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isual Studio 2015\Projects\QUICKSIZER\exclude\XML\wip\"/>
    </mc:Choice>
  </mc:AlternateContent>
  <xr:revisionPtr revIDLastSave="0" documentId="13_ncr:1_{999AFEED-27C6-4F16-BEAC-FBB53950F0C7}" xr6:coauthVersionLast="40" xr6:coauthVersionMax="40" xr10:uidLastSave="{00000000-0000-0000-0000-000000000000}"/>
  <bookViews>
    <workbookView xWindow="0" yWindow="0" windowWidth="18705" windowHeight="8130" tabRatio="796" activeTab="1" xr2:uid="{032A76D3-C4A1-442B-B71C-DB0F9A3AC04F}"/>
  </bookViews>
  <sheets>
    <sheet name="HEA" sheetId="5" r:id="rId1"/>
    <sheet name="Sheet4" sheetId="18" r:id="rId2"/>
    <sheet name="HEB HEM HEC" sheetId="4" r:id="rId3"/>
    <sheet name="IPE" sheetId="6" r:id="rId4"/>
    <sheet name="UPE UPN UB UC UBP PFC" sheetId="8" r:id="rId5"/>
    <sheet name="Equal L" sheetId="9" r:id="rId6"/>
    <sheet name="Hollow" sheetId="10" r:id="rId7"/>
    <sheet name="M.Rd" sheetId="11" r:id="rId8"/>
    <sheet name="V.Rd" sheetId="12" r:id="rId9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18" l="1"/>
  <c r="E2" i="5"/>
  <c r="G2" i="10" l="1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G451" i="10"/>
  <c r="G452" i="10"/>
  <c r="G453" i="10"/>
  <c r="G454" i="10"/>
  <c r="G455" i="10"/>
  <c r="G456" i="10"/>
  <c r="G457" i="10"/>
  <c r="G458" i="10"/>
  <c r="G459" i="10"/>
  <c r="G460" i="10"/>
  <c r="G461" i="10"/>
  <c r="G462" i="10"/>
  <c r="G463" i="10"/>
  <c r="G464" i="10"/>
  <c r="G465" i="10"/>
  <c r="G466" i="10"/>
  <c r="G467" i="10"/>
  <c r="G468" i="10"/>
  <c r="G469" i="10"/>
  <c r="G470" i="10"/>
  <c r="G471" i="10"/>
  <c r="G472" i="10"/>
  <c r="G473" i="10"/>
  <c r="G474" i="10"/>
  <c r="G475" i="10"/>
  <c r="G476" i="10"/>
  <c r="G477" i="10"/>
  <c r="G478" i="10"/>
  <c r="G479" i="10"/>
  <c r="G480" i="10"/>
  <c r="G481" i="10"/>
  <c r="G482" i="10"/>
  <c r="G483" i="10"/>
  <c r="G484" i="10"/>
  <c r="G485" i="10"/>
  <c r="G486" i="10"/>
  <c r="G487" i="10"/>
  <c r="G488" i="10"/>
  <c r="G489" i="10"/>
  <c r="G490" i="10"/>
  <c r="G491" i="10"/>
  <c r="G492" i="10"/>
  <c r="G493" i="10"/>
  <c r="G494" i="10"/>
  <c r="G495" i="10"/>
  <c r="G496" i="10"/>
  <c r="G497" i="10"/>
  <c r="G498" i="10"/>
  <c r="G499" i="10"/>
  <c r="G500" i="10"/>
  <c r="G501" i="10"/>
  <c r="G502" i="10"/>
  <c r="G503" i="10"/>
  <c r="G504" i="10"/>
  <c r="G505" i="10"/>
  <c r="G506" i="10"/>
  <c r="G507" i="10"/>
  <c r="G508" i="10"/>
  <c r="G509" i="10"/>
  <c r="G510" i="10"/>
  <c r="G511" i="10"/>
  <c r="G512" i="10"/>
  <c r="G513" i="10"/>
  <c r="G514" i="10"/>
  <c r="G515" i="10"/>
  <c r="G516" i="10"/>
  <c r="G517" i="10"/>
  <c r="G518" i="10"/>
  <c r="G519" i="10"/>
  <c r="G520" i="10"/>
  <c r="G521" i="10"/>
  <c r="G522" i="10"/>
  <c r="G523" i="10"/>
  <c r="G524" i="10"/>
  <c r="G525" i="10"/>
  <c r="G526" i="10"/>
  <c r="G527" i="10"/>
  <c r="G528" i="10"/>
  <c r="G529" i="10"/>
  <c r="G530" i="10"/>
  <c r="G531" i="10"/>
  <c r="G532" i="10"/>
  <c r="G533" i="10"/>
  <c r="G534" i="10"/>
  <c r="G535" i="10"/>
  <c r="G536" i="10"/>
  <c r="G537" i="10"/>
  <c r="G538" i="10"/>
  <c r="G539" i="10"/>
  <c r="G540" i="10"/>
  <c r="G541" i="10"/>
  <c r="G542" i="10"/>
  <c r="G543" i="10"/>
  <c r="G544" i="10"/>
  <c r="G545" i="10"/>
  <c r="G546" i="10"/>
  <c r="G547" i="10"/>
  <c r="G548" i="10"/>
  <c r="G549" i="10"/>
  <c r="G550" i="10"/>
  <c r="G551" i="10"/>
  <c r="G552" i="10"/>
  <c r="G553" i="10"/>
  <c r="G554" i="10"/>
  <c r="G555" i="10"/>
  <c r="G556" i="10"/>
  <c r="G557" i="10"/>
  <c r="G558" i="10"/>
  <c r="G559" i="10"/>
  <c r="G560" i="10"/>
  <c r="G561" i="10"/>
  <c r="G562" i="10"/>
  <c r="G563" i="10"/>
  <c r="G564" i="10"/>
  <c r="G565" i="10"/>
  <c r="G566" i="10"/>
  <c r="G567" i="10"/>
  <c r="G568" i="10"/>
  <c r="G569" i="10"/>
  <c r="G570" i="10"/>
  <c r="G571" i="10"/>
  <c r="G572" i="10"/>
  <c r="G573" i="10"/>
  <c r="G574" i="10"/>
  <c r="G575" i="10"/>
  <c r="G576" i="10"/>
  <c r="G577" i="10"/>
  <c r="G578" i="10"/>
  <c r="G579" i="10"/>
  <c r="G580" i="10"/>
  <c r="G581" i="10"/>
  <c r="G582" i="10"/>
  <c r="G583" i="10"/>
  <c r="G584" i="10"/>
  <c r="G585" i="10"/>
  <c r="G586" i="10"/>
  <c r="G587" i="10"/>
  <c r="G588" i="10"/>
  <c r="G589" i="10"/>
  <c r="G590" i="10"/>
  <c r="G591" i="10"/>
  <c r="G592" i="10"/>
  <c r="G593" i="10"/>
  <c r="G594" i="10"/>
  <c r="G595" i="10"/>
  <c r="G596" i="10"/>
  <c r="G597" i="10"/>
  <c r="G598" i="10"/>
  <c r="G599" i="10"/>
  <c r="G600" i="10"/>
  <c r="G601" i="10"/>
  <c r="G602" i="10"/>
  <c r="G603" i="10"/>
  <c r="G60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17" i="10"/>
  <c r="G618" i="10"/>
  <c r="G619" i="10"/>
  <c r="G620" i="10"/>
  <c r="G621" i="10"/>
  <c r="G622" i="10"/>
  <c r="G623" i="10"/>
  <c r="G624" i="10"/>
  <c r="G625" i="10"/>
  <c r="G626" i="10"/>
  <c r="G627" i="10"/>
  <c r="G628" i="10"/>
  <c r="G629" i="10"/>
  <c r="G630" i="10"/>
  <c r="G631" i="10"/>
  <c r="G632" i="10"/>
  <c r="G633" i="10"/>
  <c r="G634" i="10"/>
  <c r="G635" i="10"/>
  <c r="G636" i="10"/>
  <c r="G637" i="10"/>
  <c r="G638" i="10"/>
  <c r="G639" i="10"/>
  <c r="G640" i="10"/>
  <c r="G641" i="10"/>
  <c r="G642" i="10"/>
  <c r="G643" i="10"/>
  <c r="G644" i="10"/>
  <c r="G645" i="10"/>
  <c r="G646" i="10"/>
  <c r="G647" i="10"/>
  <c r="G648" i="10"/>
  <c r="G649" i="10"/>
  <c r="G650" i="10"/>
  <c r="G651" i="10"/>
  <c r="G652" i="10"/>
  <c r="G653" i="10"/>
  <c r="G654" i="10"/>
  <c r="G655" i="10"/>
  <c r="G656" i="10"/>
  <c r="G657" i="10"/>
  <c r="G658" i="10"/>
  <c r="G659" i="10"/>
  <c r="G660" i="10"/>
  <c r="G661" i="10"/>
  <c r="G662" i="10"/>
  <c r="G663" i="10"/>
  <c r="G664" i="10"/>
  <c r="G665" i="10"/>
  <c r="G666" i="10"/>
  <c r="G667" i="10"/>
  <c r="G668" i="10"/>
  <c r="G669" i="10"/>
  <c r="G670" i="10"/>
  <c r="G671" i="10"/>
  <c r="G672" i="10"/>
  <c r="G673" i="10"/>
  <c r="G674" i="10"/>
  <c r="G675" i="10"/>
  <c r="G676" i="10"/>
  <c r="G677" i="10"/>
  <c r="G678" i="10"/>
  <c r="G679" i="10"/>
  <c r="G680" i="10"/>
  <c r="G681" i="10"/>
  <c r="G682" i="10"/>
  <c r="G683" i="10"/>
  <c r="G684" i="10"/>
  <c r="G685" i="10"/>
  <c r="G686" i="10"/>
  <c r="G687" i="10"/>
  <c r="G688" i="10"/>
  <c r="G689" i="10"/>
  <c r="G690" i="10"/>
  <c r="G691" i="10"/>
  <c r="G692" i="10"/>
  <c r="G693" i="10"/>
  <c r="G694" i="10"/>
  <c r="G695" i="10"/>
  <c r="G696" i="10"/>
  <c r="G697" i="10"/>
  <c r="G698" i="10"/>
  <c r="G699" i="10"/>
  <c r="G700" i="10"/>
  <c r="G701" i="10"/>
  <c r="G702" i="10"/>
  <c r="G703" i="10"/>
  <c r="G704" i="10"/>
  <c r="G705" i="10"/>
  <c r="G706" i="10"/>
  <c r="G707" i="10"/>
  <c r="G708" i="10"/>
  <c r="G709" i="10"/>
  <c r="G710" i="10"/>
  <c r="G711" i="10"/>
  <c r="G712" i="10"/>
  <c r="G713" i="10"/>
  <c r="G714" i="10"/>
  <c r="G715" i="10"/>
  <c r="G716" i="10"/>
  <c r="G717" i="10"/>
  <c r="G718" i="10"/>
  <c r="G719" i="10"/>
  <c r="G720" i="10"/>
  <c r="G721" i="10"/>
  <c r="G722" i="10"/>
  <c r="G723" i="10"/>
  <c r="G724" i="10"/>
  <c r="G725" i="10"/>
  <c r="G726" i="10"/>
  <c r="G727" i="10"/>
  <c r="G728" i="10"/>
  <c r="G729" i="10"/>
  <c r="G730" i="10"/>
  <c r="G731" i="10"/>
  <c r="G732" i="10"/>
  <c r="G733" i="10"/>
  <c r="G734" i="10"/>
  <c r="G735" i="10"/>
  <c r="G736" i="10"/>
  <c r="G737" i="10"/>
  <c r="G738" i="10"/>
  <c r="G739" i="10"/>
  <c r="G740" i="10"/>
  <c r="G741" i="10"/>
  <c r="G742" i="10"/>
  <c r="G743" i="10"/>
  <c r="G744" i="10"/>
  <c r="G745" i="10"/>
  <c r="G746" i="10"/>
  <c r="G747" i="10"/>
  <c r="G748" i="10"/>
  <c r="G749" i="10"/>
  <c r="G750" i="10"/>
  <c r="G751" i="10"/>
  <c r="G752" i="10"/>
  <c r="G753" i="10"/>
  <c r="G754" i="10"/>
  <c r="G755" i="10"/>
  <c r="G756" i="10"/>
  <c r="G757" i="10"/>
  <c r="G758" i="10"/>
  <c r="G759" i="10"/>
  <c r="G760" i="10"/>
  <c r="G761" i="10"/>
  <c r="G762" i="10"/>
  <c r="G763" i="10"/>
  <c r="G764" i="10"/>
  <c r="G765" i="10"/>
  <c r="G766" i="10"/>
  <c r="G767" i="10"/>
  <c r="G768" i="10"/>
  <c r="G769" i="10"/>
  <c r="G770" i="10"/>
  <c r="G771" i="10"/>
  <c r="G772" i="10"/>
  <c r="G773" i="10"/>
  <c r="G774" i="10"/>
  <c r="G775" i="10"/>
  <c r="G776" i="10"/>
  <c r="G777" i="10"/>
  <c r="G778" i="10"/>
  <c r="G779" i="10"/>
  <c r="G780" i="10"/>
  <c r="G781" i="10"/>
  <c r="G782" i="10"/>
  <c r="G783" i="10"/>
  <c r="G784" i="10"/>
  <c r="G785" i="10"/>
  <c r="G786" i="10"/>
  <c r="G787" i="10"/>
  <c r="G788" i="10"/>
  <c r="G789" i="10"/>
  <c r="G790" i="10"/>
  <c r="G791" i="10"/>
  <c r="G792" i="10"/>
  <c r="G793" i="10"/>
  <c r="G794" i="10"/>
  <c r="G795" i="10"/>
  <c r="G796" i="10"/>
  <c r="G797" i="10"/>
  <c r="G798" i="10"/>
  <c r="G799" i="10"/>
  <c r="G800" i="10"/>
  <c r="G801" i="10"/>
  <c r="G802" i="10"/>
  <c r="G803" i="10"/>
  <c r="G804" i="10"/>
  <c r="G805" i="10"/>
  <c r="G806" i="10"/>
  <c r="G807" i="10"/>
  <c r="G808" i="10"/>
  <c r="G809" i="10"/>
  <c r="G810" i="10"/>
  <c r="G811" i="10"/>
  <c r="G812" i="10"/>
  <c r="G813" i="10"/>
  <c r="G814" i="10"/>
  <c r="G815" i="10"/>
  <c r="G816" i="10"/>
  <c r="G817" i="10"/>
  <c r="G818" i="10"/>
  <c r="G819" i="10"/>
  <c r="G820" i="10"/>
  <c r="G821" i="10"/>
  <c r="G822" i="10"/>
  <c r="G823" i="10"/>
  <c r="G824" i="10"/>
  <c r="G825" i="10"/>
  <c r="G826" i="10"/>
  <c r="G827" i="10"/>
  <c r="G828" i="10"/>
  <c r="G829" i="10"/>
  <c r="G830" i="10"/>
  <c r="G831" i="10"/>
  <c r="G832" i="10"/>
  <c r="G833" i="10"/>
  <c r="G834" i="10"/>
  <c r="G835" i="10"/>
  <c r="G836" i="10"/>
  <c r="G837" i="10"/>
  <c r="G838" i="10"/>
  <c r="G839" i="10"/>
  <c r="G840" i="10"/>
  <c r="G841" i="10"/>
  <c r="G842" i="10"/>
  <c r="G843" i="10"/>
  <c r="G844" i="10"/>
  <c r="G845" i="10"/>
  <c r="G846" i="10"/>
  <c r="G847" i="10"/>
  <c r="G848" i="10"/>
  <c r="G849" i="10"/>
  <c r="G850" i="10"/>
  <c r="G851" i="10"/>
  <c r="G852" i="10"/>
  <c r="G853" i="10"/>
  <c r="G854" i="10"/>
  <c r="G855" i="10"/>
  <c r="G856" i="10"/>
  <c r="G857" i="10"/>
  <c r="G858" i="10"/>
  <c r="G859" i="10"/>
  <c r="G860" i="10"/>
  <c r="G861" i="10"/>
  <c r="G862" i="10"/>
  <c r="G863" i="10"/>
  <c r="G864" i="10"/>
  <c r="G865" i="10"/>
  <c r="G866" i="10"/>
  <c r="G867" i="10"/>
  <c r="G868" i="10"/>
  <c r="G869" i="10"/>
  <c r="G870" i="10"/>
  <c r="G871" i="10"/>
  <c r="G872" i="10"/>
  <c r="G873" i="10"/>
  <c r="G874" i="10"/>
  <c r="G875" i="10"/>
  <c r="G876" i="10"/>
  <c r="G877" i="10"/>
  <c r="G878" i="10"/>
  <c r="G879" i="10"/>
  <c r="G880" i="10"/>
  <c r="G881" i="10"/>
  <c r="G882" i="10"/>
  <c r="G883" i="10"/>
  <c r="G884" i="10"/>
  <c r="G885" i="10"/>
  <c r="G886" i="10"/>
  <c r="G887" i="10"/>
  <c r="G888" i="10"/>
  <c r="G889" i="10"/>
  <c r="G890" i="10"/>
  <c r="G891" i="10"/>
  <c r="G892" i="10"/>
  <c r="G893" i="10"/>
  <c r="G894" i="10"/>
  <c r="G895" i="10"/>
  <c r="G896" i="10"/>
  <c r="G897" i="10"/>
  <c r="G898" i="10"/>
  <c r="G899" i="10"/>
  <c r="G900" i="10"/>
  <c r="G901" i="10"/>
  <c r="G902" i="10"/>
  <c r="G903" i="10"/>
  <c r="G904" i="10"/>
  <c r="G905" i="10"/>
  <c r="G906" i="10"/>
  <c r="G907" i="10"/>
  <c r="G908" i="10"/>
  <c r="G909" i="10"/>
  <c r="G910" i="10"/>
  <c r="G911" i="10"/>
  <c r="G912" i="10"/>
  <c r="G913" i="10"/>
  <c r="G914" i="10"/>
  <c r="G915" i="10"/>
  <c r="G916" i="10"/>
  <c r="G917" i="10"/>
  <c r="G918" i="10"/>
  <c r="G919" i="10"/>
  <c r="G920" i="10"/>
  <c r="G921" i="10"/>
  <c r="G922" i="10"/>
  <c r="G923" i="10"/>
  <c r="G924" i="10"/>
  <c r="G925" i="10"/>
  <c r="G926" i="10"/>
  <c r="G927" i="10"/>
  <c r="G928" i="10"/>
  <c r="G929" i="10"/>
  <c r="G930" i="10"/>
  <c r="G931" i="10"/>
  <c r="G932" i="10"/>
  <c r="G933" i="10"/>
  <c r="G934" i="10"/>
  <c r="G935" i="10"/>
  <c r="G936" i="10"/>
  <c r="G937" i="10"/>
  <c r="G938" i="10"/>
  <c r="G939" i="10"/>
  <c r="G940" i="10"/>
  <c r="G941" i="10"/>
  <c r="G942" i="10"/>
  <c r="G943" i="10"/>
  <c r="G944" i="10"/>
  <c r="G945" i="10"/>
  <c r="G946" i="10"/>
  <c r="G947" i="10"/>
  <c r="G948" i="10"/>
  <c r="G949" i="10"/>
  <c r="G950" i="10"/>
  <c r="G951" i="10"/>
  <c r="G952" i="10"/>
  <c r="G953" i="10"/>
  <c r="G954" i="10"/>
  <c r="G955" i="10"/>
  <c r="G956" i="10"/>
  <c r="G957" i="10"/>
  <c r="G958" i="10"/>
  <c r="G959" i="10"/>
  <c r="G960" i="10"/>
  <c r="G961" i="10"/>
  <c r="G962" i="10"/>
  <c r="G963" i="10"/>
  <c r="G964" i="10"/>
  <c r="G965" i="10"/>
  <c r="G966" i="10"/>
  <c r="G967" i="10"/>
  <c r="G968" i="10"/>
  <c r="G969" i="10"/>
  <c r="G970" i="10"/>
  <c r="G971" i="10"/>
  <c r="G972" i="10"/>
  <c r="G973" i="10"/>
  <c r="G974" i="10"/>
  <c r="G975" i="10"/>
  <c r="G976" i="10"/>
  <c r="G977" i="10"/>
  <c r="G978" i="10"/>
  <c r="G979" i="10"/>
  <c r="G980" i="10"/>
  <c r="G981" i="10"/>
  <c r="G982" i="10"/>
  <c r="G983" i="10"/>
  <c r="G984" i="10"/>
  <c r="G985" i="10"/>
  <c r="G986" i="10"/>
  <c r="G987" i="10"/>
  <c r="G988" i="10"/>
  <c r="G989" i="10"/>
  <c r="G990" i="10"/>
  <c r="G991" i="10"/>
  <c r="G992" i="10"/>
  <c r="G993" i="10"/>
  <c r="G994" i="10"/>
  <c r="G995" i="10"/>
  <c r="G996" i="10"/>
  <c r="G997" i="10"/>
  <c r="G998" i="10"/>
  <c r="G999" i="10"/>
  <c r="G1000" i="10"/>
  <c r="G1001" i="10"/>
  <c r="G1002" i="10"/>
  <c r="G1003" i="10"/>
  <c r="G1004" i="10"/>
  <c r="G1005" i="10"/>
  <c r="G1006" i="10"/>
  <c r="G1007" i="10"/>
  <c r="G1008" i="10"/>
  <c r="G1009" i="10"/>
  <c r="G1010" i="10"/>
  <c r="G1011" i="10"/>
  <c r="G1012" i="10"/>
  <c r="G1013" i="10"/>
  <c r="G1014" i="10"/>
  <c r="G1015" i="10"/>
  <c r="G1016" i="10"/>
  <c r="G1017" i="10"/>
  <c r="G1018" i="10"/>
  <c r="G1019" i="10"/>
  <c r="G1020" i="10"/>
  <c r="G1021" i="10"/>
  <c r="G1022" i="10"/>
  <c r="G1023" i="10"/>
  <c r="G1024" i="10"/>
  <c r="G1025" i="10"/>
  <c r="G1026" i="10"/>
  <c r="G1027" i="10"/>
  <c r="G1028" i="10"/>
  <c r="G1029" i="10"/>
  <c r="G1030" i="10"/>
  <c r="G1031" i="10"/>
  <c r="G1032" i="10"/>
  <c r="G1033" i="10"/>
  <c r="G1034" i="10"/>
  <c r="G1035" i="10"/>
  <c r="G1036" i="10"/>
  <c r="G1037" i="10"/>
  <c r="G1038" i="10"/>
  <c r="G1039" i="10"/>
  <c r="G1040" i="10"/>
  <c r="G1041" i="10"/>
  <c r="G1042" i="10"/>
  <c r="G1043" i="10"/>
  <c r="G1044" i="10"/>
  <c r="G1045" i="10"/>
  <c r="G1046" i="10"/>
  <c r="G1047" i="10"/>
  <c r="G1048" i="10"/>
  <c r="G1049" i="10"/>
  <c r="G1050" i="10"/>
  <c r="G1051" i="10"/>
  <c r="G1052" i="10"/>
  <c r="G1053" i="10"/>
  <c r="G1054" i="10"/>
  <c r="G1055" i="10"/>
  <c r="G1056" i="10"/>
  <c r="G1057" i="10"/>
  <c r="G1058" i="10"/>
  <c r="G1059" i="10"/>
  <c r="G1060" i="10"/>
  <c r="G1061" i="10"/>
  <c r="G1062" i="10"/>
  <c r="G1063" i="10"/>
  <c r="G1064" i="10"/>
  <c r="G1065" i="10"/>
  <c r="G1066" i="10"/>
  <c r="G1067" i="10"/>
  <c r="G1068" i="10"/>
  <c r="G1069" i="10"/>
  <c r="G1070" i="10"/>
  <c r="G1071" i="10"/>
  <c r="G1072" i="10"/>
  <c r="G1073" i="10"/>
  <c r="G1074" i="10"/>
  <c r="G1075" i="10"/>
  <c r="G1076" i="10"/>
  <c r="G1077" i="10"/>
  <c r="G1078" i="10"/>
  <c r="G1079" i="10"/>
  <c r="G1080" i="10"/>
  <c r="G1081" i="10"/>
  <c r="G1082" i="10"/>
  <c r="G1083" i="10"/>
  <c r="G1084" i="10"/>
  <c r="G1085" i="10"/>
  <c r="G1086" i="10"/>
  <c r="G1087" i="10"/>
  <c r="G1088" i="10"/>
  <c r="G1089" i="10"/>
  <c r="G1090" i="10"/>
  <c r="G1091" i="10"/>
  <c r="G1092" i="10"/>
  <c r="G1093" i="10"/>
  <c r="G1094" i="10"/>
  <c r="G1095" i="10"/>
  <c r="G1096" i="10"/>
  <c r="G1097" i="10"/>
  <c r="G1098" i="10"/>
  <c r="G1099" i="10"/>
  <c r="G1100" i="10"/>
  <c r="G1101" i="10"/>
  <c r="G1102" i="10"/>
  <c r="G1103" i="10"/>
  <c r="G1104" i="10"/>
  <c r="G1105" i="10"/>
  <c r="G1106" i="10"/>
  <c r="G1107" i="10"/>
  <c r="G1108" i="10"/>
  <c r="G1109" i="10"/>
  <c r="G1110" i="10"/>
  <c r="G1111" i="10"/>
  <c r="G1112" i="10"/>
  <c r="G1113" i="10"/>
  <c r="G1114" i="10"/>
  <c r="G1115" i="10"/>
  <c r="G1116" i="10"/>
  <c r="G1117" i="10"/>
  <c r="G1118" i="10"/>
  <c r="G1119" i="10"/>
  <c r="G1120" i="10"/>
  <c r="G1121" i="10"/>
  <c r="G1122" i="10"/>
  <c r="G1123" i="10"/>
  <c r="G1124" i="10"/>
  <c r="G1125" i="10"/>
  <c r="G1126" i="10"/>
  <c r="G1127" i="10"/>
  <c r="G1128" i="10"/>
  <c r="G1129" i="10"/>
  <c r="G1130" i="10"/>
  <c r="G1131" i="10"/>
  <c r="G1132" i="10"/>
  <c r="G1133" i="10"/>
  <c r="G1134" i="10"/>
  <c r="G1135" i="10"/>
  <c r="G1136" i="10"/>
  <c r="G1137" i="10"/>
  <c r="G1138" i="10"/>
  <c r="G1139" i="10"/>
  <c r="G1140" i="10"/>
  <c r="G1141" i="10"/>
  <c r="G1142" i="10"/>
  <c r="G1143" i="10"/>
  <c r="G1144" i="10"/>
  <c r="G1145" i="10"/>
  <c r="G1146" i="10"/>
  <c r="G1147" i="10"/>
  <c r="G1148" i="10"/>
  <c r="G1149" i="10"/>
  <c r="G1150" i="10"/>
  <c r="G1151" i="10"/>
  <c r="G1152" i="10"/>
  <c r="G1153" i="10"/>
  <c r="G1154" i="10"/>
  <c r="G1155" i="10"/>
  <c r="G1156" i="10"/>
  <c r="G1157" i="10"/>
  <c r="G1158" i="10"/>
  <c r="G1159" i="10"/>
  <c r="G1160" i="10"/>
  <c r="G1161" i="10"/>
  <c r="G1162" i="10"/>
  <c r="G1163" i="10"/>
  <c r="G1164" i="10"/>
  <c r="G1165" i="10"/>
  <c r="G1166" i="10"/>
  <c r="G1167" i="10"/>
  <c r="G1168" i="10"/>
  <c r="G1169" i="10"/>
  <c r="G1170" i="10"/>
  <c r="G1171" i="10"/>
  <c r="G1172" i="10"/>
  <c r="G1173" i="10"/>
  <c r="G1174" i="10"/>
  <c r="G1175" i="10"/>
  <c r="G1176" i="10"/>
  <c r="G1177" i="10"/>
  <c r="G1178" i="10"/>
  <c r="G1179" i="10"/>
  <c r="G1180" i="10"/>
  <c r="G1181" i="10"/>
  <c r="G1182" i="10"/>
  <c r="G1183" i="10"/>
  <c r="G1184" i="10"/>
  <c r="G1185" i="10"/>
  <c r="G1186" i="10"/>
  <c r="G1187" i="10"/>
  <c r="G1188" i="10"/>
  <c r="G1189" i="10"/>
  <c r="G1190" i="10"/>
  <c r="G1191" i="10"/>
  <c r="G1192" i="10"/>
  <c r="G1193" i="10"/>
  <c r="G1194" i="10"/>
  <c r="G1195" i="10"/>
  <c r="G1196" i="10"/>
  <c r="G1197" i="10"/>
  <c r="G1198" i="10"/>
  <c r="G1199" i="10"/>
  <c r="G1200" i="10"/>
  <c r="G1201" i="10"/>
  <c r="G1202" i="10"/>
  <c r="G1203" i="10"/>
  <c r="G1204" i="10"/>
  <c r="G1205" i="10"/>
  <c r="G1206" i="10"/>
  <c r="G1207" i="10"/>
  <c r="G1208" i="10"/>
  <c r="G1209" i="10"/>
  <c r="G1210" i="10"/>
  <c r="G1211" i="10"/>
  <c r="G1212" i="10"/>
  <c r="G1213" i="10"/>
  <c r="G1214" i="10"/>
  <c r="G1215" i="10"/>
  <c r="G1216" i="10"/>
  <c r="G1217" i="10"/>
  <c r="G1218" i="10"/>
  <c r="G1219" i="10"/>
  <c r="G1220" i="10"/>
  <c r="G1221" i="10"/>
  <c r="G1222" i="10"/>
  <c r="G1223" i="10"/>
  <c r="G1224" i="10"/>
  <c r="G1225" i="10"/>
  <c r="G1226" i="10"/>
  <c r="G1227" i="10"/>
  <c r="G1228" i="10"/>
  <c r="G1229" i="10"/>
  <c r="G1230" i="10"/>
  <c r="G1231" i="10"/>
  <c r="G1232" i="10"/>
  <c r="G1233" i="10"/>
  <c r="G1234" i="10"/>
  <c r="G1235" i="10"/>
  <c r="G1236" i="10"/>
  <c r="G1237" i="10"/>
  <c r="G1238" i="10"/>
  <c r="G1239" i="10"/>
  <c r="G1240" i="10"/>
  <c r="G1241" i="10"/>
  <c r="G1242" i="10"/>
  <c r="G1243" i="10"/>
  <c r="G1244" i="10"/>
  <c r="G1245" i="10"/>
  <c r="G1246" i="10"/>
  <c r="G1247" i="10"/>
  <c r="G1248" i="10"/>
  <c r="G1249" i="10"/>
  <c r="G1250" i="10"/>
  <c r="G1251" i="10"/>
  <c r="G1252" i="10"/>
  <c r="G1253" i="10"/>
  <c r="G1254" i="10"/>
  <c r="G1255" i="10"/>
  <c r="G1256" i="10"/>
  <c r="G1257" i="10"/>
  <c r="G1258" i="10"/>
  <c r="G1259" i="10"/>
  <c r="G1260" i="10"/>
  <c r="G1261" i="10"/>
  <c r="G1262" i="10"/>
  <c r="G1263" i="10"/>
  <c r="G1264" i="10"/>
  <c r="G1265" i="10"/>
  <c r="G1266" i="10"/>
  <c r="G1267" i="10"/>
  <c r="G1268" i="10"/>
  <c r="G1269" i="10"/>
  <c r="G1270" i="10"/>
  <c r="G1271" i="10"/>
  <c r="G1272" i="10"/>
  <c r="G1273" i="10"/>
  <c r="G1274" i="10"/>
  <c r="G1275" i="10"/>
  <c r="G1276" i="10"/>
  <c r="G1277" i="10"/>
  <c r="G1278" i="10"/>
  <c r="G1279" i="10"/>
  <c r="G1280" i="10"/>
  <c r="G1281" i="10"/>
  <c r="G1282" i="10"/>
  <c r="G1283" i="10"/>
  <c r="G1284" i="10"/>
  <c r="G1285" i="10"/>
  <c r="G1286" i="10"/>
  <c r="G1287" i="10"/>
  <c r="G1288" i="10"/>
  <c r="G1289" i="10"/>
  <c r="G1290" i="10"/>
  <c r="G1291" i="10"/>
  <c r="G1292" i="10"/>
  <c r="G1293" i="10"/>
  <c r="G1294" i="10"/>
  <c r="G1295" i="10"/>
  <c r="G1296" i="10"/>
  <c r="G1297" i="10"/>
  <c r="G1298" i="10"/>
  <c r="G1299" i="10"/>
  <c r="G1300" i="10"/>
  <c r="G1301" i="10"/>
  <c r="G1302" i="10"/>
  <c r="G1303" i="10"/>
  <c r="G1304" i="10"/>
  <c r="G1305" i="10"/>
  <c r="G1306" i="10"/>
  <c r="G1307" i="10"/>
  <c r="G1308" i="10"/>
  <c r="G1309" i="10"/>
  <c r="G1310" i="10"/>
  <c r="G1311" i="10"/>
  <c r="G1312" i="10"/>
  <c r="G1313" i="10"/>
  <c r="G1314" i="10"/>
  <c r="G1315" i="10"/>
  <c r="G1316" i="10"/>
  <c r="G1317" i="10"/>
  <c r="G1318" i="10"/>
  <c r="G1319" i="10"/>
  <c r="G1320" i="10"/>
  <c r="G1321" i="10"/>
  <c r="G1322" i="10"/>
  <c r="G1323" i="10"/>
  <c r="G1324" i="10"/>
  <c r="G1325" i="10"/>
  <c r="G1326" i="10"/>
  <c r="G1327" i="10"/>
  <c r="G1328" i="10"/>
  <c r="G1329" i="10"/>
  <c r="G1330" i="10"/>
  <c r="G1331" i="10"/>
  <c r="G1332" i="10"/>
  <c r="G1333" i="10"/>
  <c r="G1334" i="10"/>
  <c r="G1335" i="10"/>
  <c r="G1336" i="10"/>
  <c r="G1337" i="10"/>
  <c r="G1338" i="10"/>
  <c r="G1339" i="10"/>
  <c r="G1340" i="10"/>
  <c r="G1341" i="10"/>
  <c r="G1342" i="10"/>
  <c r="G1343" i="10"/>
  <c r="G1344" i="10"/>
  <c r="G1345" i="10"/>
  <c r="G1346" i="10"/>
  <c r="G1347" i="10"/>
  <c r="G1348" i="10"/>
  <c r="G1349" i="10"/>
  <c r="G1350" i="10"/>
  <c r="G1351" i="10"/>
  <c r="G1352" i="10"/>
  <c r="G1353" i="10"/>
  <c r="G1354" i="10"/>
  <c r="G1355" i="10"/>
  <c r="G1356" i="10"/>
  <c r="G1357" i="10"/>
  <c r="G1358" i="10"/>
  <c r="G1359" i="10"/>
  <c r="G1360" i="10"/>
  <c r="G1361" i="10"/>
  <c r="G1362" i="10"/>
  <c r="G1363" i="10"/>
  <c r="G1364" i="10"/>
  <c r="G1365" i="10"/>
  <c r="G1366" i="10"/>
  <c r="G1367" i="10"/>
  <c r="G1368" i="10"/>
  <c r="G1369" i="10"/>
  <c r="G1370" i="10"/>
  <c r="G1371" i="10"/>
  <c r="G1372" i="10"/>
  <c r="G1373" i="10"/>
  <c r="G1374" i="10"/>
  <c r="G1375" i="10"/>
  <c r="G1376" i="10"/>
  <c r="G1377" i="10"/>
  <c r="G1378" i="10"/>
  <c r="G1379" i="10"/>
  <c r="G1380" i="10"/>
  <c r="G1381" i="10"/>
  <c r="G1382" i="10"/>
  <c r="G1383" i="10"/>
  <c r="G1384" i="10"/>
  <c r="G1385" i="10"/>
  <c r="G1386" i="10"/>
  <c r="G1387" i="10"/>
  <c r="G1388" i="10"/>
  <c r="G1389" i="10"/>
  <c r="G1390" i="10"/>
  <c r="G1391" i="10"/>
  <c r="G1392" i="10"/>
  <c r="G1393" i="10"/>
  <c r="G1394" i="10"/>
  <c r="G1395" i="10"/>
  <c r="G1396" i="10"/>
  <c r="G1397" i="10"/>
  <c r="G1398" i="10"/>
  <c r="G1399" i="10"/>
  <c r="G1400" i="10"/>
  <c r="G1401" i="10"/>
  <c r="G1402" i="10"/>
  <c r="G1403" i="10"/>
  <c r="G1404" i="10"/>
  <c r="G1405" i="10"/>
  <c r="G1406" i="10"/>
  <c r="G1407" i="10"/>
  <c r="G1408" i="10"/>
  <c r="G1409" i="10"/>
  <c r="G1410" i="10"/>
  <c r="G1411" i="10"/>
  <c r="G1412" i="10"/>
  <c r="G1413" i="10"/>
  <c r="G1414" i="10"/>
  <c r="G1415" i="10"/>
  <c r="G1416" i="10"/>
  <c r="G1417" i="10"/>
  <c r="G1418" i="10"/>
  <c r="G1419" i="10"/>
  <c r="G1420" i="10"/>
  <c r="G1421" i="10"/>
  <c r="G1422" i="10"/>
  <c r="G1423" i="10"/>
  <c r="G1424" i="10"/>
  <c r="G1425" i="10"/>
  <c r="G1426" i="10"/>
  <c r="G1427" i="10"/>
  <c r="G1428" i="10"/>
  <c r="G1429" i="10"/>
  <c r="G1430" i="10"/>
  <c r="G1431" i="10"/>
  <c r="G1432" i="10"/>
  <c r="G1433" i="10"/>
  <c r="G1434" i="10"/>
  <c r="G1435" i="10"/>
  <c r="G1436" i="10"/>
  <c r="G1437" i="10"/>
  <c r="G1438" i="10"/>
  <c r="G1439" i="10"/>
  <c r="G1440" i="10"/>
  <c r="G1441" i="10"/>
  <c r="G1442" i="10"/>
  <c r="G1443" i="10"/>
  <c r="G1444" i="10"/>
  <c r="G1445" i="10"/>
  <c r="G1446" i="10"/>
  <c r="G1447" i="10"/>
  <c r="G1448" i="10"/>
  <c r="G1449" i="10"/>
  <c r="G1450" i="10"/>
  <c r="G1451" i="10"/>
  <c r="G1452" i="10"/>
  <c r="G1453" i="10"/>
  <c r="G1454" i="10"/>
  <c r="G1455" i="10"/>
  <c r="G1456" i="10"/>
  <c r="G1457" i="10"/>
  <c r="G1458" i="10"/>
  <c r="G1459" i="10"/>
  <c r="G1460" i="10"/>
  <c r="G1461" i="10"/>
  <c r="G1462" i="10"/>
  <c r="G1463" i="10"/>
  <c r="G1464" i="10"/>
  <c r="G1465" i="10"/>
  <c r="G1466" i="10"/>
  <c r="G1467" i="10"/>
  <c r="G1468" i="10"/>
  <c r="G1469" i="10"/>
  <c r="G1470" i="10"/>
  <c r="G1471" i="10"/>
  <c r="G1472" i="10"/>
  <c r="G1473" i="10"/>
  <c r="G1474" i="10"/>
  <c r="G1475" i="10"/>
  <c r="G1476" i="10"/>
  <c r="G1477" i="10"/>
  <c r="G1478" i="10"/>
  <c r="G1479" i="10"/>
  <c r="G1480" i="10"/>
  <c r="G1481" i="10"/>
  <c r="G1482" i="10"/>
  <c r="G1483" i="10"/>
  <c r="G1484" i="10"/>
  <c r="G1485" i="10"/>
  <c r="G1486" i="10"/>
  <c r="G1487" i="10"/>
  <c r="G1488" i="10"/>
  <c r="G1489" i="10"/>
  <c r="G1490" i="10"/>
  <c r="G1491" i="10"/>
  <c r="G1492" i="10"/>
  <c r="G1493" i="10"/>
  <c r="G1494" i="10"/>
  <c r="G1495" i="10"/>
  <c r="G1496" i="10"/>
  <c r="G1497" i="10"/>
  <c r="G1498" i="10"/>
  <c r="G1499" i="10"/>
  <c r="G1500" i="10"/>
  <c r="G1501" i="10"/>
  <c r="G1502" i="10"/>
  <c r="G1503" i="10"/>
  <c r="G1504" i="10"/>
  <c r="G1505" i="10"/>
  <c r="G1506" i="10"/>
  <c r="G1507" i="10"/>
  <c r="G1508" i="10"/>
  <c r="G1509" i="10"/>
  <c r="G1510" i="10"/>
  <c r="G1511" i="10"/>
  <c r="G1512" i="10"/>
  <c r="G1513" i="10"/>
  <c r="G1514" i="10"/>
  <c r="G1515" i="10"/>
  <c r="G1516" i="10"/>
  <c r="G1517" i="10"/>
  <c r="G1518" i="10"/>
  <c r="G1519" i="10"/>
  <c r="G1520" i="10"/>
  <c r="G1521" i="10"/>
  <c r="G1522" i="10"/>
  <c r="G1523" i="10"/>
  <c r="G1524" i="10"/>
  <c r="G1525" i="10"/>
  <c r="G1526" i="10"/>
  <c r="G1527" i="10"/>
  <c r="G1528" i="10"/>
  <c r="G1529" i="10"/>
  <c r="G1530" i="10"/>
  <c r="G1531" i="10"/>
  <c r="G1532" i="10"/>
  <c r="G1533" i="10"/>
  <c r="G1534" i="10"/>
  <c r="G1535" i="10"/>
  <c r="G1536" i="10"/>
  <c r="G1537" i="10"/>
  <c r="G1538" i="10"/>
  <c r="G1539" i="10"/>
  <c r="G1540" i="10"/>
  <c r="G1541" i="10"/>
  <c r="G1542" i="10"/>
  <c r="G1543" i="10"/>
  <c r="G1544" i="10"/>
  <c r="G1545" i="10"/>
  <c r="G1546" i="10"/>
  <c r="G1547" i="10"/>
  <c r="G1548" i="10"/>
  <c r="G1549" i="10"/>
  <c r="G1550" i="10"/>
  <c r="G1551" i="10"/>
  <c r="G1552" i="10"/>
  <c r="G1553" i="10"/>
  <c r="G1554" i="10"/>
  <c r="G1555" i="10"/>
  <c r="G1556" i="10"/>
  <c r="G1557" i="10"/>
  <c r="G1558" i="10"/>
  <c r="G1559" i="10"/>
  <c r="G1560" i="10"/>
  <c r="G1561" i="10"/>
  <c r="G1562" i="10"/>
  <c r="G1563" i="10"/>
  <c r="G1564" i="10"/>
  <c r="G1565" i="10"/>
  <c r="G1566" i="10"/>
  <c r="G1567" i="10"/>
  <c r="G1568" i="10"/>
  <c r="G1569" i="10"/>
  <c r="G1570" i="10"/>
  <c r="G1571" i="10"/>
  <c r="G1572" i="10"/>
  <c r="G1573" i="10"/>
  <c r="G1574" i="10"/>
  <c r="G1575" i="10"/>
  <c r="G1576" i="10"/>
  <c r="G1577" i="10"/>
  <c r="G1578" i="10"/>
  <c r="G1579" i="10"/>
  <c r="G1580" i="10"/>
  <c r="G1581" i="10"/>
  <c r="G1582" i="10"/>
  <c r="G1583" i="10"/>
  <c r="G1584" i="10"/>
  <c r="G1585" i="10"/>
  <c r="G1586" i="10"/>
  <c r="G1587" i="10"/>
  <c r="G1588" i="10"/>
  <c r="G1589" i="10"/>
  <c r="G1590" i="10"/>
  <c r="G1591" i="10"/>
  <c r="G1592" i="10"/>
  <c r="G1593" i="10"/>
  <c r="G1594" i="10"/>
  <c r="G1595" i="10"/>
  <c r="G1596" i="10"/>
  <c r="G1597" i="10"/>
  <c r="G1598" i="10"/>
  <c r="G1599" i="10"/>
  <c r="G1600" i="10"/>
  <c r="G1601" i="10"/>
  <c r="G1602" i="10"/>
  <c r="G1603" i="10"/>
  <c r="G1604" i="10"/>
  <c r="G1605" i="10"/>
  <c r="G1606" i="10"/>
  <c r="G1607" i="10"/>
  <c r="G1608" i="10"/>
  <c r="G1609" i="10"/>
  <c r="G1610" i="10"/>
  <c r="G1611" i="10"/>
  <c r="G1612" i="10"/>
  <c r="G1613" i="10"/>
  <c r="G1614" i="10"/>
  <c r="G1615" i="10"/>
  <c r="G1616" i="10"/>
  <c r="G1617" i="10"/>
  <c r="G1618" i="10"/>
  <c r="G1619" i="10"/>
  <c r="G1620" i="10"/>
  <c r="G1621" i="10"/>
  <c r="G1622" i="10"/>
  <c r="G1623" i="10"/>
  <c r="G1624" i="10"/>
  <c r="G1625" i="10"/>
  <c r="G1626" i="10"/>
  <c r="G1627" i="10"/>
  <c r="G1628" i="10"/>
  <c r="G1629" i="10"/>
  <c r="G1630" i="10"/>
  <c r="G1631" i="10"/>
  <c r="G1632" i="10"/>
  <c r="G1633" i="10"/>
  <c r="G1634" i="10"/>
  <c r="G1635" i="10"/>
  <c r="G1636" i="10"/>
  <c r="G1637" i="10"/>
  <c r="G1638" i="10"/>
  <c r="G1639" i="10"/>
  <c r="G1640" i="10"/>
  <c r="G1641" i="10"/>
  <c r="G1642" i="10"/>
  <c r="G1643" i="10"/>
  <c r="G1644" i="10"/>
  <c r="G1645" i="10"/>
  <c r="G1646" i="10"/>
  <c r="G1647" i="10"/>
  <c r="G1648" i="10"/>
  <c r="G1649" i="10"/>
  <c r="G1650" i="10"/>
  <c r="G1651" i="10"/>
  <c r="G1652" i="10"/>
  <c r="G1653" i="10"/>
  <c r="G1654" i="10"/>
  <c r="G1655" i="10"/>
  <c r="G1656" i="10"/>
  <c r="G1657" i="10"/>
  <c r="G1658" i="10"/>
  <c r="G1659" i="10"/>
  <c r="G1660" i="10"/>
  <c r="G1661" i="10"/>
  <c r="G1662" i="10"/>
  <c r="G1663" i="10"/>
  <c r="G1664" i="10"/>
  <c r="G1665" i="10"/>
  <c r="G1666" i="10"/>
  <c r="G1667" i="10"/>
  <c r="G1668" i="10"/>
  <c r="G1669" i="10"/>
  <c r="G1670" i="10"/>
  <c r="G1671" i="10"/>
  <c r="G1672" i="10"/>
  <c r="G1673" i="10"/>
  <c r="G1674" i="10"/>
  <c r="G1675" i="10"/>
  <c r="G1676" i="10"/>
  <c r="G1677" i="10"/>
  <c r="G1678" i="10"/>
  <c r="G1679" i="10"/>
  <c r="G1680" i="10"/>
  <c r="G1681" i="10"/>
  <c r="G1682" i="10"/>
  <c r="G1683" i="10"/>
  <c r="G1684" i="10"/>
  <c r="G1685" i="10"/>
  <c r="G1686" i="10"/>
  <c r="G1687" i="10"/>
  <c r="G1688" i="10"/>
  <c r="G1689" i="10"/>
  <c r="G1690" i="10"/>
  <c r="G1691" i="10"/>
  <c r="G1692" i="10"/>
  <c r="G1693" i="10"/>
  <c r="G1694" i="10"/>
  <c r="G1695" i="10"/>
  <c r="G1696" i="10"/>
  <c r="G1697" i="10"/>
  <c r="G1698" i="10"/>
  <c r="G1699" i="10"/>
  <c r="G1700" i="10"/>
  <c r="G1701" i="10"/>
  <c r="G1702" i="10"/>
  <c r="G1703" i="10"/>
  <c r="G1704" i="10"/>
  <c r="G1705" i="10"/>
  <c r="G1706" i="10"/>
  <c r="G1707" i="10"/>
  <c r="G1708" i="10"/>
  <c r="G1709" i="10"/>
  <c r="G1710" i="10"/>
  <c r="G1711" i="10"/>
  <c r="G1712" i="10"/>
  <c r="G1713" i="10"/>
  <c r="G1714" i="10"/>
  <c r="G1715" i="10"/>
  <c r="G1716" i="10"/>
  <c r="G1717" i="10"/>
  <c r="G1718" i="10"/>
  <c r="G1719" i="10"/>
  <c r="G1720" i="10"/>
  <c r="G1721" i="10"/>
  <c r="G1722" i="10"/>
  <c r="G1723" i="10"/>
  <c r="G1724" i="10"/>
  <c r="G1725" i="10"/>
  <c r="G1726" i="10"/>
  <c r="G1727" i="10"/>
  <c r="G1728" i="10"/>
  <c r="G1729" i="10"/>
  <c r="G1730" i="10"/>
  <c r="G1731" i="10"/>
  <c r="G1732" i="10"/>
  <c r="G1733" i="10"/>
  <c r="G1734" i="10"/>
  <c r="G1735" i="10"/>
  <c r="G1736" i="10"/>
  <c r="G1737" i="10"/>
  <c r="G1738" i="10"/>
  <c r="G1739" i="10"/>
  <c r="G1740" i="10"/>
  <c r="G1741" i="10"/>
  <c r="G1742" i="10"/>
  <c r="G1743" i="10"/>
  <c r="G1744" i="10"/>
  <c r="G1745" i="10"/>
  <c r="G1746" i="10"/>
  <c r="G1747" i="10"/>
  <c r="G1748" i="10"/>
  <c r="G1749" i="10"/>
  <c r="G1750" i="10"/>
  <c r="G1751" i="10"/>
  <c r="G1752" i="10"/>
  <c r="G1753" i="10"/>
  <c r="G1754" i="10"/>
  <c r="G1755" i="10"/>
  <c r="G1756" i="10"/>
  <c r="G1757" i="10"/>
  <c r="G1758" i="10"/>
  <c r="G1759" i="10"/>
  <c r="G1760" i="10"/>
  <c r="G1761" i="10"/>
  <c r="G1762" i="10"/>
  <c r="G1763" i="10"/>
  <c r="G1764" i="10"/>
  <c r="G1765" i="10"/>
  <c r="G1766" i="10"/>
  <c r="G1767" i="10"/>
  <c r="G1768" i="10"/>
  <c r="G1769" i="10"/>
  <c r="G1770" i="10"/>
  <c r="G1771" i="10"/>
  <c r="G1772" i="10"/>
  <c r="G1773" i="10"/>
  <c r="G1774" i="10"/>
  <c r="G1775" i="10"/>
  <c r="G1776" i="10"/>
  <c r="G1777" i="10"/>
  <c r="G1778" i="10"/>
  <c r="G1779" i="10"/>
  <c r="G1780" i="10"/>
  <c r="G1781" i="10"/>
  <c r="G1782" i="10"/>
  <c r="G1783" i="10"/>
  <c r="G1784" i="10"/>
  <c r="G1785" i="10"/>
  <c r="G1786" i="10"/>
  <c r="G1787" i="10"/>
  <c r="G1788" i="10"/>
  <c r="G1789" i="10"/>
  <c r="G1790" i="10"/>
  <c r="G1791" i="10"/>
  <c r="G1792" i="10"/>
  <c r="G1793" i="10"/>
  <c r="G1794" i="10"/>
  <c r="G1795" i="10"/>
  <c r="G1796" i="10"/>
  <c r="G1797" i="10"/>
  <c r="G1798" i="10"/>
  <c r="G1799" i="10"/>
  <c r="G1800" i="10"/>
  <c r="G1801" i="10"/>
  <c r="G1802" i="10"/>
  <c r="G1803" i="10"/>
  <c r="G1804" i="10"/>
  <c r="G1805" i="10"/>
  <c r="G1806" i="10"/>
  <c r="G1807" i="10"/>
  <c r="G1808" i="10"/>
  <c r="G1809" i="10"/>
  <c r="G1810" i="10"/>
  <c r="G1811" i="10"/>
  <c r="G1812" i="10"/>
  <c r="G1813" i="10"/>
  <c r="G1814" i="10"/>
  <c r="G1815" i="10"/>
  <c r="G1816" i="10"/>
  <c r="G1817" i="10"/>
  <c r="G1818" i="10"/>
  <c r="G1819" i="10"/>
  <c r="G1820" i="10"/>
  <c r="G1821" i="10"/>
  <c r="G1822" i="10"/>
  <c r="G1823" i="10"/>
  <c r="G1824" i="10"/>
  <c r="G1825" i="10"/>
  <c r="G1826" i="10"/>
  <c r="G1827" i="10"/>
  <c r="G1828" i="10"/>
  <c r="G1829" i="10"/>
  <c r="G1830" i="10"/>
  <c r="G1831" i="10"/>
  <c r="G1832" i="10"/>
  <c r="G1833" i="10"/>
  <c r="G1834" i="10"/>
  <c r="G1835" i="10"/>
  <c r="G1836" i="10"/>
  <c r="G1837" i="10"/>
  <c r="G1838" i="10"/>
  <c r="G1839" i="10"/>
  <c r="G1840" i="10"/>
  <c r="G1841" i="10"/>
  <c r="G1842" i="10"/>
  <c r="G1843" i="10"/>
  <c r="G1844" i="10"/>
  <c r="G1845" i="10"/>
  <c r="G1846" i="10"/>
  <c r="G1847" i="10"/>
  <c r="G1848" i="10"/>
  <c r="G1849" i="10"/>
  <c r="G1850" i="10"/>
  <c r="G1851" i="10"/>
  <c r="G1852" i="10"/>
  <c r="G1853" i="10"/>
  <c r="G1854" i="10"/>
  <c r="G1855" i="10"/>
  <c r="G1856" i="10"/>
  <c r="G1857" i="10"/>
  <c r="G1858" i="10"/>
  <c r="G1859" i="10"/>
  <c r="G1860" i="10"/>
  <c r="G1861" i="10"/>
  <c r="G1862" i="10"/>
  <c r="G1863" i="10"/>
  <c r="G1864" i="10"/>
  <c r="G1865" i="10"/>
  <c r="G1866" i="10"/>
  <c r="G1867" i="10"/>
  <c r="G1868" i="10"/>
  <c r="G1869" i="10"/>
  <c r="G1870" i="10"/>
  <c r="G1871" i="10"/>
  <c r="G1872" i="10"/>
  <c r="G1873" i="10"/>
  <c r="G1874" i="10"/>
  <c r="G1875" i="10"/>
  <c r="G1876" i="10"/>
  <c r="G1877" i="10"/>
  <c r="G1878" i="10"/>
  <c r="G1879" i="10"/>
  <c r="G1880" i="10"/>
  <c r="G1881" i="10"/>
  <c r="G1882" i="10"/>
  <c r="G1883" i="10"/>
  <c r="G1884" i="10"/>
  <c r="G1885" i="10"/>
  <c r="G1886" i="10"/>
  <c r="G1887" i="10"/>
  <c r="G1888" i="10"/>
  <c r="G1889" i="10"/>
  <c r="G1890" i="10"/>
  <c r="G1891" i="10"/>
  <c r="G1892" i="10"/>
  <c r="G1893" i="10"/>
  <c r="G1894" i="10"/>
  <c r="G1895" i="10"/>
  <c r="G1896" i="10"/>
  <c r="G1897" i="10"/>
  <c r="G1898" i="10"/>
  <c r="G1899" i="10"/>
  <c r="G1900" i="10"/>
  <c r="G1901" i="10"/>
  <c r="G1902" i="10"/>
  <c r="G1903" i="10"/>
  <c r="G1904" i="10"/>
  <c r="G1905" i="10"/>
  <c r="G1906" i="10"/>
  <c r="G1907" i="10"/>
  <c r="G1908" i="10"/>
  <c r="G1909" i="10"/>
  <c r="G1910" i="10"/>
  <c r="G1911" i="10"/>
  <c r="G1912" i="10"/>
  <c r="G1913" i="10"/>
  <c r="G1914" i="10"/>
  <c r="G1915" i="10"/>
  <c r="G1916" i="10"/>
  <c r="G1917" i="10"/>
  <c r="G1918" i="10"/>
  <c r="G1919" i="10"/>
  <c r="G1920" i="10"/>
  <c r="G1921" i="10"/>
  <c r="G1922" i="10"/>
  <c r="G1923" i="10"/>
  <c r="G1924" i="10"/>
  <c r="G1925" i="10"/>
  <c r="G1926" i="10"/>
  <c r="G1927" i="10"/>
  <c r="G1928" i="10"/>
  <c r="G1929" i="10"/>
  <c r="G1930" i="10"/>
  <c r="G1931" i="10"/>
  <c r="G1932" i="10"/>
  <c r="G1933" i="10"/>
  <c r="G1934" i="10"/>
  <c r="G1935" i="10"/>
  <c r="G1936" i="10"/>
  <c r="G1937" i="10"/>
  <c r="G1938" i="10"/>
  <c r="G1939" i="10"/>
  <c r="G1940" i="10"/>
  <c r="G1941" i="10"/>
  <c r="G1942" i="10"/>
  <c r="G1943" i="10"/>
  <c r="G1944" i="10"/>
  <c r="G1945" i="10"/>
  <c r="G1946" i="10"/>
  <c r="G1947" i="10"/>
  <c r="G1948" i="10"/>
  <c r="G1949" i="10"/>
  <c r="G1950" i="10"/>
  <c r="G1951" i="10"/>
  <c r="G1952" i="10"/>
  <c r="G1953" i="10"/>
  <c r="G1954" i="10"/>
  <c r="G1955" i="10"/>
  <c r="G1956" i="10"/>
  <c r="G1957" i="10"/>
  <c r="G1958" i="10"/>
  <c r="G1959" i="10"/>
  <c r="G1960" i="10"/>
  <c r="G1961" i="10"/>
  <c r="G1962" i="10"/>
  <c r="G1963" i="10"/>
  <c r="G1964" i="10"/>
  <c r="G1965" i="10"/>
  <c r="G1966" i="10"/>
  <c r="G1967" i="10"/>
  <c r="G1968" i="10"/>
  <c r="G1969" i="10"/>
  <c r="G1970" i="10"/>
  <c r="G1971" i="10"/>
  <c r="G1972" i="10"/>
  <c r="G1973" i="10"/>
  <c r="G1974" i="10"/>
  <c r="G1975" i="10"/>
  <c r="G1976" i="10"/>
  <c r="G1977" i="10"/>
  <c r="G1978" i="10"/>
  <c r="G1979" i="10"/>
  <c r="G1980" i="10"/>
  <c r="G1981" i="10"/>
  <c r="G1982" i="10"/>
  <c r="G1983" i="10"/>
  <c r="G1984" i="10"/>
  <c r="G1985" i="10"/>
  <c r="G1986" i="10"/>
  <c r="G1987" i="10"/>
  <c r="G1988" i="10"/>
  <c r="G1989" i="10"/>
  <c r="G1990" i="10"/>
  <c r="G1991" i="10"/>
  <c r="G1992" i="10"/>
  <c r="G1993" i="10"/>
  <c r="G1994" i="10"/>
  <c r="G1995" i="10"/>
  <c r="G1996" i="10"/>
  <c r="G1997" i="10"/>
  <c r="G1998" i="10"/>
  <c r="G1999" i="10"/>
  <c r="G2000" i="10"/>
  <c r="G2001" i="10"/>
  <c r="G2002" i="10"/>
  <c r="G2003" i="10"/>
  <c r="G2004" i="10"/>
  <c r="G2005" i="10"/>
  <c r="G2006" i="10"/>
  <c r="G2007" i="10"/>
  <c r="G2008" i="10"/>
  <c r="G2009" i="10"/>
  <c r="G2010" i="10"/>
  <c r="G2011" i="10"/>
  <c r="G2012" i="10"/>
  <c r="G2013" i="10"/>
  <c r="G2014" i="10"/>
  <c r="G2015" i="10"/>
  <c r="G2016" i="10"/>
  <c r="G2017" i="10"/>
  <c r="G2018" i="10"/>
  <c r="G2019" i="10"/>
  <c r="G2020" i="10"/>
  <c r="G2021" i="10"/>
  <c r="G2022" i="10"/>
  <c r="G2023" i="10"/>
  <c r="G2024" i="10"/>
  <c r="G2025" i="10"/>
  <c r="G2026" i="10"/>
  <c r="G2027" i="10"/>
  <c r="G2028" i="10"/>
  <c r="G2029" i="10"/>
  <c r="G2030" i="10"/>
  <c r="G2031" i="10"/>
  <c r="G2032" i="10"/>
  <c r="G2033" i="10"/>
  <c r="G2034" i="10"/>
  <c r="G2035" i="10"/>
  <c r="G2036" i="10"/>
  <c r="G2037" i="10"/>
  <c r="G2038" i="10"/>
  <c r="G2039" i="10"/>
  <c r="G2040" i="10"/>
  <c r="G2041" i="10"/>
  <c r="G2042" i="10"/>
  <c r="G2043" i="10"/>
  <c r="G2044" i="10"/>
  <c r="G2045" i="10"/>
  <c r="G2046" i="10"/>
  <c r="G2047" i="10"/>
  <c r="G2048" i="10"/>
  <c r="G2049" i="10"/>
  <c r="G2050" i="10"/>
  <c r="G2051" i="10"/>
  <c r="G2052" i="10"/>
  <c r="G2053" i="10"/>
  <c r="G2054" i="10"/>
  <c r="G2055" i="10"/>
  <c r="G2056" i="10"/>
  <c r="G2057" i="10"/>
  <c r="G2058" i="10"/>
  <c r="G2059" i="10"/>
  <c r="G2060" i="10"/>
  <c r="G2061" i="10"/>
  <c r="G2062" i="10"/>
  <c r="G2063" i="10"/>
  <c r="G2064" i="10"/>
  <c r="G2065" i="10"/>
  <c r="G2066" i="10"/>
  <c r="G2067" i="10"/>
  <c r="G2068" i="10"/>
  <c r="G2069" i="10"/>
  <c r="G2070" i="10"/>
  <c r="G2071" i="10"/>
  <c r="G2072" i="10"/>
  <c r="G2073" i="10"/>
  <c r="G2074" i="10"/>
  <c r="G2075" i="10"/>
  <c r="G2076" i="10"/>
  <c r="G2077" i="10"/>
  <c r="G2078" i="10"/>
  <c r="G2079" i="10"/>
  <c r="G2080" i="10"/>
  <c r="G2081" i="10"/>
  <c r="G2082" i="10"/>
  <c r="G2083" i="10"/>
  <c r="G2084" i="10"/>
  <c r="G2085" i="10"/>
  <c r="G2086" i="10"/>
  <c r="G2087" i="10"/>
  <c r="G2088" i="10"/>
  <c r="G2089" i="10"/>
  <c r="G2090" i="10"/>
  <c r="G2091" i="10"/>
  <c r="G2092" i="10"/>
  <c r="G2093" i="10"/>
  <c r="G2094" i="10"/>
  <c r="G2095" i="10"/>
  <c r="G2096" i="10"/>
  <c r="G2097" i="10"/>
  <c r="G2098" i="10"/>
  <c r="G2099" i="10"/>
  <c r="G2100" i="10"/>
  <c r="G2101" i="10"/>
  <c r="G2102" i="10"/>
  <c r="G2103" i="10"/>
  <c r="G2104" i="10"/>
  <c r="G2105" i="10"/>
  <c r="G2106" i="10"/>
  <c r="G2107" i="10"/>
  <c r="G2108" i="10"/>
  <c r="G2109" i="10"/>
  <c r="G2110" i="10"/>
  <c r="G2111" i="10"/>
  <c r="G2112" i="10"/>
  <c r="G2113" i="10"/>
  <c r="G2114" i="10"/>
  <c r="G2115" i="10"/>
  <c r="G2116" i="10"/>
  <c r="G2117" i="10"/>
  <c r="G2118" i="10"/>
  <c r="G2119" i="10"/>
  <c r="G2120" i="10"/>
  <c r="G2121" i="10"/>
  <c r="G2122" i="10"/>
  <c r="G2123" i="10"/>
  <c r="G2124" i="10"/>
  <c r="G2125" i="10"/>
  <c r="G2126" i="10"/>
  <c r="G2127" i="10"/>
  <c r="G2128" i="10"/>
  <c r="G2129" i="10"/>
  <c r="G2130" i="10"/>
  <c r="G2131" i="10"/>
  <c r="G2132" i="10"/>
  <c r="G2133" i="10"/>
  <c r="G2134" i="10"/>
  <c r="G2135" i="10"/>
  <c r="G2136" i="10"/>
  <c r="G2137" i="10"/>
  <c r="G2138" i="10"/>
  <c r="G2139" i="10"/>
  <c r="G2140" i="10"/>
  <c r="G2141" i="10"/>
  <c r="G2142" i="10"/>
  <c r="G2143" i="10"/>
  <c r="G2144" i="10"/>
  <c r="G2145" i="10"/>
  <c r="G2146" i="10"/>
  <c r="G2147" i="10"/>
  <c r="G2148" i="10"/>
  <c r="G2149" i="10"/>
  <c r="G2150" i="10"/>
  <c r="G2151" i="10"/>
  <c r="G2152" i="10"/>
  <c r="G2153" i="10"/>
  <c r="G2154" i="10"/>
  <c r="G2155" i="10"/>
  <c r="G2156" i="10"/>
  <c r="G2157" i="10"/>
  <c r="G2158" i="10"/>
  <c r="G2159" i="10"/>
  <c r="G2160" i="10"/>
  <c r="G2161" i="10"/>
  <c r="G2162" i="10"/>
  <c r="G2163" i="10"/>
  <c r="G2164" i="10"/>
  <c r="G2165" i="10"/>
  <c r="G2166" i="10"/>
  <c r="G2167" i="10"/>
  <c r="G2168" i="10"/>
  <c r="G2169" i="10"/>
  <c r="G2170" i="10"/>
  <c r="G2171" i="10"/>
  <c r="G2172" i="10"/>
  <c r="G2173" i="10"/>
  <c r="G2174" i="10"/>
  <c r="G2175" i="10"/>
  <c r="G2176" i="10"/>
  <c r="G2177" i="10"/>
  <c r="G2178" i="10"/>
  <c r="G2179" i="10"/>
  <c r="G2180" i="10"/>
  <c r="G2181" i="10"/>
  <c r="G2182" i="10"/>
  <c r="G2183" i="10"/>
  <c r="G2184" i="10"/>
  <c r="G2185" i="10"/>
  <c r="G2186" i="10"/>
  <c r="G2187" i="10"/>
  <c r="G2188" i="10"/>
  <c r="G2189" i="10"/>
  <c r="G2190" i="10"/>
  <c r="G2191" i="10"/>
  <c r="G2192" i="10"/>
  <c r="G2193" i="10"/>
  <c r="G2194" i="10"/>
  <c r="G2195" i="10"/>
  <c r="G2196" i="10"/>
  <c r="G2197" i="10"/>
  <c r="G2198" i="10"/>
  <c r="G2199" i="10"/>
  <c r="G2200" i="10"/>
  <c r="G2201" i="10"/>
  <c r="G2202" i="10"/>
  <c r="G2203" i="10"/>
  <c r="G2204" i="10"/>
  <c r="G2205" i="10"/>
  <c r="G2206" i="10"/>
  <c r="G2207" i="10"/>
  <c r="G2208" i="10"/>
  <c r="G2209" i="10"/>
  <c r="G2210" i="10"/>
  <c r="G2211" i="10"/>
  <c r="G2212" i="10"/>
  <c r="G2213" i="10"/>
  <c r="G2214" i="10"/>
  <c r="G2215" i="10"/>
  <c r="G2216" i="10"/>
  <c r="G2217" i="10"/>
  <c r="G2218" i="10"/>
  <c r="G2219" i="10"/>
  <c r="G2220" i="10"/>
  <c r="G2221" i="10"/>
  <c r="G2222" i="10"/>
  <c r="G2223" i="10"/>
  <c r="G2224" i="10"/>
  <c r="G2225" i="10"/>
  <c r="G2226" i="10"/>
  <c r="G2227" i="10"/>
  <c r="G2228" i="10"/>
  <c r="G2229" i="10"/>
  <c r="G2230" i="10"/>
  <c r="G2231" i="10"/>
  <c r="G2232" i="10"/>
  <c r="G2233" i="10"/>
  <c r="G2234" i="10"/>
  <c r="G2235" i="10"/>
  <c r="G2236" i="10"/>
  <c r="G2237" i="10"/>
  <c r="G2238" i="10"/>
  <c r="G2239" i="10"/>
  <c r="G2240" i="10"/>
  <c r="G2241" i="10"/>
  <c r="G2242" i="10"/>
  <c r="G2243" i="10"/>
  <c r="G2244" i="10"/>
  <c r="G2245" i="10"/>
  <c r="G2246" i="10"/>
  <c r="G2247" i="10"/>
  <c r="G2248" i="10"/>
  <c r="G2249" i="10"/>
  <c r="G2250" i="10"/>
  <c r="G2251" i="10"/>
  <c r="G2252" i="10"/>
  <c r="G2253" i="10"/>
  <c r="G2254" i="10"/>
  <c r="G2255" i="10"/>
  <c r="G2256" i="10"/>
  <c r="G2257" i="10"/>
  <c r="G2258" i="10"/>
  <c r="G2259" i="10"/>
  <c r="G2260" i="10"/>
  <c r="G2261" i="10"/>
  <c r="G2262" i="10"/>
  <c r="G2263" i="10"/>
  <c r="G2264" i="10"/>
  <c r="G2265" i="10"/>
  <c r="G2266" i="10"/>
  <c r="G2267" i="10"/>
  <c r="G2268" i="10"/>
  <c r="G2269" i="10"/>
  <c r="G2270" i="10"/>
  <c r="G2271" i="10"/>
  <c r="G2272" i="10"/>
  <c r="G2273" i="10"/>
  <c r="G2274" i="10"/>
  <c r="G2275" i="10"/>
  <c r="G2276" i="10"/>
  <c r="G2277" i="10"/>
  <c r="G2278" i="10"/>
  <c r="G2279" i="10"/>
  <c r="G2280" i="10"/>
  <c r="G2281" i="10"/>
  <c r="G2282" i="10"/>
  <c r="G2283" i="10"/>
  <c r="G2284" i="10"/>
  <c r="G2285" i="10"/>
  <c r="G2286" i="10"/>
  <c r="G2287" i="10"/>
  <c r="G2288" i="10"/>
  <c r="G2289" i="10"/>
  <c r="G2290" i="10"/>
  <c r="G2291" i="10"/>
  <c r="G2292" i="10"/>
  <c r="G2293" i="10"/>
  <c r="G2294" i="10"/>
  <c r="G2295" i="10"/>
  <c r="G2296" i="10"/>
  <c r="G2297" i="10"/>
  <c r="G2298" i="10"/>
  <c r="G2299" i="10"/>
  <c r="G2300" i="10"/>
  <c r="G2301" i="10"/>
  <c r="G2302" i="10"/>
  <c r="G2303" i="10"/>
  <c r="G2304" i="10"/>
  <c r="G2305" i="10"/>
  <c r="G2306" i="10"/>
  <c r="G2307" i="10"/>
  <c r="G2308" i="10"/>
  <c r="G2309" i="10"/>
  <c r="G2310" i="10"/>
  <c r="G2311" i="10"/>
  <c r="G2312" i="10"/>
  <c r="G2313" i="10"/>
  <c r="G2314" i="10"/>
  <c r="G2315" i="10"/>
  <c r="G2316" i="10"/>
  <c r="G2317" i="10"/>
  <c r="G2318" i="10"/>
  <c r="G2319" i="10"/>
  <c r="G2320" i="10"/>
  <c r="G2321" i="10"/>
  <c r="G2322" i="10"/>
  <c r="G2323" i="10"/>
  <c r="G2324" i="10"/>
  <c r="G2325" i="10"/>
  <c r="G2326" i="10"/>
  <c r="G2327" i="10"/>
  <c r="G2328" i="10"/>
  <c r="G2329" i="10"/>
  <c r="G2330" i="10"/>
  <c r="G2331" i="10"/>
  <c r="G2332" i="10"/>
  <c r="G2333" i="10"/>
  <c r="G2334" i="10"/>
  <c r="G2335" i="10"/>
  <c r="G2336" i="10"/>
  <c r="G2337" i="10"/>
  <c r="G2338" i="10"/>
  <c r="G2339" i="10"/>
  <c r="G2340" i="10"/>
  <c r="G2341" i="10"/>
  <c r="G2342" i="10"/>
  <c r="G2343" i="10"/>
  <c r="G2344" i="10"/>
  <c r="G2345" i="10"/>
  <c r="G2346" i="10"/>
  <c r="G2347" i="10"/>
  <c r="G2348" i="10"/>
  <c r="G2349" i="10"/>
  <c r="G2350" i="10"/>
  <c r="G2351" i="10"/>
  <c r="G2352" i="10"/>
  <c r="G2353" i="10"/>
  <c r="G2354" i="10"/>
  <c r="G2355" i="10"/>
  <c r="G2356" i="10"/>
  <c r="G2357" i="10"/>
  <c r="G2358" i="10"/>
  <c r="G2359" i="10"/>
  <c r="G2360" i="10"/>
  <c r="G2361" i="10"/>
  <c r="G2362" i="10"/>
  <c r="G2363" i="10"/>
  <c r="G2364" i="10"/>
  <c r="G2365" i="10"/>
  <c r="G2366" i="10"/>
  <c r="G2367" i="10"/>
  <c r="G2368" i="10"/>
  <c r="G2369" i="10"/>
  <c r="G2370" i="10"/>
  <c r="G2371" i="10"/>
  <c r="G2372" i="10"/>
  <c r="G2373" i="10"/>
  <c r="G2374" i="10"/>
  <c r="G2375" i="10"/>
  <c r="G2376" i="10"/>
  <c r="G2377" i="10"/>
  <c r="G2378" i="10"/>
  <c r="G2379" i="10"/>
  <c r="G2380" i="10"/>
  <c r="G2381" i="10"/>
  <c r="G2382" i="10"/>
  <c r="G2383" i="10"/>
  <c r="G2384" i="10"/>
  <c r="G2385" i="10"/>
  <c r="G2386" i="10"/>
  <c r="G2387" i="10"/>
  <c r="G2388" i="10"/>
  <c r="G2389" i="10"/>
  <c r="G2390" i="10"/>
  <c r="G2391" i="10"/>
  <c r="G2392" i="10"/>
  <c r="G2393" i="10"/>
  <c r="G2394" i="10"/>
  <c r="G2395" i="10"/>
  <c r="G2396" i="10"/>
  <c r="G2397" i="10"/>
  <c r="G2398" i="10"/>
  <c r="G2399" i="10"/>
  <c r="G2400" i="10"/>
  <c r="G2401" i="10"/>
  <c r="G2402" i="10"/>
  <c r="G2403" i="10"/>
  <c r="G2404" i="10"/>
  <c r="G2405" i="10"/>
  <c r="G2406" i="10"/>
  <c r="G2407" i="10"/>
  <c r="G2408" i="10"/>
  <c r="G2409" i="10"/>
  <c r="G2410" i="10"/>
  <c r="G2411" i="10"/>
  <c r="G2412" i="10"/>
  <c r="G2413" i="10"/>
  <c r="G2414" i="10"/>
  <c r="G2415" i="10"/>
  <c r="G2416" i="10"/>
  <c r="G2417" i="10"/>
  <c r="G2418" i="10"/>
  <c r="G2419" i="10"/>
  <c r="G2420" i="10"/>
  <c r="G2421" i="10"/>
  <c r="G2422" i="10"/>
  <c r="G2423" i="10"/>
  <c r="G2424" i="10"/>
  <c r="G2425" i="10"/>
  <c r="G2426" i="10"/>
  <c r="G2427" i="10"/>
  <c r="G2428" i="10"/>
  <c r="G2429" i="10"/>
  <c r="G2430" i="10"/>
  <c r="G2431" i="10"/>
  <c r="G2432" i="10"/>
  <c r="G2433" i="10"/>
  <c r="G2434" i="10"/>
  <c r="G2435" i="10"/>
  <c r="G2436" i="10"/>
  <c r="G2437" i="10"/>
  <c r="G2438" i="10"/>
  <c r="G2439" i="10"/>
  <c r="G2440" i="10"/>
  <c r="G2441" i="10"/>
  <c r="G2442" i="10"/>
  <c r="G2443" i="10"/>
  <c r="G2444" i="10"/>
  <c r="G2445" i="10"/>
  <c r="G2446" i="10"/>
  <c r="G2447" i="10"/>
  <c r="G2448" i="10"/>
  <c r="G2449" i="10"/>
  <c r="G2450" i="10"/>
  <c r="G2451" i="10"/>
  <c r="G2452" i="10"/>
  <c r="G2453" i="10"/>
  <c r="G2454" i="10"/>
  <c r="G2455" i="10"/>
  <c r="G2456" i="10"/>
  <c r="G2457" i="10"/>
  <c r="G2458" i="10"/>
  <c r="G2459" i="10"/>
  <c r="G2460" i="10"/>
  <c r="G2461" i="10"/>
  <c r="G2462" i="10"/>
  <c r="G2463" i="10"/>
  <c r="G2464" i="10"/>
  <c r="G2465" i="10"/>
  <c r="G2466" i="10"/>
  <c r="G2467" i="10"/>
  <c r="G2468" i="10"/>
  <c r="G2469" i="10"/>
  <c r="G2470" i="10"/>
  <c r="G2471" i="10"/>
  <c r="G2472" i="10"/>
  <c r="G2473" i="10"/>
  <c r="G2474" i="10"/>
  <c r="G2475" i="10"/>
  <c r="G2476" i="10"/>
  <c r="G2477" i="10"/>
  <c r="G2478" i="10"/>
  <c r="G2479" i="10"/>
  <c r="G2480" i="10"/>
  <c r="G2481" i="10"/>
  <c r="G2482" i="10"/>
  <c r="G2483" i="10"/>
  <c r="G2484" i="10"/>
  <c r="G2485" i="10"/>
  <c r="G2486" i="10"/>
  <c r="G2487" i="10"/>
  <c r="G2488" i="10"/>
  <c r="G2489" i="10"/>
  <c r="G2490" i="10"/>
  <c r="G2491" i="10"/>
  <c r="G2492" i="10"/>
  <c r="G2493" i="10"/>
  <c r="G2494" i="10"/>
  <c r="G2495" i="10"/>
  <c r="G2496" i="10"/>
  <c r="G2497" i="10"/>
  <c r="G2498" i="10"/>
  <c r="G2499" i="10"/>
  <c r="G2500" i="10"/>
  <c r="G2501" i="10"/>
  <c r="G2502" i="10"/>
  <c r="G2503" i="10"/>
  <c r="G2504" i="10"/>
  <c r="G2505" i="10"/>
  <c r="G2506" i="10"/>
  <c r="G2507" i="10"/>
  <c r="G2508" i="10"/>
  <c r="G2509" i="10"/>
  <c r="G2510" i="10"/>
  <c r="G2511" i="10"/>
  <c r="G2512" i="10"/>
  <c r="G2513" i="10"/>
  <c r="G2514" i="10"/>
  <c r="G2515" i="10"/>
  <c r="G2516" i="10"/>
  <c r="G2517" i="10"/>
  <c r="G2518" i="10"/>
  <c r="G2519" i="10"/>
  <c r="G2520" i="10"/>
  <c r="G2521" i="10"/>
  <c r="G2522" i="10"/>
  <c r="G2523" i="10"/>
  <c r="G2524" i="10"/>
  <c r="G2525" i="10"/>
  <c r="G2526" i="10"/>
  <c r="G2527" i="10"/>
  <c r="G2528" i="10"/>
  <c r="G2529" i="10"/>
  <c r="G2530" i="10"/>
  <c r="G2531" i="10"/>
  <c r="G2532" i="10"/>
  <c r="G2533" i="10"/>
  <c r="G2534" i="10"/>
  <c r="G2535" i="10"/>
  <c r="G2536" i="10"/>
  <c r="G2537" i="10"/>
  <c r="G2538" i="10"/>
  <c r="G2539" i="10"/>
  <c r="G2540" i="10"/>
  <c r="G2541" i="10"/>
  <c r="G2542" i="10"/>
  <c r="G2543" i="10"/>
  <c r="G2544" i="10"/>
  <c r="G2545" i="10"/>
  <c r="G2546" i="10"/>
  <c r="G2547" i="10"/>
  <c r="G2548" i="10"/>
  <c r="G2549" i="10"/>
  <c r="G2550" i="10"/>
  <c r="G2551" i="10"/>
  <c r="G2552" i="10"/>
  <c r="G2553" i="10"/>
  <c r="G2554" i="10"/>
  <c r="G2555" i="10"/>
  <c r="G2556" i="10"/>
  <c r="G2557" i="10"/>
  <c r="G2558" i="10"/>
  <c r="G2559" i="10"/>
  <c r="G2560" i="10"/>
  <c r="G2561" i="10"/>
  <c r="G2562" i="10"/>
  <c r="G2563" i="10"/>
  <c r="G2564" i="10"/>
  <c r="G2565" i="10"/>
  <c r="G2566" i="10"/>
  <c r="G2567" i="10"/>
  <c r="G2568" i="10"/>
  <c r="G2569" i="10"/>
  <c r="G2570" i="10"/>
  <c r="G2571" i="10"/>
  <c r="G2572" i="10"/>
  <c r="G2573" i="10"/>
  <c r="G2574" i="10"/>
  <c r="G2575" i="10"/>
  <c r="G2576" i="10"/>
  <c r="G2577" i="10"/>
  <c r="G2578" i="10"/>
  <c r="G2579" i="10"/>
  <c r="G2580" i="10"/>
  <c r="G2581" i="10"/>
  <c r="G2582" i="10"/>
  <c r="G2583" i="10"/>
  <c r="G2584" i="10"/>
  <c r="G2585" i="10"/>
  <c r="G2586" i="10"/>
  <c r="G2587" i="10"/>
  <c r="G2588" i="10"/>
  <c r="G2589" i="10"/>
  <c r="G2590" i="10"/>
  <c r="G2591" i="10"/>
  <c r="G2592" i="10"/>
  <c r="G2593" i="10"/>
  <c r="G2594" i="10"/>
  <c r="G2595" i="10"/>
  <c r="G2596" i="10"/>
  <c r="G2597" i="10"/>
  <c r="G2598" i="10"/>
  <c r="G2599" i="10"/>
  <c r="G2600" i="10"/>
  <c r="G2601" i="10"/>
  <c r="G2602" i="10"/>
  <c r="G2603" i="10"/>
  <c r="G2604" i="10"/>
  <c r="G2605" i="10"/>
  <c r="G2606" i="10"/>
  <c r="G2607" i="10"/>
  <c r="G2608" i="10"/>
  <c r="G2609" i="10"/>
  <c r="G2610" i="10"/>
  <c r="G2611" i="10"/>
  <c r="G2612" i="10"/>
  <c r="G2613" i="10"/>
  <c r="G2614" i="10"/>
  <c r="G2615" i="10"/>
  <c r="G2616" i="10"/>
  <c r="G2617" i="10"/>
  <c r="G2618" i="10"/>
  <c r="G2619" i="10"/>
  <c r="G2620" i="10"/>
  <c r="G2621" i="10"/>
  <c r="G2622" i="10"/>
  <c r="G2623" i="10"/>
  <c r="G2624" i="10"/>
  <c r="G2625" i="10"/>
  <c r="G2626" i="10"/>
  <c r="G2627" i="10"/>
  <c r="G2628" i="10"/>
  <c r="G2629" i="10"/>
  <c r="G2630" i="10"/>
  <c r="G2631" i="10"/>
  <c r="G2632" i="10"/>
  <c r="G2633" i="10"/>
  <c r="G2634" i="10"/>
  <c r="G2635" i="10"/>
  <c r="G2636" i="10"/>
  <c r="G2637" i="10"/>
  <c r="G2638" i="10"/>
  <c r="G2639" i="10"/>
  <c r="G2640" i="10"/>
  <c r="G2641" i="10"/>
  <c r="G2642" i="10"/>
  <c r="G2643" i="10"/>
  <c r="G2644" i="10"/>
  <c r="G2645" i="10"/>
  <c r="G2646" i="10"/>
  <c r="G2647" i="10"/>
  <c r="G2648" i="10"/>
  <c r="G2649" i="10"/>
  <c r="G2650" i="10"/>
  <c r="G2651" i="10"/>
  <c r="G2652" i="10"/>
  <c r="G2653" i="10"/>
  <c r="G2654" i="10"/>
  <c r="G2655" i="10"/>
  <c r="G2656" i="10"/>
  <c r="G2657" i="10"/>
  <c r="G2658" i="10"/>
  <c r="G2659" i="10"/>
  <c r="G2660" i="10"/>
  <c r="G2661" i="10"/>
  <c r="G2662" i="10"/>
  <c r="G2663" i="10"/>
  <c r="G2664" i="10"/>
  <c r="G2665" i="10"/>
  <c r="G2666" i="10"/>
  <c r="G2667" i="10"/>
  <c r="G2668" i="10"/>
  <c r="G2669" i="10"/>
  <c r="G2670" i="10"/>
  <c r="G2671" i="10"/>
  <c r="G2672" i="10"/>
  <c r="G2673" i="10"/>
  <c r="G2674" i="10"/>
  <c r="G2675" i="10"/>
  <c r="G2676" i="10"/>
  <c r="G2677" i="10"/>
  <c r="G2678" i="10"/>
  <c r="G2679" i="10"/>
  <c r="G2680" i="10"/>
  <c r="G2681" i="10"/>
  <c r="G2682" i="10"/>
  <c r="G2683" i="10"/>
  <c r="G2684" i="10"/>
  <c r="G2685" i="10"/>
  <c r="G2686" i="10"/>
  <c r="G2687" i="10"/>
  <c r="G2688" i="10"/>
  <c r="G2689" i="10"/>
  <c r="G2690" i="10"/>
  <c r="G2691" i="10"/>
  <c r="G2692" i="10"/>
  <c r="G2693" i="10"/>
  <c r="G2694" i="10"/>
  <c r="G2695" i="10"/>
  <c r="G2696" i="10"/>
  <c r="G2697" i="10"/>
  <c r="G2698" i="10"/>
  <c r="G2699" i="10"/>
  <c r="G2700" i="10"/>
  <c r="G2701" i="10"/>
  <c r="G2702" i="10"/>
  <c r="G2703" i="10"/>
  <c r="G2704" i="10"/>
  <c r="G2705" i="10"/>
  <c r="G2706" i="10"/>
  <c r="G2707" i="10"/>
  <c r="G2708" i="10"/>
  <c r="G2709" i="10"/>
  <c r="G2710" i="10"/>
  <c r="G2711" i="10"/>
  <c r="G2712" i="10"/>
  <c r="G2713" i="10"/>
  <c r="G2714" i="10"/>
  <c r="G2715" i="10"/>
  <c r="G2716" i="10"/>
  <c r="G2717" i="10"/>
  <c r="G2718" i="10"/>
  <c r="G2719" i="10"/>
  <c r="G2720" i="10"/>
  <c r="G2721" i="10"/>
  <c r="G2722" i="10"/>
  <c r="G2723" i="10"/>
  <c r="G2724" i="10"/>
  <c r="G2725" i="10"/>
  <c r="G2726" i="10"/>
  <c r="G2727" i="10"/>
  <c r="G2728" i="10"/>
  <c r="G2729" i="10"/>
  <c r="G2730" i="10"/>
  <c r="G2731" i="10"/>
  <c r="G2732" i="10"/>
  <c r="G2733" i="10"/>
  <c r="G2734" i="10"/>
  <c r="G2735" i="10"/>
  <c r="G2736" i="10"/>
  <c r="G2737" i="10"/>
  <c r="G2738" i="10"/>
  <c r="G2739" i="10"/>
  <c r="G2740" i="10"/>
  <c r="G2741" i="10"/>
  <c r="G2742" i="10"/>
  <c r="G2743" i="10"/>
  <c r="G2744" i="10"/>
  <c r="G2745" i="10"/>
  <c r="G2746" i="10"/>
  <c r="G2747" i="10"/>
  <c r="G2748" i="10"/>
  <c r="G2749" i="10"/>
  <c r="G2750" i="10"/>
  <c r="G2751" i="10"/>
  <c r="G2752" i="10"/>
  <c r="G2753" i="10"/>
  <c r="G2754" i="10"/>
  <c r="G2755" i="10"/>
  <c r="G2756" i="10"/>
  <c r="G2757" i="10"/>
  <c r="G2758" i="10"/>
  <c r="G2759" i="10"/>
  <c r="G2760" i="10"/>
  <c r="G2761" i="10"/>
  <c r="G2762" i="10"/>
  <c r="G2763" i="10"/>
  <c r="G2764" i="10"/>
  <c r="G2765" i="10"/>
  <c r="G2766" i="10"/>
  <c r="G2767" i="10"/>
  <c r="G2768" i="10"/>
  <c r="G2769" i="10"/>
  <c r="G2770" i="10"/>
  <c r="G2771" i="10"/>
  <c r="G2772" i="10"/>
  <c r="G2773" i="10"/>
  <c r="G2774" i="10"/>
  <c r="G2775" i="10"/>
  <c r="G2776" i="10"/>
  <c r="G2777" i="10"/>
  <c r="G2778" i="10"/>
  <c r="G2779" i="10"/>
  <c r="G2780" i="10"/>
  <c r="G2781" i="10"/>
  <c r="G2782" i="10"/>
  <c r="G2783" i="10"/>
  <c r="G2784" i="10"/>
  <c r="G2785" i="10"/>
  <c r="G2786" i="10"/>
  <c r="G2787" i="10"/>
  <c r="G2788" i="10"/>
  <c r="G2789" i="10"/>
  <c r="G2790" i="10"/>
  <c r="G2791" i="10"/>
  <c r="G2792" i="10"/>
  <c r="G2793" i="10"/>
  <c r="G2794" i="10"/>
  <c r="G2795" i="10"/>
  <c r="G2796" i="10"/>
  <c r="G2797" i="10"/>
  <c r="G2798" i="10"/>
  <c r="G2799" i="10"/>
  <c r="G2800" i="10"/>
  <c r="G2801" i="10"/>
  <c r="G2802" i="10"/>
  <c r="G2803" i="10"/>
  <c r="G2804" i="10"/>
  <c r="G2805" i="10"/>
  <c r="G2806" i="10"/>
  <c r="G2807" i="10"/>
  <c r="G2808" i="10"/>
  <c r="G2809" i="10"/>
  <c r="G2810" i="10"/>
  <c r="G2811" i="10"/>
  <c r="G2812" i="10"/>
  <c r="G2813" i="10"/>
  <c r="G2814" i="10"/>
  <c r="G2815" i="10"/>
  <c r="G2816" i="10"/>
  <c r="G2817" i="10"/>
  <c r="G2818" i="10"/>
  <c r="G2819" i="10"/>
  <c r="G2820" i="10"/>
  <c r="G2821" i="10"/>
  <c r="G2822" i="10"/>
  <c r="G2823" i="10"/>
  <c r="G2824" i="10"/>
  <c r="G2825" i="10"/>
  <c r="G2826" i="10"/>
  <c r="G2827" i="10"/>
  <c r="G2828" i="10"/>
  <c r="G2829" i="10"/>
  <c r="G2830" i="10"/>
  <c r="G2831" i="10"/>
  <c r="G2832" i="10"/>
  <c r="G2833" i="10"/>
  <c r="G2834" i="10"/>
  <c r="G2835" i="10"/>
  <c r="G2836" i="10"/>
  <c r="G2837" i="10"/>
  <c r="G2838" i="10"/>
  <c r="G2839" i="10"/>
  <c r="G2840" i="10"/>
  <c r="G2841" i="10"/>
  <c r="G2842" i="10"/>
  <c r="G2843" i="10"/>
  <c r="G2844" i="10"/>
  <c r="G2845" i="10"/>
  <c r="G2846" i="10"/>
  <c r="G2847" i="10"/>
  <c r="G2848" i="10"/>
  <c r="G2849" i="10"/>
  <c r="G2850" i="10"/>
  <c r="G2851" i="10"/>
  <c r="G2852" i="10"/>
  <c r="G2853" i="10"/>
  <c r="G2854" i="10"/>
  <c r="G2855" i="10"/>
  <c r="G2856" i="10"/>
  <c r="G2857" i="10"/>
  <c r="G2858" i="10"/>
  <c r="G2859" i="10"/>
  <c r="G2860" i="10"/>
  <c r="G2861" i="10"/>
  <c r="G2862" i="10"/>
  <c r="G2863" i="10"/>
  <c r="G2864" i="10"/>
  <c r="G2865" i="10"/>
  <c r="G2866" i="10"/>
  <c r="G2867" i="10"/>
  <c r="G2868" i="10"/>
  <c r="G2869" i="10"/>
  <c r="G2870" i="10"/>
  <c r="G2871" i="10"/>
  <c r="G2872" i="10"/>
  <c r="G2873" i="10"/>
  <c r="G2874" i="10"/>
  <c r="G2875" i="10"/>
  <c r="G2876" i="10"/>
  <c r="G2877" i="10"/>
  <c r="G2878" i="10"/>
  <c r="G2879" i="10"/>
  <c r="G2880" i="10"/>
  <c r="G2881" i="10"/>
  <c r="G2882" i="10"/>
  <c r="G2883" i="10"/>
  <c r="G2884" i="10"/>
  <c r="G2885" i="10"/>
  <c r="G2886" i="10"/>
  <c r="G2887" i="10"/>
  <c r="G2888" i="10"/>
  <c r="G2889" i="10"/>
  <c r="G2890" i="10"/>
  <c r="G2891" i="10"/>
  <c r="G2892" i="10"/>
  <c r="G2893" i="10"/>
  <c r="G2894" i="10"/>
  <c r="G2895" i="10"/>
  <c r="G2896" i="10"/>
  <c r="G2897" i="10"/>
  <c r="G2898" i="10"/>
  <c r="G2899" i="10"/>
  <c r="G2900" i="10"/>
  <c r="G2901" i="10"/>
  <c r="G2902" i="10"/>
  <c r="G2903" i="10"/>
  <c r="G2904" i="10"/>
  <c r="G2905" i="10"/>
  <c r="G2906" i="10"/>
  <c r="G2907" i="10"/>
  <c r="G2908" i="10"/>
  <c r="G2909" i="10"/>
  <c r="G2910" i="10"/>
  <c r="G2911" i="10"/>
  <c r="G2912" i="10"/>
  <c r="G2913" i="10"/>
  <c r="G2914" i="10"/>
  <c r="G2915" i="10"/>
  <c r="G2916" i="10"/>
  <c r="G2917" i="10"/>
  <c r="G2918" i="10"/>
  <c r="G2919" i="10"/>
  <c r="G2920" i="10"/>
  <c r="G2921" i="10"/>
  <c r="G2922" i="10"/>
  <c r="G2923" i="10"/>
  <c r="G2924" i="10"/>
  <c r="G2925" i="10"/>
  <c r="G2926" i="10"/>
  <c r="G2927" i="10"/>
  <c r="G2928" i="10"/>
  <c r="G2929" i="10"/>
  <c r="G2930" i="10"/>
  <c r="G2931" i="10"/>
  <c r="G2932" i="10"/>
  <c r="G2933" i="10"/>
  <c r="G2934" i="10"/>
  <c r="G2935" i="10"/>
  <c r="G2936" i="10"/>
  <c r="G2937" i="10"/>
  <c r="G2938" i="10"/>
  <c r="G2939" i="10"/>
  <c r="G2940" i="10"/>
  <c r="G2941" i="10"/>
  <c r="G2942" i="10"/>
  <c r="G2943" i="10"/>
  <c r="G2944" i="10"/>
  <c r="G2945" i="10"/>
  <c r="G2946" i="10"/>
  <c r="G2947" i="10"/>
  <c r="G2948" i="10"/>
  <c r="G2949" i="10"/>
  <c r="G2950" i="10"/>
  <c r="G2951" i="10"/>
  <c r="G2952" i="10"/>
  <c r="G2953" i="10"/>
  <c r="G2954" i="10"/>
  <c r="G2955" i="10"/>
  <c r="G2956" i="10"/>
  <c r="G2957" i="10"/>
  <c r="G2958" i="10"/>
  <c r="G2959" i="10"/>
  <c r="G2960" i="10"/>
  <c r="G2961" i="10"/>
  <c r="G2962" i="10"/>
  <c r="G2963" i="10"/>
  <c r="G2964" i="10"/>
  <c r="G2965" i="10"/>
  <c r="G2966" i="10"/>
  <c r="G2967" i="10"/>
  <c r="G2968" i="10"/>
  <c r="G2969" i="10"/>
  <c r="G2970" i="10"/>
  <c r="G2971" i="10"/>
  <c r="G2972" i="10"/>
  <c r="G2973" i="10"/>
  <c r="G2974" i="10"/>
  <c r="G2975" i="10"/>
  <c r="G2976" i="10"/>
  <c r="G2977" i="10"/>
  <c r="G2978" i="10"/>
  <c r="G2979" i="10"/>
  <c r="G2980" i="10"/>
  <c r="G2981" i="10"/>
  <c r="G2982" i="10"/>
  <c r="G2983" i="10"/>
  <c r="G2984" i="10"/>
  <c r="G2985" i="10"/>
  <c r="G2986" i="10"/>
  <c r="G2987" i="10"/>
  <c r="G2988" i="10"/>
  <c r="G2989" i="10"/>
  <c r="G2990" i="10"/>
  <c r="G2991" i="10"/>
  <c r="G2992" i="10"/>
  <c r="G2993" i="10"/>
  <c r="G2994" i="10"/>
  <c r="G2995" i="10"/>
  <c r="G2996" i="10"/>
  <c r="G2997" i="10"/>
  <c r="G2998" i="10"/>
  <c r="G2999" i="10"/>
  <c r="G3000" i="10"/>
  <c r="G3001" i="10"/>
  <c r="G3002" i="10"/>
  <c r="G3003" i="10"/>
  <c r="G3004" i="10"/>
  <c r="G3005" i="10"/>
  <c r="G3006" i="10"/>
  <c r="G3007" i="10"/>
  <c r="G3008" i="10"/>
  <c r="G3009" i="10"/>
  <c r="G3010" i="10"/>
  <c r="G3011" i="10"/>
  <c r="G3012" i="10"/>
  <c r="G3013" i="10"/>
  <c r="G3014" i="10"/>
  <c r="G3015" i="10"/>
  <c r="G3016" i="10"/>
  <c r="G3017" i="10"/>
  <c r="G3018" i="10"/>
  <c r="G3019" i="10"/>
  <c r="G3020" i="10"/>
  <c r="G3021" i="10"/>
  <c r="G3022" i="10"/>
  <c r="G3023" i="10"/>
  <c r="G3024" i="10"/>
  <c r="G3025" i="10"/>
  <c r="G3026" i="10"/>
  <c r="G3027" i="10"/>
  <c r="G3028" i="10"/>
  <c r="G3029" i="10"/>
  <c r="G3030" i="10"/>
  <c r="G3031" i="10"/>
  <c r="G3032" i="10"/>
  <c r="G3033" i="10"/>
  <c r="G3034" i="10"/>
  <c r="G3035" i="10"/>
  <c r="G3036" i="10"/>
  <c r="G3037" i="10"/>
  <c r="G3038" i="10"/>
  <c r="G3039" i="10"/>
  <c r="G3040" i="10"/>
  <c r="G3041" i="10"/>
  <c r="G3042" i="10"/>
  <c r="G3043" i="10"/>
  <c r="G3044" i="10"/>
  <c r="G3045" i="10"/>
  <c r="G3046" i="10"/>
  <c r="G3047" i="10"/>
  <c r="G3048" i="10"/>
  <c r="G3049" i="10"/>
  <c r="G3050" i="10"/>
  <c r="G3051" i="10"/>
  <c r="G3052" i="10"/>
  <c r="G3053" i="10"/>
  <c r="G3054" i="10"/>
  <c r="G3055" i="10"/>
  <c r="G3056" i="10"/>
  <c r="G3057" i="10"/>
  <c r="G3058" i="10"/>
  <c r="G3059" i="10"/>
  <c r="G3060" i="10"/>
  <c r="G3061" i="10"/>
  <c r="G3062" i="10"/>
  <c r="G3063" i="10"/>
  <c r="G3064" i="10"/>
  <c r="G3065" i="10"/>
  <c r="G3066" i="10"/>
  <c r="G3067" i="10"/>
  <c r="G3068" i="10"/>
  <c r="G3069" i="10"/>
  <c r="G3070" i="10"/>
  <c r="G3071" i="10"/>
  <c r="G3072" i="10"/>
  <c r="G3073" i="10"/>
  <c r="G3074" i="10"/>
  <c r="G3075" i="10"/>
  <c r="G3076" i="10"/>
  <c r="G3077" i="10"/>
  <c r="G3078" i="10"/>
  <c r="G3079" i="10"/>
  <c r="G3080" i="10"/>
  <c r="G3081" i="10"/>
  <c r="G3082" i="10"/>
  <c r="G3083" i="10"/>
  <c r="G3084" i="10"/>
  <c r="G3085" i="10"/>
  <c r="G3086" i="10"/>
  <c r="G3087" i="10"/>
  <c r="G3088" i="10"/>
  <c r="G3089" i="10"/>
  <c r="G3090" i="10"/>
  <c r="G3091" i="10"/>
  <c r="G3092" i="10"/>
  <c r="G3093" i="10"/>
  <c r="G3094" i="10"/>
  <c r="G3095" i="10"/>
  <c r="G3096" i="10"/>
  <c r="G3097" i="10"/>
  <c r="G3098" i="10"/>
  <c r="G3099" i="10"/>
  <c r="G3100" i="10"/>
  <c r="G3101" i="10"/>
  <c r="G3102" i="10"/>
  <c r="G3103" i="10"/>
  <c r="G3104" i="10"/>
  <c r="G3105" i="10"/>
  <c r="G3106" i="10"/>
  <c r="G3107" i="10"/>
  <c r="G3108" i="10"/>
  <c r="G3109" i="10"/>
  <c r="G3110" i="10"/>
  <c r="G3111" i="10"/>
  <c r="G3112" i="10"/>
  <c r="G3113" i="10"/>
  <c r="G3114" i="10"/>
  <c r="G3115" i="10"/>
  <c r="G3116" i="10"/>
  <c r="G3117" i="10"/>
  <c r="G3118" i="10"/>
  <c r="G3119" i="10"/>
  <c r="G3120" i="10"/>
  <c r="G3121" i="10"/>
  <c r="G3122" i="10"/>
  <c r="G3123" i="10"/>
  <c r="G3124" i="10"/>
  <c r="G3125" i="10"/>
  <c r="G3126" i="10"/>
  <c r="G3127" i="10"/>
  <c r="G3128" i="10"/>
  <c r="G3129" i="10"/>
  <c r="G3130" i="10"/>
  <c r="G3131" i="10"/>
  <c r="G3132" i="10"/>
  <c r="G3133" i="10"/>
  <c r="G3134" i="10"/>
  <c r="G3135" i="10"/>
  <c r="G3136" i="10"/>
  <c r="G3137" i="10"/>
  <c r="G3138" i="10"/>
  <c r="G3139" i="10"/>
  <c r="G3140" i="10"/>
  <c r="G3141" i="10"/>
  <c r="G3142" i="10"/>
  <c r="G3143" i="10"/>
  <c r="G3144" i="10"/>
  <c r="G3145" i="10"/>
  <c r="G3146" i="10"/>
  <c r="G3147" i="10"/>
  <c r="G3148" i="10"/>
  <c r="G3149" i="10"/>
  <c r="G3150" i="10"/>
  <c r="G3151" i="10"/>
  <c r="G3152" i="10"/>
  <c r="G3153" i="10"/>
  <c r="G3154" i="10"/>
  <c r="G3155" i="10"/>
  <c r="G3156" i="10"/>
  <c r="G3157" i="10"/>
  <c r="G3158" i="10"/>
  <c r="G3159" i="10"/>
  <c r="G3160" i="10"/>
  <c r="G3161" i="10"/>
  <c r="G3162" i="10"/>
  <c r="G3163" i="10"/>
  <c r="G3164" i="10"/>
  <c r="G3165" i="10"/>
  <c r="G3166" i="10"/>
  <c r="G3167" i="10"/>
  <c r="G3168" i="10"/>
  <c r="G3169" i="10"/>
  <c r="G3170" i="10"/>
  <c r="G3171" i="10"/>
  <c r="G3172" i="10"/>
  <c r="G3173" i="10"/>
  <c r="G3174" i="10"/>
  <c r="G3175" i="10"/>
  <c r="G3176" i="10"/>
  <c r="G3177" i="10"/>
  <c r="G3178" i="10"/>
  <c r="G3179" i="10"/>
  <c r="G3180" i="10"/>
  <c r="G3181" i="10"/>
  <c r="G3182" i="10"/>
  <c r="G3183" i="10"/>
  <c r="G3184" i="10"/>
  <c r="G3185" i="10"/>
  <c r="G3186" i="10"/>
  <c r="G3187" i="10"/>
  <c r="G3188" i="10"/>
  <c r="G3189" i="10"/>
  <c r="G3190" i="10"/>
  <c r="G3191" i="10"/>
  <c r="G3192" i="10"/>
  <c r="G3193" i="10"/>
  <c r="G3194" i="10"/>
  <c r="G3195" i="10"/>
  <c r="G3196" i="10"/>
  <c r="G3197" i="10"/>
  <c r="G3198" i="10"/>
  <c r="G3199" i="10"/>
  <c r="G3200" i="10"/>
  <c r="G3201" i="10"/>
  <c r="G3202" i="10"/>
  <c r="G3203" i="10"/>
  <c r="G3204" i="10"/>
  <c r="G3205" i="10"/>
  <c r="G3206" i="10"/>
  <c r="G3207" i="10"/>
  <c r="G3208" i="10"/>
  <c r="G3209" i="10"/>
  <c r="G3210" i="10"/>
  <c r="G3211" i="10"/>
  <c r="G3212" i="10"/>
  <c r="G3213" i="10"/>
  <c r="G3214" i="10"/>
  <c r="G3215" i="10"/>
  <c r="G3216" i="10"/>
  <c r="G3217" i="10"/>
  <c r="G3218" i="10"/>
  <c r="G3219" i="10"/>
  <c r="G3220" i="10"/>
  <c r="G3221" i="10"/>
  <c r="G3222" i="10"/>
  <c r="G3223" i="10"/>
  <c r="G3224" i="10"/>
  <c r="G3225" i="10"/>
  <c r="G3226" i="10"/>
  <c r="G3227" i="10"/>
  <c r="G3228" i="10"/>
  <c r="G3229" i="10"/>
  <c r="G3230" i="10"/>
  <c r="G3231" i="10"/>
  <c r="G3232" i="10"/>
  <c r="G3233" i="10"/>
  <c r="G3234" i="10"/>
  <c r="G3235" i="10"/>
  <c r="G3236" i="10"/>
  <c r="G3237" i="10"/>
  <c r="G3238" i="10"/>
  <c r="G3239" i="10"/>
  <c r="G3240" i="10"/>
  <c r="G3241" i="10"/>
  <c r="G3242" i="10"/>
  <c r="G3243" i="10"/>
  <c r="G3244" i="10"/>
  <c r="G3245" i="10"/>
  <c r="G3246" i="10"/>
  <c r="G3247" i="10"/>
  <c r="G3248" i="10"/>
  <c r="G3249" i="10"/>
  <c r="G3250" i="10"/>
  <c r="G3251" i="10"/>
  <c r="G3252" i="10"/>
  <c r="G3253" i="10"/>
  <c r="G3254" i="10"/>
  <c r="G3255" i="10"/>
  <c r="G3256" i="10"/>
  <c r="G3257" i="10"/>
  <c r="G3258" i="10"/>
  <c r="G3259" i="10"/>
  <c r="G3260" i="10"/>
  <c r="G3261" i="10"/>
  <c r="G3262" i="10"/>
  <c r="G3263" i="10"/>
  <c r="G3264" i="10"/>
  <c r="G3265" i="10"/>
  <c r="G3266" i="10"/>
  <c r="G3267" i="10"/>
  <c r="G3268" i="10"/>
  <c r="G3269" i="10"/>
  <c r="G3270" i="10"/>
  <c r="G3271" i="10"/>
  <c r="G3272" i="10"/>
  <c r="G3273" i="10"/>
  <c r="G3274" i="10"/>
  <c r="G3275" i="10"/>
  <c r="G3276" i="10"/>
  <c r="G3277" i="10"/>
  <c r="G3278" i="10"/>
  <c r="G3279" i="10"/>
  <c r="G3280" i="10"/>
  <c r="G3281" i="10"/>
  <c r="G3282" i="10"/>
  <c r="G3283" i="10"/>
  <c r="G3284" i="10"/>
  <c r="G3285" i="10"/>
  <c r="G3286" i="10"/>
  <c r="G3287" i="10"/>
  <c r="G3288" i="10"/>
  <c r="G3289" i="10"/>
  <c r="G3290" i="10"/>
  <c r="G3291" i="10"/>
  <c r="G3292" i="10"/>
  <c r="G3293" i="10"/>
  <c r="G3294" i="10"/>
  <c r="G3295" i="10"/>
  <c r="G3296" i="10"/>
  <c r="G3297" i="10"/>
  <c r="G3298" i="10"/>
  <c r="G3299" i="10"/>
  <c r="G3300" i="10"/>
  <c r="G3301" i="10"/>
  <c r="G3302" i="10"/>
  <c r="G3303" i="10"/>
  <c r="G3304" i="10"/>
  <c r="G3305" i="10"/>
  <c r="G3306" i="10"/>
  <c r="G3307" i="10"/>
  <c r="G3308" i="10"/>
  <c r="G3309" i="10"/>
  <c r="G3310" i="10"/>
  <c r="G3311" i="10"/>
  <c r="G3312" i="10"/>
  <c r="G3313" i="10"/>
  <c r="G3314" i="10"/>
  <c r="G3315" i="10"/>
  <c r="G3316" i="10"/>
  <c r="G3317" i="10"/>
  <c r="G3318" i="10"/>
  <c r="G3319" i="10"/>
  <c r="G3320" i="10"/>
  <c r="G3321" i="10"/>
  <c r="G3322" i="10"/>
  <c r="G3323" i="10"/>
  <c r="G3324" i="10"/>
  <c r="G3325" i="10"/>
  <c r="G3326" i="10"/>
  <c r="G3327" i="10"/>
  <c r="G3328" i="10"/>
  <c r="G3329" i="10"/>
  <c r="G3330" i="10"/>
  <c r="G3331" i="10"/>
  <c r="G3332" i="10"/>
  <c r="G3333" i="10"/>
  <c r="G3334" i="10"/>
  <c r="G3335" i="10"/>
  <c r="G3336" i="10"/>
  <c r="G3337" i="10"/>
  <c r="G3338" i="10"/>
  <c r="G3339" i="10"/>
  <c r="G3340" i="10"/>
  <c r="G3341" i="10"/>
  <c r="G3342" i="10"/>
  <c r="G3343" i="10"/>
  <c r="G3344" i="10"/>
  <c r="G3345" i="10"/>
  <c r="G3346" i="10"/>
  <c r="G3347" i="10"/>
  <c r="G3348" i="10"/>
  <c r="G3349" i="10"/>
  <c r="G3350" i="10"/>
  <c r="G3351" i="10"/>
  <c r="G3352" i="10"/>
  <c r="G3353" i="10"/>
  <c r="G3354" i="10"/>
  <c r="G3355" i="10"/>
  <c r="G3356" i="10"/>
  <c r="G3357" i="10"/>
  <c r="G3358" i="10"/>
  <c r="G3359" i="10"/>
  <c r="G3360" i="10"/>
  <c r="G3361" i="10"/>
  <c r="G3362" i="10"/>
  <c r="G3363" i="10"/>
  <c r="G3364" i="10"/>
  <c r="G3365" i="10"/>
  <c r="G3366" i="10"/>
  <c r="G3367" i="10"/>
  <c r="G3368" i="10"/>
  <c r="G3369" i="10"/>
  <c r="G3370" i="10"/>
  <c r="G3371" i="10"/>
  <c r="G3372" i="10"/>
  <c r="G3373" i="10"/>
  <c r="G3374" i="10"/>
  <c r="G3375" i="10"/>
  <c r="G3376" i="10"/>
  <c r="G3377" i="10"/>
  <c r="G3378" i="10"/>
  <c r="G3379" i="10"/>
  <c r="G3380" i="10"/>
  <c r="G3381" i="10"/>
  <c r="G3382" i="10"/>
  <c r="G3383" i="10"/>
  <c r="G3384" i="10"/>
  <c r="G3385" i="10"/>
  <c r="G3386" i="10"/>
  <c r="G3387" i="10"/>
  <c r="G3388" i="10"/>
  <c r="G3389" i="10"/>
  <c r="G3390" i="10"/>
  <c r="G3391" i="10"/>
  <c r="G3392" i="10"/>
  <c r="G3393" i="10"/>
  <c r="G3394" i="10"/>
  <c r="G3395" i="10"/>
  <c r="G3396" i="10"/>
  <c r="G3397" i="10"/>
  <c r="G3398" i="10"/>
  <c r="G3399" i="10"/>
  <c r="G3400" i="10"/>
  <c r="G3401" i="10"/>
  <c r="G3402" i="10"/>
  <c r="G3403" i="10"/>
  <c r="G3404" i="10"/>
  <c r="G3405" i="10"/>
  <c r="G3406" i="10"/>
  <c r="G3407" i="10"/>
  <c r="G3408" i="10"/>
  <c r="G3409" i="10"/>
  <c r="G3410" i="10"/>
  <c r="G3411" i="10"/>
  <c r="G3412" i="10"/>
  <c r="G3413" i="10"/>
  <c r="G3414" i="10"/>
  <c r="G3415" i="10"/>
  <c r="G3416" i="10"/>
  <c r="G3417" i="10"/>
  <c r="G3418" i="10"/>
  <c r="G3419" i="10"/>
  <c r="G3420" i="10"/>
  <c r="G3421" i="10"/>
  <c r="G3422" i="10"/>
  <c r="G3423" i="10"/>
  <c r="G3424" i="10"/>
  <c r="G3425" i="10"/>
  <c r="G3426" i="10"/>
  <c r="G3427" i="10"/>
  <c r="G3428" i="10"/>
  <c r="G3429" i="10"/>
  <c r="G3430" i="10"/>
  <c r="G3431" i="10"/>
  <c r="G3432" i="10"/>
  <c r="G3433" i="10"/>
  <c r="G3434" i="10"/>
  <c r="G3435" i="10"/>
  <c r="G3436" i="10"/>
  <c r="G3437" i="10"/>
  <c r="G3438" i="10"/>
  <c r="G3439" i="10"/>
  <c r="G3440" i="10"/>
  <c r="G3441" i="10"/>
  <c r="G3442" i="10"/>
  <c r="G3443" i="10"/>
  <c r="G3444" i="10"/>
  <c r="G3445" i="10"/>
  <c r="G3446" i="10"/>
  <c r="G3447" i="10"/>
  <c r="G3448" i="10"/>
  <c r="G3449" i="10"/>
  <c r="G3450" i="10"/>
  <c r="G3451" i="10"/>
  <c r="G3452" i="10"/>
  <c r="G3453" i="10"/>
  <c r="G3454" i="10"/>
  <c r="G3455" i="10"/>
  <c r="G3456" i="10"/>
  <c r="G3457" i="10"/>
  <c r="G3458" i="10"/>
  <c r="G3459" i="10"/>
  <c r="G3460" i="10"/>
  <c r="G3461" i="10"/>
  <c r="G3462" i="10"/>
  <c r="G3463" i="10"/>
  <c r="G3464" i="10"/>
  <c r="G3465" i="10"/>
  <c r="G3466" i="10"/>
  <c r="G3467" i="10"/>
  <c r="G3468" i="10"/>
  <c r="G3469" i="10"/>
  <c r="G3470" i="10"/>
  <c r="G3471" i="10"/>
  <c r="G3472" i="10"/>
  <c r="G3473" i="10"/>
  <c r="G3474" i="10"/>
  <c r="G3475" i="10"/>
  <c r="G3476" i="10"/>
  <c r="G3477" i="10"/>
  <c r="G3478" i="10"/>
  <c r="G3479" i="10"/>
  <c r="G3480" i="10"/>
  <c r="G3481" i="10"/>
  <c r="G3482" i="10"/>
  <c r="G3483" i="10"/>
  <c r="G3484" i="10"/>
  <c r="G3485" i="10"/>
  <c r="G3486" i="10"/>
  <c r="G3487" i="10"/>
  <c r="G3488" i="10"/>
  <c r="G3489" i="10"/>
  <c r="G3490" i="10"/>
  <c r="G3491" i="10"/>
  <c r="G3492" i="10"/>
  <c r="G3493" i="10"/>
  <c r="G3494" i="10"/>
  <c r="G3495" i="10"/>
  <c r="G3496" i="10"/>
  <c r="G3497" i="10"/>
  <c r="G3498" i="10"/>
  <c r="G3499" i="10"/>
  <c r="G3500" i="10"/>
  <c r="G3501" i="10"/>
  <c r="G3502" i="10"/>
  <c r="G3503" i="10"/>
  <c r="G3504" i="10"/>
  <c r="G3505" i="10"/>
  <c r="G3506" i="10"/>
  <c r="G3507" i="10"/>
  <c r="G3508" i="10"/>
  <c r="G3509" i="10"/>
  <c r="G3510" i="10"/>
  <c r="G3511" i="10"/>
  <c r="G3512" i="10"/>
  <c r="G3513" i="10"/>
  <c r="G3514" i="10"/>
  <c r="G3515" i="10"/>
  <c r="G3516" i="10"/>
  <c r="G3517" i="10"/>
  <c r="G3518" i="10"/>
  <c r="G3519" i="10"/>
  <c r="G3520" i="10"/>
  <c r="G3521" i="10"/>
  <c r="G3522" i="10"/>
  <c r="G3523" i="10"/>
  <c r="G3524" i="10"/>
  <c r="G3525" i="10"/>
  <c r="G3526" i="10"/>
  <c r="G3527" i="10"/>
  <c r="G3528" i="10"/>
  <c r="G3529" i="10"/>
  <c r="G3530" i="10"/>
  <c r="G3531" i="10"/>
  <c r="G3532" i="10"/>
  <c r="G3533" i="10"/>
  <c r="G3534" i="10"/>
  <c r="G3535" i="10"/>
  <c r="G3536" i="10"/>
  <c r="G3537" i="10"/>
  <c r="G3538" i="10"/>
  <c r="G3539" i="10"/>
  <c r="G3540" i="10"/>
  <c r="G3541" i="10"/>
  <c r="G3542" i="10"/>
  <c r="G3543" i="10"/>
  <c r="G3544" i="10"/>
  <c r="G3545" i="10"/>
  <c r="G3546" i="10"/>
  <c r="G3547" i="10"/>
  <c r="G3548" i="10"/>
  <c r="G3549" i="10"/>
  <c r="G3550" i="10"/>
  <c r="G3551" i="10"/>
  <c r="G3552" i="10"/>
  <c r="G3553" i="10"/>
  <c r="G3554" i="10"/>
  <c r="G3555" i="10"/>
  <c r="G3556" i="10"/>
  <c r="G3557" i="10"/>
  <c r="G3558" i="10"/>
  <c r="G3559" i="10"/>
  <c r="G3560" i="10"/>
  <c r="G3561" i="10"/>
  <c r="G3562" i="10"/>
  <c r="G3563" i="10"/>
  <c r="G3564" i="10"/>
  <c r="G3565" i="10"/>
  <c r="G3566" i="10"/>
  <c r="G3567" i="10"/>
  <c r="G3568" i="10"/>
  <c r="G3569" i="10"/>
  <c r="G3570" i="10"/>
  <c r="G3571" i="10"/>
  <c r="G3572" i="10"/>
  <c r="G3573" i="10"/>
  <c r="G3574" i="10"/>
  <c r="G3575" i="10"/>
  <c r="G3576" i="10"/>
  <c r="G3577" i="10"/>
  <c r="G3578" i="10"/>
  <c r="G3579" i="10"/>
  <c r="G3580" i="10"/>
  <c r="G3581" i="10"/>
  <c r="G3582" i="10"/>
  <c r="G3583" i="10"/>
  <c r="G3584" i="10"/>
  <c r="G3585" i="10"/>
  <c r="G3586" i="10"/>
  <c r="G3587" i="10"/>
  <c r="G3588" i="10"/>
  <c r="G3589" i="10"/>
  <c r="G3590" i="10"/>
  <c r="G3591" i="10"/>
  <c r="G3592" i="10"/>
  <c r="G3593" i="10"/>
  <c r="G3594" i="10"/>
  <c r="G3595" i="10"/>
  <c r="G3596" i="10"/>
  <c r="G3597" i="10"/>
  <c r="G3598" i="10"/>
  <c r="G3599" i="10"/>
  <c r="G3600" i="10"/>
  <c r="G3601" i="10"/>
  <c r="G3602" i="10"/>
  <c r="G3603" i="10"/>
  <c r="G3604" i="10"/>
  <c r="G3605" i="10"/>
  <c r="G3606" i="10"/>
  <c r="G3607" i="10"/>
  <c r="G3608" i="10"/>
  <c r="G3609" i="10"/>
  <c r="G3610" i="10"/>
  <c r="G3611" i="10"/>
  <c r="G3612" i="10"/>
  <c r="G3613" i="10"/>
  <c r="G3614" i="10"/>
  <c r="G3615" i="10"/>
  <c r="G3616" i="10"/>
  <c r="G3617" i="10"/>
  <c r="G3618" i="10"/>
  <c r="G3619" i="10"/>
  <c r="G3620" i="10"/>
  <c r="G3621" i="10"/>
  <c r="G3622" i="10"/>
  <c r="G3623" i="10"/>
  <c r="G3624" i="10"/>
  <c r="G3625" i="10"/>
  <c r="G3626" i="10"/>
  <c r="G3627" i="10"/>
  <c r="G3628" i="10"/>
  <c r="G3629" i="10"/>
  <c r="G3630" i="10"/>
  <c r="G3631" i="10"/>
  <c r="G3632" i="10"/>
  <c r="G3633" i="10"/>
  <c r="G3634" i="10"/>
  <c r="G3635" i="10"/>
  <c r="G3636" i="10"/>
  <c r="G3637" i="10"/>
  <c r="G3638" i="10"/>
  <c r="G3639" i="10"/>
  <c r="G3640" i="10"/>
  <c r="G3641" i="10"/>
  <c r="G3642" i="10"/>
  <c r="G3643" i="10"/>
  <c r="G3644" i="10"/>
  <c r="G3645" i="10"/>
  <c r="G3646" i="10"/>
  <c r="G3647" i="10"/>
  <c r="G3648" i="10"/>
  <c r="G3649" i="10"/>
  <c r="G3650" i="10"/>
  <c r="G3651" i="10"/>
  <c r="G3652" i="10"/>
  <c r="G3653" i="10"/>
  <c r="G3654" i="10"/>
  <c r="G3655" i="10"/>
  <c r="G3656" i="10"/>
  <c r="G3657" i="10"/>
  <c r="G3658" i="10"/>
  <c r="G3659" i="10"/>
  <c r="G3660" i="10"/>
  <c r="G3661" i="10"/>
  <c r="G3662" i="10"/>
  <c r="G3663" i="10"/>
  <c r="G3664" i="10"/>
  <c r="G3665" i="10"/>
  <c r="G3666" i="10"/>
  <c r="G3667" i="10"/>
  <c r="G3668" i="10"/>
  <c r="G3669" i="10"/>
  <c r="G3670" i="10"/>
  <c r="G3671" i="10"/>
  <c r="G3672" i="10"/>
  <c r="G3673" i="10"/>
  <c r="G3674" i="10"/>
  <c r="G3675" i="10"/>
  <c r="G3676" i="10"/>
  <c r="G3677" i="10"/>
  <c r="G3678" i="10"/>
  <c r="G3679" i="10"/>
  <c r="G3680" i="10"/>
  <c r="G3681" i="10"/>
  <c r="G3682" i="10"/>
  <c r="G3683" i="10"/>
  <c r="G3684" i="10"/>
  <c r="G3685" i="10"/>
  <c r="G3686" i="10"/>
  <c r="G3687" i="10"/>
  <c r="G3688" i="10"/>
  <c r="G3689" i="10"/>
  <c r="G3690" i="10"/>
  <c r="G3691" i="10"/>
  <c r="G3692" i="10"/>
  <c r="G3693" i="10"/>
  <c r="G3694" i="10"/>
  <c r="G3695" i="10"/>
  <c r="G3696" i="10"/>
  <c r="G3697" i="10"/>
  <c r="G3698" i="10"/>
  <c r="G3699" i="10"/>
  <c r="G3700" i="10"/>
  <c r="G3701" i="10"/>
  <c r="G3702" i="10"/>
  <c r="G3703" i="10"/>
  <c r="G3704" i="10"/>
  <c r="G3705" i="10"/>
  <c r="G3706" i="10"/>
  <c r="G3707" i="10"/>
  <c r="G3708" i="10"/>
  <c r="G3709" i="10"/>
  <c r="G3710" i="10"/>
  <c r="G3711" i="10"/>
  <c r="G3712" i="10"/>
  <c r="G3713" i="10"/>
  <c r="G3714" i="10"/>
  <c r="G3715" i="10"/>
  <c r="G3716" i="10"/>
  <c r="G3717" i="10"/>
  <c r="G3718" i="10"/>
  <c r="G3719" i="10"/>
  <c r="G3720" i="10"/>
  <c r="G3721" i="10"/>
  <c r="G3722" i="10"/>
  <c r="G3723" i="10"/>
  <c r="G3724" i="10"/>
  <c r="G3725" i="10"/>
  <c r="G3726" i="10"/>
  <c r="G3727" i="10"/>
  <c r="G3728" i="10"/>
  <c r="G3729" i="10"/>
  <c r="G3730" i="10"/>
  <c r="G3731" i="10"/>
  <c r="G3732" i="10"/>
  <c r="G3733" i="10"/>
  <c r="G3734" i="10"/>
  <c r="G3735" i="10"/>
  <c r="G3736" i="10"/>
  <c r="G3737" i="10"/>
  <c r="G3738" i="10"/>
  <c r="G3739" i="10"/>
  <c r="G3740" i="10"/>
  <c r="G3741" i="10"/>
  <c r="G3742" i="10"/>
  <c r="G3743" i="10"/>
  <c r="G3744" i="10"/>
  <c r="G3745" i="10"/>
  <c r="G3746" i="10"/>
  <c r="G3747" i="10"/>
  <c r="G3748" i="10"/>
  <c r="G3749" i="10"/>
  <c r="G3750" i="10"/>
  <c r="G3751" i="10"/>
  <c r="G3752" i="10"/>
  <c r="G3753" i="10"/>
  <c r="G3754" i="10"/>
  <c r="G3755" i="10"/>
  <c r="G3756" i="10"/>
  <c r="G3757" i="10"/>
  <c r="G3758" i="10"/>
  <c r="G3759" i="10"/>
  <c r="G3760" i="10"/>
  <c r="G3761" i="10"/>
  <c r="G3762" i="10"/>
  <c r="G3763" i="10"/>
  <c r="G3764" i="10"/>
  <c r="G3765" i="10"/>
  <c r="G3766" i="10"/>
  <c r="G3767" i="10"/>
  <c r="G3768" i="10"/>
  <c r="G3769" i="10"/>
  <c r="G3770" i="10"/>
  <c r="G3771" i="10"/>
  <c r="G3772" i="10"/>
  <c r="G3773" i="10"/>
  <c r="G3774" i="10"/>
  <c r="G3775" i="10"/>
  <c r="G3776" i="10"/>
  <c r="G3777" i="10"/>
  <c r="G3778" i="10"/>
  <c r="G3779" i="10"/>
  <c r="G3780" i="10"/>
  <c r="G3781" i="10"/>
  <c r="G3782" i="10"/>
  <c r="G3783" i="10"/>
  <c r="G3784" i="10"/>
  <c r="G3785" i="10"/>
  <c r="G3786" i="10"/>
  <c r="G3787" i="10"/>
  <c r="G3788" i="10"/>
  <c r="G3789" i="10"/>
  <c r="G3790" i="10"/>
  <c r="G3791" i="10"/>
  <c r="G3792" i="10"/>
  <c r="G3793" i="10"/>
  <c r="G3794" i="10"/>
  <c r="G3795" i="10"/>
  <c r="G3796" i="10"/>
  <c r="G3797" i="10"/>
  <c r="G3798" i="10"/>
  <c r="G3799" i="10"/>
  <c r="G3800" i="10"/>
  <c r="G3801" i="10"/>
  <c r="G3802" i="10"/>
  <c r="G3803" i="10"/>
  <c r="G3804" i="10"/>
  <c r="G3805" i="10"/>
  <c r="G3806" i="10"/>
  <c r="G3807" i="10"/>
  <c r="G3808" i="10"/>
  <c r="G3809" i="10"/>
  <c r="G3810" i="10"/>
  <c r="G3811" i="10"/>
  <c r="G3812" i="10"/>
  <c r="G3813" i="10"/>
  <c r="G3814" i="10"/>
  <c r="G3815" i="10"/>
  <c r="G3816" i="10"/>
  <c r="G3817" i="10"/>
  <c r="G3818" i="10"/>
  <c r="G3819" i="10"/>
  <c r="G3820" i="10"/>
  <c r="G3821" i="10"/>
  <c r="G3822" i="10"/>
  <c r="G3823" i="10"/>
  <c r="G3824" i="10"/>
  <c r="G3825" i="10"/>
  <c r="G3826" i="10"/>
  <c r="G3827" i="10"/>
  <c r="G3828" i="10"/>
  <c r="G3829" i="10"/>
  <c r="G3830" i="10"/>
  <c r="G3831" i="10"/>
  <c r="G3832" i="10"/>
  <c r="G3833" i="10"/>
  <c r="G3834" i="10"/>
  <c r="G3835" i="10"/>
  <c r="G3836" i="10"/>
  <c r="G3837" i="10"/>
  <c r="G3838" i="10"/>
  <c r="G3839" i="10"/>
  <c r="G3840" i="10"/>
  <c r="G3841" i="10"/>
  <c r="G3842" i="10"/>
  <c r="G3843" i="10"/>
  <c r="G3844" i="10"/>
  <c r="G3845" i="10"/>
  <c r="G3846" i="10"/>
  <c r="G3847" i="10"/>
  <c r="G3848" i="10"/>
  <c r="G3849" i="10"/>
  <c r="G3850" i="10"/>
  <c r="G3851" i="10"/>
  <c r="G3852" i="10"/>
  <c r="G3853" i="10"/>
  <c r="G3854" i="10"/>
  <c r="G3855" i="10"/>
  <c r="G3856" i="10"/>
  <c r="G3857" i="10"/>
  <c r="G3858" i="10"/>
  <c r="G3859" i="10"/>
  <c r="G3860" i="10"/>
  <c r="G3861" i="10"/>
  <c r="G3862" i="10"/>
  <c r="G3863" i="10"/>
  <c r="G3864" i="10"/>
  <c r="G3865" i="10"/>
  <c r="G3866" i="10"/>
  <c r="G3867" i="10"/>
  <c r="G3868" i="10"/>
  <c r="G3869" i="10"/>
  <c r="G3870" i="10"/>
  <c r="G3871" i="10"/>
  <c r="G3872" i="10"/>
  <c r="G3873" i="10"/>
  <c r="G3874" i="10"/>
  <c r="G3875" i="10"/>
  <c r="G3876" i="10"/>
  <c r="G3877" i="10"/>
  <c r="G3878" i="10"/>
  <c r="G3879" i="10"/>
  <c r="G3880" i="10"/>
  <c r="G3881" i="10"/>
  <c r="G3882" i="10"/>
  <c r="G3883" i="10"/>
  <c r="G3884" i="10"/>
  <c r="G3885" i="10"/>
  <c r="G3886" i="10"/>
  <c r="G3887" i="10"/>
  <c r="G3888" i="10"/>
  <c r="G3889" i="10"/>
  <c r="G3890" i="10"/>
  <c r="G3891" i="10"/>
  <c r="G3892" i="10"/>
  <c r="G3893" i="10"/>
  <c r="G3894" i="10"/>
  <c r="G3895" i="10"/>
  <c r="G3896" i="10"/>
  <c r="G3897" i="10"/>
  <c r="G3898" i="10"/>
  <c r="G3899" i="10"/>
  <c r="G3900" i="10"/>
  <c r="G3901" i="10"/>
  <c r="G3902" i="10"/>
  <c r="G3903" i="10"/>
  <c r="G3904" i="10"/>
  <c r="G3905" i="10"/>
  <c r="G3906" i="10"/>
  <c r="G3907" i="10"/>
  <c r="G3908" i="10"/>
  <c r="G3909" i="10"/>
  <c r="G3910" i="10"/>
  <c r="G3911" i="10"/>
  <c r="G3912" i="10"/>
  <c r="G3913" i="10"/>
  <c r="G3914" i="10"/>
  <c r="G3915" i="10"/>
  <c r="G3916" i="10"/>
  <c r="G3917" i="10"/>
  <c r="G3918" i="10"/>
  <c r="G3919" i="10"/>
  <c r="G3920" i="10"/>
  <c r="G3921" i="10"/>
  <c r="G3922" i="10"/>
  <c r="G3923" i="10"/>
  <c r="G3924" i="10"/>
  <c r="G3925" i="10"/>
  <c r="G3926" i="10"/>
  <c r="G3927" i="10"/>
  <c r="G3928" i="10"/>
  <c r="G3929" i="10"/>
  <c r="G3930" i="10"/>
  <c r="G3931" i="10"/>
  <c r="G3932" i="10"/>
  <c r="G3933" i="10"/>
  <c r="G3934" i="10"/>
  <c r="G3935" i="10"/>
  <c r="G3936" i="10"/>
  <c r="G3937" i="10"/>
  <c r="G3938" i="10"/>
  <c r="G3939" i="10"/>
  <c r="G3940" i="10"/>
  <c r="G3941" i="10"/>
  <c r="G3942" i="10"/>
  <c r="G3943" i="10"/>
  <c r="G3944" i="10"/>
  <c r="G3945" i="10"/>
  <c r="G3946" i="10"/>
  <c r="G3947" i="10"/>
  <c r="G3948" i="10"/>
  <c r="G3949" i="10"/>
  <c r="G3950" i="10"/>
  <c r="G3951" i="10"/>
  <c r="G3952" i="10"/>
  <c r="G3953" i="10"/>
  <c r="G3954" i="10"/>
  <c r="G3955" i="10"/>
  <c r="G3956" i="10"/>
  <c r="G3957" i="10"/>
  <c r="G3958" i="10"/>
  <c r="G3959" i="10"/>
  <c r="G3960" i="10"/>
  <c r="G3961" i="10"/>
  <c r="G3962" i="10"/>
  <c r="G3963" i="10"/>
  <c r="G3964" i="10"/>
  <c r="G3965" i="10"/>
  <c r="G3966" i="10"/>
  <c r="G3967" i="10"/>
  <c r="G3968" i="10"/>
  <c r="G3969" i="10"/>
  <c r="G3970" i="10"/>
  <c r="G3971" i="10"/>
  <c r="G3972" i="10"/>
  <c r="G3973" i="10"/>
  <c r="G3974" i="10"/>
  <c r="G3975" i="10"/>
  <c r="G3976" i="10"/>
  <c r="G3977" i="10"/>
  <c r="G3978" i="10"/>
  <c r="G3979" i="10"/>
  <c r="G3980" i="10"/>
  <c r="G3981" i="10"/>
  <c r="G3982" i="10"/>
  <c r="G3983" i="10"/>
  <c r="G3984" i="10"/>
  <c r="G3985" i="10"/>
  <c r="G3986" i="10"/>
  <c r="G3987" i="10"/>
  <c r="G3988" i="10"/>
  <c r="G3989" i="10"/>
  <c r="G3990" i="10"/>
  <c r="G3991" i="10"/>
  <c r="G3992" i="10"/>
  <c r="G3993" i="10"/>
  <c r="G3994" i="10"/>
  <c r="G3995" i="10"/>
  <c r="G3996" i="10"/>
  <c r="G3997" i="10"/>
  <c r="G3998" i="10"/>
  <c r="G3999" i="10"/>
  <c r="G4000" i="10"/>
  <c r="G4001" i="10"/>
  <c r="G4002" i="10"/>
  <c r="G4003" i="10"/>
  <c r="G4004" i="10"/>
  <c r="G4005" i="10"/>
  <c r="G4006" i="10"/>
  <c r="G4007" i="10"/>
  <c r="G4008" i="10"/>
  <c r="G4009" i="10"/>
  <c r="G4010" i="10"/>
  <c r="G4011" i="10"/>
  <c r="G4012" i="10"/>
  <c r="G4013" i="10"/>
  <c r="G4014" i="10"/>
  <c r="G4015" i="10"/>
  <c r="G4016" i="10"/>
  <c r="G4017" i="10"/>
  <c r="G4018" i="10"/>
  <c r="G4019" i="10"/>
  <c r="G4020" i="10"/>
  <c r="G4021" i="10"/>
  <c r="G4022" i="10"/>
  <c r="G4023" i="10"/>
  <c r="G4024" i="10"/>
  <c r="G4025" i="10"/>
  <c r="G4026" i="10"/>
  <c r="G4027" i="10"/>
  <c r="G4028" i="10"/>
  <c r="G4029" i="10"/>
  <c r="G4030" i="10"/>
  <c r="G4031" i="10"/>
  <c r="G4032" i="10"/>
  <c r="G4033" i="10"/>
  <c r="G4034" i="10"/>
  <c r="G4035" i="10"/>
  <c r="G4036" i="10"/>
  <c r="G4037" i="10"/>
  <c r="G4038" i="10"/>
  <c r="G4039" i="10"/>
  <c r="G4040" i="10"/>
  <c r="G4041" i="10"/>
  <c r="G4042" i="10"/>
  <c r="G4043" i="10"/>
  <c r="G4044" i="10"/>
  <c r="G4045" i="10"/>
  <c r="G4046" i="10"/>
  <c r="G4047" i="10"/>
  <c r="G4048" i="10"/>
  <c r="G4049" i="10"/>
  <c r="G4050" i="10"/>
  <c r="G4051" i="10"/>
  <c r="G4052" i="10"/>
  <c r="G4053" i="10"/>
  <c r="G4054" i="10"/>
  <c r="G4055" i="10"/>
  <c r="G4056" i="10"/>
  <c r="G4057" i="10"/>
  <c r="G4058" i="10"/>
  <c r="G4059" i="10"/>
  <c r="G4060" i="10"/>
  <c r="G4061" i="10"/>
  <c r="G4062" i="10"/>
  <c r="G4063" i="10"/>
  <c r="G4064" i="10"/>
  <c r="G4065" i="10"/>
  <c r="G4066" i="10"/>
  <c r="G4067" i="10"/>
  <c r="G4068" i="10"/>
  <c r="G4069" i="10"/>
  <c r="G4070" i="10"/>
  <c r="G4071" i="10"/>
  <c r="G4072" i="10"/>
  <c r="G4073" i="10"/>
  <c r="G4074" i="10"/>
  <c r="G4075" i="10"/>
  <c r="G4076" i="10"/>
  <c r="G4077" i="10"/>
  <c r="G4078" i="10"/>
  <c r="G4079" i="10"/>
  <c r="G4080" i="10"/>
  <c r="G4081" i="10"/>
  <c r="G4082" i="10"/>
  <c r="G4083" i="10"/>
  <c r="G4084" i="10"/>
  <c r="G4085" i="10"/>
  <c r="G4086" i="10"/>
  <c r="G4087" i="10"/>
  <c r="G4088" i="10"/>
  <c r="G4089" i="10"/>
  <c r="G4090" i="10"/>
  <c r="G4091" i="10"/>
  <c r="G4092" i="10"/>
  <c r="G4093" i="10"/>
  <c r="G4094" i="10"/>
  <c r="G4095" i="10"/>
  <c r="G4096" i="10"/>
  <c r="G4097" i="10"/>
  <c r="G4098" i="10"/>
  <c r="G4099" i="10"/>
  <c r="G4100" i="10"/>
  <c r="G4101" i="10"/>
  <c r="G4102" i="10"/>
  <c r="G4103" i="10"/>
  <c r="G4104" i="10"/>
  <c r="G4105" i="10"/>
  <c r="G4106" i="10"/>
  <c r="G4107" i="10"/>
  <c r="G4108" i="10"/>
  <c r="G4109" i="10"/>
  <c r="G4110" i="10"/>
  <c r="G4111" i="10"/>
  <c r="G4112" i="10"/>
  <c r="G4113" i="10"/>
  <c r="G4114" i="10"/>
  <c r="G4115" i="10"/>
  <c r="G4116" i="10"/>
  <c r="G4117" i="10"/>
  <c r="G4118" i="10"/>
  <c r="G4119" i="10"/>
  <c r="G4120" i="10"/>
  <c r="G4121" i="10"/>
  <c r="G4122" i="10"/>
  <c r="G4123" i="10"/>
  <c r="G4124" i="10"/>
  <c r="G4125" i="10"/>
  <c r="G4126" i="10"/>
  <c r="G4127" i="10"/>
  <c r="G4128" i="10"/>
  <c r="G4129" i="10"/>
  <c r="G4130" i="10"/>
  <c r="G4131" i="10"/>
  <c r="G4132" i="10"/>
  <c r="G4133" i="10"/>
  <c r="G4134" i="10"/>
  <c r="G4135" i="10"/>
  <c r="G4136" i="10"/>
  <c r="G4137" i="10"/>
  <c r="G4138" i="10"/>
  <c r="G4139" i="10"/>
  <c r="G4140" i="10"/>
  <c r="G4141" i="10"/>
  <c r="G4142" i="10"/>
  <c r="G4143" i="10"/>
  <c r="G4144" i="10"/>
  <c r="G4145" i="10"/>
  <c r="G4146" i="10"/>
  <c r="G4147" i="10"/>
  <c r="G4148" i="10"/>
  <c r="G4149" i="10"/>
  <c r="G4150" i="10"/>
  <c r="G4151" i="10"/>
  <c r="G4152" i="10"/>
  <c r="G4153" i="10"/>
  <c r="G4154" i="10"/>
  <c r="G4155" i="10"/>
  <c r="G4156" i="10"/>
  <c r="G4157" i="10"/>
  <c r="G4158" i="10"/>
  <c r="G4159" i="10"/>
  <c r="G4160" i="10"/>
  <c r="G4161" i="10"/>
  <c r="G4162" i="10"/>
  <c r="G4163" i="10"/>
  <c r="G4164" i="10"/>
  <c r="G4165" i="10"/>
  <c r="G4166" i="10"/>
  <c r="G4167" i="10"/>
  <c r="G4168" i="10"/>
  <c r="G4169" i="10"/>
  <c r="G4170" i="10"/>
  <c r="G4171" i="10"/>
  <c r="G4172" i="10"/>
  <c r="G4173" i="10"/>
  <c r="G4174" i="10"/>
  <c r="G4175" i="10"/>
  <c r="G4176" i="10"/>
  <c r="G4177" i="10"/>
  <c r="G4178" i="10"/>
  <c r="G4179" i="10"/>
  <c r="G4180" i="10"/>
  <c r="G4181" i="10"/>
  <c r="G4182" i="10"/>
  <c r="G4183" i="10"/>
  <c r="G4184" i="10"/>
  <c r="G4185" i="10"/>
  <c r="G4186" i="10"/>
  <c r="G4187" i="10"/>
  <c r="G4188" i="10"/>
  <c r="G4189" i="10"/>
  <c r="G4190" i="10"/>
  <c r="G4191" i="10"/>
  <c r="G4192" i="10"/>
  <c r="G4193" i="10"/>
  <c r="G4194" i="10"/>
  <c r="G4195" i="10"/>
  <c r="G4196" i="10"/>
  <c r="G4197" i="10"/>
  <c r="G4198" i="10"/>
  <c r="G4199" i="10"/>
  <c r="G4200" i="10"/>
  <c r="G4201" i="10"/>
  <c r="G4202" i="10"/>
  <c r="G4203" i="10"/>
  <c r="G4204" i="10"/>
  <c r="G4205" i="10"/>
  <c r="G4206" i="10"/>
  <c r="G4207" i="10"/>
  <c r="G4208" i="10"/>
  <c r="G4209" i="10"/>
  <c r="G4210" i="10"/>
  <c r="G4211" i="10"/>
  <c r="G4212" i="10"/>
  <c r="G4213" i="10"/>
  <c r="G4214" i="10"/>
  <c r="G4215" i="10"/>
  <c r="G4216" i="10"/>
  <c r="G4217" i="10"/>
  <c r="G4218" i="10"/>
  <c r="G4219" i="10"/>
  <c r="G4220" i="10"/>
  <c r="G4221" i="10"/>
  <c r="G4222" i="10"/>
  <c r="G4223" i="10"/>
  <c r="G4224" i="10"/>
  <c r="G4225" i="10"/>
  <c r="G4226" i="10"/>
  <c r="G4227" i="10"/>
  <c r="G4228" i="10"/>
  <c r="G4229" i="10"/>
  <c r="G4230" i="10"/>
  <c r="G4231" i="10"/>
  <c r="G4232" i="10"/>
  <c r="G4233" i="10"/>
  <c r="G4234" i="10"/>
  <c r="G4235" i="10"/>
  <c r="G4236" i="10"/>
  <c r="G4237" i="10"/>
  <c r="G4238" i="10"/>
  <c r="G4239" i="10"/>
  <c r="G4240" i="10"/>
  <c r="G4241" i="10"/>
  <c r="G4242" i="10"/>
  <c r="G4243" i="10"/>
  <c r="G4244" i="10"/>
  <c r="G4245" i="10"/>
  <c r="G4246" i="10"/>
  <c r="G4247" i="10"/>
  <c r="G4248" i="10"/>
  <c r="G4249" i="10"/>
  <c r="G4250" i="10"/>
  <c r="G4251" i="10"/>
  <c r="G4252" i="10"/>
  <c r="G4253" i="10"/>
  <c r="G4254" i="10"/>
  <c r="G4255" i="10"/>
  <c r="G4256" i="10"/>
  <c r="G4257" i="10"/>
  <c r="G4258" i="10"/>
  <c r="G4259" i="10"/>
  <c r="G4260" i="10"/>
  <c r="G4261" i="10"/>
  <c r="G4262" i="10"/>
  <c r="G4263" i="10"/>
  <c r="G4264" i="10"/>
  <c r="G4265" i="10"/>
  <c r="G4266" i="10"/>
  <c r="G4267" i="10"/>
  <c r="G4268" i="10"/>
  <c r="G4269" i="10"/>
  <c r="G4270" i="10"/>
  <c r="G4271" i="10"/>
  <c r="G4272" i="10"/>
  <c r="G4273" i="10"/>
  <c r="G4274" i="10"/>
  <c r="G4275" i="10"/>
  <c r="G4276" i="10"/>
  <c r="G4277" i="10"/>
  <c r="G4278" i="10"/>
  <c r="G4279" i="10"/>
  <c r="G4280" i="10"/>
  <c r="G4281" i="10"/>
  <c r="G4282" i="10"/>
  <c r="G4283" i="10"/>
  <c r="G4284" i="10"/>
  <c r="G4285" i="10"/>
  <c r="G4286" i="10"/>
  <c r="G4287" i="10"/>
  <c r="G4288" i="10"/>
  <c r="G4289" i="10"/>
  <c r="G4290" i="10"/>
  <c r="G4291" i="10"/>
  <c r="G4292" i="10"/>
  <c r="G4293" i="10"/>
  <c r="G4294" i="10"/>
  <c r="G4295" i="10"/>
  <c r="G4296" i="10"/>
  <c r="G4297" i="10"/>
  <c r="G4298" i="10"/>
  <c r="G4299" i="10"/>
  <c r="G4300" i="10"/>
  <c r="G4301" i="10"/>
  <c r="G4302" i="10"/>
  <c r="G4303" i="10"/>
  <c r="G4304" i="10"/>
  <c r="G4305" i="10"/>
  <c r="G4306" i="10"/>
  <c r="G4307" i="10"/>
  <c r="G4308" i="10"/>
  <c r="G4309" i="10"/>
  <c r="G4310" i="10"/>
  <c r="G4311" i="10"/>
  <c r="G4312" i="10"/>
  <c r="G4313" i="10"/>
  <c r="G4314" i="10"/>
  <c r="G4315" i="10"/>
  <c r="G4316" i="10"/>
  <c r="G4317" i="10"/>
  <c r="G4318" i="10"/>
  <c r="G4319" i="10"/>
  <c r="G4320" i="10"/>
  <c r="G4321" i="10"/>
  <c r="G4322" i="10"/>
  <c r="G4323" i="10"/>
  <c r="G4324" i="10"/>
  <c r="G4325" i="10"/>
  <c r="G4326" i="10"/>
  <c r="G4327" i="10"/>
  <c r="G4328" i="10"/>
  <c r="G4329" i="10"/>
  <c r="G4330" i="10"/>
  <c r="G4331" i="10"/>
  <c r="G4332" i="10"/>
  <c r="G4333" i="10"/>
  <c r="G4334" i="10"/>
  <c r="G4335" i="10"/>
  <c r="G4336" i="10"/>
  <c r="G4337" i="10"/>
  <c r="G4338" i="10"/>
  <c r="G4339" i="10"/>
  <c r="G4340" i="10"/>
  <c r="G4341" i="10"/>
  <c r="G4342" i="10"/>
  <c r="G4343" i="10"/>
  <c r="G4344" i="10"/>
  <c r="G4345" i="10"/>
  <c r="G4346" i="10"/>
  <c r="G4347" i="10"/>
  <c r="G4348" i="10"/>
  <c r="G4349" i="10"/>
  <c r="G4350" i="10"/>
  <c r="G4351" i="10"/>
  <c r="G4352" i="10"/>
  <c r="G4353" i="10"/>
  <c r="G4354" i="10"/>
  <c r="G4355" i="10"/>
  <c r="G4356" i="10"/>
  <c r="G4357" i="10"/>
  <c r="G4358" i="10"/>
  <c r="G4359" i="10"/>
  <c r="G4360" i="10"/>
  <c r="G4361" i="10"/>
  <c r="G4362" i="10"/>
  <c r="G4363" i="10"/>
  <c r="G4364" i="10"/>
  <c r="G4365" i="10"/>
  <c r="G4366" i="10"/>
  <c r="G4367" i="10"/>
  <c r="G4368" i="10"/>
  <c r="G4369" i="10"/>
  <c r="G4370" i="10"/>
  <c r="G4371" i="10"/>
  <c r="G4372" i="10"/>
  <c r="G4373" i="10"/>
  <c r="G4374" i="10"/>
  <c r="G4375" i="10"/>
  <c r="G4376" i="10"/>
  <c r="G4377" i="10"/>
  <c r="G4378" i="10"/>
  <c r="G4379" i="10"/>
  <c r="G4380" i="10"/>
  <c r="G4381" i="10"/>
  <c r="G4382" i="10"/>
  <c r="G4383" i="10"/>
  <c r="G4384" i="10"/>
  <c r="G4385" i="10"/>
  <c r="G4386" i="10"/>
  <c r="G4387" i="10"/>
  <c r="G4388" i="10"/>
  <c r="G4389" i="10"/>
  <c r="G4390" i="10"/>
  <c r="G4391" i="10"/>
  <c r="G4392" i="10"/>
  <c r="G4393" i="10"/>
  <c r="G4394" i="10"/>
  <c r="G4395" i="10"/>
  <c r="G4396" i="10"/>
  <c r="G4397" i="10"/>
  <c r="G4398" i="10"/>
  <c r="G4399" i="10"/>
  <c r="G4400" i="10"/>
  <c r="G4401" i="10"/>
  <c r="G4402" i="10"/>
  <c r="G4403" i="10"/>
  <c r="G4404" i="10"/>
  <c r="G4405" i="10"/>
  <c r="G4406" i="10"/>
  <c r="G4407" i="10"/>
  <c r="G4408" i="10"/>
  <c r="G4409" i="10"/>
  <c r="G4410" i="10"/>
  <c r="G4411" i="10"/>
  <c r="G4412" i="10"/>
  <c r="G4413" i="10"/>
  <c r="G4414" i="10"/>
  <c r="G4415" i="10"/>
  <c r="G4416" i="10"/>
  <c r="G4417" i="10"/>
  <c r="G4418" i="10"/>
  <c r="G4419" i="10"/>
  <c r="G4420" i="10"/>
  <c r="G4421" i="10"/>
  <c r="G4422" i="10"/>
  <c r="G4423" i="10"/>
  <c r="G4424" i="10"/>
  <c r="G4425" i="10"/>
  <c r="G4426" i="10"/>
  <c r="G4427" i="10"/>
  <c r="G4428" i="10"/>
  <c r="G4429" i="10"/>
  <c r="G4430" i="10"/>
  <c r="G4431" i="10"/>
  <c r="G4432" i="10"/>
  <c r="G4433" i="10"/>
  <c r="G4434" i="10"/>
  <c r="G4435" i="10"/>
  <c r="G4436" i="10"/>
  <c r="G4437" i="10"/>
  <c r="G4438" i="10"/>
  <c r="G4439" i="10"/>
  <c r="G4440" i="10"/>
  <c r="G4441" i="10"/>
  <c r="G4442" i="10"/>
  <c r="G4443" i="10"/>
  <c r="G4444" i="10"/>
  <c r="G4445" i="10"/>
  <c r="G4446" i="10"/>
  <c r="G4447" i="10"/>
  <c r="G4448" i="10"/>
  <c r="G4449" i="10"/>
  <c r="G4450" i="10"/>
  <c r="G4451" i="10"/>
  <c r="G4452" i="10"/>
  <c r="G4453" i="10"/>
  <c r="G4454" i="10"/>
  <c r="G4455" i="10"/>
  <c r="G4456" i="10"/>
  <c r="G4457" i="10"/>
  <c r="G4458" i="10"/>
  <c r="G4459" i="10"/>
  <c r="G4460" i="10"/>
  <c r="G4461" i="10"/>
  <c r="G4462" i="10"/>
  <c r="G4463" i="10"/>
  <c r="G4464" i="10"/>
  <c r="G4465" i="10"/>
  <c r="G4466" i="10"/>
  <c r="G4467" i="10"/>
  <c r="G4468" i="10"/>
  <c r="G4469" i="10"/>
  <c r="G4470" i="10"/>
  <c r="G4471" i="10"/>
  <c r="G4472" i="10"/>
  <c r="G4473" i="10"/>
  <c r="G4474" i="10"/>
  <c r="G4475" i="10"/>
  <c r="G4476" i="10"/>
  <c r="G4477" i="10"/>
  <c r="G4478" i="10"/>
  <c r="G4479" i="10"/>
  <c r="G4480" i="10"/>
  <c r="G4481" i="10"/>
  <c r="G4482" i="10"/>
  <c r="G4483" i="10"/>
  <c r="G4484" i="10"/>
  <c r="G4485" i="10"/>
  <c r="G4486" i="10"/>
  <c r="G4487" i="10"/>
  <c r="G4488" i="10"/>
  <c r="G4489" i="10"/>
  <c r="G4490" i="10"/>
  <c r="G4491" i="10"/>
  <c r="G4492" i="10"/>
  <c r="G4493" i="10"/>
  <c r="G4494" i="10"/>
  <c r="G4495" i="10"/>
  <c r="G4496" i="10"/>
  <c r="G4497" i="10"/>
  <c r="G4498" i="10"/>
  <c r="G4499" i="10"/>
  <c r="G4500" i="10"/>
  <c r="G4501" i="10"/>
  <c r="G4502" i="10"/>
  <c r="G4503" i="10"/>
  <c r="G4504" i="10"/>
  <c r="G4505" i="10"/>
  <c r="G4506" i="10"/>
  <c r="G4507" i="10"/>
  <c r="G4508" i="10"/>
  <c r="G4509" i="10"/>
  <c r="G4510" i="10"/>
  <c r="G4511" i="10"/>
  <c r="G4512" i="10"/>
  <c r="G4513" i="10"/>
  <c r="G4514" i="10"/>
  <c r="G4515" i="10"/>
  <c r="G4516" i="10"/>
  <c r="G4517" i="10"/>
  <c r="G4518" i="10"/>
  <c r="G4519" i="10"/>
  <c r="G4520" i="10"/>
  <c r="G4521" i="10"/>
  <c r="G4522" i="10"/>
  <c r="G4523" i="10"/>
  <c r="G4524" i="10"/>
  <c r="G4525" i="10"/>
  <c r="G4526" i="10"/>
  <c r="G4527" i="10"/>
  <c r="G4528" i="10"/>
  <c r="G4529" i="10"/>
  <c r="G4530" i="10"/>
  <c r="G4531" i="10"/>
  <c r="G4532" i="10"/>
  <c r="G4533" i="10"/>
  <c r="G4534" i="10"/>
  <c r="G4535" i="10"/>
  <c r="G4536" i="10"/>
  <c r="G4537" i="10"/>
  <c r="G4538" i="10"/>
  <c r="G4539" i="10"/>
  <c r="G4540" i="10"/>
  <c r="G4541" i="10"/>
  <c r="G4542" i="10"/>
  <c r="G4543" i="10"/>
  <c r="G4544" i="10"/>
  <c r="G4545" i="10"/>
  <c r="G4546" i="10"/>
  <c r="G4547" i="10"/>
  <c r="G4548" i="10"/>
  <c r="G4549" i="10"/>
  <c r="G4550" i="10"/>
  <c r="G4551" i="10"/>
  <c r="G4552" i="10"/>
  <c r="G4553" i="10"/>
  <c r="G4554" i="10"/>
  <c r="G4555" i="10"/>
  <c r="G4556" i="10"/>
  <c r="G4557" i="10"/>
  <c r="G4558" i="10"/>
  <c r="G4559" i="10"/>
  <c r="G4560" i="10"/>
  <c r="G4561" i="10"/>
  <c r="G4562" i="10"/>
  <c r="G4563" i="10"/>
  <c r="G4564" i="10"/>
  <c r="G4565" i="10"/>
  <c r="G4566" i="10"/>
  <c r="G4567" i="10"/>
  <c r="G4568" i="10"/>
  <c r="G4569" i="10"/>
  <c r="G4570" i="10"/>
  <c r="G4571" i="10"/>
  <c r="G4572" i="10"/>
  <c r="G4573" i="10"/>
  <c r="G4574" i="10"/>
  <c r="G4575" i="10"/>
  <c r="G4576" i="10"/>
  <c r="G4577" i="10"/>
  <c r="G4578" i="10"/>
  <c r="G4579" i="10"/>
  <c r="G4580" i="10"/>
  <c r="G4581" i="10"/>
  <c r="G4582" i="10"/>
  <c r="G4583" i="10"/>
  <c r="G4584" i="10"/>
  <c r="G4585" i="10"/>
  <c r="G4586" i="10"/>
  <c r="G4587" i="10"/>
  <c r="G4588" i="10"/>
  <c r="G4589" i="10"/>
  <c r="G4590" i="10"/>
  <c r="G4591" i="10"/>
  <c r="G4592" i="10"/>
  <c r="G4593" i="10"/>
  <c r="G4594" i="10"/>
  <c r="G4595" i="10"/>
  <c r="G4596" i="10"/>
  <c r="G4597" i="10"/>
  <c r="G4598" i="10"/>
  <c r="G4599" i="10"/>
  <c r="G4600" i="10"/>
  <c r="G4601" i="10"/>
  <c r="G4602" i="10"/>
  <c r="G4603" i="10"/>
  <c r="G4604" i="10"/>
  <c r="G4605" i="10"/>
  <c r="G4606" i="10"/>
  <c r="G4607" i="10"/>
  <c r="G4608" i="10"/>
  <c r="G4609" i="10"/>
  <c r="G4610" i="10"/>
  <c r="G4611" i="10"/>
  <c r="G4612" i="10"/>
  <c r="G4613" i="10"/>
  <c r="G4614" i="10"/>
  <c r="G4615" i="10"/>
  <c r="G4616" i="10"/>
  <c r="G4617" i="10"/>
  <c r="G4618" i="10"/>
  <c r="G4619" i="10"/>
  <c r="G4620" i="10"/>
  <c r="G4621" i="10"/>
  <c r="G4622" i="10"/>
  <c r="G4623" i="10"/>
  <c r="G4624" i="10"/>
  <c r="G4625" i="10"/>
  <c r="G4626" i="10"/>
  <c r="G4627" i="10"/>
  <c r="G4628" i="10"/>
  <c r="G4629" i="10"/>
  <c r="G4630" i="10"/>
  <c r="G4631" i="10"/>
  <c r="G4632" i="10"/>
  <c r="G4633" i="10"/>
  <c r="G4634" i="10"/>
  <c r="G4635" i="10"/>
  <c r="G4636" i="10"/>
  <c r="G4637" i="10"/>
  <c r="G4638" i="10"/>
  <c r="G4639" i="10"/>
  <c r="G4640" i="10"/>
  <c r="G4641" i="10"/>
  <c r="G4642" i="10"/>
  <c r="G4643" i="10"/>
  <c r="G4644" i="10"/>
  <c r="G4645" i="10"/>
  <c r="G4646" i="10"/>
  <c r="G4647" i="10"/>
  <c r="G4648" i="10"/>
  <c r="G4649" i="10"/>
  <c r="G4650" i="10"/>
  <c r="G4651" i="10"/>
  <c r="G4652" i="10"/>
  <c r="G4653" i="10"/>
  <c r="G4654" i="10"/>
  <c r="G4655" i="10"/>
  <c r="G4656" i="10"/>
  <c r="G4657" i="10"/>
  <c r="G4658" i="10"/>
  <c r="G4659" i="10"/>
  <c r="G4660" i="10"/>
  <c r="G4661" i="10"/>
  <c r="G4662" i="10"/>
  <c r="G4663" i="10"/>
  <c r="G4664" i="10"/>
  <c r="G4665" i="10"/>
  <c r="G4666" i="10"/>
  <c r="G4667" i="10"/>
  <c r="G4668" i="10"/>
  <c r="G4669" i="10"/>
  <c r="G4670" i="10"/>
  <c r="G4671" i="10"/>
  <c r="G4672" i="10"/>
  <c r="G4673" i="10"/>
  <c r="G4674" i="10"/>
  <c r="G4675" i="10"/>
  <c r="G4676" i="10"/>
  <c r="G4677" i="10"/>
  <c r="G4678" i="10"/>
  <c r="G4679" i="10"/>
  <c r="G4680" i="10"/>
  <c r="G4681" i="10"/>
  <c r="G4682" i="10"/>
  <c r="G4683" i="10"/>
  <c r="G4684" i="10"/>
  <c r="G4685" i="10"/>
  <c r="G4686" i="10"/>
  <c r="G4687" i="10"/>
  <c r="G4688" i="10"/>
  <c r="G4689" i="10"/>
  <c r="G4690" i="10"/>
  <c r="G4691" i="10"/>
  <c r="G4692" i="10"/>
  <c r="G4693" i="10"/>
  <c r="G4694" i="10"/>
  <c r="G4695" i="10"/>
  <c r="G4696" i="10"/>
  <c r="G4697" i="10"/>
  <c r="G4698" i="10"/>
  <c r="G4699" i="10"/>
  <c r="G4700" i="10"/>
  <c r="G4701" i="10"/>
  <c r="G4702" i="10"/>
  <c r="G4703" i="10"/>
  <c r="G4704" i="10"/>
  <c r="G4705" i="10"/>
  <c r="G4706" i="10"/>
  <c r="G4707" i="10"/>
  <c r="G4708" i="10"/>
  <c r="G4709" i="10"/>
  <c r="G4710" i="10"/>
  <c r="G4711" i="10"/>
  <c r="G4712" i="10"/>
  <c r="G4713" i="10"/>
  <c r="G4714" i="10"/>
  <c r="G4715" i="10"/>
  <c r="G4716" i="10"/>
  <c r="G4717" i="10"/>
  <c r="G4718" i="10"/>
  <c r="G4719" i="10"/>
  <c r="G4720" i="10"/>
  <c r="G4721" i="10"/>
  <c r="G4722" i="10"/>
  <c r="G4723" i="10"/>
  <c r="G4724" i="10"/>
  <c r="G4725" i="10"/>
  <c r="G4726" i="10"/>
  <c r="G4727" i="10"/>
  <c r="G4728" i="10"/>
  <c r="G4729" i="10"/>
  <c r="G4730" i="10"/>
  <c r="G4731" i="10"/>
  <c r="G4732" i="10"/>
  <c r="G4733" i="10"/>
  <c r="G4734" i="10"/>
  <c r="G4735" i="10"/>
  <c r="G4736" i="10"/>
  <c r="G4737" i="10"/>
  <c r="G4738" i="10"/>
  <c r="G4739" i="10"/>
  <c r="G4740" i="10"/>
  <c r="G4741" i="10"/>
  <c r="G4742" i="10"/>
  <c r="G4743" i="10"/>
  <c r="G4744" i="10"/>
  <c r="G4745" i="10"/>
  <c r="G4746" i="10"/>
  <c r="G4747" i="10"/>
  <c r="G4748" i="10"/>
  <c r="G4749" i="10"/>
  <c r="G4750" i="10"/>
  <c r="G4751" i="10"/>
  <c r="G4752" i="10"/>
  <c r="G4753" i="10"/>
  <c r="G4754" i="10"/>
  <c r="G4755" i="10"/>
  <c r="G4756" i="10"/>
  <c r="G4757" i="10"/>
  <c r="G4758" i="10"/>
  <c r="G4759" i="10"/>
  <c r="G4760" i="10"/>
  <c r="G4761" i="10"/>
  <c r="G4762" i="10"/>
  <c r="G4763" i="10"/>
  <c r="G4764" i="10"/>
  <c r="G4765" i="10"/>
  <c r="G4766" i="10"/>
  <c r="G4767" i="10"/>
  <c r="G4768" i="10"/>
  <c r="G4769" i="10"/>
  <c r="G4770" i="10"/>
  <c r="G4771" i="10"/>
  <c r="G4772" i="10"/>
  <c r="G4773" i="10"/>
  <c r="G4774" i="10"/>
  <c r="G4775" i="10"/>
  <c r="G4776" i="10"/>
  <c r="G4777" i="10"/>
  <c r="G4778" i="10"/>
  <c r="G4779" i="10"/>
  <c r="G4780" i="10"/>
  <c r="G4781" i="10"/>
  <c r="G4782" i="10"/>
  <c r="G4783" i="10"/>
  <c r="G4784" i="10"/>
  <c r="G4785" i="10"/>
  <c r="G4786" i="10"/>
  <c r="G4787" i="10"/>
  <c r="G4788" i="10"/>
  <c r="G4789" i="10"/>
  <c r="G4790" i="10"/>
  <c r="G4791" i="10"/>
  <c r="G4792" i="10"/>
  <c r="G4793" i="10"/>
  <c r="G4794" i="10"/>
  <c r="G4795" i="10"/>
  <c r="G4796" i="10"/>
  <c r="G4797" i="10"/>
  <c r="G4798" i="10"/>
  <c r="G4799" i="10"/>
  <c r="G4800" i="10"/>
  <c r="G4801" i="10"/>
  <c r="G4802" i="10"/>
  <c r="G4803" i="10"/>
  <c r="G4804" i="10"/>
  <c r="G4805" i="10"/>
  <c r="G4806" i="10"/>
  <c r="G4807" i="10"/>
  <c r="G4808" i="10"/>
  <c r="G4809" i="10"/>
  <c r="G4810" i="10"/>
  <c r="G4811" i="10"/>
  <c r="G4812" i="10"/>
  <c r="G4813" i="10"/>
  <c r="G4814" i="10"/>
  <c r="G4815" i="10"/>
  <c r="G4816" i="10"/>
  <c r="G4817" i="10"/>
  <c r="G4818" i="10"/>
  <c r="G4819" i="10"/>
  <c r="G4820" i="10"/>
  <c r="G4821" i="10"/>
  <c r="G4822" i="10"/>
  <c r="G4823" i="10"/>
  <c r="G4824" i="10"/>
  <c r="G4825" i="10"/>
  <c r="G4826" i="10"/>
  <c r="G4827" i="10"/>
  <c r="G4828" i="10"/>
  <c r="G4829" i="10"/>
  <c r="G4830" i="10"/>
  <c r="G4831" i="10"/>
  <c r="G4832" i="10"/>
  <c r="G4833" i="10"/>
  <c r="G4834" i="10"/>
  <c r="G4835" i="10"/>
  <c r="G4836" i="10"/>
  <c r="G4837" i="10"/>
  <c r="G4838" i="10"/>
  <c r="G4839" i="10"/>
  <c r="G4840" i="10"/>
  <c r="G4841" i="10"/>
  <c r="G4842" i="10"/>
  <c r="G4843" i="10"/>
  <c r="G4844" i="10"/>
  <c r="G4845" i="10"/>
  <c r="G4846" i="10"/>
  <c r="G4847" i="10"/>
  <c r="G4848" i="10"/>
  <c r="G4849" i="10"/>
  <c r="G4850" i="10"/>
  <c r="G4851" i="10"/>
  <c r="G4852" i="10"/>
  <c r="G4853" i="10"/>
  <c r="G4854" i="10"/>
  <c r="G4855" i="10"/>
  <c r="G4856" i="10"/>
  <c r="G4857" i="10"/>
  <c r="G4858" i="10"/>
  <c r="G4859" i="10"/>
  <c r="G4860" i="10"/>
  <c r="G4861" i="10"/>
  <c r="G4862" i="10"/>
  <c r="G4863" i="10"/>
  <c r="G4864" i="10"/>
  <c r="G4865" i="10"/>
  <c r="G4866" i="10"/>
  <c r="G4867" i="10"/>
  <c r="G4868" i="10"/>
  <c r="G4869" i="10"/>
  <c r="G4870" i="10"/>
  <c r="G4871" i="10"/>
  <c r="G4872" i="10"/>
  <c r="G4873" i="10"/>
  <c r="G4874" i="10"/>
  <c r="G4875" i="10"/>
  <c r="G4876" i="10"/>
  <c r="G4877" i="10"/>
  <c r="G4878" i="10"/>
  <c r="G4879" i="10"/>
  <c r="G4880" i="10"/>
  <c r="G4881" i="10"/>
  <c r="G4882" i="10"/>
  <c r="G4883" i="10"/>
  <c r="G4884" i="10"/>
  <c r="G4885" i="10"/>
  <c r="G4886" i="10"/>
  <c r="G4887" i="10"/>
  <c r="G4888" i="10"/>
  <c r="G4889" i="10"/>
  <c r="G4890" i="10"/>
  <c r="G4891" i="10"/>
  <c r="G4892" i="10"/>
  <c r="G4893" i="10"/>
  <c r="G4894" i="10"/>
  <c r="G4895" i="10"/>
  <c r="G4896" i="10"/>
  <c r="G4897" i="10"/>
  <c r="G4898" i="10"/>
  <c r="G4899" i="10"/>
  <c r="G4900" i="10"/>
  <c r="G4901" i="10"/>
  <c r="G4902" i="10"/>
  <c r="G4903" i="10"/>
  <c r="G4904" i="10"/>
  <c r="G4905" i="10"/>
  <c r="G4906" i="10"/>
  <c r="G4907" i="10"/>
  <c r="G4908" i="10"/>
  <c r="G4909" i="10"/>
  <c r="G4910" i="10"/>
  <c r="G4911" i="10"/>
  <c r="G4912" i="10"/>
  <c r="G4913" i="10"/>
  <c r="G4914" i="10"/>
  <c r="G4915" i="10"/>
  <c r="G4916" i="10"/>
  <c r="G4917" i="10"/>
  <c r="G4918" i="10"/>
  <c r="G4919" i="10"/>
  <c r="G4920" i="10"/>
  <c r="G4921" i="10"/>
  <c r="G4922" i="10"/>
  <c r="G4923" i="10"/>
  <c r="G4924" i="10"/>
  <c r="G4925" i="10"/>
  <c r="G4926" i="10"/>
  <c r="G4927" i="10"/>
  <c r="G4928" i="10"/>
  <c r="G4929" i="10"/>
  <c r="G4930" i="10"/>
  <c r="G4931" i="10"/>
  <c r="G4932" i="10"/>
  <c r="G4933" i="10"/>
  <c r="G4934" i="10"/>
  <c r="G4935" i="10"/>
  <c r="G4936" i="10"/>
  <c r="G4937" i="10"/>
  <c r="G4938" i="10"/>
  <c r="G4939" i="10"/>
  <c r="G4940" i="10"/>
  <c r="G4941" i="10"/>
  <c r="G4942" i="10"/>
  <c r="G4943" i="10"/>
  <c r="G4944" i="10"/>
  <c r="G4945" i="10"/>
  <c r="G4946" i="10"/>
  <c r="G4947" i="10"/>
  <c r="G4948" i="10"/>
  <c r="G4949" i="10"/>
  <c r="G4950" i="10"/>
  <c r="G4951" i="10"/>
  <c r="G4952" i="10"/>
  <c r="G4953" i="10"/>
  <c r="G4954" i="10"/>
  <c r="G4955" i="10"/>
  <c r="G4956" i="10"/>
  <c r="G4957" i="10"/>
  <c r="G4958" i="10"/>
  <c r="G4959" i="10"/>
  <c r="G4960" i="10"/>
  <c r="G4961" i="10"/>
  <c r="G4962" i="10"/>
  <c r="G4963" i="10"/>
  <c r="G4964" i="10"/>
  <c r="G4965" i="10"/>
  <c r="G4966" i="10"/>
  <c r="G4967" i="10"/>
  <c r="G4968" i="10"/>
  <c r="G4969" i="10"/>
  <c r="G4970" i="10"/>
  <c r="G4971" i="10"/>
  <c r="G4972" i="10"/>
  <c r="G4973" i="10"/>
  <c r="G4974" i="10"/>
  <c r="G4975" i="10"/>
  <c r="G4976" i="10"/>
  <c r="G4977" i="10"/>
  <c r="G4978" i="10"/>
  <c r="G4979" i="10"/>
  <c r="G4980" i="10"/>
  <c r="G4981" i="10"/>
  <c r="G4982" i="10"/>
  <c r="G4983" i="10"/>
  <c r="G4984" i="10"/>
  <c r="G4985" i="10"/>
  <c r="G4986" i="10"/>
  <c r="G4987" i="10"/>
  <c r="G4988" i="10"/>
  <c r="G4989" i="10"/>
  <c r="G4990" i="10"/>
  <c r="G4991" i="10"/>
  <c r="G4992" i="10"/>
  <c r="G4993" i="10"/>
  <c r="G4994" i="10"/>
  <c r="G4995" i="10"/>
  <c r="G4996" i="10"/>
  <c r="G4997" i="10"/>
  <c r="G4998" i="10"/>
  <c r="G4999" i="10"/>
  <c r="G5000" i="10"/>
  <c r="G5001" i="10"/>
  <c r="G5002" i="10"/>
  <c r="G5003" i="10"/>
  <c r="G5004" i="10"/>
  <c r="G5005" i="10"/>
  <c r="G5006" i="10"/>
  <c r="G5007" i="10"/>
  <c r="G5008" i="10"/>
  <c r="G5009" i="10"/>
  <c r="G5010" i="10"/>
  <c r="G5011" i="10"/>
  <c r="G5012" i="10"/>
  <c r="G5013" i="10"/>
  <c r="G5014" i="10"/>
  <c r="G5015" i="10"/>
  <c r="G5016" i="10"/>
  <c r="G5017" i="10"/>
  <c r="G5018" i="10"/>
  <c r="G5019" i="10"/>
  <c r="G5020" i="10"/>
  <c r="G5021" i="10"/>
  <c r="G5022" i="10"/>
  <c r="G5023" i="10"/>
  <c r="G5024" i="10"/>
  <c r="G5025" i="10"/>
  <c r="G5026" i="10"/>
  <c r="G5027" i="10"/>
  <c r="G5028" i="10"/>
  <c r="G5029" i="10"/>
  <c r="G5030" i="10"/>
  <c r="G5031" i="10"/>
  <c r="G5032" i="10"/>
  <c r="G5033" i="10"/>
  <c r="G5034" i="10"/>
  <c r="G5035" i="10"/>
  <c r="G5036" i="10"/>
  <c r="G5037" i="10"/>
  <c r="G5038" i="10"/>
  <c r="G5039" i="10"/>
  <c r="G5040" i="10"/>
  <c r="G5041" i="10"/>
  <c r="G5042" i="10"/>
  <c r="G5043" i="10"/>
  <c r="G5044" i="10"/>
  <c r="G5045" i="10"/>
  <c r="G5046" i="10"/>
  <c r="G5047" i="10"/>
  <c r="G5048" i="10"/>
  <c r="G5049" i="10"/>
  <c r="G5050" i="10"/>
  <c r="G5051" i="10"/>
  <c r="G5052" i="10"/>
  <c r="G5053" i="10"/>
  <c r="G5054" i="10"/>
  <c r="G5055" i="10"/>
  <c r="G5056" i="10"/>
  <c r="G5057" i="10"/>
  <c r="G5058" i="10"/>
  <c r="G5059" i="10"/>
  <c r="G5060" i="10"/>
  <c r="G5061" i="10"/>
  <c r="G5062" i="10"/>
  <c r="G5063" i="10"/>
  <c r="G5064" i="10"/>
  <c r="G5065" i="10"/>
  <c r="G5066" i="10"/>
  <c r="G5067" i="10"/>
  <c r="G5068" i="10"/>
  <c r="G5069" i="10"/>
  <c r="G5070" i="10"/>
  <c r="G5071" i="10"/>
  <c r="G5072" i="10"/>
  <c r="G5073" i="10"/>
  <c r="G5074" i="10"/>
  <c r="G5075" i="10"/>
  <c r="G5076" i="10"/>
  <c r="G5077" i="10"/>
  <c r="G5078" i="10"/>
  <c r="G5079" i="10"/>
  <c r="G5080" i="10"/>
  <c r="G5081" i="10"/>
  <c r="G5082" i="10"/>
  <c r="G5083" i="10"/>
  <c r="G5084" i="10"/>
  <c r="G5085" i="10"/>
  <c r="G5086" i="10"/>
  <c r="G5087" i="10"/>
  <c r="G5088" i="10"/>
  <c r="G5089" i="10"/>
  <c r="G5090" i="10"/>
  <c r="G5091" i="10"/>
  <c r="G5092" i="10"/>
  <c r="G5093" i="10"/>
  <c r="G5094" i="10"/>
  <c r="G5095" i="10"/>
  <c r="G5096" i="10"/>
  <c r="G5097" i="10"/>
  <c r="G5098" i="10"/>
  <c r="G5099" i="10"/>
  <c r="G5100" i="10"/>
  <c r="G5101" i="10"/>
  <c r="G5102" i="10"/>
  <c r="G5103" i="10"/>
  <c r="G5104" i="10"/>
  <c r="G5105" i="10"/>
  <c r="G5106" i="10"/>
  <c r="G5107" i="10"/>
  <c r="G5108" i="10"/>
  <c r="G5109" i="10"/>
  <c r="G5110" i="10"/>
  <c r="G5111" i="10"/>
  <c r="G5112" i="10"/>
  <c r="G5113" i="10"/>
  <c r="G5114" i="10"/>
  <c r="G5115" i="10"/>
  <c r="G5116" i="10"/>
  <c r="G5117" i="10"/>
  <c r="G5118" i="10"/>
  <c r="G5119" i="10"/>
  <c r="G5120" i="10"/>
  <c r="G5121" i="10"/>
  <c r="G5122" i="10"/>
  <c r="G5123" i="10"/>
  <c r="G5124" i="10"/>
  <c r="G5125" i="10"/>
  <c r="G5126" i="10"/>
  <c r="G5127" i="10"/>
  <c r="G5128" i="10"/>
  <c r="G5129" i="10"/>
  <c r="G5130" i="10"/>
  <c r="G5131" i="10"/>
  <c r="G5132" i="10"/>
  <c r="G5133" i="10"/>
  <c r="G5134" i="10"/>
  <c r="G5135" i="10"/>
  <c r="G5136" i="10"/>
  <c r="G5137" i="10"/>
  <c r="G5138" i="10"/>
  <c r="G5139" i="10"/>
  <c r="G5140" i="10"/>
  <c r="G5141" i="10"/>
  <c r="G5142" i="10"/>
  <c r="G5143" i="10"/>
  <c r="G5144" i="10"/>
  <c r="G5145" i="10"/>
  <c r="G5146" i="10"/>
  <c r="G5147" i="10"/>
  <c r="G5148" i="10"/>
  <c r="G5149" i="10"/>
  <c r="G5150" i="10"/>
  <c r="G5151" i="10"/>
  <c r="G5152" i="10"/>
  <c r="G5153" i="10"/>
  <c r="G5154" i="10"/>
  <c r="G5155" i="10"/>
  <c r="G5156" i="10"/>
  <c r="G5157" i="10"/>
  <c r="G5158" i="10"/>
  <c r="G5159" i="10"/>
  <c r="G5160" i="10"/>
  <c r="G5161" i="10"/>
  <c r="G5162" i="10"/>
  <c r="G5163" i="10"/>
  <c r="G5164" i="10"/>
  <c r="G5165" i="10"/>
  <c r="G5166" i="10"/>
  <c r="G5167" i="10"/>
  <c r="G5168" i="10"/>
  <c r="G5169" i="10"/>
  <c r="G5170" i="10"/>
  <c r="G5171" i="10"/>
  <c r="G5172" i="10"/>
  <c r="G5173" i="10"/>
  <c r="G5174" i="10"/>
  <c r="G5175" i="10"/>
  <c r="G5176" i="10"/>
  <c r="G5177" i="10"/>
  <c r="G5178" i="10"/>
  <c r="G5179" i="10"/>
  <c r="G5180" i="10"/>
  <c r="G5181" i="10"/>
  <c r="G5182" i="10"/>
  <c r="G5183" i="10"/>
  <c r="G5184" i="10"/>
  <c r="G5185" i="10"/>
  <c r="G5186" i="10"/>
  <c r="G5187" i="10"/>
  <c r="G5188" i="10"/>
  <c r="G5189" i="10"/>
  <c r="G5190" i="10"/>
  <c r="G5191" i="10"/>
  <c r="G5192" i="10"/>
  <c r="G5193" i="10"/>
  <c r="G5194" i="10"/>
  <c r="G5195" i="10"/>
  <c r="G5196" i="10"/>
  <c r="G5197" i="10"/>
  <c r="G5198" i="10"/>
  <c r="G5199" i="10"/>
  <c r="G5200" i="10"/>
  <c r="G5201" i="10"/>
  <c r="G5202" i="10"/>
  <c r="G5203" i="10"/>
  <c r="G5204" i="10"/>
  <c r="G5205" i="10"/>
  <c r="G5206" i="10"/>
  <c r="G5207" i="10"/>
  <c r="G5208" i="10"/>
  <c r="G5209" i="10"/>
  <c r="G5210" i="10"/>
  <c r="G5211" i="10"/>
  <c r="G5212" i="10"/>
  <c r="G5213" i="10"/>
  <c r="G5214" i="10"/>
  <c r="G5215" i="10"/>
  <c r="G5216" i="10"/>
  <c r="G5217" i="10"/>
  <c r="G5218" i="10"/>
  <c r="G5219" i="10"/>
  <c r="G5220" i="10"/>
  <c r="G5221" i="10"/>
  <c r="G5222" i="10"/>
  <c r="G5223" i="10"/>
  <c r="G5224" i="10"/>
  <c r="G5225" i="10"/>
  <c r="G5226" i="10"/>
  <c r="G5227" i="10"/>
  <c r="G5228" i="10"/>
  <c r="G5229" i="10"/>
  <c r="G5230" i="10"/>
  <c r="G5231" i="10"/>
  <c r="G5232" i="10"/>
  <c r="G5233" i="10"/>
  <c r="G5234" i="10"/>
  <c r="G5235" i="10"/>
  <c r="G5236" i="10"/>
  <c r="G5237" i="10"/>
  <c r="G5238" i="10"/>
  <c r="G5239" i="10"/>
  <c r="G5240" i="10"/>
  <c r="G5241" i="10"/>
  <c r="G5242" i="10"/>
  <c r="G5243" i="10"/>
  <c r="G5244" i="10"/>
  <c r="G5245" i="10"/>
  <c r="G5246" i="10"/>
  <c r="G5247" i="10"/>
  <c r="G5248" i="10"/>
  <c r="G5249" i="10"/>
  <c r="G5250" i="10"/>
  <c r="G5251" i="10"/>
  <c r="G5252" i="10"/>
  <c r="G5253" i="10"/>
  <c r="G5254" i="10"/>
  <c r="G5255" i="10"/>
  <c r="G5256" i="10"/>
  <c r="G5257" i="10"/>
  <c r="G5258" i="10"/>
  <c r="G5259" i="10"/>
  <c r="G5260" i="10"/>
  <c r="G5261" i="10"/>
  <c r="G5262" i="10"/>
  <c r="G5263" i="10"/>
  <c r="G5264" i="10"/>
  <c r="G5265" i="10"/>
  <c r="G5266" i="10"/>
  <c r="G5267" i="10"/>
  <c r="G5268" i="10"/>
  <c r="G5269" i="10"/>
  <c r="G5270" i="10"/>
  <c r="G5271" i="10"/>
  <c r="G5272" i="10"/>
  <c r="G5273" i="10"/>
  <c r="G5274" i="10"/>
  <c r="G5275" i="10"/>
  <c r="G5276" i="10"/>
  <c r="G5277" i="10"/>
  <c r="G5278" i="10"/>
  <c r="G5279" i="10"/>
  <c r="G5280" i="10"/>
  <c r="G5281" i="10"/>
  <c r="G5282" i="10"/>
  <c r="G5283" i="10"/>
  <c r="G5284" i="10"/>
  <c r="G5285" i="10"/>
  <c r="G5286" i="10"/>
  <c r="G5287" i="10"/>
  <c r="G5288" i="10"/>
  <c r="G5289" i="10"/>
  <c r="G5290" i="10"/>
  <c r="G5291" i="10"/>
  <c r="G5292" i="10"/>
  <c r="G5293" i="10"/>
  <c r="G5294" i="10"/>
  <c r="G5295" i="10"/>
  <c r="G5296" i="10"/>
  <c r="G5297" i="10"/>
  <c r="G5298" i="10"/>
  <c r="G5299" i="10"/>
  <c r="G5300" i="10"/>
  <c r="G5301" i="10"/>
  <c r="G5302" i="10"/>
  <c r="G5303" i="10"/>
  <c r="G5304" i="10"/>
  <c r="G5305" i="10"/>
  <c r="G5306" i="10"/>
  <c r="G5307" i="10"/>
  <c r="G5308" i="10"/>
  <c r="G5309" i="10"/>
  <c r="G5310" i="10"/>
  <c r="G5311" i="10"/>
  <c r="G5312" i="10"/>
  <c r="G5313" i="10"/>
  <c r="G5314" i="10"/>
  <c r="G5315" i="10"/>
  <c r="G5316" i="10"/>
  <c r="G5317" i="10"/>
  <c r="G5318" i="10"/>
  <c r="G5319" i="10"/>
  <c r="G5320" i="10"/>
  <c r="G5321" i="10"/>
  <c r="G5322" i="10"/>
  <c r="G5323" i="10"/>
  <c r="G5324" i="10"/>
  <c r="G5325" i="10"/>
  <c r="G5326" i="10"/>
  <c r="G5327" i="10"/>
  <c r="G5328" i="10"/>
  <c r="G5329" i="10"/>
  <c r="G5330" i="10"/>
  <c r="G5331" i="10"/>
  <c r="G5332" i="10"/>
  <c r="G5333" i="10"/>
  <c r="G5334" i="10"/>
  <c r="G5335" i="10"/>
  <c r="G5336" i="10"/>
  <c r="G5337" i="10"/>
  <c r="G5338" i="10"/>
  <c r="G5339" i="10"/>
  <c r="G5340" i="10"/>
  <c r="G5341" i="10"/>
  <c r="G5342" i="10"/>
  <c r="G5343" i="10"/>
  <c r="G5344" i="10"/>
  <c r="G5345" i="10"/>
  <c r="G5346" i="10"/>
  <c r="G5347" i="10"/>
  <c r="G5348" i="10"/>
  <c r="G5349" i="10"/>
  <c r="G5350" i="10"/>
  <c r="G5351" i="10"/>
  <c r="G5352" i="10"/>
  <c r="G5353" i="10"/>
  <c r="G5354" i="10"/>
  <c r="G5355" i="10"/>
  <c r="G5356" i="10"/>
  <c r="G5357" i="10"/>
  <c r="G5358" i="10"/>
  <c r="G5359" i="10"/>
  <c r="G5360" i="10"/>
  <c r="G5361" i="10"/>
  <c r="G5362" i="10"/>
  <c r="G5363" i="10"/>
  <c r="G5364" i="10"/>
  <c r="G5365" i="10"/>
  <c r="G5366" i="10"/>
  <c r="G5367" i="10"/>
  <c r="G5368" i="10"/>
  <c r="G5369" i="10"/>
  <c r="G5370" i="10"/>
  <c r="G5371" i="10"/>
  <c r="G5372" i="10"/>
  <c r="G5373" i="10"/>
  <c r="G5374" i="10"/>
  <c r="G5375" i="10"/>
  <c r="G5376" i="10"/>
  <c r="G5377" i="10"/>
  <c r="G5378" i="10"/>
  <c r="G5379" i="10"/>
  <c r="G5380" i="10"/>
  <c r="G5381" i="10"/>
  <c r="G5382" i="10"/>
  <c r="G5383" i="10"/>
  <c r="G5384" i="10"/>
  <c r="G5385" i="10"/>
  <c r="G5386" i="10"/>
  <c r="G5387" i="10"/>
  <c r="G5388" i="10"/>
  <c r="G5389" i="10"/>
  <c r="G5390" i="10"/>
  <c r="G5391" i="10"/>
  <c r="G5392" i="10"/>
  <c r="G5393" i="10"/>
  <c r="G5394" i="10"/>
  <c r="G5395" i="10"/>
  <c r="G5396" i="10"/>
  <c r="G5397" i="10"/>
  <c r="G5398" i="10"/>
  <c r="G5399" i="10"/>
  <c r="G5400" i="10"/>
  <c r="G5401" i="10"/>
  <c r="G5402" i="10"/>
  <c r="G5403" i="10"/>
  <c r="G5404" i="10"/>
  <c r="G5405" i="10"/>
  <c r="G5406" i="10"/>
  <c r="G5407" i="10"/>
  <c r="G5408" i="10"/>
  <c r="G5409" i="10"/>
  <c r="G5410" i="10"/>
  <c r="G5411" i="10"/>
  <c r="G5412" i="10"/>
  <c r="G5413" i="10"/>
  <c r="G5414" i="10"/>
  <c r="G5415" i="10"/>
  <c r="G5416" i="10"/>
  <c r="G5417" i="10"/>
  <c r="G5418" i="10"/>
  <c r="G5419" i="10"/>
  <c r="G5420" i="10"/>
  <c r="G5421" i="10"/>
  <c r="G5422" i="10"/>
  <c r="G5423" i="10"/>
  <c r="G5424" i="10"/>
  <c r="G5425" i="10"/>
  <c r="G5426" i="10"/>
  <c r="G5427" i="10"/>
  <c r="G5428" i="10"/>
  <c r="G5429" i="10"/>
  <c r="G5430" i="10"/>
  <c r="G5431" i="10"/>
  <c r="G5432" i="10"/>
  <c r="G5433" i="10"/>
  <c r="G5434" i="10"/>
  <c r="G5435" i="10"/>
  <c r="G5436" i="10"/>
  <c r="G5437" i="10"/>
  <c r="G5438" i="10"/>
  <c r="G5439" i="10"/>
  <c r="G5440" i="10"/>
  <c r="G5441" i="10"/>
  <c r="G5442" i="10"/>
  <c r="G5443" i="10"/>
  <c r="G5444" i="10"/>
  <c r="G5445" i="10"/>
  <c r="G5446" i="10"/>
  <c r="G5447" i="10"/>
  <c r="G5448" i="10"/>
  <c r="G5449" i="10"/>
  <c r="G5450" i="10"/>
  <c r="G5451" i="10"/>
  <c r="G5452" i="10"/>
  <c r="G5453" i="10"/>
  <c r="G5454" i="10"/>
  <c r="G5455" i="10"/>
  <c r="G5456" i="10"/>
  <c r="G5457" i="10"/>
  <c r="G5458" i="10"/>
  <c r="G5459" i="10"/>
  <c r="G5460" i="10"/>
  <c r="G5461" i="10"/>
  <c r="G5462" i="10"/>
  <c r="G5463" i="10"/>
  <c r="G5464" i="10"/>
  <c r="G5465" i="10"/>
  <c r="G5466" i="10"/>
  <c r="G5467" i="10"/>
  <c r="G5468" i="10"/>
  <c r="G5469" i="10"/>
  <c r="G5470" i="10"/>
  <c r="G5471" i="10"/>
  <c r="G5472" i="10"/>
  <c r="G5473" i="10"/>
  <c r="G5474" i="10"/>
  <c r="G5475" i="10"/>
  <c r="G5476" i="10"/>
  <c r="G5477" i="10"/>
  <c r="G5478" i="10"/>
  <c r="G5479" i="10"/>
  <c r="G5480" i="10"/>
  <c r="G5481" i="10"/>
  <c r="G5482" i="10"/>
  <c r="G5483" i="10"/>
  <c r="G5484" i="10"/>
  <c r="G5485" i="10"/>
  <c r="G5486" i="10"/>
  <c r="G5487" i="10"/>
  <c r="G5488" i="10"/>
  <c r="G5489" i="10"/>
  <c r="G5490" i="10"/>
  <c r="G5491" i="10"/>
  <c r="G5492" i="10"/>
  <c r="G5493" i="10"/>
  <c r="G5494" i="10"/>
  <c r="G5495" i="10"/>
  <c r="G5496" i="10"/>
  <c r="G5497" i="10"/>
  <c r="G5498" i="10"/>
  <c r="G5499" i="10"/>
  <c r="G5500" i="10"/>
  <c r="G5501" i="10"/>
  <c r="G5502" i="10"/>
  <c r="G5503" i="10"/>
  <c r="G5504" i="10"/>
  <c r="G5505" i="10"/>
  <c r="G5506" i="10"/>
  <c r="G5507" i="10"/>
  <c r="G5508" i="10"/>
  <c r="G5509" i="10"/>
  <c r="F2" i="10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F318" i="10"/>
  <c r="F319" i="10"/>
  <c r="F320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401" i="10"/>
  <c r="F402" i="10"/>
  <c r="F403" i="10"/>
  <c r="F404" i="10"/>
  <c r="F405" i="10"/>
  <c r="F406" i="10"/>
  <c r="F407" i="10"/>
  <c r="F408" i="10"/>
  <c r="F409" i="10"/>
  <c r="F410" i="10"/>
  <c r="F411" i="10"/>
  <c r="F412" i="10"/>
  <c r="F413" i="10"/>
  <c r="F414" i="10"/>
  <c r="F415" i="10"/>
  <c r="F416" i="10"/>
  <c r="F417" i="10"/>
  <c r="F418" i="10"/>
  <c r="F419" i="10"/>
  <c r="F420" i="10"/>
  <c r="F421" i="10"/>
  <c r="F422" i="10"/>
  <c r="F423" i="10"/>
  <c r="F424" i="10"/>
  <c r="F425" i="10"/>
  <c r="F426" i="10"/>
  <c r="F427" i="10"/>
  <c r="F428" i="10"/>
  <c r="F429" i="10"/>
  <c r="F430" i="10"/>
  <c r="F431" i="10"/>
  <c r="F432" i="10"/>
  <c r="F433" i="10"/>
  <c r="F434" i="10"/>
  <c r="F435" i="10"/>
  <c r="F436" i="10"/>
  <c r="F437" i="10"/>
  <c r="F438" i="10"/>
  <c r="F439" i="10"/>
  <c r="F440" i="10"/>
  <c r="F441" i="10"/>
  <c r="F442" i="10"/>
  <c r="F443" i="10"/>
  <c r="F444" i="10"/>
  <c r="F445" i="10"/>
  <c r="F446" i="10"/>
  <c r="F447" i="10"/>
  <c r="F448" i="10"/>
  <c r="F449" i="10"/>
  <c r="F450" i="10"/>
  <c r="F451" i="10"/>
  <c r="F452" i="10"/>
  <c r="F453" i="10"/>
  <c r="F454" i="10"/>
  <c r="F455" i="10"/>
  <c r="F456" i="10"/>
  <c r="F457" i="10"/>
  <c r="F458" i="10"/>
  <c r="F459" i="10"/>
  <c r="F460" i="10"/>
  <c r="F461" i="10"/>
  <c r="F462" i="10"/>
  <c r="F463" i="10"/>
  <c r="F464" i="10"/>
  <c r="F465" i="10"/>
  <c r="F466" i="10"/>
  <c r="F467" i="10"/>
  <c r="F468" i="10"/>
  <c r="F469" i="10"/>
  <c r="F470" i="10"/>
  <c r="F471" i="10"/>
  <c r="F472" i="10"/>
  <c r="F473" i="10"/>
  <c r="F474" i="10"/>
  <c r="F475" i="10"/>
  <c r="F476" i="10"/>
  <c r="F477" i="10"/>
  <c r="F478" i="10"/>
  <c r="F479" i="10"/>
  <c r="F480" i="10"/>
  <c r="F481" i="10"/>
  <c r="F482" i="10"/>
  <c r="F483" i="10"/>
  <c r="F484" i="10"/>
  <c r="F485" i="10"/>
  <c r="F486" i="10"/>
  <c r="F487" i="10"/>
  <c r="F488" i="10"/>
  <c r="F489" i="10"/>
  <c r="F490" i="10"/>
  <c r="F491" i="10"/>
  <c r="F492" i="10"/>
  <c r="F493" i="10"/>
  <c r="F494" i="10"/>
  <c r="F495" i="10"/>
  <c r="F496" i="10"/>
  <c r="F497" i="10"/>
  <c r="F498" i="10"/>
  <c r="F499" i="10"/>
  <c r="F500" i="10"/>
  <c r="F501" i="10"/>
  <c r="F502" i="10"/>
  <c r="F503" i="10"/>
  <c r="F504" i="10"/>
  <c r="F505" i="10"/>
  <c r="F506" i="10"/>
  <c r="F507" i="10"/>
  <c r="F508" i="10"/>
  <c r="F509" i="10"/>
  <c r="F510" i="10"/>
  <c r="F511" i="10"/>
  <c r="F512" i="10"/>
  <c r="F513" i="10"/>
  <c r="F514" i="10"/>
  <c r="F515" i="10"/>
  <c r="F516" i="10"/>
  <c r="F517" i="10"/>
  <c r="F518" i="10"/>
  <c r="F519" i="10"/>
  <c r="F520" i="10"/>
  <c r="F521" i="10"/>
  <c r="F522" i="10"/>
  <c r="F523" i="10"/>
  <c r="F524" i="10"/>
  <c r="F525" i="10"/>
  <c r="F526" i="10"/>
  <c r="F527" i="10"/>
  <c r="F528" i="10"/>
  <c r="F529" i="10"/>
  <c r="F530" i="10"/>
  <c r="F531" i="10"/>
  <c r="F532" i="10"/>
  <c r="F533" i="10"/>
  <c r="F534" i="10"/>
  <c r="F535" i="10"/>
  <c r="F536" i="10"/>
  <c r="F537" i="10"/>
  <c r="F538" i="10"/>
  <c r="F539" i="10"/>
  <c r="F540" i="10"/>
  <c r="F541" i="10"/>
  <c r="F542" i="10"/>
  <c r="F543" i="10"/>
  <c r="F544" i="10"/>
  <c r="F545" i="10"/>
  <c r="F546" i="10"/>
  <c r="F547" i="10"/>
  <c r="F548" i="10"/>
  <c r="F549" i="10"/>
  <c r="F550" i="10"/>
  <c r="F551" i="10"/>
  <c r="F552" i="10"/>
  <c r="F553" i="10"/>
  <c r="F554" i="10"/>
  <c r="F555" i="10"/>
  <c r="F556" i="10"/>
  <c r="F557" i="10"/>
  <c r="F558" i="10"/>
  <c r="F559" i="10"/>
  <c r="F560" i="10"/>
  <c r="F561" i="10"/>
  <c r="F562" i="10"/>
  <c r="F563" i="10"/>
  <c r="F564" i="10"/>
  <c r="F565" i="10"/>
  <c r="F566" i="10"/>
  <c r="F567" i="10"/>
  <c r="F568" i="10"/>
  <c r="F569" i="10"/>
  <c r="F570" i="10"/>
  <c r="F571" i="10"/>
  <c r="F572" i="10"/>
  <c r="F573" i="10"/>
  <c r="F574" i="10"/>
  <c r="F575" i="10"/>
  <c r="F576" i="10"/>
  <c r="F577" i="10"/>
  <c r="F578" i="10"/>
  <c r="F579" i="10"/>
  <c r="F580" i="10"/>
  <c r="F581" i="10"/>
  <c r="F582" i="10"/>
  <c r="F583" i="10"/>
  <c r="F584" i="10"/>
  <c r="F585" i="10"/>
  <c r="F586" i="10"/>
  <c r="F587" i="10"/>
  <c r="F588" i="10"/>
  <c r="F589" i="10"/>
  <c r="F590" i="10"/>
  <c r="F591" i="10"/>
  <c r="F592" i="10"/>
  <c r="F593" i="10"/>
  <c r="F594" i="10"/>
  <c r="F595" i="10"/>
  <c r="F596" i="10"/>
  <c r="F597" i="10"/>
  <c r="F598" i="10"/>
  <c r="F599" i="10"/>
  <c r="F600" i="10"/>
  <c r="F601" i="10"/>
  <c r="F602" i="10"/>
  <c r="F603" i="10"/>
  <c r="F604" i="10"/>
  <c r="F605" i="10"/>
  <c r="F606" i="10"/>
  <c r="F607" i="10"/>
  <c r="F608" i="10"/>
  <c r="F609" i="10"/>
  <c r="F610" i="10"/>
  <c r="F611" i="10"/>
  <c r="F612" i="10"/>
  <c r="F613" i="10"/>
  <c r="F614" i="10"/>
  <c r="F615" i="10"/>
  <c r="F616" i="10"/>
  <c r="F617" i="10"/>
  <c r="F618" i="10"/>
  <c r="F619" i="10"/>
  <c r="F620" i="10"/>
  <c r="F621" i="10"/>
  <c r="F622" i="10"/>
  <c r="F623" i="10"/>
  <c r="F624" i="10"/>
  <c r="F625" i="10"/>
  <c r="F626" i="10"/>
  <c r="F627" i="10"/>
  <c r="F628" i="10"/>
  <c r="F629" i="10"/>
  <c r="F630" i="10"/>
  <c r="F631" i="10"/>
  <c r="F632" i="10"/>
  <c r="F633" i="10"/>
  <c r="F634" i="10"/>
  <c r="F635" i="10"/>
  <c r="F636" i="10"/>
  <c r="F637" i="10"/>
  <c r="F638" i="10"/>
  <c r="F639" i="10"/>
  <c r="F640" i="10"/>
  <c r="F641" i="10"/>
  <c r="F642" i="10"/>
  <c r="F643" i="10"/>
  <c r="F644" i="10"/>
  <c r="F645" i="10"/>
  <c r="F646" i="10"/>
  <c r="F647" i="10"/>
  <c r="F648" i="10"/>
  <c r="F649" i="10"/>
  <c r="F650" i="10"/>
  <c r="F651" i="10"/>
  <c r="F652" i="10"/>
  <c r="F653" i="10"/>
  <c r="F654" i="10"/>
  <c r="F655" i="10"/>
  <c r="F656" i="10"/>
  <c r="F657" i="10"/>
  <c r="F658" i="10"/>
  <c r="F659" i="10"/>
  <c r="F660" i="10"/>
  <c r="F661" i="10"/>
  <c r="F662" i="10"/>
  <c r="F663" i="10"/>
  <c r="F664" i="10"/>
  <c r="F665" i="10"/>
  <c r="F666" i="10"/>
  <c r="F667" i="10"/>
  <c r="F668" i="10"/>
  <c r="F669" i="10"/>
  <c r="F670" i="10"/>
  <c r="F671" i="10"/>
  <c r="F672" i="10"/>
  <c r="F673" i="10"/>
  <c r="F674" i="10"/>
  <c r="F675" i="10"/>
  <c r="F676" i="10"/>
  <c r="F677" i="10"/>
  <c r="F678" i="10"/>
  <c r="F679" i="10"/>
  <c r="F680" i="10"/>
  <c r="F681" i="10"/>
  <c r="F682" i="10"/>
  <c r="F683" i="10"/>
  <c r="F684" i="10"/>
  <c r="F685" i="10"/>
  <c r="F686" i="10"/>
  <c r="F687" i="10"/>
  <c r="F688" i="10"/>
  <c r="F689" i="10"/>
  <c r="F690" i="10"/>
  <c r="F691" i="10"/>
  <c r="F692" i="10"/>
  <c r="F693" i="10"/>
  <c r="F694" i="10"/>
  <c r="F695" i="10"/>
  <c r="F696" i="10"/>
  <c r="F697" i="10"/>
  <c r="F698" i="10"/>
  <c r="F699" i="10"/>
  <c r="F700" i="10"/>
  <c r="F701" i="10"/>
  <c r="F702" i="10"/>
  <c r="F703" i="10"/>
  <c r="F704" i="10"/>
  <c r="F705" i="10"/>
  <c r="F706" i="10"/>
  <c r="F707" i="10"/>
  <c r="F708" i="10"/>
  <c r="F709" i="10"/>
  <c r="F710" i="10"/>
  <c r="F711" i="10"/>
  <c r="F712" i="10"/>
  <c r="F713" i="10"/>
  <c r="F714" i="10"/>
  <c r="F715" i="10"/>
  <c r="F716" i="10"/>
  <c r="F717" i="10"/>
  <c r="F718" i="10"/>
  <c r="F719" i="10"/>
  <c r="F720" i="10"/>
  <c r="F721" i="10"/>
  <c r="F722" i="10"/>
  <c r="F723" i="10"/>
  <c r="F724" i="10"/>
  <c r="F725" i="10"/>
  <c r="F726" i="10"/>
  <c r="F727" i="10"/>
  <c r="F728" i="10"/>
  <c r="F729" i="10"/>
  <c r="F730" i="10"/>
  <c r="F731" i="10"/>
  <c r="F732" i="10"/>
  <c r="F733" i="10"/>
  <c r="F734" i="10"/>
  <c r="F735" i="10"/>
  <c r="F736" i="10"/>
  <c r="F737" i="10"/>
  <c r="F738" i="10"/>
  <c r="F739" i="10"/>
  <c r="F740" i="10"/>
  <c r="F741" i="10"/>
  <c r="F742" i="10"/>
  <c r="F743" i="10"/>
  <c r="F744" i="10"/>
  <c r="F745" i="10"/>
  <c r="F746" i="10"/>
  <c r="F747" i="10"/>
  <c r="F748" i="10"/>
  <c r="F749" i="10"/>
  <c r="F750" i="10"/>
  <c r="F751" i="10"/>
  <c r="F752" i="10"/>
  <c r="F753" i="10"/>
  <c r="F754" i="10"/>
  <c r="F755" i="10"/>
  <c r="F756" i="10"/>
  <c r="F757" i="10"/>
  <c r="F758" i="10"/>
  <c r="F759" i="10"/>
  <c r="F760" i="10"/>
  <c r="F761" i="10"/>
  <c r="F762" i="10"/>
  <c r="F763" i="10"/>
  <c r="F764" i="10"/>
  <c r="F765" i="10"/>
  <c r="F766" i="10"/>
  <c r="F767" i="10"/>
  <c r="F768" i="10"/>
  <c r="F769" i="10"/>
  <c r="F770" i="10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84" i="10"/>
  <c r="F785" i="10"/>
  <c r="F786" i="10"/>
  <c r="F787" i="10"/>
  <c r="F788" i="10"/>
  <c r="F789" i="10"/>
  <c r="F790" i="10"/>
  <c r="F791" i="10"/>
  <c r="F792" i="10"/>
  <c r="F793" i="10"/>
  <c r="F794" i="10"/>
  <c r="F795" i="10"/>
  <c r="F796" i="10"/>
  <c r="F797" i="10"/>
  <c r="F798" i="10"/>
  <c r="F799" i="10"/>
  <c r="F800" i="10"/>
  <c r="F801" i="10"/>
  <c r="F802" i="10"/>
  <c r="F803" i="10"/>
  <c r="F804" i="10"/>
  <c r="F805" i="10"/>
  <c r="F806" i="10"/>
  <c r="F807" i="10"/>
  <c r="F808" i="10"/>
  <c r="F809" i="10"/>
  <c r="F810" i="10"/>
  <c r="F811" i="10"/>
  <c r="F812" i="10"/>
  <c r="F813" i="10"/>
  <c r="F814" i="10"/>
  <c r="F815" i="10"/>
  <c r="F816" i="10"/>
  <c r="F817" i="10"/>
  <c r="F818" i="10"/>
  <c r="F819" i="10"/>
  <c r="F820" i="10"/>
  <c r="F821" i="10"/>
  <c r="F822" i="10"/>
  <c r="F823" i="10"/>
  <c r="F824" i="10"/>
  <c r="F825" i="10"/>
  <c r="F826" i="10"/>
  <c r="F827" i="10"/>
  <c r="F828" i="10"/>
  <c r="F829" i="10"/>
  <c r="F830" i="10"/>
  <c r="F831" i="10"/>
  <c r="F832" i="10"/>
  <c r="F833" i="10"/>
  <c r="F834" i="10"/>
  <c r="F835" i="10"/>
  <c r="F836" i="10"/>
  <c r="F837" i="10"/>
  <c r="F838" i="10"/>
  <c r="F839" i="10"/>
  <c r="F840" i="10"/>
  <c r="F841" i="10"/>
  <c r="F842" i="10"/>
  <c r="F843" i="10"/>
  <c r="F844" i="10"/>
  <c r="F845" i="10"/>
  <c r="F846" i="10"/>
  <c r="F847" i="10"/>
  <c r="F848" i="10"/>
  <c r="F849" i="10"/>
  <c r="F850" i="10"/>
  <c r="F851" i="10"/>
  <c r="F852" i="10"/>
  <c r="F853" i="10"/>
  <c r="F854" i="10"/>
  <c r="F855" i="10"/>
  <c r="F856" i="10"/>
  <c r="F857" i="10"/>
  <c r="F858" i="10"/>
  <c r="F859" i="10"/>
  <c r="F860" i="10"/>
  <c r="F861" i="10"/>
  <c r="F862" i="10"/>
  <c r="F863" i="10"/>
  <c r="F864" i="10"/>
  <c r="F865" i="10"/>
  <c r="F866" i="10"/>
  <c r="F867" i="10"/>
  <c r="F868" i="10"/>
  <c r="F869" i="10"/>
  <c r="F870" i="10"/>
  <c r="F871" i="10"/>
  <c r="F872" i="10"/>
  <c r="F873" i="10"/>
  <c r="F874" i="10"/>
  <c r="F875" i="10"/>
  <c r="F876" i="10"/>
  <c r="F877" i="10"/>
  <c r="F878" i="10"/>
  <c r="F879" i="10"/>
  <c r="F880" i="10"/>
  <c r="F881" i="10"/>
  <c r="F882" i="10"/>
  <c r="F883" i="10"/>
  <c r="F884" i="10"/>
  <c r="F885" i="10"/>
  <c r="F886" i="10"/>
  <c r="F887" i="10"/>
  <c r="F888" i="10"/>
  <c r="F889" i="10"/>
  <c r="F890" i="10"/>
  <c r="F891" i="10"/>
  <c r="F892" i="10"/>
  <c r="F893" i="10"/>
  <c r="F894" i="10"/>
  <c r="F895" i="10"/>
  <c r="F896" i="10"/>
  <c r="F897" i="10"/>
  <c r="F898" i="10"/>
  <c r="F899" i="10"/>
  <c r="F900" i="10"/>
  <c r="F901" i="10"/>
  <c r="F902" i="10"/>
  <c r="F903" i="10"/>
  <c r="F904" i="10"/>
  <c r="F905" i="10"/>
  <c r="F906" i="10"/>
  <c r="F907" i="10"/>
  <c r="F908" i="10"/>
  <c r="F909" i="10"/>
  <c r="F910" i="10"/>
  <c r="F911" i="10"/>
  <c r="F912" i="10"/>
  <c r="F913" i="10"/>
  <c r="F914" i="10"/>
  <c r="F915" i="10"/>
  <c r="F916" i="10"/>
  <c r="F917" i="10"/>
  <c r="F918" i="10"/>
  <c r="F919" i="10"/>
  <c r="F920" i="10"/>
  <c r="F921" i="10"/>
  <c r="F922" i="10"/>
  <c r="F923" i="10"/>
  <c r="F924" i="10"/>
  <c r="F925" i="10"/>
  <c r="F926" i="10"/>
  <c r="F927" i="10"/>
  <c r="F928" i="10"/>
  <c r="F929" i="10"/>
  <c r="F930" i="10"/>
  <c r="F931" i="10"/>
  <c r="F932" i="10"/>
  <c r="F933" i="10"/>
  <c r="F934" i="10"/>
  <c r="F935" i="10"/>
  <c r="F936" i="10"/>
  <c r="F937" i="10"/>
  <c r="F938" i="10"/>
  <c r="F939" i="10"/>
  <c r="F940" i="10"/>
  <c r="F941" i="10"/>
  <c r="F942" i="10"/>
  <c r="F943" i="10"/>
  <c r="F944" i="10"/>
  <c r="F945" i="10"/>
  <c r="F946" i="10"/>
  <c r="F947" i="10"/>
  <c r="F948" i="10"/>
  <c r="F949" i="10"/>
  <c r="F950" i="10"/>
  <c r="F951" i="10"/>
  <c r="F952" i="10"/>
  <c r="F953" i="10"/>
  <c r="F954" i="10"/>
  <c r="F955" i="10"/>
  <c r="F956" i="10"/>
  <c r="F957" i="10"/>
  <c r="F958" i="10"/>
  <c r="F959" i="10"/>
  <c r="F960" i="10"/>
  <c r="F961" i="10"/>
  <c r="F962" i="10"/>
  <c r="F963" i="10"/>
  <c r="F964" i="10"/>
  <c r="F965" i="10"/>
  <c r="F966" i="10"/>
  <c r="F967" i="10"/>
  <c r="F968" i="10"/>
  <c r="F969" i="10"/>
  <c r="F970" i="10"/>
  <c r="F971" i="10"/>
  <c r="F972" i="10"/>
  <c r="F973" i="10"/>
  <c r="F974" i="10"/>
  <c r="F975" i="10"/>
  <c r="F976" i="10"/>
  <c r="F977" i="10"/>
  <c r="F978" i="10"/>
  <c r="F979" i="10"/>
  <c r="F980" i="10"/>
  <c r="F981" i="10"/>
  <c r="F982" i="10"/>
  <c r="F983" i="10"/>
  <c r="F984" i="10"/>
  <c r="F985" i="10"/>
  <c r="F986" i="10"/>
  <c r="F987" i="10"/>
  <c r="F988" i="10"/>
  <c r="F989" i="10"/>
  <c r="F990" i="10"/>
  <c r="F991" i="10"/>
  <c r="F992" i="10"/>
  <c r="F993" i="10"/>
  <c r="F994" i="10"/>
  <c r="F995" i="10"/>
  <c r="F996" i="10"/>
  <c r="F997" i="10"/>
  <c r="F998" i="10"/>
  <c r="F999" i="10"/>
  <c r="F1000" i="10"/>
  <c r="F1001" i="10"/>
  <c r="F1002" i="10"/>
  <c r="F1003" i="10"/>
  <c r="F1004" i="10"/>
  <c r="F1005" i="10"/>
  <c r="F1006" i="10"/>
  <c r="F1007" i="10"/>
  <c r="F1008" i="10"/>
  <c r="F1009" i="10"/>
  <c r="F1010" i="10"/>
  <c r="F1011" i="10"/>
  <c r="F1012" i="10"/>
  <c r="F1013" i="10"/>
  <c r="F1014" i="10"/>
  <c r="F1015" i="10"/>
  <c r="F1016" i="10"/>
  <c r="F1017" i="10"/>
  <c r="F1018" i="10"/>
  <c r="F1019" i="10"/>
  <c r="F1020" i="10"/>
  <c r="F1021" i="10"/>
  <c r="F1022" i="10"/>
  <c r="F1023" i="10"/>
  <c r="F1024" i="10"/>
  <c r="F1025" i="10"/>
  <c r="F1026" i="10"/>
  <c r="F1027" i="10"/>
  <c r="F1028" i="10"/>
  <c r="F1029" i="10"/>
  <c r="F1030" i="10"/>
  <c r="F1031" i="10"/>
  <c r="F1032" i="10"/>
  <c r="F1033" i="10"/>
  <c r="F1034" i="10"/>
  <c r="F1035" i="10"/>
  <c r="F1036" i="10"/>
  <c r="F1037" i="10"/>
  <c r="F1038" i="10"/>
  <c r="F1039" i="10"/>
  <c r="F1040" i="10"/>
  <c r="F1041" i="10"/>
  <c r="F1042" i="10"/>
  <c r="F1043" i="10"/>
  <c r="F1044" i="10"/>
  <c r="F1045" i="10"/>
  <c r="F1046" i="10"/>
  <c r="F1047" i="10"/>
  <c r="F1048" i="10"/>
  <c r="F1049" i="10"/>
  <c r="F1050" i="10"/>
  <c r="F1051" i="10"/>
  <c r="F1052" i="10"/>
  <c r="F1053" i="10"/>
  <c r="F1054" i="10"/>
  <c r="F1055" i="10"/>
  <c r="F1056" i="10"/>
  <c r="F1057" i="10"/>
  <c r="F1058" i="10"/>
  <c r="F1059" i="10"/>
  <c r="F1060" i="10"/>
  <c r="F1061" i="10"/>
  <c r="F1062" i="10"/>
  <c r="F1063" i="10"/>
  <c r="F1064" i="10"/>
  <c r="F1065" i="10"/>
  <c r="F1066" i="10"/>
  <c r="F1067" i="10"/>
  <c r="F1068" i="10"/>
  <c r="F1069" i="10"/>
  <c r="F1070" i="10"/>
  <c r="F1071" i="10"/>
  <c r="F1072" i="10"/>
  <c r="F1073" i="10"/>
  <c r="F1074" i="10"/>
  <c r="F1075" i="10"/>
  <c r="F1076" i="10"/>
  <c r="F1077" i="10"/>
  <c r="F1078" i="10"/>
  <c r="F1079" i="10"/>
  <c r="F1080" i="10"/>
  <c r="F1081" i="10"/>
  <c r="F1082" i="10"/>
  <c r="F1083" i="10"/>
  <c r="F1084" i="10"/>
  <c r="F1085" i="10"/>
  <c r="F1086" i="10"/>
  <c r="F1087" i="10"/>
  <c r="F1088" i="10"/>
  <c r="F1089" i="10"/>
  <c r="F1090" i="10"/>
  <c r="F1091" i="10"/>
  <c r="F1092" i="10"/>
  <c r="F1093" i="10"/>
  <c r="F1094" i="10"/>
  <c r="F1095" i="10"/>
  <c r="F1096" i="10"/>
  <c r="F1097" i="10"/>
  <c r="F1098" i="10"/>
  <c r="F1099" i="10"/>
  <c r="F1100" i="10"/>
  <c r="F1101" i="10"/>
  <c r="F1102" i="10"/>
  <c r="F1103" i="10"/>
  <c r="F1104" i="10"/>
  <c r="F1105" i="10"/>
  <c r="F1106" i="10"/>
  <c r="F1107" i="10"/>
  <c r="F1108" i="10"/>
  <c r="F1109" i="10"/>
  <c r="F1110" i="10"/>
  <c r="F1111" i="10"/>
  <c r="F1112" i="10"/>
  <c r="F1113" i="10"/>
  <c r="F1114" i="10"/>
  <c r="F1115" i="10"/>
  <c r="F1116" i="10"/>
  <c r="F1117" i="10"/>
  <c r="F1118" i="10"/>
  <c r="F1119" i="10"/>
  <c r="F1120" i="10"/>
  <c r="F1121" i="10"/>
  <c r="F1122" i="10"/>
  <c r="F1123" i="10"/>
  <c r="F1124" i="10"/>
  <c r="F1125" i="10"/>
  <c r="F1126" i="10"/>
  <c r="F1127" i="10"/>
  <c r="F1128" i="10"/>
  <c r="F1129" i="10"/>
  <c r="F1130" i="10"/>
  <c r="F1131" i="10"/>
  <c r="F1132" i="10"/>
  <c r="F1133" i="10"/>
  <c r="F1134" i="10"/>
  <c r="F1135" i="10"/>
  <c r="F1136" i="10"/>
  <c r="F1137" i="10"/>
  <c r="F1138" i="10"/>
  <c r="F1139" i="10"/>
  <c r="F1140" i="10"/>
  <c r="F1141" i="10"/>
  <c r="F1142" i="10"/>
  <c r="F1143" i="10"/>
  <c r="F1144" i="10"/>
  <c r="F1145" i="10"/>
  <c r="F1146" i="10"/>
  <c r="F1147" i="10"/>
  <c r="F1148" i="10"/>
  <c r="F1149" i="10"/>
  <c r="F1150" i="10"/>
  <c r="F1151" i="10"/>
  <c r="F1152" i="10"/>
  <c r="F1153" i="10"/>
  <c r="F1154" i="10"/>
  <c r="F1155" i="10"/>
  <c r="F1156" i="10"/>
  <c r="F1157" i="10"/>
  <c r="F1158" i="10"/>
  <c r="F1159" i="10"/>
  <c r="F1160" i="10"/>
  <c r="F1161" i="10"/>
  <c r="F1162" i="10"/>
  <c r="F1163" i="10"/>
  <c r="F1164" i="10"/>
  <c r="F1165" i="10"/>
  <c r="F1166" i="10"/>
  <c r="F1167" i="10"/>
  <c r="F1168" i="10"/>
  <c r="F1169" i="10"/>
  <c r="F1170" i="10"/>
  <c r="F1171" i="10"/>
  <c r="F1172" i="10"/>
  <c r="F1173" i="10"/>
  <c r="F1174" i="10"/>
  <c r="F1175" i="10"/>
  <c r="F1176" i="10"/>
  <c r="F1177" i="10"/>
  <c r="F1178" i="10"/>
  <c r="F1179" i="10"/>
  <c r="F1180" i="10"/>
  <c r="F1181" i="10"/>
  <c r="F1182" i="10"/>
  <c r="F1183" i="10"/>
  <c r="F1184" i="10"/>
  <c r="F1185" i="10"/>
  <c r="F1186" i="10"/>
  <c r="F1187" i="10"/>
  <c r="F1188" i="10"/>
  <c r="F1189" i="10"/>
  <c r="F1190" i="10"/>
  <c r="F1191" i="10"/>
  <c r="F1192" i="10"/>
  <c r="F1193" i="10"/>
  <c r="F1194" i="10"/>
  <c r="F1195" i="10"/>
  <c r="F1196" i="10"/>
  <c r="F1197" i="10"/>
  <c r="F1198" i="10"/>
  <c r="F1199" i="10"/>
  <c r="F1200" i="10"/>
  <c r="F1201" i="10"/>
  <c r="F1202" i="10"/>
  <c r="F1203" i="10"/>
  <c r="F1204" i="10"/>
  <c r="F1205" i="10"/>
  <c r="F1206" i="10"/>
  <c r="F1207" i="10"/>
  <c r="F1208" i="10"/>
  <c r="F1209" i="10"/>
  <c r="F1210" i="10"/>
  <c r="F1211" i="10"/>
  <c r="F1212" i="10"/>
  <c r="F1213" i="10"/>
  <c r="F1214" i="10"/>
  <c r="F1215" i="10"/>
  <c r="F1216" i="10"/>
  <c r="F1217" i="10"/>
  <c r="F1218" i="10"/>
  <c r="F1219" i="10"/>
  <c r="F1220" i="10"/>
  <c r="F1221" i="10"/>
  <c r="F1222" i="10"/>
  <c r="F1223" i="10"/>
  <c r="F1224" i="10"/>
  <c r="F1225" i="10"/>
  <c r="F1226" i="10"/>
  <c r="F1227" i="10"/>
  <c r="F1228" i="10"/>
  <c r="F1229" i="10"/>
  <c r="F1230" i="10"/>
  <c r="F1231" i="10"/>
  <c r="F1232" i="10"/>
  <c r="F1233" i="10"/>
  <c r="F1234" i="10"/>
  <c r="F1235" i="10"/>
  <c r="F1236" i="10"/>
  <c r="F1237" i="10"/>
  <c r="F1238" i="10"/>
  <c r="F1239" i="10"/>
  <c r="F1240" i="10"/>
  <c r="F1241" i="10"/>
  <c r="F1242" i="10"/>
  <c r="F1243" i="10"/>
  <c r="F1244" i="10"/>
  <c r="F1245" i="10"/>
  <c r="F1246" i="10"/>
  <c r="F1247" i="10"/>
  <c r="F1248" i="10"/>
  <c r="F1249" i="10"/>
  <c r="F1250" i="10"/>
  <c r="F1251" i="10"/>
  <c r="F1252" i="10"/>
  <c r="F1253" i="10"/>
  <c r="F1254" i="10"/>
  <c r="F1255" i="10"/>
  <c r="F1256" i="10"/>
  <c r="F1257" i="10"/>
  <c r="F1258" i="10"/>
  <c r="F1259" i="10"/>
  <c r="F1260" i="10"/>
  <c r="F1261" i="10"/>
  <c r="F1262" i="10"/>
  <c r="F1263" i="10"/>
  <c r="F1264" i="10"/>
  <c r="F1265" i="10"/>
  <c r="F1266" i="10"/>
  <c r="F1267" i="10"/>
  <c r="F1268" i="10"/>
  <c r="F1269" i="10"/>
  <c r="F1270" i="10"/>
  <c r="F1271" i="10"/>
  <c r="F1272" i="10"/>
  <c r="F1273" i="10"/>
  <c r="F1274" i="10"/>
  <c r="F1275" i="10"/>
  <c r="F1276" i="10"/>
  <c r="F1277" i="10"/>
  <c r="F1278" i="10"/>
  <c r="F1279" i="10"/>
  <c r="F1280" i="10"/>
  <c r="F1281" i="10"/>
  <c r="F1282" i="10"/>
  <c r="F1283" i="10"/>
  <c r="F1284" i="10"/>
  <c r="F1285" i="10"/>
  <c r="F1286" i="10"/>
  <c r="F1287" i="10"/>
  <c r="F1288" i="10"/>
  <c r="F1289" i="10"/>
  <c r="F1290" i="10"/>
  <c r="F1291" i="10"/>
  <c r="F1292" i="10"/>
  <c r="F1293" i="10"/>
  <c r="F1294" i="10"/>
  <c r="F1295" i="10"/>
  <c r="F1296" i="10"/>
  <c r="F1297" i="10"/>
  <c r="F1298" i="10"/>
  <c r="F1299" i="10"/>
  <c r="F1300" i="10"/>
  <c r="F1301" i="10"/>
  <c r="F1302" i="10"/>
  <c r="F1303" i="10"/>
  <c r="F1304" i="10"/>
  <c r="F1305" i="10"/>
  <c r="F1306" i="10"/>
  <c r="F1307" i="10"/>
  <c r="F1308" i="10"/>
  <c r="F1309" i="10"/>
  <c r="F1310" i="10"/>
  <c r="F1311" i="10"/>
  <c r="F1312" i="10"/>
  <c r="F1313" i="10"/>
  <c r="F1314" i="10"/>
  <c r="F1315" i="10"/>
  <c r="F1316" i="10"/>
  <c r="F1317" i="10"/>
  <c r="F1318" i="10"/>
  <c r="F1319" i="10"/>
  <c r="F1320" i="10"/>
  <c r="F1321" i="10"/>
  <c r="F1322" i="10"/>
  <c r="F1323" i="10"/>
  <c r="F1324" i="10"/>
  <c r="F1325" i="10"/>
  <c r="F1326" i="10"/>
  <c r="F1327" i="10"/>
  <c r="F1328" i="10"/>
  <c r="F1329" i="10"/>
  <c r="F1330" i="10"/>
  <c r="F1331" i="10"/>
  <c r="F1332" i="10"/>
  <c r="F1333" i="10"/>
  <c r="F1334" i="10"/>
  <c r="F1335" i="10"/>
  <c r="F1336" i="10"/>
  <c r="F1337" i="10"/>
  <c r="F1338" i="10"/>
  <c r="F1339" i="10"/>
  <c r="F1340" i="10"/>
  <c r="F1341" i="10"/>
  <c r="F1342" i="10"/>
  <c r="F1343" i="10"/>
  <c r="F1344" i="10"/>
  <c r="F1345" i="10"/>
  <c r="F1346" i="10"/>
  <c r="F1347" i="10"/>
  <c r="F1348" i="10"/>
  <c r="F1349" i="10"/>
  <c r="F1350" i="10"/>
  <c r="F1351" i="10"/>
  <c r="F1352" i="10"/>
  <c r="F1353" i="10"/>
  <c r="F1354" i="10"/>
  <c r="F1355" i="10"/>
  <c r="F1356" i="10"/>
  <c r="F1357" i="10"/>
  <c r="F1358" i="10"/>
  <c r="F1359" i="10"/>
  <c r="F1360" i="10"/>
  <c r="F1361" i="10"/>
  <c r="F1362" i="10"/>
  <c r="F1363" i="10"/>
  <c r="F1364" i="10"/>
  <c r="F1365" i="10"/>
  <c r="F1366" i="10"/>
  <c r="F1367" i="10"/>
  <c r="F1368" i="10"/>
  <c r="F1369" i="10"/>
  <c r="F1370" i="10"/>
  <c r="F1371" i="10"/>
  <c r="F1372" i="10"/>
  <c r="F1373" i="10"/>
  <c r="F1374" i="10"/>
  <c r="F1375" i="10"/>
  <c r="F1376" i="10"/>
  <c r="F1377" i="10"/>
  <c r="F1378" i="10"/>
  <c r="F1379" i="10"/>
  <c r="F1380" i="10"/>
  <c r="F1381" i="10"/>
  <c r="F1382" i="10"/>
  <c r="F1383" i="10"/>
  <c r="F1384" i="10"/>
  <c r="F1385" i="10"/>
  <c r="F1386" i="10"/>
  <c r="F1387" i="10"/>
  <c r="F1388" i="10"/>
  <c r="F1389" i="10"/>
  <c r="F1390" i="10"/>
  <c r="F1391" i="10"/>
  <c r="F1392" i="10"/>
  <c r="F1393" i="10"/>
  <c r="F1394" i="10"/>
  <c r="F1395" i="10"/>
  <c r="F1396" i="10"/>
  <c r="F1397" i="10"/>
  <c r="F1398" i="10"/>
  <c r="F1399" i="10"/>
  <c r="F1400" i="10"/>
  <c r="F1401" i="10"/>
  <c r="F1402" i="10"/>
  <c r="F1403" i="10"/>
  <c r="F1404" i="10"/>
  <c r="F1405" i="10"/>
  <c r="F1406" i="10"/>
  <c r="F1407" i="10"/>
  <c r="F1408" i="10"/>
  <c r="F1409" i="10"/>
  <c r="F1410" i="10"/>
  <c r="F1411" i="10"/>
  <c r="F1412" i="10"/>
  <c r="F1413" i="10"/>
  <c r="F1414" i="10"/>
  <c r="F1415" i="10"/>
  <c r="F1416" i="10"/>
  <c r="F1417" i="10"/>
  <c r="F1418" i="10"/>
  <c r="F1419" i="10"/>
  <c r="F1420" i="10"/>
  <c r="F1421" i="10"/>
  <c r="F1422" i="10"/>
  <c r="F1423" i="10"/>
  <c r="F1424" i="10"/>
  <c r="F1425" i="10"/>
  <c r="F1426" i="10"/>
  <c r="F1427" i="10"/>
  <c r="F1428" i="10"/>
  <c r="F1429" i="10"/>
  <c r="F1430" i="10"/>
  <c r="F1431" i="10"/>
  <c r="F1432" i="10"/>
  <c r="F1433" i="10"/>
  <c r="F1434" i="10"/>
  <c r="F1435" i="10"/>
  <c r="F1436" i="10"/>
  <c r="F1437" i="10"/>
  <c r="F1438" i="10"/>
  <c r="F1439" i="10"/>
  <c r="F1440" i="10"/>
  <c r="F1441" i="10"/>
  <c r="F1442" i="10"/>
  <c r="F1443" i="10"/>
  <c r="F1444" i="10"/>
  <c r="F1445" i="10"/>
  <c r="F1446" i="10"/>
  <c r="F1447" i="10"/>
  <c r="F1448" i="10"/>
  <c r="F1449" i="10"/>
  <c r="F1450" i="10"/>
  <c r="F1451" i="10"/>
  <c r="F1452" i="10"/>
  <c r="F1453" i="10"/>
  <c r="F1454" i="10"/>
  <c r="F1455" i="10"/>
  <c r="F1456" i="10"/>
  <c r="F1457" i="10"/>
  <c r="F1458" i="10"/>
  <c r="F1459" i="10"/>
  <c r="F1460" i="10"/>
  <c r="F1461" i="10"/>
  <c r="F1462" i="10"/>
  <c r="F1463" i="10"/>
  <c r="F1464" i="10"/>
  <c r="F1465" i="10"/>
  <c r="F1466" i="10"/>
  <c r="F1467" i="10"/>
  <c r="F1468" i="10"/>
  <c r="F1469" i="10"/>
  <c r="F1470" i="10"/>
  <c r="F1471" i="10"/>
  <c r="F1472" i="10"/>
  <c r="F1473" i="10"/>
  <c r="F1474" i="10"/>
  <c r="F1475" i="10"/>
  <c r="F1476" i="10"/>
  <c r="F1477" i="10"/>
  <c r="F1478" i="10"/>
  <c r="F1479" i="10"/>
  <c r="F1480" i="10"/>
  <c r="F1481" i="10"/>
  <c r="F1482" i="10"/>
  <c r="F1483" i="10"/>
  <c r="F1484" i="10"/>
  <c r="F1485" i="10"/>
  <c r="F1486" i="10"/>
  <c r="F1487" i="10"/>
  <c r="F1488" i="10"/>
  <c r="F1489" i="10"/>
  <c r="F1490" i="10"/>
  <c r="F1491" i="10"/>
  <c r="F1492" i="10"/>
  <c r="F1493" i="10"/>
  <c r="F1494" i="10"/>
  <c r="F1495" i="10"/>
  <c r="F1496" i="10"/>
  <c r="F1497" i="10"/>
  <c r="F1498" i="10"/>
  <c r="F1499" i="10"/>
  <c r="F1500" i="10"/>
  <c r="F1501" i="10"/>
  <c r="F1502" i="10"/>
  <c r="F1503" i="10"/>
  <c r="F1504" i="10"/>
  <c r="F1505" i="10"/>
  <c r="F1506" i="10"/>
  <c r="F1507" i="10"/>
  <c r="F1508" i="10"/>
  <c r="F1509" i="10"/>
  <c r="F1510" i="10"/>
  <c r="F1511" i="10"/>
  <c r="F1512" i="10"/>
  <c r="F1513" i="10"/>
  <c r="F1514" i="10"/>
  <c r="F1515" i="10"/>
  <c r="F1516" i="10"/>
  <c r="F1517" i="10"/>
  <c r="F1518" i="10"/>
  <c r="F1519" i="10"/>
  <c r="F1520" i="10"/>
  <c r="F1521" i="10"/>
  <c r="F1522" i="10"/>
  <c r="F1523" i="10"/>
  <c r="F1524" i="10"/>
  <c r="F1525" i="10"/>
  <c r="F1526" i="10"/>
  <c r="F1527" i="10"/>
  <c r="F1528" i="10"/>
  <c r="F1529" i="10"/>
  <c r="F1530" i="10"/>
  <c r="F1531" i="10"/>
  <c r="F1532" i="10"/>
  <c r="F1533" i="10"/>
  <c r="F1534" i="10"/>
  <c r="F1535" i="10"/>
  <c r="F1536" i="10"/>
  <c r="F1537" i="10"/>
  <c r="F1538" i="10"/>
  <c r="F1539" i="10"/>
  <c r="F1540" i="10"/>
  <c r="F1541" i="10"/>
  <c r="F1542" i="10"/>
  <c r="F1543" i="10"/>
  <c r="F1544" i="10"/>
  <c r="F1545" i="10"/>
  <c r="F1546" i="10"/>
  <c r="F1547" i="10"/>
  <c r="F1548" i="10"/>
  <c r="F1549" i="10"/>
  <c r="F1550" i="10"/>
  <c r="F1551" i="10"/>
  <c r="F1552" i="10"/>
  <c r="F1553" i="10"/>
  <c r="F1554" i="10"/>
  <c r="F1555" i="10"/>
  <c r="F1556" i="10"/>
  <c r="F1557" i="10"/>
  <c r="F1558" i="10"/>
  <c r="F1559" i="10"/>
  <c r="F1560" i="10"/>
  <c r="F1561" i="10"/>
  <c r="F1562" i="10"/>
  <c r="F1563" i="10"/>
  <c r="F1564" i="10"/>
  <c r="F1565" i="10"/>
  <c r="F1566" i="10"/>
  <c r="F1567" i="10"/>
  <c r="F1568" i="10"/>
  <c r="F1569" i="10"/>
  <c r="F1570" i="10"/>
  <c r="F1571" i="10"/>
  <c r="F1572" i="10"/>
  <c r="F1573" i="10"/>
  <c r="F1574" i="10"/>
  <c r="F1575" i="10"/>
  <c r="F1576" i="10"/>
  <c r="F1577" i="10"/>
  <c r="F1578" i="10"/>
  <c r="F1579" i="10"/>
  <c r="F1580" i="10"/>
  <c r="F1581" i="10"/>
  <c r="F1582" i="10"/>
  <c r="F1583" i="10"/>
  <c r="F1584" i="10"/>
  <c r="F1585" i="10"/>
  <c r="F1586" i="10"/>
  <c r="F1587" i="10"/>
  <c r="F1588" i="10"/>
  <c r="F1589" i="10"/>
  <c r="F1590" i="10"/>
  <c r="F1591" i="10"/>
  <c r="F1592" i="10"/>
  <c r="F1593" i="10"/>
  <c r="F1594" i="10"/>
  <c r="F1595" i="10"/>
  <c r="F1596" i="10"/>
  <c r="F1597" i="10"/>
  <c r="F1598" i="10"/>
  <c r="F1599" i="10"/>
  <c r="F1600" i="10"/>
  <c r="F1601" i="10"/>
  <c r="F1602" i="10"/>
  <c r="F1603" i="10"/>
  <c r="F1604" i="10"/>
  <c r="F1605" i="10"/>
  <c r="F1606" i="10"/>
  <c r="F1607" i="10"/>
  <c r="F1608" i="10"/>
  <c r="F1609" i="10"/>
  <c r="F1610" i="10"/>
  <c r="F1611" i="10"/>
  <c r="F1612" i="10"/>
  <c r="F1613" i="10"/>
  <c r="F1614" i="10"/>
  <c r="F1615" i="10"/>
  <c r="F1616" i="10"/>
  <c r="F1617" i="10"/>
  <c r="F1618" i="10"/>
  <c r="F1619" i="10"/>
  <c r="F1620" i="10"/>
  <c r="F1621" i="10"/>
  <c r="F1622" i="10"/>
  <c r="F1623" i="10"/>
  <c r="F1624" i="10"/>
  <c r="F1625" i="10"/>
  <c r="F1626" i="10"/>
  <c r="F1627" i="10"/>
  <c r="F1628" i="10"/>
  <c r="F1629" i="10"/>
  <c r="F1630" i="10"/>
  <c r="F1631" i="10"/>
  <c r="F1632" i="10"/>
  <c r="F1633" i="10"/>
  <c r="F1634" i="10"/>
  <c r="F1635" i="10"/>
  <c r="F1636" i="10"/>
  <c r="F1637" i="10"/>
  <c r="F1638" i="10"/>
  <c r="F1639" i="10"/>
  <c r="F1640" i="10"/>
  <c r="F1641" i="10"/>
  <c r="F1642" i="10"/>
  <c r="F1643" i="10"/>
  <c r="F1644" i="10"/>
  <c r="F1645" i="10"/>
  <c r="F1646" i="10"/>
  <c r="F1647" i="10"/>
  <c r="F1648" i="10"/>
  <c r="F1649" i="10"/>
  <c r="F1650" i="10"/>
  <c r="F1651" i="10"/>
  <c r="F1652" i="10"/>
  <c r="F1653" i="10"/>
  <c r="F1654" i="10"/>
  <c r="F1655" i="10"/>
  <c r="F1656" i="10"/>
  <c r="F1657" i="10"/>
  <c r="F1658" i="10"/>
  <c r="F1659" i="10"/>
  <c r="F1660" i="10"/>
  <c r="F1661" i="10"/>
  <c r="F1662" i="10"/>
  <c r="F1663" i="10"/>
  <c r="F1664" i="10"/>
  <c r="F1665" i="10"/>
  <c r="F1666" i="10"/>
  <c r="F1667" i="10"/>
  <c r="F1668" i="10"/>
  <c r="F1669" i="10"/>
  <c r="F1670" i="10"/>
  <c r="F1671" i="10"/>
  <c r="F1672" i="10"/>
  <c r="F1673" i="10"/>
  <c r="F1674" i="10"/>
  <c r="F1675" i="10"/>
  <c r="F1676" i="10"/>
  <c r="F1677" i="10"/>
  <c r="F1678" i="10"/>
  <c r="F1679" i="10"/>
  <c r="F1680" i="10"/>
  <c r="F1681" i="10"/>
  <c r="F1682" i="10"/>
  <c r="F1683" i="10"/>
  <c r="F1684" i="10"/>
  <c r="F1685" i="10"/>
  <c r="F1686" i="10"/>
  <c r="F1687" i="10"/>
  <c r="F1688" i="10"/>
  <c r="F1689" i="10"/>
  <c r="F1690" i="10"/>
  <c r="F1691" i="10"/>
  <c r="F1692" i="10"/>
  <c r="F1693" i="10"/>
  <c r="F1694" i="10"/>
  <c r="F1695" i="10"/>
  <c r="F1696" i="10"/>
  <c r="F1697" i="10"/>
  <c r="F1698" i="10"/>
  <c r="F1699" i="10"/>
  <c r="F1700" i="10"/>
  <c r="F1701" i="10"/>
  <c r="F1702" i="10"/>
  <c r="F1703" i="10"/>
  <c r="F1704" i="10"/>
  <c r="F1705" i="10"/>
  <c r="F1706" i="10"/>
  <c r="F1707" i="10"/>
  <c r="F1708" i="10"/>
  <c r="F1709" i="10"/>
  <c r="F1710" i="10"/>
  <c r="F1711" i="10"/>
  <c r="F1712" i="10"/>
  <c r="F1713" i="10"/>
  <c r="F1714" i="10"/>
  <c r="F1715" i="10"/>
  <c r="F1716" i="10"/>
  <c r="F1717" i="10"/>
  <c r="F1718" i="10"/>
  <c r="F1719" i="10"/>
  <c r="F1720" i="10"/>
  <c r="F1721" i="10"/>
  <c r="F1722" i="10"/>
  <c r="F1723" i="10"/>
  <c r="F1724" i="10"/>
  <c r="F1725" i="10"/>
  <c r="F1726" i="10"/>
  <c r="F1727" i="10"/>
  <c r="F1728" i="10"/>
  <c r="F1729" i="10"/>
  <c r="F1730" i="10"/>
  <c r="F1731" i="10"/>
  <c r="F1732" i="10"/>
  <c r="F1733" i="10"/>
  <c r="F1734" i="10"/>
  <c r="F1735" i="10"/>
  <c r="F1736" i="10"/>
  <c r="F1737" i="10"/>
  <c r="F1738" i="10"/>
  <c r="F1739" i="10"/>
  <c r="F1740" i="10"/>
  <c r="F1741" i="10"/>
  <c r="F1742" i="10"/>
  <c r="F1743" i="10"/>
  <c r="F1744" i="10"/>
  <c r="F1745" i="10"/>
  <c r="F1746" i="10"/>
  <c r="F1747" i="10"/>
  <c r="F1748" i="10"/>
  <c r="F1749" i="10"/>
  <c r="F1750" i="10"/>
  <c r="F1751" i="10"/>
  <c r="F1752" i="10"/>
  <c r="F1753" i="10"/>
  <c r="F1754" i="10"/>
  <c r="F1755" i="10"/>
  <c r="F1756" i="10"/>
  <c r="F1757" i="10"/>
  <c r="F1758" i="10"/>
  <c r="F1759" i="10"/>
  <c r="F1760" i="10"/>
  <c r="F1761" i="10"/>
  <c r="F1762" i="10"/>
  <c r="F1763" i="10"/>
  <c r="F1764" i="10"/>
  <c r="F1765" i="10"/>
  <c r="F1766" i="10"/>
  <c r="F1767" i="10"/>
  <c r="F1768" i="10"/>
  <c r="F1769" i="10"/>
  <c r="F1770" i="10"/>
  <c r="F1771" i="10"/>
  <c r="F1772" i="10"/>
  <c r="F1773" i="10"/>
  <c r="F1774" i="10"/>
  <c r="F1775" i="10"/>
  <c r="F1776" i="10"/>
  <c r="F1777" i="10"/>
  <c r="F1778" i="10"/>
  <c r="F1779" i="10"/>
  <c r="F1780" i="10"/>
  <c r="F1781" i="10"/>
  <c r="F1782" i="10"/>
  <c r="F1783" i="10"/>
  <c r="F1784" i="10"/>
  <c r="F1785" i="10"/>
  <c r="F1786" i="10"/>
  <c r="F1787" i="10"/>
  <c r="F1788" i="10"/>
  <c r="F1789" i="10"/>
  <c r="F1790" i="10"/>
  <c r="F1791" i="10"/>
  <c r="F1792" i="10"/>
  <c r="F1793" i="10"/>
  <c r="F1794" i="10"/>
  <c r="F1795" i="10"/>
  <c r="F1796" i="10"/>
  <c r="F1797" i="10"/>
  <c r="F1798" i="10"/>
  <c r="F1799" i="10"/>
  <c r="F1800" i="10"/>
  <c r="F1801" i="10"/>
  <c r="F1802" i="10"/>
  <c r="F1803" i="10"/>
  <c r="F1804" i="10"/>
  <c r="F1805" i="10"/>
  <c r="F1806" i="10"/>
  <c r="F1807" i="10"/>
  <c r="F1808" i="10"/>
  <c r="F1809" i="10"/>
  <c r="F1810" i="10"/>
  <c r="F1811" i="10"/>
  <c r="F1812" i="10"/>
  <c r="F1813" i="10"/>
  <c r="F1814" i="10"/>
  <c r="F1815" i="10"/>
  <c r="F1816" i="10"/>
  <c r="F1817" i="10"/>
  <c r="F1818" i="10"/>
  <c r="F1819" i="10"/>
  <c r="F1820" i="10"/>
  <c r="F1821" i="10"/>
  <c r="F1822" i="10"/>
  <c r="F1823" i="10"/>
  <c r="F1824" i="10"/>
  <c r="F1825" i="10"/>
  <c r="F1826" i="10"/>
  <c r="F1827" i="10"/>
  <c r="F1828" i="10"/>
  <c r="F1829" i="10"/>
  <c r="F1830" i="10"/>
  <c r="F1831" i="10"/>
  <c r="F1832" i="10"/>
  <c r="F1833" i="10"/>
  <c r="F1834" i="10"/>
  <c r="F1835" i="10"/>
  <c r="F1836" i="10"/>
  <c r="F1837" i="10"/>
  <c r="F1838" i="10"/>
  <c r="F1839" i="10"/>
  <c r="F1840" i="10"/>
  <c r="F1841" i="10"/>
  <c r="F1842" i="10"/>
  <c r="F1843" i="10"/>
  <c r="F1844" i="10"/>
  <c r="F1845" i="10"/>
  <c r="F1846" i="10"/>
  <c r="F1847" i="10"/>
  <c r="F1848" i="10"/>
  <c r="F1849" i="10"/>
  <c r="F1850" i="10"/>
  <c r="F1851" i="10"/>
  <c r="F1852" i="10"/>
  <c r="F1853" i="10"/>
  <c r="F1854" i="10"/>
  <c r="F1855" i="10"/>
  <c r="F1856" i="10"/>
  <c r="F1857" i="10"/>
  <c r="F1858" i="10"/>
  <c r="F1859" i="10"/>
  <c r="F1860" i="10"/>
  <c r="F1861" i="10"/>
  <c r="F1862" i="10"/>
  <c r="F1863" i="10"/>
  <c r="F1864" i="10"/>
  <c r="F1865" i="10"/>
  <c r="F1866" i="10"/>
  <c r="F1867" i="10"/>
  <c r="F1868" i="10"/>
  <c r="F1869" i="10"/>
  <c r="F1870" i="10"/>
  <c r="F1871" i="10"/>
  <c r="F1872" i="10"/>
  <c r="F1873" i="10"/>
  <c r="F1874" i="10"/>
  <c r="F1875" i="10"/>
  <c r="F1876" i="10"/>
  <c r="F1877" i="10"/>
  <c r="F1878" i="10"/>
  <c r="F1879" i="10"/>
  <c r="F1880" i="10"/>
  <c r="F1881" i="10"/>
  <c r="F1882" i="10"/>
  <c r="F1883" i="10"/>
  <c r="F1884" i="10"/>
  <c r="F1885" i="10"/>
  <c r="F1886" i="10"/>
  <c r="F1887" i="10"/>
  <c r="F1888" i="10"/>
  <c r="F1889" i="10"/>
  <c r="F1890" i="10"/>
  <c r="F1891" i="10"/>
  <c r="F1892" i="10"/>
  <c r="F1893" i="10"/>
  <c r="F1894" i="10"/>
  <c r="F1895" i="10"/>
  <c r="F1896" i="10"/>
  <c r="F1897" i="10"/>
  <c r="F1898" i="10"/>
  <c r="F1899" i="10"/>
  <c r="F1900" i="10"/>
  <c r="F1901" i="10"/>
  <c r="F1902" i="10"/>
  <c r="F1903" i="10"/>
  <c r="F1904" i="10"/>
  <c r="F1905" i="10"/>
  <c r="F1906" i="10"/>
  <c r="F1907" i="10"/>
  <c r="F1908" i="10"/>
  <c r="F1909" i="10"/>
  <c r="F1910" i="10"/>
  <c r="F1911" i="10"/>
  <c r="F1912" i="10"/>
  <c r="F1913" i="10"/>
  <c r="F1914" i="10"/>
  <c r="F1915" i="10"/>
  <c r="F1916" i="10"/>
  <c r="F1917" i="10"/>
  <c r="F1918" i="10"/>
  <c r="F1919" i="10"/>
  <c r="F1920" i="10"/>
  <c r="F1921" i="10"/>
  <c r="F1922" i="10"/>
  <c r="F1923" i="10"/>
  <c r="F1924" i="10"/>
  <c r="F1925" i="10"/>
  <c r="F1926" i="10"/>
  <c r="F1927" i="10"/>
  <c r="F1928" i="10"/>
  <c r="F1929" i="10"/>
  <c r="F1930" i="10"/>
  <c r="F1931" i="10"/>
  <c r="F1932" i="10"/>
  <c r="F1933" i="10"/>
  <c r="F1934" i="10"/>
  <c r="F1935" i="10"/>
  <c r="F1936" i="10"/>
  <c r="F1937" i="10"/>
  <c r="F1938" i="10"/>
  <c r="F1939" i="10"/>
  <c r="F1940" i="10"/>
  <c r="F1941" i="10"/>
  <c r="F1942" i="10"/>
  <c r="F1943" i="10"/>
  <c r="F1944" i="10"/>
  <c r="F1945" i="10"/>
  <c r="F1946" i="10"/>
  <c r="F1947" i="10"/>
  <c r="F1948" i="10"/>
  <c r="F1949" i="10"/>
  <c r="F1950" i="10"/>
  <c r="F1951" i="10"/>
  <c r="F1952" i="10"/>
  <c r="F1953" i="10"/>
  <c r="F1954" i="10"/>
  <c r="F1955" i="10"/>
  <c r="F1956" i="10"/>
  <c r="F1957" i="10"/>
  <c r="F1958" i="10"/>
  <c r="F1959" i="10"/>
  <c r="F1960" i="10"/>
  <c r="F1961" i="10"/>
  <c r="F1962" i="10"/>
  <c r="F1963" i="10"/>
  <c r="F1964" i="10"/>
  <c r="F1965" i="10"/>
  <c r="F1966" i="10"/>
  <c r="F1967" i="10"/>
  <c r="F1968" i="10"/>
  <c r="F1969" i="10"/>
  <c r="F1970" i="10"/>
  <c r="F1971" i="10"/>
  <c r="F1972" i="10"/>
  <c r="F1973" i="10"/>
  <c r="F1974" i="10"/>
  <c r="F1975" i="10"/>
  <c r="F1976" i="10"/>
  <c r="F1977" i="10"/>
  <c r="F1978" i="10"/>
  <c r="F1979" i="10"/>
  <c r="F1980" i="10"/>
  <c r="F1981" i="10"/>
  <c r="F1982" i="10"/>
  <c r="F1983" i="10"/>
  <c r="F1984" i="10"/>
  <c r="F1985" i="10"/>
  <c r="F1986" i="10"/>
  <c r="F1987" i="10"/>
  <c r="F1988" i="10"/>
  <c r="F1989" i="10"/>
  <c r="F1990" i="10"/>
  <c r="F1991" i="10"/>
  <c r="F1992" i="10"/>
  <c r="F1993" i="10"/>
  <c r="F1994" i="10"/>
  <c r="F1995" i="10"/>
  <c r="F1996" i="10"/>
  <c r="F1997" i="10"/>
  <c r="F1998" i="10"/>
  <c r="F1999" i="10"/>
  <c r="F2000" i="10"/>
  <c r="F2001" i="10"/>
  <c r="F2002" i="10"/>
  <c r="F2003" i="10"/>
  <c r="F2004" i="10"/>
  <c r="F2005" i="10"/>
  <c r="F2006" i="10"/>
  <c r="F2007" i="10"/>
  <c r="F2008" i="10"/>
  <c r="F2009" i="10"/>
  <c r="F2010" i="10"/>
  <c r="F2011" i="10"/>
  <c r="F2012" i="10"/>
  <c r="F2013" i="10"/>
  <c r="F2014" i="10"/>
  <c r="F2015" i="10"/>
  <c r="F2016" i="10"/>
  <c r="F2017" i="10"/>
  <c r="F2018" i="10"/>
  <c r="F2019" i="10"/>
  <c r="F2020" i="10"/>
  <c r="F2021" i="10"/>
  <c r="F2022" i="10"/>
  <c r="F2023" i="10"/>
  <c r="F2024" i="10"/>
  <c r="F2025" i="10"/>
  <c r="F2026" i="10"/>
  <c r="F2027" i="10"/>
  <c r="F2028" i="10"/>
  <c r="F2029" i="10"/>
  <c r="F2030" i="10"/>
  <c r="F2031" i="10"/>
  <c r="F2032" i="10"/>
  <c r="F2033" i="10"/>
  <c r="F2034" i="10"/>
  <c r="F2035" i="10"/>
  <c r="F2036" i="10"/>
  <c r="F2037" i="10"/>
  <c r="F2038" i="10"/>
  <c r="F2039" i="10"/>
  <c r="F2040" i="10"/>
  <c r="F2041" i="10"/>
  <c r="F2042" i="10"/>
  <c r="F2043" i="10"/>
  <c r="F2044" i="10"/>
  <c r="F2045" i="10"/>
  <c r="F2046" i="10"/>
  <c r="F2047" i="10"/>
  <c r="F2048" i="10"/>
  <c r="F2049" i="10"/>
  <c r="F2050" i="10"/>
  <c r="F2051" i="10"/>
  <c r="F2052" i="10"/>
  <c r="F2053" i="10"/>
  <c r="F2054" i="10"/>
  <c r="F2055" i="10"/>
  <c r="F2056" i="10"/>
  <c r="F2057" i="10"/>
  <c r="F2058" i="10"/>
  <c r="F2059" i="10"/>
  <c r="F2060" i="10"/>
  <c r="F2061" i="10"/>
  <c r="F2062" i="10"/>
  <c r="F2063" i="10"/>
  <c r="F2064" i="10"/>
  <c r="F2065" i="10"/>
  <c r="F2066" i="10"/>
  <c r="F2067" i="10"/>
  <c r="F2068" i="10"/>
  <c r="F2069" i="10"/>
  <c r="F2070" i="10"/>
  <c r="F2071" i="10"/>
  <c r="F2072" i="10"/>
  <c r="F2073" i="10"/>
  <c r="F2074" i="10"/>
  <c r="F2075" i="10"/>
  <c r="F2076" i="10"/>
  <c r="F2077" i="10"/>
  <c r="F2078" i="10"/>
  <c r="F2079" i="10"/>
  <c r="F2080" i="10"/>
  <c r="F2081" i="10"/>
  <c r="F2082" i="10"/>
  <c r="F2083" i="10"/>
  <c r="F2084" i="10"/>
  <c r="F2085" i="10"/>
  <c r="F2086" i="10"/>
  <c r="F2087" i="10"/>
  <c r="F2088" i="10"/>
  <c r="F2089" i="10"/>
  <c r="F2090" i="10"/>
  <c r="F2091" i="10"/>
  <c r="F2092" i="10"/>
  <c r="F2093" i="10"/>
  <c r="F2094" i="10"/>
  <c r="F2095" i="10"/>
  <c r="F2096" i="10"/>
  <c r="F2097" i="10"/>
  <c r="F2098" i="10"/>
  <c r="F2099" i="10"/>
  <c r="F2100" i="10"/>
  <c r="F2101" i="10"/>
  <c r="F2102" i="10"/>
  <c r="F2103" i="10"/>
  <c r="F2104" i="10"/>
  <c r="F2105" i="10"/>
  <c r="F2106" i="10"/>
  <c r="F2107" i="10"/>
  <c r="F2108" i="10"/>
  <c r="F2109" i="10"/>
  <c r="F2110" i="10"/>
  <c r="F2111" i="10"/>
  <c r="F2112" i="10"/>
  <c r="F2113" i="10"/>
  <c r="F2114" i="10"/>
  <c r="F2115" i="10"/>
  <c r="F2116" i="10"/>
  <c r="F2117" i="10"/>
  <c r="F2118" i="10"/>
  <c r="F2119" i="10"/>
  <c r="F2120" i="10"/>
  <c r="F2121" i="10"/>
  <c r="F2122" i="10"/>
  <c r="F2123" i="10"/>
  <c r="F2124" i="10"/>
  <c r="F2125" i="10"/>
  <c r="F2126" i="10"/>
  <c r="F2127" i="10"/>
  <c r="F2128" i="10"/>
  <c r="F2129" i="10"/>
  <c r="F2130" i="10"/>
  <c r="F2131" i="10"/>
  <c r="F2132" i="10"/>
  <c r="F2133" i="10"/>
  <c r="F2134" i="10"/>
  <c r="F2135" i="10"/>
  <c r="F2136" i="10"/>
  <c r="F2137" i="10"/>
  <c r="F2138" i="10"/>
  <c r="F2139" i="10"/>
  <c r="F2140" i="10"/>
  <c r="F2141" i="10"/>
  <c r="F2142" i="10"/>
  <c r="F2143" i="10"/>
  <c r="F2144" i="10"/>
  <c r="F2145" i="10"/>
  <c r="F2146" i="10"/>
  <c r="F2147" i="10"/>
  <c r="F2148" i="10"/>
  <c r="F2149" i="10"/>
  <c r="F2150" i="10"/>
  <c r="F2151" i="10"/>
  <c r="F2152" i="10"/>
  <c r="F2153" i="10"/>
  <c r="F2154" i="10"/>
  <c r="F2155" i="10"/>
  <c r="F2156" i="10"/>
  <c r="F2157" i="10"/>
  <c r="F2158" i="10"/>
  <c r="F2159" i="10"/>
  <c r="F2160" i="10"/>
  <c r="F2161" i="10"/>
  <c r="F2162" i="10"/>
  <c r="F2163" i="10"/>
  <c r="F2164" i="10"/>
  <c r="F2165" i="10"/>
  <c r="F2166" i="10"/>
  <c r="F2167" i="10"/>
  <c r="F2168" i="10"/>
  <c r="F2169" i="10"/>
  <c r="F2170" i="10"/>
  <c r="F2171" i="10"/>
  <c r="F2172" i="10"/>
  <c r="F2173" i="10"/>
  <c r="F2174" i="10"/>
  <c r="F2175" i="10"/>
  <c r="F2176" i="10"/>
  <c r="F2177" i="10"/>
  <c r="F2178" i="10"/>
  <c r="F2179" i="10"/>
  <c r="F2180" i="10"/>
  <c r="F2181" i="10"/>
  <c r="F2182" i="10"/>
  <c r="F2183" i="10"/>
  <c r="F2184" i="10"/>
  <c r="F2185" i="10"/>
  <c r="F2186" i="10"/>
  <c r="F2187" i="10"/>
  <c r="F2188" i="10"/>
  <c r="F2189" i="10"/>
  <c r="F2190" i="10"/>
  <c r="F2191" i="10"/>
  <c r="F2192" i="10"/>
  <c r="F2193" i="10"/>
  <c r="F2194" i="10"/>
  <c r="F2195" i="10"/>
  <c r="F2196" i="10"/>
  <c r="F2197" i="10"/>
  <c r="F2198" i="10"/>
  <c r="F2199" i="10"/>
  <c r="F2200" i="10"/>
  <c r="F2201" i="10"/>
  <c r="F2202" i="10"/>
  <c r="F2203" i="10"/>
  <c r="F2204" i="10"/>
  <c r="F2205" i="10"/>
  <c r="F2206" i="10"/>
  <c r="F2207" i="10"/>
  <c r="F2208" i="10"/>
  <c r="F2209" i="10"/>
  <c r="F2210" i="10"/>
  <c r="F2211" i="10"/>
  <c r="F2212" i="10"/>
  <c r="F2213" i="10"/>
  <c r="F2214" i="10"/>
  <c r="F2215" i="10"/>
  <c r="F2216" i="10"/>
  <c r="F2217" i="10"/>
  <c r="F2218" i="10"/>
  <c r="F2219" i="10"/>
  <c r="F2220" i="10"/>
  <c r="F2221" i="10"/>
  <c r="F2222" i="10"/>
  <c r="F2223" i="10"/>
  <c r="F2224" i="10"/>
  <c r="F2225" i="10"/>
  <c r="F2226" i="10"/>
  <c r="F2227" i="10"/>
  <c r="F2228" i="10"/>
  <c r="F2229" i="10"/>
  <c r="F2230" i="10"/>
  <c r="F2231" i="10"/>
  <c r="F2232" i="10"/>
  <c r="F2233" i="10"/>
  <c r="F2234" i="10"/>
  <c r="F2235" i="10"/>
  <c r="F2236" i="10"/>
  <c r="F2237" i="10"/>
  <c r="F2238" i="10"/>
  <c r="F2239" i="10"/>
  <c r="F2240" i="10"/>
  <c r="F2241" i="10"/>
  <c r="F2242" i="10"/>
  <c r="F2243" i="10"/>
  <c r="F2244" i="10"/>
  <c r="F2245" i="10"/>
  <c r="F2246" i="10"/>
  <c r="F2247" i="10"/>
  <c r="F2248" i="10"/>
  <c r="F2249" i="10"/>
  <c r="F2250" i="10"/>
  <c r="F2251" i="10"/>
  <c r="F2252" i="10"/>
  <c r="F2253" i="10"/>
  <c r="F2254" i="10"/>
  <c r="F2255" i="10"/>
  <c r="F2256" i="10"/>
  <c r="F2257" i="10"/>
  <c r="F2258" i="10"/>
  <c r="F2259" i="10"/>
  <c r="F2260" i="10"/>
  <c r="F2261" i="10"/>
  <c r="F2262" i="10"/>
  <c r="F2263" i="10"/>
  <c r="F2264" i="10"/>
  <c r="F2265" i="10"/>
  <c r="F2266" i="10"/>
  <c r="F2267" i="10"/>
  <c r="F2268" i="10"/>
  <c r="F2269" i="10"/>
  <c r="F2270" i="10"/>
  <c r="F2271" i="10"/>
  <c r="F2272" i="10"/>
  <c r="F2273" i="10"/>
  <c r="F2274" i="10"/>
  <c r="F2275" i="10"/>
  <c r="F2276" i="10"/>
  <c r="F2277" i="10"/>
  <c r="F2278" i="10"/>
  <c r="F2279" i="10"/>
  <c r="F2280" i="10"/>
  <c r="F2281" i="10"/>
  <c r="F2282" i="10"/>
  <c r="F2283" i="10"/>
  <c r="F2284" i="10"/>
  <c r="F2285" i="10"/>
  <c r="F2286" i="10"/>
  <c r="F2287" i="10"/>
  <c r="F2288" i="10"/>
  <c r="F2289" i="10"/>
  <c r="F2290" i="10"/>
  <c r="F2291" i="10"/>
  <c r="F2292" i="10"/>
  <c r="F2293" i="10"/>
  <c r="F2294" i="10"/>
  <c r="F2295" i="10"/>
  <c r="F2296" i="10"/>
  <c r="F2297" i="10"/>
  <c r="F2298" i="10"/>
  <c r="F2299" i="10"/>
  <c r="F2300" i="10"/>
  <c r="F2301" i="10"/>
  <c r="F2302" i="10"/>
  <c r="F2303" i="10"/>
  <c r="F2304" i="10"/>
  <c r="F2305" i="10"/>
  <c r="F2306" i="10"/>
  <c r="F2307" i="10"/>
  <c r="F2308" i="10"/>
  <c r="F2309" i="10"/>
  <c r="F2310" i="10"/>
  <c r="F2311" i="10"/>
  <c r="F2312" i="10"/>
  <c r="F2313" i="10"/>
  <c r="F2314" i="10"/>
  <c r="F2315" i="10"/>
  <c r="F2316" i="10"/>
  <c r="F2317" i="10"/>
  <c r="F2318" i="10"/>
  <c r="F2319" i="10"/>
  <c r="F2320" i="10"/>
  <c r="F2321" i="10"/>
  <c r="F2322" i="10"/>
  <c r="F2323" i="10"/>
  <c r="F2324" i="10"/>
  <c r="F2325" i="10"/>
  <c r="F2326" i="10"/>
  <c r="F2327" i="10"/>
  <c r="F2328" i="10"/>
  <c r="F2329" i="10"/>
  <c r="F2330" i="10"/>
  <c r="F2331" i="10"/>
  <c r="F2332" i="10"/>
  <c r="F2333" i="10"/>
  <c r="F2334" i="10"/>
  <c r="F2335" i="10"/>
  <c r="F2336" i="10"/>
  <c r="F2337" i="10"/>
  <c r="F2338" i="10"/>
  <c r="F2339" i="10"/>
  <c r="F2340" i="10"/>
  <c r="F2341" i="10"/>
  <c r="F2342" i="10"/>
  <c r="F2343" i="10"/>
  <c r="F2344" i="10"/>
  <c r="F2345" i="10"/>
  <c r="F2346" i="10"/>
  <c r="F2347" i="10"/>
  <c r="F2348" i="10"/>
  <c r="F2349" i="10"/>
  <c r="F2350" i="10"/>
  <c r="F2351" i="10"/>
  <c r="F2352" i="10"/>
  <c r="F2353" i="10"/>
  <c r="F2354" i="10"/>
  <c r="F2355" i="10"/>
  <c r="F2356" i="10"/>
  <c r="F2357" i="10"/>
  <c r="F2358" i="10"/>
  <c r="F2359" i="10"/>
  <c r="F2360" i="10"/>
  <c r="F2361" i="10"/>
  <c r="F2362" i="10"/>
  <c r="F2363" i="10"/>
  <c r="F2364" i="10"/>
  <c r="F2365" i="10"/>
  <c r="F2366" i="10"/>
  <c r="F2367" i="10"/>
  <c r="F2368" i="10"/>
  <c r="F2369" i="10"/>
  <c r="F2370" i="10"/>
  <c r="F2371" i="10"/>
  <c r="F2372" i="10"/>
  <c r="F2373" i="10"/>
  <c r="F2374" i="10"/>
  <c r="F2375" i="10"/>
  <c r="F2376" i="10"/>
  <c r="F2377" i="10"/>
  <c r="F2378" i="10"/>
  <c r="F2379" i="10"/>
  <c r="F2380" i="10"/>
  <c r="F2381" i="10"/>
  <c r="F2382" i="10"/>
  <c r="F2383" i="10"/>
  <c r="F2384" i="10"/>
  <c r="F2385" i="10"/>
  <c r="F2386" i="10"/>
  <c r="F2387" i="10"/>
  <c r="F2388" i="10"/>
  <c r="F2389" i="10"/>
  <c r="F2390" i="10"/>
  <c r="F2391" i="10"/>
  <c r="F2392" i="10"/>
  <c r="F2393" i="10"/>
  <c r="F2394" i="10"/>
  <c r="F2395" i="10"/>
  <c r="F2396" i="10"/>
  <c r="F2397" i="10"/>
  <c r="F2398" i="10"/>
  <c r="F2399" i="10"/>
  <c r="F2400" i="10"/>
  <c r="F2401" i="10"/>
  <c r="F2402" i="10"/>
  <c r="F2403" i="10"/>
  <c r="F2404" i="10"/>
  <c r="F2405" i="10"/>
  <c r="F2406" i="10"/>
  <c r="F2407" i="10"/>
  <c r="F2408" i="10"/>
  <c r="F2409" i="10"/>
  <c r="F2410" i="10"/>
  <c r="F2411" i="10"/>
  <c r="F2412" i="10"/>
  <c r="F2413" i="10"/>
  <c r="F2414" i="10"/>
  <c r="F2415" i="10"/>
  <c r="F2416" i="10"/>
  <c r="F2417" i="10"/>
  <c r="F2418" i="10"/>
  <c r="F2419" i="10"/>
  <c r="F2420" i="10"/>
  <c r="F2421" i="10"/>
  <c r="F2422" i="10"/>
  <c r="F2423" i="10"/>
  <c r="F2424" i="10"/>
  <c r="F2425" i="10"/>
  <c r="F2426" i="10"/>
  <c r="F2427" i="10"/>
  <c r="F2428" i="10"/>
  <c r="F2429" i="10"/>
  <c r="F2430" i="10"/>
  <c r="F2431" i="10"/>
  <c r="F2432" i="10"/>
  <c r="F2433" i="10"/>
  <c r="F2434" i="10"/>
  <c r="F2435" i="10"/>
  <c r="F2436" i="10"/>
  <c r="F2437" i="10"/>
  <c r="F2438" i="10"/>
  <c r="F2439" i="10"/>
  <c r="F2440" i="10"/>
  <c r="F2441" i="10"/>
  <c r="F2442" i="10"/>
  <c r="F2443" i="10"/>
  <c r="F2444" i="10"/>
  <c r="F2445" i="10"/>
  <c r="F2446" i="10"/>
  <c r="F2447" i="10"/>
  <c r="F2448" i="10"/>
  <c r="F2449" i="10"/>
  <c r="F2450" i="10"/>
  <c r="F2451" i="10"/>
  <c r="F2452" i="10"/>
  <c r="F2453" i="10"/>
  <c r="F2454" i="10"/>
  <c r="F2455" i="10"/>
  <c r="F2456" i="10"/>
  <c r="F2457" i="10"/>
  <c r="F2458" i="10"/>
  <c r="F2459" i="10"/>
  <c r="F2460" i="10"/>
  <c r="F2461" i="10"/>
  <c r="F2462" i="10"/>
  <c r="F2463" i="10"/>
  <c r="F2464" i="10"/>
  <c r="F2465" i="10"/>
  <c r="F2466" i="10"/>
  <c r="F2467" i="10"/>
  <c r="F2468" i="10"/>
  <c r="F2469" i="10"/>
  <c r="F2470" i="10"/>
  <c r="F2471" i="10"/>
  <c r="F2472" i="10"/>
  <c r="F2473" i="10"/>
  <c r="F2474" i="10"/>
  <c r="F2475" i="10"/>
  <c r="F2476" i="10"/>
  <c r="F2477" i="10"/>
  <c r="F2478" i="10"/>
  <c r="F2479" i="10"/>
  <c r="F2480" i="10"/>
  <c r="F2481" i="10"/>
  <c r="F2482" i="10"/>
  <c r="F2483" i="10"/>
  <c r="F2484" i="10"/>
  <c r="F2485" i="10"/>
  <c r="F2486" i="10"/>
  <c r="F2487" i="10"/>
  <c r="F2488" i="10"/>
  <c r="F2489" i="10"/>
  <c r="F2490" i="10"/>
  <c r="F2491" i="10"/>
  <c r="F2492" i="10"/>
  <c r="F2493" i="10"/>
  <c r="F2494" i="10"/>
  <c r="F2495" i="10"/>
  <c r="F2496" i="10"/>
  <c r="F2497" i="10"/>
  <c r="F2498" i="10"/>
  <c r="F2499" i="10"/>
  <c r="F2500" i="10"/>
  <c r="F2501" i="10"/>
  <c r="F2502" i="10"/>
  <c r="F2503" i="10"/>
  <c r="F2504" i="10"/>
  <c r="F2505" i="10"/>
  <c r="F2506" i="10"/>
  <c r="F2507" i="10"/>
  <c r="F2508" i="10"/>
  <c r="F2509" i="10"/>
  <c r="F2510" i="10"/>
  <c r="F2511" i="10"/>
  <c r="F2512" i="10"/>
  <c r="F2513" i="10"/>
  <c r="F2514" i="10"/>
  <c r="F2515" i="10"/>
  <c r="F2516" i="10"/>
  <c r="F2517" i="10"/>
  <c r="F2518" i="10"/>
  <c r="F2519" i="10"/>
  <c r="F2520" i="10"/>
  <c r="F2521" i="10"/>
  <c r="F2522" i="10"/>
  <c r="F2523" i="10"/>
  <c r="F2524" i="10"/>
  <c r="F2525" i="10"/>
  <c r="F2526" i="10"/>
  <c r="F2527" i="10"/>
  <c r="F2528" i="10"/>
  <c r="F2529" i="10"/>
  <c r="F2530" i="10"/>
  <c r="F2531" i="10"/>
  <c r="F2532" i="10"/>
  <c r="F2533" i="10"/>
  <c r="F2534" i="10"/>
  <c r="F2535" i="10"/>
  <c r="F2536" i="10"/>
  <c r="F2537" i="10"/>
  <c r="F2538" i="10"/>
  <c r="F2539" i="10"/>
  <c r="F2540" i="10"/>
  <c r="F2541" i="10"/>
  <c r="F2542" i="10"/>
  <c r="F2543" i="10"/>
  <c r="F2544" i="10"/>
  <c r="F2545" i="10"/>
  <c r="F2546" i="10"/>
  <c r="F2547" i="10"/>
  <c r="F2548" i="10"/>
  <c r="F2549" i="10"/>
  <c r="F2550" i="10"/>
  <c r="F2551" i="10"/>
  <c r="F2552" i="10"/>
  <c r="F2553" i="10"/>
  <c r="F2554" i="10"/>
  <c r="F2555" i="10"/>
  <c r="F2556" i="10"/>
  <c r="F2557" i="10"/>
  <c r="F2558" i="10"/>
  <c r="F2559" i="10"/>
  <c r="F2560" i="10"/>
  <c r="F2561" i="10"/>
  <c r="F2562" i="10"/>
  <c r="F2563" i="10"/>
  <c r="F2564" i="10"/>
  <c r="F2565" i="10"/>
  <c r="F2566" i="10"/>
  <c r="F2567" i="10"/>
  <c r="F2568" i="10"/>
  <c r="F2569" i="10"/>
  <c r="F2570" i="10"/>
  <c r="F2571" i="10"/>
  <c r="F2572" i="10"/>
  <c r="F2573" i="10"/>
  <c r="F2574" i="10"/>
  <c r="F2575" i="10"/>
  <c r="F2576" i="10"/>
  <c r="F2577" i="10"/>
  <c r="F2578" i="10"/>
  <c r="F2579" i="10"/>
  <c r="F2580" i="10"/>
  <c r="F2581" i="10"/>
  <c r="F2582" i="10"/>
  <c r="F2583" i="10"/>
  <c r="F2584" i="10"/>
  <c r="F2585" i="10"/>
  <c r="F2586" i="10"/>
  <c r="F2587" i="10"/>
  <c r="F2588" i="10"/>
  <c r="F2589" i="10"/>
  <c r="F2590" i="10"/>
  <c r="F2591" i="10"/>
  <c r="F2592" i="10"/>
  <c r="F2593" i="10"/>
  <c r="F2594" i="10"/>
  <c r="F2595" i="10"/>
  <c r="F2596" i="10"/>
  <c r="F2597" i="10"/>
  <c r="F2598" i="10"/>
  <c r="F2599" i="10"/>
  <c r="F2600" i="10"/>
  <c r="F2601" i="10"/>
  <c r="F2602" i="10"/>
  <c r="F2603" i="10"/>
  <c r="F2604" i="10"/>
  <c r="F2605" i="10"/>
  <c r="F2606" i="10"/>
  <c r="F2607" i="10"/>
  <c r="F2608" i="10"/>
  <c r="F2609" i="10"/>
  <c r="F2610" i="10"/>
  <c r="F2611" i="10"/>
  <c r="F2612" i="10"/>
  <c r="F2613" i="10"/>
  <c r="F2614" i="10"/>
  <c r="F2615" i="10"/>
  <c r="F2616" i="10"/>
  <c r="F2617" i="10"/>
  <c r="F2618" i="10"/>
  <c r="F2619" i="10"/>
  <c r="F2620" i="10"/>
  <c r="F2621" i="10"/>
  <c r="F2622" i="10"/>
  <c r="F2623" i="10"/>
  <c r="F2624" i="10"/>
  <c r="F2625" i="10"/>
  <c r="F2626" i="10"/>
  <c r="F2627" i="10"/>
  <c r="F2628" i="10"/>
  <c r="F2629" i="10"/>
  <c r="F2630" i="10"/>
  <c r="F2631" i="10"/>
  <c r="F2632" i="10"/>
  <c r="F2633" i="10"/>
  <c r="F2634" i="10"/>
  <c r="F2635" i="10"/>
  <c r="F2636" i="10"/>
  <c r="F2637" i="10"/>
  <c r="F2638" i="10"/>
  <c r="F2639" i="10"/>
  <c r="F2640" i="10"/>
  <c r="F2641" i="10"/>
  <c r="F2642" i="10"/>
  <c r="F2643" i="10"/>
  <c r="F2644" i="10"/>
  <c r="F2645" i="10"/>
  <c r="F2646" i="10"/>
  <c r="F2647" i="10"/>
  <c r="F2648" i="10"/>
  <c r="F2649" i="10"/>
  <c r="F2650" i="10"/>
  <c r="F2651" i="10"/>
  <c r="F2652" i="10"/>
  <c r="F2653" i="10"/>
  <c r="F2654" i="10"/>
  <c r="F2655" i="10"/>
  <c r="F2656" i="10"/>
  <c r="F2657" i="10"/>
  <c r="F2658" i="10"/>
  <c r="F2659" i="10"/>
  <c r="F2660" i="10"/>
  <c r="F2661" i="10"/>
  <c r="F2662" i="10"/>
  <c r="F2663" i="10"/>
  <c r="F2664" i="10"/>
  <c r="F2665" i="10"/>
  <c r="F2666" i="10"/>
  <c r="F2667" i="10"/>
  <c r="F2668" i="10"/>
  <c r="F2669" i="10"/>
  <c r="F2670" i="10"/>
  <c r="F2671" i="10"/>
  <c r="F2672" i="10"/>
  <c r="F2673" i="10"/>
  <c r="F2674" i="10"/>
  <c r="F2675" i="10"/>
  <c r="F2676" i="10"/>
  <c r="F2677" i="10"/>
  <c r="F2678" i="10"/>
  <c r="F2679" i="10"/>
  <c r="F2680" i="10"/>
  <c r="F2681" i="10"/>
  <c r="F2682" i="10"/>
  <c r="F2683" i="10"/>
  <c r="F2684" i="10"/>
  <c r="F2685" i="10"/>
  <c r="F2686" i="10"/>
  <c r="F2687" i="10"/>
  <c r="F2688" i="10"/>
  <c r="F2689" i="10"/>
  <c r="F2690" i="10"/>
  <c r="F2691" i="10"/>
  <c r="F2692" i="10"/>
  <c r="F2693" i="10"/>
  <c r="F2694" i="10"/>
  <c r="F2695" i="10"/>
  <c r="F2696" i="10"/>
  <c r="F2697" i="10"/>
  <c r="F2698" i="10"/>
  <c r="F2699" i="10"/>
  <c r="F2700" i="10"/>
  <c r="F2701" i="10"/>
  <c r="F2702" i="10"/>
  <c r="F2703" i="10"/>
  <c r="F2704" i="10"/>
  <c r="F2705" i="10"/>
  <c r="F2706" i="10"/>
  <c r="F2707" i="10"/>
  <c r="F2708" i="10"/>
  <c r="F2709" i="10"/>
  <c r="F2710" i="10"/>
  <c r="F2711" i="10"/>
  <c r="F2712" i="10"/>
  <c r="F2713" i="10"/>
  <c r="F2714" i="10"/>
  <c r="F2715" i="10"/>
  <c r="F2716" i="10"/>
  <c r="F2717" i="10"/>
  <c r="F2718" i="10"/>
  <c r="F2719" i="10"/>
  <c r="F2720" i="10"/>
  <c r="F2721" i="10"/>
  <c r="F2722" i="10"/>
  <c r="F2723" i="10"/>
  <c r="F2724" i="10"/>
  <c r="F2725" i="10"/>
  <c r="F2726" i="10"/>
  <c r="F2727" i="10"/>
  <c r="F2728" i="10"/>
  <c r="F2729" i="10"/>
  <c r="F2730" i="10"/>
  <c r="F2731" i="10"/>
  <c r="F2732" i="10"/>
  <c r="F2733" i="10"/>
  <c r="F2734" i="10"/>
  <c r="F2735" i="10"/>
  <c r="F2736" i="10"/>
  <c r="F2737" i="10"/>
  <c r="F2738" i="10"/>
  <c r="F2739" i="10"/>
  <c r="F2740" i="10"/>
  <c r="F2741" i="10"/>
  <c r="F2742" i="10"/>
  <c r="F2743" i="10"/>
  <c r="F2744" i="10"/>
  <c r="F2745" i="10"/>
  <c r="F2746" i="10"/>
  <c r="F2747" i="10"/>
  <c r="F2748" i="10"/>
  <c r="F2749" i="10"/>
  <c r="F2750" i="10"/>
  <c r="F2751" i="10"/>
  <c r="F2752" i="10"/>
  <c r="F2753" i="10"/>
  <c r="F2754" i="10"/>
  <c r="F2755" i="10"/>
  <c r="F2756" i="10"/>
  <c r="F2757" i="10"/>
  <c r="F2758" i="10"/>
  <c r="F2759" i="10"/>
  <c r="F2760" i="10"/>
  <c r="F2761" i="10"/>
  <c r="F2762" i="10"/>
  <c r="F2763" i="10"/>
  <c r="F2764" i="10"/>
  <c r="F2765" i="10"/>
  <c r="F2766" i="10"/>
  <c r="F2767" i="10"/>
  <c r="F2768" i="10"/>
  <c r="F2769" i="10"/>
  <c r="F2770" i="10"/>
  <c r="F2771" i="10"/>
  <c r="F2772" i="10"/>
  <c r="F2773" i="10"/>
  <c r="F2774" i="10"/>
  <c r="F2775" i="10"/>
  <c r="F2776" i="10"/>
  <c r="F2777" i="10"/>
  <c r="F2778" i="10"/>
  <c r="F2779" i="10"/>
  <c r="F2780" i="10"/>
  <c r="F2781" i="10"/>
  <c r="F2782" i="10"/>
  <c r="F2783" i="10"/>
  <c r="F2784" i="10"/>
  <c r="F2785" i="10"/>
  <c r="F2786" i="10"/>
  <c r="F2787" i="10"/>
  <c r="F2788" i="10"/>
  <c r="F2789" i="10"/>
  <c r="F2790" i="10"/>
  <c r="F2791" i="10"/>
  <c r="F2792" i="10"/>
  <c r="F2793" i="10"/>
  <c r="F2794" i="10"/>
  <c r="F2795" i="10"/>
  <c r="F2796" i="10"/>
  <c r="F2797" i="10"/>
  <c r="F2798" i="10"/>
  <c r="F2799" i="10"/>
  <c r="F2800" i="10"/>
  <c r="F2801" i="10"/>
  <c r="F2802" i="10"/>
  <c r="F2803" i="10"/>
  <c r="F2804" i="10"/>
  <c r="F2805" i="10"/>
  <c r="F2806" i="10"/>
  <c r="F2807" i="10"/>
  <c r="F2808" i="10"/>
  <c r="F2809" i="10"/>
  <c r="F2810" i="10"/>
  <c r="F2811" i="10"/>
  <c r="F2812" i="10"/>
  <c r="F2813" i="10"/>
  <c r="F2814" i="10"/>
  <c r="F2815" i="10"/>
  <c r="F2816" i="10"/>
  <c r="F2817" i="10"/>
  <c r="F2818" i="10"/>
  <c r="F2819" i="10"/>
  <c r="F2820" i="10"/>
  <c r="F2821" i="10"/>
  <c r="F2822" i="10"/>
  <c r="F2823" i="10"/>
  <c r="F2824" i="10"/>
  <c r="F2825" i="10"/>
  <c r="F2826" i="10"/>
  <c r="F2827" i="10"/>
  <c r="F2828" i="10"/>
  <c r="F2829" i="10"/>
  <c r="F2830" i="10"/>
  <c r="F2831" i="10"/>
  <c r="F2832" i="10"/>
  <c r="F2833" i="10"/>
  <c r="F2834" i="10"/>
  <c r="F2835" i="10"/>
  <c r="F2836" i="10"/>
  <c r="F2837" i="10"/>
  <c r="F2838" i="10"/>
  <c r="F2839" i="10"/>
  <c r="F2840" i="10"/>
  <c r="F2841" i="10"/>
  <c r="F2842" i="10"/>
  <c r="F2843" i="10"/>
  <c r="F2844" i="10"/>
  <c r="F2845" i="10"/>
  <c r="F2846" i="10"/>
  <c r="F2847" i="10"/>
  <c r="F2848" i="10"/>
  <c r="F2849" i="10"/>
  <c r="F2850" i="10"/>
  <c r="F2851" i="10"/>
  <c r="F2852" i="10"/>
  <c r="F2853" i="10"/>
  <c r="F2854" i="10"/>
  <c r="F2855" i="10"/>
  <c r="F2856" i="10"/>
  <c r="F2857" i="10"/>
  <c r="F2858" i="10"/>
  <c r="F2859" i="10"/>
  <c r="F2860" i="10"/>
  <c r="F2861" i="10"/>
  <c r="F2862" i="10"/>
  <c r="F2863" i="10"/>
  <c r="F2864" i="10"/>
  <c r="F2865" i="10"/>
  <c r="F2866" i="10"/>
  <c r="F2867" i="10"/>
  <c r="F2868" i="10"/>
  <c r="F2869" i="10"/>
  <c r="F2870" i="10"/>
  <c r="F2871" i="10"/>
  <c r="F2872" i="10"/>
  <c r="F2873" i="10"/>
  <c r="F2874" i="10"/>
  <c r="F2875" i="10"/>
  <c r="F2876" i="10"/>
  <c r="F2877" i="10"/>
  <c r="F2878" i="10"/>
  <c r="F2879" i="10"/>
  <c r="F2880" i="10"/>
  <c r="F2881" i="10"/>
  <c r="F2882" i="10"/>
  <c r="F2883" i="10"/>
  <c r="F2884" i="10"/>
  <c r="F2885" i="10"/>
  <c r="F2886" i="10"/>
  <c r="F2887" i="10"/>
  <c r="F2888" i="10"/>
  <c r="F2889" i="10"/>
  <c r="F2890" i="10"/>
  <c r="F2891" i="10"/>
  <c r="F2892" i="10"/>
  <c r="F2893" i="10"/>
  <c r="F2894" i="10"/>
  <c r="F2895" i="10"/>
  <c r="F2896" i="10"/>
  <c r="F2897" i="10"/>
  <c r="F2898" i="10"/>
  <c r="F2899" i="10"/>
  <c r="F2900" i="10"/>
  <c r="F2901" i="10"/>
  <c r="F2902" i="10"/>
  <c r="F2903" i="10"/>
  <c r="F2904" i="10"/>
  <c r="F2905" i="10"/>
  <c r="F2906" i="10"/>
  <c r="F2907" i="10"/>
  <c r="F2908" i="10"/>
  <c r="F2909" i="10"/>
  <c r="F2910" i="10"/>
  <c r="F2911" i="10"/>
  <c r="F2912" i="10"/>
  <c r="F2913" i="10"/>
  <c r="F2914" i="10"/>
  <c r="F2915" i="10"/>
  <c r="F2916" i="10"/>
  <c r="F2917" i="10"/>
  <c r="F2918" i="10"/>
  <c r="F2919" i="10"/>
  <c r="F2920" i="10"/>
  <c r="F2921" i="10"/>
  <c r="F2922" i="10"/>
  <c r="F2923" i="10"/>
  <c r="F2924" i="10"/>
  <c r="F2925" i="10"/>
  <c r="F2926" i="10"/>
  <c r="F2927" i="10"/>
  <c r="F2928" i="10"/>
  <c r="F2929" i="10"/>
  <c r="F2930" i="10"/>
  <c r="F2931" i="10"/>
  <c r="F2932" i="10"/>
  <c r="F2933" i="10"/>
  <c r="F2934" i="10"/>
  <c r="F2935" i="10"/>
  <c r="F2936" i="10"/>
  <c r="F2937" i="10"/>
  <c r="F2938" i="10"/>
  <c r="F2939" i="10"/>
  <c r="F2940" i="10"/>
  <c r="F2941" i="10"/>
  <c r="F2942" i="10"/>
  <c r="F2943" i="10"/>
  <c r="F2944" i="10"/>
  <c r="F2945" i="10"/>
  <c r="F2946" i="10"/>
  <c r="F2947" i="10"/>
  <c r="F2948" i="10"/>
  <c r="F2949" i="10"/>
  <c r="F2950" i="10"/>
  <c r="F2951" i="10"/>
  <c r="F2952" i="10"/>
  <c r="F2953" i="10"/>
  <c r="F2954" i="10"/>
  <c r="F2955" i="10"/>
  <c r="F2956" i="10"/>
  <c r="F2957" i="10"/>
  <c r="F2958" i="10"/>
  <c r="F2959" i="10"/>
  <c r="F2960" i="10"/>
  <c r="F2961" i="10"/>
  <c r="F2962" i="10"/>
  <c r="F2963" i="10"/>
  <c r="F2964" i="10"/>
  <c r="F2965" i="10"/>
  <c r="F2966" i="10"/>
  <c r="F2967" i="10"/>
  <c r="F2968" i="10"/>
  <c r="F2969" i="10"/>
  <c r="F2970" i="10"/>
  <c r="F2971" i="10"/>
  <c r="F2972" i="10"/>
  <c r="F2973" i="10"/>
  <c r="F2974" i="10"/>
  <c r="F2975" i="10"/>
  <c r="F2976" i="10"/>
  <c r="F2977" i="10"/>
  <c r="F2978" i="10"/>
  <c r="F2979" i="10"/>
  <c r="F2980" i="10"/>
  <c r="F2981" i="10"/>
  <c r="F2982" i="10"/>
  <c r="F2983" i="10"/>
  <c r="F2984" i="10"/>
  <c r="F2985" i="10"/>
  <c r="F2986" i="10"/>
  <c r="F2987" i="10"/>
  <c r="F2988" i="10"/>
  <c r="F2989" i="10"/>
  <c r="F2990" i="10"/>
  <c r="F2991" i="10"/>
  <c r="F2992" i="10"/>
  <c r="F2993" i="10"/>
  <c r="F2994" i="10"/>
  <c r="F2995" i="10"/>
  <c r="F2996" i="10"/>
  <c r="F2997" i="10"/>
  <c r="F2998" i="10"/>
  <c r="F2999" i="10"/>
  <c r="F3000" i="10"/>
  <c r="F3001" i="10"/>
  <c r="F3002" i="10"/>
  <c r="F3003" i="10"/>
  <c r="F3004" i="10"/>
  <c r="F3005" i="10"/>
  <c r="F3006" i="10"/>
  <c r="F3007" i="10"/>
  <c r="F3008" i="10"/>
  <c r="F3009" i="10"/>
  <c r="F3010" i="10"/>
  <c r="F3011" i="10"/>
  <c r="F3012" i="10"/>
  <c r="F3013" i="10"/>
  <c r="F3014" i="10"/>
  <c r="F3015" i="10"/>
  <c r="F3016" i="10"/>
  <c r="F3017" i="10"/>
  <c r="F3018" i="10"/>
  <c r="F3019" i="10"/>
  <c r="F3020" i="10"/>
  <c r="F3021" i="10"/>
  <c r="F3022" i="10"/>
  <c r="F3023" i="10"/>
  <c r="F3024" i="10"/>
  <c r="F3025" i="10"/>
  <c r="F3026" i="10"/>
  <c r="F3027" i="10"/>
  <c r="F3028" i="10"/>
  <c r="F3029" i="10"/>
  <c r="F3030" i="10"/>
  <c r="F3031" i="10"/>
  <c r="F3032" i="10"/>
  <c r="F3033" i="10"/>
  <c r="F3034" i="10"/>
  <c r="F3035" i="10"/>
  <c r="F3036" i="10"/>
  <c r="F3037" i="10"/>
  <c r="F3038" i="10"/>
  <c r="F3039" i="10"/>
  <c r="F3040" i="10"/>
  <c r="F3041" i="10"/>
  <c r="F3042" i="10"/>
  <c r="F3043" i="10"/>
  <c r="F3044" i="10"/>
  <c r="F3045" i="10"/>
  <c r="F3046" i="10"/>
  <c r="F3047" i="10"/>
  <c r="F3048" i="10"/>
  <c r="F3049" i="10"/>
  <c r="F3050" i="10"/>
  <c r="F3051" i="10"/>
  <c r="F3052" i="10"/>
  <c r="F3053" i="10"/>
  <c r="F3054" i="10"/>
  <c r="F3055" i="10"/>
  <c r="F3056" i="10"/>
  <c r="F3057" i="10"/>
  <c r="F3058" i="10"/>
  <c r="F3059" i="10"/>
  <c r="F3060" i="10"/>
  <c r="F3061" i="10"/>
  <c r="F3062" i="10"/>
  <c r="F3063" i="10"/>
  <c r="F3064" i="10"/>
  <c r="F3065" i="10"/>
  <c r="F3066" i="10"/>
  <c r="F3067" i="10"/>
  <c r="F3068" i="10"/>
  <c r="F3069" i="10"/>
  <c r="F3070" i="10"/>
  <c r="F3071" i="10"/>
  <c r="F3072" i="10"/>
  <c r="F3073" i="10"/>
  <c r="F3074" i="10"/>
  <c r="F3075" i="10"/>
  <c r="F3076" i="10"/>
  <c r="F3077" i="10"/>
  <c r="F3078" i="10"/>
  <c r="F3079" i="10"/>
  <c r="F3080" i="10"/>
  <c r="F3081" i="10"/>
  <c r="F3082" i="10"/>
  <c r="F3083" i="10"/>
  <c r="F3084" i="10"/>
  <c r="F3085" i="10"/>
  <c r="F3086" i="10"/>
  <c r="F3087" i="10"/>
  <c r="F3088" i="10"/>
  <c r="F3089" i="10"/>
  <c r="F3090" i="10"/>
  <c r="F3091" i="10"/>
  <c r="F3092" i="10"/>
  <c r="F3093" i="10"/>
  <c r="F3094" i="10"/>
  <c r="F3095" i="10"/>
  <c r="F3096" i="10"/>
  <c r="F3097" i="10"/>
  <c r="F3098" i="10"/>
  <c r="F3099" i="10"/>
  <c r="F3100" i="10"/>
  <c r="F3101" i="10"/>
  <c r="F3102" i="10"/>
  <c r="F3103" i="10"/>
  <c r="F3104" i="10"/>
  <c r="F3105" i="10"/>
  <c r="F3106" i="10"/>
  <c r="F3107" i="10"/>
  <c r="F3108" i="10"/>
  <c r="F3109" i="10"/>
  <c r="F3110" i="10"/>
  <c r="F3111" i="10"/>
  <c r="F3112" i="10"/>
  <c r="F3113" i="10"/>
  <c r="F3114" i="10"/>
  <c r="F3115" i="10"/>
  <c r="F3116" i="10"/>
  <c r="F3117" i="10"/>
  <c r="F3118" i="10"/>
  <c r="F3119" i="10"/>
  <c r="F3120" i="10"/>
  <c r="F3121" i="10"/>
  <c r="F3122" i="10"/>
  <c r="F3123" i="10"/>
  <c r="F3124" i="10"/>
  <c r="F3125" i="10"/>
  <c r="F3126" i="10"/>
  <c r="F3127" i="10"/>
  <c r="F3128" i="10"/>
  <c r="F3129" i="10"/>
  <c r="F3130" i="10"/>
  <c r="F3131" i="10"/>
  <c r="F3132" i="10"/>
  <c r="F3133" i="10"/>
  <c r="F3134" i="10"/>
  <c r="F3135" i="10"/>
  <c r="F3136" i="10"/>
  <c r="F3137" i="10"/>
  <c r="F3138" i="10"/>
  <c r="F3139" i="10"/>
  <c r="F3140" i="10"/>
  <c r="F3141" i="10"/>
  <c r="F3142" i="10"/>
  <c r="F3143" i="10"/>
  <c r="F3144" i="10"/>
  <c r="F3145" i="10"/>
  <c r="F3146" i="10"/>
  <c r="F3147" i="10"/>
  <c r="F3148" i="10"/>
  <c r="F3149" i="10"/>
  <c r="F3150" i="10"/>
  <c r="F3151" i="10"/>
  <c r="F3152" i="10"/>
  <c r="F3153" i="10"/>
  <c r="F3154" i="10"/>
  <c r="F3155" i="10"/>
  <c r="F3156" i="10"/>
  <c r="F3157" i="10"/>
  <c r="F3158" i="10"/>
  <c r="F3159" i="10"/>
  <c r="F3160" i="10"/>
  <c r="F3161" i="10"/>
  <c r="F3162" i="10"/>
  <c r="F3163" i="10"/>
  <c r="F3164" i="10"/>
  <c r="F3165" i="10"/>
  <c r="F3166" i="10"/>
  <c r="F3167" i="10"/>
  <c r="F3168" i="10"/>
  <c r="F3169" i="10"/>
  <c r="F3170" i="10"/>
  <c r="F3171" i="10"/>
  <c r="F3172" i="10"/>
  <c r="F3173" i="10"/>
  <c r="F3174" i="10"/>
  <c r="F3175" i="10"/>
  <c r="F3176" i="10"/>
  <c r="F3177" i="10"/>
  <c r="F3178" i="10"/>
  <c r="F3179" i="10"/>
  <c r="F3180" i="10"/>
  <c r="F3181" i="10"/>
  <c r="F3182" i="10"/>
  <c r="F3183" i="10"/>
  <c r="F3184" i="10"/>
  <c r="F3185" i="10"/>
  <c r="F3186" i="10"/>
  <c r="F3187" i="10"/>
  <c r="F3188" i="10"/>
  <c r="F3189" i="10"/>
  <c r="F3190" i="10"/>
  <c r="F3191" i="10"/>
  <c r="F3192" i="10"/>
  <c r="F3193" i="10"/>
  <c r="F3194" i="10"/>
  <c r="F3195" i="10"/>
  <c r="F3196" i="10"/>
  <c r="F3197" i="10"/>
  <c r="F3198" i="10"/>
  <c r="F3199" i="10"/>
  <c r="F3200" i="10"/>
  <c r="F3201" i="10"/>
  <c r="F3202" i="10"/>
  <c r="F3203" i="10"/>
  <c r="F3204" i="10"/>
  <c r="F3205" i="10"/>
  <c r="F3206" i="10"/>
  <c r="F3207" i="10"/>
  <c r="F3208" i="10"/>
  <c r="F3209" i="10"/>
  <c r="F3210" i="10"/>
  <c r="F3211" i="10"/>
  <c r="F3212" i="10"/>
  <c r="F3213" i="10"/>
  <c r="F3214" i="10"/>
  <c r="F3215" i="10"/>
  <c r="F3216" i="10"/>
  <c r="F3217" i="10"/>
  <c r="F3218" i="10"/>
  <c r="F3219" i="10"/>
  <c r="F3220" i="10"/>
  <c r="F3221" i="10"/>
  <c r="F3222" i="10"/>
  <c r="F3223" i="10"/>
  <c r="F3224" i="10"/>
  <c r="F3225" i="10"/>
  <c r="F3226" i="10"/>
  <c r="F3227" i="10"/>
  <c r="F3228" i="10"/>
  <c r="F3229" i="10"/>
  <c r="F3230" i="10"/>
  <c r="F3231" i="10"/>
  <c r="F3232" i="10"/>
  <c r="F3233" i="10"/>
  <c r="F3234" i="10"/>
  <c r="F3235" i="10"/>
  <c r="F3236" i="10"/>
  <c r="F3237" i="10"/>
  <c r="F3238" i="10"/>
  <c r="F3239" i="10"/>
  <c r="F3240" i="10"/>
  <c r="F3241" i="10"/>
  <c r="F3242" i="10"/>
  <c r="F3243" i="10"/>
  <c r="F3244" i="10"/>
  <c r="F3245" i="10"/>
  <c r="F3246" i="10"/>
  <c r="F3247" i="10"/>
  <c r="F3248" i="10"/>
  <c r="F3249" i="10"/>
  <c r="F3250" i="10"/>
  <c r="F3251" i="10"/>
  <c r="F3252" i="10"/>
  <c r="F3253" i="10"/>
  <c r="F3254" i="10"/>
  <c r="F3255" i="10"/>
  <c r="F3256" i="10"/>
  <c r="F3257" i="10"/>
  <c r="F3258" i="10"/>
  <c r="F3259" i="10"/>
  <c r="F3260" i="10"/>
  <c r="F3261" i="10"/>
  <c r="F3262" i="10"/>
  <c r="F3263" i="10"/>
  <c r="F3264" i="10"/>
  <c r="F3265" i="10"/>
  <c r="F3266" i="10"/>
  <c r="F3267" i="10"/>
  <c r="F3268" i="10"/>
  <c r="F3269" i="10"/>
  <c r="F3270" i="10"/>
  <c r="F3271" i="10"/>
  <c r="F3272" i="10"/>
  <c r="F3273" i="10"/>
  <c r="F3274" i="10"/>
  <c r="F3275" i="10"/>
  <c r="F3276" i="10"/>
  <c r="F3277" i="10"/>
  <c r="F3278" i="10"/>
  <c r="F3279" i="10"/>
  <c r="F3280" i="10"/>
  <c r="F3281" i="10"/>
  <c r="F3282" i="10"/>
  <c r="F3283" i="10"/>
  <c r="F3284" i="10"/>
  <c r="F3285" i="10"/>
  <c r="F3286" i="10"/>
  <c r="F3287" i="10"/>
  <c r="F3288" i="10"/>
  <c r="F3289" i="10"/>
  <c r="F3290" i="10"/>
  <c r="F3291" i="10"/>
  <c r="F3292" i="10"/>
  <c r="F3293" i="10"/>
  <c r="F3294" i="10"/>
  <c r="F3295" i="10"/>
  <c r="F3296" i="10"/>
  <c r="F3297" i="10"/>
  <c r="F3298" i="10"/>
  <c r="F3299" i="10"/>
  <c r="F3300" i="10"/>
  <c r="F3301" i="10"/>
  <c r="F3302" i="10"/>
  <c r="F3303" i="10"/>
  <c r="F3304" i="10"/>
  <c r="F3305" i="10"/>
  <c r="F3306" i="10"/>
  <c r="F3307" i="10"/>
  <c r="F3308" i="10"/>
  <c r="F3309" i="10"/>
  <c r="F3310" i="10"/>
  <c r="F3311" i="10"/>
  <c r="F3312" i="10"/>
  <c r="F3313" i="10"/>
  <c r="F3314" i="10"/>
  <c r="F3315" i="10"/>
  <c r="F3316" i="10"/>
  <c r="F3317" i="10"/>
  <c r="F3318" i="10"/>
  <c r="F3319" i="10"/>
  <c r="F3320" i="10"/>
  <c r="F3321" i="10"/>
  <c r="F3322" i="10"/>
  <c r="F3323" i="10"/>
  <c r="F3324" i="10"/>
  <c r="F3325" i="10"/>
  <c r="F3326" i="10"/>
  <c r="F3327" i="10"/>
  <c r="F3328" i="10"/>
  <c r="F3329" i="10"/>
  <c r="F3330" i="10"/>
  <c r="F3331" i="10"/>
  <c r="F3332" i="10"/>
  <c r="F3333" i="10"/>
  <c r="F3334" i="10"/>
  <c r="F3335" i="10"/>
  <c r="F3336" i="10"/>
  <c r="F3337" i="10"/>
  <c r="F3338" i="10"/>
  <c r="F3339" i="10"/>
  <c r="F3340" i="10"/>
  <c r="F3341" i="10"/>
  <c r="F3342" i="10"/>
  <c r="F3343" i="10"/>
  <c r="F3344" i="10"/>
  <c r="F3345" i="10"/>
  <c r="F3346" i="10"/>
  <c r="F3347" i="10"/>
  <c r="F3348" i="10"/>
  <c r="F3349" i="10"/>
  <c r="F3350" i="10"/>
  <c r="F3351" i="10"/>
  <c r="F3352" i="10"/>
  <c r="F3353" i="10"/>
  <c r="F3354" i="10"/>
  <c r="F3355" i="10"/>
  <c r="F3356" i="10"/>
  <c r="F3357" i="10"/>
  <c r="F3358" i="10"/>
  <c r="F3359" i="10"/>
  <c r="F3360" i="10"/>
  <c r="F3361" i="10"/>
  <c r="F3362" i="10"/>
  <c r="F3363" i="10"/>
  <c r="F3364" i="10"/>
  <c r="F3365" i="10"/>
  <c r="F3366" i="10"/>
  <c r="F3367" i="10"/>
  <c r="F3368" i="10"/>
  <c r="F3369" i="10"/>
  <c r="F3370" i="10"/>
  <c r="F3371" i="10"/>
  <c r="F3372" i="10"/>
  <c r="F3373" i="10"/>
  <c r="F3374" i="10"/>
  <c r="F3375" i="10"/>
  <c r="F3376" i="10"/>
  <c r="F3377" i="10"/>
  <c r="F3378" i="10"/>
  <c r="F3379" i="10"/>
  <c r="F3380" i="10"/>
  <c r="F3381" i="10"/>
  <c r="F3382" i="10"/>
  <c r="F3383" i="10"/>
  <c r="F3384" i="10"/>
  <c r="F3385" i="10"/>
  <c r="F3386" i="10"/>
  <c r="F3387" i="10"/>
  <c r="F3388" i="10"/>
  <c r="F3389" i="10"/>
  <c r="F3390" i="10"/>
  <c r="F3391" i="10"/>
  <c r="F3392" i="10"/>
  <c r="F3393" i="10"/>
  <c r="F3394" i="10"/>
  <c r="F3395" i="10"/>
  <c r="F3396" i="10"/>
  <c r="F3397" i="10"/>
  <c r="F3398" i="10"/>
  <c r="F3399" i="10"/>
  <c r="F3400" i="10"/>
  <c r="F3401" i="10"/>
  <c r="F3402" i="10"/>
  <c r="F3403" i="10"/>
  <c r="F3404" i="10"/>
  <c r="F3405" i="10"/>
  <c r="F3406" i="10"/>
  <c r="F3407" i="10"/>
  <c r="F3408" i="10"/>
  <c r="F3409" i="10"/>
  <c r="F3410" i="10"/>
  <c r="F3411" i="10"/>
  <c r="F3412" i="10"/>
  <c r="F3413" i="10"/>
  <c r="F3414" i="10"/>
  <c r="F3415" i="10"/>
  <c r="F3416" i="10"/>
  <c r="F3417" i="10"/>
  <c r="F3418" i="10"/>
  <c r="F3419" i="10"/>
  <c r="F3420" i="10"/>
  <c r="F3421" i="10"/>
  <c r="F3422" i="10"/>
  <c r="F3423" i="10"/>
  <c r="F3424" i="10"/>
  <c r="F3425" i="10"/>
  <c r="F3426" i="10"/>
  <c r="F3427" i="10"/>
  <c r="F3428" i="10"/>
  <c r="F3429" i="10"/>
  <c r="F3430" i="10"/>
  <c r="F3431" i="10"/>
  <c r="F3432" i="10"/>
  <c r="F3433" i="10"/>
  <c r="F3434" i="10"/>
  <c r="F3435" i="10"/>
  <c r="F3436" i="10"/>
  <c r="F3437" i="10"/>
  <c r="F3438" i="10"/>
  <c r="F3439" i="10"/>
  <c r="F3440" i="10"/>
  <c r="F3441" i="10"/>
  <c r="F3442" i="10"/>
  <c r="F3443" i="10"/>
  <c r="F3444" i="10"/>
  <c r="F3445" i="10"/>
  <c r="F3446" i="10"/>
  <c r="F3447" i="10"/>
  <c r="F3448" i="10"/>
  <c r="F3449" i="10"/>
  <c r="F3450" i="10"/>
  <c r="F3451" i="10"/>
  <c r="F3452" i="10"/>
  <c r="F3453" i="10"/>
  <c r="F3454" i="10"/>
  <c r="F3455" i="10"/>
  <c r="F3456" i="10"/>
  <c r="F3457" i="10"/>
  <c r="F3458" i="10"/>
  <c r="F3459" i="10"/>
  <c r="F3460" i="10"/>
  <c r="F3461" i="10"/>
  <c r="F3462" i="10"/>
  <c r="F3463" i="10"/>
  <c r="F3464" i="10"/>
  <c r="F3465" i="10"/>
  <c r="F3466" i="10"/>
  <c r="F3467" i="10"/>
  <c r="F3468" i="10"/>
  <c r="F3469" i="10"/>
  <c r="F3470" i="10"/>
  <c r="F3471" i="10"/>
  <c r="F3472" i="10"/>
  <c r="F3473" i="10"/>
  <c r="F3474" i="10"/>
  <c r="F3475" i="10"/>
  <c r="F3476" i="10"/>
  <c r="F3477" i="10"/>
  <c r="F3478" i="10"/>
  <c r="F3479" i="10"/>
  <c r="F3480" i="10"/>
  <c r="F3481" i="10"/>
  <c r="F3482" i="10"/>
  <c r="F3483" i="10"/>
  <c r="F3484" i="10"/>
  <c r="F3485" i="10"/>
  <c r="F3486" i="10"/>
  <c r="F3487" i="10"/>
  <c r="F3488" i="10"/>
  <c r="F3489" i="10"/>
  <c r="F3490" i="10"/>
  <c r="F3491" i="10"/>
  <c r="F3492" i="10"/>
  <c r="F3493" i="10"/>
  <c r="F3494" i="10"/>
  <c r="F3495" i="10"/>
  <c r="F3496" i="10"/>
  <c r="F3497" i="10"/>
  <c r="F3498" i="10"/>
  <c r="F3499" i="10"/>
  <c r="F3500" i="10"/>
  <c r="F3501" i="10"/>
  <c r="F3502" i="10"/>
  <c r="F3503" i="10"/>
  <c r="F3504" i="10"/>
  <c r="F3505" i="10"/>
  <c r="F3506" i="10"/>
  <c r="F3507" i="10"/>
  <c r="F3508" i="10"/>
  <c r="F3509" i="10"/>
  <c r="F3510" i="10"/>
  <c r="F3511" i="10"/>
  <c r="F3512" i="10"/>
  <c r="F3513" i="10"/>
  <c r="F3514" i="10"/>
  <c r="F3515" i="10"/>
  <c r="F3516" i="10"/>
  <c r="F3517" i="10"/>
  <c r="F3518" i="10"/>
  <c r="F3519" i="10"/>
  <c r="F3520" i="10"/>
  <c r="F3521" i="10"/>
  <c r="F3522" i="10"/>
  <c r="F3523" i="10"/>
  <c r="F3524" i="10"/>
  <c r="F3525" i="10"/>
  <c r="F3526" i="10"/>
  <c r="F3527" i="10"/>
  <c r="F3528" i="10"/>
  <c r="F3529" i="10"/>
  <c r="F3530" i="10"/>
  <c r="F3531" i="10"/>
  <c r="F3532" i="10"/>
  <c r="F3533" i="10"/>
  <c r="F3534" i="10"/>
  <c r="F3535" i="10"/>
  <c r="F3536" i="10"/>
  <c r="F3537" i="10"/>
  <c r="F3538" i="10"/>
  <c r="F3539" i="10"/>
  <c r="F3540" i="10"/>
  <c r="F3541" i="10"/>
  <c r="F3542" i="10"/>
  <c r="F3543" i="10"/>
  <c r="F3544" i="10"/>
  <c r="F3545" i="10"/>
  <c r="F3546" i="10"/>
  <c r="F3547" i="10"/>
  <c r="F3548" i="10"/>
  <c r="F3549" i="10"/>
  <c r="F3550" i="10"/>
  <c r="F3551" i="10"/>
  <c r="F3552" i="10"/>
  <c r="F3553" i="10"/>
  <c r="F3554" i="10"/>
  <c r="F3555" i="10"/>
  <c r="F3556" i="10"/>
  <c r="F3557" i="10"/>
  <c r="F3558" i="10"/>
  <c r="F3559" i="10"/>
  <c r="F3560" i="10"/>
  <c r="F3561" i="10"/>
  <c r="F3562" i="10"/>
  <c r="F3563" i="10"/>
  <c r="F3564" i="10"/>
  <c r="F3565" i="10"/>
  <c r="F3566" i="10"/>
  <c r="F3567" i="10"/>
  <c r="F3568" i="10"/>
  <c r="F3569" i="10"/>
  <c r="F3570" i="10"/>
  <c r="F3571" i="10"/>
  <c r="F3572" i="10"/>
  <c r="F3573" i="10"/>
  <c r="F3574" i="10"/>
  <c r="F3575" i="10"/>
  <c r="F3576" i="10"/>
  <c r="F3577" i="10"/>
  <c r="F3578" i="10"/>
  <c r="F3579" i="10"/>
  <c r="F3580" i="10"/>
  <c r="F3581" i="10"/>
  <c r="F3582" i="10"/>
  <c r="F3583" i="10"/>
  <c r="F3584" i="10"/>
  <c r="F3585" i="10"/>
  <c r="F3586" i="10"/>
  <c r="F3587" i="10"/>
  <c r="F3588" i="10"/>
  <c r="F3589" i="10"/>
  <c r="F3590" i="10"/>
  <c r="F3591" i="10"/>
  <c r="F3592" i="10"/>
  <c r="F3593" i="10"/>
  <c r="F3594" i="10"/>
  <c r="F3595" i="10"/>
  <c r="F3596" i="10"/>
  <c r="F3597" i="10"/>
  <c r="F3598" i="10"/>
  <c r="F3599" i="10"/>
  <c r="F3600" i="10"/>
  <c r="F3601" i="10"/>
  <c r="F3602" i="10"/>
  <c r="F3603" i="10"/>
  <c r="F3604" i="10"/>
  <c r="F3605" i="10"/>
  <c r="F3606" i="10"/>
  <c r="F3607" i="10"/>
  <c r="F3608" i="10"/>
  <c r="F3609" i="10"/>
  <c r="F3610" i="10"/>
  <c r="F3611" i="10"/>
  <c r="F3612" i="10"/>
  <c r="F3613" i="10"/>
  <c r="F3614" i="10"/>
  <c r="F3615" i="10"/>
  <c r="F3616" i="10"/>
  <c r="F3617" i="10"/>
  <c r="F3618" i="10"/>
  <c r="F3619" i="10"/>
  <c r="F3620" i="10"/>
  <c r="F3621" i="10"/>
  <c r="F3622" i="10"/>
  <c r="F3623" i="10"/>
  <c r="F3624" i="10"/>
  <c r="F3625" i="10"/>
  <c r="F3626" i="10"/>
  <c r="F3627" i="10"/>
  <c r="F3628" i="10"/>
  <c r="F3629" i="10"/>
  <c r="F3630" i="10"/>
  <c r="F3631" i="10"/>
  <c r="F3632" i="10"/>
  <c r="F3633" i="10"/>
  <c r="F3634" i="10"/>
  <c r="F3635" i="10"/>
  <c r="F3636" i="10"/>
  <c r="F3637" i="10"/>
  <c r="F3638" i="10"/>
  <c r="F3639" i="10"/>
  <c r="F3640" i="10"/>
  <c r="F3641" i="10"/>
  <c r="F3642" i="10"/>
  <c r="F3643" i="10"/>
  <c r="F3644" i="10"/>
  <c r="F3645" i="10"/>
  <c r="F3646" i="10"/>
  <c r="F3647" i="10"/>
  <c r="F3648" i="10"/>
  <c r="F3649" i="10"/>
  <c r="F3650" i="10"/>
  <c r="F3651" i="10"/>
  <c r="F3652" i="10"/>
  <c r="F3653" i="10"/>
  <c r="F3654" i="10"/>
  <c r="F3655" i="10"/>
  <c r="F3656" i="10"/>
  <c r="F3657" i="10"/>
  <c r="F3658" i="10"/>
  <c r="F3659" i="10"/>
  <c r="F3660" i="10"/>
  <c r="F3661" i="10"/>
  <c r="F3662" i="10"/>
  <c r="F3663" i="10"/>
  <c r="F3664" i="10"/>
  <c r="F3665" i="10"/>
  <c r="F3666" i="10"/>
  <c r="F3667" i="10"/>
  <c r="F3668" i="10"/>
  <c r="F3669" i="10"/>
  <c r="F3670" i="10"/>
  <c r="F3671" i="10"/>
  <c r="F3672" i="10"/>
  <c r="F3673" i="10"/>
  <c r="F3674" i="10"/>
  <c r="F3675" i="10"/>
  <c r="F3676" i="10"/>
  <c r="F3677" i="10"/>
  <c r="F3678" i="10"/>
  <c r="F3679" i="10"/>
  <c r="F3680" i="10"/>
  <c r="F3681" i="10"/>
  <c r="F3682" i="10"/>
  <c r="F3683" i="10"/>
  <c r="F3684" i="10"/>
  <c r="F3685" i="10"/>
  <c r="F3686" i="10"/>
  <c r="F3687" i="10"/>
  <c r="F3688" i="10"/>
  <c r="F3689" i="10"/>
  <c r="F3690" i="10"/>
  <c r="F3691" i="10"/>
  <c r="F3692" i="10"/>
  <c r="F3693" i="10"/>
  <c r="F3694" i="10"/>
  <c r="F3695" i="10"/>
  <c r="F3696" i="10"/>
  <c r="F3697" i="10"/>
  <c r="F3698" i="10"/>
  <c r="F3699" i="10"/>
  <c r="F3700" i="10"/>
  <c r="F3701" i="10"/>
  <c r="F3702" i="10"/>
  <c r="F3703" i="10"/>
  <c r="F3704" i="10"/>
  <c r="F3705" i="10"/>
  <c r="F3706" i="10"/>
  <c r="F3707" i="10"/>
  <c r="F3708" i="10"/>
  <c r="F3709" i="10"/>
  <c r="F3710" i="10"/>
  <c r="F3711" i="10"/>
  <c r="F3712" i="10"/>
  <c r="F3713" i="10"/>
  <c r="F3714" i="10"/>
  <c r="F3715" i="10"/>
  <c r="F3716" i="10"/>
  <c r="F3717" i="10"/>
  <c r="F3718" i="10"/>
  <c r="F3719" i="10"/>
  <c r="F3720" i="10"/>
  <c r="F3721" i="10"/>
  <c r="F3722" i="10"/>
  <c r="F3723" i="10"/>
  <c r="F3724" i="10"/>
  <c r="F3725" i="10"/>
  <c r="F3726" i="10"/>
  <c r="F3727" i="10"/>
  <c r="F3728" i="10"/>
  <c r="F3729" i="10"/>
  <c r="F3730" i="10"/>
  <c r="F3731" i="10"/>
  <c r="F3732" i="10"/>
  <c r="F3733" i="10"/>
  <c r="F3734" i="10"/>
  <c r="F3735" i="10"/>
  <c r="F3736" i="10"/>
  <c r="F3737" i="10"/>
  <c r="F3738" i="10"/>
  <c r="F3739" i="10"/>
  <c r="F3740" i="10"/>
  <c r="F3741" i="10"/>
  <c r="F3742" i="10"/>
  <c r="F3743" i="10"/>
  <c r="F3744" i="10"/>
  <c r="F3745" i="10"/>
  <c r="F3746" i="10"/>
  <c r="F3747" i="10"/>
  <c r="F3748" i="10"/>
  <c r="F3749" i="10"/>
  <c r="F3750" i="10"/>
  <c r="F3751" i="10"/>
  <c r="F3752" i="10"/>
  <c r="F3753" i="10"/>
  <c r="F3754" i="10"/>
  <c r="F3755" i="10"/>
  <c r="F3756" i="10"/>
  <c r="F3757" i="10"/>
  <c r="F3758" i="10"/>
  <c r="F3759" i="10"/>
  <c r="F3760" i="10"/>
  <c r="F3761" i="10"/>
  <c r="F3762" i="10"/>
  <c r="F3763" i="10"/>
  <c r="F3764" i="10"/>
  <c r="F3765" i="10"/>
  <c r="F3766" i="10"/>
  <c r="F3767" i="10"/>
  <c r="F3768" i="10"/>
  <c r="F3769" i="10"/>
  <c r="F3770" i="10"/>
  <c r="F3771" i="10"/>
  <c r="F3772" i="10"/>
  <c r="F3773" i="10"/>
  <c r="F3774" i="10"/>
  <c r="F3775" i="10"/>
  <c r="F3776" i="10"/>
  <c r="F3777" i="10"/>
  <c r="F3778" i="10"/>
  <c r="F3779" i="10"/>
  <c r="F3780" i="10"/>
  <c r="F3781" i="10"/>
  <c r="F3782" i="10"/>
  <c r="F3783" i="10"/>
  <c r="F3784" i="10"/>
  <c r="F3785" i="10"/>
  <c r="F3786" i="10"/>
  <c r="F3787" i="10"/>
  <c r="F3788" i="10"/>
  <c r="F3789" i="10"/>
  <c r="F3790" i="10"/>
  <c r="F3791" i="10"/>
  <c r="F3792" i="10"/>
  <c r="F3793" i="10"/>
  <c r="F3794" i="10"/>
  <c r="F3795" i="10"/>
  <c r="F3796" i="10"/>
  <c r="F3797" i="10"/>
  <c r="F3798" i="10"/>
  <c r="F3799" i="10"/>
  <c r="F3800" i="10"/>
  <c r="F3801" i="10"/>
  <c r="F3802" i="10"/>
  <c r="F3803" i="10"/>
  <c r="F3804" i="10"/>
  <c r="F3805" i="10"/>
  <c r="F3806" i="10"/>
  <c r="F3807" i="10"/>
  <c r="F3808" i="10"/>
  <c r="F3809" i="10"/>
  <c r="F3810" i="10"/>
  <c r="F3811" i="10"/>
  <c r="F3812" i="10"/>
  <c r="F3813" i="10"/>
  <c r="F3814" i="10"/>
  <c r="F3815" i="10"/>
  <c r="F3816" i="10"/>
  <c r="F3817" i="10"/>
  <c r="F3818" i="10"/>
  <c r="F3819" i="10"/>
  <c r="F3820" i="10"/>
  <c r="F3821" i="10"/>
  <c r="F3822" i="10"/>
  <c r="F3823" i="10"/>
  <c r="F3824" i="10"/>
  <c r="F3825" i="10"/>
  <c r="F3826" i="10"/>
  <c r="F3827" i="10"/>
  <c r="F3828" i="10"/>
  <c r="F3829" i="10"/>
  <c r="F3830" i="10"/>
  <c r="F3831" i="10"/>
  <c r="F3832" i="10"/>
  <c r="F3833" i="10"/>
  <c r="F3834" i="10"/>
  <c r="F3835" i="10"/>
  <c r="F3836" i="10"/>
  <c r="F3837" i="10"/>
  <c r="F3838" i="10"/>
  <c r="F3839" i="10"/>
  <c r="F3840" i="10"/>
  <c r="F3841" i="10"/>
  <c r="F3842" i="10"/>
  <c r="F3843" i="10"/>
  <c r="F3844" i="10"/>
  <c r="F3845" i="10"/>
  <c r="F3846" i="10"/>
  <c r="F3847" i="10"/>
  <c r="F3848" i="10"/>
  <c r="F3849" i="10"/>
  <c r="F3850" i="10"/>
  <c r="F3851" i="10"/>
  <c r="F3852" i="10"/>
  <c r="F3853" i="10"/>
  <c r="F3854" i="10"/>
  <c r="F3855" i="10"/>
  <c r="F3856" i="10"/>
  <c r="F3857" i="10"/>
  <c r="F3858" i="10"/>
  <c r="F3859" i="10"/>
  <c r="F3860" i="10"/>
  <c r="F3861" i="10"/>
  <c r="F3862" i="10"/>
  <c r="F3863" i="10"/>
  <c r="F3864" i="10"/>
  <c r="F3865" i="10"/>
  <c r="F3866" i="10"/>
  <c r="F3867" i="10"/>
  <c r="F3868" i="10"/>
  <c r="F3869" i="10"/>
  <c r="F3870" i="10"/>
  <c r="F3871" i="10"/>
  <c r="F3872" i="10"/>
  <c r="F3873" i="10"/>
  <c r="F3874" i="10"/>
  <c r="F3875" i="10"/>
  <c r="F3876" i="10"/>
  <c r="F3877" i="10"/>
  <c r="F3878" i="10"/>
  <c r="F3879" i="10"/>
  <c r="F3880" i="10"/>
  <c r="F3881" i="10"/>
  <c r="F3882" i="10"/>
  <c r="F3883" i="10"/>
  <c r="F3884" i="10"/>
  <c r="F3885" i="10"/>
  <c r="F3886" i="10"/>
  <c r="F3887" i="10"/>
  <c r="F3888" i="10"/>
  <c r="F3889" i="10"/>
  <c r="F3890" i="10"/>
  <c r="F3891" i="10"/>
  <c r="F3892" i="10"/>
  <c r="F3893" i="10"/>
  <c r="F3894" i="10"/>
  <c r="F3895" i="10"/>
  <c r="F3896" i="10"/>
  <c r="F3897" i="10"/>
  <c r="F3898" i="10"/>
  <c r="F3899" i="10"/>
  <c r="F3900" i="10"/>
  <c r="F3901" i="10"/>
  <c r="F3902" i="10"/>
  <c r="F3903" i="10"/>
  <c r="F3904" i="10"/>
  <c r="F3905" i="10"/>
  <c r="F3906" i="10"/>
  <c r="F3907" i="10"/>
  <c r="F3908" i="10"/>
  <c r="F3909" i="10"/>
  <c r="F3910" i="10"/>
  <c r="F3911" i="10"/>
  <c r="F3912" i="10"/>
  <c r="F3913" i="10"/>
  <c r="F3914" i="10"/>
  <c r="F3915" i="10"/>
  <c r="F3916" i="10"/>
  <c r="F3917" i="10"/>
  <c r="F3918" i="10"/>
  <c r="F3919" i="10"/>
  <c r="F3920" i="10"/>
  <c r="F3921" i="10"/>
  <c r="F3922" i="10"/>
  <c r="F3923" i="10"/>
  <c r="F3924" i="10"/>
  <c r="F3925" i="10"/>
  <c r="F3926" i="10"/>
  <c r="F3927" i="10"/>
  <c r="F3928" i="10"/>
  <c r="F3929" i="10"/>
  <c r="F3930" i="10"/>
  <c r="F3931" i="10"/>
  <c r="F3932" i="10"/>
  <c r="F3933" i="10"/>
  <c r="F3934" i="10"/>
  <c r="F3935" i="10"/>
  <c r="F3936" i="10"/>
  <c r="F3937" i="10"/>
  <c r="F3938" i="10"/>
  <c r="F3939" i="10"/>
  <c r="F3940" i="10"/>
  <c r="F3941" i="10"/>
  <c r="F3942" i="10"/>
  <c r="F3943" i="10"/>
  <c r="F3944" i="10"/>
  <c r="F3945" i="10"/>
  <c r="F3946" i="10"/>
  <c r="F3947" i="10"/>
  <c r="F3948" i="10"/>
  <c r="F3949" i="10"/>
  <c r="F3950" i="10"/>
  <c r="F3951" i="10"/>
  <c r="F3952" i="10"/>
  <c r="F3953" i="10"/>
  <c r="F3954" i="10"/>
  <c r="F3955" i="10"/>
  <c r="F3956" i="10"/>
  <c r="F3957" i="10"/>
  <c r="F3958" i="10"/>
  <c r="F3959" i="10"/>
  <c r="F3960" i="10"/>
  <c r="F3961" i="10"/>
  <c r="F3962" i="10"/>
  <c r="F3963" i="10"/>
  <c r="F3964" i="10"/>
  <c r="F3965" i="10"/>
  <c r="F3966" i="10"/>
  <c r="F3967" i="10"/>
  <c r="F3968" i="10"/>
  <c r="F3969" i="10"/>
  <c r="F3970" i="10"/>
  <c r="F3971" i="10"/>
  <c r="F3972" i="10"/>
  <c r="F3973" i="10"/>
  <c r="F3974" i="10"/>
  <c r="F3975" i="10"/>
  <c r="F3976" i="10"/>
  <c r="F3977" i="10"/>
  <c r="F3978" i="10"/>
  <c r="F3979" i="10"/>
  <c r="F3980" i="10"/>
  <c r="F3981" i="10"/>
  <c r="F3982" i="10"/>
  <c r="F3983" i="10"/>
  <c r="F3984" i="10"/>
  <c r="F3985" i="10"/>
  <c r="F3986" i="10"/>
  <c r="F3987" i="10"/>
  <c r="F3988" i="10"/>
  <c r="F3989" i="10"/>
  <c r="F3990" i="10"/>
  <c r="F3991" i="10"/>
  <c r="F3992" i="10"/>
  <c r="F3993" i="10"/>
  <c r="F3994" i="10"/>
  <c r="F3995" i="10"/>
  <c r="F3996" i="10"/>
  <c r="F3997" i="10"/>
  <c r="F3998" i="10"/>
  <c r="F3999" i="10"/>
  <c r="F4000" i="10"/>
  <c r="F4001" i="10"/>
  <c r="F4002" i="10"/>
  <c r="F4003" i="10"/>
  <c r="F4004" i="10"/>
  <c r="F4005" i="10"/>
  <c r="F4006" i="10"/>
  <c r="F4007" i="10"/>
  <c r="F4008" i="10"/>
  <c r="F4009" i="10"/>
  <c r="F4010" i="10"/>
  <c r="F4011" i="10"/>
  <c r="F4012" i="10"/>
  <c r="F4013" i="10"/>
  <c r="F4014" i="10"/>
  <c r="F4015" i="10"/>
  <c r="F4016" i="10"/>
  <c r="F4017" i="10"/>
  <c r="F4018" i="10"/>
  <c r="F4019" i="10"/>
  <c r="F4020" i="10"/>
  <c r="F4021" i="10"/>
  <c r="F4022" i="10"/>
  <c r="F4023" i="10"/>
  <c r="F4024" i="10"/>
  <c r="F4025" i="10"/>
  <c r="F4026" i="10"/>
  <c r="F4027" i="10"/>
  <c r="F4028" i="10"/>
  <c r="F4029" i="10"/>
  <c r="F4030" i="10"/>
  <c r="F4031" i="10"/>
  <c r="F4032" i="10"/>
  <c r="F4033" i="10"/>
  <c r="F4034" i="10"/>
  <c r="F4035" i="10"/>
  <c r="F4036" i="10"/>
  <c r="F4037" i="10"/>
  <c r="F4038" i="10"/>
  <c r="F4039" i="10"/>
  <c r="F4040" i="10"/>
  <c r="F4041" i="10"/>
  <c r="F4042" i="10"/>
  <c r="F4043" i="10"/>
  <c r="F4044" i="10"/>
  <c r="F4045" i="10"/>
  <c r="F4046" i="10"/>
  <c r="F4047" i="10"/>
  <c r="F4048" i="10"/>
  <c r="F4049" i="10"/>
  <c r="F4050" i="10"/>
  <c r="F4051" i="10"/>
  <c r="F4052" i="10"/>
  <c r="F4053" i="10"/>
  <c r="F4054" i="10"/>
  <c r="F4055" i="10"/>
  <c r="F4056" i="10"/>
  <c r="F4057" i="10"/>
  <c r="F4058" i="10"/>
  <c r="F4059" i="10"/>
  <c r="F4060" i="10"/>
  <c r="F4061" i="10"/>
  <c r="F4062" i="10"/>
  <c r="F4063" i="10"/>
  <c r="F4064" i="10"/>
  <c r="F4065" i="10"/>
  <c r="F4066" i="10"/>
  <c r="F4067" i="10"/>
  <c r="F4068" i="10"/>
  <c r="F4069" i="10"/>
  <c r="F4070" i="10"/>
  <c r="F4071" i="10"/>
  <c r="F4072" i="10"/>
  <c r="F4073" i="10"/>
  <c r="F4074" i="10"/>
  <c r="F4075" i="10"/>
  <c r="F4076" i="10"/>
  <c r="F4077" i="10"/>
  <c r="F4078" i="10"/>
  <c r="F4079" i="10"/>
  <c r="F4080" i="10"/>
  <c r="F4081" i="10"/>
  <c r="F4082" i="10"/>
  <c r="F4083" i="10"/>
  <c r="F4084" i="10"/>
  <c r="F4085" i="10"/>
  <c r="F4086" i="10"/>
  <c r="F4087" i="10"/>
  <c r="F4088" i="10"/>
  <c r="F4089" i="10"/>
  <c r="F4090" i="10"/>
  <c r="F4091" i="10"/>
  <c r="F4092" i="10"/>
  <c r="F4093" i="10"/>
  <c r="F4094" i="10"/>
  <c r="F4095" i="10"/>
  <c r="F4096" i="10"/>
  <c r="F4097" i="10"/>
  <c r="F4098" i="10"/>
  <c r="F4099" i="10"/>
  <c r="F4100" i="10"/>
  <c r="F4101" i="10"/>
  <c r="F4102" i="10"/>
  <c r="F4103" i="10"/>
  <c r="F4104" i="10"/>
  <c r="F4105" i="10"/>
  <c r="F4106" i="10"/>
  <c r="F4107" i="10"/>
  <c r="F4108" i="10"/>
  <c r="F4109" i="10"/>
  <c r="F4110" i="10"/>
  <c r="F4111" i="10"/>
  <c r="F4112" i="10"/>
  <c r="F4113" i="10"/>
  <c r="F4114" i="10"/>
  <c r="F4115" i="10"/>
  <c r="F4116" i="10"/>
  <c r="F4117" i="10"/>
  <c r="F4118" i="10"/>
  <c r="F4119" i="10"/>
  <c r="F4120" i="10"/>
  <c r="F4121" i="10"/>
  <c r="F4122" i="10"/>
  <c r="F4123" i="10"/>
  <c r="F4124" i="10"/>
  <c r="F4125" i="10"/>
  <c r="F4126" i="10"/>
  <c r="F4127" i="10"/>
  <c r="F4128" i="10"/>
  <c r="F4129" i="10"/>
  <c r="F4130" i="10"/>
  <c r="F4131" i="10"/>
  <c r="F4132" i="10"/>
  <c r="F4133" i="10"/>
  <c r="F4134" i="10"/>
  <c r="F4135" i="10"/>
  <c r="F4136" i="10"/>
  <c r="F4137" i="10"/>
  <c r="F4138" i="10"/>
  <c r="F4139" i="10"/>
  <c r="F4140" i="10"/>
  <c r="F4141" i="10"/>
  <c r="F4142" i="10"/>
  <c r="F4143" i="10"/>
  <c r="F4144" i="10"/>
  <c r="F4145" i="10"/>
  <c r="F4146" i="10"/>
  <c r="F4147" i="10"/>
  <c r="F4148" i="10"/>
  <c r="F4149" i="10"/>
  <c r="F4150" i="10"/>
  <c r="F4151" i="10"/>
  <c r="F4152" i="10"/>
  <c r="F4153" i="10"/>
  <c r="F4154" i="10"/>
  <c r="F4155" i="10"/>
  <c r="F4156" i="10"/>
  <c r="F4157" i="10"/>
  <c r="F4158" i="10"/>
  <c r="F4159" i="10"/>
  <c r="F4160" i="10"/>
  <c r="F4161" i="10"/>
  <c r="F4162" i="10"/>
  <c r="F4163" i="10"/>
  <c r="F4164" i="10"/>
  <c r="F4165" i="10"/>
  <c r="F4166" i="10"/>
  <c r="F4167" i="10"/>
  <c r="F4168" i="10"/>
  <c r="F4169" i="10"/>
  <c r="F4170" i="10"/>
  <c r="F4171" i="10"/>
  <c r="F4172" i="10"/>
  <c r="F4173" i="10"/>
  <c r="F4174" i="10"/>
  <c r="F4175" i="10"/>
  <c r="F4176" i="10"/>
  <c r="F4177" i="10"/>
  <c r="F4178" i="10"/>
  <c r="F4179" i="10"/>
  <c r="F4180" i="10"/>
  <c r="F4181" i="10"/>
  <c r="F4182" i="10"/>
  <c r="F4183" i="10"/>
  <c r="F4184" i="10"/>
  <c r="F4185" i="10"/>
  <c r="F4186" i="10"/>
  <c r="F4187" i="10"/>
  <c r="F4188" i="10"/>
  <c r="F4189" i="10"/>
  <c r="F4190" i="10"/>
  <c r="F4191" i="10"/>
  <c r="F4192" i="10"/>
  <c r="F4193" i="10"/>
  <c r="F4194" i="10"/>
  <c r="F4195" i="10"/>
  <c r="F4196" i="10"/>
  <c r="F4197" i="10"/>
  <c r="F4198" i="10"/>
  <c r="F4199" i="10"/>
  <c r="F4200" i="10"/>
  <c r="F4201" i="10"/>
  <c r="F4202" i="10"/>
  <c r="F4203" i="10"/>
  <c r="F4204" i="10"/>
  <c r="F4205" i="10"/>
  <c r="F4206" i="10"/>
  <c r="F4207" i="10"/>
  <c r="F4208" i="10"/>
  <c r="F4209" i="10"/>
  <c r="F4210" i="10"/>
  <c r="F4211" i="10"/>
  <c r="F4212" i="10"/>
  <c r="F4213" i="10"/>
  <c r="F4214" i="10"/>
  <c r="F4215" i="10"/>
  <c r="F4216" i="10"/>
  <c r="F4217" i="10"/>
  <c r="F4218" i="10"/>
  <c r="F4219" i="10"/>
  <c r="F4220" i="10"/>
  <c r="F4221" i="10"/>
  <c r="F4222" i="10"/>
  <c r="F4223" i="10"/>
  <c r="F4224" i="10"/>
  <c r="F4225" i="10"/>
  <c r="F4226" i="10"/>
  <c r="F4227" i="10"/>
  <c r="F4228" i="10"/>
  <c r="F4229" i="10"/>
  <c r="F4230" i="10"/>
  <c r="F4231" i="10"/>
  <c r="F4232" i="10"/>
  <c r="F4233" i="10"/>
  <c r="F4234" i="10"/>
  <c r="F4235" i="10"/>
  <c r="F4236" i="10"/>
  <c r="F4237" i="10"/>
  <c r="F4238" i="10"/>
  <c r="F4239" i="10"/>
  <c r="F4240" i="10"/>
  <c r="F4241" i="10"/>
  <c r="F4242" i="10"/>
  <c r="F4243" i="10"/>
  <c r="F4244" i="10"/>
  <c r="F4245" i="10"/>
  <c r="F4246" i="10"/>
  <c r="F4247" i="10"/>
  <c r="F4248" i="10"/>
  <c r="F4249" i="10"/>
  <c r="F4250" i="10"/>
  <c r="F4251" i="10"/>
  <c r="F4252" i="10"/>
  <c r="F4253" i="10"/>
  <c r="F4254" i="10"/>
  <c r="F4255" i="10"/>
  <c r="F4256" i="10"/>
  <c r="F4257" i="10"/>
  <c r="F4258" i="10"/>
  <c r="F4259" i="10"/>
  <c r="F4260" i="10"/>
  <c r="F4261" i="10"/>
  <c r="F4262" i="10"/>
  <c r="F4263" i="10"/>
  <c r="F4264" i="10"/>
  <c r="F4265" i="10"/>
  <c r="F4266" i="10"/>
  <c r="F4267" i="10"/>
  <c r="F4268" i="10"/>
  <c r="F4269" i="10"/>
  <c r="F4270" i="10"/>
  <c r="F4271" i="10"/>
  <c r="F4272" i="10"/>
  <c r="F4273" i="10"/>
  <c r="F4274" i="10"/>
  <c r="F4275" i="10"/>
  <c r="F4276" i="10"/>
  <c r="F4277" i="10"/>
  <c r="F4278" i="10"/>
  <c r="F4279" i="10"/>
  <c r="F4280" i="10"/>
  <c r="F4281" i="10"/>
  <c r="F4282" i="10"/>
  <c r="F4283" i="10"/>
  <c r="F4284" i="10"/>
  <c r="F4285" i="10"/>
  <c r="F4286" i="10"/>
  <c r="F4287" i="10"/>
  <c r="F4288" i="10"/>
  <c r="F4289" i="10"/>
  <c r="F4290" i="10"/>
  <c r="F4291" i="10"/>
  <c r="F4292" i="10"/>
  <c r="F4293" i="10"/>
  <c r="F4294" i="10"/>
  <c r="F4295" i="10"/>
  <c r="F4296" i="10"/>
  <c r="F4297" i="10"/>
  <c r="F4298" i="10"/>
  <c r="F4299" i="10"/>
  <c r="F4300" i="10"/>
  <c r="F4301" i="10"/>
  <c r="F4302" i="10"/>
  <c r="F4303" i="10"/>
  <c r="F4304" i="10"/>
  <c r="F4305" i="10"/>
  <c r="F4306" i="10"/>
  <c r="F4307" i="10"/>
  <c r="F4308" i="10"/>
  <c r="F4309" i="10"/>
  <c r="F4310" i="10"/>
  <c r="F4311" i="10"/>
  <c r="F4312" i="10"/>
  <c r="F4313" i="10"/>
  <c r="F4314" i="10"/>
  <c r="F4315" i="10"/>
  <c r="F4316" i="10"/>
  <c r="F4317" i="10"/>
  <c r="F4318" i="10"/>
  <c r="F4319" i="10"/>
  <c r="F4320" i="10"/>
  <c r="F4321" i="10"/>
  <c r="F4322" i="10"/>
  <c r="F4323" i="10"/>
  <c r="F4324" i="10"/>
  <c r="F4325" i="10"/>
  <c r="F4326" i="10"/>
  <c r="F4327" i="10"/>
  <c r="F4328" i="10"/>
  <c r="F4329" i="10"/>
  <c r="F4330" i="10"/>
  <c r="F4331" i="10"/>
  <c r="F4332" i="10"/>
  <c r="F4333" i="10"/>
  <c r="F4334" i="10"/>
  <c r="F4335" i="10"/>
  <c r="F4336" i="10"/>
  <c r="F4337" i="10"/>
  <c r="F4338" i="10"/>
  <c r="F4339" i="10"/>
  <c r="F4340" i="10"/>
  <c r="F4341" i="10"/>
  <c r="F4342" i="10"/>
  <c r="F4343" i="10"/>
  <c r="F4344" i="10"/>
  <c r="F4345" i="10"/>
  <c r="F4346" i="10"/>
  <c r="F4347" i="10"/>
  <c r="F4348" i="10"/>
  <c r="F4349" i="10"/>
  <c r="F4350" i="10"/>
  <c r="F4351" i="10"/>
  <c r="F4352" i="10"/>
  <c r="F4353" i="10"/>
  <c r="F4354" i="10"/>
  <c r="F4355" i="10"/>
  <c r="F4356" i="10"/>
  <c r="F4357" i="10"/>
  <c r="F4358" i="10"/>
  <c r="F4359" i="10"/>
  <c r="F4360" i="10"/>
  <c r="F4361" i="10"/>
  <c r="F4362" i="10"/>
  <c r="F4363" i="10"/>
  <c r="F4364" i="10"/>
  <c r="F4365" i="10"/>
  <c r="F4366" i="10"/>
  <c r="F4367" i="10"/>
  <c r="F4368" i="10"/>
  <c r="F4369" i="10"/>
  <c r="F4370" i="10"/>
  <c r="F4371" i="10"/>
  <c r="F4372" i="10"/>
  <c r="F4373" i="10"/>
  <c r="F4374" i="10"/>
  <c r="F4375" i="10"/>
  <c r="F4376" i="10"/>
  <c r="F4377" i="10"/>
  <c r="F4378" i="10"/>
  <c r="F4379" i="10"/>
  <c r="F4380" i="10"/>
  <c r="F4381" i="10"/>
  <c r="F4382" i="10"/>
  <c r="F4383" i="10"/>
  <c r="F4384" i="10"/>
  <c r="F4385" i="10"/>
  <c r="F4386" i="10"/>
  <c r="F4387" i="10"/>
  <c r="F4388" i="10"/>
  <c r="F4389" i="10"/>
  <c r="F4390" i="10"/>
  <c r="F4391" i="10"/>
  <c r="F4392" i="10"/>
  <c r="F4393" i="10"/>
  <c r="F4394" i="10"/>
  <c r="F4395" i="10"/>
  <c r="F4396" i="10"/>
  <c r="F4397" i="10"/>
  <c r="F4398" i="10"/>
  <c r="F4399" i="10"/>
  <c r="F4400" i="10"/>
  <c r="F4401" i="10"/>
  <c r="F4402" i="10"/>
  <c r="F4403" i="10"/>
  <c r="F4404" i="10"/>
  <c r="F4405" i="10"/>
  <c r="F4406" i="10"/>
  <c r="F4407" i="10"/>
  <c r="F4408" i="10"/>
  <c r="F4409" i="10"/>
  <c r="F4410" i="10"/>
  <c r="F4411" i="10"/>
  <c r="F4412" i="10"/>
  <c r="F4413" i="10"/>
  <c r="F4414" i="10"/>
  <c r="F4415" i="10"/>
  <c r="F4416" i="10"/>
  <c r="F4417" i="10"/>
  <c r="F4418" i="10"/>
  <c r="F4419" i="10"/>
  <c r="F4420" i="10"/>
  <c r="F4421" i="10"/>
  <c r="F4422" i="10"/>
  <c r="F4423" i="10"/>
  <c r="F4424" i="10"/>
  <c r="F4425" i="10"/>
  <c r="F4426" i="10"/>
  <c r="F4427" i="10"/>
  <c r="F4428" i="10"/>
  <c r="F4429" i="10"/>
  <c r="F4430" i="10"/>
  <c r="F4431" i="10"/>
  <c r="F4432" i="10"/>
  <c r="F4433" i="10"/>
  <c r="F4434" i="10"/>
  <c r="F4435" i="10"/>
  <c r="F4436" i="10"/>
  <c r="F4437" i="10"/>
  <c r="F4438" i="10"/>
  <c r="F4439" i="10"/>
  <c r="F4440" i="10"/>
  <c r="F4441" i="10"/>
  <c r="F4442" i="10"/>
  <c r="F4443" i="10"/>
  <c r="F4444" i="10"/>
  <c r="F4445" i="10"/>
  <c r="F4446" i="10"/>
  <c r="F4447" i="10"/>
  <c r="F4448" i="10"/>
  <c r="F4449" i="10"/>
  <c r="F4450" i="10"/>
  <c r="F4451" i="10"/>
  <c r="F4452" i="10"/>
  <c r="F4453" i="10"/>
  <c r="F4454" i="10"/>
  <c r="F4455" i="10"/>
  <c r="F4456" i="10"/>
  <c r="F4457" i="10"/>
  <c r="F4458" i="10"/>
  <c r="F4459" i="10"/>
  <c r="F4460" i="10"/>
  <c r="F4461" i="10"/>
  <c r="F4462" i="10"/>
  <c r="F4463" i="10"/>
  <c r="F4464" i="10"/>
  <c r="F4465" i="10"/>
  <c r="F4466" i="10"/>
  <c r="F4467" i="10"/>
  <c r="F4468" i="10"/>
  <c r="F4469" i="10"/>
  <c r="F4470" i="10"/>
  <c r="F4471" i="10"/>
  <c r="F4472" i="10"/>
  <c r="F4473" i="10"/>
  <c r="F4474" i="10"/>
  <c r="F4475" i="10"/>
  <c r="F4476" i="10"/>
  <c r="F4477" i="10"/>
  <c r="F4478" i="10"/>
  <c r="F4479" i="10"/>
  <c r="F4480" i="10"/>
  <c r="F4481" i="10"/>
  <c r="F4482" i="10"/>
  <c r="F4483" i="10"/>
  <c r="F4484" i="10"/>
  <c r="F4485" i="10"/>
  <c r="F4486" i="10"/>
  <c r="F4487" i="10"/>
  <c r="F4488" i="10"/>
  <c r="F4489" i="10"/>
  <c r="F4490" i="10"/>
  <c r="F4491" i="10"/>
  <c r="F4492" i="10"/>
  <c r="F4493" i="10"/>
  <c r="F4494" i="10"/>
  <c r="F4495" i="10"/>
  <c r="F4496" i="10"/>
  <c r="F4497" i="10"/>
  <c r="F4498" i="10"/>
  <c r="F4499" i="10"/>
  <c r="F4500" i="10"/>
  <c r="F4501" i="10"/>
  <c r="F4502" i="10"/>
  <c r="F4503" i="10"/>
  <c r="F4504" i="10"/>
  <c r="F4505" i="10"/>
  <c r="F4506" i="10"/>
  <c r="F4507" i="10"/>
  <c r="F4508" i="10"/>
  <c r="F4509" i="10"/>
  <c r="F4510" i="10"/>
  <c r="F4511" i="10"/>
  <c r="F4512" i="10"/>
  <c r="F4513" i="10"/>
  <c r="F4514" i="10"/>
  <c r="F4515" i="10"/>
  <c r="F4516" i="10"/>
  <c r="F4517" i="10"/>
  <c r="F4518" i="10"/>
  <c r="F4519" i="10"/>
  <c r="F4520" i="10"/>
  <c r="F4521" i="10"/>
  <c r="F4522" i="10"/>
  <c r="F4523" i="10"/>
  <c r="F4524" i="10"/>
  <c r="F4525" i="10"/>
  <c r="F4526" i="10"/>
  <c r="F4527" i="10"/>
  <c r="F4528" i="10"/>
  <c r="F4529" i="10"/>
  <c r="F4530" i="10"/>
  <c r="F4531" i="10"/>
  <c r="F4532" i="10"/>
  <c r="F4533" i="10"/>
  <c r="F4534" i="10"/>
  <c r="F4535" i="10"/>
  <c r="F4536" i="10"/>
  <c r="F4537" i="10"/>
  <c r="F4538" i="10"/>
  <c r="F4539" i="10"/>
  <c r="F4540" i="10"/>
  <c r="F4541" i="10"/>
  <c r="F4542" i="10"/>
  <c r="F4543" i="10"/>
  <c r="F4544" i="10"/>
  <c r="F4545" i="10"/>
  <c r="F4546" i="10"/>
  <c r="F4547" i="10"/>
  <c r="F4548" i="10"/>
  <c r="F4549" i="10"/>
  <c r="F4550" i="10"/>
  <c r="F4551" i="10"/>
  <c r="F4552" i="10"/>
  <c r="F4553" i="10"/>
  <c r="F4554" i="10"/>
  <c r="F4555" i="10"/>
  <c r="F4556" i="10"/>
  <c r="F4557" i="10"/>
  <c r="F4558" i="10"/>
  <c r="F4559" i="10"/>
  <c r="F4560" i="10"/>
  <c r="F4561" i="10"/>
  <c r="F4562" i="10"/>
  <c r="F4563" i="10"/>
  <c r="F4564" i="10"/>
  <c r="F4565" i="10"/>
  <c r="F4566" i="10"/>
  <c r="F4567" i="10"/>
  <c r="F4568" i="10"/>
  <c r="F4569" i="10"/>
  <c r="F4570" i="10"/>
  <c r="F4571" i="10"/>
  <c r="F4572" i="10"/>
  <c r="F4573" i="10"/>
  <c r="F4574" i="10"/>
  <c r="F4575" i="10"/>
  <c r="F4576" i="10"/>
  <c r="F4577" i="10"/>
  <c r="F4578" i="10"/>
  <c r="F4579" i="10"/>
  <c r="F4580" i="10"/>
  <c r="F4581" i="10"/>
  <c r="F4582" i="10"/>
  <c r="F4583" i="10"/>
  <c r="F4584" i="10"/>
  <c r="F4585" i="10"/>
  <c r="F4586" i="10"/>
  <c r="F4587" i="10"/>
  <c r="F4588" i="10"/>
  <c r="F4589" i="10"/>
  <c r="F4590" i="10"/>
  <c r="F4591" i="10"/>
  <c r="F4592" i="10"/>
  <c r="F4593" i="10"/>
  <c r="F4594" i="10"/>
  <c r="F4595" i="10"/>
  <c r="F4596" i="10"/>
  <c r="F4597" i="10"/>
  <c r="F4598" i="10"/>
  <c r="F4599" i="10"/>
  <c r="F4600" i="10"/>
  <c r="F4601" i="10"/>
  <c r="F4602" i="10"/>
  <c r="F4603" i="10"/>
  <c r="F4604" i="10"/>
  <c r="F4605" i="10"/>
  <c r="F4606" i="10"/>
  <c r="F4607" i="10"/>
  <c r="F4608" i="10"/>
  <c r="F4609" i="10"/>
  <c r="F4610" i="10"/>
  <c r="F4611" i="10"/>
  <c r="F4612" i="10"/>
  <c r="F4613" i="10"/>
  <c r="F4614" i="10"/>
  <c r="F4615" i="10"/>
  <c r="F4616" i="10"/>
  <c r="F4617" i="10"/>
  <c r="F4618" i="10"/>
  <c r="F4619" i="10"/>
  <c r="F4620" i="10"/>
  <c r="F4621" i="10"/>
  <c r="F4622" i="10"/>
  <c r="F4623" i="10"/>
  <c r="F4624" i="10"/>
  <c r="F4625" i="10"/>
  <c r="F4626" i="10"/>
  <c r="F4627" i="10"/>
  <c r="F4628" i="10"/>
  <c r="F4629" i="10"/>
  <c r="F4630" i="10"/>
  <c r="F4631" i="10"/>
  <c r="F4632" i="10"/>
  <c r="F4633" i="10"/>
  <c r="F4634" i="10"/>
  <c r="F4635" i="10"/>
  <c r="F4636" i="10"/>
  <c r="F4637" i="10"/>
  <c r="F4638" i="10"/>
  <c r="F4639" i="10"/>
  <c r="F4640" i="10"/>
  <c r="F4641" i="10"/>
  <c r="F4642" i="10"/>
  <c r="F4643" i="10"/>
  <c r="F4644" i="10"/>
  <c r="F4645" i="10"/>
  <c r="F4646" i="10"/>
  <c r="F4647" i="10"/>
  <c r="F4648" i="10"/>
  <c r="F4649" i="10"/>
  <c r="F4650" i="10"/>
  <c r="F4651" i="10"/>
  <c r="F4652" i="10"/>
  <c r="F4653" i="10"/>
  <c r="F4654" i="10"/>
  <c r="F4655" i="10"/>
  <c r="F4656" i="10"/>
  <c r="F4657" i="10"/>
  <c r="F4658" i="10"/>
  <c r="F4659" i="10"/>
  <c r="F4660" i="10"/>
  <c r="F4661" i="10"/>
  <c r="F4662" i="10"/>
  <c r="F4663" i="10"/>
  <c r="F4664" i="10"/>
  <c r="F4665" i="10"/>
  <c r="F4666" i="10"/>
  <c r="F4667" i="10"/>
  <c r="F4668" i="10"/>
  <c r="F4669" i="10"/>
  <c r="F4670" i="10"/>
  <c r="F4671" i="10"/>
  <c r="F4672" i="10"/>
  <c r="F4673" i="10"/>
  <c r="F4674" i="10"/>
  <c r="F4675" i="10"/>
  <c r="F4676" i="10"/>
  <c r="F4677" i="10"/>
  <c r="F4678" i="10"/>
  <c r="F4679" i="10"/>
  <c r="F4680" i="10"/>
  <c r="F4681" i="10"/>
  <c r="F4682" i="10"/>
  <c r="F4683" i="10"/>
  <c r="F4684" i="10"/>
  <c r="F4685" i="10"/>
  <c r="F4686" i="10"/>
  <c r="F4687" i="10"/>
  <c r="F4688" i="10"/>
  <c r="F4689" i="10"/>
  <c r="F4690" i="10"/>
  <c r="F4691" i="10"/>
  <c r="F4692" i="10"/>
  <c r="F4693" i="10"/>
  <c r="F4694" i="10"/>
  <c r="F4695" i="10"/>
  <c r="F4696" i="10"/>
  <c r="F4697" i="10"/>
  <c r="F4698" i="10"/>
  <c r="F4699" i="10"/>
  <c r="F4700" i="10"/>
  <c r="F4701" i="10"/>
  <c r="F4702" i="10"/>
  <c r="F4703" i="10"/>
  <c r="F4704" i="10"/>
  <c r="F4705" i="10"/>
  <c r="F4706" i="10"/>
  <c r="F4707" i="10"/>
  <c r="F4708" i="10"/>
  <c r="F4709" i="10"/>
  <c r="F4710" i="10"/>
  <c r="F4711" i="10"/>
  <c r="F4712" i="10"/>
  <c r="F4713" i="10"/>
  <c r="F4714" i="10"/>
  <c r="F4715" i="10"/>
  <c r="F4716" i="10"/>
  <c r="F4717" i="10"/>
  <c r="F4718" i="10"/>
  <c r="F4719" i="10"/>
  <c r="F4720" i="10"/>
  <c r="F4721" i="10"/>
  <c r="F4722" i="10"/>
  <c r="F4723" i="10"/>
  <c r="F4724" i="10"/>
  <c r="F4725" i="10"/>
  <c r="F4726" i="10"/>
  <c r="F4727" i="10"/>
  <c r="F4728" i="10"/>
  <c r="F4729" i="10"/>
  <c r="F4730" i="10"/>
  <c r="F4731" i="10"/>
  <c r="F4732" i="10"/>
  <c r="F4733" i="10"/>
  <c r="F4734" i="10"/>
  <c r="F4735" i="10"/>
  <c r="F4736" i="10"/>
  <c r="F4737" i="10"/>
  <c r="F4738" i="10"/>
  <c r="F4739" i="10"/>
  <c r="F4740" i="10"/>
  <c r="F4741" i="10"/>
  <c r="F4742" i="10"/>
  <c r="F4743" i="10"/>
  <c r="F4744" i="10"/>
  <c r="F4745" i="10"/>
  <c r="F4746" i="10"/>
  <c r="F4747" i="10"/>
  <c r="F4748" i="10"/>
  <c r="F4749" i="10"/>
  <c r="F4750" i="10"/>
  <c r="F4751" i="10"/>
  <c r="F4752" i="10"/>
  <c r="F4753" i="10"/>
  <c r="F4754" i="10"/>
  <c r="F4755" i="10"/>
  <c r="F4756" i="10"/>
  <c r="F4757" i="10"/>
  <c r="F4758" i="10"/>
  <c r="F4759" i="10"/>
  <c r="F4760" i="10"/>
  <c r="F4761" i="10"/>
  <c r="F4762" i="10"/>
  <c r="F4763" i="10"/>
  <c r="F4764" i="10"/>
  <c r="F4765" i="10"/>
  <c r="F4766" i="10"/>
  <c r="F4767" i="10"/>
  <c r="F4768" i="10"/>
  <c r="F4769" i="10"/>
  <c r="F4770" i="10"/>
  <c r="F4771" i="10"/>
  <c r="F4772" i="10"/>
  <c r="F4773" i="10"/>
  <c r="F4774" i="10"/>
  <c r="F4775" i="10"/>
  <c r="F4776" i="10"/>
  <c r="F4777" i="10"/>
  <c r="F4778" i="10"/>
  <c r="F4779" i="10"/>
  <c r="F4780" i="10"/>
  <c r="F4781" i="10"/>
  <c r="F4782" i="10"/>
  <c r="F4783" i="10"/>
  <c r="F4784" i="10"/>
  <c r="F4785" i="10"/>
  <c r="F4786" i="10"/>
  <c r="F4787" i="10"/>
  <c r="F4788" i="10"/>
  <c r="F4789" i="10"/>
  <c r="F4790" i="10"/>
  <c r="F4791" i="10"/>
  <c r="F4792" i="10"/>
  <c r="F4793" i="10"/>
  <c r="F4794" i="10"/>
  <c r="F4795" i="10"/>
  <c r="F4796" i="10"/>
  <c r="F4797" i="10"/>
  <c r="F4798" i="10"/>
  <c r="F4799" i="10"/>
  <c r="F4800" i="10"/>
  <c r="F4801" i="10"/>
  <c r="F4802" i="10"/>
  <c r="F4803" i="10"/>
  <c r="F4804" i="10"/>
  <c r="F4805" i="10"/>
  <c r="F4806" i="10"/>
  <c r="F4807" i="10"/>
  <c r="F4808" i="10"/>
  <c r="F4809" i="10"/>
  <c r="F4810" i="10"/>
  <c r="F4811" i="10"/>
  <c r="F4812" i="10"/>
  <c r="F4813" i="10"/>
  <c r="F4814" i="10"/>
  <c r="F4815" i="10"/>
  <c r="F4816" i="10"/>
  <c r="F4817" i="10"/>
  <c r="F4818" i="10"/>
  <c r="F4819" i="10"/>
  <c r="F4820" i="10"/>
  <c r="F4821" i="10"/>
  <c r="F4822" i="10"/>
  <c r="F4823" i="10"/>
  <c r="F4824" i="10"/>
  <c r="F4825" i="10"/>
  <c r="F4826" i="10"/>
  <c r="F4827" i="10"/>
  <c r="F4828" i="10"/>
  <c r="F4829" i="10"/>
  <c r="F4830" i="10"/>
  <c r="F4831" i="10"/>
  <c r="F4832" i="10"/>
  <c r="F4833" i="10"/>
  <c r="F4834" i="10"/>
  <c r="F4835" i="10"/>
  <c r="F4836" i="10"/>
  <c r="F4837" i="10"/>
  <c r="F4838" i="10"/>
  <c r="F4839" i="10"/>
  <c r="F4840" i="10"/>
  <c r="F4841" i="10"/>
  <c r="F4842" i="10"/>
  <c r="F4843" i="10"/>
  <c r="F4844" i="10"/>
  <c r="F4845" i="10"/>
  <c r="F4846" i="10"/>
  <c r="F4847" i="10"/>
  <c r="F4848" i="10"/>
  <c r="F4849" i="10"/>
  <c r="F4850" i="10"/>
  <c r="F4851" i="10"/>
  <c r="F4852" i="10"/>
  <c r="F4853" i="10"/>
  <c r="F4854" i="10"/>
  <c r="F4855" i="10"/>
  <c r="F4856" i="10"/>
  <c r="F4857" i="10"/>
  <c r="F4858" i="10"/>
  <c r="F4859" i="10"/>
  <c r="F4860" i="10"/>
  <c r="F4861" i="10"/>
  <c r="F4862" i="10"/>
  <c r="F4863" i="10"/>
  <c r="F4864" i="10"/>
  <c r="F4865" i="10"/>
  <c r="F4866" i="10"/>
  <c r="F4867" i="10"/>
  <c r="F4868" i="10"/>
  <c r="F4869" i="10"/>
  <c r="F4870" i="10"/>
  <c r="F4871" i="10"/>
  <c r="F4872" i="10"/>
  <c r="F4873" i="10"/>
  <c r="F4874" i="10"/>
  <c r="F4875" i="10"/>
  <c r="F4876" i="10"/>
  <c r="F4877" i="10"/>
  <c r="F4878" i="10"/>
  <c r="F4879" i="10"/>
  <c r="F4880" i="10"/>
  <c r="F4881" i="10"/>
  <c r="F4882" i="10"/>
  <c r="F4883" i="10"/>
  <c r="F4884" i="10"/>
  <c r="F4885" i="10"/>
  <c r="F4886" i="10"/>
  <c r="F4887" i="10"/>
  <c r="F4888" i="10"/>
  <c r="F4889" i="10"/>
  <c r="F4890" i="10"/>
  <c r="F4891" i="10"/>
  <c r="F4892" i="10"/>
  <c r="F4893" i="10"/>
  <c r="F4894" i="10"/>
  <c r="F4895" i="10"/>
  <c r="F4896" i="10"/>
  <c r="F4897" i="10"/>
  <c r="F4898" i="10"/>
  <c r="F4899" i="10"/>
  <c r="F4900" i="10"/>
  <c r="F4901" i="10"/>
  <c r="F4902" i="10"/>
  <c r="F4903" i="10"/>
  <c r="F4904" i="10"/>
  <c r="F4905" i="10"/>
  <c r="F4906" i="10"/>
  <c r="F4907" i="10"/>
  <c r="F4908" i="10"/>
  <c r="F4909" i="10"/>
  <c r="F4910" i="10"/>
  <c r="F4911" i="10"/>
  <c r="F4912" i="10"/>
  <c r="F4913" i="10"/>
  <c r="F4914" i="10"/>
  <c r="F4915" i="10"/>
  <c r="F4916" i="10"/>
  <c r="F4917" i="10"/>
  <c r="F4918" i="10"/>
  <c r="F4919" i="10"/>
  <c r="F4920" i="10"/>
  <c r="F4921" i="10"/>
  <c r="F4922" i="10"/>
  <c r="F4923" i="10"/>
  <c r="F4924" i="10"/>
  <c r="F4925" i="10"/>
  <c r="F4926" i="10"/>
  <c r="F4927" i="10"/>
  <c r="F4928" i="10"/>
  <c r="F4929" i="10"/>
  <c r="F4930" i="10"/>
  <c r="F4931" i="10"/>
  <c r="F4932" i="10"/>
  <c r="F4933" i="10"/>
  <c r="F4934" i="10"/>
  <c r="F4935" i="10"/>
  <c r="F4936" i="10"/>
  <c r="F4937" i="10"/>
  <c r="F4938" i="10"/>
  <c r="F4939" i="10"/>
  <c r="F4940" i="10"/>
  <c r="F4941" i="10"/>
  <c r="F4942" i="10"/>
  <c r="F4943" i="10"/>
  <c r="F4944" i="10"/>
  <c r="F4945" i="10"/>
  <c r="F4946" i="10"/>
  <c r="F4947" i="10"/>
  <c r="F4948" i="10"/>
  <c r="F4949" i="10"/>
  <c r="F4950" i="10"/>
  <c r="F4951" i="10"/>
  <c r="F4952" i="10"/>
  <c r="F4953" i="10"/>
  <c r="F4954" i="10"/>
  <c r="F4955" i="10"/>
  <c r="F4956" i="10"/>
  <c r="F4957" i="10"/>
  <c r="F4958" i="10"/>
  <c r="F4959" i="10"/>
  <c r="F4960" i="10"/>
  <c r="F4961" i="10"/>
  <c r="F4962" i="10"/>
  <c r="F4963" i="10"/>
  <c r="F4964" i="10"/>
  <c r="F4965" i="10"/>
  <c r="F4966" i="10"/>
  <c r="F4967" i="10"/>
  <c r="F4968" i="10"/>
  <c r="F4969" i="10"/>
  <c r="F4970" i="10"/>
  <c r="F4971" i="10"/>
  <c r="F4972" i="10"/>
  <c r="F4973" i="10"/>
  <c r="F4974" i="10"/>
  <c r="F4975" i="10"/>
  <c r="F4976" i="10"/>
  <c r="F4977" i="10"/>
  <c r="F4978" i="10"/>
  <c r="F4979" i="10"/>
  <c r="F4980" i="10"/>
  <c r="F4981" i="10"/>
  <c r="F4982" i="10"/>
  <c r="F4983" i="10"/>
  <c r="F4984" i="10"/>
  <c r="F4985" i="10"/>
  <c r="F4986" i="10"/>
  <c r="F4987" i="10"/>
  <c r="F4988" i="10"/>
  <c r="F4989" i="10"/>
  <c r="F4990" i="10"/>
  <c r="F4991" i="10"/>
  <c r="F4992" i="10"/>
  <c r="F4993" i="10"/>
  <c r="F4994" i="10"/>
  <c r="F4995" i="10"/>
  <c r="F4996" i="10"/>
  <c r="F4997" i="10"/>
  <c r="F4998" i="10"/>
  <c r="F4999" i="10"/>
  <c r="F5000" i="10"/>
  <c r="F5001" i="10"/>
  <c r="F5002" i="10"/>
  <c r="F5003" i="10"/>
  <c r="F5004" i="10"/>
  <c r="F5005" i="10"/>
  <c r="F5006" i="10"/>
  <c r="F5007" i="10"/>
  <c r="F5008" i="10"/>
  <c r="F5009" i="10"/>
  <c r="F5010" i="10"/>
  <c r="F5011" i="10"/>
  <c r="F5012" i="10"/>
  <c r="F5013" i="10"/>
  <c r="F5014" i="10"/>
  <c r="F5015" i="10"/>
  <c r="F5016" i="10"/>
  <c r="F5017" i="10"/>
  <c r="F5018" i="10"/>
  <c r="F5019" i="10"/>
  <c r="F5020" i="10"/>
  <c r="F5021" i="10"/>
  <c r="F5022" i="10"/>
  <c r="F5023" i="10"/>
  <c r="F5024" i="10"/>
  <c r="F5025" i="10"/>
  <c r="F5026" i="10"/>
  <c r="F5027" i="10"/>
  <c r="F5028" i="10"/>
  <c r="F5029" i="10"/>
  <c r="F5030" i="10"/>
  <c r="F5031" i="10"/>
  <c r="F5032" i="10"/>
  <c r="F5033" i="10"/>
  <c r="F5034" i="10"/>
  <c r="F5035" i="10"/>
  <c r="F5036" i="10"/>
  <c r="F5037" i="10"/>
  <c r="F5038" i="10"/>
  <c r="F5039" i="10"/>
  <c r="F5040" i="10"/>
  <c r="F5041" i="10"/>
  <c r="F5042" i="10"/>
  <c r="F5043" i="10"/>
  <c r="F5044" i="10"/>
  <c r="F5045" i="10"/>
  <c r="F5046" i="10"/>
  <c r="F5047" i="10"/>
  <c r="F5048" i="10"/>
  <c r="F5049" i="10"/>
  <c r="F5050" i="10"/>
  <c r="F5051" i="10"/>
  <c r="F5052" i="10"/>
  <c r="F5053" i="10"/>
  <c r="F5054" i="10"/>
  <c r="F5055" i="10"/>
  <c r="F5056" i="10"/>
  <c r="F5057" i="10"/>
  <c r="F5058" i="10"/>
  <c r="F5059" i="10"/>
  <c r="F5060" i="10"/>
  <c r="F5061" i="10"/>
  <c r="F5062" i="10"/>
  <c r="F5063" i="10"/>
  <c r="F5064" i="10"/>
  <c r="F5065" i="10"/>
  <c r="F5066" i="10"/>
  <c r="F5067" i="10"/>
  <c r="F5068" i="10"/>
  <c r="F5069" i="10"/>
  <c r="F5070" i="10"/>
  <c r="F5071" i="10"/>
  <c r="F5072" i="10"/>
  <c r="F5073" i="10"/>
  <c r="F5074" i="10"/>
  <c r="F5075" i="10"/>
  <c r="F5076" i="10"/>
  <c r="F5077" i="10"/>
  <c r="F5078" i="10"/>
  <c r="F5079" i="10"/>
  <c r="F5080" i="10"/>
  <c r="F5081" i="10"/>
  <c r="F5082" i="10"/>
  <c r="F5083" i="10"/>
  <c r="F5084" i="10"/>
  <c r="F5085" i="10"/>
  <c r="F5086" i="10"/>
  <c r="F5087" i="10"/>
  <c r="F5088" i="10"/>
  <c r="F5089" i="10"/>
  <c r="F5090" i="10"/>
  <c r="F5091" i="10"/>
  <c r="F5092" i="10"/>
  <c r="F5093" i="10"/>
  <c r="F5094" i="10"/>
  <c r="F5095" i="10"/>
  <c r="F5096" i="10"/>
  <c r="F5097" i="10"/>
  <c r="F5098" i="10"/>
  <c r="F5099" i="10"/>
  <c r="F5100" i="10"/>
  <c r="F5101" i="10"/>
  <c r="F5102" i="10"/>
  <c r="F5103" i="10"/>
  <c r="F5104" i="10"/>
  <c r="F5105" i="10"/>
  <c r="F5106" i="10"/>
  <c r="F5107" i="10"/>
  <c r="F5108" i="10"/>
  <c r="F5109" i="10"/>
  <c r="F5110" i="10"/>
  <c r="F5111" i="10"/>
  <c r="F5112" i="10"/>
  <c r="F5113" i="10"/>
  <c r="F5114" i="10"/>
  <c r="F5115" i="10"/>
  <c r="F5116" i="10"/>
  <c r="F5117" i="10"/>
  <c r="F5118" i="10"/>
  <c r="F5119" i="10"/>
  <c r="F5120" i="10"/>
  <c r="F5121" i="10"/>
  <c r="F5122" i="10"/>
  <c r="F5123" i="10"/>
  <c r="F5124" i="10"/>
  <c r="F5125" i="10"/>
  <c r="F5126" i="10"/>
  <c r="F5127" i="10"/>
  <c r="F5128" i="10"/>
  <c r="F5129" i="10"/>
  <c r="F5130" i="10"/>
  <c r="F5131" i="10"/>
  <c r="F5132" i="10"/>
  <c r="F5133" i="10"/>
  <c r="F5134" i="10"/>
  <c r="F5135" i="10"/>
  <c r="F5136" i="10"/>
  <c r="F5137" i="10"/>
  <c r="F5138" i="10"/>
  <c r="F5139" i="10"/>
  <c r="F5140" i="10"/>
  <c r="F5141" i="10"/>
  <c r="F5142" i="10"/>
  <c r="F5143" i="10"/>
  <c r="F5144" i="10"/>
  <c r="F5145" i="10"/>
  <c r="F5146" i="10"/>
  <c r="F5147" i="10"/>
  <c r="F5148" i="10"/>
  <c r="F5149" i="10"/>
  <c r="F5150" i="10"/>
  <c r="F5151" i="10"/>
  <c r="F5152" i="10"/>
  <c r="F5153" i="10"/>
  <c r="F5154" i="10"/>
  <c r="F5155" i="10"/>
  <c r="F5156" i="10"/>
  <c r="F5157" i="10"/>
  <c r="F5158" i="10"/>
  <c r="F5159" i="10"/>
  <c r="F5160" i="10"/>
  <c r="F5161" i="10"/>
  <c r="F5162" i="10"/>
  <c r="F5163" i="10"/>
  <c r="F5164" i="10"/>
  <c r="F5165" i="10"/>
  <c r="F5166" i="10"/>
  <c r="F5167" i="10"/>
  <c r="F5168" i="10"/>
  <c r="F5169" i="10"/>
  <c r="F5170" i="10"/>
  <c r="F5171" i="10"/>
  <c r="F5172" i="10"/>
  <c r="F5173" i="10"/>
  <c r="F5174" i="10"/>
  <c r="F5175" i="10"/>
  <c r="F5176" i="10"/>
  <c r="F5177" i="10"/>
  <c r="F5178" i="10"/>
  <c r="F5179" i="10"/>
  <c r="F5180" i="10"/>
  <c r="F5181" i="10"/>
  <c r="F5182" i="10"/>
  <c r="F5183" i="10"/>
  <c r="F5184" i="10"/>
  <c r="F5185" i="10"/>
  <c r="F5186" i="10"/>
  <c r="F5187" i="10"/>
  <c r="F5188" i="10"/>
  <c r="F5189" i="10"/>
  <c r="F5190" i="10"/>
  <c r="F5191" i="10"/>
  <c r="F5192" i="10"/>
  <c r="F5193" i="10"/>
  <c r="F5194" i="10"/>
  <c r="F5195" i="10"/>
  <c r="F5196" i="10"/>
  <c r="F5197" i="10"/>
  <c r="F5198" i="10"/>
  <c r="F5199" i="10"/>
  <c r="F5200" i="10"/>
  <c r="F5201" i="10"/>
  <c r="F5202" i="10"/>
  <c r="F5203" i="10"/>
  <c r="F5204" i="10"/>
  <c r="F5205" i="10"/>
  <c r="F5206" i="10"/>
  <c r="F5207" i="10"/>
  <c r="F5208" i="10"/>
  <c r="F5209" i="10"/>
  <c r="F5210" i="10"/>
  <c r="F5211" i="10"/>
  <c r="F5212" i="10"/>
  <c r="F5213" i="10"/>
  <c r="F5214" i="10"/>
  <c r="F5215" i="10"/>
  <c r="F5216" i="10"/>
  <c r="F5217" i="10"/>
  <c r="F5218" i="10"/>
  <c r="F5219" i="10"/>
  <c r="F5220" i="10"/>
  <c r="F5221" i="10"/>
  <c r="F5222" i="10"/>
  <c r="F5223" i="10"/>
  <c r="F5224" i="10"/>
  <c r="F5225" i="10"/>
  <c r="F5226" i="10"/>
  <c r="F5227" i="10"/>
  <c r="F5228" i="10"/>
  <c r="F5229" i="10"/>
  <c r="F5230" i="10"/>
  <c r="F5231" i="10"/>
  <c r="F5232" i="10"/>
  <c r="F5233" i="10"/>
  <c r="F5234" i="10"/>
  <c r="F5235" i="10"/>
  <c r="F5236" i="10"/>
  <c r="F5237" i="10"/>
  <c r="F5238" i="10"/>
  <c r="F5239" i="10"/>
  <c r="F5240" i="10"/>
  <c r="F5241" i="10"/>
  <c r="F5242" i="10"/>
  <c r="F5243" i="10"/>
  <c r="F5244" i="10"/>
  <c r="F5245" i="10"/>
  <c r="F5246" i="10"/>
  <c r="F5247" i="10"/>
  <c r="F5248" i="10"/>
  <c r="F5249" i="10"/>
  <c r="F5250" i="10"/>
  <c r="F5251" i="10"/>
  <c r="F5252" i="10"/>
  <c r="F5253" i="10"/>
  <c r="F5254" i="10"/>
  <c r="F5255" i="10"/>
  <c r="F5256" i="10"/>
  <c r="F5257" i="10"/>
  <c r="F5258" i="10"/>
  <c r="F5259" i="10"/>
  <c r="F5260" i="10"/>
  <c r="F5261" i="10"/>
  <c r="F5262" i="10"/>
  <c r="F5263" i="10"/>
  <c r="F5264" i="10"/>
  <c r="F5265" i="10"/>
  <c r="F5266" i="10"/>
  <c r="F5267" i="10"/>
  <c r="F5268" i="10"/>
  <c r="F5269" i="10"/>
  <c r="F5270" i="10"/>
  <c r="F5271" i="10"/>
  <c r="F5272" i="10"/>
  <c r="F5273" i="10"/>
  <c r="F5274" i="10"/>
  <c r="F5275" i="10"/>
  <c r="F5276" i="10"/>
  <c r="F5277" i="10"/>
  <c r="F5278" i="10"/>
  <c r="F5279" i="10"/>
  <c r="F5280" i="10"/>
  <c r="F5281" i="10"/>
  <c r="F5282" i="10"/>
  <c r="F5283" i="10"/>
  <c r="F5284" i="10"/>
  <c r="F5285" i="10"/>
  <c r="F5286" i="10"/>
  <c r="F5287" i="10"/>
  <c r="F5288" i="10"/>
  <c r="F5289" i="10"/>
  <c r="F5290" i="10"/>
  <c r="F5291" i="10"/>
  <c r="F5292" i="10"/>
  <c r="F5293" i="10"/>
  <c r="F5294" i="10"/>
  <c r="F5295" i="10"/>
  <c r="F5296" i="10"/>
  <c r="F5297" i="10"/>
  <c r="F5298" i="10"/>
  <c r="F5299" i="10"/>
  <c r="F5300" i="10"/>
  <c r="F5301" i="10"/>
  <c r="F5302" i="10"/>
  <c r="F5303" i="10"/>
  <c r="F5304" i="10"/>
  <c r="F5305" i="10"/>
  <c r="F5306" i="10"/>
  <c r="F5307" i="10"/>
  <c r="F5308" i="10"/>
  <c r="F5309" i="10"/>
  <c r="F5310" i="10"/>
  <c r="F5311" i="10"/>
  <c r="F5312" i="10"/>
  <c r="F5313" i="10"/>
  <c r="F5314" i="10"/>
  <c r="F5315" i="10"/>
  <c r="F5316" i="10"/>
  <c r="F5317" i="10"/>
  <c r="F5318" i="10"/>
  <c r="F5319" i="10"/>
  <c r="F5320" i="10"/>
  <c r="F5321" i="10"/>
  <c r="F5322" i="10"/>
  <c r="F5323" i="10"/>
  <c r="F5324" i="10"/>
  <c r="F5325" i="10"/>
  <c r="F5326" i="10"/>
  <c r="F5327" i="10"/>
  <c r="F5328" i="10"/>
  <c r="F5329" i="10"/>
  <c r="F5330" i="10"/>
  <c r="F5331" i="10"/>
  <c r="F5332" i="10"/>
  <c r="F5333" i="10"/>
  <c r="F5334" i="10"/>
  <c r="F5335" i="10"/>
  <c r="F5336" i="10"/>
  <c r="F5337" i="10"/>
  <c r="F5338" i="10"/>
  <c r="F5339" i="10"/>
  <c r="F5340" i="10"/>
  <c r="F5341" i="10"/>
  <c r="F5342" i="10"/>
  <c r="F5343" i="10"/>
  <c r="F5344" i="10"/>
  <c r="F5345" i="10"/>
  <c r="F5346" i="10"/>
  <c r="F5347" i="10"/>
  <c r="F5348" i="10"/>
  <c r="F5349" i="10"/>
  <c r="F5350" i="10"/>
  <c r="F5351" i="10"/>
  <c r="F5352" i="10"/>
  <c r="F5353" i="10"/>
  <c r="F5354" i="10"/>
  <c r="F5355" i="10"/>
  <c r="F5356" i="10"/>
  <c r="F5357" i="10"/>
  <c r="F5358" i="10"/>
  <c r="F5359" i="10"/>
  <c r="F5360" i="10"/>
  <c r="F5361" i="10"/>
  <c r="F5362" i="10"/>
  <c r="F5363" i="10"/>
  <c r="F5364" i="10"/>
  <c r="F5365" i="10"/>
  <c r="F5366" i="10"/>
  <c r="F5367" i="10"/>
  <c r="F5368" i="10"/>
  <c r="F5369" i="10"/>
  <c r="F5370" i="10"/>
  <c r="F5371" i="10"/>
  <c r="F5372" i="10"/>
  <c r="F5373" i="10"/>
  <c r="F5374" i="10"/>
  <c r="F5375" i="10"/>
  <c r="F5376" i="10"/>
  <c r="F5377" i="10"/>
  <c r="F5378" i="10"/>
  <c r="F5379" i="10"/>
  <c r="F5380" i="10"/>
  <c r="F5381" i="10"/>
  <c r="F5382" i="10"/>
  <c r="F5383" i="10"/>
  <c r="F5384" i="10"/>
  <c r="F5385" i="10"/>
  <c r="F5386" i="10"/>
  <c r="F5387" i="10"/>
  <c r="F5388" i="10"/>
  <c r="F5389" i="10"/>
  <c r="F5390" i="10"/>
  <c r="F5391" i="10"/>
  <c r="F5392" i="10"/>
  <c r="F5393" i="10"/>
  <c r="F5394" i="10"/>
  <c r="F5395" i="10"/>
  <c r="F5396" i="10"/>
  <c r="F5397" i="10"/>
  <c r="F5398" i="10"/>
  <c r="F5399" i="10"/>
  <c r="F5400" i="10"/>
  <c r="F5401" i="10"/>
  <c r="F5402" i="10"/>
  <c r="F5403" i="10"/>
  <c r="F5404" i="10"/>
  <c r="F5405" i="10"/>
  <c r="F5406" i="10"/>
  <c r="F5407" i="10"/>
  <c r="F5408" i="10"/>
  <c r="F5409" i="10"/>
  <c r="F5410" i="10"/>
  <c r="F5411" i="10"/>
  <c r="F5412" i="10"/>
  <c r="F5413" i="10"/>
  <c r="F5414" i="10"/>
  <c r="F5415" i="10"/>
  <c r="F5416" i="10"/>
  <c r="F5417" i="10"/>
  <c r="F5418" i="10"/>
  <c r="F5419" i="10"/>
  <c r="F5420" i="10"/>
  <c r="F5421" i="10"/>
  <c r="F5422" i="10"/>
  <c r="F5423" i="10"/>
  <c r="F5424" i="10"/>
  <c r="F5425" i="10"/>
  <c r="F5426" i="10"/>
  <c r="F5427" i="10"/>
  <c r="F5428" i="10"/>
  <c r="F5429" i="10"/>
  <c r="F5430" i="10"/>
  <c r="F5431" i="10"/>
  <c r="F5432" i="10"/>
  <c r="F5433" i="10"/>
  <c r="F5434" i="10"/>
  <c r="F5435" i="10"/>
  <c r="F5436" i="10"/>
  <c r="F5437" i="10"/>
  <c r="F5438" i="10"/>
  <c r="F5439" i="10"/>
  <c r="F5440" i="10"/>
  <c r="F5441" i="10"/>
  <c r="F5442" i="10"/>
  <c r="F5443" i="10"/>
  <c r="F5444" i="10"/>
  <c r="F5445" i="10"/>
  <c r="F5446" i="10"/>
  <c r="F5447" i="10"/>
  <c r="F5448" i="10"/>
  <c r="F5449" i="10"/>
  <c r="F5450" i="10"/>
  <c r="F5451" i="10"/>
  <c r="F5452" i="10"/>
  <c r="F5453" i="10"/>
  <c r="F5454" i="10"/>
  <c r="F5455" i="10"/>
  <c r="F5456" i="10"/>
  <c r="F5457" i="10"/>
  <c r="F5458" i="10"/>
  <c r="F5459" i="10"/>
  <c r="F5460" i="10"/>
  <c r="F5461" i="10"/>
  <c r="F5462" i="10"/>
  <c r="F5463" i="10"/>
  <c r="F5464" i="10"/>
  <c r="F5465" i="10"/>
  <c r="F5466" i="10"/>
  <c r="F5467" i="10"/>
  <c r="F5468" i="10"/>
  <c r="F5469" i="10"/>
  <c r="F5470" i="10"/>
  <c r="F5471" i="10"/>
  <c r="F5472" i="10"/>
  <c r="F5473" i="10"/>
  <c r="F5474" i="10"/>
  <c r="F5475" i="10"/>
  <c r="F5476" i="10"/>
  <c r="F5477" i="10"/>
  <c r="F5478" i="10"/>
  <c r="F5479" i="10"/>
  <c r="F5480" i="10"/>
  <c r="F5481" i="10"/>
  <c r="F5482" i="10"/>
  <c r="F5483" i="10"/>
  <c r="F5484" i="10"/>
  <c r="F5485" i="10"/>
  <c r="F5486" i="10"/>
  <c r="F5487" i="10"/>
  <c r="F5488" i="10"/>
  <c r="F5489" i="10"/>
  <c r="F5490" i="10"/>
  <c r="F5491" i="10"/>
  <c r="F5492" i="10"/>
  <c r="F5493" i="10"/>
  <c r="F5494" i="10"/>
  <c r="F5495" i="10"/>
  <c r="F5496" i="10"/>
  <c r="F5497" i="10"/>
  <c r="F5498" i="10"/>
  <c r="F5499" i="10"/>
  <c r="F5500" i="10"/>
  <c r="F5501" i="10"/>
  <c r="F5502" i="10"/>
  <c r="F5503" i="10"/>
  <c r="F5504" i="10"/>
  <c r="F5505" i="10"/>
  <c r="F5506" i="10"/>
  <c r="F5507" i="10"/>
  <c r="F5508" i="10"/>
  <c r="F5509" i="10"/>
  <c r="E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374" i="10"/>
  <c r="E375" i="10"/>
  <c r="E376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E401" i="10"/>
  <c r="E402" i="10"/>
  <c r="E403" i="10"/>
  <c r="E404" i="10"/>
  <c r="E405" i="10"/>
  <c r="E406" i="10"/>
  <c r="E407" i="10"/>
  <c r="E408" i="10"/>
  <c r="E409" i="10"/>
  <c r="E410" i="10"/>
  <c r="E411" i="10"/>
  <c r="E412" i="10"/>
  <c r="E413" i="10"/>
  <c r="E414" i="10"/>
  <c r="E415" i="10"/>
  <c r="E416" i="10"/>
  <c r="E417" i="10"/>
  <c r="E418" i="10"/>
  <c r="E419" i="10"/>
  <c r="E420" i="10"/>
  <c r="E421" i="10"/>
  <c r="E422" i="10"/>
  <c r="E423" i="10"/>
  <c r="E424" i="10"/>
  <c r="E425" i="10"/>
  <c r="E426" i="10"/>
  <c r="E427" i="10"/>
  <c r="E428" i="10"/>
  <c r="E429" i="10"/>
  <c r="E430" i="10"/>
  <c r="E431" i="10"/>
  <c r="E432" i="10"/>
  <c r="E433" i="10"/>
  <c r="E434" i="10"/>
  <c r="E435" i="10"/>
  <c r="E436" i="10"/>
  <c r="E437" i="10"/>
  <c r="E438" i="10"/>
  <c r="E439" i="10"/>
  <c r="E440" i="10"/>
  <c r="E441" i="10"/>
  <c r="E442" i="10"/>
  <c r="E443" i="10"/>
  <c r="E444" i="10"/>
  <c r="E445" i="10"/>
  <c r="E446" i="10"/>
  <c r="E447" i="10"/>
  <c r="E448" i="10"/>
  <c r="E449" i="10"/>
  <c r="E450" i="10"/>
  <c r="E451" i="10"/>
  <c r="E452" i="10"/>
  <c r="E453" i="10"/>
  <c r="E454" i="10"/>
  <c r="E455" i="10"/>
  <c r="E456" i="10"/>
  <c r="E457" i="10"/>
  <c r="E458" i="10"/>
  <c r="E459" i="10"/>
  <c r="E460" i="10"/>
  <c r="E461" i="10"/>
  <c r="E462" i="10"/>
  <c r="E463" i="10"/>
  <c r="E464" i="10"/>
  <c r="E465" i="10"/>
  <c r="E466" i="10"/>
  <c r="E467" i="10"/>
  <c r="E468" i="10"/>
  <c r="E469" i="10"/>
  <c r="E470" i="10"/>
  <c r="E471" i="10"/>
  <c r="E472" i="10"/>
  <c r="E473" i="10"/>
  <c r="E474" i="10"/>
  <c r="E475" i="10"/>
  <c r="E476" i="10"/>
  <c r="E477" i="10"/>
  <c r="E478" i="10"/>
  <c r="E479" i="10"/>
  <c r="E480" i="10"/>
  <c r="E481" i="10"/>
  <c r="E482" i="10"/>
  <c r="E483" i="10"/>
  <c r="E484" i="10"/>
  <c r="E485" i="10"/>
  <c r="E486" i="10"/>
  <c r="E487" i="10"/>
  <c r="E488" i="10"/>
  <c r="E489" i="10"/>
  <c r="E490" i="10"/>
  <c r="E491" i="10"/>
  <c r="E492" i="10"/>
  <c r="E493" i="10"/>
  <c r="E494" i="10"/>
  <c r="E495" i="10"/>
  <c r="E496" i="10"/>
  <c r="E497" i="10"/>
  <c r="E498" i="10"/>
  <c r="E499" i="10"/>
  <c r="E500" i="10"/>
  <c r="E501" i="10"/>
  <c r="E502" i="10"/>
  <c r="E503" i="10"/>
  <c r="E504" i="10"/>
  <c r="E505" i="10"/>
  <c r="E506" i="10"/>
  <c r="E507" i="10"/>
  <c r="E508" i="10"/>
  <c r="E509" i="10"/>
  <c r="E510" i="10"/>
  <c r="E511" i="10"/>
  <c r="E512" i="10"/>
  <c r="E513" i="10"/>
  <c r="E514" i="10"/>
  <c r="E515" i="10"/>
  <c r="E516" i="10"/>
  <c r="E517" i="10"/>
  <c r="E518" i="10"/>
  <c r="E519" i="10"/>
  <c r="E520" i="10"/>
  <c r="E521" i="10"/>
  <c r="E522" i="10"/>
  <c r="E523" i="10"/>
  <c r="E524" i="10"/>
  <c r="E525" i="10"/>
  <c r="E526" i="10"/>
  <c r="E527" i="10"/>
  <c r="E528" i="10"/>
  <c r="E529" i="10"/>
  <c r="E530" i="10"/>
  <c r="E531" i="10"/>
  <c r="E532" i="10"/>
  <c r="E533" i="10"/>
  <c r="E534" i="10"/>
  <c r="E535" i="10"/>
  <c r="E536" i="10"/>
  <c r="E537" i="10"/>
  <c r="E538" i="10"/>
  <c r="E539" i="10"/>
  <c r="E540" i="10"/>
  <c r="E541" i="10"/>
  <c r="E542" i="10"/>
  <c r="E543" i="10"/>
  <c r="E544" i="10"/>
  <c r="E545" i="10"/>
  <c r="E546" i="10"/>
  <c r="E547" i="10"/>
  <c r="E548" i="10"/>
  <c r="E549" i="10"/>
  <c r="E550" i="10"/>
  <c r="E551" i="10"/>
  <c r="E552" i="10"/>
  <c r="E553" i="10"/>
  <c r="E554" i="10"/>
  <c r="E555" i="10"/>
  <c r="E556" i="10"/>
  <c r="E557" i="10"/>
  <c r="E558" i="10"/>
  <c r="E559" i="10"/>
  <c r="E560" i="10"/>
  <c r="E561" i="10"/>
  <c r="E562" i="10"/>
  <c r="E563" i="10"/>
  <c r="E564" i="10"/>
  <c r="E565" i="10"/>
  <c r="E566" i="10"/>
  <c r="E567" i="10"/>
  <c r="E568" i="10"/>
  <c r="E569" i="10"/>
  <c r="E570" i="10"/>
  <c r="E571" i="10"/>
  <c r="E572" i="10"/>
  <c r="E573" i="10"/>
  <c r="E574" i="10"/>
  <c r="E575" i="10"/>
  <c r="E576" i="10"/>
  <c r="E577" i="10"/>
  <c r="E578" i="10"/>
  <c r="E579" i="10"/>
  <c r="E580" i="10"/>
  <c r="E581" i="10"/>
  <c r="E582" i="10"/>
  <c r="E583" i="10"/>
  <c r="E584" i="10"/>
  <c r="E585" i="10"/>
  <c r="E586" i="10"/>
  <c r="E587" i="10"/>
  <c r="E588" i="10"/>
  <c r="E589" i="10"/>
  <c r="E590" i="10"/>
  <c r="E591" i="10"/>
  <c r="E592" i="10"/>
  <c r="E593" i="10"/>
  <c r="E594" i="10"/>
  <c r="E595" i="10"/>
  <c r="E596" i="10"/>
  <c r="E597" i="10"/>
  <c r="E598" i="10"/>
  <c r="E599" i="10"/>
  <c r="E600" i="10"/>
  <c r="E601" i="10"/>
  <c r="E602" i="10"/>
  <c r="E603" i="10"/>
  <c r="E604" i="10"/>
  <c r="E605" i="10"/>
  <c r="E606" i="10"/>
  <c r="E607" i="10"/>
  <c r="E608" i="10"/>
  <c r="E609" i="10"/>
  <c r="E610" i="10"/>
  <c r="E611" i="10"/>
  <c r="E612" i="10"/>
  <c r="E613" i="10"/>
  <c r="E614" i="10"/>
  <c r="E615" i="10"/>
  <c r="E616" i="10"/>
  <c r="E617" i="10"/>
  <c r="E618" i="10"/>
  <c r="E619" i="10"/>
  <c r="E620" i="10"/>
  <c r="E621" i="10"/>
  <c r="E622" i="10"/>
  <c r="E623" i="10"/>
  <c r="E624" i="10"/>
  <c r="E625" i="10"/>
  <c r="E626" i="10"/>
  <c r="E627" i="10"/>
  <c r="E628" i="10"/>
  <c r="E629" i="10"/>
  <c r="E630" i="10"/>
  <c r="E631" i="10"/>
  <c r="E632" i="10"/>
  <c r="E633" i="10"/>
  <c r="E634" i="10"/>
  <c r="E635" i="10"/>
  <c r="E636" i="10"/>
  <c r="E637" i="10"/>
  <c r="E638" i="10"/>
  <c r="E639" i="10"/>
  <c r="E640" i="10"/>
  <c r="E641" i="10"/>
  <c r="E642" i="10"/>
  <c r="E643" i="10"/>
  <c r="E644" i="10"/>
  <c r="E645" i="10"/>
  <c r="E646" i="10"/>
  <c r="E647" i="10"/>
  <c r="E648" i="10"/>
  <c r="E649" i="10"/>
  <c r="E650" i="10"/>
  <c r="E651" i="10"/>
  <c r="E652" i="10"/>
  <c r="E653" i="10"/>
  <c r="E654" i="10"/>
  <c r="E655" i="10"/>
  <c r="E656" i="10"/>
  <c r="E657" i="10"/>
  <c r="E658" i="10"/>
  <c r="E659" i="10"/>
  <c r="E660" i="10"/>
  <c r="E661" i="10"/>
  <c r="E662" i="10"/>
  <c r="E663" i="10"/>
  <c r="E664" i="10"/>
  <c r="E665" i="10"/>
  <c r="E666" i="10"/>
  <c r="E667" i="10"/>
  <c r="E668" i="10"/>
  <c r="E669" i="10"/>
  <c r="E670" i="10"/>
  <c r="E671" i="10"/>
  <c r="E672" i="10"/>
  <c r="E673" i="10"/>
  <c r="E674" i="10"/>
  <c r="E675" i="10"/>
  <c r="E676" i="10"/>
  <c r="E677" i="10"/>
  <c r="E678" i="10"/>
  <c r="E679" i="10"/>
  <c r="E680" i="10"/>
  <c r="E681" i="10"/>
  <c r="E682" i="10"/>
  <c r="E683" i="10"/>
  <c r="E684" i="10"/>
  <c r="E685" i="10"/>
  <c r="E686" i="10"/>
  <c r="E687" i="10"/>
  <c r="E688" i="10"/>
  <c r="E689" i="10"/>
  <c r="E690" i="10"/>
  <c r="E691" i="10"/>
  <c r="E692" i="10"/>
  <c r="E693" i="10"/>
  <c r="E694" i="10"/>
  <c r="E695" i="10"/>
  <c r="E696" i="10"/>
  <c r="E697" i="10"/>
  <c r="E698" i="10"/>
  <c r="E699" i="10"/>
  <c r="E700" i="10"/>
  <c r="E701" i="10"/>
  <c r="E702" i="10"/>
  <c r="E703" i="10"/>
  <c r="E704" i="10"/>
  <c r="E705" i="10"/>
  <c r="E706" i="10"/>
  <c r="E707" i="10"/>
  <c r="E708" i="10"/>
  <c r="E709" i="10"/>
  <c r="E710" i="10"/>
  <c r="E711" i="10"/>
  <c r="E712" i="10"/>
  <c r="E713" i="10"/>
  <c r="E714" i="10"/>
  <c r="E715" i="10"/>
  <c r="E716" i="10"/>
  <c r="E717" i="10"/>
  <c r="E718" i="10"/>
  <c r="E719" i="10"/>
  <c r="E720" i="10"/>
  <c r="E721" i="10"/>
  <c r="E722" i="10"/>
  <c r="E723" i="10"/>
  <c r="E724" i="10"/>
  <c r="E725" i="10"/>
  <c r="E726" i="10"/>
  <c r="E727" i="10"/>
  <c r="E728" i="10"/>
  <c r="E729" i="10"/>
  <c r="E730" i="10"/>
  <c r="E731" i="10"/>
  <c r="E732" i="10"/>
  <c r="E733" i="10"/>
  <c r="E734" i="10"/>
  <c r="E735" i="10"/>
  <c r="E736" i="10"/>
  <c r="E737" i="10"/>
  <c r="E738" i="10"/>
  <c r="E739" i="10"/>
  <c r="E740" i="10"/>
  <c r="E741" i="10"/>
  <c r="E742" i="10"/>
  <c r="E743" i="10"/>
  <c r="E744" i="10"/>
  <c r="E745" i="10"/>
  <c r="E746" i="10"/>
  <c r="E747" i="10"/>
  <c r="E748" i="10"/>
  <c r="E749" i="10"/>
  <c r="E750" i="10"/>
  <c r="E751" i="10"/>
  <c r="E752" i="10"/>
  <c r="E753" i="10"/>
  <c r="E754" i="10"/>
  <c r="E755" i="10"/>
  <c r="E756" i="10"/>
  <c r="E757" i="10"/>
  <c r="E758" i="10"/>
  <c r="E759" i="10"/>
  <c r="E760" i="10"/>
  <c r="E761" i="10"/>
  <c r="E762" i="10"/>
  <c r="E763" i="10"/>
  <c r="E764" i="10"/>
  <c r="E765" i="10"/>
  <c r="E766" i="10"/>
  <c r="E767" i="10"/>
  <c r="E768" i="10"/>
  <c r="E769" i="10"/>
  <c r="E770" i="10"/>
  <c r="E771" i="10"/>
  <c r="E772" i="10"/>
  <c r="E773" i="10"/>
  <c r="E774" i="10"/>
  <c r="E775" i="10"/>
  <c r="E776" i="10"/>
  <c r="E777" i="10"/>
  <c r="E778" i="10"/>
  <c r="E779" i="10"/>
  <c r="E780" i="10"/>
  <c r="E781" i="10"/>
  <c r="E782" i="10"/>
  <c r="E783" i="10"/>
  <c r="E784" i="10"/>
  <c r="E785" i="10"/>
  <c r="E786" i="10"/>
  <c r="E787" i="10"/>
  <c r="E788" i="10"/>
  <c r="E789" i="10"/>
  <c r="E790" i="10"/>
  <c r="E791" i="10"/>
  <c r="E792" i="10"/>
  <c r="E793" i="10"/>
  <c r="E794" i="10"/>
  <c r="E795" i="10"/>
  <c r="E796" i="10"/>
  <c r="E797" i="10"/>
  <c r="E798" i="10"/>
  <c r="E799" i="10"/>
  <c r="E800" i="10"/>
  <c r="E801" i="10"/>
  <c r="E802" i="10"/>
  <c r="E803" i="10"/>
  <c r="E804" i="10"/>
  <c r="E805" i="10"/>
  <c r="E806" i="10"/>
  <c r="E807" i="10"/>
  <c r="E808" i="10"/>
  <c r="E809" i="10"/>
  <c r="E810" i="10"/>
  <c r="E811" i="10"/>
  <c r="E812" i="10"/>
  <c r="E813" i="10"/>
  <c r="E814" i="10"/>
  <c r="E815" i="10"/>
  <c r="E816" i="10"/>
  <c r="E817" i="10"/>
  <c r="E818" i="10"/>
  <c r="E819" i="10"/>
  <c r="E820" i="10"/>
  <c r="E821" i="10"/>
  <c r="E822" i="10"/>
  <c r="E823" i="10"/>
  <c r="E824" i="10"/>
  <c r="E825" i="10"/>
  <c r="E826" i="10"/>
  <c r="E827" i="10"/>
  <c r="E828" i="10"/>
  <c r="E829" i="10"/>
  <c r="E830" i="10"/>
  <c r="E831" i="10"/>
  <c r="E832" i="10"/>
  <c r="E833" i="10"/>
  <c r="E834" i="10"/>
  <c r="E835" i="10"/>
  <c r="E836" i="10"/>
  <c r="E837" i="10"/>
  <c r="E838" i="10"/>
  <c r="E839" i="10"/>
  <c r="E840" i="10"/>
  <c r="E841" i="10"/>
  <c r="E842" i="10"/>
  <c r="E843" i="10"/>
  <c r="E844" i="10"/>
  <c r="E845" i="10"/>
  <c r="E846" i="10"/>
  <c r="E847" i="10"/>
  <c r="E848" i="10"/>
  <c r="E849" i="10"/>
  <c r="E850" i="10"/>
  <c r="E851" i="10"/>
  <c r="E852" i="10"/>
  <c r="E853" i="10"/>
  <c r="E854" i="10"/>
  <c r="E855" i="10"/>
  <c r="E856" i="10"/>
  <c r="E857" i="10"/>
  <c r="E858" i="10"/>
  <c r="E859" i="10"/>
  <c r="E860" i="10"/>
  <c r="E861" i="10"/>
  <c r="E862" i="10"/>
  <c r="E863" i="10"/>
  <c r="E864" i="10"/>
  <c r="E865" i="10"/>
  <c r="E866" i="10"/>
  <c r="E867" i="10"/>
  <c r="E868" i="10"/>
  <c r="E869" i="10"/>
  <c r="E870" i="10"/>
  <c r="E871" i="10"/>
  <c r="E872" i="10"/>
  <c r="E873" i="10"/>
  <c r="E874" i="10"/>
  <c r="E875" i="10"/>
  <c r="E876" i="10"/>
  <c r="E877" i="10"/>
  <c r="E878" i="10"/>
  <c r="E879" i="10"/>
  <c r="E880" i="10"/>
  <c r="E881" i="10"/>
  <c r="E882" i="10"/>
  <c r="E883" i="10"/>
  <c r="E884" i="10"/>
  <c r="E885" i="10"/>
  <c r="E886" i="10"/>
  <c r="E887" i="10"/>
  <c r="E888" i="10"/>
  <c r="E889" i="10"/>
  <c r="E890" i="10"/>
  <c r="E891" i="10"/>
  <c r="E892" i="10"/>
  <c r="E893" i="10"/>
  <c r="E894" i="10"/>
  <c r="E895" i="10"/>
  <c r="E896" i="10"/>
  <c r="E897" i="10"/>
  <c r="E898" i="10"/>
  <c r="E899" i="10"/>
  <c r="E900" i="10"/>
  <c r="E901" i="10"/>
  <c r="E902" i="10"/>
  <c r="E903" i="10"/>
  <c r="E904" i="10"/>
  <c r="E905" i="10"/>
  <c r="E906" i="10"/>
  <c r="E907" i="10"/>
  <c r="E908" i="10"/>
  <c r="E909" i="10"/>
  <c r="E910" i="10"/>
  <c r="E911" i="10"/>
  <c r="E912" i="10"/>
  <c r="E913" i="10"/>
  <c r="E914" i="10"/>
  <c r="E915" i="10"/>
  <c r="E916" i="10"/>
  <c r="E917" i="10"/>
  <c r="E918" i="10"/>
  <c r="E919" i="10"/>
  <c r="E920" i="10"/>
  <c r="E921" i="10"/>
  <c r="E922" i="10"/>
  <c r="E923" i="10"/>
  <c r="E924" i="10"/>
  <c r="E925" i="10"/>
  <c r="E926" i="10"/>
  <c r="E927" i="10"/>
  <c r="E928" i="10"/>
  <c r="E929" i="10"/>
  <c r="E930" i="10"/>
  <c r="E931" i="10"/>
  <c r="E932" i="10"/>
  <c r="E933" i="10"/>
  <c r="E934" i="10"/>
  <c r="E935" i="10"/>
  <c r="E936" i="10"/>
  <c r="E937" i="10"/>
  <c r="E938" i="10"/>
  <c r="E939" i="10"/>
  <c r="E940" i="10"/>
  <c r="E941" i="10"/>
  <c r="E942" i="10"/>
  <c r="E943" i="10"/>
  <c r="E944" i="10"/>
  <c r="E945" i="10"/>
  <c r="E946" i="10"/>
  <c r="E947" i="10"/>
  <c r="E948" i="10"/>
  <c r="E949" i="10"/>
  <c r="E950" i="10"/>
  <c r="E951" i="10"/>
  <c r="E952" i="10"/>
  <c r="E953" i="10"/>
  <c r="E954" i="10"/>
  <c r="E955" i="10"/>
  <c r="E956" i="10"/>
  <c r="E957" i="10"/>
  <c r="E958" i="10"/>
  <c r="E959" i="10"/>
  <c r="E960" i="10"/>
  <c r="E961" i="10"/>
  <c r="E962" i="10"/>
  <c r="E963" i="10"/>
  <c r="E964" i="10"/>
  <c r="E965" i="10"/>
  <c r="E966" i="10"/>
  <c r="E967" i="10"/>
  <c r="E968" i="10"/>
  <c r="E969" i="10"/>
  <c r="E970" i="10"/>
  <c r="E971" i="10"/>
  <c r="E972" i="10"/>
  <c r="E973" i="10"/>
  <c r="E974" i="10"/>
  <c r="E975" i="10"/>
  <c r="E976" i="10"/>
  <c r="E977" i="10"/>
  <c r="E978" i="10"/>
  <c r="E979" i="10"/>
  <c r="E980" i="10"/>
  <c r="E981" i="10"/>
  <c r="E982" i="10"/>
  <c r="E983" i="10"/>
  <c r="E984" i="10"/>
  <c r="E985" i="10"/>
  <c r="E986" i="10"/>
  <c r="E987" i="10"/>
  <c r="E988" i="10"/>
  <c r="E989" i="10"/>
  <c r="E990" i="10"/>
  <c r="E991" i="10"/>
  <c r="E992" i="10"/>
  <c r="E993" i="10"/>
  <c r="E994" i="10"/>
  <c r="E995" i="10"/>
  <c r="E996" i="10"/>
  <c r="E997" i="10"/>
  <c r="E998" i="10"/>
  <c r="E999" i="10"/>
  <c r="E1000" i="10"/>
  <c r="E1001" i="10"/>
  <c r="E1002" i="10"/>
  <c r="E1003" i="10"/>
  <c r="E1004" i="10"/>
  <c r="E1005" i="10"/>
  <c r="E1006" i="10"/>
  <c r="E1007" i="10"/>
  <c r="E1008" i="10"/>
  <c r="E1009" i="10"/>
  <c r="E1010" i="10"/>
  <c r="E1011" i="10"/>
  <c r="E1012" i="10"/>
  <c r="E1013" i="10"/>
  <c r="E1014" i="10"/>
  <c r="E1015" i="10"/>
  <c r="E1016" i="10"/>
  <c r="E1017" i="10"/>
  <c r="E1018" i="10"/>
  <c r="E1019" i="10"/>
  <c r="E1020" i="10"/>
  <c r="E1021" i="10"/>
  <c r="E1022" i="10"/>
  <c r="E1023" i="10"/>
  <c r="E1024" i="10"/>
  <c r="E1025" i="10"/>
  <c r="E1026" i="10"/>
  <c r="E1027" i="10"/>
  <c r="E1028" i="10"/>
  <c r="E1029" i="10"/>
  <c r="E1030" i="10"/>
  <c r="E1031" i="10"/>
  <c r="E1032" i="10"/>
  <c r="E1033" i="10"/>
  <c r="E1034" i="10"/>
  <c r="E1035" i="10"/>
  <c r="E1036" i="10"/>
  <c r="E1037" i="10"/>
  <c r="E1038" i="10"/>
  <c r="E1039" i="10"/>
  <c r="E1040" i="10"/>
  <c r="E1041" i="10"/>
  <c r="E1042" i="10"/>
  <c r="E1043" i="10"/>
  <c r="E1044" i="10"/>
  <c r="E1045" i="10"/>
  <c r="E1046" i="10"/>
  <c r="E1047" i="10"/>
  <c r="E1048" i="10"/>
  <c r="E1049" i="10"/>
  <c r="E1050" i="10"/>
  <c r="E1051" i="10"/>
  <c r="E1052" i="10"/>
  <c r="E1053" i="10"/>
  <c r="E1054" i="10"/>
  <c r="E1055" i="10"/>
  <c r="E1056" i="10"/>
  <c r="E1057" i="10"/>
  <c r="E1058" i="10"/>
  <c r="E1059" i="10"/>
  <c r="E1060" i="10"/>
  <c r="E1061" i="10"/>
  <c r="E1062" i="10"/>
  <c r="E1063" i="10"/>
  <c r="E1064" i="10"/>
  <c r="E1065" i="10"/>
  <c r="E1066" i="10"/>
  <c r="E1067" i="10"/>
  <c r="E1068" i="10"/>
  <c r="E1069" i="10"/>
  <c r="E1070" i="10"/>
  <c r="E1071" i="10"/>
  <c r="E1072" i="10"/>
  <c r="E1073" i="10"/>
  <c r="E1074" i="10"/>
  <c r="E1075" i="10"/>
  <c r="E1076" i="10"/>
  <c r="E1077" i="10"/>
  <c r="E1078" i="10"/>
  <c r="E1079" i="10"/>
  <c r="E1080" i="10"/>
  <c r="E1081" i="10"/>
  <c r="E1082" i="10"/>
  <c r="E1083" i="10"/>
  <c r="E1084" i="10"/>
  <c r="E1085" i="10"/>
  <c r="E1086" i="10"/>
  <c r="E1087" i="10"/>
  <c r="E1088" i="10"/>
  <c r="E1089" i="10"/>
  <c r="E1090" i="10"/>
  <c r="E1091" i="10"/>
  <c r="E1092" i="10"/>
  <c r="E1093" i="10"/>
  <c r="E1094" i="10"/>
  <c r="E1095" i="10"/>
  <c r="E1096" i="10"/>
  <c r="E1097" i="10"/>
  <c r="E1098" i="10"/>
  <c r="E1099" i="10"/>
  <c r="E1100" i="10"/>
  <c r="E1101" i="10"/>
  <c r="E1102" i="10"/>
  <c r="E1103" i="10"/>
  <c r="E1104" i="10"/>
  <c r="E1105" i="10"/>
  <c r="E1106" i="10"/>
  <c r="E1107" i="10"/>
  <c r="E1108" i="10"/>
  <c r="E1109" i="10"/>
  <c r="E1110" i="10"/>
  <c r="E1111" i="10"/>
  <c r="E1112" i="10"/>
  <c r="E1113" i="10"/>
  <c r="E1114" i="10"/>
  <c r="E1115" i="10"/>
  <c r="E1116" i="10"/>
  <c r="E1117" i="10"/>
  <c r="E1118" i="10"/>
  <c r="E1119" i="10"/>
  <c r="E1120" i="10"/>
  <c r="E1121" i="10"/>
  <c r="E1122" i="10"/>
  <c r="E1123" i="10"/>
  <c r="E1124" i="10"/>
  <c r="E1125" i="10"/>
  <c r="E1126" i="10"/>
  <c r="E1127" i="10"/>
  <c r="E1128" i="10"/>
  <c r="E1129" i="10"/>
  <c r="E1130" i="10"/>
  <c r="E1131" i="10"/>
  <c r="E1132" i="10"/>
  <c r="E1133" i="10"/>
  <c r="E1134" i="10"/>
  <c r="E1135" i="10"/>
  <c r="E1136" i="10"/>
  <c r="E1137" i="10"/>
  <c r="E1138" i="10"/>
  <c r="E1139" i="10"/>
  <c r="E1140" i="10"/>
  <c r="E1141" i="10"/>
  <c r="E1142" i="10"/>
  <c r="E1143" i="10"/>
  <c r="E1144" i="10"/>
  <c r="E1145" i="10"/>
  <c r="E1146" i="10"/>
  <c r="E1147" i="10"/>
  <c r="E1148" i="10"/>
  <c r="E1149" i="10"/>
  <c r="E1150" i="10"/>
  <c r="E1151" i="10"/>
  <c r="E1152" i="10"/>
  <c r="E1153" i="10"/>
  <c r="E1154" i="10"/>
  <c r="E1155" i="10"/>
  <c r="E1156" i="10"/>
  <c r="E1157" i="10"/>
  <c r="E1158" i="10"/>
  <c r="E1159" i="10"/>
  <c r="E1160" i="10"/>
  <c r="E1161" i="10"/>
  <c r="E1162" i="10"/>
  <c r="E1163" i="10"/>
  <c r="E1164" i="10"/>
  <c r="E1165" i="10"/>
  <c r="E1166" i="10"/>
  <c r="E1167" i="10"/>
  <c r="E1168" i="10"/>
  <c r="E1169" i="10"/>
  <c r="E1170" i="10"/>
  <c r="E1171" i="10"/>
  <c r="E1172" i="10"/>
  <c r="E1173" i="10"/>
  <c r="E1174" i="10"/>
  <c r="E1175" i="10"/>
  <c r="E1176" i="10"/>
  <c r="E1177" i="10"/>
  <c r="E1178" i="10"/>
  <c r="E1179" i="10"/>
  <c r="E1180" i="10"/>
  <c r="E1181" i="10"/>
  <c r="E1182" i="10"/>
  <c r="E1183" i="10"/>
  <c r="E1184" i="10"/>
  <c r="E1185" i="10"/>
  <c r="E1186" i="10"/>
  <c r="E1187" i="10"/>
  <c r="E1188" i="10"/>
  <c r="E1189" i="10"/>
  <c r="E1190" i="10"/>
  <c r="E1191" i="10"/>
  <c r="E1192" i="10"/>
  <c r="E1193" i="10"/>
  <c r="E1194" i="10"/>
  <c r="E1195" i="10"/>
  <c r="E1196" i="10"/>
  <c r="E1197" i="10"/>
  <c r="E1198" i="10"/>
  <c r="E1199" i="10"/>
  <c r="E1200" i="10"/>
  <c r="E1201" i="10"/>
  <c r="E1202" i="10"/>
  <c r="E1203" i="10"/>
  <c r="E1204" i="10"/>
  <c r="E1205" i="10"/>
  <c r="E1206" i="10"/>
  <c r="E1207" i="10"/>
  <c r="E1208" i="10"/>
  <c r="E1209" i="10"/>
  <c r="E1210" i="10"/>
  <c r="E1211" i="10"/>
  <c r="E1212" i="10"/>
  <c r="E1213" i="10"/>
  <c r="E1214" i="10"/>
  <c r="E1215" i="10"/>
  <c r="E1216" i="10"/>
  <c r="E1217" i="10"/>
  <c r="E1218" i="10"/>
  <c r="E1219" i="10"/>
  <c r="E1220" i="10"/>
  <c r="E1221" i="10"/>
  <c r="E1222" i="10"/>
  <c r="E1223" i="10"/>
  <c r="E1224" i="10"/>
  <c r="E1225" i="10"/>
  <c r="E1226" i="10"/>
  <c r="E1227" i="10"/>
  <c r="E1228" i="10"/>
  <c r="E1229" i="10"/>
  <c r="E1230" i="10"/>
  <c r="E1231" i="10"/>
  <c r="E1232" i="10"/>
  <c r="E1233" i="10"/>
  <c r="E1234" i="10"/>
  <c r="E1235" i="10"/>
  <c r="E1236" i="10"/>
  <c r="E1237" i="10"/>
  <c r="E1238" i="10"/>
  <c r="E1239" i="10"/>
  <c r="E1240" i="10"/>
  <c r="E1241" i="10"/>
  <c r="E1242" i="10"/>
  <c r="E1243" i="10"/>
  <c r="E1244" i="10"/>
  <c r="E1245" i="10"/>
  <c r="E1246" i="10"/>
  <c r="E1247" i="10"/>
  <c r="E1248" i="10"/>
  <c r="E1249" i="10"/>
  <c r="E1250" i="10"/>
  <c r="E1251" i="10"/>
  <c r="E1252" i="10"/>
  <c r="E1253" i="10"/>
  <c r="E1254" i="10"/>
  <c r="E1255" i="10"/>
  <c r="E1256" i="10"/>
  <c r="E1257" i="10"/>
  <c r="E1258" i="10"/>
  <c r="E1259" i="10"/>
  <c r="E1260" i="10"/>
  <c r="E1261" i="10"/>
  <c r="E1262" i="10"/>
  <c r="E1263" i="10"/>
  <c r="E1264" i="10"/>
  <c r="E1265" i="10"/>
  <c r="E1266" i="10"/>
  <c r="E1267" i="10"/>
  <c r="E1268" i="10"/>
  <c r="E1269" i="10"/>
  <c r="E1270" i="10"/>
  <c r="E1271" i="10"/>
  <c r="E1272" i="10"/>
  <c r="E1273" i="10"/>
  <c r="E1274" i="10"/>
  <c r="E1275" i="10"/>
  <c r="E1276" i="10"/>
  <c r="E1277" i="10"/>
  <c r="E1278" i="10"/>
  <c r="E1279" i="10"/>
  <c r="E1280" i="10"/>
  <c r="E1281" i="10"/>
  <c r="E1282" i="10"/>
  <c r="E1283" i="10"/>
  <c r="E1284" i="10"/>
  <c r="E1285" i="10"/>
  <c r="E1286" i="10"/>
  <c r="E1287" i="10"/>
  <c r="E1288" i="10"/>
  <c r="E1289" i="10"/>
  <c r="E1290" i="10"/>
  <c r="E1291" i="10"/>
  <c r="E1292" i="10"/>
  <c r="E1293" i="10"/>
  <c r="E1294" i="10"/>
  <c r="E1295" i="10"/>
  <c r="E1296" i="10"/>
  <c r="E1297" i="10"/>
  <c r="E1298" i="10"/>
  <c r="E1299" i="10"/>
  <c r="E1300" i="10"/>
  <c r="E1301" i="10"/>
  <c r="E1302" i="10"/>
  <c r="E1303" i="10"/>
  <c r="E1304" i="10"/>
  <c r="E1305" i="10"/>
  <c r="E1306" i="10"/>
  <c r="E1307" i="10"/>
  <c r="E1308" i="10"/>
  <c r="E1309" i="10"/>
  <c r="E1310" i="10"/>
  <c r="E1311" i="10"/>
  <c r="E1312" i="10"/>
  <c r="E1313" i="10"/>
  <c r="E1314" i="10"/>
  <c r="E1315" i="10"/>
  <c r="E1316" i="10"/>
  <c r="E1317" i="10"/>
  <c r="E1318" i="10"/>
  <c r="E1319" i="10"/>
  <c r="E1320" i="10"/>
  <c r="E1321" i="10"/>
  <c r="E1322" i="10"/>
  <c r="E1323" i="10"/>
  <c r="E1324" i="10"/>
  <c r="E1325" i="10"/>
  <c r="E1326" i="10"/>
  <c r="E1327" i="10"/>
  <c r="E1328" i="10"/>
  <c r="E1329" i="10"/>
  <c r="E1330" i="10"/>
  <c r="E1331" i="10"/>
  <c r="E1332" i="10"/>
  <c r="E1333" i="10"/>
  <c r="E1334" i="10"/>
  <c r="E1335" i="10"/>
  <c r="E1336" i="10"/>
  <c r="E1337" i="10"/>
  <c r="E1338" i="10"/>
  <c r="E1339" i="10"/>
  <c r="E1340" i="10"/>
  <c r="E1341" i="10"/>
  <c r="E1342" i="10"/>
  <c r="E1343" i="10"/>
  <c r="E1344" i="10"/>
  <c r="E1345" i="10"/>
  <c r="E1346" i="10"/>
  <c r="E1347" i="10"/>
  <c r="E1348" i="10"/>
  <c r="E1349" i="10"/>
  <c r="E1350" i="10"/>
  <c r="E1351" i="10"/>
  <c r="E1352" i="10"/>
  <c r="E1353" i="10"/>
  <c r="E1354" i="10"/>
  <c r="E1355" i="10"/>
  <c r="E1356" i="10"/>
  <c r="E1357" i="10"/>
  <c r="E1358" i="10"/>
  <c r="E1359" i="10"/>
  <c r="E1360" i="10"/>
  <c r="E1361" i="10"/>
  <c r="E1362" i="10"/>
  <c r="E1363" i="10"/>
  <c r="E1364" i="10"/>
  <c r="E1365" i="10"/>
  <c r="E1366" i="10"/>
  <c r="E1367" i="10"/>
  <c r="E1368" i="10"/>
  <c r="E1369" i="10"/>
  <c r="E1370" i="10"/>
  <c r="E1371" i="10"/>
  <c r="E1372" i="10"/>
  <c r="E1373" i="10"/>
  <c r="E1374" i="10"/>
  <c r="E1375" i="10"/>
  <c r="E1376" i="10"/>
  <c r="E1377" i="10"/>
  <c r="E1378" i="10"/>
  <c r="E1379" i="10"/>
  <c r="E1380" i="10"/>
  <c r="E1381" i="10"/>
  <c r="E1382" i="10"/>
  <c r="E1383" i="10"/>
  <c r="E1384" i="10"/>
  <c r="E1385" i="10"/>
  <c r="E1386" i="10"/>
  <c r="E1387" i="10"/>
  <c r="E1388" i="10"/>
  <c r="E1389" i="10"/>
  <c r="E1390" i="10"/>
  <c r="E1391" i="10"/>
  <c r="E1392" i="10"/>
  <c r="E1393" i="10"/>
  <c r="E1394" i="10"/>
  <c r="E1395" i="10"/>
  <c r="E1396" i="10"/>
  <c r="E1397" i="10"/>
  <c r="E1398" i="10"/>
  <c r="E1399" i="10"/>
  <c r="E1400" i="10"/>
  <c r="E1401" i="10"/>
  <c r="E1402" i="10"/>
  <c r="E1403" i="10"/>
  <c r="E1404" i="10"/>
  <c r="E1405" i="10"/>
  <c r="E1406" i="10"/>
  <c r="E1407" i="10"/>
  <c r="E1408" i="10"/>
  <c r="E1409" i="10"/>
  <c r="E1410" i="10"/>
  <c r="E1411" i="10"/>
  <c r="E1412" i="10"/>
  <c r="E1413" i="10"/>
  <c r="E1414" i="10"/>
  <c r="E1415" i="10"/>
  <c r="E1416" i="10"/>
  <c r="E1417" i="10"/>
  <c r="E1418" i="10"/>
  <c r="E1419" i="10"/>
  <c r="E1420" i="10"/>
  <c r="E1421" i="10"/>
  <c r="E1422" i="10"/>
  <c r="E1423" i="10"/>
  <c r="E1424" i="10"/>
  <c r="E1425" i="10"/>
  <c r="E1426" i="10"/>
  <c r="E1427" i="10"/>
  <c r="E1428" i="10"/>
  <c r="E1429" i="10"/>
  <c r="E1430" i="10"/>
  <c r="E1431" i="10"/>
  <c r="E1432" i="10"/>
  <c r="E1433" i="10"/>
  <c r="E1434" i="10"/>
  <c r="E1435" i="10"/>
  <c r="E1436" i="10"/>
  <c r="E1437" i="10"/>
  <c r="E1438" i="10"/>
  <c r="E1439" i="10"/>
  <c r="E1440" i="10"/>
  <c r="E1441" i="10"/>
  <c r="E1442" i="10"/>
  <c r="E1443" i="10"/>
  <c r="E1444" i="10"/>
  <c r="E1445" i="10"/>
  <c r="E1446" i="10"/>
  <c r="E1447" i="10"/>
  <c r="E1448" i="10"/>
  <c r="E1449" i="10"/>
  <c r="E1450" i="10"/>
  <c r="E1451" i="10"/>
  <c r="E1452" i="10"/>
  <c r="E1453" i="10"/>
  <c r="E1454" i="10"/>
  <c r="E1455" i="10"/>
  <c r="E1456" i="10"/>
  <c r="E1457" i="10"/>
  <c r="E1458" i="10"/>
  <c r="E1459" i="10"/>
  <c r="E1460" i="10"/>
  <c r="E1461" i="10"/>
  <c r="E1462" i="10"/>
  <c r="E1463" i="10"/>
  <c r="E1464" i="10"/>
  <c r="E1465" i="10"/>
  <c r="E1466" i="10"/>
  <c r="E1467" i="10"/>
  <c r="E1468" i="10"/>
  <c r="E1469" i="10"/>
  <c r="E1470" i="10"/>
  <c r="E1471" i="10"/>
  <c r="E1472" i="10"/>
  <c r="E1473" i="10"/>
  <c r="E1474" i="10"/>
  <c r="E1475" i="10"/>
  <c r="E1476" i="10"/>
  <c r="E1477" i="10"/>
  <c r="E1478" i="10"/>
  <c r="E1479" i="10"/>
  <c r="E1480" i="10"/>
  <c r="E1481" i="10"/>
  <c r="E1482" i="10"/>
  <c r="E1483" i="10"/>
  <c r="E1484" i="10"/>
  <c r="E1485" i="10"/>
  <c r="E1486" i="10"/>
  <c r="E1487" i="10"/>
  <c r="E1488" i="10"/>
  <c r="E1489" i="10"/>
  <c r="E1490" i="10"/>
  <c r="E1491" i="10"/>
  <c r="E1492" i="10"/>
  <c r="E1493" i="10"/>
  <c r="E1494" i="10"/>
  <c r="E1495" i="10"/>
  <c r="E1496" i="10"/>
  <c r="E1497" i="10"/>
  <c r="E1498" i="10"/>
  <c r="E1499" i="10"/>
  <c r="E1500" i="10"/>
  <c r="E1501" i="10"/>
  <c r="E1502" i="10"/>
  <c r="E1503" i="10"/>
  <c r="E1504" i="10"/>
  <c r="E1505" i="10"/>
  <c r="E1506" i="10"/>
  <c r="E1507" i="10"/>
  <c r="E1508" i="10"/>
  <c r="E1509" i="10"/>
  <c r="E1510" i="10"/>
  <c r="E1511" i="10"/>
  <c r="E1512" i="10"/>
  <c r="E1513" i="10"/>
  <c r="E1514" i="10"/>
  <c r="E1515" i="10"/>
  <c r="E1516" i="10"/>
  <c r="E1517" i="10"/>
  <c r="E1518" i="10"/>
  <c r="E1519" i="10"/>
  <c r="E1520" i="10"/>
  <c r="E1521" i="10"/>
  <c r="E1522" i="10"/>
  <c r="E1523" i="10"/>
  <c r="E1524" i="10"/>
  <c r="E1525" i="10"/>
  <c r="E1526" i="10"/>
  <c r="E1527" i="10"/>
  <c r="E1528" i="10"/>
  <c r="E1529" i="10"/>
  <c r="E1530" i="10"/>
  <c r="E1531" i="10"/>
  <c r="E1532" i="10"/>
  <c r="E1533" i="10"/>
  <c r="E1534" i="10"/>
  <c r="E1535" i="10"/>
  <c r="E1536" i="10"/>
  <c r="E1537" i="10"/>
  <c r="E1538" i="10"/>
  <c r="E1539" i="10"/>
  <c r="E1540" i="10"/>
  <c r="E1541" i="10"/>
  <c r="E1542" i="10"/>
  <c r="E1543" i="10"/>
  <c r="E1544" i="10"/>
  <c r="E1545" i="10"/>
  <c r="E1546" i="10"/>
  <c r="E1547" i="10"/>
  <c r="E1548" i="10"/>
  <c r="E1549" i="10"/>
  <c r="E1550" i="10"/>
  <c r="E1551" i="10"/>
  <c r="E1552" i="10"/>
  <c r="E1553" i="10"/>
  <c r="E1554" i="10"/>
  <c r="E1555" i="10"/>
  <c r="E1556" i="10"/>
  <c r="E1557" i="10"/>
  <c r="E1558" i="10"/>
  <c r="E1559" i="10"/>
  <c r="E1560" i="10"/>
  <c r="E1561" i="10"/>
  <c r="E1562" i="10"/>
  <c r="E1563" i="10"/>
  <c r="E1564" i="10"/>
  <c r="E1565" i="10"/>
  <c r="E1566" i="10"/>
  <c r="E1567" i="10"/>
  <c r="E1568" i="10"/>
  <c r="E1569" i="10"/>
  <c r="E1570" i="10"/>
  <c r="E1571" i="10"/>
  <c r="E1572" i="10"/>
  <c r="E1573" i="10"/>
  <c r="E1574" i="10"/>
  <c r="E1575" i="10"/>
  <c r="E1576" i="10"/>
  <c r="E1577" i="10"/>
  <c r="E1578" i="10"/>
  <c r="E1579" i="10"/>
  <c r="E1580" i="10"/>
  <c r="E1581" i="10"/>
  <c r="E1582" i="10"/>
  <c r="E1583" i="10"/>
  <c r="E1584" i="10"/>
  <c r="E1585" i="10"/>
  <c r="E1586" i="10"/>
  <c r="E1587" i="10"/>
  <c r="E1588" i="10"/>
  <c r="E1589" i="10"/>
  <c r="E1590" i="10"/>
  <c r="E1591" i="10"/>
  <c r="E1592" i="10"/>
  <c r="E1593" i="10"/>
  <c r="E1594" i="10"/>
  <c r="E1595" i="10"/>
  <c r="E1596" i="10"/>
  <c r="E1597" i="10"/>
  <c r="E1598" i="10"/>
  <c r="E1599" i="10"/>
  <c r="E1600" i="10"/>
  <c r="E1601" i="10"/>
  <c r="E1602" i="10"/>
  <c r="E1603" i="10"/>
  <c r="E1604" i="10"/>
  <c r="E1605" i="10"/>
  <c r="E1606" i="10"/>
  <c r="E1607" i="10"/>
  <c r="E1608" i="10"/>
  <c r="E1609" i="10"/>
  <c r="E1610" i="10"/>
  <c r="E1611" i="10"/>
  <c r="E1612" i="10"/>
  <c r="E1613" i="10"/>
  <c r="E1614" i="10"/>
  <c r="E1615" i="10"/>
  <c r="E1616" i="10"/>
  <c r="E1617" i="10"/>
  <c r="E1618" i="10"/>
  <c r="E1619" i="10"/>
  <c r="E1620" i="10"/>
  <c r="E1621" i="10"/>
  <c r="E1622" i="10"/>
  <c r="E1623" i="10"/>
  <c r="E1624" i="10"/>
  <c r="E1625" i="10"/>
  <c r="E1626" i="10"/>
  <c r="E1627" i="10"/>
  <c r="E1628" i="10"/>
  <c r="E1629" i="10"/>
  <c r="E1630" i="10"/>
  <c r="E1631" i="10"/>
  <c r="E1632" i="10"/>
  <c r="E1633" i="10"/>
  <c r="E1634" i="10"/>
  <c r="E1635" i="10"/>
  <c r="E1636" i="10"/>
  <c r="E1637" i="10"/>
  <c r="E1638" i="10"/>
  <c r="E1639" i="10"/>
  <c r="E1640" i="10"/>
  <c r="E1641" i="10"/>
  <c r="E1642" i="10"/>
  <c r="E1643" i="10"/>
  <c r="E1644" i="10"/>
  <c r="E1645" i="10"/>
  <c r="E1646" i="10"/>
  <c r="E1647" i="10"/>
  <c r="E1648" i="10"/>
  <c r="E1649" i="10"/>
  <c r="E1650" i="10"/>
  <c r="E1651" i="10"/>
  <c r="E1652" i="10"/>
  <c r="E1653" i="10"/>
  <c r="E1654" i="10"/>
  <c r="E1655" i="10"/>
  <c r="E1656" i="10"/>
  <c r="E1657" i="10"/>
  <c r="E1658" i="10"/>
  <c r="E1659" i="10"/>
  <c r="E1660" i="10"/>
  <c r="E1661" i="10"/>
  <c r="E1662" i="10"/>
  <c r="E1663" i="10"/>
  <c r="E1664" i="10"/>
  <c r="E1665" i="10"/>
  <c r="E1666" i="10"/>
  <c r="E1667" i="10"/>
  <c r="E1668" i="10"/>
  <c r="E1669" i="10"/>
  <c r="E1670" i="10"/>
  <c r="E1671" i="10"/>
  <c r="E1672" i="10"/>
  <c r="E1673" i="10"/>
  <c r="E1674" i="10"/>
  <c r="E1675" i="10"/>
  <c r="E1676" i="10"/>
  <c r="E1677" i="10"/>
  <c r="E1678" i="10"/>
  <c r="E1679" i="10"/>
  <c r="E1680" i="10"/>
  <c r="E1681" i="10"/>
  <c r="E1682" i="10"/>
  <c r="E1683" i="10"/>
  <c r="E1684" i="10"/>
  <c r="E1685" i="10"/>
  <c r="E1686" i="10"/>
  <c r="E1687" i="10"/>
  <c r="E1688" i="10"/>
  <c r="E1689" i="10"/>
  <c r="E1690" i="10"/>
  <c r="E1691" i="10"/>
  <c r="E1692" i="10"/>
  <c r="E1693" i="10"/>
  <c r="E1694" i="10"/>
  <c r="E1695" i="10"/>
  <c r="E1696" i="10"/>
  <c r="E1697" i="10"/>
  <c r="E1698" i="10"/>
  <c r="E1699" i="10"/>
  <c r="E1700" i="10"/>
  <c r="E1701" i="10"/>
  <c r="E1702" i="10"/>
  <c r="E1703" i="10"/>
  <c r="E1704" i="10"/>
  <c r="E1705" i="10"/>
  <c r="E1706" i="10"/>
  <c r="E1707" i="10"/>
  <c r="E1708" i="10"/>
  <c r="E1709" i="10"/>
  <c r="E1710" i="10"/>
  <c r="E1711" i="10"/>
  <c r="E1712" i="10"/>
  <c r="E1713" i="10"/>
  <c r="E1714" i="10"/>
  <c r="E1715" i="10"/>
  <c r="E1716" i="10"/>
  <c r="E1717" i="10"/>
  <c r="E1718" i="10"/>
  <c r="E1719" i="10"/>
  <c r="E1720" i="10"/>
  <c r="E1721" i="10"/>
  <c r="E1722" i="10"/>
  <c r="E1723" i="10"/>
  <c r="E1724" i="10"/>
  <c r="E1725" i="10"/>
  <c r="E1726" i="10"/>
  <c r="E1727" i="10"/>
  <c r="E1728" i="10"/>
  <c r="E1729" i="10"/>
  <c r="E1730" i="10"/>
  <c r="E1731" i="10"/>
  <c r="E1732" i="10"/>
  <c r="E1733" i="10"/>
  <c r="E1734" i="10"/>
  <c r="E1735" i="10"/>
  <c r="E1736" i="10"/>
  <c r="E1737" i="10"/>
  <c r="E1738" i="10"/>
  <c r="E1739" i="10"/>
  <c r="E1740" i="10"/>
  <c r="E1741" i="10"/>
  <c r="E1742" i="10"/>
  <c r="E1743" i="10"/>
  <c r="E1744" i="10"/>
  <c r="E1745" i="10"/>
  <c r="E1746" i="10"/>
  <c r="E1747" i="10"/>
  <c r="E1748" i="10"/>
  <c r="E1749" i="10"/>
  <c r="E1750" i="10"/>
  <c r="E1751" i="10"/>
  <c r="E1752" i="10"/>
  <c r="E1753" i="10"/>
  <c r="E1754" i="10"/>
  <c r="E1755" i="10"/>
  <c r="E1756" i="10"/>
  <c r="E1757" i="10"/>
  <c r="E1758" i="10"/>
  <c r="E1759" i="10"/>
  <c r="E1760" i="10"/>
  <c r="E1761" i="10"/>
  <c r="E1762" i="10"/>
  <c r="E1763" i="10"/>
  <c r="E1764" i="10"/>
  <c r="E1765" i="10"/>
  <c r="E1766" i="10"/>
  <c r="E1767" i="10"/>
  <c r="E1768" i="10"/>
  <c r="E1769" i="10"/>
  <c r="E1770" i="10"/>
  <c r="E1771" i="10"/>
  <c r="E1772" i="10"/>
  <c r="E1773" i="10"/>
  <c r="E1774" i="10"/>
  <c r="E1775" i="10"/>
  <c r="E1776" i="10"/>
  <c r="E1777" i="10"/>
  <c r="E1778" i="10"/>
  <c r="E1779" i="10"/>
  <c r="E1780" i="10"/>
  <c r="E1781" i="10"/>
  <c r="E1782" i="10"/>
  <c r="E1783" i="10"/>
  <c r="E1784" i="10"/>
  <c r="E1785" i="10"/>
  <c r="E1786" i="10"/>
  <c r="E1787" i="10"/>
  <c r="E1788" i="10"/>
  <c r="E1789" i="10"/>
  <c r="E1790" i="10"/>
  <c r="E1791" i="10"/>
  <c r="E1792" i="10"/>
  <c r="E1793" i="10"/>
  <c r="E1794" i="10"/>
  <c r="E1795" i="10"/>
  <c r="E1796" i="10"/>
  <c r="E1797" i="10"/>
  <c r="E1798" i="10"/>
  <c r="E1799" i="10"/>
  <c r="E1800" i="10"/>
  <c r="E1801" i="10"/>
  <c r="E1802" i="10"/>
  <c r="E1803" i="10"/>
  <c r="E1804" i="10"/>
  <c r="E1805" i="10"/>
  <c r="E1806" i="10"/>
  <c r="E1807" i="10"/>
  <c r="E1808" i="10"/>
  <c r="E1809" i="10"/>
  <c r="E1810" i="10"/>
  <c r="E1811" i="10"/>
  <c r="E1812" i="10"/>
  <c r="E1813" i="10"/>
  <c r="E1814" i="10"/>
  <c r="E1815" i="10"/>
  <c r="E1816" i="10"/>
  <c r="E1817" i="10"/>
  <c r="E1818" i="10"/>
  <c r="E1819" i="10"/>
  <c r="E1820" i="10"/>
  <c r="E1821" i="10"/>
  <c r="E1822" i="10"/>
  <c r="E1823" i="10"/>
  <c r="E1824" i="10"/>
  <c r="E1825" i="10"/>
  <c r="E1826" i="10"/>
  <c r="E1827" i="10"/>
  <c r="E1828" i="10"/>
  <c r="E1829" i="10"/>
  <c r="E1830" i="10"/>
  <c r="E1831" i="10"/>
  <c r="E1832" i="10"/>
  <c r="E1833" i="10"/>
  <c r="E1834" i="10"/>
  <c r="E1835" i="10"/>
  <c r="E1836" i="10"/>
  <c r="E1837" i="10"/>
  <c r="E1838" i="10"/>
  <c r="E1839" i="10"/>
  <c r="E1840" i="10"/>
  <c r="E1841" i="10"/>
  <c r="E1842" i="10"/>
  <c r="E1843" i="10"/>
  <c r="E1844" i="10"/>
  <c r="E1845" i="10"/>
  <c r="E1846" i="10"/>
  <c r="E1847" i="10"/>
  <c r="E1848" i="10"/>
  <c r="E1849" i="10"/>
  <c r="E1850" i="10"/>
  <c r="E1851" i="10"/>
  <c r="E1852" i="10"/>
  <c r="E1853" i="10"/>
  <c r="E1854" i="10"/>
  <c r="E1855" i="10"/>
  <c r="E1856" i="10"/>
  <c r="E1857" i="10"/>
  <c r="E1858" i="10"/>
  <c r="E1859" i="10"/>
  <c r="E1860" i="10"/>
  <c r="E1861" i="10"/>
  <c r="E1862" i="10"/>
  <c r="E1863" i="10"/>
  <c r="E1864" i="10"/>
  <c r="E1865" i="10"/>
  <c r="E1866" i="10"/>
  <c r="E1867" i="10"/>
  <c r="E1868" i="10"/>
  <c r="E1869" i="10"/>
  <c r="E1870" i="10"/>
  <c r="E1871" i="10"/>
  <c r="E1872" i="10"/>
  <c r="E1873" i="10"/>
  <c r="E1874" i="10"/>
  <c r="E1875" i="10"/>
  <c r="E1876" i="10"/>
  <c r="E1877" i="10"/>
  <c r="E1878" i="10"/>
  <c r="E1879" i="10"/>
  <c r="E1880" i="10"/>
  <c r="E1881" i="10"/>
  <c r="E1882" i="10"/>
  <c r="E1883" i="10"/>
  <c r="E1884" i="10"/>
  <c r="E1885" i="10"/>
  <c r="E1886" i="10"/>
  <c r="E1887" i="10"/>
  <c r="E1888" i="10"/>
  <c r="E1889" i="10"/>
  <c r="E1890" i="10"/>
  <c r="E1891" i="10"/>
  <c r="E1892" i="10"/>
  <c r="E1893" i="10"/>
  <c r="E1894" i="10"/>
  <c r="E1895" i="10"/>
  <c r="E1896" i="10"/>
  <c r="E1897" i="10"/>
  <c r="E1898" i="10"/>
  <c r="E1899" i="10"/>
  <c r="E1900" i="10"/>
  <c r="E1901" i="10"/>
  <c r="E1902" i="10"/>
  <c r="E1903" i="10"/>
  <c r="E1904" i="10"/>
  <c r="E1905" i="10"/>
  <c r="E1906" i="10"/>
  <c r="E1907" i="10"/>
  <c r="E1908" i="10"/>
  <c r="E1909" i="10"/>
  <c r="E1910" i="10"/>
  <c r="E1911" i="10"/>
  <c r="E1912" i="10"/>
  <c r="E1913" i="10"/>
  <c r="E1914" i="10"/>
  <c r="E1915" i="10"/>
  <c r="E1916" i="10"/>
  <c r="E1917" i="10"/>
  <c r="E1918" i="10"/>
  <c r="E1919" i="10"/>
  <c r="E1920" i="10"/>
  <c r="E1921" i="10"/>
  <c r="E1922" i="10"/>
  <c r="E1923" i="10"/>
  <c r="E1924" i="10"/>
  <c r="E1925" i="10"/>
  <c r="E1926" i="10"/>
  <c r="E1927" i="10"/>
  <c r="E1928" i="10"/>
  <c r="E1929" i="10"/>
  <c r="E1930" i="10"/>
  <c r="E1931" i="10"/>
  <c r="E1932" i="10"/>
  <c r="E1933" i="10"/>
  <c r="E1934" i="10"/>
  <c r="E1935" i="10"/>
  <c r="E1936" i="10"/>
  <c r="E1937" i="10"/>
  <c r="E1938" i="10"/>
  <c r="E1939" i="10"/>
  <c r="E1940" i="10"/>
  <c r="E1941" i="10"/>
  <c r="E1942" i="10"/>
  <c r="E1943" i="10"/>
  <c r="E1944" i="10"/>
  <c r="E1945" i="10"/>
  <c r="E1946" i="10"/>
  <c r="E1947" i="10"/>
  <c r="E1948" i="10"/>
  <c r="E1949" i="10"/>
  <c r="E1950" i="10"/>
  <c r="E1951" i="10"/>
  <c r="E1952" i="10"/>
  <c r="E1953" i="10"/>
  <c r="E1954" i="10"/>
  <c r="E1955" i="10"/>
  <c r="E1956" i="10"/>
  <c r="E1957" i="10"/>
  <c r="E1958" i="10"/>
  <c r="E1959" i="10"/>
  <c r="E1960" i="10"/>
  <c r="E1961" i="10"/>
  <c r="E1962" i="10"/>
  <c r="E1963" i="10"/>
  <c r="E1964" i="10"/>
  <c r="E1965" i="10"/>
  <c r="E1966" i="10"/>
  <c r="E1967" i="10"/>
  <c r="E1968" i="10"/>
  <c r="E1969" i="10"/>
  <c r="E1970" i="10"/>
  <c r="E1971" i="10"/>
  <c r="E1972" i="10"/>
  <c r="E1973" i="10"/>
  <c r="E1974" i="10"/>
  <c r="E1975" i="10"/>
  <c r="E1976" i="10"/>
  <c r="E1977" i="10"/>
  <c r="E1978" i="10"/>
  <c r="E1979" i="10"/>
  <c r="E1980" i="10"/>
  <c r="E1981" i="10"/>
  <c r="E1982" i="10"/>
  <c r="E1983" i="10"/>
  <c r="E1984" i="10"/>
  <c r="E1985" i="10"/>
  <c r="E1986" i="10"/>
  <c r="E1987" i="10"/>
  <c r="E1988" i="10"/>
  <c r="E1989" i="10"/>
  <c r="E1990" i="10"/>
  <c r="E1991" i="10"/>
  <c r="E1992" i="10"/>
  <c r="E1993" i="10"/>
  <c r="E1994" i="10"/>
  <c r="E1995" i="10"/>
  <c r="E1996" i="10"/>
  <c r="E1997" i="10"/>
  <c r="E1998" i="10"/>
  <c r="E1999" i="10"/>
  <c r="E2000" i="10"/>
  <c r="E2001" i="10"/>
  <c r="E2002" i="10"/>
  <c r="E2003" i="10"/>
  <c r="E2004" i="10"/>
  <c r="E2005" i="10"/>
  <c r="E2006" i="10"/>
  <c r="E2007" i="10"/>
  <c r="E2008" i="10"/>
  <c r="E2009" i="10"/>
  <c r="E2010" i="10"/>
  <c r="E2011" i="10"/>
  <c r="E2012" i="10"/>
  <c r="E2013" i="10"/>
  <c r="E2014" i="10"/>
  <c r="E2015" i="10"/>
  <c r="E2016" i="10"/>
  <c r="E2017" i="10"/>
  <c r="E2018" i="10"/>
  <c r="E2019" i="10"/>
  <c r="E2020" i="10"/>
  <c r="E2021" i="10"/>
  <c r="E2022" i="10"/>
  <c r="E2023" i="10"/>
  <c r="E2024" i="10"/>
  <c r="E2025" i="10"/>
  <c r="E2026" i="10"/>
  <c r="E2027" i="10"/>
  <c r="E2028" i="10"/>
  <c r="E2029" i="10"/>
  <c r="E2030" i="10"/>
  <c r="E2031" i="10"/>
  <c r="E2032" i="10"/>
  <c r="E2033" i="10"/>
  <c r="E2034" i="10"/>
  <c r="E2035" i="10"/>
  <c r="E2036" i="10"/>
  <c r="E2037" i="10"/>
  <c r="E2038" i="10"/>
  <c r="E2039" i="10"/>
  <c r="E2040" i="10"/>
  <c r="E2041" i="10"/>
  <c r="E2042" i="10"/>
  <c r="E2043" i="10"/>
  <c r="E2044" i="10"/>
  <c r="E2045" i="10"/>
  <c r="E2046" i="10"/>
  <c r="E2047" i="10"/>
  <c r="E2048" i="10"/>
  <c r="E2049" i="10"/>
  <c r="E2050" i="10"/>
  <c r="E2051" i="10"/>
  <c r="E2052" i="10"/>
  <c r="E2053" i="10"/>
  <c r="E2054" i="10"/>
  <c r="E2055" i="10"/>
  <c r="E2056" i="10"/>
  <c r="E2057" i="10"/>
  <c r="E2058" i="10"/>
  <c r="E2059" i="10"/>
  <c r="E2060" i="10"/>
  <c r="E2061" i="10"/>
  <c r="E2062" i="10"/>
  <c r="E2063" i="10"/>
  <c r="E2064" i="10"/>
  <c r="E2065" i="10"/>
  <c r="E2066" i="10"/>
  <c r="E2067" i="10"/>
  <c r="E2068" i="10"/>
  <c r="E2069" i="10"/>
  <c r="E2070" i="10"/>
  <c r="E2071" i="10"/>
  <c r="E2072" i="10"/>
  <c r="E2073" i="10"/>
  <c r="E2074" i="10"/>
  <c r="E2075" i="10"/>
  <c r="E2076" i="10"/>
  <c r="E2077" i="10"/>
  <c r="E2078" i="10"/>
  <c r="E2079" i="10"/>
  <c r="E2080" i="10"/>
  <c r="E2081" i="10"/>
  <c r="E2082" i="10"/>
  <c r="E2083" i="10"/>
  <c r="E2084" i="10"/>
  <c r="E2085" i="10"/>
  <c r="E2086" i="10"/>
  <c r="E2087" i="10"/>
  <c r="E2088" i="10"/>
  <c r="E2089" i="10"/>
  <c r="E2090" i="10"/>
  <c r="E2091" i="10"/>
  <c r="E2092" i="10"/>
  <c r="E2093" i="10"/>
  <c r="E2094" i="10"/>
  <c r="E2095" i="10"/>
  <c r="E2096" i="10"/>
  <c r="E2097" i="10"/>
  <c r="E2098" i="10"/>
  <c r="E2099" i="10"/>
  <c r="E2100" i="10"/>
  <c r="E2101" i="10"/>
  <c r="E2102" i="10"/>
  <c r="E2103" i="10"/>
  <c r="E2104" i="10"/>
  <c r="E2105" i="10"/>
  <c r="E2106" i="10"/>
  <c r="E2107" i="10"/>
  <c r="E2108" i="10"/>
  <c r="E2109" i="10"/>
  <c r="E2110" i="10"/>
  <c r="E2111" i="10"/>
  <c r="E2112" i="10"/>
  <c r="E2113" i="10"/>
  <c r="E2114" i="10"/>
  <c r="E2115" i="10"/>
  <c r="E2116" i="10"/>
  <c r="E2117" i="10"/>
  <c r="E2118" i="10"/>
  <c r="E2119" i="10"/>
  <c r="E2120" i="10"/>
  <c r="E2121" i="10"/>
  <c r="E2122" i="10"/>
  <c r="E2123" i="10"/>
  <c r="E2124" i="10"/>
  <c r="E2125" i="10"/>
  <c r="E2126" i="10"/>
  <c r="E2127" i="10"/>
  <c r="E2128" i="10"/>
  <c r="E2129" i="10"/>
  <c r="E2130" i="10"/>
  <c r="E2131" i="10"/>
  <c r="E2132" i="10"/>
  <c r="E2133" i="10"/>
  <c r="E2134" i="10"/>
  <c r="E2135" i="10"/>
  <c r="E2136" i="10"/>
  <c r="E2137" i="10"/>
  <c r="E2138" i="10"/>
  <c r="E2139" i="10"/>
  <c r="E2140" i="10"/>
  <c r="E2141" i="10"/>
  <c r="E2142" i="10"/>
  <c r="E2143" i="10"/>
  <c r="E2144" i="10"/>
  <c r="E2145" i="10"/>
  <c r="E2146" i="10"/>
  <c r="E2147" i="10"/>
  <c r="E2148" i="10"/>
  <c r="E2149" i="10"/>
  <c r="E2150" i="10"/>
  <c r="E2151" i="10"/>
  <c r="E2152" i="10"/>
  <c r="E2153" i="10"/>
  <c r="E2154" i="10"/>
  <c r="E2155" i="10"/>
  <c r="E2156" i="10"/>
  <c r="E2157" i="10"/>
  <c r="E2158" i="10"/>
  <c r="E2159" i="10"/>
  <c r="E2160" i="10"/>
  <c r="E2161" i="10"/>
  <c r="E2162" i="10"/>
  <c r="E2163" i="10"/>
  <c r="E2164" i="10"/>
  <c r="E2165" i="10"/>
  <c r="E2166" i="10"/>
  <c r="E2167" i="10"/>
  <c r="E2168" i="10"/>
  <c r="E2169" i="10"/>
  <c r="E2170" i="10"/>
  <c r="E2171" i="10"/>
  <c r="E2172" i="10"/>
  <c r="E2173" i="10"/>
  <c r="E2174" i="10"/>
  <c r="E2175" i="10"/>
  <c r="E2176" i="10"/>
  <c r="E2177" i="10"/>
  <c r="E2178" i="10"/>
  <c r="E2179" i="10"/>
  <c r="E2180" i="10"/>
  <c r="E2181" i="10"/>
  <c r="E2182" i="10"/>
  <c r="E2183" i="10"/>
  <c r="E2184" i="10"/>
  <c r="E2185" i="10"/>
  <c r="E2186" i="10"/>
  <c r="E2187" i="10"/>
  <c r="E2188" i="10"/>
  <c r="E2189" i="10"/>
  <c r="E2190" i="10"/>
  <c r="E2191" i="10"/>
  <c r="E2192" i="10"/>
  <c r="E2193" i="10"/>
  <c r="E2194" i="10"/>
  <c r="E2195" i="10"/>
  <c r="E2196" i="10"/>
  <c r="E2197" i="10"/>
  <c r="E2198" i="10"/>
  <c r="E2199" i="10"/>
  <c r="E2200" i="10"/>
  <c r="E2201" i="10"/>
  <c r="E2202" i="10"/>
  <c r="E2203" i="10"/>
  <c r="E2204" i="10"/>
  <c r="E2205" i="10"/>
  <c r="E2206" i="10"/>
  <c r="E2207" i="10"/>
  <c r="E2208" i="10"/>
  <c r="E2209" i="10"/>
  <c r="E2210" i="10"/>
  <c r="E2211" i="10"/>
  <c r="E2212" i="10"/>
  <c r="E2213" i="10"/>
  <c r="E2214" i="10"/>
  <c r="E2215" i="10"/>
  <c r="E2216" i="10"/>
  <c r="E2217" i="10"/>
  <c r="E2218" i="10"/>
  <c r="E2219" i="10"/>
  <c r="E2220" i="10"/>
  <c r="E2221" i="10"/>
  <c r="E2222" i="10"/>
  <c r="E2223" i="10"/>
  <c r="E2224" i="10"/>
  <c r="E2225" i="10"/>
  <c r="E2226" i="10"/>
  <c r="E2227" i="10"/>
  <c r="E2228" i="10"/>
  <c r="E2229" i="10"/>
  <c r="E2230" i="10"/>
  <c r="E2231" i="10"/>
  <c r="E2232" i="10"/>
  <c r="E2233" i="10"/>
  <c r="E2234" i="10"/>
  <c r="E2235" i="10"/>
  <c r="E2236" i="10"/>
  <c r="E2237" i="10"/>
  <c r="E2238" i="10"/>
  <c r="E2239" i="10"/>
  <c r="E2240" i="10"/>
  <c r="E2241" i="10"/>
  <c r="E2242" i="10"/>
  <c r="E2243" i="10"/>
  <c r="E2244" i="10"/>
  <c r="E2245" i="10"/>
  <c r="E2246" i="10"/>
  <c r="E2247" i="10"/>
  <c r="E2248" i="10"/>
  <c r="E2249" i="10"/>
  <c r="E2250" i="10"/>
  <c r="E2251" i="10"/>
  <c r="E2252" i="10"/>
  <c r="E2253" i="10"/>
  <c r="E2254" i="10"/>
  <c r="E2255" i="10"/>
  <c r="E2256" i="10"/>
  <c r="E2257" i="10"/>
  <c r="E2258" i="10"/>
  <c r="E2259" i="10"/>
  <c r="E2260" i="10"/>
  <c r="E2261" i="10"/>
  <c r="E2262" i="10"/>
  <c r="E2263" i="10"/>
  <c r="E2264" i="10"/>
  <c r="E2265" i="10"/>
  <c r="E2266" i="10"/>
  <c r="E2267" i="10"/>
  <c r="E2268" i="10"/>
  <c r="E2269" i="10"/>
  <c r="E2270" i="10"/>
  <c r="E2271" i="10"/>
  <c r="E2272" i="10"/>
  <c r="E2273" i="10"/>
  <c r="E2274" i="10"/>
  <c r="E2275" i="10"/>
  <c r="E2276" i="10"/>
  <c r="E2277" i="10"/>
  <c r="E2278" i="10"/>
  <c r="E2279" i="10"/>
  <c r="E2280" i="10"/>
  <c r="E2281" i="10"/>
  <c r="E2282" i="10"/>
  <c r="E2283" i="10"/>
  <c r="E2284" i="10"/>
  <c r="E2285" i="10"/>
  <c r="E2286" i="10"/>
  <c r="E2287" i="10"/>
  <c r="E2288" i="10"/>
  <c r="E2289" i="10"/>
  <c r="E2290" i="10"/>
  <c r="E2291" i="10"/>
  <c r="E2292" i="10"/>
  <c r="E2293" i="10"/>
  <c r="E2294" i="10"/>
  <c r="E2295" i="10"/>
  <c r="E2296" i="10"/>
  <c r="E2297" i="10"/>
  <c r="E2298" i="10"/>
  <c r="E2299" i="10"/>
  <c r="E2300" i="10"/>
  <c r="E2301" i="10"/>
  <c r="E2302" i="10"/>
  <c r="E2303" i="10"/>
  <c r="E2304" i="10"/>
  <c r="E2305" i="10"/>
  <c r="E2306" i="10"/>
  <c r="E2307" i="10"/>
  <c r="E2308" i="10"/>
  <c r="E2309" i="10"/>
  <c r="E2310" i="10"/>
  <c r="E2311" i="10"/>
  <c r="E2312" i="10"/>
  <c r="E2313" i="10"/>
  <c r="E2314" i="10"/>
  <c r="E2315" i="10"/>
  <c r="E2316" i="10"/>
  <c r="E2317" i="10"/>
  <c r="E2318" i="10"/>
  <c r="E2319" i="10"/>
  <c r="E2320" i="10"/>
  <c r="E2321" i="10"/>
  <c r="E2322" i="10"/>
  <c r="E2323" i="10"/>
  <c r="E2324" i="10"/>
  <c r="E2325" i="10"/>
  <c r="E2326" i="10"/>
  <c r="E2327" i="10"/>
  <c r="E2328" i="10"/>
  <c r="E2329" i="10"/>
  <c r="E2330" i="10"/>
  <c r="E2331" i="10"/>
  <c r="E2332" i="10"/>
  <c r="E2333" i="10"/>
  <c r="E2334" i="10"/>
  <c r="E2335" i="10"/>
  <c r="E2336" i="10"/>
  <c r="E2337" i="10"/>
  <c r="E2338" i="10"/>
  <c r="E2339" i="10"/>
  <c r="E2340" i="10"/>
  <c r="E2341" i="10"/>
  <c r="E2342" i="10"/>
  <c r="E2343" i="10"/>
  <c r="E2344" i="10"/>
  <c r="E2345" i="10"/>
  <c r="E2346" i="10"/>
  <c r="E2347" i="10"/>
  <c r="E2348" i="10"/>
  <c r="E2349" i="10"/>
  <c r="E2350" i="10"/>
  <c r="E2351" i="10"/>
  <c r="E2352" i="10"/>
  <c r="E2353" i="10"/>
  <c r="E2354" i="10"/>
  <c r="E2355" i="10"/>
  <c r="E2356" i="10"/>
  <c r="E2357" i="10"/>
  <c r="E2358" i="10"/>
  <c r="E2359" i="10"/>
  <c r="E2360" i="10"/>
  <c r="E2361" i="10"/>
  <c r="E2362" i="10"/>
  <c r="E2363" i="10"/>
  <c r="E2364" i="10"/>
  <c r="E2365" i="10"/>
  <c r="E2366" i="10"/>
  <c r="E2367" i="10"/>
  <c r="E2368" i="10"/>
  <c r="E2369" i="10"/>
  <c r="E2370" i="10"/>
  <c r="E2371" i="10"/>
  <c r="E2372" i="10"/>
  <c r="E2373" i="10"/>
  <c r="E2374" i="10"/>
  <c r="E2375" i="10"/>
  <c r="E2376" i="10"/>
  <c r="E2377" i="10"/>
  <c r="E2378" i="10"/>
  <c r="E2379" i="10"/>
  <c r="E2380" i="10"/>
  <c r="E2381" i="10"/>
  <c r="E2382" i="10"/>
  <c r="E2383" i="10"/>
  <c r="E2384" i="10"/>
  <c r="E2385" i="10"/>
  <c r="E2386" i="10"/>
  <c r="E2387" i="10"/>
  <c r="E2388" i="10"/>
  <c r="E2389" i="10"/>
  <c r="E2390" i="10"/>
  <c r="E2391" i="10"/>
  <c r="E2392" i="10"/>
  <c r="E2393" i="10"/>
  <c r="E2394" i="10"/>
  <c r="E2395" i="10"/>
  <c r="E2396" i="10"/>
  <c r="E2397" i="10"/>
  <c r="E2398" i="10"/>
  <c r="E2399" i="10"/>
  <c r="E2400" i="10"/>
  <c r="E2401" i="10"/>
  <c r="E2402" i="10"/>
  <c r="E2403" i="10"/>
  <c r="E2404" i="10"/>
  <c r="E2405" i="10"/>
  <c r="E2406" i="10"/>
  <c r="E2407" i="10"/>
  <c r="E2408" i="10"/>
  <c r="E2409" i="10"/>
  <c r="E2410" i="10"/>
  <c r="E2411" i="10"/>
  <c r="E2412" i="10"/>
  <c r="E2413" i="10"/>
  <c r="E2414" i="10"/>
  <c r="E2415" i="10"/>
  <c r="E2416" i="10"/>
  <c r="E2417" i="10"/>
  <c r="E2418" i="10"/>
  <c r="E2419" i="10"/>
  <c r="E2420" i="10"/>
  <c r="E2421" i="10"/>
  <c r="E2422" i="10"/>
  <c r="E2423" i="10"/>
  <c r="E2424" i="10"/>
  <c r="E2425" i="10"/>
  <c r="E2426" i="10"/>
  <c r="E2427" i="10"/>
  <c r="E2428" i="10"/>
  <c r="E2429" i="10"/>
  <c r="E2430" i="10"/>
  <c r="E2431" i="10"/>
  <c r="E2432" i="10"/>
  <c r="E2433" i="10"/>
  <c r="E2434" i="10"/>
  <c r="E2435" i="10"/>
  <c r="E2436" i="10"/>
  <c r="E2437" i="10"/>
  <c r="E2438" i="10"/>
  <c r="E2439" i="10"/>
  <c r="E2440" i="10"/>
  <c r="E2441" i="10"/>
  <c r="E2442" i="10"/>
  <c r="E2443" i="10"/>
  <c r="E2444" i="10"/>
  <c r="E2445" i="10"/>
  <c r="E2446" i="10"/>
  <c r="E2447" i="10"/>
  <c r="E2448" i="10"/>
  <c r="E2449" i="10"/>
  <c r="E2450" i="10"/>
  <c r="E2451" i="10"/>
  <c r="E2452" i="10"/>
  <c r="E2453" i="10"/>
  <c r="E2454" i="10"/>
  <c r="E2455" i="10"/>
  <c r="E2456" i="10"/>
  <c r="E2457" i="10"/>
  <c r="E2458" i="10"/>
  <c r="E2459" i="10"/>
  <c r="E2460" i="10"/>
  <c r="E2461" i="10"/>
  <c r="E2462" i="10"/>
  <c r="E2463" i="10"/>
  <c r="E2464" i="10"/>
  <c r="E2465" i="10"/>
  <c r="E2466" i="10"/>
  <c r="E2467" i="10"/>
  <c r="E2468" i="10"/>
  <c r="E2469" i="10"/>
  <c r="E2470" i="10"/>
  <c r="E2471" i="10"/>
  <c r="E2472" i="10"/>
  <c r="E2473" i="10"/>
  <c r="E2474" i="10"/>
  <c r="E2475" i="10"/>
  <c r="E2476" i="10"/>
  <c r="E2477" i="10"/>
  <c r="E2478" i="10"/>
  <c r="E2479" i="10"/>
  <c r="E2480" i="10"/>
  <c r="E2481" i="10"/>
  <c r="E2482" i="10"/>
  <c r="E2483" i="10"/>
  <c r="E2484" i="10"/>
  <c r="E2485" i="10"/>
  <c r="E2486" i="10"/>
  <c r="E2487" i="10"/>
  <c r="E2488" i="10"/>
  <c r="E2489" i="10"/>
  <c r="E2490" i="10"/>
  <c r="E2491" i="10"/>
  <c r="E2492" i="10"/>
  <c r="E2493" i="10"/>
  <c r="E2494" i="10"/>
  <c r="E2495" i="10"/>
  <c r="E2496" i="10"/>
  <c r="E2497" i="10"/>
  <c r="E2498" i="10"/>
  <c r="E2499" i="10"/>
  <c r="E2500" i="10"/>
  <c r="E2501" i="10"/>
  <c r="E2502" i="10"/>
  <c r="E2503" i="10"/>
  <c r="E2504" i="10"/>
  <c r="E2505" i="10"/>
  <c r="E2506" i="10"/>
  <c r="E2507" i="10"/>
  <c r="E2508" i="10"/>
  <c r="E2509" i="10"/>
  <c r="E2510" i="10"/>
  <c r="E2511" i="10"/>
  <c r="E2512" i="10"/>
  <c r="E2513" i="10"/>
  <c r="E2514" i="10"/>
  <c r="E2515" i="10"/>
  <c r="E2516" i="10"/>
  <c r="E2517" i="10"/>
  <c r="E2518" i="10"/>
  <c r="E2519" i="10"/>
  <c r="E2520" i="10"/>
  <c r="E2521" i="10"/>
  <c r="E2522" i="10"/>
  <c r="E2523" i="10"/>
  <c r="E2524" i="10"/>
  <c r="E2525" i="10"/>
  <c r="E2526" i="10"/>
  <c r="E2527" i="10"/>
  <c r="E2528" i="10"/>
  <c r="E2529" i="10"/>
  <c r="E2530" i="10"/>
  <c r="E2531" i="10"/>
  <c r="E2532" i="10"/>
  <c r="E2533" i="10"/>
  <c r="E2534" i="10"/>
  <c r="E2535" i="10"/>
  <c r="E2536" i="10"/>
  <c r="E2537" i="10"/>
  <c r="E2538" i="10"/>
  <c r="E2539" i="10"/>
  <c r="E2540" i="10"/>
  <c r="E2541" i="10"/>
  <c r="E2542" i="10"/>
  <c r="E2543" i="10"/>
  <c r="E2544" i="10"/>
  <c r="E2545" i="10"/>
  <c r="E2546" i="10"/>
  <c r="E2547" i="10"/>
  <c r="E2548" i="10"/>
  <c r="E2549" i="10"/>
  <c r="E2550" i="10"/>
  <c r="E2551" i="10"/>
  <c r="E2552" i="10"/>
  <c r="E2553" i="10"/>
  <c r="E2554" i="10"/>
  <c r="E2555" i="10"/>
  <c r="E2556" i="10"/>
  <c r="E2557" i="10"/>
  <c r="E2558" i="10"/>
  <c r="E2559" i="10"/>
  <c r="E2560" i="10"/>
  <c r="E2561" i="10"/>
  <c r="E2562" i="10"/>
  <c r="E2563" i="10"/>
  <c r="E2564" i="10"/>
  <c r="E2565" i="10"/>
  <c r="E2566" i="10"/>
  <c r="E2567" i="10"/>
  <c r="E2568" i="10"/>
  <c r="E2569" i="10"/>
  <c r="E2570" i="10"/>
  <c r="E2571" i="10"/>
  <c r="E2572" i="10"/>
  <c r="E2573" i="10"/>
  <c r="E2574" i="10"/>
  <c r="E2575" i="10"/>
  <c r="E2576" i="10"/>
  <c r="E2577" i="10"/>
  <c r="E2578" i="10"/>
  <c r="E2579" i="10"/>
  <c r="E2580" i="10"/>
  <c r="E2581" i="10"/>
  <c r="E2582" i="10"/>
  <c r="E2583" i="10"/>
  <c r="E2584" i="10"/>
  <c r="E2585" i="10"/>
  <c r="E2586" i="10"/>
  <c r="E2587" i="10"/>
  <c r="E2588" i="10"/>
  <c r="E2589" i="10"/>
  <c r="E2590" i="10"/>
  <c r="E2591" i="10"/>
  <c r="E2592" i="10"/>
  <c r="E2593" i="10"/>
  <c r="E2594" i="10"/>
  <c r="E2595" i="10"/>
  <c r="E2596" i="10"/>
  <c r="E2597" i="10"/>
  <c r="E2598" i="10"/>
  <c r="E2599" i="10"/>
  <c r="E2600" i="10"/>
  <c r="E2601" i="10"/>
  <c r="E2602" i="10"/>
  <c r="E2603" i="10"/>
  <c r="E2604" i="10"/>
  <c r="E2605" i="10"/>
  <c r="E2606" i="10"/>
  <c r="E2607" i="10"/>
  <c r="E2608" i="10"/>
  <c r="E2609" i="10"/>
  <c r="E2610" i="10"/>
  <c r="E2611" i="10"/>
  <c r="E2612" i="10"/>
  <c r="E2613" i="10"/>
  <c r="E2614" i="10"/>
  <c r="E2615" i="10"/>
  <c r="E2616" i="10"/>
  <c r="E2617" i="10"/>
  <c r="E2618" i="10"/>
  <c r="E2619" i="10"/>
  <c r="E2620" i="10"/>
  <c r="E2621" i="10"/>
  <c r="E2622" i="10"/>
  <c r="E2623" i="10"/>
  <c r="E2624" i="10"/>
  <c r="E2625" i="10"/>
  <c r="E2626" i="10"/>
  <c r="E2627" i="10"/>
  <c r="E2628" i="10"/>
  <c r="E2629" i="10"/>
  <c r="E2630" i="10"/>
  <c r="E2631" i="10"/>
  <c r="E2632" i="10"/>
  <c r="E2633" i="10"/>
  <c r="E2634" i="10"/>
  <c r="E2635" i="10"/>
  <c r="E2636" i="10"/>
  <c r="E2637" i="10"/>
  <c r="E2638" i="10"/>
  <c r="E2639" i="10"/>
  <c r="E2640" i="10"/>
  <c r="E2641" i="10"/>
  <c r="E2642" i="10"/>
  <c r="E2643" i="10"/>
  <c r="E2644" i="10"/>
  <c r="E2645" i="10"/>
  <c r="E2646" i="10"/>
  <c r="E2647" i="10"/>
  <c r="E2648" i="10"/>
  <c r="E2649" i="10"/>
  <c r="E2650" i="10"/>
  <c r="E2651" i="10"/>
  <c r="E2652" i="10"/>
  <c r="E2653" i="10"/>
  <c r="E2654" i="10"/>
  <c r="E2655" i="10"/>
  <c r="E2656" i="10"/>
  <c r="E2657" i="10"/>
  <c r="E2658" i="10"/>
  <c r="E2659" i="10"/>
  <c r="E2660" i="10"/>
  <c r="E2661" i="10"/>
  <c r="E2662" i="10"/>
  <c r="E2663" i="10"/>
  <c r="E2664" i="10"/>
  <c r="E2665" i="10"/>
  <c r="E2666" i="10"/>
  <c r="E2667" i="10"/>
  <c r="E2668" i="10"/>
  <c r="E2669" i="10"/>
  <c r="E2670" i="10"/>
  <c r="E2671" i="10"/>
  <c r="E2672" i="10"/>
  <c r="E2673" i="10"/>
  <c r="E2674" i="10"/>
  <c r="E2675" i="10"/>
  <c r="E2676" i="10"/>
  <c r="E2677" i="10"/>
  <c r="E2678" i="10"/>
  <c r="E2679" i="10"/>
  <c r="E2680" i="10"/>
  <c r="E2681" i="10"/>
  <c r="E2682" i="10"/>
  <c r="E2683" i="10"/>
  <c r="E2684" i="10"/>
  <c r="E2685" i="10"/>
  <c r="E2686" i="10"/>
  <c r="E2687" i="10"/>
  <c r="E2688" i="10"/>
  <c r="E2689" i="10"/>
  <c r="E2690" i="10"/>
  <c r="E2691" i="10"/>
  <c r="E2692" i="10"/>
  <c r="E2693" i="10"/>
  <c r="E2694" i="10"/>
  <c r="E2695" i="10"/>
  <c r="E2696" i="10"/>
  <c r="E2697" i="10"/>
  <c r="E2698" i="10"/>
  <c r="E2699" i="10"/>
  <c r="E2700" i="10"/>
  <c r="E2701" i="10"/>
  <c r="E2702" i="10"/>
  <c r="E2703" i="10"/>
  <c r="E2704" i="10"/>
  <c r="E2705" i="10"/>
  <c r="E2706" i="10"/>
  <c r="E2707" i="10"/>
  <c r="E2708" i="10"/>
  <c r="E2709" i="10"/>
  <c r="E2710" i="10"/>
  <c r="E2711" i="10"/>
  <c r="E2712" i="10"/>
  <c r="E2713" i="10"/>
  <c r="E2714" i="10"/>
  <c r="E2715" i="10"/>
  <c r="E2716" i="10"/>
  <c r="E2717" i="10"/>
  <c r="E2718" i="10"/>
  <c r="E2719" i="10"/>
  <c r="E2720" i="10"/>
  <c r="E2721" i="10"/>
  <c r="E2722" i="10"/>
  <c r="E2723" i="10"/>
  <c r="E2724" i="10"/>
  <c r="E2725" i="10"/>
  <c r="E2726" i="10"/>
  <c r="E2727" i="10"/>
  <c r="E2728" i="10"/>
  <c r="E2729" i="10"/>
  <c r="E2730" i="10"/>
  <c r="E2731" i="10"/>
  <c r="E2732" i="10"/>
  <c r="E2733" i="10"/>
  <c r="E2734" i="10"/>
  <c r="E2735" i="10"/>
  <c r="E2736" i="10"/>
  <c r="E2737" i="10"/>
  <c r="E2738" i="10"/>
  <c r="E2739" i="10"/>
  <c r="E2740" i="10"/>
  <c r="E2741" i="10"/>
  <c r="E2742" i="10"/>
  <c r="E2743" i="10"/>
  <c r="E2744" i="10"/>
  <c r="E2745" i="10"/>
  <c r="E2746" i="10"/>
  <c r="E2747" i="10"/>
  <c r="E2748" i="10"/>
  <c r="E2749" i="10"/>
  <c r="E2750" i="10"/>
  <c r="E2751" i="10"/>
  <c r="E2752" i="10"/>
  <c r="E2753" i="10"/>
  <c r="E2754" i="10"/>
  <c r="E2755" i="10"/>
  <c r="E2756" i="10"/>
  <c r="E2757" i="10"/>
  <c r="E2758" i="10"/>
  <c r="E2759" i="10"/>
  <c r="E2760" i="10"/>
  <c r="E2761" i="10"/>
  <c r="E2762" i="10"/>
  <c r="E2763" i="10"/>
  <c r="E2764" i="10"/>
  <c r="E2765" i="10"/>
  <c r="E2766" i="10"/>
  <c r="E2767" i="10"/>
  <c r="E2768" i="10"/>
  <c r="E2769" i="10"/>
  <c r="E2770" i="10"/>
  <c r="E2771" i="10"/>
  <c r="E2772" i="10"/>
  <c r="E2773" i="10"/>
  <c r="E2774" i="10"/>
  <c r="E2775" i="10"/>
  <c r="E2776" i="10"/>
  <c r="E2777" i="10"/>
  <c r="E2778" i="10"/>
  <c r="E2779" i="10"/>
  <c r="E2780" i="10"/>
  <c r="E2781" i="10"/>
  <c r="E2782" i="10"/>
  <c r="E2783" i="10"/>
  <c r="E2784" i="10"/>
  <c r="E2785" i="10"/>
  <c r="E2786" i="10"/>
  <c r="E2787" i="10"/>
  <c r="E2788" i="10"/>
  <c r="E2789" i="10"/>
  <c r="E2790" i="10"/>
  <c r="E2791" i="10"/>
  <c r="E2792" i="10"/>
  <c r="E2793" i="10"/>
  <c r="E2794" i="10"/>
  <c r="E2795" i="10"/>
  <c r="E2796" i="10"/>
  <c r="E2797" i="10"/>
  <c r="E2798" i="10"/>
  <c r="E2799" i="10"/>
  <c r="E2800" i="10"/>
  <c r="E2801" i="10"/>
  <c r="E2802" i="10"/>
  <c r="E2803" i="10"/>
  <c r="E2804" i="10"/>
  <c r="E2805" i="10"/>
  <c r="E2806" i="10"/>
  <c r="E2807" i="10"/>
  <c r="E2808" i="10"/>
  <c r="E2809" i="10"/>
  <c r="E2810" i="10"/>
  <c r="E2811" i="10"/>
  <c r="E2812" i="10"/>
  <c r="E2813" i="10"/>
  <c r="E2814" i="10"/>
  <c r="E2815" i="10"/>
  <c r="E2816" i="10"/>
  <c r="E2817" i="10"/>
  <c r="E2818" i="10"/>
  <c r="E2819" i="10"/>
  <c r="E2820" i="10"/>
  <c r="E2821" i="10"/>
  <c r="E2822" i="10"/>
  <c r="E2823" i="10"/>
  <c r="E2824" i="10"/>
  <c r="E2825" i="10"/>
  <c r="E2826" i="10"/>
  <c r="E2827" i="10"/>
  <c r="E2828" i="10"/>
  <c r="E2829" i="10"/>
  <c r="E2830" i="10"/>
  <c r="E2831" i="10"/>
  <c r="E2832" i="10"/>
  <c r="E2833" i="10"/>
  <c r="E2834" i="10"/>
  <c r="E2835" i="10"/>
  <c r="E2836" i="10"/>
  <c r="E2837" i="10"/>
  <c r="E2838" i="10"/>
  <c r="E2839" i="10"/>
  <c r="E2840" i="10"/>
  <c r="E2841" i="10"/>
  <c r="E2842" i="10"/>
  <c r="E2843" i="10"/>
  <c r="E2844" i="10"/>
  <c r="E2845" i="10"/>
  <c r="E2846" i="10"/>
  <c r="E2847" i="10"/>
  <c r="E2848" i="10"/>
  <c r="E2849" i="10"/>
  <c r="E2850" i="10"/>
  <c r="E2851" i="10"/>
  <c r="E2852" i="10"/>
  <c r="E2853" i="10"/>
  <c r="E2854" i="10"/>
  <c r="E2855" i="10"/>
  <c r="E2856" i="10"/>
  <c r="E2857" i="10"/>
  <c r="E2858" i="10"/>
  <c r="E2859" i="10"/>
  <c r="E2860" i="10"/>
  <c r="E2861" i="10"/>
  <c r="E2862" i="10"/>
  <c r="E2863" i="10"/>
  <c r="E2864" i="10"/>
  <c r="E2865" i="10"/>
  <c r="E2866" i="10"/>
  <c r="E2867" i="10"/>
  <c r="E2868" i="10"/>
  <c r="E2869" i="10"/>
  <c r="E2870" i="10"/>
  <c r="E2871" i="10"/>
  <c r="E2872" i="10"/>
  <c r="E2873" i="10"/>
  <c r="E2874" i="10"/>
  <c r="E2875" i="10"/>
  <c r="E2876" i="10"/>
  <c r="E2877" i="10"/>
  <c r="E2878" i="10"/>
  <c r="E2879" i="10"/>
  <c r="E2880" i="10"/>
  <c r="E2881" i="10"/>
  <c r="E2882" i="10"/>
  <c r="E2883" i="10"/>
  <c r="E2884" i="10"/>
  <c r="E2885" i="10"/>
  <c r="E2886" i="10"/>
  <c r="E2887" i="10"/>
  <c r="E2888" i="10"/>
  <c r="E2889" i="10"/>
  <c r="E2890" i="10"/>
  <c r="E2891" i="10"/>
  <c r="E2892" i="10"/>
  <c r="E2893" i="10"/>
  <c r="E2894" i="10"/>
  <c r="E2895" i="10"/>
  <c r="E2896" i="10"/>
  <c r="E2897" i="10"/>
  <c r="E2898" i="10"/>
  <c r="E2899" i="10"/>
  <c r="E2900" i="10"/>
  <c r="E2901" i="10"/>
  <c r="E2902" i="10"/>
  <c r="E2903" i="10"/>
  <c r="E2904" i="10"/>
  <c r="E2905" i="10"/>
  <c r="E2906" i="10"/>
  <c r="E2907" i="10"/>
  <c r="E2908" i="10"/>
  <c r="E2909" i="10"/>
  <c r="E2910" i="10"/>
  <c r="E2911" i="10"/>
  <c r="E2912" i="10"/>
  <c r="E2913" i="10"/>
  <c r="E2914" i="10"/>
  <c r="E2915" i="10"/>
  <c r="E2916" i="10"/>
  <c r="E2917" i="10"/>
  <c r="E2918" i="10"/>
  <c r="E2919" i="10"/>
  <c r="E2920" i="10"/>
  <c r="E2921" i="10"/>
  <c r="E2922" i="10"/>
  <c r="E2923" i="10"/>
  <c r="E2924" i="10"/>
  <c r="E2925" i="10"/>
  <c r="E2926" i="10"/>
  <c r="E2927" i="10"/>
  <c r="E2928" i="10"/>
  <c r="E2929" i="10"/>
  <c r="E2930" i="10"/>
  <c r="E2931" i="10"/>
  <c r="E2932" i="10"/>
  <c r="E2933" i="10"/>
  <c r="E2934" i="10"/>
  <c r="E2935" i="10"/>
  <c r="E2936" i="10"/>
  <c r="E2937" i="10"/>
  <c r="E2938" i="10"/>
  <c r="E2939" i="10"/>
  <c r="E2940" i="10"/>
  <c r="E2941" i="10"/>
  <c r="E2942" i="10"/>
  <c r="E2943" i="10"/>
  <c r="E2944" i="10"/>
  <c r="E2945" i="10"/>
  <c r="E2946" i="10"/>
  <c r="E2947" i="10"/>
  <c r="E2948" i="10"/>
  <c r="E2949" i="10"/>
  <c r="E2950" i="10"/>
  <c r="E2951" i="10"/>
  <c r="E2952" i="10"/>
  <c r="E2953" i="10"/>
  <c r="E2954" i="10"/>
  <c r="E2955" i="10"/>
  <c r="E2956" i="10"/>
  <c r="E2957" i="10"/>
  <c r="E2958" i="10"/>
  <c r="E2959" i="10"/>
  <c r="E2960" i="10"/>
  <c r="E2961" i="10"/>
  <c r="E2962" i="10"/>
  <c r="E2963" i="10"/>
  <c r="E2964" i="10"/>
  <c r="E2965" i="10"/>
  <c r="E2966" i="10"/>
  <c r="E2967" i="10"/>
  <c r="E2968" i="10"/>
  <c r="E2969" i="10"/>
  <c r="E2970" i="10"/>
  <c r="E2971" i="10"/>
  <c r="E2972" i="10"/>
  <c r="E2973" i="10"/>
  <c r="E2974" i="10"/>
  <c r="E2975" i="10"/>
  <c r="E2976" i="10"/>
  <c r="E2977" i="10"/>
  <c r="E2978" i="10"/>
  <c r="E2979" i="10"/>
  <c r="E2980" i="10"/>
  <c r="E2981" i="10"/>
  <c r="E2982" i="10"/>
  <c r="E2983" i="10"/>
  <c r="E2984" i="10"/>
  <c r="E2985" i="10"/>
  <c r="E2986" i="10"/>
  <c r="E2987" i="10"/>
  <c r="E2988" i="10"/>
  <c r="E2989" i="10"/>
  <c r="E2990" i="10"/>
  <c r="E2991" i="10"/>
  <c r="E2992" i="10"/>
  <c r="E2993" i="10"/>
  <c r="E2994" i="10"/>
  <c r="E2995" i="10"/>
  <c r="E2996" i="10"/>
  <c r="E2997" i="10"/>
  <c r="E2998" i="10"/>
  <c r="E2999" i="10"/>
  <c r="E3000" i="10"/>
  <c r="E3001" i="10"/>
  <c r="E3002" i="10"/>
  <c r="E3003" i="10"/>
  <c r="E3004" i="10"/>
  <c r="E3005" i="10"/>
  <c r="E3006" i="10"/>
  <c r="E3007" i="10"/>
  <c r="E3008" i="10"/>
  <c r="E3009" i="10"/>
  <c r="E3010" i="10"/>
  <c r="E3011" i="10"/>
  <c r="E3012" i="10"/>
  <c r="E3013" i="10"/>
  <c r="E3014" i="10"/>
  <c r="E3015" i="10"/>
  <c r="E3016" i="10"/>
  <c r="E3017" i="10"/>
  <c r="E3018" i="10"/>
  <c r="E3019" i="10"/>
  <c r="E3020" i="10"/>
  <c r="E3021" i="10"/>
  <c r="E3022" i="10"/>
  <c r="E3023" i="10"/>
  <c r="E3024" i="10"/>
  <c r="E3025" i="10"/>
  <c r="E3026" i="10"/>
  <c r="E3027" i="10"/>
  <c r="E3028" i="10"/>
  <c r="E3029" i="10"/>
  <c r="E3030" i="10"/>
  <c r="E3031" i="10"/>
  <c r="E3032" i="10"/>
  <c r="E3033" i="10"/>
  <c r="E3034" i="10"/>
  <c r="E3035" i="10"/>
  <c r="E3036" i="10"/>
  <c r="E3037" i="10"/>
  <c r="E3038" i="10"/>
  <c r="E3039" i="10"/>
  <c r="E3040" i="10"/>
  <c r="E3041" i="10"/>
  <c r="E3042" i="10"/>
  <c r="E3043" i="10"/>
  <c r="E3044" i="10"/>
  <c r="E3045" i="10"/>
  <c r="E3046" i="10"/>
  <c r="E3047" i="10"/>
  <c r="E3048" i="10"/>
  <c r="E3049" i="10"/>
  <c r="E3050" i="10"/>
  <c r="E3051" i="10"/>
  <c r="E3052" i="10"/>
  <c r="E3053" i="10"/>
  <c r="E3054" i="10"/>
  <c r="E3055" i="10"/>
  <c r="E3056" i="10"/>
  <c r="E3057" i="10"/>
  <c r="E3058" i="10"/>
  <c r="E3059" i="10"/>
  <c r="E3060" i="10"/>
  <c r="E3061" i="10"/>
  <c r="E3062" i="10"/>
  <c r="E3063" i="10"/>
  <c r="E3064" i="10"/>
  <c r="E3065" i="10"/>
  <c r="E3066" i="10"/>
  <c r="E3067" i="10"/>
  <c r="E3068" i="10"/>
  <c r="E3069" i="10"/>
  <c r="E3070" i="10"/>
  <c r="E3071" i="10"/>
  <c r="E3072" i="10"/>
  <c r="E3073" i="10"/>
  <c r="E3074" i="10"/>
  <c r="E3075" i="10"/>
  <c r="E3076" i="10"/>
  <c r="E3077" i="10"/>
  <c r="E3078" i="10"/>
  <c r="E3079" i="10"/>
  <c r="E3080" i="10"/>
  <c r="E3081" i="10"/>
  <c r="E3082" i="10"/>
  <c r="E3083" i="10"/>
  <c r="E3084" i="10"/>
  <c r="E3085" i="10"/>
  <c r="E3086" i="10"/>
  <c r="E3087" i="10"/>
  <c r="E3088" i="10"/>
  <c r="E3089" i="10"/>
  <c r="E3090" i="10"/>
  <c r="E3091" i="10"/>
  <c r="E3092" i="10"/>
  <c r="E3093" i="10"/>
  <c r="E3094" i="10"/>
  <c r="E3095" i="10"/>
  <c r="E3096" i="10"/>
  <c r="E3097" i="10"/>
  <c r="E3098" i="10"/>
  <c r="E3099" i="10"/>
  <c r="E3100" i="10"/>
  <c r="E3101" i="10"/>
  <c r="E3102" i="10"/>
  <c r="E3103" i="10"/>
  <c r="E3104" i="10"/>
  <c r="E3105" i="10"/>
  <c r="E3106" i="10"/>
  <c r="E3107" i="10"/>
  <c r="E3108" i="10"/>
  <c r="E3109" i="10"/>
  <c r="E3110" i="10"/>
  <c r="E3111" i="10"/>
  <c r="E3112" i="10"/>
  <c r="E3113" i="10"/>
  <c r="E3114" i="10"/>
  <c r="E3115" i="10"/>
  <c r="E3116" i="10"/>
  <c r="E3117" i="10"/>
  <c r="E3118" i="10"/>
  <c r="E3119" i="10"/>
  <c r="E3120" i="10"/>
  <c r="E3121" i="10"/>
  <c r="E3122" i="10"/>
  <c r="E3123" i="10"/>
  <c r="E3124" i="10"/>
  <c r="E3125" i="10"/>
  <c r="E3126" i="10"/>
  <c r="E3127" i="10"/>
  <c r="E3128" i="10"/>
  <c r="E3129" i="10"/>
  <c r="E3130" i="10"/>
  <c r="E3131" i="10"/>
  <c r="E3132" i="10"/>
  <c r="E3133" i="10"/>
  <c r="E3134" i="10"/>
  <c r="E3135" i="10"/>
  <c r="E3136" i="10"/>
  <c r="E3137" i="10"/>
  <c r="E3138" i="10"/>
  <c r="E3139" i="10"/>
  <c r="E3140" i="10"/>
  <c r="E3141" i="10"/>
  <c r="E3142" i="10"/>
  <c r="E3143" i="10"/>
  <c r="E3144" i="10"/>
  <c r="E3145" i="10"/>
  <c r="E3146" i="10"/>
  <c r="E3147" i="10"/>
  <c r="E3148" i="10"/>
  <c r="E3149" i="10"/>
  <c r="E3150" i="10"/>
  <c r="E3151" i="10"/>
  <c r="E3152" i="10"/>
  <c r="E3153" i="10"/>
  <c r="E3154" i="10"/>
  <c r="E3155" i="10"/>
  <c r="E3156" i="10"/>
  <c r="E3157" i="10"/>
  <c r="E3158" i="10"/>
  <c r="E3159" i="10"/>
  <c r="E3160" i="10"/>
  <c r="E3161" i="10"/>
  <c r="E3162" i="10"/>
  <c r="E3163" i="10"/>
  <c r="E3164" i="10"/>
  <c r="E3165" i="10"/>
  <c r="E3166" i="10"/>
  <c r="E3167" i="10"/>
  <c r="E3168" i="10"/>
  <c r="E3169" i="10"/>
  <c r="E3170" i="10"/>
  <c r="E3171" i="10"/>
  <c r="E3172" i="10"/>
  <c r="E3173" i="10"/>
  <c r="E3174" i="10"/>
  <c r="E3175" i="10"/>
  <c r="E3176" i="10"/>
  <c r="E3177" i="10"/>
  <c r="E3178" i="10"/>
  <c r="E3179" i="10"/>
  <c r="E3180" i="10"/>
  <c r="E3181" i="10"/>
  <c r="E3182" i="10"/>
  <c r="E3183" i="10"/>
  <c r="E3184" i="10"/>
  <c r="E3185" i="10"/>
  <c r="E3186" i="10"/>
  <c r="E3187" i="10"/>
  <c r="E3188" i="10"/>
  <c r="E3189" i="10"/>
  <c r="E3190" i="10"/>
  <c r="E3191" i="10"/>
  <c r="E3192" i="10"/>
  <c r="E3193" i="10"/>
  <c r="E3194" i="10"/>
  <c r="E3195" i="10"/>
  <c r="E3196" i="10"/>
  <c r="E3197" i="10"/>
  <c r="E3198" i="10"/>
  <c r="E3199" i="10"/>
  <c r="E3200" i="10"/>
  <c r="E3201" i="10"/>
  <c r="E3202" i="10"/>
  <c r="E3203" i="10"/>
  <c r="E3204" i="10"/>
  <c r="E3205" i="10"/>
  <c r="E3206" i="10"/>
  <c r="E3207" i="10"/>
  <c r="E3208" i="10"/>
  <c r="E3209" i="10"/>
  <c r="E3210" i="10"/>
  <c r="E3211" i="10"/>
  <c r="E3212" i="10"/>
  <c r="E3213" i="10"/>
  <c r="E3214" i="10"/>
  <c r="E3215" i="10"/>
  <c r="E3216" i="10"/>
  <c r="E3217" i="10"/>
  <c r="E3218" i="10"/>
  <c r="E3219" i="10"/>
  <c r="E3220" i="10"/>
  <c r="E3221" i="10"/>
  <c r="E3222" i="10"/>
  <c r="E3223" i="10"/>
  <c r="E3224" i="10"/>
  <c r="E3225" i="10"/>
  <c r="E3226" i="10"/>
  <c r="E3227" i="10"/>
  <c r="E3228" i="10"/>
  <c r="E3229" i="10"/>
  <c r="E3230" i="10"/>
  <c r="E3231" i="10"/>
  <c r="E3232" i="10"/>
  <c r="E3233" i="10"/>
  <c r="E3234" i="10"/>
  <c r="E3235" i="10"/>
  <c r="E3236" i="10"/>
  <c r="E3237" i="10"/>
  <c r="E3238" i="10"/>
  <c r="E3239" i="10"/>
  <c r="E3240" i="10"/>
  <c r="E3241" i="10"/>
  <c r="E3242" i="10"/>
  <c r="E3243" i="10"/>
  <c r="E3244" i="10"/>
  <c r="E3245" i="10"/>
  <c r="E3246" i="10"/>
  <c r="E3247" i="10"/>
  <c r="E3248" i="10"/>
  <c r="E3249" i="10"/>
  <c r="E3250" i="10"/>
  <c r="E3251" i="10"/>
  <c r="E3252" i="10"/>
  <c r="E3253" i="10"/>
  <c r="E3254" i="10"/>
  <c r="E3255" i="10"/>
  <c r="E3256" i="10"/>
  <c r="E3257" i="10"/>
  <c r="E3258" i="10"/>
  <c r="E3259" i="10"/>
  <c r="E3260" i="10"/>
  <c r="E3261" i="10"/>
  <c r="E3262" i="10"/>
  <c r="E3263" i="10"/>
  <c r="E3264" i="10"/>
  <c r="E3265" i="10"/>
  <c r="E3266" i="10"/>
  <c r="E3267" i="10"/>
  <c r="E3268" i="10"/>
  <c r="E3269" i="10"/>
  <c r="E3270" i="10"/>
  <c r="E3271" i="10"/>
  <c r="E3272" i="10"/>
  <c r="E3273" i="10"/>
  <c r="E3274" i="10"/>
  <c r="E3275" i="10"/>
  <c r="E3276" i="10"/>
  <c r="E3277" i="10"/>
  <c r="E3278" i="10"/>
  <c r="E3279" i="10"/>
  <c r="E3280" i="10"/>
  <c r="E3281" i="10"/>
  <c r="E3282" i="10"/>
  <c r="E3283" i="10"/>
  <c r="E3284" i="10"/>
  <c r="E3285" i="10"/>
  <c r="E3286" i="10"/>
  <c r="E3287" i="10"/>
  <c r="E3288" i="10"/>
  <c r="E3289" i="10"/>
  <c r="E3290" i="10"/>
  <c r="E3291" i="10"/>
  <c r="E3292" i="10"/>
  <c r="E3293" i="10"/>
  <c r="E3294" i="10"/>
  <c r="E3295" i="10"/>
  <c r="E3296" i="10"/>
  <c r="E3297" i="10"/>
  <c r="E3298" i="10"/>
  <c r="E3299" i="10"/>
  <c r="E3300" i="10"/>
  <c r="E3301" i="10"/>
  <c r="E3302" i="10"/>
  <c r="E3303" i="10"/>
  <c r="E3304" i="10"/>
  <c r="E3305" i="10"/>
  <c r="E3306" i="10"/>
  <c r="E3307" i="10"/>
  <c r="E3308" i="10"/>
  <c r="E3309" i="10"/>
  <c r="E3310" i="10"/>
  <c r="E3311" i="10"/>
  <c r="E3312" i="10"/>
  <c r="E3313" i="10"/>
  <c r="E3314" i="10"/>
  <c r="E3315" i="10"/>
  <c r="E3316" i="10"/>
  <c r="E3317" i="10"/>
  <c r="E3318" i="10"/>
  <c r="E3319" i="10"/>
  <c r="E3320" i="10"/>
  <c r="E3321" i="10"/>
  <c r="E3322" i="10"/>
  <c r="E3323" i="10"/>
  <c r="E3324" i="10"/>
  <c r="E3325" i="10"/>
  <c r="E3326" i="10"/>
  <c r="E3327" i="10"/>
  <c r="E3328" i="10"/>
  <c r="E3329" i="10"/>
  <c r="E3330" i="10"/>
  <c r="E3331" i="10"/>
  <c r="E3332" i="10"/>
  <c r="E3333" i="10"/>
  <c r="E3334" i="10"/>
  <c r="E3335" i="10"/>
  <c r="E3336" i="10"/>
  <c r="E3337" i="10"/>
  <c r="E3338" i="10"/>
  <c r="E3339" i="10"/>
  <c r="E3340" i="10"/>
  <c r="E3341" i="10"/>
  <c r="E3342" i="10"/>
  <c r="E3343" i="10"/>
  <c r="E3344" i="10"/>
  <c r="E3345" i="10"/>
  <c r="E3346" i="10"/>
  <c r="E3347" i="10"/>
  <c r="E3348" i="10"/>
  <c r="E3349" i="10"/>
  <c r="E3350" i="10"/>
  <c r="E3351" i="10"/>
  <c r="E3352" i="10"/>
  <c r="E3353" i="10"/>
  <c r="E3354" i="10"/>
  <c r="E3355" i="10"/>
  <c r="E3356" i="10"/>
  <c r="E3357" i="10"/>
  <c r="E3358" i="10"/>
  <c r="E3359" i="10"/>
  <c r="E3360" i="10"/>
  <c r="E3361" i="10"/>
  <c r="E3362" i="10"/>
  <c r="E3363" i="10"/>
  <c r="E3364" i="10"/>
  <c r="E3365" i="10"/>
  <c r="E3366" i="10"/>
  <c r="E3367" i="10"/>
  <c r="E3368" i="10"/>
  <c r="E3369" i="10"/>
  <c r="E3370" i="10"/>
  <c r="E3371" i="10"/>
  <c r="E3372" i="10"/>
  <c r="E3373" i="10"/>
  <c r="E3374" i="10"/>
  <c r="E3375" i="10"/>
  <c r="E3376" i="10"/>
  <c r="E3377" i="10"/>
  <c r="E3378" i="10"/>
  <c r="E3379" i="10"/>
  <c r="E3380" i="10"/>
  <c r="E3381" i="10"/>
  <c r="E3382" i="10"/>
  <c r="E3383" i="10"/>
  <c r="E3384" i="10"/>
  <c r="E3385" i="10"/>
  <c r="E3386" i="10"/>
  <c r="E3387" i="10"/>
  <c r="E3388" i="10"/>
  <c r="E3389" i="10"/>
  <c r="E3390" i="10"/>
  <c r="E3391" i="10"/>
  <c r="E3392" i="10"/>
  <c r="E3393" i="10"/>
  <c r="E3394" i="10"/>
  <c r="E3395" i="10"/>
  <c r="E3396" i="10"/>
  <c r="E3397" i="10"/>
  <c r="E3398" i="10"/>
  <c r="E3399" i="10"/>
  <c r="E3400" i="10"/>
  <c r="E3401" i="10"/>
  <c r="E3402" i="10"/>
  <c r="E3403" i="10"/>
  <c r="E3404" i="10"/>
  <c r="E3405" i="10"/>
  <c r="E3406" i="10"/>
  <c r="E3407" i="10"/>
  <c r="E3408" i="10"/>
  <c r="E3409" i="10"/>
  <c r="E3410" i="10"/>
  <c r="E3411" i="10"/>
  <c r="E3412" i="10"/>
  <c r="E3413" i="10"/>
  <c r="E3414" i="10"/>
  <c r="E3415" i="10"/>
  <c r="E3416" i="10"/>
  <c r="E3417" i="10"/>
  <c r="E3418" i="10"/>
  <c r="E3419" i="10"/>
  <c r="E3420" i="10"/>
  <c r="E3421" i="10"/>
  <c r="E3422" i="10"/>
  <c r="E3423" i="10"/>
  <c r="E3424" i="10"/>
  <c r="E3425" i="10"/>
  <c r="E3426" i="10"/>
  <c r="E3427" i="10"/>
  <c r="E3428" i="10"/>
  <c r="E3429" i="10"/>
  <c r="E3430" i="10"/>
  <c r="E3431" i="10"/>
  <c r="E3432" i="10"/>
  <c r="E3433" i="10"/>
  <c r="E3434" i="10"/>
  <c r="E3435" i="10"/>
  <c r="E3436" i="10"/>
  <c r="E3437" i="10"/>
  <c r="E3438" i="10"/>
  <c r="E3439" i="10"/>
  <c r="E3440" i="10"/>
  <c r="E3441" i="10"/>
  <c r="E3442" i="10"/>
  <c r="E3443" i="10"/>
  <c r="E3444" i="10"/>
  <c r="E3445" i="10"/>
  <c r="E3446" i="10"/>
  <c r="E3447" i="10"/>
  <c r="E3448" i="10"/>
  <c r="E3449" i="10"/>
  <c r="E3450" i="10"/>
  <c r="E3451" i="10"/>
  <c r="E3452" i="10"/>
  <c r="E3453" i="10"/>
  <c r="E3454" i="10"/>
  <c r="E3455" i="10"/>
  <c r="E3456" i="10"/>
  <c r="E3457" i="10"/>
  <c r="E3458" i="10"/>
  <c r="E3459" i="10"/>
  <c r="E3460" i="10"/>
  <c r="E3461" i="10"/>
  <c r="E3462" i="10"/>
  <c r="E3463" i="10"/>
  <c r="E3464" i="10"/>
  <c r="E3465" i="10"/>
  <c r="E3466" i="10"/>
  <c r="E3467" i="10"/>
  <c r="E3468" i="10"/>
  <c r="E3469" i="10"/>
  <c r="E3470" i="10"/>
  <c r="E3471" i="10"/>
  <c r="E3472" i="10"/>
  <c r="E3473" i="10"/>
  <c r="E3474" i="10"/>
  <c r="E3475" i="10"/>
  <c r="E3476" i="10"/>
  <c r="E3477" i="10"/>
  <c r="E3478" i="10"/>
  <c r="E3479" i="10"/>
  <c r="E3480" i="10"/>
  <c r="E3481" i="10"/>
  <c r="E3482" i="10"/>
  <c r="E3483" i="10"/>
  <c r="E3484" i="10"/>
  <c r="E3485" i="10"/>
  <c r="E3486" i="10"/>
  <c r="E3487" i="10"/>
  <c r="E3488" i="10"/>
  <c r="E3489" i="10"/>
  <c r="E3490" i="10"/>
  <c r="E3491" i="10"/>
  <c r="E3492" i="10"/>
  <c r="E3493" i="10"/>
  <c r="E3494" i="10"/>
  <c r="E3495" i="10"/>
  <c r="E3496" i="10"/>
  <c r="E3497" i="10"/>
  <c r="E3498" i="10"/>
  <c r="E3499" i="10"/>
  <c r="E3500" i="10"/>
  <c r="E3501" i="10"/>
  <c r="E3502" i="10"/>
  <c r="E3503" i="10"/>
  <c r="E3504" i="10"/>
  <c r="E3505" i="10"/>
  <c r="E3506" i="10"/>
  <c r="E3507" i="10"/>
  <c r="E3508" i="10"/>
  <c r="E3509" i="10"/>
  <c r="E3510" i="10"/>
  <c r="E3511" i="10"/>
  <c r="E3512" i="10"/>
  <c r="E3513" i="10"/>
  <c r="E3514" i="10"/>
  <c r="E3515" i="10"/>
  <c r="E3516" i="10"/>
  <c r="E3517" i="10"/>
  <c r="E3518" i="10"/>
  <c r="E3519" i="10"/>
  <c r="E3520" i="10"/>
  <c r="E3521" i="10"/>
  <c r="E3522" i="10"/>
  <c r="E3523" i="10"/>
  <c r="E3524" i="10"/>
  <c r="E3525" i="10"/>
  <c r="E3526" i="10"/>
  <c r="E3527" i="10"/>
  <c r="E3528" i="10"/>
  <c r="E3529" i="10"/>
  <c r="E3530" i="10"/>
  <c r="E3531" i="10"/>
  <c r="E3532" i="10"/>
  <c r="E3533" i="10"/>
  <c r="E3534" i="10"/>
  <c r="E3535" i="10"/>
  <c r="E3536" i="10"/>
  <c r="E3537" i="10"/>
  <c r="E3538" i="10"/>
  <c r="E3539" i="10"/>
  <c r="E3540" i="10"/>
  <c r="E3541" i="10"/>
  <c r="E3542" i="10"/>
  <c r="E3543" i="10"/>
  <c r="E3544" i="10"/>
  <c r="E3545" i="10"/>
  <c r="E3546" i="10"/>
  <c r="E3547" i="10"/>
  <c r="E3548" i="10"/>
  <c r="E3549" i="10"/>
  <c r="E3550" i="10"/>
  <c r="E3551" i="10"/>
  <c r="E3552" i="10"/>
  <c r="E3553" i="10"/>
  <c r="E3554" i="10"/>
  <c r="E3555" i="10"/>
  <c r="E3556" i="10"/>
  <c r="E3557" i="10"/>
  <c r="E3558" i="10"/>
  <c r="E3559" i="10"/>
  <c r="E3560" i="10"/>
  <c r="E3561" i="10"/>
  <c r="E3562" i="10"/>
  <c r="E3563" i="10"/>
  <c r="E3564" i="10"/>
  <c r="E3565" i="10"/>
  <c r="E3566" i="10"/>
  <c r="E3567" i="10"/>
  <c r="E3568" i="10"/>
  <c r="E3569" i="10"/>
  <c r="E3570" i="10"/>
  <c r="E3571" i="10"/>
  <c r="E3572" i="10"/>
  <c r="E3573" i="10"/>
  <c r="E3574" i="10"/>
  <c r="E3575" i="10"/>
  <c r="E3576" i="10"/>
  <c r="E3577" i="10"/>
  <c r="E3578" i="10"/>
  <c r="E3579" i="10"/>
  <c r="E3580" i="10"/>
  <c r="E3581" i="10"/>
  <c r="E3582" i="10"/>
  <c r="E3583" i="10"/>
  <c r="E3584" i="10"/>
  <c r="E3585" i="10"/>
  <c r="E3586" i="10"/>
  <c r="E3587" i="10"/>
  <c r="E3588" i="10"/>
  <c r="E3589" i="10"/>
  <c r="E3590" i="10"/>
  <c r="E3591" i="10"/>
  <c r="E3592" i="10"/>
  <c r="E3593" i="10"/>
  <c r="E3594" i="10"/>
  <c r="E3595" i="10"/>
  <c r="E3596" i="10"/>
  <c r="E3597" i="10"/>
  <c r="E3598" i="10"/>
  <c r="E3599" i="10"/>
  <c r="E3600" i="10"/>
  <c r="E3601" i="10"/>
  <c r="E3602" i="10"/>
  <c r="E3603" i="10"/>
  <c r="E3604" i="10"/>
  <c r="E3605" i="10"/>
  <c r="E3606" i="10"/>
  <c r="E3607" i="10"/>
  <c r="E3608" i="10"/>
  <c r="E3609" i="10"/>
  <c r="E3610" i="10"/>
  <c r="E3611" i="10"/>
  <c r="E3612" i="10"/>
  <c r="E3613" i="10"/>
  <c r="E3614" i="10"/>
  <c r="E3615" i="10"/>
  <c r="E3616" i="10"/>
  <c r="E3617" i="10"/>
  <c r="E3618" i="10"/>
  <c r="E3619" i="10"/>
  <c r="E3620" i="10"/>
  <c r="E3621" i="10"/>
  <c r="E3622" i="10"/>
  <c r="E3623" i="10"/>
  <c r="E3624" i="10"/>
  <c r="E3625" i="10"/>
  <c r="E3626" i="10"/>
  <c r="E3627" i="10"/>
  <c r="E3628" i="10"/>
  <c r="E3629" i="10"/>
  <c r="E3630" i="10"/>
  <c r="E3631" i="10"/>
  <c r="E3632" i="10"/>
  <c r="E3633" i="10"/>
  <c r="E3634" i="10"/>
  <c r="E3635" i="10"/>
  <c r="E3636" i="10"/>
  <c r="E3637" i="10"/>
  <c r="E3638" i="10"/>
  <c r="E3639" i="10"/>
  <c r="E3640" i="10"/>
  <c r="E3641" i="10"/>
  <c r="E3642" i="10"/>
  <c r="E3643" i="10"/>
  <c r="E3644" i="10"/>
  <c r="E3645" i="10"/>
  <c r="E3646" i="10"/>
  <c r="E3647" i="10"/>
  <c r="E3648" i="10"/>
  <c r="E3649" i="10"/>
  <c r="E3650" i="10"/>
  <c r="E3651" i="10"/>
  <c r="E3652" i="10"/>
  <c r="E3653" i="10"/>
  <c r="E3654" i="10"/>
  <c r="E3655" i="10"/>
  <c r="E3656" i="10"/>
  <c r="E3657" i="10"/>
  <c r="E3658" i="10"/>
  <c r="E3659" i="10"/>
  <c r="E3660" i="10"/>
  <c r="E3661" i="10"/>
  <c r="E3662" i="10"/>
  <c r="E3663" i="10"/>
  <c r="E3664" i="10"/>
  <c r="E3665" i="10"/>
  <c r="E3666" i="10"/>
  <c r="E3667" i="10"/>
  <c r="E3668" i="10"/>
  <c r="E3669" i="10"/>
  <c r="E3670" i="10"/>
  <c r="E3671" i="10"/>
  <c r="E3672" i="10"/>
  <c r="E3673" i="10"/>
  <c r="E3674" i="10"/>
  <c r="E3675" i="10"/>
  <c r="E3676" i="10"/>
  <c r="E3677" i="10"/>
  <c r="E3678" i="10"/>
  <c r="E3679" i="10"/>
  <c r="E3680" i="10"/>
  <c r="E3681" i="10"/>
  <c r="E3682" i="10"/>
  <c r="E3683" i="10"/>
  <c r="E3684" i="10"/>
  <c r="E3685" i="10"/>
  <c r="E3686" i="10"/>
  <c r="E3687" i="10"/>
  <c r="E3688" i="10"/>
  <c r="E3689" i="10"/>
  <c r="E3690" i="10"/>
  <c r="E3691" i="10"/>
  <c r="E3692" i="10"/>
  <c r="E3693" i="10"/>
  <c r="E3694" i="10"/>
  <c r="E3695" i="10"/>
  <c r="E3696" i="10"/>
  <c r="E3697" i="10"/>
  <c r="E3698" i="10"/>
  <c r="E3699" i="10"/>
  <c r="E3700" i="10"/>
  <c r="E3701" i="10"/>
  <c r="E3702" i="10"/>
  <c r="E3703" i="10"/>
  <c r="E3704" i="10"/>
  <c r="E3705" i="10"/>
  <c r="E3706" i="10"/>
  <c r="E3707" i="10"/>
  <c r="E3708" i="10"/>
  <c r="E3709" i="10"/>
  <c r="E3710" i="10"/>
  <c r="E3711" i="10"/>
  <c r="E3712" i="10"/>
  <c r="E3713" i="10"/>
  <c r="E3714" i="10"/>
  <c r="E3715" i="10"/>
  <c r="E3716" i="10"/>
  <c r="E3717" i="10"/>
  <c r="E3718" i="10"/>
  <c r="E3719" i="10"/>
  <c r="E3720" i="10"/>
  <c r="E3721" i="10"/>
  <c r="E3722" i="10"/>
  <c r="E3723" i="10"/>
  <c r="E3724" i="10"/>
  <c r="E3725" i="10"/>
  <c r="E3726" i="10"/>
  <c r="E3727" i="10"/>
  <c r="E3728" i="10"/>
  <c r="E3729" i="10"/>
  <c r="E3730" i="10"/>
  <c r="E3731" i="10"/>
  <c r="E3732" i="10"/>
  <c r="E3733" i="10"/>
  <c r="E3734" i="10"/>
  <c r="E3735" i="10"/>
  <c r="E3736" i="10"/>
  <c r="E3737" i="10"/>
  <c r="E3738" i="10"/>
  <c r="E3739" i="10"/>
  <c r="E3740" i="10"/>
  <c r="E3741" i="10"/>
  <c r="E3742" i="10"/>
  <c r="E3743" i="10"/>
  <c r="E3744" i="10"/>
  <c r="E3745" i="10"/>
  <c r="E3746" i="10"/>
  <c r="E3747" i="10"/>
  <c r="E3748" i="10"/>
  <c r="E3749" i="10"/>
  <c r="E3750" i="10"/>
  <c r="E3751" i="10"/>
  <c r="E3752" i="10"/>
  <c r="E3753" i="10"/>
  <c r="E3754" i="10"/>
  <c r="E3755" i="10"/>
  <c r="E3756" i="10"/>
  <c r="E3757" i="10"/>
  <c r="E3758" i="10"/>
  <c r="E3759" i="10"/>
  <c r="E3760" i="10"/>
  <c r="E3761" i="10"/>
  <c r="E3762" i="10"/>
  <c r="E3763" i="10"/>
  <c r="E3764" i="10"/>
  <c r="E3765" i="10"/>
  <c r="E3766" i="10"/>
  <c r="E3767" i="10"/>
  <c r="E3768" i="10"/>
  <c r="E3769" i="10"/>
  <c r="E3770" i="10"/>
  <c r="E3771" i="10"/>
  <c r="E3772" i="10"/>
  <c r="E3773" i="10"/>
  <c r="E3774" i="10"/>
  <c r="E3775" i="10"/>
  <c r="E3776" i="10"/>
  <c r="E3777" i="10"/>
  <c r="E3778" i="10"/>
  <c r="E3779" i="10"/>
  <c r="E3780" i="10"/>
  <c r="E3781" i="10"/>
  <c r="E3782" i="10"/>
  <c r="E3783" i="10"/>
  <c r="E3784" i="10"/>
  <c r="E3785" i="10"/>
  <c r="E3786" i="10"/>
  <c r="E3787" i="10"/>
  <c r="E3788" i="10"/>
  <c r="E3789" i="10"/>
  <c r="E3790" i="10"/>
  <c r="E3791" i="10"/>
  <c r="E3792" i="10"/>
  <c r="E3793" i="10"/>
  <c r="E3794" i="10"/>
  <c r="E3795" i="10"/>
  <c r="E3796" i="10"/>
  <c r="E3797" i="10"/>
  <c r="E3798" i="10"/>
  <c r="E3799" i="10"/>
  <c r="E3800" i="10"/>
  <c r="E3801" i="10"/>
  <c r="E3802" i="10"/>
  <c r="E3803" i="10"/>
  <c r="E3804" i="10"/>
  <c r="E3805" i="10"/>
  <c r="E3806" i="10"/>
  <c r="E3807" i="10"/>
  <c r="E3808" i="10"/>
  <c r="E3809" i="10"/>
  <c r="E3810" i="10"/>
  <c r="E3811" i="10"/>
  <c r="E3812" i="10"/>
  <c r="E3813" i="10"/>
  <c r="E3814" i="10"/>
  <c r="E3815" i="10"/>
  <c r="E3816" i="10"/>
  <c r="E3817" i="10"/>
  <c r="E3818" i="10"/>
  <c r="E3819" i="10"/>
  <c r="E3820" i="10"/>
  <c r="E3821" i="10"/>
  <c r="E3822" i="10"/>
  <c r="E3823" i="10"/>
  <c r="E3824" i="10"/>
  <c r="E3825" i="10"/>
  <c r="E3826" i="10"/>
  <c r="E3827" i="10"/>
  <c r="E3828" i="10"/>
  <c r="E3829" i="10"/>
  <c r="E3830" i="10"/>
  <c r="E3831" i="10"/>
  <c r="E3832" i="10"/>
  <c r="E3833" i="10"/>
  <c r="E3834" i="10"/>
  <c r="E3835" i="10"/>
  <c r="E3836" i="10"/>
  <c r="E3837" i="10"/>
  <c r="E3838" i="10"/>
  <c r="E3839" i="10"/>
  <c r="E3840" i="10"/>
  <c r="E3841" i="10"/>
  <c r="E3842" i="10"/>
  <c r="E3843" i="10"/>
  <c r="E3844" i="10"/>
  <c r="E3845" i="10"/>
  <c r="E3846" i="10"/>
  <c r="E3847" i="10"/>
  <c r="E3848" i="10"/>
  <c r="E3849" i="10"/>
  <c r="E3850" i="10"/>
  <c r="E3851" i="10"/>
  <c r="E3852" i="10"/>
  <c r="E3853" i="10"/>
  <c r="E3854" i="10"/>
  <c r="E3855" i="10"/>
  <c r="E3856" i="10"/>
  <c r="E3857" i="10"/>
  <c r="E3858" i="10"/>
  <c r="E3859" i="10"/>
  <c r="E3860" i="10"/>
  <c r="E3861" i="10"/>
  <c r="E3862" i="10"/>
  <c r="E3863" i="10"/>
  <c r="E3864" i="10"/>
  <c r="E3865" i="10"/>
  <c r="E3866" i="10"/>
  <c r="E3867" i="10"/>
  <c r="E3868" i="10"/>
  <c r="E3869" i="10"/>
  <c r="E3870" i="10"/>
  <c r="E3871" i="10"/>
  <c r="E3872" i="10"/>
  <c r="E3873" i="10"/>
  <c r="E3874" i="10"/>
  <c r="E3875" i="10"/>
  <c r="E3876" i="10"/>
  <c r="E3877" i="10"/>
  <c r="E3878" i="10"/>
  <c r="E3879" i="10"/>
  <c r="E3880" i="10"/>
  <c r="E3881" i="10"/>
  <c r="E3882" i="10"/>
  <c r="E3883" i="10"/>
  <c r="E3884" i="10"/>
  <c r="E3885" i="10"/>
  <c r="E3886" i="10"/>
  <c r="E3887" i="10"/>
  <c r="E3888" i="10"/>
  <c r="E3889" i="10"/>
  <c r="E3890" i="10"/>
  <c r="E3891" i="10"/>
  <c r="E3892" i="10"/>
  <c r="E3893" i="10"/>
  <c r="E3894" i="10"/>
  <c r="E3895" i="10"/>
  <c r="E3896" i="10"/>
  <c r="E3897" i="10"/>
  <c r="E3898" i="10"/>
  <c r="E3899" i="10"/>
  <c r="E3900" i="10"/>
  <c r="E3901" i="10"/>
  <c r="E3902" i="10"/>
  <c r="E3903" i="10"/>
  <c r="E3904" i="10"/>
  <c r="E3905" i="10"/>
  <c r="E3906" i="10"/>
  <c r="E3907" i="10"/>
  <c r="E3908" i="10"/>
  <c r="E3909" i="10"/>
  <c r="E3910" i="10"/>
  <c r="E3911" i="10"/>
  <c r="E3912" i="10"/>
  <c r="E3913" i="10"/>
  <c r="E3914" i="10"/>
  <c r="E3915" i="10"/>
  <c r="E3916" i="10"/>
  <c r="E3917" i="10"/>
  <c r="E3918" i="10"/>
  <c r="E3919" i="10"/>
  <c r="E3920" i="10"/>
  <c r="E3921" i="10"/>
  <c r="E3922" i="10"/>
  <c r="E3923" i="10"/>
  <c r="E3924" i="10"/>
  <c r="E3925" i="10"/>
  <c r="E3926" i="10"/>
  <c r="E3927" i="10"/>
  <c r="E3928" i="10"/>
  <c r="E3929" i="10"/>
  <c r="E3930" i="10"/>
  <c r="E3931" i="10"/>
  <c r="E3932" i="10"/>
  <c r="E3933" i="10"/>
  <c r="E3934" i="10"/>
  <c r="E3935" i="10"/>
  <c r="E3936" i="10"/>
  <c r="E3937" i="10"/>
  <c r="E3938" i="10"/>
  <c r="E3939" i="10"/>
  <c r="E3940" i="10"/>
  <c r="E3941" i="10"/>
  <c r="E3942" i="10"/>
  <c r="E3943" i="10"/>
  <c r="E3944" i="10"/>
  <c r="E3945" i="10"/>
  <c r="E3946" i="10"/>
  <c r="E3947" i="10"/>
  <c r="E3948" i="10"/>
  <c r="E3949" i="10"/>
  <c r="E3950" i="10"/>
  <c r="E3951" i="10"/>
  <c r="E3952" i="10"/>
  <c r="E3953" i="10"/>
  <c r="E3954" i="10"/>
  <c r="E3955" i="10"/>
  <c r="E3956" i="10"/>
  <c r="E3957" i="10"/>
  <c r="E3958" i="10"/>
  <c r="E3959" i="10"/>
  <c r="E3960" i="10"/>
  <c r="E3961" i="10"/>
  <c r="E3962" i="10"/>
  <c r="E3963" i="10"/>
  <c r="E3964" i="10"/>
  <c r="E3965" i="10"/>
  <c r="E3966" i="10"/>
  <c r="E3967" i="10"/>
  <c r="E3968" i="10"/>
  <c r="E3969" i="10"/>
  <c r="E3970" i="10"/>
  <c r="E3971" i="10"/>
  <c r="E3972" i="10"/>
  <c r="E3973" i="10"/>
  <c r="E3974" i="10"/>
  <c r="E3975" i="10"/>
  <c r="E3976" i="10"/>
  <c r="E3977" i="10"/>
  <c r="E3978" i="10"/>
  <c r="E3979" i="10"/>
  <c r="E3980" i="10"/>
  <c r="E3981" i="10"/>
  <c r="E3982" i="10"/>
  <c r="E3983" i="10"/>
  <c r="E3984" i="10"/>
  <c r="E3985" i="10"/>
  <c r="E3986" i="10"/>
  <c r="E3987" i="10"/>
  <c r="E3988" i="10"/>
  <c r="E3989" i="10"/>
  <c r="E3990" i="10"/>
  <c r="E3991" i="10"/>
  <c r="E3992" i="10"/>
  <c r="E3993" i="10"/>
  <c r="E3994" i="10"/>
  <c r="E3995" i="10"/>
  <c r="E3996" i="10"/>
  <c r="E3997" i="10"/>
  <c r="E3998" i="10"/>
  <c r="E3999" i="10"/>
  <c r="E4000" i="10"/>
  <c r="E4001" i="10"/>
  <c r="E4002" i="10"/>
  <c r="E4003" i="10"/>
  <c r="E4004" i="10"/>
  <c r="E4005" i="10"/>
  <c r="E4006" i="10"/>
  <c r="E4007" i="10"/>
  <c r="E4008" i="10"/>
  <c r="E4009" i="10"/>
  <c r="E4010" i="10"/>
  <c r="E4011" i="10"/>
  <c r="E4012" i="10"/>
  <c r="E4013" i="10"/>
  <c r="E4014" i="10"/>
  <c r="E4015" i="10"/>
  <c r="E4016" i="10"/>
  <c r="E4017" i="10"/>
  <c r="E4018" i="10"/>
  <c r="E4019" i="10"/>
  <c r="E4020" i="10"/>
  <c r="E4021" i="10"/>
  <c r="E4022" i="10"/>
  <c r="E4023" i="10"/>
  <c r="E4024" i="10"/>
  <c r="E4025" i="10"/>
  <c r="E4026" i="10"/>
  <c r="E4027" i="10"/>
  <c r="E4028" i="10"/>
  <c r="E4029" i="10"/>
  <c r="E4030" i="10"/>
  <c r="E4031" i="10"/>
  <c r="E4032" i="10"/>
  <c r="E4033" i="10"/>
  <c r="E4034" i="10"/>
  <c r="E4035" i="10"/>
  <c r="E4036" i="10"/>
  <c r="E4037" i="10"/>
  <c r="E4038" i="10"/>
  <c r="E4039" i="10"/>
  <c r="E4040" i="10"/>
  <c r="E4041" i="10"/>
  <c r="E4042" i="10"/>
  <c r="E4043" i="10"/>
  <c r="E4044" i="10"/>
  <c r="E4045" i="10"/>
  <c r="E4046" i="10"/>
  <c r="E4047" i="10"/>
  <c r="E4048" i="10"/>
  <c r="E4049" i="10"/>
  <c r="E4050" i="10"/>
  <c r="E4051" i="10"/>
  <c r="E4052" i="10"/>
  <c r="E4053" i="10"/>
  <c r="E4054" i="10"/>
  <c r="E4055" i="10"/>
  <c r="E4056" i="10"/>
  <c r="E4057" i="10"/>
  <c r="E4058" i="10"/>
  <c r="E4059" i="10"/>
  <c r="E4060" i="10"/>
  <c r="E4061" i="10"/>
  <c r="E4062" i="10"/>
  <c r="E4063" i="10"/>
  <c r="E4064" i="10"/>
  <c r="E4065" i="10"/>
  <c r="E4066" i="10"/>
  <c r="E4067" i="10"/>
  <c r="E4068" i="10"/>
  <c r="E4069" i="10"/>
  <c r="E4070" i="10"/>
  <c r="E4071" i="10"/>
  <c r="E4072" i="10"/>
  <c r="E4073" i="10"/>
  <c r="E4074" i="10"/>
  <c r="E4075" i="10"/>
  <c r="E4076" i="10"/>
  <c r="E4077" i="10"/>
  <c r="E4078" i="10"/>
  <c r="E4079" i="10"/>
  <c r="E4080" i="10"/>
  <c r="E4081" i="10"/>
  <c r="E4082" i="10"/>
  <c r="E4083" i="10"/>
  <c r="E4084" i="10"/>
  <c r="E4085" i="10"/>
  <c r="E4086" i="10"/>
  <c r="E4087" i="10"/>
  <c r="E4088" i="10"/>
  <c r="E4089" i="10"/>
  <c r="E4090" i="10"/>
  <c r="E4091" i="10"/>
  <c r="E4092" i="10"/>
  <c r="E4093" i="10"/>
  <c r="E4094" i="10"/>
  <c r="E4095" i="10"/>
  <c r="E4096" i="10"/>
  <c r="E4097" i="10"/>
  <c r="E4098" i="10"/>
  <c r="E4099" i="10"/>
  <c r="E4100" i="10"/>
  <c r="E4101" i="10"/>
  <c r="E4102" i="10"/>
  <c r="E4103" i="10"/>
  <c r="E4104" i="10"/>
  <c r="E4105" i="10"/>
  <c r="E4106" i="10"/>
  <c r="E4107" i="10"/>
  <c r="E4108" i="10"/>
  <c r="E4109" i="10"/>
  <c r="E4110" i="10"/>
  <c r="E4111" i="10"/>
  <c r="E4112" i="10"/>
  <c r="E4113" i="10"/>
  <c r="E4114" i="10"/>
  <c r="E4115" i="10"/>
  <c r="E4116" i="10"/>
  <c r="E4117" i="10"/>
  <c r="E4118" i="10"/>
  <c r="E4119" i="10"/>
  <c r="E4120" i="10"/>
  <c r="E4121" i="10"/>
  <c r="E4122" i="10"/>
  <c r="E4123" i="10"/>
  <c r="E4124" i="10"/>
  <c r="E4125" i="10"/>
  <c r="E4126" i="10"/>
  <c r="E4127" i="10"/>
  <c r="E4128" i="10"/>
  <c r="E4129" i="10"/>
  <c r="E4130" i="10"/>
  <c r="E4131" i="10"/>
  <c r="E4132" i="10"/>
  <c r="E4133" i="10"/>
  <c r="E4134" i="10"/>
  <c r="E4135" i="10"/>
  <c r="E4136" i="10"/>
  <c r="E4137" i="10"/>
  <c r="E4138" i="10"/>
  <c r="E4139" i="10"/>
  <c r="E4140" i="10"/>
  <c r="E4141" i="10"/>
  <c r="E4142" i="10"/>
  <c r="E4143" i="10"/>
  <c r="E4144" i="10"/>
  <c r="E4145" i="10"/>
  <c r="E4146" i="10"/>
  <c r="E4147" i="10"/>
  <c r="E4148" i="10"/>
  <c r="E4149" i="10"/>
  <c r="E4150" i="10"/>
  <c r="E4151" i="10"/>
  <c r="E4152" i="10"/>
  <c r="E4153" i="10"/>
  <c r="E4154" i="10"/>
  <c r="E4155" i="10"/>
  <c r="E4156" i="10"/>
  <c r="E4157" i="10"/>
  <c r="E4158" i="10"/>
  <c r="E4159" i="10"/>
  <c r="E4160" i="10"/>
  <c r="E4161" i="10"/>
  <c r="E4162" i="10"/>
  <c r="E4163" i="10"/>
  <c r="E4164" i="10"/>
  <c r="E4165" i="10"/>
  <c r="E4166" i="10"/>
  <c r="E4167" i="10"/>
  <c r="E4168" i="10"/>
  <c r="E4169" i="10"/>
  <c r="E4170" i="10"/>
  <c r="E4171" i="10"/>
  <c r="E4172" i="10"/>
  <c r="E4173" i="10"/>
  <c r="E4174" i="10"/>
  <c r="E4175" i="10"/>
  <c r="E4176" i="10"/>
  <c r="E4177" i="10"/>
  <c r="E4178" i="10"/>
  <c r="E4179" i="10"/>
  <c r="E4180" i="10"/>
  <c r="E4181" i="10"/>
  <c r="E4182" i="10"/>
  <c r="E4183" i="10"/>
  <c r="E4184" i="10"/>
  <c r="E4185" i="10"/>
  <c r="E4186" i="10"/>
  <c r="E4187" i="10"/>
  <c r="E4188" i="10"/>
  <c r="E4189" i="10"/>
  <c r="E4190" i="10"/>
  <c r="E4191" i="10"/>
  <c r="E4192" i="10"/>
  <c r="E4193" i="10"/>
  <c r="E4194" i="10"/>
  <c r="E4195" i="10"/>
  <c r="E4196" i="10"/>
  <c r="E4197" i="10"/>
  <c r="E4198" i="10"/>
  <c r="E4199" i="10"/>
  <c r="E4200" i="10"/>
  <c r="E4201" i="10"/>
  <c r="E4202" i="10"/>
  <c r="E4203" i="10"/>
  <c r="E4204" i="10"/>
  <c r="E4205" i="10"/>
  <c r="E4206" i="10"/>
  <c r="E4207" i="10"/>
  <c r="E4208" i="10"/>
  <c r="E4209" i="10"/>
  <c r="E4210" i="10"/>
  <c r="E4211" i="10"/>
  <c r="E4212" i="10"/>
  <c r="E4213" i="10"/>
  <c r="E4214" i="10"/>
  <c r="E4215" i="10"/>
  <c r="E4216" i="10"/>
  <c r="E4217" i="10"/>
  <c r="E4218" i="10"/>
  <c r="E4219" i="10"/>
  <c r="E4220" i="10"/>
  <c r="E4221" i="10"/>
  <c r="E4222" i="10"/>
  <c r="E4223" i="10"/>
  <c r="E4224" i="10"/>
  <c r="E4225" i="10"/>
  <c r="E4226" i="10"/>
  <c r="E4227" i="10"/>
  <c r="E4228" i="10"/>
  <c r="E4229" i="10"/>
  <c r="E4230" i="10"/>
  <c r="E4231" i="10"/>
  <c r="E4232" i="10"/>
  <c r="E4233" i="10"/>
  <c r="E4234" i="10"/>
  <c r="E4235" i="10"/>
  <c r="E4236" i="10"/>
  <c r="E4237" i="10"/>
  <c r="E4238" i="10"/>
  <c r="E4239" i="10"/>
  <c r="E4240" i="10"/>
  <c r="E4241" i="10"/>
  <c r="E4242" i="10"/>
  <c r="E4243" i="10"/>
  <c r="E4244" i="10"/>
  <c r="E4245" i="10"/>
  <c r="E4246" i="10"/>
  <c r="E4247" i="10"/>
  <c r="E4248" i="10"/>
  <c r="E4249" i="10"/>
  <c r="E4250" i="10"/>
  <c r="E4251" i="10"/>
  <c r="E4252" i="10"/>
  <c r="E4253" i="10"/>
  <c r="E4254" i="10"/>
  <c r="E4255" i="10"/>
  <c r="E4256" i="10"/>
  <c r="E4257" i="10"/>
  <c r="E4258" i="10"/>
  <c r="E4259" i="10"/>
  <c r="E4260" i="10"/>
  <c r="E4261" i="10"/>
  <c r="E4262" i="10"/>
  <c r="E4263" i="10"/>
  <c r="E4264" i="10"/>
  <c r="E4265" i="10"/>
  <c r="E4266" i="10"/>
  <c r="E4267" i="10"/>
  <c r="E4268" i="10"/>
  <c r="E4269" i="10"/>
  <c r="E4270" i="10"/>
  <c r="E4271" i="10"/>
  <c r="E4272" i="10"/>
  <c r="E4273" i="10"/>
  <c r="E4274" i="10"/>
  <c r="E4275" i="10"/>
  <c r="E4276" i="10"/>
  <c r="E4277" i="10"/>
  <c r="E4278" i="10"/>
  <c r="E4279" i="10"/>
  <c r="E4280" i="10"/>
  <c r="E4281" i="10"/>
  <c r="E4282" i="10"/>
  <c r="E4283" i="10"/>
  <c r="E4284" i="10"/>
  <c r="E4285" i="10"/>
  <c r="E4286" i="10"/>
  <c r="E4287" i="10"/>
  <c r="E4288" i="10"/>
  <c r="E4289" i="10"/>
  <c r="E4290" i="10"/>
  <c r="E4291" i="10"/>
  <c r="E4292" i="10"/>
  <c r="E4293" i="10"/>
  <c r="E4294" i="10"/>
  <c r="E4295" i="10"/>
  <c r="E4296" i="10"/>
  <c r="E4297" i="10"/>
  <c r="E4298" i="10"/>
  <c r="E4299" i="10"/>
  <c r="E4300" i="10"/>
  <c r="E4301" i="10"/>
  <c r="E4302" i="10"/>
  <c r="E4303" i="10"/>
  <c r="E4304" i="10"/>
  <c r="E4305" i="10"/>
  <c r="E4306" i="10"/>
  <c r="E4307" i="10"/>
  <c r="E4308" i="10"/>
  <c r="E4309" i="10"/>
  <c r="E4310" i="10"/>
  <c r="E4311" i="10"/>
  <c r="E4312" i="10"/>
  <c r="E4313" i="10"/>
  <c r="E4314" i="10"/>
  <c r="E4315" i="10"/>
  <c r="E4316" i="10"/>
  <c r="E4317" i="10"/>
  <c r="E4318" i="10"/>
  <c r="E4319" i="10"/>
  <c r="E4320" i="10"/>
  <c r="E4321" i="10"/>
  <c r="E4322" i="10"/>
  <c r="E4323" i="10"/>
  <c r="E4324" i="10"/>
  <c r="E4325" i="10"/>
  <c r="E4326" i="10"/>
  <c r="E4327" i="10"/>
  <c r="E4328" i="10"/>
  <c r="E4329" i="10"/>
  <c r="E4330" i="10"/>
  <c r="E4331" i="10"/>
  <c r="E4332" i="10"/>
  <c r="E4333" i="10"/>
  <c r="E4334" i="10"/>
  <c r="E4335" i="10"/>
  <c r="E4336" i="10"/>
  <c r="E4337" i="10"/>
  <c r="E4338" i="10"/>
  <c r="E4339" i="10"/>
  <c r="E4340" i="10"/>
  <c r="E4341" i="10"/>
  <c r="E4342" i="10"/>
  <c r="E4343" i="10"/>
  <c r="E4344" i="10"/>
  <c r="E4345" i="10"/>
  <c r="E4346" i="10"/>
  <c r="E4347" i="10"/>
  <c r="E4348" i="10"/>
  <c r="E4349" i="10"/>
  <c r="E4350" i="10"/>
  <c r="E4351" i="10"/>
  <c r="E4352" i="10"/>
  <c r="E4353" i="10"/>
  <c r="E4354" i="10"/>
  <c r="E4355" i="10"/>
  <c r="E4356" i="10"/>
  <c r="E4357" i="10"/>
  <c r="E4358" i="10"/>
  <c r="E4359" i="10"/>
  <c r="E4360" i="10"/>
  <c r="E4361" i="10"/>
  <c r="E4362" i="10"/>
  <c r="E4363" i="10"/>
  <c r="E4364" i="10"/>
  <c r="E4365" i="10"/>
  <c r="E4366" i="10"/>
  <c r="E4367" i="10"/>
  <c r="E4368" i="10"/>
  <c r="E4369" i="10"/>
  <c r="E4370" i="10"/>
  <c r="E4371" i="10"/>
  <c r="E4372" i="10"/>
  <c r="E4373" i="10"/>
  <c r="E4374" i="10"/>
  <c r="E4375" i="10"/>
  <c r="E4376" i="10"/>
  <c r="E4377" i="10"/>
  <c r="E4378" i="10"/>
  <c r="E4379" i="10"/>
  <c r="E4380" i="10"/>
  <c r="E4381" i="10"/>
  <c r="E4382" i="10"/>
  <c r="E4383" i="10"/>
  <c r="E4384" i="10"/>
  <c r="E4385" i="10"/>
  <c r="E4386" i="10"/>
  <c r="E4387" i="10"/>
  <c r="E4388" i="10"/>
  <c r="E4389" i="10"/>
  <c r="E4390" i="10"/>
  <c r="E4391" i="10"/>
  <c r="E4392" i="10"/>
  <c r="E4393" i="10"/>
  <c r="E4394" i="10"/>
  <c r="E4395" i="10"/>
  <c r="E4396" i="10"/>
  <c r="E4397" i="10"/>
  <c r="E4398" i="10"/>
  <c r="E4399" i="10"/>
  <c r="E4400" i="10"/>
  <c r="E4401" i="10"/>
  <c r="E4402" i="10"/>
  <c r="E4403" i="10"/>
  <c r="E4404" i="10"/>
  <c r="E4405" i="10"/>
  <c r="E4406" i="10"/>
  <c r="E4407" i="10"/>
  <c r="E4408" i="10"/>
  <c r="E4409" i="10"/>
  <c r="E4410" i="10"/>
  <c r="E4411" i="10"/>
  <c r="E4412" i="10"/>
  <c r="E4413" i="10"/>
  <c r="E4414" i="10"/>
  <c r="E4415" i="10"/>
  <c r="E4416" i="10"/>
  <c r="E4417" i="10"/>
  <c r="E4418" i="10"/>
  <c r="E4419" i="10"/>
  <c r="E4420" i="10"/>
  <c r="E4421" i="10"/>
  <c r="E4422" i="10"/>
  <c r="E4423" i="10"/>
  <c r="E4424" i="10"/>
  <c r="E4425" i="10"/>
  <c r="E4426" i="10"/>
  <c r="E4427" i="10"/>
  <c r="E4428" i="10"/>
  <c r="E4429" i="10"/>
  <c r="E4430" i="10"/>
  <c r="E4431" i="10"/>
  <c r="E4432" i="10"/>
  <c r="E4433" i="10"/>
  <c r="E4434" i="10"/>
  <c r="E4435" i="10"/>
  <c r="E4436" i="10"/>
  <c r="E4437" i="10"/>
  <c r="E4438" i="10"/>
  <c r="E4439" i="10"/>
  <c r="E4440" i="10"/>
  <c r="E4441" i="10"/>
  <c r="E4442" i="10"/>
  <c r="E4443" i="10"/>
  <c r="E4444" i="10"/>
  <c r="E4445" i="10"/>
  <c r="E4446" i="10"/>
  <c r="E4447" i="10"/>
  <c r="E4448" i="10"/>
  <c r="E4449" i="10"/>
  <c r="E4450" i="10"/>
  <c r="E4451" i="10"/>
  <c r="E4452" i="10"/>
  <c r="E4453" i="10"/>
  <c r="E4454" i="10"/>
  <c r="E4455" i="10"/>
  <c r="E4456" i="10"/>
  <c r="E4457" i="10"/>
  <c r="E4458" i="10"/>
  <c r="E4459" i="10"/>
  <c r="E4460" i="10"/>
  <c r="E4461" i="10"/>
  <c r="E4462" i="10"/>
  <c r="E4463" i="10"/>
  <c r="E4464" i="10"/>
  <c r="E4465" i="10"/>
  <c r="E4466" i="10"/>
  <c r="E4467" i="10"/>
  <c r="E4468" i="10"/>
  <c r="E4469" i="10"/>
  <c r="E4470" i="10"/>
  <c r="E4471" i="10"/>
  <c r="E4472" i="10"/>
  <c r="E4473" i="10"/>
  <c r="E4474" i="10"/>
  <c r="E4475" i="10"/>
  <c r="E4476" i="10"/>
  <c r="E4477" i="10"/>
  <c r="E4478" i="10"/>
  <c r="E4479" i="10"/>
  <c r="E4480" i="10"/>
  <c r="E4481" i="10"/>
  <c r="E4482" i="10"/>
  <c r="E4483" i="10"/>
  <c r="E4484" i="10"/>
  <c r="E4485" i="10"/>
  <c r="E4486" i="10"/>
  <c r="E4487" i="10"/>
  <c r="E4488" i="10"/>
  <c r="E4489" i="10"/>
  <c r="E4490" i="10"/>
  <c r="E4491" i="10"/>
  <c r="E4492" i="10"/>
  <c r="E4493" i="10"/>
  <c r="E4494" i="10"/>
  <c r="E4495" i="10"/>
  <c r="E4496" i="10"/>
  <c r="E4497" i="10"/>
  <c r="E4498" i="10"/>
  <c r="E4499" i="10"/>
  <c r="E4500" i="10"/>
  <c r="E4501" i="10"/>
  <c r="E4502" i="10"/>
  <c r="E4503" i="10"/>
  <c r="E4504" i="10"/>
  <c r="E4505" i="10"/>
  <c r="E4506" i="10"/>
  <c r="E4507" i="10"/>
  <c r="E4508" i="10"/>
  <c r="E4509" i="10"/>
  <c r="E4510" i="10"/>
  <c r="E4511" i="10"/>
  <c r="E4512" i="10"/>
  <c r="E4513" i="10"/>
  <c r="E4514" i="10"/>
  <c r="E4515" i="10"/>
  <c r="E4516" i="10"/>
  <c r="E4517" i="10"/>
  <c r="E4518" i="10"/>
  <c r="E4519" i="10"/>
  <c r="E4520" i="10"/>
  <c r="E4521" i="10"/>
  <c r="E4522" i="10"/>
  <c r="E4523" i="10"/>
  <c r="E4524" i="10"/>
  <c r="E4525" i="10"/>
  <c r="E4526" i="10"/>
  <c r="E4527" i="10"/>
  <c r="E4528" i="10"/>
  <c r="E4529" i="10"/>
  <c r="E4530" i="10"/>
  <c r="E4531" i="10"/>
  <c r="E4532" i="10"/>
  <c r="E4533" i="10"/>
  <c r="E4534" i="10"/>
  <c r="E4535" i="10"/>
  <c r="E4536" i="10"/>
  <c r="E4537" i="10"/>
  <c r="E4538" i="10"/>
  <c r="E4539" i="10"/>
  <c r="E4540" i="10"/>
  <c r="E4541" i="10"/>
  <c r="E4542" i="10"/>
  <c r="E4543" i="10"/>
  <c r="E4544" i="10"/>
  <c r="E4545" i="10"/>
  <c r="E4546" i="10"/>
  <c r="E4547" i="10"/>
  <c r="E4548" i="10"/>
  <c r="E4549" i="10"/>
  <c r="E4550" i="10"/>
  <c r="E4551" i="10"/>
  <c r="E4552" i="10"/>
  <c r="E4553" i="10"/>
  <c r="E4554" i="10"/>
  <c r="E4555" i="10"/>
  <c r="E4556" i="10"/>
  <c r="E4557" i="10"/>
  <c r="E4558" i="10"/>
  <c r="E4559" i="10"/>
  <c r="E4560" i="10"/>
  <c r="E4561" i="10"/>
  <c r="E4562" i="10"/>
  <c r="E4563" i="10"/>
  <c r="E4564" i="10"/>
  <c r="E4565" i="10"/>
  <c r="E4566" i="10"/>
  <c r="E4567" i="10"/>
  <c r="E4568" i="10"/>
  <c r="E4569" i="10"/>
  <c r="E4570" i="10"/>
  <c r="E4571" i="10"/>
  <c r="E4572" i="10"/>
  <c r="E4573" i="10"/>
  <c r="E4574" i="10"/>
  <c r="E4575" i="10"/>
  <c r="E4576" i="10"/>
  <c r="E4577" i="10"/>
  <c r="E4578" i="10"/>
  <c r="E4579" i="10"/>
  <c r="E4580" i="10"/>
  <c r="E4581" i="10"/>
  <c r="E4582" i="10"/>
  <c r="E4583" i="10"/>
  <c r="E4584" i="10"/>
  <c r="E4585" i="10"/>
  <c r="E4586" i="10"/>
  <c r="E4587" i="10"/>
  <c r="E4588" i="10"/>
  <c r="E4589" i="10"/>
  <c r="E4590" i="10"/>
  <c r="E4591" i="10"/>
  <c r="E4592" i="10"/>
  <c r="E4593" i="10"/>
  <c r="E4594" i="10"/>
  <c r="E4595" i="10"/>
  <c r="E4596" i="10"/>
  <c r="E4597" i="10"/>
  <c r="E4598" i="10"/>
  <c r="E4599" i="10"/>
  <c r="E4600" i="10"/>
  <c r="E4601" i="10"/>
  <c r="E4602" i="10"/>
  <c r="E4603" i="10"/>
  <c r="E4604" i="10"/>
  <c r="E4605" i="10"/>
  <c r="E4606" i="10"/>
  <c r="E4607" i="10"/>
  <c r="E4608" i="10"/>
  <c r="E4609" i="10"/>
  <c r="E4610" i="10"/>
  <c r="E4611" i="10"/>
  <c r="E4612" i="10"/>
  <c r="E4613" i="10"/>
  <c r="E4614" i="10"/>
  <c r="E4615" i="10"/>
  <c r="E4616" i="10"/>
  <c r="E4617" i="10"/>
  <c r="E4618" i="10"/>
  <c r="E4619" i="10"/>
  <c r="E4620" i="10"/>
  <c r="E4621" i="10"/>
  <c r="E4622" i="10"/>
  <c r="E4623" i="10"/>
  <c r="E4624" i="10"/>
  <c r="E4625" i="10"/>
  <c r="E4626" i="10"/>
  <c r="E4627" i="10"/>
  <c r="E4628" i="10"/>
  <c r="E4629" i="10"/>
  <c r="E4630" i="10"/>
  <c r="E4631" i="10"/>
  <c r="E4632" i="10"/>
  <c r="E4633" i="10"/>
  <c r="E4634" i="10"/>
  <c r="E4635" i="10"/>
  <c r="E4636" i="10"/>
  <c r="E4637" i="10"/>
  <c r="E4638" i="10"/>
  <c r="E4639" i="10"/>
  <c r="E4640" i="10"/>
  <c r="E4641" i="10"/>
  <c r="E4642" i="10"/>
  <c r="E4643" i="10"/>
  <c r="E4644" i="10"/>
  <c r="E4645" i="10"/>
  <c r="E4646" i="10"/>
  <c r="E4647" i="10"/>
  <c r="E4648" i="10"/>
  <c r="E4649" i="10"/>
  <c r="E4650" i="10"/>
  <c r="E4651" i="10"/>
  <c r="E4652" i="10"/>
  <c r="E4653" i="10"/>
  <c r="E4654" i="10"/>
  <c r="E4655" i="10"/>
  <c r="E4656" i="10"/>
  <c r="E4657" i="10"/>
  <c r="E4658" i="10"/>
  <c r="E4659" i="10"/>
  <c r="E4660" i="10"/>
  <c r="E4661" i="10"/>
  <c r="E4662" i="10"/>
  <c r="E4663" i="10"/>
  <c r="E4664" i="10"/>
  <c r="E4665" i="10"/>
  <c r="E4666" i="10"/>
  <c r="E4667" i="10"/>
  <c r="E4668" i="10"/>
  <c r="E4669" i="10"/>
  <c r="E4670" i="10"/>
  <c r="E4671" i="10"/>
  <c r="E4672" i="10"/>
  <c r="E4673" i="10"/>
  <c r="E4674" i="10"/>
  <c r="E4675" i="10"/>
  <c r="E4676" i="10"/>
  <c r="E4677" i="10"/>
  <c r="E4678" i="10"/>
  <c r="E4679" i="10"/>
  <c r="E4680" i="10"/>
  <c r="E4681" i="10"/>
  <c r="E4682" i="10"/>
  <c r="E4683" i="10"/>
  <c r="E4684" i="10"/>
  <c r="E4685" i="10"/>
  <c r="E4686" i="10"/>
  <c r="E4687" i="10"/>
  <c r="E4688" i="10"/>
  <c r="E4689" i="10"/>
  <c r="E4690" i="10"/>
  <c r="E4691" i="10"/>
  <c r="E4692" i="10"/>
  <c r="E4693" i="10"/>
  <c r="E4694" i="10"/>
  <c r="E4695" i="10"/>
  <c r="E4696" i="10"/>
  <c r="E4697" i="10"/>
  <c r="E4698" i="10"/>
  <c r="E4699" i="10"/>
  <c r="E4700" i="10"/>
  <c r="E4701" i="10"/>
  <c r="E4702" i="10"/>
  <c r="E4703" i="10"/>
  <c r="E4704" i="10"/>
  <c r="E4705" i="10"/>
  <c r="E4706" i="10"/>
  <c r="E4707" i="10"/>
  <c r="E4708" i="10"/>
  <c r="E4709" i="10"/>
  <c r="E4710" i="10"/>
  <c r="E4711" i="10"/>
  <c r="E4712" i="10"/>
  <c r="E4713" i="10"/>
  <c r="E4714" i="10"/>
  <c r="E4715" i="10"/>
  <c r="E4716" i="10"/>
  <c r="E4717" i="10"/>
  <c r="E4718" i="10"/>
  <c r="E4719" i="10"/>
  <c r="E4720" i="10"/>
  <c r="E4721" i="10"/>
  <c r="E4722" i="10"/>
  <c r="E4723" i="10"/>
  <c r="E4724" i="10"/>
  <c r="E4725" i="10"/>
  <c r="E4726" i="10"/>
  <c r="E4727" i="10"/>
  <c r="E4728" i="10"/>
  <c r="E4729" i="10"/>
  <c r="E4730" i="10"/>
  <c r="E4731" i="10"/>
  <c r="E4732" i="10"/>
  <c r="E4733" i="10"/>
  <c r="E4734" i="10"/>
  <c r="E4735" i="10"/>
  <c r="E4736" i="10"/>
  <c r="E4737" i="10"/>
  <c r="E4738" i="10"/>
  <c r="E4739" i="10"/>
  <c r="E4740" i="10"/>
  <c r="E4741" i="10"/>
  <c r="E4742" i="10"/>
  <c r="E4743" i="10"/>
  <c r="E4744" i="10"/>
  <c r="E4745" i="10"/>
  <c r="E4746" i="10"/>
  <c r="E4747" i="10"/>
  <c r="E4748" i="10"/>
  <c r="E4749" i="10"/>
  <c r="E4750" i="10"/>
  <c r="E4751" i="10"/>
  <c r="E4752" i="10"/>
  <c r="E4753" i="10"/>
  <c r="E4754" i="10"/>
  <c r="E4755" i="10"/>
  <c r="E4756" i="10"/>
  <c r="E4757" i="10"/>
  <c r="E4758" i="10"/>
  <c r="E4759" i="10"/>
  <c r="E4760" i="10"/>
  <c r="E4761" i="10"/>
  <c r="E4762" i="10"/>
  <c r="E4763" i="10"/>
  <c r="E4764" i="10"/>
  <c r="E4765" i="10"/>
  <c r="E4766" i="10"/>
  <c r="E4767" i="10"/>
  <c r="E4768" i="10"/>
  <c r="E4769" i="10"/>
  <c r="E4770" i="10"/>
  <c r="E4771" i="10"/>
  <c r="E4772" i="10"/>
  <c r="E4773" i="10"/>
  <c r="E4774" i="10"/>
  <c r="E4775" i="10"/>
  <c r="E4776" i="10"/>
  <c r="E4777" i="10"/>
  <c r="E4778" i="10"/>
  <c r="E4779" i="10"/>
  <c r="E4780" i="10"/>
  <c r="E4781" i="10"/>
  <c r="E4782" i="10"/>
  <c r="E4783" i="10"/>
  <c r="E4784" i="10"/>
  <c r="E4785" i="10"/>
  <c r="E4786" i="10"/>
  <c r="E4787" i="10"/>
  <c r="E4788" i="10"/>
  <c r="E4789" i="10"/>
  <c r="E4790" i="10"/>
  <c r="E4791" i="10"/>
  <c r="E4792" i="10"/>
  <c r="E4793" i="10"/>
  <c r="E4794" i="10"/>
  <c r="E4795" i="10"/>
  <c r="E4796" i="10"/>
  <c r="E4797" i="10"/>
  <c r="E4798" i="10"/>
  <c r="E4799" i="10"/>
  <c r="E4800" i="10"/>
  <c r="E4801" i="10"/>
  <c r="E4802" i="10"/>
  <c r="E4803" i="10"/>
  <c r="E4804" i="10"/>
  <c r="E4805" i="10"/>
  <c r="E4806" i="10"/>
  <c r="E4807" i="10"/>
  <c r="E4808" i="10"/>
  <c r="E4809" i="10"/>
  <c r="E4810" i="10"/>
  <c r="E4811" i="10"/>
  <c r="E4812" i="10"/>
  <c r="E4813" i="10"/>
  <c r="E4814" i="10"/>
  <c r="E4815" i="10"/>
  <c r="E4816" i="10"/>
  <c r="E4817" i="10"/>
  <c r="E4818" i="10"/>
  <c r="E4819" i="10"/>
  <c r="E4820" i="10"/>
  <c r="E4821" i="10"/>
  <c r="E4822" i="10"/>
  <c r="E4823" i="10"/>
  <c r="E4824" i="10"/>
  <c r="E4825" i="10"/>
  <c r="E4826" i="10"/>
  <c r="E4827" i="10"/>
  <c r="E4828" i="10"/>
  <c r="E4829" i="10"/>
  <c r="E4830" i="10"/>
  <c r="E4831" i="10"/>
  <c r="E4832" i="10"/>
  <c r="E4833" i="10"/>
  <c r="E4834" i="10"/>
  <c r="E4835" i="10"/>
  <c r="E4836" i="10"/>
  <c r="E4837" i="10"/>
  <c r="E4838" i="10"/>
  <c r="E4839" i="10"/>
  <c r="E4840" i="10"/>
  <c r="E4841" i="10"/>
  <c r="E4842" i="10"/>
  <c r="E4843" i="10"/>
  <c r="E4844" i="10"/>
  <c r="E4845" i="10"/>
  <c r="E4846" i="10"/>
  <c r="E4847" i="10"/>
  <c r="E4848" i="10"/>
  <c r="E4849" i="10"/>
  <c r="E4850" i="10"/>
  <c r="E4851" i="10"/>
  <c r="E4852" i="10"/>
  <c r="E4853" i="10"/>
  <c r="E4854" i="10"/>
  <c r="E4855" i="10"/>
  <c r="E4856" i="10"/>
  <c r="E4857" i="10"/>
  <c r="E4858" i="10"/>
  <c r="E4859" i="10"/>
  <c r="E4860" i="10"/>
  <c r="E4861" i="10"/>
  <c r="E4862" i="10"/>
  <c r="E4863" i="10"/>
  <c r="E4864" i="10"/>
  <c r="E4865" i="10"/>
  <c r="E4866" i="10"/>
  <c r="E4867" i="10"/>
  <c r="E4868" i="10"/>
  <c r="E4869" i="10"/>
  <c r="E4870" i="10"/>
  <c r="E4871" i="10"/>
  <c r="E4872" i="10"/>
  <c r="E4873" i="10"/>
  <c r="E4874" i="10"/>
  <c r="E4875" i="10"/>
  <c r="E4876" i="10"/>
  <c r="E4877" i="10"/>
  <c r="E4878" i="10"/>
  <c r="E4879" i="10"/>
  <c r="E4880" i="10"/>
  <c r="E4881" i="10"/>
  <c r="E4882" i="10"/>
  <c r="E4883" i="10"/>
  <c r="E4884" i="10"/>
  <c r="E4885" i="10"/>
  <c r="E4886" i="10"/>
  <c r="E4887" i="10"/>
  <c r="E4888" i="10"/>
  <c r="E4889" i="10"/>
  <c r="E4890" i="10"/>
  <c r="E4891" i="10"/>
  <c r="E4892" i="10"/>
  <c r="E4893" i="10"/>
  <c r="E4894" i="10"/>
  <c r="E4895" i="10"/>
  <c r="E4896" i="10"/>
  <c r="E4897" i="10"/>
  <c r="E4898" i="10"/>
  <c r="E4899" i="10"/>
  <c r="E4900" i="10"/>
  <c r="E4901" i="10"/>
  <c r="E4902" i="10"/>
  <c r="E4903" i="10"/>
  <c r="E4904" i="10"/>
  <c r="E4905" i="10"/>
  <c r="E4906" i="10"/>
  <c r="E4907" i="10"/>
  <c r="E4908" i="10"/>
  <c r="E4909" i="10"/>
  <c r="E4910" i="10"/>
  <c r="E4911" i="10"/>
  <c r="E4912" i="10"/>
  <c r="E4913" i="10"/>
  <c r="E4914" i="10"/>
  <c r="E4915" i="10"/>
  <c r="E4916" i="10"/>
  <c r="E4917" i="10"/>
  <c r="E4918" i="10"/>
  <c r="E4919" i="10"/>
  <c r="E4920" i="10"/>
  <c r="E4921" i="10"/>
  <c r="E4922" i="10"/>
  <c r="E4923" i="10"/>
  <c r="E4924" i="10"/>
  <c r="E4925" i="10"/>
  <c r="E4926" i="10"/>
  <c r="E4927" i="10"/>
  <c r="E4928" i="10"/>
  <c r="E4929" i="10"/>
  <c r="E4930" i="10"/>
  <c r="E4931" i="10"/>
  <c r="E4932" i="10"/>
  <c r="E4933" i="10"/>
  <c r="E4934" i="10"/>
  <c r="E4935" i="10"/>
  <c r="E4936" i="10"/>
  <c r="E4937" i="10"/>
  <c r="E4938" i="10"/>
  <c r="E4939" i="10"/>
  <c r="E4940" i="10"/>
  <c r="E4941" i="10"/>
  <c r="E4942" i="10"/>
  <c r="E4943" i="10"/>
  <c r="E4944" i="10"/>
  <c r="E4945" i="10"/>
  <c r="E4946" i="10"/>
  <c r="E4947" i="10"/>
  <c r="E4948" i="10"/>
  <c r="E4949" i="10"/>
  <c r="E4950" i="10"/>
  <c r="E4951" i="10"/>
  <c r="E4952" i="10"/>
  <c r="E4953" i="10"/>
  <c r="E4954" i="10"/>
  <c r="E4955" i="10"/>
  <c r="E4956" i="10"/>
  <c r="E4957" i="10"/>
  <c r="E4958" i="10"/>
  <c r="E4959" i="10"/>
  <c r="E4960" i="10"/>
  <c r="E4961" i="10"/>
  <c r="E4962" i="10"/>
  <c r="E4963" i="10"/>
  <c r="E4964" i="10"/>
  <c r="E4965" i="10"/>
  <c r="E4966" i="10"/>
  <c r="E4967" i="10"/>
  <c r="E4968" i="10"/>
  <c r="E4969" i="10"/>
  <c r="E4970" i="10"/>
  <c r="E4971" i="10"/>
  <c r="E4972" i="10"/>
  <c r="E4973" i="10"/>
  <c r="E4974" i="10"/>
  <c r="E4975" i="10"/>
  <c r="E4976" i="10"/>
  <c r="E4977" i="10"/>
  <c r="E4978" i="10"/>
  <c r="E4979" i="10"/>
  <c r="E4980" i="10"/>
  <c r="E4981" i="10"/>
  <c r="E4982" i="10"/>
  <c r="E4983" i="10"/>
  <c r="E4984" i="10"/>
  <c r="E4985" i="10"/>
  <c r="E4986" i="10"/>
  <c r="E4987" i="10"/>
  <c r="E4988" i="10"/>
  <c r="E4989" i="10"/>
  <c r="E4990" i="10"/>
  <c r="E4991" i="10"/>
  <c r="E4992" i="10"/>
  <c r="E4993" i="10"/>
  <c r="E4994" i="10"/>
  <c r="E4995" i="10"/>
  <c r="E4996" i="10"/>
  <c r="E4997" i="10"/>
  <c r="E4998" i="10"/>
  <c r="E4999" i="10"/>
  <c r="E5000" i="10"/>
  <c r="E5001" i="10"/>
  <c r="E5002" i="10"/>
  <c r="E5003" i="10"/>
  <c r="E5004" i="10"/>
  <c r="E5005" i="10"/>
  <c r="E5006" i="10"/>
  <c r="E5007" i="10"/>
  <c r="E5008" i="10"/>
  <c r="E5009" i="10"/>
  <c r="E5010" i="10"/>
  <c r="E5011" i="10"/>
  <c r="E5012" i="10"/>
  <c r="E5013" i="10"/>
  <c r="E5014" i="10"/>
  <c r="E5015" i="10"/>
  <c r="E5016" i="10"/>
  <c r="E5017" i="10"/>
  <c r="E5018" i="10"/>
  <c r="E5019" i="10"/>
  <c r="E5020" i="10"/>
  <c r="E5021" i="10"/>
  <c r="E5022" i="10"/>
  <c r="E5023" i="10"/>
  <c r="E5024" i="10"/>
  <c r="E5025" i="10"/>
  <c r="E5026" i="10"/>
  <c r="E5027" i="10"/>
  <c r="E5028" i="10"/>
  <c r="E5029" i="10"/>
  <c r="E5030" i="10"/>
  <c r="E5031" i="10"/>
  <c r="E5032" i="10"/>
  <c r="E5033" i="10"/>
  <c r="E5034" i="10"/>
  <c r="E5035" i="10"/>
  <c r="E5036" i="10"/>
  <c r="E5037" i="10"/>
  <c r="E5038" i="10"/>
  <c r="E5039" i="10"/>
  <c r="E5040" i="10"/>
  <c r="E5041" i="10"/>
  <c r="E5042" i="10"/>
  <c r="E5043" i="10"/>
  <c r="E5044" i="10"/>
  <c r="E5045" i="10"/>
  <c r="E5046" i="10"/>
  <c r="E5047" i="10"/>
  <c r="E5048" i="10"/>
  <c r="E5049" i="10"/>
  <c r="E5050" i="10"/>
  <c r="E5051" i="10"/>
  <c r="E5052" i="10"/>
  <c r="E5053" i="10"/>
  <c r="E5054" i="10"/>
  <c r="E5055" i="10"/>
  <c r="E5056" i="10"/>
  <c r="E5057" i="10"/>
  <c r="E5058" i="10"/>
  <c r="E5059" i="10"/>
  <c r="E5060" i="10"/>
  <c r="E5061" i="10"/>
  <c r="E5062" i="10"/>
  <c r="E5063" i="10"/>
  <c r="E5064" i="10"/>
  <c r="E5065" i="10"/>
  <c r="E5066" i="10"/>
  <c r="E5067" i="10"/>
  <c r="E5068" i="10"/>
  <c r="E5069" i="10"/>
  <c r="E5070" i="10"/>
  <c r="E5071" i="10"/>
  <c r="E5072" i="10"/>
  <c r="E5073" i="10"/>
  <c r="E5074" i="10"/>
  <c r="E5075" i="10"/>
  <c r="E5076" i="10"/>
  <c r="E5077" i="10"/>
  <c r="E5078" i="10"/>
  <c r="E5079" i="10"/>
  <c r="E5080" i="10"/>
  <c r="E5081" i="10"/>
  <c r="E5082" i="10"/>
  <c r="E5083" i="10"/>
  <c r="E5084" i="10"/>
  <c r="E5085" i="10"/>
  <c r="E5086" i="10"/>
  <c r="E5087" i="10"/>
  <c r="E5088" i="10"/>
  <c r="E5089" i="10"/>
  <c r="E5090" i="10"/>
  <c r="E5091" i="10"/>
  <c r="E5092" i="10"/>
  <c r="E5093" i="10"/>
  <c r="E5094" i="10"/>
  <c r="E5095" i="10"/>
  <c r="E5096" i="10"/>
  <c r="E5097" i="10"/>
  <c r="E5098" i="10"/>
  <c r="E5099" i="10"/>
  <c r="E5100" i="10"/>
  <c r="E5101" i="10"/>
  <c r="E5102" i="10"/>
  <c r="E5103" i="10"/>
  <c r="E5104" i="10"/>
  <c r="E5105" i="10"/>
  <c r="E5106" i="10"/>
  <c r="E5107" i="10"/>
  <c r="E5108" i="10"/>
  <c r="E5109" i="10"/>
  <c r="E5110" i="10"/>
  <c r="E5111" i="10"/>
  <c r="E5112" i="10"/>
  <c r="E5113" i="10"/>
  <c r="E5114" i="10"/>
  <c r="E5115" i="10"/>
  <c r="E5116" i="10"/>
  <c r="E5117" i="10"/>
  <c r="E5118" i="10"/>
  <c r="E5119" i="10"/>
  <c r="E5120" i="10"/>
  <c r="E5121" i="10"/>
  <c r="E5122" i="10"/>
  <c r="E5123" i="10"/>
  <c r="E5124" i="10"/>
  <c r="E5125" i="10"/>
  <c r="E5126" i="10"/>
  <c r="E5127" i="10"/>
  <c r="E5128" i="10"/>
  <c r="E5129" i="10"/>
  <c r="E5130" i="10"/>
  <c r="E5131" i="10"/>
  <c r="E5132" i="10"/>
  <c r="E5133" i="10"/>
  <c r="E5134" i="10"/>
  <c r="E5135" i="10"/>
  <c r="E5136" i="10"/>
  <c r="E5137" i="10"/>
  <c r="E5138" i="10"/>
  <c r="E5139" i="10"/>
  <c r="E5140" i="10"/>
  <c r="E5141" i="10"/>
  <c r="E5142" i="10"/>
  <c r="E5143" i="10"/>
  <c r="E5144" i="10"/>
  <c r="E5145" i="10"/>
  <c r="E5146" i="10"/>
  <c r="E5147" i="10"/>
  <c r="E5148" i="10"/>
  <c r="E5149" i="10"/>
  <c r="E5150" i="10"/>
  <c r="E5151" i="10"/>
  <c r="E5152" i="10"/>
  <c r="E5153" i="10"/>
  <c r="E5154" i="10"/>
  <c r="E5155" i="10"/>
  <c r="E5156" i="10"/>
  <c r="E5157" i="10"/>
  <c r="E5158" i="10"/>
  <c r="E5159" i="10"/>
  <c r="E5160" i="10"/>
  <c r="E5161" i="10"/>
  <c r="E5162" i="10"/>
  <c r="E5163" i="10"/>
  <c r="E5164" i="10"/>
  <c r="E5165" i="10"/>
  <c r="E5166" i="10"/>
  <c r="E5167" i="10"/>
  <c r="E5168" i="10"/>
  <c r="E5169" i="10"/>
  <c r="E5170" i="10"/>
  <c r="E5171" i="10"/>
  <c r="E5172" i="10"/>
  <c r="E5173" i="10"/>
  <c r="E5174" i="10"/>
  <c r="E5175" i="10"/>
  <c r="E5176" i="10"/>
  <c r="E5177" i="10"/>
  <c r="E5178" i="10"/>
  <c r="E5179" i="10"/>
  <c r="E5180" i="10"/>
  <c r="E5181" i="10"/>
  <c r="E5182" i="10"/>
  <c r="E5183" i="10"/>
  <c r="E5184" i="10"/>
  <c r="E5185" i="10"/>
  <c r="E5186" i="10"/>
  <c r="E5187" i="10"/>
  <c r="E5188" i="10"/>
  <c r="E5189" i="10"/>
  <c r="E5190" i="10"/>
  <c r="E5191" i="10"/>
  <c r="E5192" i="10"/>
  <c r="E5193" i="10"/>
  <c r="E5194" i="10"/>
  <c r="E5195" i="10"/>
  <c r="E5196" i="10"/>
  <c r="E5197" i="10"/>
  <c r="E5198" i="10"/>
  <c r="E5199" i="10"/>
  <c r="E5200" i="10"/>
  <c r="E5201" i="10"/>
  <c r="E5202" i="10"/>
  <c r="E5203" i="10"/>
  <c r="E5204" i="10"/>
  <c r="E5205" i="10"/>
  <c r="E5206" i="10"/>
  <c r="E5207" i="10"/>
  <c r="E5208" i="10"/>
  <c r="E5209" i="10"/>
  <c r="E5210" i="10"/>
  <c r="E5211" i="10"/>
  <c r="E5212" i="10"/>
  <c r="E5213" i="10"/>
  <c r="E5214" i="10"/>
  <c r="E5215" i="10"/>
  <c r="E5216" i="10"/>
  <c r="E5217" i="10"/>
  <c r="E5218" i="10"/>
  <c r="E5219" i="10"/>
  <c r="E5220" i="10"/>
  <c r="E5221" i="10"/>
  <c r="E5222" i="10"/>
  <c r="E5223" i="10"/>
  <c r="E5224" i="10"/>
  <c r="E5225" i="10"/>
  <c r="E5226" i="10"/>
  <c r="E5227" i="10"/>
  <c r="E5228" i="10"/>
  <c r="E5229" i="10"/>
  <c r="E5230" i="10"/>
  <c r="E5231" i="10"/>
  <c r="E5232" i="10"/>
  <c r="E5233" i="10"/>
  <c r="E5234" i="10"/>
  <c r="E5235" i="10"/>
  <c r="E5236" i="10"/>
  <c r="E5237" i="10"/>
  <c r="E5238" i="10"/>
  <c r="E5239" i="10"/>
  <c r="E5240" i="10"/>
  <c r="E5241" i="10"/>
  <c r="E5242" i="10"/>
  <c r="E5243" i="10"/>
  <c r="E5244" i="10"/>
  <c r="E5245" i="10"/>
  <c r="E5246" i="10"/>
  <c r="E5247" i="10"/>
  <c r="E5248" i="10"/>
  <c r="E5249" i="10"/>
  <c r="E5250" i="10"/>
  <c r="E5251" i="10"/>
  <c r="E5252" i="10"/>
  <c r="E5253" i="10"/>
  <c r="E5254" i="10"/>
  <c r="E5255" i="10"/>
  <c r="E5256" i="10"/>
  <c r="E5257" i="10"/>
  <c r="E5258" i="10"/>
  <c r="E5259" i="10"/>
  <c r="E5260" i="10"/>
  <c r="E5261" i="10"/>
  <c r="E5262" i="10"/>
  <c r="E5263" i="10"/>
  <c r="E5264" i="10"/>
  <c r="E5265" i="10"/>
  <c r="E5266" i="10"/>
  <c r="E5267" i="10"/>
  <c r="E5268" i="10"/>
  <c r="E5269" i="10"/>
  <c r="E5270" i="10"/>
  <c r="E5271" i="10"/>
  <c r="E5272" i="10"/>
  <c r="E5273" i="10"/>
  <c r="E5274" i="10"/>
  <c r="E5275" i="10"/>
  <c r="E5276" i="10"/>
  <c r="E5277" i="10"/>
  <c r="E5278" i="10"/>
  <c r="E5279" i="10"/>
  <c r="E5280" i="10"/>
  <c r="E5281" i="10"/>
  <c r="E5282" i="10"/>
  <c r="E5283" i="10"/>
  <c r="E5284" i="10"/>
  <c r="E5285" i="10"/>
  <c r="E5286" i="10"/>
  <c r="E5287" i="10"/>
  <c r="E5288" i="10"/>
  <c r="E5289" i="10"/>
  <c r="E5290" i="10"/>
  <c r="E5291" i="10"/>
  <c r="E5292" i="10"/>
  <c r="E5293" i="10"/>
  <c r="E5294" i="10"/>
  <c r="E5295" i="10"/>
  <c r="E5296" i="10"/>
  <c r="E5297" i="10"/>
  <c r="E5298" i="10"/>
  <c r="E5299" i="10"/>
  <c r="E5300" i="10"/>
  <c r="E5301" i="10"/>
  <c r="E5302" i="10"/>
  <c r="E5303" i="10"/>
  <c r="E5304" i="10"/>
  <c r="E5305" i="10"/>
  <c r="E5306" i="10"/>
  <c r="E5307" i="10"/>
  <c r="E5308" i="10"/>
  <c r="E5309" i="10"/>
  <c r="E5310" i="10"/>
  <c r="E5311" i="10"/>
  <c r="E5312" i="10"/>
  <c r="E5313" i="10"/>
  <c r="E5314" i="10"/>
  <c r="E5315" i="10"/>
  <c r="E5316" i="10"/>
  <c r="E5317" i="10"/>
  <c r="E5318" i="10"/>
  <c r="E5319" i="10"/>
  <c r="E5320" i="10"/>
  <c r="E5321" i="10"/>
  <c r="E5322" i="10"/>
  <c r="E5323" i="10"/>
  <c r="E5324" i="10"/>
  <c r="E5325" i="10"/>
  <c r="E5326" i="10"/>
  <c r="E5327" i="10"/>
  <c r="E5328" i="10"/>
  <c r="E5329" i="10"/>
  <c r="E5330" i="10"/>
  <c r="E5331" i="10"/>
  <c r="E5332" i="10"/>
  <c r="E5333" i="10"/>
  <c r="E5334" i="10"/>
  <c r="E5335" i="10"/>
  <c r="E5336" i="10"/>
  <c r="E5337" i="10"/>
  <c r="E5338" i="10"/>
  <c r="E5339" i="10"/>
  <c r="E5340" i="10"/>
  <c r="E5341" i="10"/>
  <c r="E5342" i="10"/>
  <c r="E5343" i="10"/>
  <c r="E5344" i="10"/>
  <c r="E5345" i="10"/>
  <c r="E5346" i="10"/>
  <c r="E5347" i="10"/>
  <c r="E5348" i="10"/>
  <c r="E5349" i="10"/>
  <c r="E5350" i="10"/>
  <c r="E5351" i="10"/>
  <c r="E5352" i="10"/>
  <c r="E5353" i="10"/>
  <c r="E5354" i="10"/>
  <c r="E5355" i="10"/>
  <c r="E5356" i="10"/>
  <c r="E5357" i="10"/>
  <c r="E5358" i="10"/>
  <c r="E5359" i="10"/>
  <c r="E5360" i="10"/>
  <c r="E5361" i="10"/>
  <c r="E5362" i="10"/>
  <c r="E5363" i="10"/>
  <c r="E5364" i="10"/>
  <c r="E5365" i="10"/>
  <c r="E5366" i="10"/>
  <c r="E5367" i="10"/>
  <c r="E5368" i="10"/>
  <c r="E5369" i="10"/>
  <c r="E5370" i="10"/>
  <c r="E5371" i="10"/>
  <c r="E5372" i="10"/>
  <c r="E5373" i="10"/>
  <c r="E5374" i="10"/>
  <c r="E5375" i="10"/>
  <c r="E5376" i="10"/>
  <c r="E5377" i="10"/>
  <c r="E5378" i="10"/>
  <c r="E5379" i="10"/>
  <c r="E5380" i="10"/>
  <c r="E5381" i="10"/>
  <c r="E5382" i="10"/>
  <c r="E5383" i="10"/>
  <c r="E5384" i="10"/>
  <c r="E5385" i="10"/>
  <c r="E5386" i="10"/>
  <c r="E5387" i="10"/>
  <c r="E5388" i="10"/>
  <c r="E5389" i="10"/>
  <c r="E5390" i="10"/>
  <c r="E5391" i="10"/>
  <c r="E5392" i="10"/>
  <c r="E5393" i="10"/>
  <c r="E5394" i="10"/>
  <c r="E5395" i="10"/>
  <c r="E5396" i="10"/>
  <c r="E5397" i="10"/>
  <c r="E5398" i="10"/>
  <c r="E5399" i="10"/>
  <c r="E5400" i="10"/>
  <c r="E5401" i="10"/>
  <c r="E5402" i="10"/>
  <c r="E5403" i="10"/>
  <c r="E5404" i="10"/>
  <c r="E5405" i="10"/>
  <c r="E5406" i="10"/>
  <c r="E5407" i="10"/>
  <c r="E5408" i="10"/>
  <c r="E5409" i="10"/>
  <c r="E5410" i="10"/>
  <c r="E5411" i="10"/>
  <c r="E5412" i="10"/>
  <c r="E5413" i="10"/>
  <c r="E5414" i="10"/>
  <c r="E5415" i="10"/>
  <c r="E5416" i="10"/>
  <c r="E5417" i="10"/>
  <c r="E5418" i="10"/>
  <c r="E5419" i="10"/>
  <c r="E5420" i="10"/>
  <c r="E5421" i="10"/>
  <c r="E5422" i="10"/>
  <c r="E5423" i="10"/>
  <c r="E5424" i="10"/>
  <c r="E5425" i="10"/>
  <c r="E5426" i="10"/>
  <c r="E5427" i="10"/>
  <c r="E5428" i="10"/>
  <c r="E5429" i="10"/>
  <c r="E5430" i="10"/>
  <c r="E5431" i="10"/>
  <c r="E5432" i="10"/>
  <c r="E5433" i="10"/>
  <c r="E5434" i="10"/>
  <c r="E5435" i="10"/>
  <c r="E5436" i="10"/>
  <c r="E5437" i="10"/>
  <c r="E5438" i="10"/>
  <c r="E5439" i="10"/>
  <c r="E5440" i="10"/>
  <c r="E5441" i="10"/>
  <c r="E5442" i="10"/>
  <c r="E5443" i="10"/>
  <c r="E5444" i="10"/>
  <c r="E5445" i="10"/>
  <c r="E5446" i="10"/>
  <c r="E5447" i="10"/>
  <c r="E5448" i="10"/>
  <c r="E5449" i="10"/>
  <c r="E5450" i="10"/>
  <c r="E5451" i="10"/>
  <c r="E5452" i="10"/>
  <c r="E5453" i="10"/>
  <c r="E5454" i="10"/>
  <c r="E5455" i="10"/>
  <c r="E5456" i="10"/>
  <c r="E5457" i="10"/>
  <c r="E5458" i="10"/>
  <c r="E5459" i="10"/>
  <c r="E5460" i="10"/>
  <c r="E5461" i="10"/>
  <c r="E5462" i="10"/>
  <c r="E5463" i="10"/>
  <c r="E5464" i="10"/>
  <c r="E5465" i="10"/>
  <c r="E5466" i="10"/>
  <c r="E5467" i="10"/>
  <c r="E5468" i="10"/>
  <c r="E5469" i="10"/>
  <c r="E5470" i="10"/>
  <c r="E5471" i="10"/>
  <c r="E5472" i="10"/>
  <c r="E5473" i="10"/>
  <c r="E5474" i="10"/>
  <c r="E5475" i="10"/>
  <c r="E5476" i="10"/>
  <c r="E5477" i="10"/>
  <c r="E5478" i="10"/>
  <c r="E5479" i="10"/>
  <c r="E5480" i="10"/>
  <c r="E5481" i="10"/>
  <c r="E5482" i="10"/>
  <c r="E5483" i="10"/>
  <c r="E5484" i="10"/>
  <c r="E5485" i="10"/>
  <c r="E5486" i="10"/>
  <c r="E5487" i="10"/>
  <c r="E5488" i="10"/>
  <c r="E5489" i="10"/>
  <c r="E5490" i="10"/>
  <c r="E5491" i="10"/>
  <c r="E5492" i="10"/>
  <c r="E5493" i="10"/>
  <c r="E5494" i="10"/>
  <c r="E5495" i="10"/>
  <c r="E5496" i="10"/>
  <c r="E5497" i="10"/>
  <c r="E5498" i="10"/>
  <c r="E5499" i="10"/>
  <c r="E5500" i="10"/>
  <c r="E5501" i="10"/>
  <c r="E5502" i="10"/>
  <c r="E5503" i="10"/>
  <c r="E5504" i="10"/>
  <c r="E5505" i="10"/>
  <c r="E5506" i="10"/>
  <c r="E5507" i="10"/>
  <c r="E5508" i="10"/>
  <c r="E5509" i="10"/>
  <c r="G2" i="8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8" i="4"/>
  <c r="G139" i="4"/>
  <c r="G142" i="4"/>
  <c r="G143" i="4"/>
  <c r="G146" i="4"/>
  <c r="G147" i="4"/>
  <c r="G150" i="4"/>
  <c r="G151" i="4"/>
  <c r="G154" i="4"/>
  <c r="G155" i="4"/>
  <c r="G156" i="4"/>
  <c r="G157" i="4"/>
  <c r="G158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4" i="4"/>
  <c r="G215" i="4"/>
  <c r="G218" i="4"/>
  <c r="G219" i="4"/>
  <c r="G222" i="4"/>
  <c r="G223" i="4"/>
  <c r="G226" i="4"/>
  <c r="G227" i="4"/>
  <c r="G230" i="4"/>
  <c r="G231" i="4"/>
  <c r="G232" i="4"/>
  <c r="G233" i="4"/>
  <c r="G234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90" i="4"/>
  <c r="G291" i="4"/>
  <c r="G294" i="4"/>
  <c r="G295" i="4"/>
  <c r="G298" i="4"/>
  <c r="G299" i="4"/>
  <c r="G302" i="4"/>
  <c r="G303" i="4"/>
  <c r="G306" i="4"/>
  <c r="G307" i="4"/>
  <c r="G308" i="4"/>
  <c r="G309" i="4"/>
  <c r="G310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6" i="4"/>
  <c r="G367" i="4"/>
  <c r="G370" i="4"/>
  <c r="G371" i="4"/>
  <c r="G374" i="4"/>
  <c r="G375" i="4"/>
  <c r="G378" i="4"/>
  <c r="G379" i="4"/>
  <c r="G382" i="4"/>
  <c r="G383" i="4"/>
  <c r="G384" i="4"/>
  <c r="G385" i="4"/>
  <c r="G386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2" i="4"/>
  <c r="G443" i="4"/>
  <c r="G446" i="4"/>
  <c r="G447" i="4"/>
  <c r="G450" i="4"/>
  <c r="G451" i="4"/>
  <c r="G454" i="4"/>
  <c r="G455" i="4"/>
  <c r="G458" i="4"/>
  <c r="G459" i="4"/>
  <c r="G460" i="4"/>
  <c r="G461" i="4"/>
  <c r="G462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8" i="4"/>
  <c r="G519" i="4"/>
  <c r="G522" i="4"/>
  <c r="G523" i="4"/>
  <c r="G526" i="4"/>
  <c r="G527" i="4"/>
  <c r="G530" i="4"/>
  <c r="G531" i="4"/>
  <c r="G534" i="4"/>
  <c r="G535" i="4"/>
  <c r="G536" i="4"/>
  <c r="G537" i="4"/>
  <c r="G538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4" i="4"/>
  <c r="G595" i="4"/>
  <c r="G598" i="4"/>
  <c r="G599" i="4"/>
  <c r="G602" i="4"/>
  <c r="G603" i="4"/>
  <c r="G606" i="4"/>
  <c r="G607" i="4"/>
  <c r="G610" i="4"/>
  <c r="G611" i="4"/>
  <c r="G612" i="4"/>
  <c r="G613" i="4"/>
  <c r="G614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70" i="4"/>
  <c r="G671" i="4"/>
  <c r="G674" i="4"/>
  <c r="G675" i="4"/>
  <c r="G678" i="4"/>
  <c r="G679" i="4"/>
  <c r="G682" i="4"/>
  <c r="G683" i="4"/>
  <c r="G686" i="4"/>
  <c r="G687" i="4"/>
  <c r="G688" i="4"/>
  <c r="G689" i="4"/>
  <c r="G690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6" i="4"/>
  <c r="G747" i="4"/>
  <c r="G750" i="4"/>
  <c r="G751" i="4"/>
  <c r="G754" i="4"/>
  <c r="G755" i="4"/>
  <c r="G758" i="4"/>
  <c r="G759" i="4"/>
  <c r="G762" i="4"/>
  <c r="G763" i="4"/>
  <c r="G764" i="4"/>
  <c r="G765" i="4"/>
  <c r="G766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2" i="4"/>
  <c r="G823" i="4"/>
  <c r="G826" i="4"/>
  <c r="G827" i="4"/>
  <c r="G830" i="4"/>
  <c r="G831" i="4"/>
  <c r="G834" i="4"/>
  <c r="G835" i="4"/>
  <c r="G838" i="4"/>
  <c r="G839" i="4"/>
  <c r="G840" i="4"/>
  <c r="G841" i="4"/>
  <c r="G842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8" i="4"/>
  <c r="G899" i="4"/>
  <c r="G902" i="4"/>
  <c r="G903" i="4"/>
  <c r="G906" i="4"/>
  <c r="G907" i="4"/>
  <c r="G910" i="4"/>
  <c r="G911" i="4"/>
  <c r="G914" i="4"/>
  <c r="G915" i="4"/>
  <c r="G916" i="4"/>
  <c r="G917" i="4"/>
  <c r="G918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4" i="4"/>
  <c r="G975" i="4"/>
  <c r="G978" i="4"/>
  <c r="G979" i="4"/>
  <c r="G982" i="4"/>
  <c r="G983" i="4"/>
  <c r="G986" i="4"/>
  <c r="G987" i="4"/>
  <c r="G990" i="4"/>
  <c r="G991" i="4"/>
  <c r="G992" i="4"/>
  <c r="G993" i="4"/>
  <c r="G994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50" i="4"/>
  <c r="G1051" i="4"/>
  <c r="G1054" i="4"/>
  <c r="G1055" i="4"/>
  <c r="G1058" i="4"/>
  <c r="G1059" i="4"/>
  <c r="G1062" i="4"/>
  <c r="G1063" i="4"/>
  <c r="G1066" i="4"/>
  <c r="G1067" i="4"/>
  <c r="G1068" i="4"/>
  <c r="G1069" i="4"/>
  <c r="G1070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6" i="4"/>
  <c r="G1127" i="4"/>
  <c r="G1130" i="4"/>
  <c r="G1131" i="4"/>
  <c r="G1134" i="4"/>
  <c r="G1135" i="4"/>
  <c r="G1138" i="4"/>
  <c r="G1139" i="4"/>
  <c r="G1142" i="4"/>
  <c r="G1143" i="4"/>
  <c r="G1144" i="4"/>
  <c r="G1145" i="4"/>
  <c r="G1146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2" i="4"/>
  <c r="G1203" i="4"/>
  <c r="G1206" i="4"/>
  <c r="G1207" i="4"/>
  <c r="G1210" i="4"/>
  <c r="G1211" i="4"/>
  <c r="G1214" i="4"/>
  <c r="G1215" i="4"/>
  <c r="G1218" i="4"/>
  <c r="G1219" i="4"/>
  <c r="G1220" i="4"/>
  <c r="G1221" i="4"/>
  <c r="G1222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8" i="4"/>
  <c r="G1279" i="4"/>
  <c r="G1282" i="4"/>
  <c r="G1283" i="4"/>
  <c r="G1286" i="4"/>
  <c r="G1287" i="4"/>
  <c r="G1290" i="4"/>
  <c r="G1291" i="4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8" i="4"/>
  <c r="F139" i="4"/>
  <c r="F142" i="4"/>
  <c r="F143" i="4"/>
  <c r="F146" i="4"/>
  <c r="F147" i="4"/>
  <c r="F150" i="4"/>
  <c r="F151" i="4"/>
  <c r="F154" i="4"/>
  <c r="F155" i="4"/>
  <c r="F156" i="4"/>
  <c r="F157" i="4"/>
  <c r="F158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4" i="4"/>
  <c r="F215" i="4"/>
  <c r="F218" i="4"/>
  <c r="F219" i="4"/>
  <c r="F222" i="4"/>
  <c r="F223" i="4"/>
  <c r="F226" i="4"/>
  <c r="F227" i="4"/>
  <c r="F230" i="4"/>
  <c r="F231" i="4"/>
  <c r="F232" i="4"/>
  <c r="F233" i="4"/>
  <c r="F234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90" i="4"/>
  <c r="F291" i="4"/>
  <c r="F294" i="4"/>
  <c r="F295" i="4"/>
  <c r="F298" i="4"/>
  <c r="F299" i="4"/>
  <c r="F302" i="4"/>
  <c r="F303" i="4"/>
  <c r="F306" i="4"/>
  <c r="F307" i="4"/>
  <c r="F308" i="4"/>
  <c r="F309" i="4"/>
  <c r="F310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6" i="4"/>
  <c r="F367" i="4"/>
  <c r="F370" i="4"/>
  <c r="F371" i="4"/>
  <c r="F374" i="4"/>
  <c r="F375" i="4"/>
  <c r="F378" i="4"/>
  <c r="F379" i="4"/>
  <c r="F382" i="4"/>
  <c r="F383" i="4"/>
  <c r="F384" i="4"/>
  <c r="F385" i="4"/>
  <c r="F386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2" i="4"/>
  <c r="F443" i="4"/>
  <c r="F446" i="4"/>
  <c r="F447" i="4"/>
  <c r="F450" i="4"/>
  <c r="F451" i="4"/>
  <c r="F454" i="4"/>
  <c r="F455" i="4"/>
  <c r="F458" i="4"/>
  <c r="F459" i="4"/>
  <c r="F460" i="4"/>
  <c r="F461" i="4"/>
  <c r="F462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8" i="4"/>
  <c r="F519" i="4"/>
  <c r="F522" i="4"/>
  <c r="F523" i="4"/>
  <c r="F526" i="4"/>
  <c r="F527" i="4"/>
  <c r="F530" i="4"/>
  <c r="F531" i="4"/>
  <c r="F534" i="4"/>
  <c r="F535" i="4"/>
  <c r="F536" i="4"/>
  <c r="F537" i="4"/>
  <c r="F538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4" i="4"/>
  <c r="F595" i="4"/>
  <c r="F598" i="4"/>
  <c r="F599" i="4"/>
  <c r="F602" i="4"/>
  <c r="F603" i="4"/>
  <c r="F606" i="4"/>
  <c r="F607" i="4"/>
  <c r="F610" i="4"/>
  <c r="F611" i="4"/>
  <c r="F612" i="4"/>
  <c r="F613" i="4"/>
  <c r="F614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70" i="4"/>
  <c r="F671" i="4"/>
  <c r="F674" i="4"/>
  <c r="F675" i="4"/>
  <c r="F678" i="4"/>
  <c r="F679" i="4"/>
  <c r="F682" i="4"/>
  <c r="F683" i="4"/>
  <c r="F686" i="4"/>
  <c r="F687" i="4"/>
  <c r="F688" i="4"/>
  <c r="F689" i="4"/>
  <c r="F690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6" i="4"/>
  <c r="F747" i="4"/>
  <c r="F750" i="4"/>
  <c r="F751" i="4"/>
  <c r="F754" i="4"/>
  <c r="F755" i="4"/>
  <c r="F758" i="4"/>
  <c r="F759" i="4"/>
  <c r="F762" i="4"/>
  <c r="F763" i="4"/>
  <c r="F764" i="4"/>
  <c r="F765" i="4"/>
  <c r="F766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2" i="4"/>
  <c r="F823" i="4"/>
  <c r="F826" i="4"/>
  <c r="F827" i="4"/>
  <c r="F830" i="4"/>
  <c r="F831" i="4"/>
  <c r="F834" i="4"/>
  <c r="F835" i="4"/>
  <c r="F838" i="4"/>
  <c r="F839" i="4"/>
  <c r="F840" i="4"/>
  <c r="F841" i="4"/>
  <c r="F842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8" i="4"/>
  <c r="F899" i="4"/>
  <c r="F902" i="4"/>
  <c r="F903" i="4"/>
  <c r="F906" i="4"/>
  <c r="F907" i="4"/>
  <c r="F910" i="4"/>
  <c r="F911" i="4"/>
  <c r="F914" i="4"/>
  <c r="F915" i="4"/>
  <c r="F916" i="4"/>
  <c r="F917" i="4"/>
  <c r="F918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4" i="4"/>
  <c r="F975" i="4"/>
  <c r="F978" i="4"/>
  <c r="F979" i="4"/>
  <c r="F982" i="4"/>
  <c r="F983" i="4"/>
  <c r="F986" i="4"/>
  <c r="F987" i="4"/>
  <c r="F990" i="4"/>
  <c r="F991" i="4"/>
  <c r="F992" i="4"/>
  <c r="F993" i="4"/>
  <c r="F994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50" i="4"/>
  <c r="F1051" i="4"/>
  <c r="F1054" i="4"/>
  <c r="F1055" i="4"/>
  <c r="F1058" i="4"/>
  <c r="F1059" i="4"/>
  <c r="F1062" i="4"/>
  <c r="F1063" i="4"/>
  <c r="F1066" i="4"/>
  <c r="F1067" i="4"/>
  <c r="F1068" i="4"/>
  <c r="F1069" i="4"/>
  <c r="F1070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6" i="4"/>
  <c r="F1127" i="4"/>
  <c r="F1130" i="4"/>
  <c r="F1131" i="4"/>
  <c r="F1134" i="4"/>
  <c r="F1135" i="4"/>
  <c r="F1138" i="4"/>
  <c r="F1139" i="4"/>
  <c r="F1142" i="4"/>
  <c r="F1143" i="4"/>
  <c r="F1144" i="4"/>
  <c r="F1145" i="4"/>
  <c r="F1146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2" i="4"/>
  <c r="F1203" i="4"/>
  <c r="F1206" i="4"/>
  <c r="F1207" i="4"/>
  <c r="F1210" i="4"/>
  <c r="F1211" i="4"/>
  <c r="F1214" i="4"/>
  <c r="F1215" i="4"/>
  <c r="F1218" i="4"/>
  <c r="F1219" i="4"/>
  <c r="F1220" i="4"/>
  <c r="F1221" i="4"/>
  <c r="F1222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8" i="4"/>
  <c r="F1279" i="4"/>
  <c r="F1282" i="4"/>
  <c r="F1283" i="4"/>
  <c r="F1286" i="4"/>
  <c r="F1287" i="4"/>
  <c r="F1290" i="4"/>
  <c r="F1291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38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53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68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83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G796" i="8"/>
  <c r="G797" i="8"/>
  <c r="G798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G811" i="8"/>
  <c r="G812" i="8"/>
  <c r="G813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828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43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58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73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88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903" i="8"/>
  <c r="G904" i="8"/>
  <c r="G905" i="8"/>
  <c r="G906" i="8"/>
  <c r="G907" i="8"/>
  <c r="G908" i="8"/>
  <c r="G909" i="8"/>
  <c r="G910" i="8"/>
  <c r="G911" i="8"/>
  <c r="G912" i="8"/>
  <c r="G913" i="8"/>
  <c r="G914" i="8"/>
  <c r="G915" i="8"/>
  <c r="G916" i="8"/>
  <c r="G917" i="8"/>
  <c r="G918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33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48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962" i="8"/>
  <c r="G963" i="8"/>
  <c r="G964" i="8"/>
  <c r="G965" i="8"/>
  <c r="G966" i="8"/>
  <c r="G967" i="8"/>
  <c r="G968" i="8"/>
  <c r="G969" i="8"/>
  <c r="G970" i="8"/>
  <c r="G971" i="8"/>
  <c r="G972" i="8"/>
  <c r="G973" i="8"/>
  <c r="G974" i="8"/>
  <c r="G975" i="8"/>
  <c r="G976" i="8"/>
  <c r="G977" i="8"/>
  <c r="G978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G991" i="8"/>
  <c r="G992" i="8"/>
  <c r="G993" i="8"/>
  <c r="G994" i="8"/>
  <c r="G995" i="8"/>
  <c r="G996" i="8"/>
  <c r="G997" i="8"/>
  <c r="G998" i="8"/>
  <c r="G999" i="8"/>
  <c r="G1000" i="8"/>
  <c r="G1001" i="8"/>
  <c r="G1002" i="8"/>
  <c r="G1003" i="8"/>
  <c r="G1004" i="8"/>
  <c r="G1005" i="8"/>
  <c r="G1006" i="8"/>
  <c r="G1007" i="8"/>
  <c r="G1008" i="8"/>
  <c r="G1009" i="8"/>
  <c r="G1010" i="8"/>
  <c r="G1011" i="8"/>
  <c r="G1012" i="8"/>
  <c r="G1013" i="8"/>
  <c r="G1014" i="8"/>
  <c r="G1015" i="8"/>
  <c r="G1016" i="8"/>
  <c r="G1017" i="8"/>
  <c r="G1018" i="8"/>
  <c r="G1019" i="8"/>
  <c r="G1020" i="8"/>
  <c r="G1021" i="8"/>
  <c r="G1022" i="8"/>
  <c r="G1023" i="8"/>
  <c r="G1024" i="8"/>
  <c r="G1025" i="8"/>
  <c r="G1026" i="8"/>
  <c r="G1027" i="8"/>
  <c r="G1028" i="8"/>
  <c r="G1029" i="8"/>
  <c r="G1030" i="8"/>
  <c r="G1031" i="8"/>
  <c r="G1032" i="8"/>
  <c r="G1033" i="8"/>
  <c r="G1034" i="8"/>
  <c r="G1035" i="8"/>
  <c r="G1036" i="8"/>
  <c r="G1037" i="8"/>
  <c r="G1038" i="8"/>
  <c r="G1039" i="8"/>
  <c r="G1040" i="8"/>
  <c r="G1041" i="8"/>
  <c r="G1042" i="8"/>
  <c r="G1043" i="8"/>
  <c r="G1044" i="8"/>
  <c r="G1045" i="8"/>
  <c r="G1046" i="8"/>
  <c r="G1047" i="8"/>
  <c r="G1048" i="8"/>
  <c r="G1049" i="8"/>
  <c r="G1050" i="8"/>
  <c r="G1051" i="8"/>
  <c r="G1052" i="8"/>
  <c r="G1053" i="8"/>
  <c r="G1054" i="8"/>
  <c r="G1055" i="8"/>
  <c r="G1056" i="8"/>
  <c r="G1057" i="8"/>
  <c r="G1058" i="8"/>
  <c r="G1059" i="8"/>
  <c r="G1060" i="8"/>
  <c r="G1061" i="8"/>
  <c r="G1062" i="8"/>
  <c r="G1063" i="8"/>
  <c r="G1064" i="8"/>
  <c r="G1065" i="8"/>
  <c r="G1066" i="8"/>
  <c r="G1067" i="8"/>
  <c r="G1068" i="8"/>
  <c r="G1069" i="8"/>
  <c r="G1070" i="8"/>
  <c r="G1071" i="8"/>
  <c r="G1072" i="8"/>
  <c r="G1073" i="8"/>
  <c r="G1074" i="8"/>
  <c r="G1075" i="8"/>
  <c r="G1076" i="8"/>
  <c r="G1077" i="8"/>
  <c r="G1078" i="8"/>
  <c r="G1079" i="8"/>
  <c r="G1080" i="8"/>
  <c r="G1081" i="8"/>
  <c r="G1082" i="8"/>
  <c r="G1083" i="8"/>
  <c r="G1084" i="8"/>
  <c r="G1085" i="8"/>
  <c r="G1086" i="8"/>
  <c r="G1087" i="8"/>
  <c r="G1088" i="8"/>
  <c r="G1089" i="8"/>
  <c r="G1090" i="8"/>
  <c r="G1091" i="8"/>
  <c r="G1092" i="8"/>
  <c r="G1093" i="8"/>
  <c r="G1094" i="8"/>
  <c r="G1095" i="8"/>
  <c r="G1096" i="8"/>
  <c r="G1097" i="8"/>
  <c r="G1098" i="8"/>
  <c r="G1099" i="8"/>
  <c r="G1100" i="8"/>
  <c r="G1101" i="8"/>
  <c r="G1102" i="8"/>
  <c r="G1103" i="8"/>
  <c r="G1104" i="8"/>
  <c r="G1105" i="8"/>
  <c r="G1106" i="8"/>
  <c r="G1107" i="8"/>
  <c r="G1108" i="8"/>
  <c r="G1109" i="8"/>
  <c r="G1110" i="8"/>
  <c r="G1111" i="8"/>
  <c r="G1112" i="8"/>
  <c r="G1113" i="8"/>
  <c r="G1114" i="8"/>
  <c r="G1115" i="8"/>
  <c r="G1116" i="8"/>
  <c r="G1117" i="8"/>
  <c r="G1118" i="8"/>
  <c r="G1119" i="8"/>
  <c r="G1120" i="8"/>
  <c r="G1121" i="8"/>
  <c r="G1122" i="8"/>
  <c r="G1123" i="8"/>
  <c r="G1124" i="8"/>
  <c r="G1125" i="8"/>
  <c r="G1126" i="8"/>
  <c r="G1127" i="8"/>
  <c r="G1128" i="8"/>
  <c r="G1129" i="8"/>
  <c r="G1130" i="8"/>
  <c r="G1131" i="8"/>
  <c r="G1132" i="8"/>
  <c r="G1133" i="8"/>
  <c r="G1134" i="8"/>
  <c r="G1135" i="8"/>
  <c r="G1136" i="8"/>
  <c r="G1137" i="8"/>
  <c r="G1138" i="8"/>
  <c r="G1139" i="8"/>
  <c r="G1140" i="8"/>
  <c r="G1141" i="8"/>
  <c r="G1142" i="8"/>
  <c r="G1143" i="8"/>
  <c r="G1144" i="8"/>
  <c r="G1145" i="8"/>
  <c r="G1146" i="8"/>
  <c r="G1147" i="8"/>
  <c r="G1148" i="8"/>
  <c r="G1149" i="8"/>
  <c r="G1150" i="8"/>
  <c r="G1151" i="8"/>
  <c r="G1152" i="8"/>
  <c r="G1153" i="8"/>
  <c r="G1154" i="8"/>
  <c r="G1155" i="8"/>
  <c r="G1156" i="8"/>
  <c r="G1157" i="8"/>
  <c r="G1158" i="8"/>
  <c r="G1159" i="8"/>
  <c r="G1160" i="8"/>
  <c r="G1161" i="8"/>
  <c r="G1162" i="8"/>
  <c r="G1163" i="8"/>
  <c r="G1164" i="8"/>
  <c r="G1165" i="8"/>
  <c r="G1166" i="8"/>
  <c r="G1167" i="8"/>
  <c r="G1168" i="8"/>
  <c r="G1169" i="8"/>
  <c r="G1170" i="8"/>
  <c r="G1171" i="8"/>
  <c r="G1172" i="8"/>
  <c r="G1173" i="8"/>
  <c r="G1174" i="8"/>
  <c r="G1175" i="8"/>
  <c r="G1176" i="8"/>
  <c r="G1177" i="8"/>
  <c r="G1178" i="8"/>
  <c r="G1179" i="8"/>
  <c r="G1180" i="8"/>
  <c r="G1181" i="8"/>
  <c r="G1182" i="8"/>
  <c r="G1183" i="8"/>
  <c r="G1184" i="8"/>
  <c r="G1185" i="8"/>
  <c r="G1186" i="8"/>
  <c r="G1187" i="8"/>
  <c r="G1188" i="8"/>
  <c r="G1189" i="8"/>
  <c r="G1190" i="8"/>
  <c r="G1191" i="8"/>
  <c r="G1192" i="8"/>
  <c r="G1193" i="8"/>
  <c r="G1194" i="8"/>
  <c r="G1195" i="8"/>
  <c r="G1196" i="8"/>
  <c r="G1197" i="8"/>
  <c r="G1198" i="8"/>
  <c r="G1199" i="8"/>
  <c r="G1200" i="8"/>
  <c r="G1201" i="8"/>
  <c r="G1202" i="8"/>
  <c r="G1203" i="8"/>
  <c r="G1204" i="8"/>
  <c r="G1205" i="8"/>
  <c r="G1206" i="8"/>
  <c r="G1207" i="8"/>
  <c r="G1208" i="8"/>
  <c r="G1209" i="8"/>
  <c r="G1210" i="8"/>
  <c r="G1211" i="8"/>
  <c r="G1212" i="8"/>
  <c r="G1213" i="8"/>
  <c r="G1214" i="8"/>
  <c r="G1215" i="8"/>
  <c r="G1216" i="8"/>
  <c r="G1217" i="8"/>
  <c r="G1218" i="8"/>
  <c r="G1219" i="8"/>
  <c r="G1220" i="8"/>
  <c r="G1221" i="8"/>
  <c r="G1222" i="8"/>
  <c r="G1223" i="8"/>
  <c r="G1224" i="8"/>
  <c r="G1225" i="8"/>
  <c r="G1226" i="8"/>
  <c r="G1227" i="8"/>
  <c r="G1228" i="8"/>
  <c r="G1229" i="8"/>
  <c r="G1230" i="8"/>
  <c r="G1231" i="8"/>
  <c r="G1232" i="8"/>
  <c r="G1233" i="8"/>
  <c r="G1234" i="8"/>
  <c r="G1235" i="8"/>
  <c r="G1236" i="8"/>
  <c r="G1237" i="8"/>
  <c r="G1238" i="8"/>
  <c r="G1239" i="8"/>
  <c r="G1240" i="8"/>
  <c r="G1241" i="8"/>
  <c r="G1242" i="8"/>
  <c r="G1243" i="8"/>
  <c r="G1244" i="8"/>
  <c r="G1245" i="8"/>
  <c r="G1246" i="8"/>
  <c r="G1247" i="8"/>
  <c r="G1248" i="8"/>
  <c r="G1249" i="8"/>
  <c r="G1250" i="8"/>
  <c r="G1251" i="8"/>
  <c r="G1252" i="8"/>
  <c r="G1253" i="8"/>
  <c r="G1254" i="8"/>
  <c r="G1255" i="8"/>
  <c r="G1256" i="8"/>
  <c r="G1257" i="8"/>
  <c r="G1258" i="8"/>
  <c r="G1259" i="8"/>
  <c r="G1260" i="8"/>
  <c r="G1261" i="8"/>
  <c r="G1262" i="8"/>
  <c r="G1263" i="8"/>
  <c r="G1264" i="8"/>
  <c r="G1265" i="8"/>
  <c r="G1266" i="8"/>
  <c r="G1267" i="8"/>
  <c r="G1268" i="8"/>
  <c r="G1269" i="8"/>
  <c r="G1270" i="8"/>
  <c r="G1271" i="8"/>
  <c r="G1272" i="8"/>
  <c r="G1273" i="8"/>
  <c r="G1274" i="8"/>
  <c r="G1275" i="8"/>
  <c r="G1276" i="8"/>
  <c r="G1277" i="8"/>
  <c r="G1278" i="8"/>
  <c r="G1279" i="8"/>
  <c r="G1280" i="8"/>
  <c r="G1281" i="8"/>
  <c r="G1282" i="8"/>
  <c r="G1283" i="8"/>
  <c r="G1284" i="8"/>
  <c r="G1285" i="8"/>
  <c r="G1286" i="8"/>
  <c r="G1287" i="8"/>
  <c r="G1288" i="8"/>
  <c r="G1289" i="8"/>
  <c r="G1290" i="8"/>
  <c r="G1291" i="8"/>
  <c r="G1292" i="8"/>
  <c r="G1293" i="8"/>
  <c r="G1294" i="8"/>
  <c r="G1295" i="8"/>
  <c r="G1296" i="8"/>
  <c r="G1297" i="8"/>
  <c r="G1298" i="8"/>
  <c r="G1299" i="8"/>
  <c r="G1300" i="8"/>
  <c r="G1301" i="8"/>
  <c r="G1302" i="8"/>
  <c r="G1303" i="8"/>
  <c r="G1304" i="8"/>
  <c r="G1305" i="8"/>
  <c r="G1306" i="8"/>
  <c r="G1307" i="8"/>
  <c r="G1308" i="8"/>
  <c r="G1309" i="8"/>
  <c r="G1310" i="8"/>
  <c r="G1311" i="8"/>
  <c r="G1312" i="8"/>
  <c r="G1313" i="8"/>
  <c r="G1314" i="8"/>
  <c r="G1315" i="8"/>
  <c r="G1316" i="8"/>
  <c r="G1317" i="8"/>
  <c r="G1318" i="8"/>
  <c r="G1319" i="8"/>
  <c r="G1320" i="8"/>
  <c r="G1321" i="8"/>
  <c r="G1322" i="8"/>
  <c r="G1323" i="8"/>
  <c r="G1324" i="8"/>
  <c r="G1325" i="8"/>
  <c r="G1326" i="8"/>
  <c r="G1327" i="8"/>
  <c r="G1328" i="8"/>
  <c r="G1329" i="8"/>
  <c r="G1330" i="8"/>
  <c r="G1331" i="8"/>
  <c r="G1332" i="8"/>
  <c r="G1333" i="8"/>
  <c r="G1334" i="8"/>
  <c r="G1335" i="8"/>
  <c r="G1336" i="8"/>
  <c r="G1337" i="8"/>
  <c r="G1338" i="8"/>
  <c r="G1339" i="8"/>
  <c r="G1340" i="8"/>
  <c r="G1341" i="8"/>
  <c r="G1342" i="8"/>
  <c r="G1343" i="8"/>
  <c r="G1344" i="8"/>
  <c r="G1345" i="8"/>
  <c r="G1346" i="8"/>
  <c r="G1347" i="8"/>
  <c r="G1348" i="8"/>
  <c r="G1349" i="8"/>
  <c r="G1350" i="8"/>
  <c r="G1351" i="8"/>
  <c r="G1352" i="8"/>
  <c r="G1353" i="8"/>
  <c r="G1354" i="8"/>
  <c r="G1355" i="8"/>
  <c r="G1356" i="8"/>
  <c r="G1357" i="8"/>
  <c r="G1358" i="8"/>
  <c r="G1359" i="8"/>
  <c r="G1360" i="8"/>
  <c r="G1361" i="8"/>
  <c r="G1362" i="8"/>
  <c r="G1363" i="8"/>
  <c r="G1364" i="8"/>
  <c r="G1365" i="8"/>
  <c r="G1366" i="8"/>
  <c r="G1367" i="8"/>
  <c r="G1368" i="8"/>
  <c r="G1369" i="8"/>
  <c r="G1370" i="8"/>
  <c r="G1371" i="8"/>
  <c r="G1372" i="8"/>
  <c r="G1373" i="8"/>
  <c r="G1374" i="8"/>
  <c r="G1375" i="8"/>
  <c r="G1376" i="8"/>
  <c r="G1377" i="8"/>
  <c r="G1378" i="8"/>
  <c r="G1379" i="8"/>
  <c r="G1380" i="8"/>
  <c r="G1381" i="8"/>
  <c r="G1382" i="8"/>
  <c r="G1383" i="8"/>
  <c r="G1384" i="8"/>
  <c r="G1385" i="8"/>
  <c r="G1386" i="8"/>
  <c r="G1387" i="8"/>
  <c r="G1388" i="8"/>
  <c r="G1389" i="8"/>
  <c r="G1390" i="8"/>
  <c r="G1391" i="8"/>
  <c r="G1392" i="8"/>
  <c r="G1393" i="8"/>
  <c r="G1394" i="8"/>
  <c r="G1395" i="8"/>
  <c r="G1396" i="8"/>
  <c r="G1397" i="8"/>
  <c r="G1398" i="8"/>
  <c r="G1399" i="8"/>
  <c r="G1400" i="8"/>
  <c r="G1401" i="8"/>
  <c r="G1402" i="8"/>
  <c r="G1403" i="8"/>
  <c r="G1404" i="8"/>
  <c r="G1405" i="8"/>
  <c r="G1406" i="8"/>
  <c r="G1407" i="8"/>
  <c r="G1408" i="8"/>
  <c r="G1409" i="8"/>
  <c r="G1410" i="8"/>
  <c r="G1411" i="8"/>
  <c r="G1412" i="8"/>
  <c r="G1413" i="8"/>
  <c r="G1414" i="8"/>
  <c r="G1415" i="8"/>
  <c r="G1416" i="8"/>
  <c r="G1417" i="8"/>
  <c r="G1418" i="8"/>
  <c r="G1419" i="8"/>
  <c r="G1420" i="8"/>
  <c r="G1421" i="8"/>
  <c r="G1422" i="8"/>
  <c r="G1423" i="8"/>
  <c r="G1424" i="8"/>
  <c r="G1425" i="8"/>
  <c r="G1426" i="8"/>
  <c r="G1427" i="8"/>
  <c r="G1428" i="8"/>
  <c r="G1429" i="8"/>
  <c r="G1430" i="8"/>
  <c r="G1431" i="8"/>
  <c r="G1432" i="8"/>
  <c r="G1433" i="8"/>
  <c r="G1434" i="8"/>
  <c r="G1435" i="8"/>
  <c r="G1436" i="8"/>
  <c r="G1437" i="8"/>
  <c r="G1438" i="8"/>
  <c r="G1439" i="8"/>
  <c r="G1440" i="8"/>
  <c r="G1441" i="8"/>
  <c r="G1442" i="8"/>
  <c r="G1443" i="8"/>
  <c r="G1444" i="8"/>
  <c r="G1445" i="8"/>
  <c r="G1446" i="8"/>
  <c r="G1447" i="8"/>
  <c r="G1448" i="8"/>
  <c r="G1449" i="8"/>
  <c r="G1450" i="8"/>
  <c r="G1451" i="8"/>
  <c r="G1452" i="8"/>
  <c r="G1453" i="8"/>
  <c r="G1454" i="8"/>
  <c r="G1455" i="8"/>
  <c r="G1456" i="8"/>
  <c r="G1457" i="8"/>
  <c r="G1458" i="8"/>
  <c r="G1459" i="8"/>
  <c r="G1460" i="8"/>
  <c r="G1461" i="8"/>
  <c r="G1462" i="8"/>
  <c r="G1463" i="8"/>
  <c r="G1464" i="8"/>
  <c r="G1465" i="8"/>
  <c r="G1466" i="8"/>
  <c r="G1467" i="8"/>
  <c r="G1468" i="8"/>
  <c r="G1469" i="8"/>
  <c r="G1470" i="8"/>
  <c r="G1471" i="8"/>
  <c r="G1472" i="8"/>
  <c r="G1473" i="8"/>
  <c r="G1474" i="8"/>
  <c r="G1475" i="8"/>
  <c r="G1476" i="8"/>
  <c r="G1477" i="8"/>
  <c r="G1478" i="8"/>
  <c r="G1479" i="8"/>
  <c r="G1480" i="8"/>
  <c r="G1481" i="8"/>
  <c r="G1482" i="8"/>
  <c r="G1483" i="8"/>
  <c r="G1484" i="8"/>
  <c r="G1485" i="8"/>
  <c r="G1486" i="8"/>
  <c r="G1487" i="8"/>
  <c r="G1488" i="8"/>
  <c r="G1489" i="8"/>
  <c r="G1490" i="8"/>
  <c r="G1491" i="8"/>
  <c r="G1492" i="8"/>
  <c r="G1493" i="8"/>
  <c r="G1494" i="8"/>
  <c r="G1495" i="8"/>
  <c r="G1496" i="8"/>
  <c r="G1497" i="8"/>
  <c r="G1498" i="8"/>
  <c r="G1499" i="8"/>
  <c r="G1500" i="8"/>
  <c r="G1501" i="8"/>
  <c r="G1502" i="8"/>
  <c r="G1503" i="8"/>
  <c r="G1504" i="8"/>
  <c r="G1505" i="8"/>
  <c r="G1506" i="8"/>
  <c r="G1507" i="8"/>
  <c r="G1508" i="8"/>
  <c r="G1509" i="8"/>
  <c r="G1510" i="8"/>
  <c r="G1511" i="8"/>
  <c r="G1512" i="8"/>
  <c r="G1513" i="8"/>
  <c r="G1514" i="8"/>
  <c r="G1515" i="8"/>
  <c r="G1516" i="8"/>
  <c r="G1517" i="8"/>
  <c r="G1518" i="8"/>
  <c r="G1519" i="8"/>
  <c r="G1520" i="8"/>
  <c r="G1521" i="8"/>
  <c r="G1522" i="8"/>
  <c r="G1523" i="8"/>
  <c r="G1524" i="8"/>
  <c r="G1525" i="8"/>
  <c r="G1526" i="8"/>
  <c r="G1527" i="8"/>
  <c r="G1528" i="8"/>
  <c r="G1529" i="8"/>
  <c r="G1530" i="8"/>
  <c r="G1531" i="8"/>
  <c r="G1532" i="8"/>
  <c r="G1533" i="8"/>
  <c r="G1534" i="8"/>
  <c r="G1535" i="8"/>
  <c r="G1536" i="8"/>
  <c r="G1537" i="8"/>
  <c r="G1538" i="8"/>
  <c r="G1539" i="8"/>
  <c r="G1540" i="8"/>
  <c r="G1541" i="8"/>
  <c r="G1542" i="8"/>
  <c r="G1543" i="8"/>
  <c r="G1544" i="8"/>
  <c r="G1545" i="8"/>
  <c r="G1546" i="8"/>
  <c r="G1547" i="8"/>
  <c r="G1548" i="8"/>
  <c r="G1549" i="8"/>
  <c r="G1550" i="8"/>
  <c r="G1551" i="8"/>
  <c r="G1552" i="8"/>
  <c r="G1553" i="8"/>
  <c r="G1554" i="8"/>
  <c r="G1555" i="8"/>
  <c r="G1556" i="8"/>
  <c r="G1557" i="8"/>
  <c r="G1558" i="8"/>
  <c r="G1559" i="8"/>
  <c r="G1560" i="8"/>
  <c r="G1561" i="8"/>
  <c r="G1562" i="8"/>
  <c r="G1563" i="8"/>
  <c r="G1564" i="8"/>
  <c r="G1565" i="8"/>
  <c r="G1566" i="8"/>
  <c r="G1567" i="8"/>
  <c r="G1568" i="8"/>
  <c r="G1569" i="8"/>
  <c r="G1570" i="8"/>
  <c r="G1571" i="8"/>
  <c r="G1572" i="8"/>
  <c r="G1573" i="8"/>
  <c r="G1574" i="8"/>
  <c r="G1575" i="8"/>
  <c r="G1576" i="8"/>
  <c r="G1577" i="8"/>
  <c r="G1578" i="8"/>
  <c r="G1579" i="8"/>
  <c r="G1580" i="8"/>
  <c r="G1581" i="8"/>
  <c r="G1582" i="8"/>
  <c r="G1583" i="8"/>
  <c r="G1584" i="8"/>
  <c r="G1585" i="8"/>
  <c r="G1586" i="8"/>
  <c r="G1587" i="8"/>
  <c r="G1588" i="8"/>
  <c r="G1589" i="8"/>
  <c r="G1590" i="8"/>
  <c r="G1591" i="8"/>
  <c r="G1592" i="8"/>
  <c r="G1593" i="8"/>
  <c r="G1594" i="8"/>
  <c r="G1595" i="8"/>
  <c r="G1596" i="8"/>
  <c r="G1597" i="8"/>
  <c r="G1598" i="8"/>
  <c r="G1599" i="8"/>
  <c r="G1600" i="8"/>
  <c r="G1601" i="8"/>
  <c r="G1602" i="8"/>
  <c r="G1603" i="8"/>
  <c r="G1604" i="8"/>
  <c r="G1605" i="8"/>
  <c r="G1606" i="8"/>
  <c r="G1607" i="8"/>
  <c r="G1608" i="8"/>
  <c r="G1609" i="8"/>
  <c r="G1610" i="8"/>
  <c r="G1611" i="8"/>
  <c r="G1612" i="8"/>
  <c r="G1613" i="8"/>
  <c r="G1614" i="8"/>
  <c r="G1615" i="8"/>
  <c r="G1616" i="8"/>
  <c r="G1617" i="8"/>
  <c r="G1618" i="8"/>
  <c r="G1619" i="8"/>
  <c r="G1620" i="8"/>
  <c r="G1621" i="8"/>
  <c r="G1622" i="8"/>
  <c r="G1623" i="8"/>
  <c r="G1624" i="8"/>
  <c r="G1625" i="8"/>
  <c r="G1626" i="8"/>
  <c r="G1627" i="8"/>
  <c r="G1628" i="8"/>
  <c r="G1629" i="8"/>
  <c r="G1630" i="8"/>
  <c r="G1631" i="8"/>
  <c r="G1632" i="8"/>
  <c r="G1633" i="8"/>
  <c r="G1634" i="8"/>
  <c r="G1635" i="8"/>
  <c r="G1636" i="8"/>
  <c r="G1637" i="8"/>
  <c r="G1638" i="8"/>
  <c r="G1639" i="8"/>
  <c r="G1640" i="8"/>
  <c r="G1641" i="8"/>
  <c r="G1642" i="8"/>
  <c r="G1643" i="8"/>
  <c r="G1644" i="8"/>
  <c r="G1645" i="8"/>
  <c r="G1646" i="8"/>
  <c r="G1647" i="8"/>
  <c r="G1648" i="8"/>
  <c r="G1649" i="8"/>
  <c r="G1650" i="8"/>
  <c r="G1651" i="8"/>
  <c r="G1652" i="8"/>
  <c r="G1653" i="8"/>
  <c r="G1654" i="8"/>
  <c r="G1655" i="8"/>
  <c r="G1656" i="8"/>
  <c r="G1657" i="8"/>
  <c r="G1658" i="8"/>
  <c r="G1659" i="8"/>
  <c r="G1660" i="8"/>
  <c r="G1661" i="8"/>
  <c r="G1662" i="8"/>
  <c r="G1663" i="8"/>
  <c r="G1664" i="8"/>
  <c r="G1665" i="8"/>
  <c r="G1666" i="8"/>
  <c r="G1667" i="8"/>
  <c r="G1668" i="8"/>
  <c r="G1669" i="8"/>
  <c r="G1670" i="8"/>
  <c r="G1671" i="8"/>
  <c r="G1672" i="8"/>
  <c r="G1673" i="8"/>
  <c r="G1674" i="8"/>
  <c r="G1675" i="8"/>
  <c r="G1676" i="8"/>
  <c r="G1677" i="8"/>
  <c r="G1678" i="8"/>
  <c r="G1679" i="8"/>
  <c r="G1680" i="8"/>
  <c r="G1681" i="8"/>
  <c r="G1682" i="8"/>
  <c r="G1683" i="8"/>
  <c r="G1684" i="8"/>
  <c r="G1685" i="8"/>
  <c r="G1686" i="8"/>
  <c r="G1687" i="8"/>
  <c r="G1688" i="8"/>
  <c r="G1689" i="8"/>
  <c r="G1690" i="8"/>
  <c r="G1691" i="8"/>
  <c r="G1692" i="8"/>
  <c r="G1693" i="8"/>
  <c r="G1694" i="8"/>
  <c r="G1695" i="8"/>
  <c r="G1696" i="8"/>
  <c r="G1697" i="8"/>
  <c r="G1698" i="8"/>
  <c r="G1699" i="8"/>
  <c r="G1700" i="8"/>
  <c r="G1701" i="8"/>
  <c r="G1702" i="8"/>
  <c r="G1703" i="8"/>
  <c r="G1704" i="8"/>
  <c r="G1705" i="8"/>
  <c r="G1706" i="8"/>
  <c r="G1707" i="8"/>
  <c r="G1708" i="8"/>
  <c r="G1709" i="8"/>
  <c r="G1710" i="8"/>
  <c r="G1711" i="8"/>
  <c r="G1712" i="8"/>
  <c r="G1713" i="8"/>
  <c r="G1714" i="8"/>
  <c r="G1715" i="8"/>
  <c r="G1716" i="8"/>
  <c r="G1717" i="8"/>
  <c r="G1718" i="8"/>
  <c r="G1719" i="8"/>
  <c r="G1720" i="8"/>
  <c r="G1721" i="8"/>
  <c r="G1722" i="8"/>
  <c r="G1723" i="8"/>
  <c r="G1724" i="8"/>
  <c r="G1725" i="8"/>
  <c r="G1726" i="8"/>
  <c r="G1727" i="8"/>
  <c r="G1728" i="8"/>
  <c r="G1729" i="8"/>
  <c r="G1730" i="8"/>
  <c r="G1731" i="8"/>
  <c r="G1732" i="8"/>
  <c r="G1733" i="8"/>
  <c r="G1734" i="8"/>
  <c r="G1735" i="8"/>
  <c r="G1736" i="8"/>
  <c r="G1737" i="8"/>
  <c r="G1738" i="8"/>
  <c r="G1739" i="8"/>
  <c r="G1740" i="8"/>
  <c r="G1741" i="8"/>
  <c r="G1742" i="8"/>
  <c r="G1743" i="8"/>
  <c r="G1744" i="8"/>
  <c r="G1745" i="8"/>
  <c r="G1746" i="8"/>
  <c r="G1747" i="8"/>
  <c r="G1748" i="8"/>
  <c r="G1749" i="8"/>
  <c r="G1750" i="8"/>
  <c r="G1751" i="8"/>
  <c r="G1752" i="8"/>
  <c r="G1753" i="8"/>
  <c r="G1754" i="8"/>
  <c r="G1755" i="8"/>
  <c r="G1756" i="8"/>
  <c r="G1757" i="8"/>
  <c r="G1758" i="8"/>
  <c r="G1759" i="8"/>
  <c r="G1760" i="8"/>
  <c r="G1761" i="8"/>
  <c r="G1762" i="8"/>
  <c r="G1763" i="8"/>
  <c r="G1764" i="8"/>
  <c r="G1765" i="8"/>
  <c r="G1766" i="8"/>
  <c r="G1767" i="8"/>
  <c r="G1768" i="8"/>
  <c r="G1769" i="8"/>
  <c r="G1770" i="8"/>
  <c r="G1771" i="8"/>
  <c r="G1772" i="8"/>
  <c r="G1773" i="8"/>
  <c r="G1774" i="8"/>
  <c r="G1775" i="8"/>
  <c r="G1776" i="8"/>
  <c r="G1777" i="8"/>
  <c r="G1778" i="8"/>
  <c r="G1779" i="8"/>
  <c r="G1780" i="8"/>
  <c r="G1781" i="8"/>
  <c r="G1782" i="8"/>
  <c r="G1783" i="8"/>
  <c r="G1784" i="8"/>
  <c r="G1785" i="8"/>
  <c r="G1786" i="8"/>
  <c r="G1787" i="8"/>
  <c r="G1788" i="8"/>
  <c r="G1789" i="8"/>
  <c r="G1790" i="8"/>
  <c r="G1791" i="8"/>
  <c r="G1792" i="8"/>
  <c r="G1793" i="8"/>
  <c r="G1794" i="8"/>
  <c r="G1795" i="8"/>
  <c r="G1796" i="8"/>
  <c r="G1797" i="8"/>
  <c r="G1798" i="8"/>
  <c r="G1799" i="8"/>
  <c r="G1800" i="8"/>
  <c r="G1801" i="8"/>
  <c r="G1802" i="8"/>
  <c r="G1803" i="8"/>
  <c r="G1804" i="8"/>
  <c r="G1805" i="8"/>
  <c r="G1806" i="8"/>
  <c r="G1807" i="8"/>
  <c r="G1808" i="8"/>
  <c r="G1809" i="8"/>
  <c r="G1810" i="8"/>
  <c r="G1811" i="8"/>
  <c r="G1812" i="8"/>
  <c r="G1813" i="8"/>
  <c r="G1814" i="8"/>
  <c r="G1815" i="8"/>
  <c r="G1816" i="8"/>
  <c r="G1817" i="8"/>
  <c r="G1818" i="8"/>
  <c r="G1819" i="8"/>
  <c r="G1820" i="8"/>
  <c r="G1821" i="8"/>
  <c r="G1822" i="8"/>
  <c r="G1823" i="8"/>
  <c r="G1824" i="8"/>
  <c r="G1825" i="8"/>
  <c r="G1826" i="8"/>
  <c r="G1827" i="8"/>
  <c r="G1828" i="8"/>
  <c r="G1829" i="8"/>
  <c r="G1830" i="8"/>
  <c r="G1831" i="8"/>
  <c r="G1832" i="8"/>
  <c r="G1833" i="8"/>
  <c r="G1834" i="8"/>
  <c r="G1835" i="8"/>
  <c r="G1836" i="8"/>
  <c r="G1837" i="8"/>
  <c r="G1838" i="8"/>
  <c r="G1839" i="8"/>
  <c r="G1840" i="8"/>
  <c r="G1841" i="8"/>
  <c r="G1842" i="8"/>
  <c r="G1843" i="8"/>
  <c r="G1844" i="8"/>
  <c r="G1845" i="8"/>
  <c r="G1846" i="8"/>
  <c r="G1847" i="8"/>
  <c r="G1848" i="8"/>
  <c r="G1849" i="8"/>
  <c r="G1850" i="8"/>
  <c r="G1851" i="8"/>
  <c r="G1852" i="8"/>
  <c r="G1853" i="8"/>
  <c r="G1854" i="8"/>
  <c r="G1855" i="8"/>
  <c r="G1856" i="8"/>
  <c r="G1857" i="8"/>
  <c r="G1858" i="8"/>
  <c r="G1859" i="8"/>
  <c r="G1860" i="8"/>
  <c r="G1861" i="8"/>
  <c r="G1862" i="8"/>
  <c r="G1863" i="8"/>
  <c r="G1864" i="8"/>
  <c r="G1865" i="8"/>
  <c r="G1866" i="8"/>
  <c r="G1867" i="8"/>
  <c r="G1868" i="8"/>
  <c r="G1869" i="8"/>
  <c r="G1870" i="8"/>
  <c r="G1871" i="8"/>
  <c r="G1872" i="8"/>
  <c r="G1873" i="8"/>
  <c r="G1874" i="8"/>
  <c r="G1875" i="8"/>
  <c r="G1876" i="8"/>
  <c r="G1877" i="8"/>
  <c r="G1878" i="8"/>
  <c r="G1879" i="8"/>
  <c r="G1880" i="8"/>
  <c r="G1881" i="8"/>
  <c r="G1882" i="8"/>
  <c r="G1883" i="8"/>
  <c r="G1884" i="8"/>
  <c r="G1885" i="8"/>
  <c r="G1886" i="8"/>
  <c r="G1887" i="8"/>
  <c r="G1888" i="8"/>
  <c r="G1889" i="8"/>
  <c r="G1890" i="8"/>
  <c r="G1891" i="8"/>
  <c r="G1892" i="8"/>
  <c r="G1893" i="8"/>
  <c r="G1894" i="8"/>
  <c r="G1895" i="8"/>
  <c r="G1896" i="8"/>
  <c r="G1897" i="8"/>
  <c r="G1898" i="8"/>
  <c r="G1899" i="8"/>
  <c r="G1900" i="8"/>
  <c r="G1901" i="8"/>
  <c r="G1902" i="8"/>
  <c r="G1903" i="8"/>
  <c r="G1904" i="8"/>
  <c r="G1905" i="8"/>
  <c r="G1906" i="8"/>
  <c r="G1907" i="8"/>
  <c r="G1908" i="8"/>
  <c r="G1909" i="8"/>
  <c r="G1910" i="8"/>
  <c r="G1911" i="8"/>
  <c r="G1912" i="8"/>
  <c r="G1913" i="8"/>
  <c r="G1914" i="8"/>
  <c r="G1915" i="8"/>
  <c r="G1916" i="8"/>
  <c r="G1917" i="8"/>
  <c r="G1918" i="8"/>
  <c r="G1919" i="8"/>
  <c r="G1920" i="8"/>
  <c r="G1921" i="8"/>
  <c r="G1922" i="8"/>
  <c r="G1923" i="8"/>
  <c r="G1924" i="8"/>
  <c r="G1925" i="8"/>
  <c r="G1926" i="8"/>
  <c r="G1927" i="8"/>
  <c r="G1928" i="8"/>
  <c r="G1929" i="8"/>
  <c r="G1930" i="8"/>
  <c r="G1931" i="8"/>
  <c r="G1932" i="8"/>
  <c r="G1933" i="8"/>
  <c r="G1934" i="8"/>
  <c r="G1935" i="8"/>
  <c r="G1936" i="8"/>
  <c r="G1937" i="8"/>
  <c r="G1938" i="8"/>
  <c r="G1939" i="8"/>
  <c r="G1940" i="8"/>
  <c r="G1941" i="8"/>
  <c r="G1942" i="8"/>
  <c r="G1943" i="8"/>
  <c r="G1944" i="8"/>
  <c r="G1945" i="8"/>
  <c r="G1946" i="8"/>
  <c r="G1947" i="8"/>
  <c r="G1948" i="8"/>
  <c r="G1949" i="8"/>
  <c r="G1950" i="8"/>
  <c r="G1951" i="8"/>
  <c r="G1952" i="8"/>
  <c r="G1953" i="8"/>
  <c r="G1954" i="8"/>
  <c r="G1955" i="8"/>
  <c r="G1956" i="8"/>
  <c r="G1957" i="8"/>
  <c r="G1958" i="8"/>
  <c r="G1959" i="8"/>
  <c r="G1960" i="8"/>
  <c r="G1961" i="8"/>
  <c r="G1962" i="8"/>
  <c r="G1963" i="8"/>
  <c r="G1964" i="8"/>
  <c r="G1965" i="8"/>
  <c r="G1966" i="8"/>
  <c r="G1967" i="8"/>
  <c r="G1968" i="8"/>
  <c r="G1969" i="8"/>
  <c r="G1970" i="8"/>
  <c r="G1971" i="8"/>
  <c r="G1972" i="8"/>
  <c r="G1973" i="8"/>
  <c r="G1974" i="8"/>
  <c r="G1975" i="8"/>
  <c r="G1976" i="8"/>
  <c r="G1977" i="8"/>
  <c r="G1978" i="8"/>
  <c r="G1979" i="8"/>
  <c r="G1980" i="8"/>
  <c r="G1981" i="8"/>
  <c r="G1982" i="8"/>
  <c r="G1983" i="8"/>
  <c r="G1984" i="8"/>
  <c r="G1985" i="8"/>
  <c r="G1986" i="8"/>
  <c r="G1987" i="8"/>
  <c r="G1988" i="8"/>
  <c r="G1989" i="8"/>
  <c r="G1990" i="8"/>
  <c r="G1991" i="8"/>
  <c r="G1992" i="8"/>
  <c r="G1993" i="8"/>
  <c r="G1994" i="8"/>
  <c r="G1995" i="8"/>
  <c r="G1996" i="8"/>
  <c r="G1997" i="8"/>
  <c r="G1998" i="8"/>
  <c r="G1999" i="8"/>
  <c r="G2000" i="8"/>
  <c r="G2001" i="8"/>
  <c r="G2002" i="8"/>
  <c r="G2003" i="8"/>
  <c r="G2004" i="8"/>
  <c r="G2005" i="8"/>
  <c r="G2006" i="8"/>
  <c r="G2007" i="8"/>
  <c r="G2008" i="8"/>
  <c r="G2009" i="8"/>
  <c r="G2010" i="8"/>
  <c r="G2011" i="8"/>
  <c r="G2012" i="8"/>
  <c r="G2013" i="8"/>
  <c r="G2014" i="8"/>
  <c r="G2015" i="8"/>
  <c r="G2016" i="8"/>
  <c r="G2017" i="8"/>
  <c r="G2018" i="8"/>
  <c r="G2019" i="8"/>
  <c r="G2020" i="8"/>
  <c r="G2021" i="8"/>
  <c r="G2022" i="8"/>
  <c r="G2023" i="8"/>
  <c r="G2024" i="8"/>
  <c r="G2025" i="8"/>
  <c r="G2026" i="8"/>
  <c r="G2027" i="8"/>
  <c r="G2028" i="8"/>
  <c r="G2029" i="8"/>
  <c r="G2030" i="8"/>
  <c r="G2031" i="8"/>
  <c r="G2032" i="8"/>
  <c r="G2033" i="8"/>
  <c r="G2034" i="8"/>
  <c r="G2035" i="8"/>
  <c r="G2036" i="8"/>
  <c r="G2037" i="8"/>
  <c r="G2038" i="8"/>
  <c r="G2039" i="8"/>
  <c r="G2040" i="8"/>
  <c r="G2041" i="8"/>
  <c r="G2042" i="8"/>
  <c r="G2043" i="8"/>
  <c r="G2044" i="8"/>
  <c r="G2045" i="8"/>
  <c r="G2046" i="8"/>
  <c r="G2047" i="8"/>
  <c r="G2048" i="8"/>
  <c r="G2049" i="8"/>
  <c r="G2050" i="8"/>
  <c r="G2051" i="8"/>
  <c r="G2052" i="8"/>
  <c r="G2053" i="8"/>
  <c r="G2054" i="8"/>
  <c r="G2055" i="8"/>
  <c r="G2056" i="8"/>
  <c r="G2057" i="8"/>
  <c r="G2058" i="8"/>
  <c r="G2059" i="8"/>
  <c r="G2060" i="8"/>
  <c r="G2061" i="8"/>
  <c r="G2062" i="8"/>
  <c r="G2063" i="8"/>
  <c r="G2064" i="8"/>
  <c r="G2065" i="8"/>
  <c r="G2066" i="8"/>
  <c r="G2067" i="8"/>
  <c r="G2068" i="8"/>
  <c r="G2069" i="8"/>
  <c r="G2070" i="8"/>
  <c r="G2071" i="8"/>
  <c r="G2072" i="8"/>
  <c r="G2073" i="8"/>
  <c r="G2074" i="8"/>
  <c r="G2075" i="8"/>
  <c r="G2076" i="8"/>
  <c r="G2077" i="8"/>
  <c r="G2078" i="8"/>
  <c r="G2079" i="8"/>
  <c r="G2080" i="8"/>
  <c r="G2081" i="8"/>
  <c r="G2082" i="8"/>
  <c r="G2083" i="8"/>
  <c r="G2084" i="8"/>
  <c r="G2085" i="8"/>
  <c r="G2086" i="8"/>
  <c r="G2087" i="8"/>
  <c r="G2088" i="8"/>
  <c r="G2089" i="8"/>
  <c r="G2090" i="8"/>
  <c r="G2091" i="8"/>
  <c r="G2092" i="8"/>
  <c r="G2093" i="8"/>
  <c r="G2094" i="8"/>
  <c r="G2095" i="8"/>
  <c r="G2096" i="8"/>
  <c r="G2097" i="8"/>
  <c r="G2098" i="8"/>
  <c r="G2099" i="8"/>
  <c r="G2100" i="8"/>
  <c r="G2101" i="8"/>
  <c r="G2102" i="8"/>
  <c r="G2103" i="8"/>
  <c r="G2104" i="8"/>
  <c r="G2105" i="8"/>
  <c r="G2106" i="8"/>
  <c r="G2107" i="8"/>
  <c r="G2108" i="8"/>
  <c r="G2109" i="8"/>
  <c r="G2110" i="8"/>
  <c r="G2111" i="8"/>
  <c r="G2112" i="8"/>
  <c r="G2113" i="8"/>
  <c r="G2114" i="8"/>
  <c r="G2115" i="8"/>
  <c r="G2116" i="8"/>
  <c r="G2117" i="8"/>
  <c r="G2118" i="8"/>
  <c r="G2119" i="8"/>
  <c r="G2120" i="8"/>
  <c r="G2121" i="8"/>
  <c r="G2122" i="8"/>
  <c r="G2123" i="8"/>
  <c r="G2124" i="8"/>
  <c r="G2125" i="8"/>
  <c r="G2126" i="8"/>
  <c r="G2127" i="8"/>
  <c r="G2128" i="8"/>
  <c r="G2129" i="8"/>
  <c r="G2130" i="8"/>
  <c r="G2131" i="8"/>
  <c r="G2132" i="8"/>
  <c r="G2133" i="8"/>
  <c r="G2134" i="8"/>
  <c r="G2135" i="8"/>
  <c r="G2136" i="8"/>
  <c r="G2137" i="8"/>
  <c r="G2138" i="8"/>
  <c r="G2139" i="8"/>
  <c r="G2140" i="8"/>
  <c r="G2141" i="8"/>
  <c r="G2142" i="8"/>
  <c r="G2143" i="8"/>
  <c r="G2144" i="8"/>
  <c r="G2145" i="8"/>
  <c r="G2146" i="8"/>
  <c r="G2147" i="8"/>
  <c r="G2148" i="8"/>
  <c r="G2149" i="8"/>
  <c r="G2150" i="8"/>
  <c r="G2151" i="8"/>
  <c r="G2152" i="8"/>
  <c r="G2153" i="8"/>
  <c r="G2154" i="8"/>
  <c r="G2155" i="8"/>
  <c r="G2156" i="8"/>
  <c r="G2157" i="8"/>
  <c r="G2158" i="8"/>
  <c r="G2159" i="8"/>
  <c r="G2160" i="8"/>
  <c r="G2161" i="8"/>
  <c r="G2162" i="8"/>
  <c r="G2163" i="8"/>
  <c r="G2164" i="8"/>
  <c r="G2165" i="8"/>
  <c r="G2166" i="8"/>
  <c r="G2167" i="8"/>
  <c r="G2168" i="8"/>
  <c r="G2169" i="8"/>
  <c r="G2170" i="8"/>
  <c r="G2171" i="8"/>
  <c r="G2172" i="8"/>
  <c r="G2173" i="8"/>
  <c r="G2174" i="8"/>
  <c r="G2175" i="8"/>
  <c r="G2176" i="8"/>
  <c r="G2177" i="8"/>
  <c r="G2178" i="8"/>
  <c r="G2179" i="8"/>
  <c r="G2180" i="8"/>
  <c r="G2181" i="8"/>
  <c r="G2182" i="8"/>
  <c r="G2183" i="8"/>
  <c r="G2184" i="8"/>
  <c r="G2185" i="8"/>
  <c r="G2186" i="8"/>
  <c r="G2187" i="8"/>
  <c r="G2188" i="8"/>
  <c r="G2189" i="8"/>
  <c r="G2190" i="8"/>
  <c r="G2191" i="8"/>
  <c r="G2192" i="8"/>
  <c r="G2193" i="8"/>
  <c r="G2194" i="8"/>
  <c r="G2195" i="8"/>
  <c r="G2196" i="8"/>
  <c r="G2197" i="8"/>
  <c r="G2198" i="8"/>
  <c r="G2199" i="8"/>
  <c r="G2200" i="8"/>
  <c r="G2201" i="8"/>
  <c r="G2202" i="8"/>
  <c r="G2203" i="8"/>
  <c r="G2204" i="8"/>
  <c r="G2205" i="8"/>
  <c r="G2206" i="8"/>
  <c r="G2207" i="8"/>
  <c r="G2208" i="8"/>
  <c r="G2209" i="8"/>
  <c r="G2210" i="8"/>
  <c r="G2211" i="8"/>
  <c r="G2212" i="8"/>
  <c r="G2213" i="8"/>
  <c r="G2214" i="8"/>
  <c r="G2215" i="8"/>
  <c r="G2216" i="8"/>
  <c r="G2217" i="8"/>
  <c r="G2218" i="8"/>
  <c r="G2219" i="8"/>
  <c r="G2220" i="8"/>
  <c r="G2221" i="8"/>
  <c r="G2222" i="8"/>
  <c r="G2223" i="8"/>
  <c r="G2224" i="8"/>
  <c r="G2225" i="8"/>
  <c r="G2226" i="8"/>
  <c r="G2227" i="8"/>
  <c r="G2228" i="8"/>
  <c r="G2229" i="8"/>
  <c r="G2230" i="8"/>
  <c r="G2231" i="8"/>
  <c r="G2232" i="8"/>
  <c r="G2233" i="8"/>
  <c r="G2234" i="8"/>
  <c r="G2235" i="8"/>
  <c r="G2236" i="8"/>
  <c r="G2237" i="8"/>
  <c r="G2238" i="8"/>
  <c r="G2239" i="8"/>
  <c r="G2240" i="8"/>
  <c r="G2241" i="8"/>
  <c r="G2242" i="8"/>
  <c r="G2243" i="8"/>
  <c r="G2244" i="8"/>
  <c r="G2245" i="8"/>
  <c r="G2246" i="8"/>
  <c r="G2247" i="8"/>
  <c r="G2248" i="8"/>
  <c r="G2249" i="8"/>
  <c r="G2250" i="8"/>
  <c r="G2251" i="8"/>
  <c r="G2252" i="8"/>
  <c r="G2253" i="8"/>
  <c r="G2254" i="8"/>
  <c r="G2255" i="8"/>
  <c r="G2256" i="8"/>
  <c r="G2257" i="8"/>
  <c r="G2258" i="8"/>
  <c r="G2259" i="8"/>
  <c r="G2260" i="8"/>
  <c r="G2261" i="8"/>
  <c r="G2262" i="8"/>
  <c r="G2263" i="8"/>
  <c r="G2264" i="8"/>
  <c r="G2265" i="8"/>
  <c r="G2266" i="8"/>
  <c r="G2267" i="8"/>
  <c r="G2268" i="8"/>
  <c r="G2269" i="8"/>
  <c r="G2270" i="8"/>
  <c r="G2271" i="8"/>
  <c r="G2272" i="8"/>
  <c r="G2273" i="8"/>
  <c r="G2274" i="8"/>
  <c r="G2275" i="8"/>
  <c r="G2276" i="8"/>
  <c r="G2277" i="8"/>
  <c r="G2278" i="8"/>
  <c r="G2279" i="8"/>
  <c r="G2280" i="8"/>
  <c r="G2281" i="8"/>
  <c r="G2282" i="8"/>
  <c r="G2283" i="8"/>
  <c r="G2284" i="8"/>
  <c r="G2285" i="8"/>
  <c r="G2286" i="8"/>
  <c r="G2287" i="8"/>
  <c r="G2288" i="8"/>
  <c r="G2289" i="8"/>
  <c r="G2290" i="8"/>
  <c r="G2291" i="8"/>
  <c r="G2292" i="8"/>
  <c r="G2293" i="8"/>
  <c r="G2294" i="8"/>
  <c r="G2295" i="8"/>
  <c r="G2296" i="8"/>
  <c r="G2297" i="8"/>
  <c r="G2298" i="8"/>
  <c r="G2299" i="8"/>
  <c r="G2300" i="8"/>
  <c r="G2301" i="8"/>
  <c r="G2302" i="8"/>
  <c r="G2303" i="8"/>
  <c r="G2304" i="8"/>
  <c r="G2305" i="8"/>
  <c r="G2306" i="8"/>
  <c r="G2307" i="8"/>
  <c r="G2308" i="8"/>
  <c r="G2309" i="8"/>
  <c r="G2310" i="8"/>
  <c r="G2311" i="8"/>
  <c r="G2312" i="8"/>
  <c r="G2313" i="8"/>
  <c r="G2314" i="8"/>
  <c r="G2315" i="8"/>
  <c r="G2316" i="8"/>
  <c r="G2317" i="8"/>
  <c r="G2318" i="8"/>
  <c r="G2319" i="8"/>
  <c r="G2320" i="8"/>
  <c r="G2321" i="8"/>
  <c r="G2322" i="8"/>
  <c r="G2323" i="8"/>
  <c r="G2324" i="8"/>
  <c r="G2325" i="8"/>
  <c r="G2326" i="8"/>
  <c r="G2327" i="8"/>
  <c r="G2328" i="8"/>
  <c r="G2329" i="8"/>
  <c r="G2330" i="8"/>
  <c r="G2331" i="8"/>
  <c r="G2332" i="8"/>
  <c r="G2333" i="8"/>
  <c r="G2334" i="8"/>
  <c r="G2335" i="8"/>
  <c r="G2336" i="8"/>
  <c r="G2337" i="8"/>
  <c r="G2338" i="8"/>
  <c r="G2339" i="8"/>
  <c r="G2340" i="8"/>
  <c r="G2341" i="8"/>
  <c r="G2342" i="8"/>
  <c r="G2343" i="8"/>
  <c r="G2344" i="8"/>
  <c r="G2345" i="8"/>
  <c r="G2346" i="8"/>
  <c r="G2347" i="8"/>
  <c r="G2348" i="8"/>
  <c r="G2349" i="8"/>
  <c r="G2350" i="8"/>
  <c r="G2351" i="8"/>
  <c r="G2352" i="8"/>
  <c r="G2353" i="8"/>
  <c r="G2354" i="8"/>
  <c r="G2355" i="8"/>
  <c r="G2356" i="8"/>
  <c r="G2357" i="8"/>
  <c r="G2358" i="8"/>
  <c r="G2359" i="8"/>
  <c r="G2360" i="8"/>
  <c r="G2361" i="8"/>
  <c r="G2362" i="8"/>
  <c r="G2363" i="8"/>
  <c r="G2364" i="8"/>
  <c r="G2365" i="8"/>
  <c r="G2366" i="8"/>
  <c r="G2367" i="8"/>
  <c r="G2368" i="8"/>
  <c r="G2369" i="8"/>
  <c r="G2370" i="8"/>
  <c r="G2371" i="8"/>
  <c r="G2372" i="8"/>
  <c r="G2373" i="8"/>
  <c r="G2374" i="8"/>
  <c r="G2375" i="8"/>
  <c r="G2376" i="8"/>
  <c r="G2377" i="8"/>
  <c r="G2378" i="8"/>
  <c r="G2379" i="8"/>
  <c r="G2380" i="8"/>
  <c r="G2381" i="8"/>
  <c r="G2382" i="8"/>
  <c r="G2383" i="8"/>
  <c r="G2384" i="8"/>
  <c r="G2385" i="8"/>
  <c r="G2386" i="8"/>
  <c r="G2387" i="8"/>
  <c r="G2388" i="8"/>
  <c r="G2389" i="8"/>
  <c r="G2390" i="8"/>
  <c r="G2391" i="8"/>
  <c r="G2392" i="8"/>
  <c r="G2393" i="8"/>
  <c r="G2394" i="8"/>
  <c r="G2395" i="8"/>
  <c r="G2396" i="8"/>
  <c r="G2397" i="8"/>
  <c r="G2398" i="8"/>
  <c r="G2399" i="8"/>
  <c r="G2400" i="8"/>
  <c r="G2401" i="8"/>
  <c r="G2402" i="8"/>
  <c r="G2403" i="8"/>
  <c r="G2404" i="8"/>
  <c r="G2405" i="8"/>
  <c r="G2406" i="8"/>
  <c r="G2407" i="8"/>
  <c r="G2408" i="8"/>
  <c r="G2409" i="8"/>
  <c r="G2410" i="8"/>
  <c r="G2411" i="8"/>
  <c r="G2412" i="8"/>
  <c r="G2413" i="8"/>
  <c r="G2414" i="8"/>
  <c r="G2415" i="8"/>
  <c r="G2416" i="8"/>
  <c r="G2417" i="8"/>
  <c r="G2418" i="8"/>
  <c r="G2419" i="8"/>
  <c r="G2420" i="8"/>
  <c r="G2421" i="8"/>
  <c r="G2422" i="8"/>
  <c r="G2423" i="8"/>
  <c r="G2424" i="8"/>
  <c r="G2425" i="8"/>
  <c r="G2426" i="8"/>
  <c r="G2427" i="8"/>
  <c r="G2428" i="8"/>
  <c r="G2429" i="8"/>
  <c r="G2430" i="8"/>
  <c r="G2431" i="8"/>
  <c r="G2432" i="8"/>
  <c r="G2433" i="8"/>
  <c r="G2434" i="8"/>
  <c r="G2435" i="8"/>
  <c r="G2436" i="8"/>
  <c r="G2437" i="8"/>
  <c r="G2438" i="8"/>
  <c r="G2439" i="8"/>
  <c r="G2440" i="8"/>
  <c r="G2441" i="8"/>
  <c r="G2442" i="8"/>
  <c r="G2443" i="8"/>
  <c r="G2444" i="8"/>
  <c r="G2445" i="8"/>
  <c r="G2446" i="8"/>
  <c r="G2447" i="8"/>
  <c r="G2448" i="8"/>
  <c r="G2449" i="8"/>
  <c r="G2450" i="8"/>
  <c r="G2451" i="8"/>
  <c r="G2452" i="8"/>
  <c r="G2453" i="8"/>
  <c r="G2454" i="8"/>
  <c r="G2455" i="8"/>
  <c r="G2456" i="8"/>
  <c r="G2457" i="8"/>
  <c r="G2458" i="8"/>
  <c r="G2459" i="8"/>
  <c r="G2460" i="8"/>
  <c r="G2461" i="8"/>
  <c r="G2462" i="8"/>
  <c r="G2463" i="8"/>
  <c r="G2464" i="8"/>
  <c r="G2465" i="8"/>
  <c r="G2466" i="8"/>
  <c r="G2467" i="8"/>
  <c r="G2468" i="8"/>
  <c r="G2469" i="8"/>
  <c r="G2470" i="8"/>
  <c r="G2471" i="8"/>
  <c r="G2472" i="8"/>
  <c r="G2473" i="8"/>
  <c r="G2474" i="8"/>
  <c r="G2475" i="8"/>
  <c r="G2476" i="8"/>
  <c r="G2477" i="8"/>
  <c r="G2478" i="8"/>
  <c r="G2479" i="8"/>
  <c r="G2480" i="8"/>
  <c r="G2481" i="8"/>
  <c r="G2482" i="8"/>
  <c r="G2483" i="8"/>
  <c r="G2484" i="8"/>
  <c r="G2485" i="8"/>
  <c r="G2486" i="8"/>
  <c r="G2487" i="8"/>
  <c r="G2488" i="8"/>
  <c r="G2489" i="8"/>
  <c r="G2490" i="8"/>
  <c r="G2491" i="8"/>
  <c r="G2492" i="8"/>
  <c r="G2493" i="8"/>
  <c r="G2494" i="8"/>
  <c r="G2495" i="8"/>
  <c r="G2496" i="8"/>
  <c r="G2497" i="8"/>
  <c r="G2498" i="8"/>
  <c r="G2499" i="8"/>
  <c r="G2500" i="8"/>
  <c r="G2501" i="8"/>
  <c r="G2502" i="8"/>
  <c r="G2503" i="8"/>
  <c r="G2504" i="8"/>
  <c r="G2505" i="8"/>
  <c r="G2506" i="8"/>
  <c r="G2507" i="8"/>
  <c r="G2508" i="8"/>
  <c r="G2509" i="8"/>
  <c r="G2510" i="8"/>
  <c r="G2511" i="8"/>
  <c r="G2512" i="8"/>
  <c r="G2513" i="8"/>
  <c r="G2514" i="8"/>
  <c r="G2515" i="8"/>
  <c r="G2516" i="8"/>
  <c r="G2517" i="8"/>
  <c r="G2518" i="8"/>
  <c r="G2519" i="8"/>
  <c r="G2520" i="8"/>
  <c r="G2521" i="8"/>
  <c r="G2522" i="8"/>
  <c r="G2523" i="8"/>
  <c r="G2524" i="8"/>
  <c r="G2525" i="8"/>
  <c r="G2526" i="8"/>
  <c r="G2527" i="8"/>
  <c r="G2528" i="8"/>
  <c r="G2529" i="8"/>
  <c r="G2530" i="8"/>
  <c r="G2531" i="8"/>
  <c r="G2532" i="8"/>
  <c r="G2533" i="8"/>
  <c r="G2534" i="8"/>
  <c r="G2535" i="8"/>
  <c r="G2536" i="8"/>
  <c r="G2537" i="8"/>
  <c r="G2538" i="8"/>
  <c r="G2539" i="8"/>
  <c r="G2540" i="8"/>
  <c r="G2541" i="8"/>
  <c r="G2542" i="8"/>
  <c r="G2543" i="8"/>
  <c r="G2544" i="8"/>
  <c r="G2545" i="8"/>
  <c r="G2546" i="8"/>
  <c r="G2547" i="8"/>
  <c r="G2548" i="8"/>
  <c r="G2549" i="8"/>
  <c r="G2550" i="8"/>
  <c r="G2551" i="8"/>
  <c r="G2552" i="8"/>
  <c r="G2553" i="8"/>
  <c r="G2554" i="8"/>
  <c r="G2555" i="8"/>
  <c r="G2556" i="8"/>
  <c r="G2557" i="8"/>
  <c r="G2558" i="8"/>
  <c r="G2559" i="8"/>
  <c r="G2560" i="8"/>
  <c r="G2561" i="8"/>
  <c r="G2562" i="8"/>
  <c r="G2563" i="8"/>
  <c r="G2564" i="8"/>
  <c r="G2565" i="8"/>
  <c r="G2566" i="8"/>
  <c r="G2567" i="8"/>
  <c r="G2568" i="8"/>
  <c r="G2569" i="8"/>
  <c r="G2570" i="8"/>
  <c r="G2571" i="8"/>
  <c r="G2572" i="8"/>
  <c r="G2573" i="8"/>
  <c r="G2574" i="8"/>
  <c r="G2575" i="8"/>
  <c r="G2576" i="8"/>
  <c r="G2577" i="8"/>
  <c r="G2578" i="8"/>
  <c r="G2579" i="8"/>
  <c r="G2580" i="8"/>
  <c r="G2581" i="8"/>
  <c r="G2582" i="8"/>
  <c r="G2583" i="8"/>
  <c r="G2584" i="8"/>
  <c r="G2585" i="8"/>
  <c r="G2586" i="8"/>
  <c r="G2587" i="8"/>
  <c r="G2588" i="8"/>
  <c r="G2589" i="8"/>
  <c r="G2590" i="8"/>
  <c r="G2591" i="8"/>
  <c r="G2592" i="8"/>
  <c r="G2593" i="8"/>
  <c r="G2594" i="8"/>
  <c r="G2595" i="8"/>
  <c r="G2596" i="8"/>
  <c r="G2597" i="8"/>
  <c r="G2598" i="8"/>
  <c r="G2599" i="8"/>
  <c r="G2600" i="8"/>
  <c r="G2601" i="8"/>
  <c r="G2602" i="8"/>
  <c r="G2603" i="8"/>
  <c r="G2604" i="8"/>
  <c r="G2605" i="8"/>
  <c r="G2606" i="8"/>
  <c r="G2607" i="8"/>
  <c r="G2608" i="8"/>
  <c r="G2609" i="8"/>
  <c r="G2610" i="8"/>
  <c r="G2611" i="8"/>
  <c r="G2612" i="8"/>
  <c r="G2613" i="8"/>
  <c r="G2614" i="8"/>
  <c r="G2615" i="8"/>
  <c r="G2616" i="8"/>
  <c r="G2617" i="8"/>
  <c r="G2618" i="8"/>
  <c r="G2619" i="8"/>
  <c r="G2620" i="8"/>
  <c r="G2621" i="8"/>
  <c r="G2622" i="8"/>
  <c r="G2623" i="8"/>
  <c r="G2624" i="8"/>
  <c r="G2625" i="8"/>
  <c r="G2626" i="8"/>
  <c r="G2627" i="8"/>
  <c r="G2628" i="8"/>
  <c r="G2629" i="8"/>
  <c r="G2630" i="8"/>
  <c r="G2631" i="8"/>
  <c r="G2632" i="8"/>
  <c r="G2633" i="8"/>
  <c r="G2634" i="8"/>
  <c r="G2635" i="8"/>
  <c r="G2636" i="8"/>
  <c r="G2637" i="8"/>
  <c r="G2638" i="8"/>
  <c r="G2639" i="8"/>
  <c r="G2640" i="8"/>
  <c r="G2641" i="8"/>
  <c r="G2642" i="8"/>
  <c r="G2643" i="8"/>
  <c r="G2644" i="8"/>
  <c r="G2645" i="8"/>
  <c r="G2646" i="8"/>
  <c r="G2647" i="8"/>
  <c r="G2648" i="8"/>
  <c r="G2649" i="8"/>
  <c r="G2650" i="8"/>
  <c r="G2651" i="8"/>
  <c r="G2652" i="8"/>
  <c r="G2653" i="8"/>
  <c r="G2654" i="8"/>
  <c r="G2655" i="8"/>
  <c r="G2656" i="8"/>
  <c r="G2657" i="8"/>
  <c r="G2658" i="8"/>
  <c r="G2659" i="8"/>
  <c r="G2660" i="8"/>
  <c r="G2661" i="8"/>
  <c r="G2662" i="8"/>
  <c r="G2663" i="8"/>
  <c r="G2664" i="8"/>
  <c r="G2665" i="8"/>
  <c r="G2666" i="8"/>
  <c r="G2667" i="8"/>
  <c r="G2668" i="8"/>
  <c r="G2669" i="8"/>
  <c r="G2670" i="8"/>
  <c r="G2671" i="8"/>
  <c r="G2672" i="8"/>
  <c r="G2673" i="8"/>
  <c r="G2674" i="8"/>
  <c r="G2675" i="8"/>
  <c r="G2676" i="8"/>
  <c r="G2677" i="8"/>
  <c r="G2678" i="8"/>
  <c r="G2679" i="8"/>
  <c r="G2680" i="8"/>
  <c r="G2681" i="8"/>
  <c r="G2682" i="8"/>
  <c r="G2683" i="8"/>
  <c r="G2684" i="8"/>
  <c r="G2685" i="8"/>
  <c r="G2686" i="8"/>
  <c r="G2687" i="8"/>
  <c r="G2688" i="8"/>
  <c r="G2689" i="8"/>
  <c r="G2690" i="8"/>
  <c r="G2691" i="8"/>
  <c r="G2692" i="8"/>
  <c r="G2693" i="8"/>
  <c r="G2694" i="8"/>
  <c r="G2695" i="8"/>
  <c r="G2696" i="8"/>
  <c r="G2697" i="8"/>
  <c r="G2698" i="8"/>
  <c r="G2699" i="8"/>
  <c r="G2700" i="8"/>
  <c r="G2701" i="8"/>
  <c r="G2702" i="8"/>
  <c r="G2703" i="8"/>
  <c r="G2704" i="8"/>
  <c r="G2705" i="8"/>
  <c r="G2706" i="8"/>
  <c r="G2707" i="8"/>
  <c r="G2708" i="8"/>
  <c r="G2709" i="8"/>
  <c r="G2710" i="8"/>
  <c r="G2711" i="8"/>
  <c r="G2712" i="8"/>
  <c r="G2713" i="8"/>
  <c r="G2714" i="8"/>
  <c r="G2715" i="8"/>
  <c r="G2716" i="8"/>
  <c r="G2717" i="8"/>
  <c r="G2718" i="8"/>
  <c r="G2719" i="8"/>
  <c r="G2720" i="8"/>
  <c r="G2721" i="8"/>
  <c r="G2722" i="8"/>
  <c r="G2723" i="8"/>
  <c r="G2724" i="8"/>
  <c r="G2725" i="8"/>
  <c r="G2726" i="8"/>
  <c r="G2727" i="8"/>
  <c r="G2728" i="8"/>
  <c r="G2729" i="8"/>
  <c r="G2730" i="8"/>
  <c r="G2731" i="8"/>
  <c r="G2732" i="8"/>
  <c r="G2733" i="8"/>
  <c r="G2734" i="8"/>
  <c r="G2735" i="8"/>
  <c r="G2736" i="8"/>
  <c r="G2737" i="8"/>
  <c r="G2738" i="8"/>
  <c r="G2739" i="8"/>
  <c r="G2740" i="8"/>
  <c r="G2741" i="8"/>
  <c r="G2742" i="8"/>
  <c r="G2743" i="8"/>
  <c r="G2744" i="8"/>
  <c r="G2745" i="8"/>
  <c r="G2746" i="8"/>
  <c r="G2747" i="8"/>
  <c r="G2748" i="8"/>
  <c r="G2749" i="8"/>
  <c r="G2750" i="8"/>
  <c r="G2751" i="8"/>
  <c r="G2752" i="8"/>
  <c r="G2753" i="8"/>
  <c r="G2754" i="8"/>
  <c r="G2755" i="8"/>
  <c r="G2756" i="8"/>
  <c r="G2757" i="8"/>
  <c r="G2758" i="8"/>
  <c r="G2759" i="8"/>
  <c r="G2760" i="8"/>
  <c r="G2761" i="8"/>
  <c r="G2762" i="8"/>
  <c r="G2763" i="8"/>
  <c r="G2764" i="8"/>
  <c r="G2765" i="8"/>
  <c r="G2766" i="8"/>
  <c r="G2767" i="8"/>
  <c r="G2768" i="8"/>
  <c r="G2769" i="8"/>
  <c r="G2770" i="8"/>
  <c r="G2771" i="8"/>
  <c r="G2772" i="8"/>
  <c r="G2773" i="8"/>
  <c r="G2774" i="8"/>
  <c r="G2775" i="8"/>
  <c r="G2776" i="8"/>
  <c r="G2777" i="8"/>
  <c r="G2778" i="8"/>
  <c r="G2779" i="8"/>
  <c r="G2780" i="8"/>
  <c r="G2781" i="8"/>
  <c r="G2782" i="8"/>
  <c r="G2783" i="8"/>
  <c r="G2784" i="8"/>
  <c r="G2785" i="8"/>
  <c r="G2786" i="8"/>
  <c r="G2787" i="8"/>
  <c r="G2788" i="8"/>
  <c r="G2789" i="8"/>
  <c r="G2790" i="8"/>
  <c r="G2791" i="8"/>
  <c r="G2792" i="8"/>
  <c r="G2793" i="8"/>
  <c r="G2794" i="8"/>
  <c r="G2795" i="8"/>
  <c r="G2796" i="8"/>
  <c r="G2797" i="8"/>
  <c r="G2798" i="8"/>
  <c r="G2799" i="8"/>
  <c r="G2800" i="8"/>
  <c r="G2801" i="8"/>
  <c r="G2802" i="8"/>
  <c r="G2803" i="8"/>
  <c r="G2804" i="8"/>
  <c r="G2805" i="8"/>
  <c r="G2806" i="8"/>
  <c r="G2807" i="8"/>
  <c r="G2808" i="8"/>
  <c r="G2809" i="8"/>
  <c r="G2810" i="8"/>
  <c r="G2811" i="8"/>
  <c r="G2812" i="8"/>
  <c r="G2813" i="8"/>
  <c r="G2814" i="8"/>
  <c r="G2815" i="8"/>
  <c r="G2816" i="8"/>
  <c r="G2817" i="8"/>
  <c r="G2818" i="8"/>
  <c r="G2819" i="8"/>
  <c r="G2820" i="8"/>
  <c r="G2821" i="8"/>
  <c r="G2822" i="8"/>
  <c r="G2823" i="8"/>
  <c r="G2824" i="8"/>
  <c r="G2825" i="8"/>
  <c r="G2826" i="8"/>
  <c r="G2827" i="8"/>
  <c r="G2828" i="8"/>
  <c r="G2829" i="8"/>
  <c r="G2830" i="8"/>
  <c r="G2831" i="8"/>
  <c r="G2832" i="8"/>
  <c r="G2833" i="8"/>
  <c r="G2834" i="8"/>
  <c r="G2835" i="8"/>
  <c r="G2836" i="8"/>
  <c r="G2837" i="8"/>
  <c r="G2838" i="8"/>
  <c r="G2839" i="8"/>
  <c r="G2840" i="8"/>
  <c r="G2841" i="8"/>
  <c r="G2842" i="8"/>
  <c r="G2843" i="8"/>
  <c r="G2844" i="8"/>
  <c r="G2845" i="8"/>
  <c r="G2846" i="8"/>
  <c r="G2847" i="8"/>
  <c r="G2848" i="8"/>
  <c r="G2849" i="8"/>
  <c r="G2850" i="8"/>
  <c r="G2851" i="8"/>
  <c r="G2852" i="8"/>
  <c r="G2853" i="8"/>
  <c r="G2854" i="8"/>
  <c r="G2855" i="8"/>
  <c r="G2856" i="8"/>
  <c r="G2857" i="8"/>
  <c r="G2858" i="8"/>
  <c r="G2859" i="8"/>
  <c r="G2860" i="8"/>
  <c r="G2861" i="8"/>
  <c r="G2862" i="8"/>
  <c r="G2863" i="8"/>
  <c r="G2864" i="8"/>
  <c r="G2865" i="8"/>
  <c r="G2866" i="8"/>
  <c r="G2867" i="8"/>
  <c r="G2868" i="8"/>
  <c r="G2869" i="8"/>
  <c r="G2870" i="8"/>
  <c r="G2871" i="8"/>
  <c r="G2872" i="8"/>
  <c r="G2873" i="8"/>
  <c r="G2874" i="8"/>
  <c r="G2875" i="8"/>
  <c r="G2876" i="8"/>
  <c r="G2877" i="8"/>
  <c r="G2878" i="8"/>
  <c r="G2879" i="8"/>
  <c r="G2880" i="8"/>
  <c r="G2881" i="8"/>
  <c r="G2882" i="8"/>
  <c r="G2883" i="8"/>
  <c r="G2884" i="8"/>
  <c r="G2885" i="8"/>
  <c r="G2886" i="8"/>
  <c r="G2887" i="8"/>
  <c r="G2888" i="8"/>
  <c r="G2889" i="8"/>
  <c r="G2890" i="8"/>
  <c r="G2891" i="8"/>
  <c r="G2892" i="8"/>
  <c r="G2893" i="8"/>
  <c r="G2894" i="8"/>
  <c r="G2895" i="8"/>
  <c r="G2896" i="8"/>
  <c r="G2897" i="8"/>
  <c r="G2898" i="8"/>
  <c r="G2899" i="8"/>
  <c r="G2900" i="8"/>
  <c r="G2901" i="8"/>
  <c r="G2902" i="8"/>
  <c r="G2903" i="8"/>
  <c r="G2904" i="8"/>
  <c r="G2905" i="8"/>
  <c r="G2906" i="8"/>
  <c r="G2907" i="8"/>
  <c r="G2908" i="8"/>
  <c r="G2909" i="8"/>
  <c r="G2910" i="8"/>
  <c r="G2911" i="8"/>
  <c r="G2912" i="8"/>
  <c r="G2913" i="8"/>
  <c r="G2914" i="8"/>
  <c r="G2915" i="8"/>
  <c r="G2916" i="8"/>
  <c r="G2917" i="8"/>
  <c r="G2918" i="8"/>
  <c r="G2919" i="8"/>
  <c r="G2920" i="8"/>
  <c r="G2921" i="8"/>
  <c r="G2922" i="8"/>
  <c r="G2923" i="8"/>
  <c r="G2924" i="8"/>
  <c r="G2925" i="8"/>
  <c r="G2926" i="8"/>
  <c r="G2927" i="8"/>
  <c r="G2928" i="8"/>
  <c r="G2929" i="8"/>
  <c r="G2930" i="8"/>
  <c r="G2931" i="8"/>
  <c r="G2932" i="8"/>
  <c r="G2933" i="8"/>
  <c r="G2934" i="8"/>
  <c r="G2935" i="8"/>
  <c r="G2936" i="8"/>
  <c r="G2937" i="8"/>
  <c r="G2938" i="8"/>
  <c r="G2939" i="8"/>
  <c r="G2940" i="8"/>
  <c r="G2941" i="8"/>
  <c r="G2942" i="8"/>
  <c r="G2943" i="8"/>
  <c r="G2944" i="8"/>
  <c r="G2945" i="8"/>
  <c r="G2946" i="8"/>
  <c r="G2947" i="8"/>
  <c r="G2948" i="8"/>
  <c r="G2949" i="8"/>
  <c r="G2950" i="8"/>
  <c r="G2951" i="8"/>
  <c r="G2952" i="8"/>
  <c r="G2953" i="8"/>
  <c r="G2954" i="8"/>
  <c r="G2955" i="8"/>
  <c r="G2956" i="8"/>
  <c r="G2957" i="8"/>
  <c r="G2958" i="8"/>
  <c r="G2959" i="8"/>
  <c r="G2960" i="8"/>
  <c r="G2961" i="8"/>
  <c r="G2962" i="8"/>
  <c r="G2963" i="8"/>
  <c r="G2964" i="8"/>
  <c r="G2965" i="8"/>
  <c r="G2966" i="8"/>
  <c r="G2967" i="8"/>
  <c r="G2968" i="8"/>
  <c r="G2969" i="8"/>
  <c r="G2970" i="8"/>
  <c r="G2971" i="8"/>
  <c r="G2972" i="8"/>
  <c r="G2973" i="8"/>
  <c r="G2974" i="8"/>
  <c r="G2975" i="8"/>
  <c r="G2976" i="8"/>
  <c r="G2977" i="8"/>
  <c r="G2978" i="8"/>
  <c r="G2979" i="8"/>
  <c r="G2980" i="8"/>
  <c r="G2981" i="8"/>
  <c r="G2982" i="8"/>
  <c r="G2983" i="8"/>
  <c r="G2984" i="8"/>
  <c r="G2985" i="8"/>
  <c r="G2986" i="8"/>
  <c r="G2987" i="8"/>
  <c r="G2988" i="8"/>
  <c r="G2989" i="8"/>
  <c r="G2990" i="8"/>
  <c r="G2991" i="8"/>
  <c r="G2992" i="8"/>
  <c r="G2993" i="8"/>
  <c r="G2994" i="8"/>
  <c r="G2995" i="8"/>
  <c r="G2996" i="8"/>
  <c r="G2997" i="8"/>
  <c r="G2998" i="8"/>
  <c r="G2999" i="8"/>
  <c r="G3000" i="8"/>
  <c r="G3001" i="8"/>
  <c r="G3002" i="8"/>
  <c r="G3003" i="8"/>
  <c r="G3004" i="8"/>
  <c r="G3005" i="8"/>
  <c r="G3006" i="8"/>
  <c r="G3007" i="8"/>
  <c r="G3008" i="8"/>
  <c r="G3009" i="8"/>
  <c r="G3010" i="8"/>
  <c r="G3011" i="8"/>
  <c r="G3012" i="8"/>
  <c r="G3013" i="8"/>
  <c r="G3014" i="8"/>
  <c r="G3015" i="8"/>
  <c r="G3016" i="8"/>
  <c r="G3017" i="8"/>
  <c r="G3018" i="8"/>
  <c r="G3019" i="8"/>
  <c r="G3020" i="8"/>
  <c r="G3021" i="8"/>
  <c r="G3022" i="8"/>
  <c r="G3023" i="8"/>
  <c r="G3024" i="8"/>
  <c r="G3025" i="8"/>
  <c r="G3026" i="8"/>
  <c r="G3027" i="8"/>
  <c r="G3028" i="8"/>
  <c r="G3029" i="8"/>
  <c r="G3030" i="8"/>
  <c r="G3031" i="8"/>
  <c r="G3032" i="8"/>
  <c r="G3033" i="8"/>
  <c r="G3034" i="8"/>
  <c r="G3035" i="8"/>
  <c r="G3036" i="8"/>
  <c r="G3037" i="8"/>
  <c r="G3038" i="8"/>
  <c r="G3039" i="8"/>
  <c r="G3040" i="8"/>
  <c r="G3041" i="8"/>
  <c r="G3042" i="8"/>
  <c r="G3043" i="8"/>
  <c r="G3044" i="8"/>
  <c r="G3045" i="8"/>
  <c r="G3046" i="8"/>
  <c r="G3047" i="8"/>
  <c r="G3048" i="8"/>
  <c r="G3049" i="8"/>
  <c r="G3050" i="8"/>
  <c r="G3051" i="8"/>
  <c r="G3052" i="8"/>
  <c r="G3053" i="8"/>
  <c r="G3054" i="8"/>
  <c r="G3055" i="8"/>
  <c r="G3056" i="8"/>
  <c r="G3057" i="8"/>
  <c r="G3058" i="8"/>
  <c r="G3059" i="8"/>
  <c r="G3060" i="8"/>
  <c r="G3061" i="8"/>
  <c r="G3062" i="8"/>
  <c r="G3063" i="8"/>
  <c r="G3064" i="8"/>
  <c r="G3065" i="8"/>
  <c r="G3066" i="8"/>
  <c r="G3067" i="8"/>
  <c r="G3068" i="8"/>
  <c r="G3069" i="8"/>
  <c r="G3070" i="8"/>
  <c r="G3071" i="8"/>
  <c r="G3072" i="8"/>
  <c r="G3073" i="8"/>
  <c r="G3074" i="8"/>
  <c r="G3075" i="8"/>
  <c r="G3076" i="8"/>
  <c r="G3077" i="8"/>
  <c r="G3078" i="8"/>
  <c r="G3079" i="8"/>
  <c r="G3080" i="8"/>
  <c r="G3081" i="8"/>
  <c r="G3082" i="8"/>
  <c r="G3083" i="8"/>
  <c r="G3084" i="8"/>
  <c r="G3085" i="8"/>
  <c r="G3086" i="8"/>
  <c r="G3087" i="8"/>
  <c r="G3088" i="8"/>
  <c r="G3089" i="8"/>
  <c r="G3090" i="8"/>
  <c r="G3091" i="8"/>
  <c r="G3092" i="8"/>
  <c r="G3093" i="8"/>
  <c r="G3094" i="8"/>
  <c r="G3095" i="8"/>
  <c r="G3096" i="8"/>
  <c r="G3097" i="8"/>
  <c r="G3098" i="8"/>
  <c r="G3099" i="8"/>
  <c r="G3100" i="8"/>
  <c r="G3101" i="8"/>
  <c r="G3102" i="8"/>
  <c r="G3103" i="8"/>
  <c r="G3104" i="8"/>
  <c r="G3105" i="8"/>
  <c r="G3106" i="8"/>
  <c r="G3107" i="8"/>
  <c r="G3108" i="8"/>
  <c r="G3109" i="8"/>
  <c r="G3110" i="8"/>
  <c r="G3111" i="8"/>
  <c r="G3112" i="8"/>
  <c r="G3113" i="8"/>
  <c r="G3114" i="8"/>
  <c r="G3115" i="8"/>
  <c r="G3116" i="8"/>
  <c r="G3117" i="8"/>
  <c r="G3118" i="8"/>
  <c r="G3119" i="8"/>
  <c r="G3120" i="8"/>
  <c r="G3121" i="8"/>
  <c r="G3122" i="8"/>
  <c r="G3123" i="8"/>
  <c r="G3124" i="8"/>
  <c r="G3125" i="8"/>
  <c r="G3126" i="8"/>
  <c r="G3127" i="8"/>
  <c r="G3128" i="8"/>
  <c r="G3129" i="8"/>
  <c r="G3130" i="8"/>
  <c r="G3131" i="8"/>
  <c r="G3132" i="8"/>
  <c r="G3133" i="8"/>
  <c r="G3134" i="8"/>
  <c r="G3135" i="8"/>
  <c r="G3136" i="8"/>
  <c r="G3137" i="8"/>
  <c r="G3138" i="8"/>
  <c r="G3139" i="8"/>
  <c r="G3140" i="8"/>
  <c r="G3141" i="8"/>
  <c r="G3142" i="8"/>
  <c r="G3143" i="8"/>
  <c r="G3144" i="8"/>
  <c r="G3145" i="8"/>
  <c r="G3146" i="8"/>
  <c r="G3147" i="8"/>
  <c r="G3148" i="8"/>
  <c r="G3149" i="8"/>
  <c r="G3150" i="8"/>
  <c r="G3151" i="8"/>
  <c r="G3152" i="8"/>
  <c r="G3153" i="8"/>
  <c r="G3154" i="8"/>
  <c r="G3155" i="8"/>
  <c r="G3156" i="8"/>
  <c r="G3157" i="8"/>
  <c r="G3158" i="8"/>
  <c r="G3159" i="8"/>
  <c r="G3160" i="8"/>
  <c r="G3161" i="8"/>
  <c r="G3162" i="8"/>
  <c r="G3163" i="8"/>
  <c r="G3164" i="8"/>
  <c r="G3165" i="8"/>
  <c r="G3166" i="8"/>
  <c r="G3167" i="8"/>
  <c r="G3168" i="8"/>
  <c r="G3169" i="8"/>
  <c r="G3170" i="8"/>
  <c r="G3171" i="8"/>
  <c r="G3172" i="8"/>
  <c r="G3173" i="8"/>
  <c r="G3174" i="8"/>
  <c r="G3175" i="8"/>
  <c r="G3176" i="8"/>
  <c r="G3177" i="8"/>
  <c r="G3178" i="8"/>
  <c r="G3179" i="8"/>
  <c r="G3180" i="8"/>
  <c r="G3181" i="8"/>
  <c r="G3182" i="8"/>
  <c r="G3183" i="8"/>
  <c r="G3184" i="8"/>
  <c r="G3185" i="8"/>
  <c r="G3186" i="8"/>
  <c r="G3187" i="8"/>
  <c r="G3188" i="8"/>
  <c r="G3189" i="8"/>
  <c r="G3190" i="8"/>
  <c r="G3191" i="8"/>
  <c r="G3192" i="8"/>
  <c r="G3193" i="8"/>
  <c r="G3194" i="8"/>
  <c r="G3195" i="8"/>
  <c r="G3196" i="8"/>
  <c r="G3197" i="8"/>
  <c r="G3198" i="8"/>
  <c r="G3199" i="8"/>
  <c r="G3200" i="8"/>
  <c r="G3201" i="8"/>
  <c r="G3202" i="8"/>
  <c r="G3203" i="8"/>
  <c r="G3204" i="8"/>
  <c r="G3205" i="8"/>
  <c r="G3206" i="8"/>
  <c r="G3207" i="8"/>
  <c r="G3208" i="8"/>
  <c r="G3209" i="8"/>
  <c r="G3210" i="8"/>
  <c r="G3211" i="8"/>
  <c r="G3212" i="8"/>
  <c r="G3213" i="8"/>
  <c r="G3214" i="8"/>
  <c r="G3215" i="8"/>
  <c r="G3216" i="8"/>
  <c r="G3217" i="8"/>
  <c r="G3218" i="8"/>
  <c r="G3219" i="8"/>
  <c r="G3220" i="8"/>
  <c r="G3221" i="8"/>
  <c r="G3222" i="8"/>
  <c r="G3223" i="8"/>
  <c r="G3224" i="8"/>
  <c r="G3225" i="8"/>
  <c r="G3226" i="8"/>
  <c r="G3227" i="8"/>
  <c r="G3228" i="8"/>
  <c r="G3229" i="8"/>
  <c r="G3230" i="8"/>
  <c r="G3231" i="8"/>
  <c r="G3232" i="8"/>
  <c r="G3233" i="8"/>
  <c r="G3234" i="8"/>
  <c r="G3235" i="8"/>
  <c r="G3236" i="8"/>
  <c r="G3237" i="8"/>
  <c r="G3238" i="8"/>
  <c r="G3239" i="8"/>
  <c r="G3240" i="8"/>
  <c r="G3241" i="8"/>
  <c r="G3242" i="8"/>
  <c r="G3243" i="8"/>
  <c r="G3244" i="8"/>
  <c r="G3245" i="8"/>
  <c r="G3246" i="8"/>
  <c r="G3247" i="8"/>
  <c r="G3248" i="8"/>
  <c r="G3249" i="8"/>
  <c r="G3250" i="8"/>
  <c r="G3251" i="8"/>
  <c r="G3252" i="8"/>
  <c r="G3253" i="8"/>
  <c r="G3254" i="8"/>
  <c r="G3255" i="8"/>
  <c r="G3256" i="8"/>
  <c r="G3257" i="8"/>
  <c r="G3258" i="8"/>
  <c r="G3259" i="8"/>
  <c r="G3260" i="8"/>
  <c r="G3261" i="8"/>
  <c r="G3262" i="8"/>
  <c r="G3263" i="8"/>
  <c r="G3264" i="8"/>
  <c r="G3265" i="8"/>
  <c r="G3266" i="8"/>
  <c r="G3267" i="8"/>
  <c r="G3268" i="8"/>
  <c r="G3269" i="8"/>
  <c r="G3270" i="8"/>
  <c r="G3271" i="8"/>
  <c r="G3272" i="8"/>
  <c r="G3273" i="8"/>
  <c r="G3274" i="8"/>
  <c r="G3275" i="8"/>
  <c r="G3276" i="8"/>
  <c r="G3277" i="8"/>
  <c r="G3278" i="8"/>
  <c r="G3279" i="8"/>
  <c r="G3280" i="8"/>
  <c r="G3281" i="8"/>
  <c r="G3282" i="8"/>
  <c r="G3283" i="8"/>
  <c r="G3284" i="8"/>
  <c r="G3285" i="8"/>
  <c r="G3286" i="8"/>
  <c r="G3287" i="8"/>
  <c r="G3288" i="8"/>
  <c r="G3289" i="8"/>
  <c r="G3290" i="8"/>
  <c r="G3291" i="8"/>
  <c r="G3292" i="8"/>
  <c r="G3293" i="8"/>
  <c r="G3294" i="8"/>
  <c r="G3295" i="8"/>
  <c r="G3296" i="8"/>
  <c r="G3297" i="8"/>
  <c r="G3298" i="8"/>
  <c r="G3299" i="8"/>
  <c r="G3300" i="8"/>
  <c r="G3301" i="8"/>
  <c r="G3302" i="8"/>
  <c r="G3303" i="8"/>
  <c r="G3304" i="8"/>
  <c r="G3305" i="8"/>
  <c r="G3306" i="8"/>
  <c r="G3307" i="8"/>
  <c r="G3308" i="8"/>
  <c r="G3309" i="8"/>
  <c r="G3310" i="8"/>
  <c r="G3311" i="8"/>
  <c r="G3312" i="8"/>
  <c r="G3313" i="8"/>
  <c r="G3314" i="8"/>
  <c r="G3315" i="8"/>
  <c r="G3316" i="8"/>
  <c r="G3317" i="8"/>
  <c r="G3318" i="8"/>
  <c r="G3319" i="8"/>
  <c r="G3320" i="8"/>
  <c r="G3321" i="8"/>
  <c r="G3322" i="8"/>
  <c r="G3323" i="8"/>
  <c r="G3324" i="8"/>
  <c r="G3325" i="8"/>
  <c r="G3326" i="8"/>
  <c r="G3327" i="8"/>
  <c r="G3328" i="8"/>
  <c r="G3329" i="8"/>
  <c r="G3330" i="8"/>
  <c r="G3331" i="8"/>
  <c r="G3332" i="8"/>
  <c r="G3333" i="8"/>
  <c r="G3334" i="8"/>
  <c r="G3335" i="8"/>
  <c r="G3336" i="8"/>
  <c r="G3337" i="8"/>
  <c r="G3338" i="8"/>
  <c r="G3339" i="8"/>
  <c r="G3340" i="8"/>
  <c r="G3341" i="8"/>
  <c r="G3342" i="8"/>
  <c r="G3343" i="8"/>
  <c r="G3344" i="8"/>
  <c r="G3345" i="8"/>
  <c r="G3346" i="8"/>
  <c r="G3347" i="8"/>
  <c r="G3348" i="8"/>
  <c r="G3349" i="8"/>
  <c r="G3350" i="8"/>
  <c r="G3351" i="8"/>
  <c r="G3352" i="8"/>
  <c r="G3353" i="8"/>
  <c r="G3354" i="8"/>
  <c r="G3355" i="8"/>
  <c r="G3356" i="8"/>
  <c r="G3357" i="8"/>
  <c r="G3358" i="8"/>
  <c r="G3359" i="8"/>
  <c r="G3360" i="8"/>
  <c r="G3361" i="8"/>
  <c r="G3362" i="8"/>
  <c r="G3363" i="8"/>
  <c r="G3364" i="8"/>
  <c r="G3365" i="8"/>
  <c r="G3366" i="8"/>
  <c r="G3367" i="8"/>
  <c r="G3368" i="8"/>
  <c r="G3369" i="8"/>
  <c r="G3370" i="8"/>
  <c r="G3371" i="8"/>
  <c r="G3372" i="8"/>
  <c r="G3373" i="8"/>
  <c r="G3374" i="8"/>
  <c r="G3375" i="8"/>
  <c r="G3376" i="8"/>
  <c r="G3377" i="8"/>
  <c r="G3378" i="8"/>
  <c r="G3379" i="8"/>
  <c r="G3380" i="8"/>
  <c r="G3381" i="8"/>
  <c r="G3382" i="8"/>
  <c r="G3383" i="8"/>
  <c r="G3384" i="8"/>
  <c r="G3385" i="8"/>
  <c r="G3386" i="8"/>
  <c r="G3387" i="8"/>
  <c r="G3388" i="8"/>
  <c r="G3389" i="8"/>
  <c r="G3390" i="8"/>
  <c r="G3391" i="8"/>
  <c r="G3392" i="8"/>
  <c r="G3393" i="8"/>
  <c r="G3394" i="8"/>
  <c r="G3395" i="8"/>
  <c r="G3396" i="8"/>
  <c r="G3397" i="8"/>
  <c r="G3398" i="8"/>
  <c r="G3399" i="8"/>
  <c r="G3400" i="8"/>
  <c r="G3401" i="8"/>
  <c r="G3402" i="8"/>
  <c r="G3403" i="8"/>
  <c r="G3404" i="8"/>
  <c r="G3405" i="8"/>
  <c r="G3406" i="8"/>
  <c r="G3407" i="8"/>
  <c r="G3408" i="8"/>
  <c r="G3409" i="8"/>
  <c r="G3410" i="8"/>
  <c r="G3411" i="8"/>
  <c r="G3412" i="8"/>
  <c r="G3413" i="8"/>
  <c r="G3414" i="8"/>
  <c r="G3415" i="8"/>
  <c r="G3416" i="8"/>
  <c r="G3417" i="8"/>
  <c r="G3418" i="8"/>
  <c r="G3419" i="8"/>
  <c r="G3420" i="8"/>
  <c r="G3421" i="8"/>
  <c r="G3422" i="8"/>
  <c r="G3423" i="8"/>
  <c r="G3424" i="8"/>
  <c r="G3425" i="8"/>
  <c r="G3426" i="8"/>
  <c r="G3427" i="8"/>
  <c r="G3428" i="8"/>
  <c r="G3429" i="8"/>
  <c r="G3430" i="8"/>
  <c r="G3431" i="8"/>
  <c r="G3432" i="8"/>
  <c r="G3433" i="8"/>
  <c r="G3434" i="8"/>
  <c r="G3435" i="8"/>
  <c r="G3436" i="8"/>
  <c r="G3437" i="8"/>
  <c r="G3438" i="8"/>
  <c r="G3439" i="8"/>
  <c r="G3440" i="8"/>
  <c r="G3441" i="8"/>
  <c r="G3442" i="8"/>
  <c r="G3443" i="8"/>
  <c r="G3444" i="8"/>
  <c r="G3445" i="8"/>
  <c r="G3446" i="8"/>
  <c r="G3447" i="8"/>
  <c r="G3448" i="8"/>
  <c r="G3449" i="8"/>
  <c r="G3450" i="8"/>
  <c r="G3451" i="8"/>
  <c r="G3452" i="8"/>
  <c r="G3453" i="8"/>
  <c r="G3454" i="8"/>
  <c r="G3455" i="8"/>
  <c r="G3456" i="8"/>
  <c r="G3457" i="8"/>
  <c r="G3458" i="8"/>
  <c r="G3459" i="8"/>
  <c r="G3460" i="8"/>
  <c r="G3461" i="8"/>
  <c r="G3462" i="8"/>
  <c r="G3463" i="8"/>
  <c r="G3464" i="8"/>
  <c r="G3465" i="8"/>
  <c r="G3466" i="8"/>
  <c r="G3467" i="8"/>
  <c r="G3468" i="8"/>
  <c r="G3469" i="8"/>
  <c r="G3470" i="8"/>
  <c r="G3471" i="8"/>
  <c r="G3472" i="8"/>
  <c r="G3473" i="8"/>
  <c r="G3474" i="8"/>
  <c r="G3475" i="8"/>
  <c r="G3476" i="8"/>
  <c r="G3477" i="8"/>
  <c r="G3478" i="8"/>
  <c r="G3479" i="8"/>
  <c r="G3480" i="8"/>
  <c r="G3481" i="8"/>
  <c r="G3482" i="8"/>
  <c r="G3483" i="8"/>
  <c r="G3484" i="8"/>
  <c r="G3485" i="8"/>
  <c r="G3486" i="8"/>
  <c r="G3487" i="8"/>
  <c r="G3488" i="8"/>
  <c r="G3489" i="8"/>
  <c r="G3490" i="8"/>
  <c r="G3491" i="8"/>
  <c r="G3492" i="8"/>
  <c r="G3493" i="8"/>
  <c r="G3494" i="8"/>
  <c r="G3495" i="8"/>
  <c r="G3496" i="8"/>
  <c r="G3497" i="8"/>
  <c r="G3498" i="8"/>
  <c r="G3499" i="8"/>
  <c r="G3500" i="8"/>
  <c r="G3501" i="8"/>
  <c r="G3502" i="8"/>
  <c r="G3503" i="8"/>
  <c r="G3504" i="8"/>
  <c r="G3505" i="8"/>
  <c r="G3506" i="8"/>
  <c r="G3507" i="8"/>
  <c r="G3508" i="8"/>
  <c r="G3509" i="8"/>
  <c r="G3510" i="8"/>
  <c r="G3511" i="8"/>
  <c r="G3512" i="8"/>
  <c r="G3513" i="8"/>
  <c r="G3514" i="8"/>
  <c r="G3515" i="8"/>
  <c r="G3516" i="8"/>
  <c r="G3517" i="8"/>
  <c r="G3518" i="8"/>
  <c r="G3519" i="8"/>
  <c r="G3520" i="8"/>
  <c r="G3521" i="8"/>
  <c r="G3522" i="8"/>
  <c r="G3523" i="8"/>
  <c r="G3524" i="8"/>
  <c r="G3525" i="8"/>
  <c r="G3526" i="8"/>
  <c r="G3527" i="8"/>
  <c r="G3528" i="8"/>
  <c r="G3529" i="8"/>
  <c r="G3530" i="8"/>
  <c r="G3531" i="8"/>
  <c r="G3532" i="8"/>
  <c r="G3533" i="8"/>
  <c r="G3534" i="8"/>
  <c r="G3535" i="8"/>
  <c r="G3536" i="8"/>
  <c r="G3537" i="8"/>
  <c r="G3538" i="8"/>
  <c r="G3539" i="8"/>
  <c r="G3540" i="8"/>
  <c r="G3541" i="8"/>
  <c r="G3542" i="8"/>
  <c r="G3543" i="8"/>
  <c r="G3544" i="8"/>
  <c r="G3545" i="8"/>
  <c r="G3546" i="8"/>
  <c r="G3547" i="8"/>
  <c r="G3548" i="8"/>
  <c r="G3549" i="8"/>
  <c r="G3550" i="8"/>
  <c r="G3551" i="8"/>
  <c r="G3552" i="8"/>
  <c r="G3553" i="8"/>
  <c r="G3554" i="8"/>
  <c r="G3555" i="8"/>
  <c r="G3556" i="8"/>
  <c r="G3557" i="8"/>
  <c r="G3558" i="8"/>
  <c r="G3559" i="8"/>
  <c r="G3560" i="8"/>
  <c r="G3561" i="8"/>
  <c r="G3562" i="8"/>
  <c r="G3563" i="8"/>
  <c r="G3564" i="8"/>
  <c r="G3565" i="8"/>
  <c r="G3566" i="8"/>
  <c r="G3567" i="8"/>
  <c r="G3568" i="8"/>
  <c r="G3569" i="8"/>
  <c r="G3570" i="8"/>
  <c r="G3571" i="8"/>
  <c r="G3572" i="8"/>
  <c r="G3573" i="8"/>
  <c r="G3574" i="8"/>
  <c r="G3575" i="8"/>
  <c r="G3576" i="8"/>
  <c r="G3577" i="8"/>
  <c r="G3578" i="8"/>
  <c r="G3579" i="8"/>
  <c r="G3580" i="8"/>
  <c r="G3581" i="8"/>
  <c r="G3582" i="8"/>
  <c r="G3583" i="8"/>
  <c r="G3584" i="8"/>
  <c r="G3585" i="8"/>
  <c r="G3586" i="8"/>
  <c r="G3587" i="8"/>
  <c r="G3588" i="8"/>
  <c r="G3589" i="8"/>
  <c r="G3590" i="8"/>
  <c r="G3591" i="8"/>
  <c r="G3592" i="8"/>
  <c r="G3593" i="8"/>
  <c r="G3594" i="8"/>
  <c r="G3595" i="8"/>
  <c r="G3596" i="8"/>
  <c r="G3597" i="8"/>
  <c r="G3598" i="8"/>
  <c r="G3599" i="8"/>
  <c r="G3600" i="8"/>
  <c r="G3601" i="8"/>
  <c r="G3602" i="8"/>
  <c r="G3603" i="8"/>
  <c r="G3604" i="8"/>
  <c r="G3605" i="8"/>
  <c r="G3606" i="8"/>
  <c r="G3607" i="8"/>
  <c r="G3608" i="8"/>
  <c r="G3609" i="8"/>
  <c r="G3610" i="8"/>
  <c r="G3611" i="8"/>
  <c r="G3612" i="8"/>
  <c r="G3613" i="8"/>
  <c r="G3614" i="8"/>
  <c r="G3615" i="8"/>
  <c r="G3616" i="8"/>
  <c r="G3617" i="8"/>
  <c r="G3618" i="8"/>
  <c r="G3619" i="8"/>
  <c r="G3620" i="8"/>
  <c r="G3621" i="8"/>
  <c r="G3622" i="8"/>
  <c r="G3623" i="8"/>
  <c r="G3624" i="8"/>
  <c r="G3625" i="8"/>
  <c r="G3626" i="8"/>
  <c r="G3627" i="8"/>
  <c r="G3628" i="8"/>
  <c r="G3629" i="8"/>
  <c r="G3630" i="8"/>
  <c r="G3631" i="8"/>
  <c r="G3632" i="8"/>
  <c r="G3633" i="8"/>
  <c r="G3634" i="8"/>
  <c r="G3635" i="8"/>
  <c r="G3636" i="8"/>
  <c r="G3637" i="8"/>
  <c r="G3638" i="8"/>
  <c r="G3639" i="8"/>
  <c r="G3640" i="8"/>
  <c r="G3641" i="8"/>
  <c r="G3642" i="8"/>
  <c r="G3643" i="8"/>
  <c r="G3644" i="8"/>
  <c r="G3645" i="8"/>
  <c r="G3646" i="8"/>
  <c r="G3647" i="8"/>
  <c r="G3648" i="8"/>
  <c r="G3649" i="8"/>
  <c r="G3650" i="8"/>
  <c r="G3651" i="8"/>
  <c r="G3652" i="8"/>
  <c r="G3653" i="8"/>
  <c r="G3654" i="8"/>
  <c r="G3655" i="8"/>
  <c r="G3656" i="8"/>
  <c r="G3657" i="8"/>
  <c r="G3658" i="8"/>
  <c r="G3659" i="8"/>
  <c r="G3660" i="8"/>
  <c r="G3661" i="8"/>
  <c r="G3662" i="8"/>
  <c r="G3663" i="8"/>
  <c r="G3664" i="8"/>
  <c r="G3665" i="8"/>
  <c r="G3666" i="8"/>
  <c r="G3667" i="8"/>
  <c r="G3668" i="8"/>
  <c r="G3669" i="8"/>
  <c r="G3670" i="8"/>
  <c r="G3671" i="8"/>
  <c r="G3672" i="8"/>
  <c r="G3673" i="8"/>
  <c r="G3674" i="8"/>
  <c r="G3675" i="8"/>
  <c r="G3676" i="8"/>
  <c r="G3677" i="8"/>
  <c r="G3678" i="8"/>
  <c r="G3679" i="8"/>
  <c r="G3680" i="8"/>
  <c r="G3681" i="8"/>
  <c r="G3682" i="8"/>
  <c r="G3683" i="8"/>
  <c r="G3684" i="8"/>
  <c r="G3685" i="8"/>
  <c r="G3686" i="8"/>
  <c r="G3687" i="8"/>
  <c r="G3688" i="8"/>
  <c r="G3689" i="8"/>
  <c r="G3690" i="8"/>
  <c r="G3691" i="8"/>
  <c r="G3692" i="8"/>
  <c r="G3693" i="8"/>
  <c r="G3694" i="8"/>
  <c r="G3695" i="8"/>
  <c r="G3696" i="8"/>
  <c r="G3697" i="8"/>
  <c r="G3698" i="8"/>
  <c r="G3699" i="8"/>
  <c r="G3700" i="8"/>
  <c r="G3701" i="8"/>
  <c r="G3702" i="8"/>
  <c r="G3703" i="8"/>
  <c r="G3704" i="8"/>
  <c r="G3705" i="8"/>
  <c r="G3706" i="8"/>
  <c r="G3707" i="8"/>
  <c r="G3708" i="8"/>
  <c r="G3709" i="8"/>
  <c r="G3710" i="8"/>
  <c r="G3711" i="8"/>
  <c r="G3712" i="8"/>
  <c r="G3713" i="8"/>
  <c r="G3714" i="8"/>
  <c r="G3715" i="8"/>
  <c r="G3716" i="8"/>
  <c r="G3717" i="8"/>
  <c r="G3718" i="8"/>
  <c r="G3719" i="8"/>
  <c r="G3720" i="8"/>
  <c r="G3721" i="8"/>
  <c r="G3722" i="8"/>
  <c r="G3723" i="8"/>
  <c r="G3724" i="8"/>
  <c r="G3725" i="8"/>
  <c r="G3726" i="8"/>
  <c r="G3727" i="8"/>
  <c r="G3728" i="8"/>
  <c r="G3729" i="8"/>
  <c r="G3730" i="8"/>
  <c r="G3731" i="8"/>
  <c r="G3732" i="8"/>
  <c r="G3733" i="8"/>
  <c r="G3734" i="8"/>
  <c r="G3735" i="8"/>
  <c r="G3736" i="8"/>
  <c r="G3737" i="8"/>
  <c r="G3738" i="8"/>
  <c r="G3739" i="8"/>
  <c r="G3740" i="8"/>
  <c r="G3741" i="8"/>
  <c r="G3742" i="8"/>
  <c r="G3743" i="8"/>
  <c r="G3744" i="8"/>
  <c r="G3745" i="8"/>
  <c r="G3746" i="8"/>
  <c r="G3747" i="8"/>
  <c r="G3748" i="8"/>
  <c r="G3749" i="8"/>
  <c r="G3750" i="8"/>
  <c r="G3751" i="8"/>
  <c r="G3752" i="8"/>
  <c r="G3753" i="8"/>
  <c r="G3754" i="8"/>
  <c r="G3755" i="8"/>
  <c r="G3756" i="8"/>
  <c r="G3757" i="8"/>
  <c r="G3758" i="8"/>
  <c r="G3759" i="8"/>
  <c r="G3760" i="8"/>
  <c r="G3761" i="8"/>
  <c r="G3762" i="8"/>
  <c r="G3763" i="8"/>
  <c r="G3764" i="8"/>
  <c r="G3765" i="8"/>
  <c r="G3766" i="8"/>
  <c r="G3767" i="8"/>
  <c r="G3768" i="8"/>
  <c r="G3769" i="8"/>
  <c r="G3770" i="8"/>
  <c r="G3771" i="8"/>
  <c r="G3772" i="8"/>
  <c r="G3773" i="8"/>
  <c r="G3774" i="8"/>
  <c r="G3775" i="8"/>
  <c r="G3776" i="8"/>
  <c r="G3777" i="8"/>
  <c r="G3778" i="8"/>
  <c r="G3779" i="8"/>
  <c r="G3780" i="8"/>
  <c r="G3781" i="8"/>
  <c r="G3782" i="8"/>
  <c r="G3783" i="8"/>
  <c r="G3784" i="8"/>
  <c r="G3785" i="8"/>
  <c r="G3786" i="8"/>
  <c r="G3787" i="8"/>
  <c r="G3788" i="8"/>
  <c r="G3789" i="8"/>
  <c r="G3790" i="8"/>
  <c r="G3791" i="8"/>
  <c r="G3792" i="8"/>
  <c r="G3793" i="8"/>
  <c r="G3794" i="8"/>
  <c r="G3795" i="8"/>
  <c r="G3796" i="8"/>
  <c r="G3797" i="8"/>
  <c r="G3798" i="8"/>
  <c r="G3799" i="8"/>
  <c r="G3800" i="8"/>
  <c r="G3801" i="8"/>
  <c r="G3802" i="8"/>
  <c r="G3803" i="8"/>
  <c r="G3804" i="8"/>
  <c r="G3805" i="8"/>
  <c r="G3806" i="8"/>
  <c r="G3807" i="8"/>
  <c r="G3808" i="8"/>
  <c r="G3809" i="8"/>
  <c r="G3810" i="8"/>
  <c r="G3811" i="8"/>
  <c r="G3812" i="8"/>
  <c r="G3813" i="8"/>
  <c r="G3814" i="8"/>
  <c r="G3815" i="8"/>
  <c r="G3816" i="8"/>
  <c r="G3817" i="8"/>
  <c r="G3818" i="8"/>
  <c r="G3819" i="8"/>
  <c r="G3820" i="8"/>
  <c r="G3821" i="8"/>
  <c r="G3822" i="8"/>
  <c r="G3823" i="8"/>
  <c r="G3824" i="8"/>
  <c r="G3825" i="8"/>
  <c r="G3826" i="8"/>
  <c r="G3827" i="8"/>
  <c r="G3828" i="8"/>
  <c r="G3829" i="8"/>
  <c r="G3830" i="8"/>
  <c r="G3831" i="8"/>
  <c r="G3832" i="8"/>
  <c r="G3833" i="8"/>
  <c r="G3834" i="8"/>
  <c r="G3835" i="8"/>
  <c r="G3836" i="8"/>
  <c r="G3837" i="8"/>
  <c r="G3838" i="8"/>
  <c r="G3839" i="8"/>
  <c r="G3840" i="8"/>
  <c r="G3841" i="8"/>
  <c r="G3842" i="8"/>
  <c r="G3843" i="8"/>
  <c r="G3844" i="8"/>
  <c r="G3845" i="8"/>
  <c r="G3846" i="8"/>
  <c r="G3847" i="8"/>
  <c r="G3848" i="8"/>
  <c r="G3849" i="8"/>
  <c r="G3850" i="8"/>
  <c r="G3851" i="8"/>
  <c r="G3852" i="8"/>
  <c r="G3853" i="8"/>
  <c r="G3854" i="8"/>
  <c r="G3855" i="8"/>
  <c r="G3856" i="8"/>
  <c r="G3857" i="8"/>
  <c r="G3858" i="8"/>
  <c r="G3859" i="8"/>
  <c r="G3860" i="8"/>
  <c r="G3861" i="8"/>
  <c r="G3862" i="8"/>
  <c r="G3863" i="8"/>
  <c r="G3864" i="8"/>
  <c r="G3865" i="8"/>
  <c r="G3866" i="8"/>
  <c r="G3867" i="8"/>
  <c r="G3868" i="8"/>
  <c r="G3869" i="8"/>
  <c r="G3870" i="8"/>
  <c r="G3871" i="8"/>
  <c r="G3872" i="8"/>
  <c r="G3873" i="8"/>
  <c r="G3874" i="8"/>
  <c r="G3875" i="8"/>
  <c r="G3876" i="8"/>
  <c r="G3877" i="8"/>
  <c r="G3878" i="8"/>
  <c r="G3879" i="8"/>
  <c r="G3880" i="8"/>
  <c r="G3881" i="8"/>
  <c r="G3882" i="8"/>
  <c r="G3883" i="8"/>
  <c r="G3884" i="8"/>
  <c r="G3885" i="8"/>
  <c r="G3886" i="8"/>
  <c r="G3887" i="8"/>
  <c r="G3888" i="8"/>
  <c r="G3889" i="8"/>
  <c r="G3890" i="8"/>
  <c r="G3891" i="8"/>
  <c r="G3892" i="8"/>
  <c r="G3893" i="8"/>
  <c r="G3894" i="8"/>
  <c r="G3895" i="8"/>
  <c r="G3896" i="8"/>
  <c r="G3897" i="8"/>
  <c r="G3898" i="8"/>
  <c r="G3899" i="8"/>
  <c r="G3900" i="8"/>
  <c r="G3901" i="8"/>
  <c r="G3902" i="8"/>
  <c r="G3903" i="8"/>
  <c r="G3904" i="8"/>
  <c r="G3905" i="8"/>
  <c r="G3906" i="8"/>
  <c r="G3907" i="8"/>
  <c r="G3908" i="8"/>
  <c r="G3909" i="8"/>
  <c r="G3910" i="8"/>
  <c r="G3911" i="8"/>
  <c r="G3912" i="8"/>
  <c r="G3913" i="8"/>
  <c r="G3914" i="8"/>
  <c r="G3915" i="8"/>
  <c r="G3916" i="8"/>
  <c r="G3917" i="8"/>
  <c r="G3918" i="8"/>
  <c r="G3919" i="8"/>
  <c r="G3920" i="8"/>
  <c r="G3921" i="8"/>
  <c r="G3922" i="8"/>
  <c r="G3923" i="8"/>
  <c r="G3924" i="8"/>
  <c r="G3925" i="8"/>
  <c r="G3926" i="8"/>
  <c r="G3927" i="8"/>
  <c r="G3928" i="8"/>
  <c r="G3929" i="8"/>
  <c r="G3930" i="8"/>
  <c r="G3931" i="8"/>
  <c r="G3932" i="8"/>
  <c r="G3933" i="8"/>
  <c r="G3934" i="8"/>
  <c r="G3935" i="8"/>
  <c r="G3936" i="8"/>
  <c r="G3937" i="8"/>
  <c r="G3938" i="8"/>
  <c r="G3939" i="8"/>
  <c r="G3940" i="8"/>
  <c r="G3941" i="8"/>
  <c r="G3942" i="8"/>
  <c r="G3943" i="8"/>
  <c r="G3944" i="8"/>
  <c r="G3945" i="8"/>
  <c r="G3946" i="8"/>
  <c r="G3947" i="8"/>
  <c r="G3948" i="8"/>
  <c r="G3949" i="8"/>
  <c r="G3950" i="8"/>
  <c r="G3951" i="8"/>
  <c r="G3952" i="8"/>
  <c r="G3953" i="8"/>
  <c r="G3954" i="8"/>
  <c r="G3955" i="8"/>
  <c r="G3956" i="8"/>
  <c r="G3957" i="8"/>
  <c r="G3958" i="8"/>
  <c r="G3959" i="8"/>
  <c r="G3960" i="8"/>
  <c r="G3961" i="8"/>
  <c r="G3962" i="8"/>
  <c r="G3963" i="8"/>
  <c r="G3964" i="8"/>
  <c r="G3965" i="8"/>
  <c r="G3966" i="8"/>
  <c r="G3967" i="8"/>
  <c r="G3968" i="8"/>
  <c r="G3969" i="8"/>
  <c r="G3970" i="8"/>
  <c r="G3971" i="8"/>
  <c r="G3972" i="8"/>
  <c r="G3973" i="8"/>
  <c r="G3974" i="8"/>
  <c r="G3975" i="8"/>
  <c r="G3976" i="8"/>
  <c r="G3977" i="8"/>
  <c r="G3978" i="8"/>
  <c r="G3979" i="8"/>
  <c r="G3980" i="8"/>
  <c r="G3981" i="8"/>
  <c r="G3982" i="8"/>
  <c r="G3983" i="8"/>
  <c r="G3984" i="8"/>
  <c r="G3985" i="8"/>
  <c r="G3986" i="8"/>
  <c r="G3987" i="8"/>
  <c r="G3988" i="8"/>
  <c r="G3989" i="8"/>
  <c r="G3990" i="8"/>
  <c r="G3991" i="8"/>
  <c r="G3992" i="8"/>
  <c r="G3993" i="8"/>
  <c r="G3994" i="8"/>
  <c r="G3995" i="8"/>
  <c r="G3996" i="8"/>
  <c r="G3997" i="8"/>
  <c r="G3998" i="8"/>
  <c r="G3999" i="8"/>
  <c r="G4000" i="8"/>
  <c r="G4001" i="8"/>
  <c r="G4002" i="8"/>
  <c r="G4003" i="8"/>
  <c r="G4004" i="8"/>
  <c r="G4005" i="8"/>
  <c r="G4006" i="8"/>
  <c r="G4007" i="8"/>
  <c r="G4008" i="8"/>
  <c r="G4009" i="8"/>
  <c r="G4010" i="8"/>
  <c r="G4011" i="8"/>
  <c r="G4012" i="8"/>
  <c r="G4013" i="8"/>
  <c r="G4014" i="8"/>
  <c r="G4015" i="8"/>
  <c r="G4016" i="8"/>
  <c r="G4017" i="8"/>
  <c r="G4018" i="8"/>
  <c r="G4019" i="8"/>
  <c r="G4020" i="8"/>
  <c r="G4021" i="8"/>
  <c r="G4022" i="8"/>
  <c r="G4023" i="8"/>
  <c r="G4024" i="8"/>
  <c r="G4025" i="8"/>
  <c r="G4026" i="8"/>
  <c r="G4027" i="8"/>
  <c r="G4028" i="8"/>
  <c r="G4029" i="8"/>
  <c r="G4030" i="8"/>
  <c r="G4031" i="8"/>
  <c r="G4032" i="8"/>
  <c r="G4033" i="8"/>
  <c r="G4034" i="8"/>
  <c r="G4035" i="8"/>
  <c r="G4036" i="8"/>
  <c r="G4037" i="8"/>
  <c r="G4038" i="8"/>
  <c r="G4039" i="8"/>
  <c r="G4040" i="8"/>
  <c r="G4041" i="8"/>
  <c r="G4042" i="8"/>
  <c r="G4043" i="8"/>
  <c r="G4044" i="8"/>
  <c r="G4045" i="8"/>
  <c r="G4046" i="8"/>
  <c r="G4047" i="8"/>
  <c r="G4048" i="8"/>
  <c r="G4049" i="8"/>
  <c r="G4050" i="8"/>
  <c r="G4051" i="8"/>
  <c r="G4052" i="8"/>
  <c r="G4053" i="8"/>
  <c r="G4054" i="8"/>
  <c r="G4055" i="8"/>
  <c r="G4056" i="8"/>
  <c r="G4057" i="8"/>
  <c r="G4058" i="8"/>
  <c r="G4059" i="8"/>
  <c r="G4060" i="8"/>
  <c r="G4061" i="8"/>
  <c r="G4062" i="8"/>
  <c r="G4063" i="8"/>
  <c r="G4064" i="8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F2001" i="8"/>
  <c r="F2002" i="8"/>
  <c r="F2003" i="8"/>
  <c r="F2004" i="8"/>
  <c r="F2005" i="8"/>
  <c r="F2006" i="8"/>
  <c r="F2007" i="8"/>
  <c r="F2008" i="8"/>
  <c r="F2009" i="8"/>
  <c r="F2010" i="8"/>
  <c r="F2011" i="8"/>
  <c r="F2012" i="8"/>
  <c r="F2013" i="8"/>
  <c r="F2014" i="8"/>
  <c r="F2015" i="8"/>
  <c r="F2016" i="8"/>
  <c r="F2017" i="8"/>
  <c r="F2018" i="8"/>
  <c r="F2019" i="8"/>
  <c r="F2020" i="8"/>
  <c r="F2021" i="8"/>
  <c r="F2022" i="8"/>
  <c r="F2023" i="8"/>
  <c r="F2024" i="8"/>
  <c r="F2025" i="8"/>
  <c r="F2026" i="8"/>
  <c r="F2027" i="8"/>
  <c r="F2028" i="8"/>
  <c r="F2029" i="8"/>
  <c r="F2030" i="8"/>
  <c r="F2031" i="8"/>
  <c r="F2032" i="8"/>
  <c r="F2033" i="8"/>
  <c r="F2034" i="8"/>
  <c r="F2035" i="8"/>
  <c r="F2036" i="8"/>
  <c r="F2037" i="8"/>
  <c r="F2038" i="8"/>
  <c r="F2039" i="8"/>
  <c r="F2040" i="8"/>
  <c r="F2041" i="8"/>
  <c r="F2042" i="8"/>
  <c r="F2043" i="8"/>
  <c r="F2044" i="8"/>
  <c r="F2045" i="8"/>
  <c r="F2046" i="8"/>
  <c r="F2047" i="8"/>
  <c r="F2048" i="8"/>
  <c r="F2049" i="8"/>
  <c r="F2050" i="8"/>
  <c r="F2051" i="8"/>
  <c r="F2052" i="8"/>
  <c r="F2053" i="8"/>
  <c r="F2054" i="8"/>
  <c r="F2055" i="8"/>
  <c r="F2056" i="8"/>
  <c r="F2057" i="8"/>
  <c r="F2058" i="8"/>
  <c r="F2059" i="8"/>
  <c r="F2060" i="8"/>
  <c r="F2061" i="8"/>
  <c r="F2062" i="8"/>
  <c r="F2063" i="8"/>
  <c r="F2064" i="8"/>
  <c r="F2065" i="8"/>
  <c r="F2066" i="8"/>
  <c r="F2067" i="8"/>
  <c r="F2068" i="8"/>
  <c r="F2069" i="8"/>
  <c r="F2070" i="8"/>
  <c r="F2071" i="8"/>
  <c r="F2072" i="8"/>
  <c r="F2073" i="8"/>
  <c r="F2074" i="8"/>
  <c r="F2075" i="8"/>
  <c r="F2076" i="8"/>
  <c r="F2077" i="8"/>
  <c r="F2078" i="8"/>
  <c r="F2079" i="8"/>
  <c r="F2080" i="8"/>
  <c r="F2081" i="8"/>
  <c r="F2082" i="8"/>
  <c r="F2083" i="8"/>
  <c r="F2084" i="8"/>
  <c r="F2085" i="8"/>
  <c r="F2086" i="8"/>
  <c r="F2087" i="8"/>
  <c r="F2088" i="8"/>
  <c r="F2089" i="8"/>
  <c r="F2090" i="8"/>
  <c r="F2091" i="8"/>
  <c r="F2092" i="8"/>
  <c r="F2093" i="8"/>
  <c r="F2094" i="8"/>
  <c r="F2095" i="8"/>
  <c r="F2096" i="8"/>
  <c r="F2097" i="8"/>
  <c r="F2098" i="8"/>
  <c r="F2099" i="8"/>
  <c r="F2100" i="8"/>
  <c r="F2101" i="8"/>
  <c r="F2102" i="8"/>
  <c r="F2103" i="8"/>
  <c r="F2104" i="8"/>
  <c r="F2105" i="8"/>
  <c r="F2106" i="8"/>
  <c r="F2107" i="8"/>
  <c r="F2108" i="8"/>
  <c r="F2109" i="8"/>
  <c r="F2110" i="8"/>
  <c r="F2111" i="8"/>
  <c r="F2112" i="8"/>
  <c r="F2113" i="8"/>
  <c r="F2114" i="8"/>
  <c r="F2115" i="8"/>
  <c r="F2116" i="8"/>
  <c r="F2117" i="8"/>
  <c r="F2118" i="8"/>
  <c r="F2119" i="8"/>
  <c r="F2120" i="8"/>
  <c r="F2121" i="8"/>
  <c r="F2122" i="8"/>
  <c r="F2123" i="8"/>
  <c r="F2124" i="8"/>
  <c r="F2125" i="8"/>
  <c r="F2126" i="8"/>
  <c r="F2127" i="8"/>
  <c r="F2128" i="8"/>
  <c r="F2129" i="8"/>
  <c r="F2130" i="8"/>
  <c r="F2131" i="8"/>
  <c r="F2132" i="8"/>
  <c r="F2133" i="8"/>
  <c r="F2134" i="8"/>
  <c r="F2135" i="8"/>
  <c r="F2136" i="8"/>
  <c r="F2137" i="8"/>
  <c r="F2138" i="8"/>
  <c r="F2139" i="8"/>
  <c r="F2140" i="8"/>
  <c r="F2141" i="8"/>
  <c r="F2142" i="8"/>
  <c r="F2143" i="8"/>
  <c r="F2144" i="8"/>
  <c r="F2145" i="8"/>
  <c r="F2146" i="8"/>
  <c r="F2147" i="8"/>
  <c r="F2148" i="8"/>
  <c r="F2149" i="8"/>
  <c r="F2150" i="8"/>
  <c r="F2151" i="8"/>
  <c r="F2152" i="8"/>
  <c r="F2153" i="8"/>
  <c r="F2154" i="8"/>
  <c r="F2155" i="8"/>
  <c r="F2156" i="8"/>
  <c r="F2157" i="8"/>
  <c r="F2158" i="8"/>
  <c r="F2159" i="8"/>
  <c r="F2160" i="8"/>
  <c r="F2161" i="8"/>
  <c r="F2162" i="8"/>
  <c r="F2163" i="8"/>
  <c r="F2164" i="8"/>
  <c r="F2165" i="8"/>
  <c r="F2166" i="8"/>
  <c r="F2167" i="8"/>
  <c r="F2168" i="8"/>
  <c r="F2169" i="8"/>
  <c r="F2170" i="8"/>
  <c r="F2171" i="8"/>
  <c r="F2172" i="8"/>
  <c r="F2173" i="8"/>
  <c r="F2174" i="8"/>
  <c r="F2175" i="8"/>
  <c r="F2176" i="8"/>
  <c r="F2177" i="8"/>
  <c r="F2178" i="8"/>
  <c r="F2179" i="8"/>
  <c r="F2180" i="8"/>
  <c r="F2181" i="8"/>
  <c r="F2182" i="8"/>
  <c r="F2183" i="8"/>
  <c r="F2184" i="8"/>
  <c r="F2185" i="8"/>
  <c r="F2186" i="8"/>
  <c r="F2187" i="8"/>
  <c r="F2188" i="8"/>
  <c r="F2189" i="8"/>
  <c r="F2190" i="8"/>
  <c r="F2191" i="8"/>
  <c r="F2192" i="8"/>
  <c r="F2193" i="8"/>
  <c r="F2194" i="8"/>
  <c r="F2195" i="8"/>
  <c r="F2196" i="8"/>
  <c r="F2197" i="8"/>
  <c r="F2198" i="8"/>
  <c r="F2199" i="8"/>
  <c r="F2200" i="8"/>
  <c r="F2201" i="8"/>
  <c r="F2202" i="8"/>
  <c r="F2203" i="8"/>
  <c r="F2204" i="8"/>
  <c r="F2205" i="8"/>
  <c r="F2206" i="8"/>
  <c r="F2207" i="8"/>
  <c r="F2208" i="8"/>
  <c r="F2209" i="8"/>
  <c r="F2210" i="8"/>
  <c r="F2211" i="8"/>
  <c r="F2212" i="8"/>
  <c r="F2213" i="8"/>
  <c r="F2214" i="8"/>
  <c r="F2215" i="8"/>
  <c r="F2216" i="8"/>
  <c r="F2217" i="8"/>
  <c r="F2218" i="8"/>
  <c r="F2219" i="8"/>
  <c r="F2220" i="8"/>
  <c r="F2221" i="8"/>
  <c r="F2222" i="8"/>
  <c r="F2223" i="8"/>
  <c r="F2224" i="8"/>
  <c r="F2225" i="8"/>
  <c r="F2226" i="8"/>
  <c r="F2227" i="8"/>
  <c r="F2228" i="8"/>
  <c r="F2229" i="8"/>
  <c r="F2230" i="8"/>
  <c r="F2231" i="8"/>
  <c r="F2232" i="8"/>
  <c r="F2233" i="8"/>
  <c r="F2234" i="8"/>
  <c r="F2235" i="8"/>
  <c r="F2236" i="8"/>
  <c r="F2237" i="8"/>
  <c r="F2238" i="8"/>
  <c r="F2239" i="8"/>
  <c r="F2240" i="8"/>
  <c r="F2241" i="8"/>
  <c r="F2242" i="8"/>
  <c r="F2243" i="8"/>
  <c r="F2244" i="8"/>
  <c r="F2245" i="8"/>
  <c r="F2246" i="8"/>
  <c r="F2247" i="8"/>
  <c r="F2248" i="8"/>
  <c r="F2249" i="8"/>
  <c r="F2250" i="8"/>
  <c r="F2251" i="8"/>
  <c r="F2252" i="8"/>
  <c r="F2253" i="8"/>
  <c r="F2254" i="8"/>
  <c r="F2255" i="8"/>
  <c r="F2256" i="8"/>
  <c r="F2257" i="8"/>
  <c r="F2258" i="8"/>
  <c r="F2259" i="8"/>
  <c r="F2260" i="8"/>
  <c r="F2261" i="8"/>
  <c r="F2262" i="8"/>
  <c r="F2263" i="8"/>
  <c r="F2264" i="8"/>
  <c r="F2265" i="8"/>
  <c r="F2266" i="8"/>
  <c r="F2267" i="8"/>
  <c r="F2268" i="8"/>
  <c r="F2269" i="8"/>
  <c r="F2270" i="8"/>
  <c r="F2271" i="8"/>
  <c r="F2272" i="8"/>
  <c r="F2273" i="8"/>
  <c r="F2274" i="8"/>
  <c r="F2275" i="8"/>
  <c r="F2276" i="8"/>
  <c r="F2277" i="8"/>
  <c r="F2278" i="8"/>
  <c r="F2279" i="8"/>
  <c r="F2280" i="8"/>
  <c r="F2281" i="8"/>
  <c r="F2282" i="8"/>
  <c r="F2283" i="8"/>
  <c r="F2284" i="8"/>
  <c r="F2285" i="8"/>
  <c r="F2286" i="8"/>
  <c r="F2287" i="8"/>
  <c r="F2288" i="8"/>
  <c r="F2289" i="8"/>
  <c r="F2290" i="8"/>
  <c r="F2291" i="8"/>
  <c r="F2292" i="8"/>
  <c r="F2293" i="8"/>
  <c r="F2294" i="8"/>
  <c r="F2295" i="8"/>
  <c r="F2296" i="8"/>
  <c r="F2297" i="8"/>
  <c r="F2298" i="8"/>
  <c r="F2299" i="8"/>
  <c r="F2300" i="8"/>
  <c r="F2301" i="8"/>
  <c r="F2302" i="8"/>
  <c r="F2303" i="8"/>
  <c r="F2304" i="8"/>
  <c r="F2305" i="8"/>
  <c r="F2306" i="8"/>
  <c r="F2307" i="8"/>
  <c r="F2308" i="8"/>
  <c r="F2309" i="8"/>
  <c r="F2310" i="8"/>
  <c r="F2311" i="8"/>
  <c r="F2312" i="8"/>
  <c r="F2313" i="8"/>
  <c r="F2314" i="8"/>
  <c r="F2315" i="8"/>
  <c r="F2316" i="8"/>
  <c r="F2317" i="8"/>
  <c r="F2318" i="8"/>
  <c r="F2319" i="8"/>
  <c r="F2320" i="8"/>
  <c r="F2321" i="8"/>
  <c r="F2322" i="8"/>
  <c r="F2323" i="8"/>
  <c r="F2324" i="8"/>
  <c r="F2325" i="8"/>
  <c r="F2326" i="8"/>
  <c r="F2327" i="8"/>
  <c r="F2328" i="8"/>
  <c r="F2329" i="8"/>
  <c r="F2330" i="8"/>
  <c r="F2331" i="8"/>
  <c r="F2332" i="8"/>
  <c r="F2333" i="8"/>
  <c r="F2334" i="8"/>
  <c r="F2335" i="8"/>
  <c r="F2336" i="8"/>
  <c r="F2337" i="8"/>
  <c r="F2338" i="8"/>
  <c r="F2339" i="8"/>
  <c r="F2340" i="8"/>
  <c r="F2341" i="8"/>
  <c r="F2342" i="8"/>
  <c r="F2343" i="8"/>
  <c r="F2344" i="8"/>
  <c r="F2345" i="8"/>
  <c r="F2346" i="8"/>
  <c r="F2347" i="8"/>
  <c r="F2348" i="8"/>
  <c r="F2349" i="8"/>
  <c r="F2350" i="8"/>
  <c r="F2351" i="8"/>
  <c r="F2352" i="8"/>
  <c r="F2353" i="8"/>
  <c r="F2354" i="8"/>
  <c r="F2355" i="8"/>
  <c r="F2356" i="8"/>
  <c r="F2357" i="8"/>
  <c r="F2358" i="8"/>
  <c r="F2359" i="8"/>
  <c r="F2360" i="8"/>
  <c r="F2361" i="8"/>
  <c r="F2362" i="8"/>
  <c r="F2363" i="8"/>
  <c r="F2364" i="8"/>
  <c r="F2365" i="8"/>
  <c r="F2366" i="8"/>
  <c r="F2367" i="8"/>
  <c r="F2368" i="8"/>
  <c r="F2369" i="8"/>
  <c r="F2370" i="8"/>
  <c r="F2371" i="8"/>
  <c r="F2372" i="8"/>
  <c r="F2373" i="8"/>
  <c r="F2374" i="8"/>
  <c r="F2375" i="8"/>
  <c r="F2376" i="8"/>
  <c r="F2377" i="8"/>
  <c r="F2378" i="8"/>
  <c r="F2379" i="8"/>
  <c r="F2380" i="8"/>
  <c r="F2381" i="8"/>
  <c r="F2382" i="8"/>
  <c r="F2383" i="8"/>
  <c r="F2384" i="8"/>
  <c r="F2385" i="8"/>
  <c r="F2386" i="8"/>
  <c r="F2387" i="8"/>
  <c r="F2388" i="8"/>
  <c r="F2389" i="8"/>
  <c r="F2390" i="8"/>
  <c r="F2391" i="8"/>
  <c r="F2392" i="8"/>
  <c r="F2393" i="8"/>
  <c r="F2394" i="8"/>
  <c r="F2395" i="8"/>
  <c r="F2396" i="8"/>
  <c r="F2397" i="8"/>
  <c r="F2398" i="8"/>
  <c r="F2399" i="8"/>
  <c r="F2400" i="8"/>
  <c r="F2401" i="8"/>
  <c r="F2402" i="8"/>
  <c r="F2403" i="8"/>
  <c r="F2404" i="8"/>
  <c r="F2405" i="8"/>
  <c r="F2406" i="8"/>
  <c r="F2407" i="8"/>
  <c r="F2408" i="8"/>
  <c r="F2409" i="8"/>
  <c r="F2410" i="8"/>
  <c r="F2411" i="8"/>
  <c r="F2412" i="8"/>
  <c r="F2413" i="8"/>
  <c r="F2414" i="8"/>
  <c r="F2415" i="8"/>
  <c r="F2416" i="8"/>
  <c r="F2417" i="8"/>
  <c r="F2418" i="8"/>
  <c r="F2419" i="8"/>
  <c r="F2420" i="8"/>
  <c r="F2421" i="8"/>
  <c r="F2422" i="8"/>
  <c r="F2423" i="8"/>
  <c r="F2424" i="8"/>
  <c r="F2425" i="8"/>
  <c r="F2426" i="8"/>
  <c r="F2427" i="8"/>
  <c r="F2428" i="8"/>
  <c r="F2429" i="8"/>
  <c r="F2430" i="8"/>
  <c r="F2431" i="8"/>
  <c r="F2432" i="8"/>
  <c r="F2433" i="8"/>
  <c r="F2434" i="8"/>
  <c r="F2435" i="8"/>
  <c r="F2436" i="8"/>
  <c r="F2437" i="8"/>
  <c r="F2438" i="8"/>
  <c r="F2439" i="8"/>
  <c r="F2440" i="8"/>
  <c r="F2441" i="8"/>
  <c r="F2442" i="8"/>
  <c r="F2443" i="8"/>
  <c r="F2444" i="8"/>
  <c r="F2445" i="8"/>
  <c r="F2446" i="8"/>
  <c r="F2447" i="8"/>
  <c r="F2448" i="8"/>
  <c r="F2449" i="8"/>
  <c r="F2450" i="8"/>
  <c r="F2451" i="8"/>
  <c r="F2452" i="8"/>
  <c r="F2453" i="8"/>
  <c r="F2454" i="8"/>
  <c r="F2455" i="8"/>
  <c r="F2456" i="8"/>
  <c r="F2457" i="8"/>
  <c r="F2458" i="8"/>
  <c r="F2459" i="8"/>
  <c r="F2460" i="8"/>
  <c r="F2461" i="8"/>
  <c r="F2462" i="8"/>
  <c r="F2463" i="8"/>
  <c r="F2464" i="8"/>
  <c r="F2465" i="8"/>
  <c r="F2466" i="8"/>
  <c r="F2467" i="8"/>
  <c r="F2468" i="8"/>
  <c r="F2469" i="8"/>
  <c r="F2470" i="8"/>
  <c r="F2471" i="8"/>
  <c r="F2472" i="8"/>
  <c r="F2473" i="8"/>
  <c r="F2474" i="8"/>
  <c r="F2475" i="8"/>
  <c r="F2476" i="8"/>
  <c r="F2477" i="8"/>
  <c r="F2478" i="8"/>
  <c r="F2479" i="8"/>
  <c r="F2480" i="8"/>
  <c r="F2481" i="8"/>
  <c r="F2482" i="8"/>
  <c r="F2483" i="8"/>
  <c r="F2484" i="8"/>
  <c r="F2485" i="8"/>
  <c r="F2486" i="8"/>
  <c r="F2487" i="8"/>
  <c r="F2488" i="8"/>
  <c r="F2489" i="8"/>
  <c r="F2490" i="8"/>
  <c r="F2491" i="8"/>
  <c r="F2492" i="8"/>
  <c r="F2493" i="8"/>
  <c r="F2494" i="8"/>
  <c r="F2495" i="8"/>
  <c r="F2496" i="8"/>
  <c r="F2497" i="8"/>
  <c r="F2498" i="8"/>
  <c r="F2499" i="8"/>
  <c r="F2500" i="8"/>
  <c r="F2501" i="8"/>
  <c r="F2502" i="8"/>
  <c r="F2503" i="8"/>
  <c r="F2504" i="8"/>
  <c r="F2505" i="8"/>
  <c r="F2506" i="8"/>
  <c r="F2507" i="8"/>
  <c r="F2508" i="8"/>
  <c r="F2509" i="8"/>
  <c r="F2510" i="8"/>
  <c r="F2511" i="8"/>
  <c r="F2512" i="8"/>
  <c r="F2513" i="8"/>
  <c r="F2514" i="8"/>
  <c r="F2515" i="8"/>
  <c r="F2516" i="8"/>
  <c r="F2517" i="8"/>
  <c r="F2518" i="8"/>
  <c r="F2519" i="8"/>
  <c r="F2520" i="8"/>
  <c r="F2521" i="8"/>
  <c r="F2522" i="8"/>
  <c r="F2523" i="8"/>
  <c r="F2524" i="8"/>
  <c r="F2525" i="8"/>
  <c r="F2526" i="8"/>
  <c r="F2527" i="8"/>
  <c r="F2528" i="8"/>
  <c r="F2529" i="8"/>
  <c r="F2530" i="8"/>
  <c r="F2531" i="8"/>
  <c r="F2532" i="8"/>
  <c r="F2533" i="8"/>
  <c r="F2534" i="8"/>
  <c r="F2535" i="8"/>
  <c r="F2536" i="8"/>
  <c r="F2537" i="8"/>
  <c r="F2538" i="8"/>
  <c r="F2539" i="8"/>
  <c r="F2540" i="8"/>
  <c r="F2541" i="8"/>
  <c r="F2542" i="8"/>
  <c r="F2543" i="8"/>
  <c r="F2544" i="8"/>
  <c r="F2545" i="8"/>
  <c r="F2546" i="8"/>
  <c r="F2547" i="8"/>
  <c r="F2548" i="8"/>
  <c r="F2549" i="8"/>
  <c r="F2550" i="8"/>
  <c r="F2551" i="8"/>
  <c r="F2552" i="8"/>
  <c r="F2553" i="8"/>
  <c r="F2554" i="8"/>
  <c r="F2555" i="8"/>
  <c r="F2556" i="8"/>
  <c r="F2557" i="8"/>
  <c r="F2558" i="8"/>
  <c r="F2559" i="8"/>
  <c r="F2560" i="8"/>
  <c r="F2561" i="8"/>
  <c r="F2562" i="8"/>
  <c r="F2563" i="8"/>
  <c r="F2564" i="8"/>
  <c r="F2565" i="8"/>
  <c r="F2566" i="8"/>
  <c r="F2567" i="8"/>
  <c r="F2568" i="8"/>
  <c r="F2569" i="8"/>
  <c r="F2570" i="8"/>
  <c r="F2571" i="8"/>
  <c r="F2572" i="8"/>
  <c r="F2573" i="8"/>
  <c r="F2574" i="8"/>
  <c r="F2575" i="8"/>
  <c r="F2576" i="8"/>
  <c r="F2577" i="8"/>
  <c r="F2578" i="8"/>
  <c r="F2579" i="8"/>
  <c r="F2580" i="8"/>
  <c r="F2581" i="8"/>
  <c r="F2582" i="8"/>
  <c r="F2583" i="8"/>
  <c r="F2584" i="8"/>
  <c r="F2585" i="8"/>
  <c r="F2586" i="8"/>
  <c r="F2587" i="8"/>
  <c r="F2588" i="8"/>
  <c r="F2589" i="8"/>
  <c r="F2590" i="8"/>
  <c r="F2591" i="8"/>
  <c r="F2592" i="8"/>
  <c r="F2593" i="8"/>
  <c r="F2594" i="8"/>
  <c r="F2595" i="8"/>
  <c r="F2596" i="8"/>
  <c r="F2597" i="8"/>
  <c r="F2598" i="8"/>
  <c r="F2599" i="8"/>
  <c r="F2600" i="8"/>
  <c r="F2601" i="8"/>
  <c r="F2602" i="8"/>
  <c r="F2603" i="8"/>
  <c r="F2604" i="8"/>
  <c r="F2605" i="8"/>
  <c r="F2606" i="8"/>
  <c r="F2607" i="8"/>
  <c r="F2608" i="8"/>
  <c r="F2609" i="8"/>
  <c r="F2610" i="8"/>
  <c r="F2611" i="8"/>
  <c r="F2612" i="8"/>
  <c r="F2613" i="8"/>
  <c r="F2614" i="8"/>
  <c r="F2615" i="8"/>
  <c r="F2616" i="8"/>
  <c r="F2617" i="8"/>
  <c r="F2618" i="8"/>
  <c r="F2619" i="8"/>
  <c r="F2620" i="8"/>
  <c r="F2621" i="8"/>
  <c r="F2622" i="8"/>
  <c r="F2623" i="8"/>
  <c r="F2624" i="8"/>
  <c r="F2625" i="8"/>
  <c r="F2626" i="8"/>
  <c r="F2627" i="8"/>
  <c r="F2628" i="8"/>
  <c r="F2629" i="8"/>
  <c r="F2630" i="8"/>
  <c r="F2631" i="8"/>
  <c r="F2632" i="8"/>
  <c r="F2633" i="8"/>
  <c r="F2634" i="8"/>
  <c r="F2635" i="8"/>
  <c r="F2636" i="8"/>
  <c r="F2637" i="8"/>
  <c r="F2638" i="8"/>
  <c r="F2639" i="8"/>
  <c r="F2640" i="8"/>
  <c r="F2641" i="8"/>
  <c r="F2642" i="8"/>
  <c r="F2643" i="8"/>
  <c r="F2644" i="8"/>
  <c r="F2645" i="8"/>
  <c r="F2646" i="8"/>
  <c r="F2647" i="8"/>
  <c r="F2648" i="8"/>
  <c r="F2649" i="8"/>
  <c r="F2650" i="8"/>
  <c r="F2651" i="8"/>
  <c r="F2652" i="8"/>
  <c r="F2653" i="8"/>
  <c r="F2654" i="8"/>
  <c r="F2655" i="8"/>
  <c r="F2656" i="8"/>
  <c r="F2657" i="8"/>
  <c r="F2658" i="8"/>
  <c r="F2659" i="8"/>
  <c r="F2660" i="8"/>
  <c r="F2661" i="8"/>
  <c r="F2662" i="8"/>
  <c r="F2663" i="8"/>
  <c r="F2664" i="8"/>
  <c r="F2665" i="8"/>
  <c r="F2666" i="8"/>
  <c r="F2667" i="8"/>
  <c r="F2668" i="8"/>
  <c r="F2669" i="8"/>
  <c r="F2670" i="8"/>
  <c r="F2671" i="8"/>
  <c r="F2672" i="8"/>
  <c r="F2673" i="8"/>
  <c r="F2674" i="8"/>
  <c r="F2675" i="8"/>
  <c r="F2676" i="8"/>
  <c r="F2677" i="8"/>
  <c r="F2678" i="8"/>
  <c r="F2679" i="8"/>
  <c r="F2680" i="8"/>
  <c r="F2681" i="8"/>
  <c r="F2682" i="8"/>
  <c r="F2683" i="8"/>
  <c r="F2684" i="8"/>
  <c r="F2685" i="8"/>
  <c r="F2686" i="8"/>
  <c r="F2687" i="8"/>
  <c r="F2688" i="8"/>
  <c r="F2689" i="8"/>
  <c r="F2690" i="8"/>
  <c r="F2691" i="8"/>
  <c r="F2692" i="8"/>
  <c r="F2693" i="8"/>
  <c r="F2694" i="8"/>
  <c r="F2695" i="8"/>
  <c r="F2696" i="8"/>
  <c r="F2697" i="8"/>
  <c r="F2698" i="8"/>
  <c r="F2699" i="8"/>
  <c r="F2700" i="8"/>
  <c r="F2701" i="8"/>
  <c r="F2702" i="8"/>
  <c r="F2703" i="8"/>
  <c r="F2704" i="8"/>
  <c r="F2705" i="8"/>
  <c r="F2706" i="8"/>
  <c r="F2707" i="8"/>
  <c r="F2708" i="8"/>
  <c r="F2709" i="8"/>
  <c r="F2710" i="8"/>
  <c r="F2711" i="8"/>
  <c r="F2712" i="8"/>
  <c r="F2713" i="8"/>
  <c r="F2714" i="8"/>
  <c r="F2715" i="8"/>
  <c r="F2716" i="8"/>
  <c r="F2717" i="8"/>
  <c r="F2718" i="8"/>
  <c r="F2719" i="8"/>
  <c r="F2720" i="8"/>
  <c r="F2721" i="8"/>
  <c r="F2722" i="8"/>
  <c r="F2723" i="8"/>
  <c r="F2724" i="8"/>
  <c r="F2725" i="8"/>
  <c r="F2726" i="8"/>
  <c r="F2727" i="8"/>
  <c r="F2728" i="8"/>
  <c r="F2729" i="8"/>
  <c r="F2730" i="8"/>
  <c r="F2731" i="8"/>
  <c r="F2732" i="8"/>
  <c r="F2733" i="8"/>
  <c r="F2734" i="8"/>
  <c r="F2735" i="8"/>
  <c r="F2736" i="8"/>
  <c r="F2737" i="8"/>
  <c r="F2738" i="8"/>
  <c r="F2739" i="8"/>
  <c r="F2740" i="8"/>
  <c r="F2741" i="8"/>
  <c r="F2742" i="8"/>
  <c r="F2743" i="8"/>
  <c r="F2744" i="8"/>
  <c r="F2745" i="8"/>
  <c r="F2746" i="8"/>
  <c r="F2747" i="8"/>
  <c r="F2748" i="8"/>
  <c r="F2749" i="8"/>
  <c r="F2750" i="8"/>
  <c r="F2751" i="8"/>
  <c r="F2752" i="8"/>
  <c r="F2753" i="8"/>
  <c r="F2754" i="8"/>
  <c r="F2755" i="8"/>
  <c r="F2756" i="8"/>
  <c r="F2757" i="8"/>
  <c r="F2758" i="8"/>
  <c r="F2759" i="8"/>
  <c r="F2760" i="8"/>
  <c r="F2761" i="8"/>
  <c r="F2762" i="8"/>
  <c r="F2763" i="8"/>
  <c r="F2764" i="8"/>
  <c r="F2765" i="8"/>
  <c r="F2766" i="8"/>
  <c r="F2767" i="8"/>
  <c r="F2768" i="8"/>
  <c r="F2769" i="8"/>
  <c r="F2770" i="8"/>
  <c r="F2771" i="8"/>
  <c r="F2772" i="8"/>
  <c r="F2773" i="8"/>
  <c r="F2774" i="8"/>
  <c r="F2775" i="8"/>
  <c r="F2776" i="8"/>
  <c r="F2777" i="8"/>
  <c r="F2778" i="8"/>
  <c r="F2779" i="8"/>
  <c r="F2780" i="8"/>
  <c r="F2781" i="8"/>
  <c r="F2782" i="8"/>
  <c r="F2783" i="8"/>
  <c r="F2784" i="8"/>
  <c r="F2785" i="8"/>
  <c r="F2786" i="8"/>
  <c r="F2787" i="8"/>
  <c r="F2788" i="8"/>
  <c r="F2789" i="8"/>
  <c r="F2790" i="8"/>
  <c r="F2791" i="8"/>
  <c r="F2792" i="8"/>
  <c r="F2793" i="8"/>
  <c r="F2794" i="8"/>
  <c r="F2795" i="8"/>
  <c r="F2796" i="8"/>
  <c r="F2797" i="8"/>
  <c r="F2798" i="8"/>
  <c r="F2799" i="8"/>
  <c r="F2800" i="8"/>
  <c r="F2801" i="8"/>
  <c r="F2802" i="8"/>
  <c r="F2803" i="8"/>
  <c r="F2804" i="8"/>
  <c r="F2805" i="8"/>
  <c r="F2806" i="8"/>
  <c r="F2807" i="8"/>
  <c r="F2808" i="8"/>
  <c r="F2809" i="8"/>
  <c r="F2810" i="8"/>
  <c r="F2811" i="8"/>
  <c r="F2812" i="8"/>
  <c r="F2813" i="8"/>
  <c r="F2814" i="8"/>
  <c r="F2815" i="8"/>
  <c r="F2816" i="8"/>
  <c r="F2817" i="8"/>
  <c r="F2818" i="8"/>
  <c r="F2819" i="8"/>
  <c r="F2820" i="8"/>
  <c r="F2821" i="8"/>
  <c r="F2822" i="8"/>
  <c r="F2823" i="8"/>
  <c r="F2824" i="8"/>
  <c r="F2825" i="8"/>
  <c r="F2826" i="8"/>
  <c r="F2827" i="8"/>
  <c r="F2828" i="8"/>
  <c r="F2829" i="8"/>
  <c r="F2830" i="8"/>
  <c r="F2831" i="8"/>
  <c r="F2832" i="8"/>
  <c r="F2833" i="8"/>
  <c r="F2834" i="8"/>
  <c r="F2835" i="8"/>
  <c r="F2836" i="8"/>
  <c r="F2837" i="8"/>
  <c r="F2838" i="8"/>
  <c r="F2839" i="8"/>
  <c r="F2840" i="8"/>
  <c r="F2841" i="8"/>
  <c r="F2842" i="8"/>
  <c r="F2843" i="8"/>
  <c r="F2844" i="8"/>
  <c r="F2845" i="8"/>
  <c r="F2846" i="8"/>
  <c r="F2847" i="8"/>
  <c r="F2848" i="8"/>
  <c r="F2849" i="8"/>
  <c r="F2850" i="8"/>
  <c r="F2851" i="8"/>
  <c r="F2852" i="8"/>
  <c r="F2853" i="8"/>
  <c r="F2854" i="8"/>
  <c r="F2855" i="8"/>
  <c r="F2856" i="8"/>
  <c r="F2857" i="8"/>
  <c r="F2858" i="8"/>
  <c r="F2859" i="8"/>
  <c r="F2860" i="8"/>
  <c r="F2861" i="8"/>
  <c r="F2862" i="8"/>
  <c r="F2863" i="8"/>
  <c r="F2864" i="8"/>
  <c r="F2865" i="8"/>
  <c r="F2866" i="8"/>
  <c r="F2867" i="8"/>
  <c r="F2868" i="8"/>
  <c r="F2869" i="8"/>
  <c r="F2870" i="8"/>
  <c r="F2871" i="8"/>
  <c r="F2872" i="8"/>
  <c r="F2873" i="8"/>
  <c r="F2874" i="8"/>
  <c r="F2875" i="8"/>
  <c r="F2876" i="8"/>
  <c r="F2877" i="8"/>
  <c r="F2878" i="8"/>
  <c r="F2879" i="8"/>
  <c r="F2880" i="8"/>
  <c r="F2881" i="8"/>
  <c r="F2882" i="8"/>
  <c r="F2883" i="8"/>
  <c r="F2884" i="8"/>
  <c r="F2885" i="8"/>
  <c r="F2886" i="8"/>
  <c r="F2887" i="8"/>
  <c r="F2888" i="8"/>
  <c r="F2889" i="8"/>
  <c r="F2890" i="8"/>
  <c r="F2891" i="8"/>
  <c r="F2892" i="8"/>
  <c r="F2893" i="8"/>
  <c r="F2894" i="8"/>
  <c r="F2895" i="8"/>
  <c r="F2896" i="8"/>
  <c r="F2897" i="8"/>
  <c r="F2898" i="8"/>
  <c r="F2899" i="8"/>
  <c r="F2900" i="8"/>
  <c r="F2901" i="8"/>
  <c r="F2902" i="8"/>
  <c r="F2903" i="8"/>
  <c r="F2904" i="8"/>
  <c r="F2905" i="8"/>
  <c r="F2906" i="8"/>
  <c r="F2907" i="8"/>
  <c r="F2908" i="8"/>
  <c r="F2909" i="8"/>
  <c r="F2910" i="8"/>
  <c r="F2911" i="8"/>
  <c r="F2912" i="8"/>
  <c r="F2913" i="8"/>
  <c r="F2914" i="8"/>
  <c r="F2915" i="8"/>
  <c r="F2916" i="8"/>
  <c r="F2917" i="8"/>
  <c r="F2918" i="8"/>
  <c r="F2919" i="8"/>
  <c r="F2920" i="8"/>
  <c r="F2921" i="8"/>
  <c r="F2922" i="8"/>
  <c r="F2923" i="8"/>
  <c r="F2924" i="8"/>
  <c r="F2925" i="8"/>
  <c r="F2926" i="8"/>
  <c r="F2927" i="8"/>
  <c r="F2928" i="8"/>
  <c r="F2929" i="8"/>
  <c r="F2930" i="8"/>
  <c r="F2931" i="8"/>
  <c r="F2932" i="8"/>
  <c r="F2933" i="8"/>
  <c r="F2934" i="8"/>
  <c r="F2935" i="8"/>
  <c r="F2936" i="8"/>
  <c r="F2937" i="8"/>
  <c r="F2938" i="8"/>
  <c r="F2939" i="8"/>
  <c r="F2940" i="8"/>
  <c r="F2941" i="8"/>
  <c r="F2942" i="8"/>
  <c r="F2943" i="8"/>
  <c r="F2944" i="8"/>
  <c r="F2945" i="8"/>
  <c r="F2946" i="8"/>
  <c r="F2947" i="8"/>
  <c r="F2948" i="8"/>
  <c r="F2949" i="8"/>
  <c r="F2950" i="8"/>
  <c r="F2951" i="8"/>
  <c r="F2952" i="8"/>
  <c r="F2953" i="8"/>
  <c r="F2954" i="8"/>
  <c r="F2955" i="8"/>
  <c r="F2956" i="8"/>
  <c r="F2957" i="8"/>
  <c r="F2958" i="8"/>
  <c r="F2959" i="8"/>
  <c r="F2960" i="8"/>
  <c r="F2961" i="8"/>
  <c r="F2962" i="8"/>
  <c r="F2963" i="8"/>
  <c r="F2964" i="8"/>
  <c r="F2965" i="8"/>
  <c r="F2966" i="8"/>
  <c r="F2967" i="8"/>
  <c r="F2968" i="8"/>
  <c r="F2969" i="8"/>
  <c r="F2970" i="8"/>
  <c r="F2971" i="8"/>
  <c r="F2972" i="8"/>
  <c r="F2973" i="8"/>
  <c r="F2974" i="8"/>
  <c r="F2975" i="8"/>
  <c r="F2976" i="8"/>
  <c r="F2977" i="8"/>
  <c r="F2978" i="8"/>
  <c r="F2979" i="8"/>
  <c r="F2980" i="8"/>
  <c r="F2981" i="8"/>
  <c r="F2982" i="8"/>
  <c r="F2983" i="8"/>
  <c r="F2984" i="8"/>
  <c r="F2985" i="8"/>
  <c r="F2986" i="8"/>
  <c r="F2987" i="8"/>
  <c r="F2988" i="8"/>
  <c r="F2989" i="8"/>
  <c r="F2990" i="8"/>
  <c r="F2991" i="8"/>
  <c r="F2992" i="8"/>
  <c r="F2993" i="8"/>
  <c r="F2994" i="8"/>
  <c r="F2995" i="8"/>
  <c r="F2996" i="8"/>
  <c r="F2997" i="8"/>
  <c r="F2998" i="8"/>
  <c r="F2999" i="8"/>
  <c r="F3000" i="8"/>
  <c r="F3001" i="8"/>
  <c r="F3002" i="8"/>
  <c r="F3003" i="8"/>
  <c r="F3004" i="8"/>
  <c r="F3005" i="8"/>
  <c r="F3006" i="8"/>
  <c r="F3007" i="8"/>
  <c r="F3008" i="8"/>
  <c r="F3009" i="8"/>
  <c r="F3010" i="8"/>
  <c r="F3011" i="8"/>
  <c r="F3012" i="8"/>
  <c r="F3013" i="8"/>
  <c r="F3014" i="8"/>
  <c r="F3015" i="8"/>
  <c r="F3016" i="8"/>
  <c r="F3017" i="8"/>
  <c r="F3018" i="8"/>
  <c r="F3019" i="8"/>
  <c r="F3020" i="8"/>
  <c r="F3021" i="8"/>
  <c r="F3022" i="8"/>
  <c r="F3023" i="8"/>
  <c r="F3024" i="8"/>
  <c r="F3025" i="8"/>
  <c r="F3026" i="8"/>
  <c r="F3027" i="8"/>
  <c r="F3028" i="8"/>
  <c r="F3029" i="8"/>
  <c r="F3030" i="8"/>
  <c r="F3031" i="8"/>
  <c r="F3032" i="8"/>
  <c r="F3033" i="8"/>
  <c r="F3034" i="8"/>
  <c r="F3035" i="8"/>
  <c r="F3036" i="8"/>
  <c r="F3037" i="8"/>
  <c r="F3038" i="8"/>
  <c r="F3039" i="8"/>
  <c r="F3040" i="8"/>
  <c r="F3041" i="8"/>
  <c r="F3042" i="8"/>
  <c r="F3043" i="8"/>
  <c r="F3044" i="8"/>
  <c r="F3045" i="8"/>
  <c r="F3046" i="8"/>
  <c r="F3047" i="8"/>
  <c r="F3048" i="8"/>
  <c r="F3049" i="8"/>
  <c r="F3050" i="8"/>
  <c r="F3051" i="8"/>
  <c r="F3052" i="8"/>
  <c r="F3053" i="8"/>
  <c r="F3054" i="8"/>
  <c r="F3055" i="8"/>
  <c r="F3056" i="8"/>
  <c r="F3057" i="8"/>
  <c r="F3058" i="8"/>
  <c r="F3059" i="8"/>
  <c r="F3060" i="8"/>
  <c r="F3061" i="8"/>
  <c r="F3062" i="8"/>
  <c r="F3063" i="8"/>
  <c r="F3064" i="8"/>
  <c r="F3065" i="8"/>
  <c r="F3066" i="8"/>
  <c r="F3067" i="8"/>
  <c r="F3068" i="8"/>
  <c r="F3069" i="8"/>
  <c r="F3070" i="8"/>
  <c r="F3071" i="8"/>
  <c r="F3072" i="8"/>
  <c r="F3073" i="8"/>
  <c r="F3074" i="8"/>
  <c r="F3075" i="8"/>
  <c r="F3076" i="8"/>
  <c r="F3077" i="8"/>
  <c r="F3078" i="8"/>
  <c r="F3079" i="8"/>
  <c r="F3080" i="8"/>
  <c r="F3081" i="8"/>
  <c r="F3082" i="8"/>
  <c r="F3083" i="8"/>
  <c r="F3084" i="8"/>
  <c r="F3085" i="8"/>
  <c r="F3086" i="8"/>
  <c r="F3087" i="8"/>
  <c r="F3088" i="8"/>
  <c r="F3089" i="8"/>
  <c r="F3090" i="8"/>
  <c r="F3091" i="8"/>
  <c r="F3092" i="8"/>
  <c r="F3093" i="8"/>
  <c r="F3094" i="8"/>
  <c r="F3095" i="8"/>
  <c r="F3096" i="8"/>
  <c r="F3097" i="8"/>
  <c r="F3098" i="8"/>
  <c r="F3099" i="8"/>
  <c r="F3100" i="8"/>
  <c r="F3101" i="8"/>
  <c r="F3102" i="8"/>
  <c r="F3103" i="8"/>
  <c r="F3104" i="8"/>
  <c r="F3105" i="8"/>
  <c r="F3106" i="8"/>
  <c r="F3107" i="8"/>
  <c r="F3108" i="8"/>
  <c r="F3109" i="8"/>
  <c r="F3110" i="8"/>
  <c r="F3111" i="8"/>
  <c r="F3112" i="8"/>
  <c r="F3113" i="8"/>
  <c r="F3114" i="8"/>
  <c r="F3115" i="8"/>
  <c r="F3116" i="8"/>
  <c r="F3117" i="8"/>
  <c r="F3118" i="8"/>
  <c r="F3119" i="8"/>
  <c r="F3120" i="8"/>
  <c r="F3121" i="8"/>
  <c r="F3122" i="8"/>
  <c r="F3123" i="8"/>
  <c r="F3124" i="8"/>
  <c r="F3125" i="8"/>
  <c r="F3126" i="8"/>
  <c r="F3127" i="8"/>
  <c r="F3128" i="8"/>
  <c r="F3129" i="8"/>
  <c r="F3130" i="8"/>
  <c r="F3131" i="8"/>
  <c r="F3132" i="8"/>
  <c r="F3133" i="8"/>
  <c r="F3134" i="8"/>
  <c r="F3135" i="8"/>
  <c r="F3136" i="8"/>
  <c r="F3137" i="8"/>
  <c r="F3138" i="8"/>
  <c r="F3139" i="8"/>
  <c r="F3140" i="8"/>
  <c r="F3141" i="8"/>
  <c r="F3142" i="8"/>
  <c r="F3143" i="8"/>
  <c r="F3144" i="8"/>
  <c r="F3145" i="8"/>
  <c r="F3146" i="8"/>
  <c r="F3147" i="8"/>
  <c r="F3148" i="8"/>
  <c r="F3149" i="8"/>
  <c r="F3150" i="8"/>
  <c r="F3151" i="8"/>
  <c r="F3152" i="8"/>
  <c r="F3153" i="8"/>
  <c r="F3154" i="8"/>
  <c r="F3155" i="8"/>
  <c r="F3156" i="8"/>
  <c r="F3157" i="8"/>
  <c r="F3158" i="8"/>
  <c r="F3159" i="8"/>
  <c r="F3160" i="8"/>
  <c r="F3161" i="8"/>
  <c r="F3162" i="8"/>
  <c r="F3163" i="8"/>
  <c r="F3164" i="8"/>
  <c r="F3165" i="8"/>
  <c r="F3166" i="8"/>
  <c r="F3167" i="8"/>
  <c r="F3168" i="8"/>
  <c r="F3169" i="8"/>
  <c r="F3170" i="8"/>
  <c r="F3171" i="8"/>
  <c r="F3172" i="8"/>
  <c r="F3173" i="8"/>
  <c r="F3174" i="8"/>
  <c r="F3175" i="8"/>
  <c r="F3176" i="8"/>
  <c r="F3177" i="8"/>
  <c r="F3178" i="8"/>
  <c r="F3179" i="8"/>
  <c r="F3180" i="8"/>
  <c r="F3181" i="8"/>
  <c r="F3182" i="8"/>
  <c r="F3183" i="8"/>
  <c r="F3184" i="8"/>
  <c r="F3185" i="8"/>
  <c r="F3186" i="8"/>
  <c r="F3187" i="8"/>
  <c r="F3188" i="8"/>
  <c r="F3189" i="8"/>
  <c r="F3190" i="8"/>
  <c r="F3191" i="8"/>
  <c r="F3192" i="8"/>
  <c r="F3193" i="8"/>
  <c r="F3194" i="8"/>
  <c r="F3195" i="8"/>
  <c r="F3196" i="8"/>
  <c r="F3197" i="8"/>
  <c r="F3198" i="8"/>
  <c r="F3199" i="8"/>
  <c r="F3200" i="8"/>
  <c r="F3201" i="8"/>
  <c r="F3202" i="8"/>
  <c r="F3203" i="8"/>
  <c r="F3204" i="8"/>
  <c r="F3205" i="8"/>
  <c r="F3206" i="8"/>
  <c r="F3207" i="8"/>
  <c r="F3208" i="8"/>
  <c r="F3209" i="8"/>
  <c r="F3210" i="8"/>
  <c r="F3211" i="8"/>
  <c r="F3212" i="8"/>
  <c r="F3213" i="8"/>
  <c r="F3214" i="8"/>
  <c r="F3215" i="8"/>
  <c r="F3216" i="8"/>
  <c r="F3217" i="8"/>
  <c r="F3218" i="8"/>
  <c r="F3219" i="8"/>
  <c r="F3220" i="8"/>
  <c r="F3221" i="8"/>
  <c r="F3222" i="8"/>
  <c r="F3223" i="8"/>
  <c r="F3224" i="8"/>
  <c r="F3225" i="8"/>
  <c r="F3226" i="8"/>
  <c r="F3227" i="8"/>
  <c r="F3228" i="8"/>
  <c r="F3229" i="8"/>
  <c r="F3230" i="8"/>
  <c r="F3231" i="8"/>
  <c r="F3232" i="8"/>
  <c r="F3233" i="8"/>
  <c r="F3234" i="8"/>
  <c r="F3235" i="8"/>
  <c r="F3236" i="8"/>
  <c r="F3237" i="8"/>
  <c r="F3238" i="8"/>
  <c r="F3239" i="8"/>
  <c r="F3240" i="8"/>
  <c r="F3241" i="8"/>
  <c r="F3242" i="8"/>
  <c r="F3243" i="8"/>
  <c r="F3244" i="8"/>
  <c r="F3245" i="8"/>
  <c r="F3246" i="8"/>
  <c r="F3247" i="8"/>
  <c r="F3248" i="8"/>
  <c r="F3249" i="8"/>
  <c r="F3250" i="8"/>
  <c r="F3251" i="8"/>
  <c r="F3252" i="8"/>
  <c r="F3253" i="8"/>
  <c r="F3254" i="8"/>
  <c r="F3255" i="8"/>
  <c r="F3256" i="8"/>
  <c r="F3257" i="8"/>
  <c r="F3258" i="8"/>
  <c r="F3259" i="8"/>
  <c r="F3260" i="8"/>
  <c r="F3261" i="8"/>
  <c r="F3262" i="8"/>
  <c r="F3263" i="8"/>
  <c r="F3264" i="8"/>
  <c r="F3265" i="8"/>
  <c r="F3266" i="8"/>
  <c r="F3267" i="8"/>
  <c r="F3268" i="8"/>
  <c r="F3269" i="8"/>
  <c r="F3270" i="8"/>
  <c r="F3271" i="8"/>
  <c r="F3272" i="8"/>
  <c r="F3273" i="8"/>
  <c r="F3274" i="8"/>
  <c r="F3275" i="8"/>
  <c r="F3276" i="8"/>
  <c r="F3277" i="8"/>
  <c r="F3278" i="8"/>
  <c r="F3279" i="8"/>
  <c r="F3280" i="8"/>
  <c r="F3281" i="8"/>
  <c r="F3282" i="8"/>
  <c r="F3283" i="8"/>
  <c r="F3284" i="8"/>
  <c r="F3285" i="8"/>
  <c r="F3286" i="8"/>
  <c r="F3287" i="8"/>
  <c r="F3288" i="8"/>
  <c r="F3289" i="8"/>
  <c r="F3290" i="8"/>
  <c r="F3291" i="8"/>
  <c r="F3292" i="8"/>
  <c r="F3293" i="8"/>
  <c r="F3294" i="8"/>
  <c r="F3295" i="8"/>
  <c r="F3296" i="8"/>
  <c r="F3297" i="8"/>
  <c r="F3298" i="8"/>
  <c r="F3299" i="8"/>
  <c r="F3300" i="8"/>
  <c r="F3301" i="8"/>
  <c r="F3302" i="8"/>
  <c r="F3303" i="8"/>
  <c r="F3304" i="8"/>
  <c r="F3305" i="8"/>
  <c r="F3306" i="8"/>
  <c r="F3307" i="8"/>
  <c r="F3308" i="8"/>
  <c r="F3309" i="8"/>
  <c r="F3310" i="8"/>
  <c r="F3311" i="8"/>
  <c r="F3312" i="8"/>
  <c r="F3313" i="8"/>
  <c r="F3314" i="8"/>
  <c r="F3315" i="8"/>
  <c r="F3316" i="8"/>
  <c r="F3317" i="8"/>
  <c r="F3318" i="8"/>
  <c r="F3319" i="8"/>
  <c r="F3320" i="8"/>
  <c r="F3321" i="8"/>
  <c r="F3322" i="8"/>
  <c r="F3323" i="8"/>
  <c r="F3324" i="8"/>
  <c r="F3325" i="8"/>
  <c r="F3326" i="8"/>
  <c r="F3327" i="8"/>
  <c r="F3328" i="8"/>
  <c r="F3329" i="8"/>
  <c r="F3330" i="8"/>
  <c r="F3331" i="8"/>
  <c r="F3332" i="8"/>
  <c r="F3333" i="8"/>
  <c r="F3334" i="8"/>
  <c r="F3335" i="8"/>
  <c r="F3336" i="8"/>
  <c r="F3337" i="8"/>
  <c r="F3338" i="8"/>
  <c r="F3339" i="8"/>
  <c r="F3340" i="8"/>
  <c r="F3341" i="8"/>
  <c r="F3342" i="8"/>
  <c r="F3343" i="8"/>
  <c r="F3344" i="8"/>
  <c r="F3345" i="8"/>
  <c r="F3346" i="8"/>
  <c r="F3347" i="8"/>
  <c r="F3348" i="8"/>
  <c r="F3349" i="8"/>
  <c r="F3350" i="8"/>
  <c r="F3351" i="8"/>
  <c r="F3352" i="8"/>
  <c r="F3353" i="8"/>
  <c r="F3354" i="8"/>
  <c r="F3355" i="8"/>
  <c r="F3356" i="8"/>
  <c r="F3357" i="8"/>
  <c r="F3358" i="8"/>
  <c r="F3359" i="8"/>
  <c r="F3360" i="8"/>
  <c r="F3361" i="8"/>
  <c r="F3362" i="8"/>
  <c r="F3363" i="8"/>
  <c r="F3364" i="8"/>
  <c r="F3365" i="8"/>
  <c r="F3366" i="8"/>
  <c r="F3367" i="8"/>
  <c r="F3368" i="8"/>
  <c r="F3369" i="8"/>
  <c r="F3370" i="8"/>
  <c r="F3371" i="8"/>
  <c r="F3372" i="8"/>
  <c r="F3373" i="8"/>
  <c r="F3374" i="8"/>
  <c r="F3375" i="8"/>
  <c r="F3376" i="8"/>
  <c r="F3377" i="8"/>
  <c r="F3378" i="8"/>
  <c r="F3379" i="8"/>
  <c r="F3380" i="8"/>
  <c r="F3381" i="8"/>
  <c r="F3382" i="8"/>
  <c r="F3383" i="8"/>
  <c r="F3384" i="8"/>
  <c r="F3385" i="8"/>
  <c r="F3386" i="8"/>
  <c r="F3387" i="8"/>
  <c r="F3388" i="8"/>
  <c r="F3389" i="8"/>
  <c r="F3390" i="8"/>
  <c r="F3391" i="8"/>
  <c r="F3392" i="8"/>
  <c r="F3393" i="8"/>
  <c r="F3394" i="8"/>
  <c r="F3395" i="8"/>
  <c r="F3396" i="8"/>
  <c r="F3397" i="8"/>
  <c r="F3398" i="8"/>
  <c r="F3399" i="8"/>
  <c r="F3400" i="8"/>
  <c r="F3401" i="8"/>
  <c r="F3402" i="8"/>
  <c r="F3403" i="8"/>
  <c r="F3404" i="8"/>
  <c r="F3405" i="8"/>
  <c r="F3406" i="8"/>
  <c r="F3407" i="8"/>
  <c r="F3408" i="8"/>
  <c r="F3409" i="8"/>
  <c r="F3410" i="8"/>
  <c r="F3411" i="8"/>
  <c r="F3412" i="8"/>
  <c r="F3413" i="8"/>
  <c r="F3414" i="8"/>
  <c r="F3415" i="8"/>
  <c r="F3416" i="8"/>
  <c r="F3417" i="8"/>
  <c r="F3418" i="8"/>
  <c r="F3419" i="8"/>
  <c r="F3420" i="8"/>
  <c r="F3421" i="8"/>
  <c r="F3422" i="8"/>
  <c r="F3423" i="8"/>
  <c r="F3424" i="8"/>
  <c r="F3425" i="8"/>
  <c r="F3426" i="8"/>
  <c r="F3427" i="8"/>
  <c r="F3428" i="8"/>
  <c r="F3429" i="8"/>
  <c r="F3430" i="8"/>
  <c r="F3431" i="8"/>
  <c r="F3432" i="8"/>
  <c r="F3433" i="8"/>
  <c r="F3434" i="8"/>
  <c r="F3435" i="8"/>
  <c r="F3436" i="8"/>
  <c r="F3437" i="8"/>
  <c r="F3438" i="8"/>
  <c r="F3439" i="8"/>
  <c r="F3440" i="8"/>
  <c r="F3441" i="8"/>
  <c r="F3442" i="8"/>
  <c r="F3443" i="8"/>
  <c r="F3444" i="8"/>
  <c r="F3445" i="8"/>
  <c r="F3446" i="8"/>
  <c r="F3447" i="8"/>
  <c r="F3448" i="8"/>
  <c r="F3449" i="8"/>
  <c r="F3450" i="8"/>
  <c r="F3451" i="8"/>
  <c r="F3452" i="8"/>
  <c r="F3453" i="8"/>
  <c r="F3454" i="8"/>
  <c r="F3455" i="8"/>
  <c r="F3456" i="8"/>
  <c r="F3457" i="8"/>
  <c r="F3458" i="8"/>
  <c r="F3459" i="8"/>
  <c r="F3460" i="8"/>
  <c r="F3461" i="8"/>
  <c r="F3462" i="8"/>
  <c r="F3463" i="8"/>
  <c r="F3464" i="8"/>
  <c r="F3465" i="8"/>
  <c r="F3466" i="8"/>
  <c r="F3467" i="8"/>
  <c r="F3468" i="8"/>
  <c r="F3469" i="8"/>
  <c r="F3470" i="8"/>
  <c r="F3471" i="8"/>
  <c r="F3472" i="8"/>
  <c r="F3473" i="8"/>
  <c r="F3474" i="8"/>
  <c r="F3475" i="8"/>
  <c r="F3476" i="8"/>
  <c r="F3477" i="8"/>
  <c r="F3478" i="8"/>
  <c r="F3479" i="8"/>
  <c r="F3480" i="8"/>
  <c r="F3481" i="8"/>
  <c r="F3482" i="8"/>
  <c r="F3483" i="8"/>
  <c r="F3484" i="8"/>
  <c r="F3485" i="8"/>
  <c r="F3486" i="8"/>
  <c r="F3487" i="8"/>
  <c r="F3488" i="8"/>
  <c r="F3489" i="8"/>
  <c r="F3490" i="8"/>
  <c r="F3491" i="8"/>
  <c r="F3492" i="8"/>
  <c r="F3493" i="8"/>
  <c r="F3494" i="8"/>
  <c r="F3495" i="8"/>
  <c r="F3496" i="8"/>
  <c r="F3497" i="8"/>
  <c r="F3498" i="8"/>
  <c r="F3499" i="8"/>
  <c r="F3500" i="8"/>
  <c r="F3501" i="8"/>
  <c r="F3502" i="8"/>
  <c r="F3503" i="8"/>
  <c r="F3504" i="8"/>
  <c r="F3505" i="8"/>
  <c r="F3506" i="8"/>
  <c r="F3507" i="8"/>
  <c r="F3508" i="8"/>
  <c r="F3509" i="8"/>
  <c r="F3510" i="8"/>
  <c r="F3511" i="8"/>
  <c r="F3512" i="8"/>
  <c r="F3513" i="8"/>
  <c r="F3514" i="8"/>
  <c r="F3515" i="8"/>
  <c r="F3516" i="8"/>
  <c r="F3517" i="8"/>
  <c r="F3518" i="8"/>
  <c r="F3519" i="8"/>
  <c r="F3520" i="8"/>
  <c r="F3521" i="8"/>
  <c r="F3522" i="8"/>
  <c r="F3523" i="8"/>
  <c r="F3524" i="8"/>
  <c r="F3525" i="8"/>
  <c r="F3526" i="8"/>
  <c r="F3527" i="8"/>
  <c r="F3528" i="8"/>
  <c r="F3529" i="8"/>
  <c r="F3530" i="8"/>
  <c r="F3531" i="8"/>
  <c r="F3532" i="8"/>
  <c r="F3533" i="8"/>
  <c r="F3534" i="8"/>
  <c r="F3535" i="8"/>
  <c r="F3536" i="8"/>
  <c r="F3537" i="8"/>
  <c r="F3538" i="8"/>
  <c r="F3539" i="8"/>
  <c r="F3540" i="8"/>
  <c r="F3541" i="8"/>
  <c r="F3542" i="8"/>
  <c r="F3543" i="8"/>
  <c r="F3544" i="8"/>
  <c r="F3545" i="8"/>
  <c r="F3546" i="8"/>
  <c r="F3547" i="8"/>
  <c r="F3548" i="8"/>
  <c r="F3549" i="8"/>
  <c r="F3550" i="8"/>
  <c r="F3551" i="8"/>
  <c r="F3552" i="8"/>
  <c r="F3553" i="8"/>
  <c r="F3554" i="8"/>
  <c r="F3555" i="8"/>
  <c r="F3556" i="8"/>
  <c r="F3557" i="8"/>
  <c r="F3558" i="8"/>
  <c r="F3559" i="8"/>
  <c r="F3560" i="8"/>
  <c r="F3561" i="8"/>
  <c r="F3562" i="8"/>
  <c r="F3563" i="8"/>
  <c r="F3564" i="8"/>
  <c r="F3565" i="8"/>
  <c r="F3566" i="8"/>
  <c r="F3567" i="8"/>
  <c r="F3568" i="8"/>
  <c r="F3569" i="8"/>
  <c r="F3570" i="8"/>
  <c r="F3571" i="8"/>
  <c r="F3572" i="8"/>
  <c r="F3573" i="8"/>
  <c r="F3574" i="8"/>
  <c r="F3575" i="8"/>
  <c r="F3576" i="8"/>
  <c r="F3577" i="8"/>
  <c r="F3578" i="8"/>
  <c r="F3579" i="8"/>
  <c r="F3580" i="8"/>
  <c r="F3581" i="8"/>
  <c r="F3582" i="8"/>
  <c r="F3583" i="8"/>
  <c r="F3584" i="8"/>
  <c r="F3585" i="8"/>
  <c r="F3586" i="8"/>
  <c r="F3587" i="8"/>
  <c r="F3588" i="8"/>
  <c r="F3589" i="8"/>
  <c r="F3590" i="8"/>
  <c r="F3591" i="8"/>
  <c r="F3592" i="8"/>
  <c r="F3593" i="8"/>
  <c r="F3594" i="8"/>
  <c r="F3595" i="8"/>
  <c r="F3596" i="8"/>
  <c r="F3597" i="8"/>
  <c r="F3598" i="8"/>
  <c r="F3599" i="8"/>
  <c r="F3600" i="8"/>
  <c r="F3601" i="8"/>
  <c r="F3602" i="8"/>
  <c r="F3603" i="8"/>
  <c r="F3604" i="8"/>
  <c r="F3605" i="8"/>
  <c r="F3606" i="8"/>
  <c r="F3607" i="8"/>
  <c r="F3608" i="8"/>
  <c r="F3609" i="8"/>
  <c r="F3610" i="8"/>
  <c r="F3611" i="8"/>
  <c r="F3612" i="8"/>
  <c r="F3613" i="8"/>
  <c r="F3614" i="8"/>
  <c r="F3615" i="8"/>
  <c r="F3616" i="8"/>
  <c r="F3617" i="8"/>
  <c r="F3618" i="8"/>
  <c r="F3619" i="8"/>
  <c r="F3620" i="8"/>
  <c r="F3621" i="8"/>
  <c r="F3622" i="8"/>
  <c r="F3623" i="8"/>
  <c r="F3624" i="8"/>
  <c r="F3625" i="8"/>
  <c r="F3626" i="8"/>
  <c r="F3627" i="8"/>
  <c r="F3628" i="8"/>
  <c r="F3629" i="8"/>
  <c r="F3630" i="8"/>
  <c r="F3631" i="8"/>
  <c r="F3632" i="8"/>
  <c r="F3633" i="8"/>
  <c r="F3634" i="8"/>
  <c r="F3635" i="8"/>
  <c r="F3636" i="8"/>
  <c r="F3637" i="8"/>
  <c r="F3638" i="8"/>
  <c r="F3639" i="8"/>
  <c r="F3640" i="8"/>
  <c r="F3641" i="8"/>
  <c r="F3642" i="8"/>
  <c r="F3643" i="8"/>
  <c r="F3644" i="8"/>
  <c r="F3645" i="8"/>
  <c r="F3646" i="8"/>
  <c r="F3647" i="8"/>
  <c r="F3648" i="8"/>
  <c r="F3649" i="8"/>
  <c r="F3650" i="8"/>
  <c r="F3651" i="8"/>
  <c r="F3652" i="8"/>
  <c r="F3653" i="8"/>
  <c r="F3654" i="8"/>
  <c r="F3655" i="8"/>
  <c r="F3656" i="8"/>
  <c r="F3657" i="8"/>
  <c r="F3658" i="8"/>
  <c r="F3659" i="8"/>
  <c r="F3660" i="8"/>
  <c r="F3661" i="8"/>
  <c r="F3662" i="8"/>
  <c r="F3663" i="8"/>
  <c r="F3664" i="8"/>
  <c r="F3665" i="8"/>
  <c r="F3666" i="8"/>
  <c r="F3667" i="8"/>
  <c r="F3668" i="8"/>
  <c r="F3669" i="8"/>
  <c r="F3670" i="8"/>
  <c r="F3671" i="8"/>
  <c r="F3672" i="8"/>
  <c r="F3673" i="8"/>
  <c r="F3674" i="8"/>
  <c r="F3675" i="8"/>
  <c r="F3676" i="8"/>
  <c r="F3677" i="8"/>
  <c r="F3678" i="8"/>
  <c r="F3679" i="8"/>
  <c r="F3680" i="8"/>
  <c r="F3681" i="8"/>
  <c r="F3682" i="8"/>
  <c r="F3683" i="8"/>
  <c r="F3684" i="8"/>
  <c r="F3685" i="8"/>
  <c r="F3686" i="8"/>
  <c r="F3687" i="8"/>
  <c r="F3688" i="8"/>
  <c r="F3689" i="8"/>
  <c r="F3690" i="8"/>
  <c r="F3691" i="8"/>
  <c r="F3692" i="8"/>
  <c r="F3693" i="8"/>
  <c r="F3694" i="8"/>
  <c r="F3695" i="8"/>
  <c r="F3696" i="8"/>
  <c r="F3697" i="8"/>
  <c r="F3698" i="8"/>
  <c r="F3699" i="8"/>
  <c r="F3700" i="8"/>
  <c r="F3701" i="8"/>
  <c r="F3702" i="8"/>
  <c r="F3703" i="8"/>
  <c r="F3704" i="8"/>
  <c r="F3705" i="8"/>
  <c r="F3706" i="8"/>
  <c r="F3707" i="8"/>
  <c r="F3708" i="8"/>
  <c r="F3709" i="8"/>
  <c r="F3710" i="8"/>
  <c r="F3711" i="8"/>
  <c r="F3712" i="8"/>
  <c r="F3713" i="8"/>
  <c r="F3714" i="8"/>
  <c r="F3715" i="8"/>
  <c r="F3716" i="8"/>
  <c r="F3717" i="8"/>
  <c r="F3718" i="8"/>
  <c r="F3719" i="8"/>
  <c r="F3720" i="8"/>
  <c r="F3721" i="8"/>
  <c r="F3722" i="8"/>
  <c r="F3723" i="8"/>
  <c r="F3724" i="8"/>
  <c r="F3725" i="8"/>
  <c r="F3726" i="8"/>
  <c r="F3727" i="8"/>
  <c r="F3728" i="8"/>
  <c r="F3729" i="8"/>
  <c r="F3730" i="8"/>
  <c r="F3731" i="8"/>
  <c r="F3732" i="8"/>
  <c r="F3733" i="8"/>
  <c r="F3734" i="8"/>
  <c r="F3735" i="8"/>
  <c r="F3736" i="8"/>
  <c r="F3737" i="8"/>
  <c r="F3738" i="8"/>
  <c r="F3739" i="8"/>
  <c r="F3740" i="8"/>
  <c r="F3741" i="8"/>
  <c r="F3742" i="8"/>
  <c r="F3743" i="8"/>
  <c r="F3744" i="8"/>
  <c r="F3745" i="8"/>
  <c r="F3746" i="8"/>
  <c r="F3747" i="8"/>
  <c r="F3748" i="8"/>
  <c r="F3749" i="8"/>
  <c r="F3750" i="8"/>
  <c r="F3751" i="8"/>
  <c r="F3752" i="8"/>
  <c r="F3753" i="8"/>
  <c r="F3754" i="8"/>
  <c r="F3755" i="8"/>
  <c r="F3756" i="8"/>
  <c r="F3757" i="8"/>
  <c r="F3758" i="8"/>
  <c r="F3759" i="8"/>
  <c r="F3760" i="8"/>
  <c r="F3761" i="8"/>
  <c r="F3762" i="8"/>
  <c r="F3763" i="8"/>
  <c r="F3764" i="8"/>
  <c r="F3765" i="8"/>
  <c r="F3766" i="8"/>
  <c r="F3767" i="8"/>
  <c r="F3768" i="8"/>
  <c r="F3769" i="8"/>
  <c r="F3770" i="8"/>
  <c r="F3771" i="8"/>
  <c r="F3772" i="8"/>
  <c r="F3773" i="8"/>
  <c r="F3774" i="8"/>
  <c r="F3775" i="8"/>
  <c r="F3776" i="8"/>
  <c r="F3777" i="8"/>
  <c r="F3778" i="8"/>
  <c r="F3779" i="8"/>
  <c r="F3780" i="8"/>
  <c r="F3781" i="8"/>
  <c r="F3782" i="8"/>
  <c r="F3783" i="8"/>
  <c r="F3784" i="8"/>
  <c r="F3785" i="8"/>
  <c r="F3786" i="8"/>
  <c r="F3787" i="8"/>
  <c r="F3788" i="8"/>
  <c r="F3789" i="8"/>
  <c r="F3790" i="8"/>
  <c r="F3791" i="8"/>
  <c r="F3792" i="8"/>
  <c r="F3793" i="8"/>
  <c r="F3794" i="8"/>
  <c r="F3795" i="8"/>
  <c r="F3796" i="8"/>
  <c r="F3797" i="8"/>
  <c r="F3798" i="8"/>
  <c r="F3799" i="8"/>
  <c r="F3800" i="8"/>
  <c r="F3801" i="8"/>
  <c r="F3802" i="8"/>
  <c r="F3803" i="8"/>
  <c r="F3804" i="8"/>
  <c r="F3805" i="8"/>
  <c r="F3806" i="8"/>
  <c r="F3807" i="8"/>
  <c r="F3808" i="8"/>
  <c r="F3809" i="8"/>
  <c r="F3810" i="8"/>
  <c r="F3811" i="8"/>
  <c r="F3812" i="8"/>
  <c r="F3813" i="8"/>
  <c r="F3814" i="8"/>
  <c r="F3815" i="8"/>
  <c r="F3816" i="8"/>
  <c r="F3817" i="8"/>
  <c r="F3818" i="8"/>
  <c r="F3819" i="8"/>
  <c r="F3820" i="8"/>
  <c r="F3821" i="8"/>
  <c r="F3822" i="8"/>
  <c r="F3823" i="8"/>
  <c r="F3824" i="8"/>
  <c r="F3825" i="8"/>
  <c r="F3826" i="8"/>
  <c r="F3827" i="8"/>
  <c r="F3828" i="8"/>
  <c r="F3829" i="8"/>
  <c r="F3830" i="8"/>
  <c r="F3831" i="8"/>
  <c r="F3832" i="8"/>
  <c r="F3833" i="8"/>
  <c r="F3834" i="8"/>
  <c r="F3835" i="8"/>
  <c r="F3836" i="8"/>
  <c r="F3837" i="8"/>
  <c r="F3838" i="8"/>
  <c r="F3839" i="8"/>
  <c r="F3840" i="8"/>
  <c r="F3841" i="8"/>
  <c r="F3842" i="8"/>
  <c r="F3843" i="8"/>
  <c r="F3844" i="8"/>
  <c r="F3845" i="8"/>
  <c r="F3846" i="8"/>
  <c r="F3847" i="8"/>
  <c r="F3848" i="8"/>
  <c r="F3849" i="8"/>
  <c r="F3850" i="8"/>
  <c r="F3851" i="8"/>
  <c r="F3852" i="8"/>
  <c r="F3853" i="8"/>
  <c r="F3854" i="8"/>
  <c r="F3855" i="8"/>
  <c r="F3856" i="8"/>
  <c r="F3857" i="8"/>
  <c r="F3858" i="8"/>
  <c r="F3859" i="8"/>
  <c r="F3860" i="8"/>
  <c r="F3861" i="8"/>
  <c r="F3862" i="8"/>
  <c r="F3863" i="8"/>
  <c r="F3864" i="8"/>
  <c r="F3865" i="8"/>
  <c r="F3866" i="8"/>
  <c r="F3867" i="8"/>
  <c r="F3868" i="8"/>
  <c r="F3869" i="8"/>
  <c r="F3870" i="8"/>
  <c r="F3871" i="8"/>
  <c r="F3872" i="8"/>
  <c r="F3873" i="8"/>
  <c r="F3874" i="8"/>
  <c r="F3875" i="8"/>
  <c r="F3876" i="8"/>
  <c r="F3877" i="8"/>
  <c r="F3878" i="8"/>
  <c r="F3879" i="8"/>
  <c r="F3880" i="8"/>
  <c r="F3881" i="8"/>
  <c r="F3882" i="8"/>
  <c r="F3883" i="8"/>
  <c r="F3884" i="8"/>
  <c r="F3885" i="8"/>
  <c r="F3886" i="8"/>
  <c r="F3887" i="8"/>
  <c r="F3888" i="8"/>
  <c r="F3889" i="8"/>
  <c r="F3890" i="8"/>
  <c r="F3891" i="8"/>
  <c r="F3892" i="8"/>
  <c r="F3893" i="8"/>
  <c r="F3894" i="8"/>
  <c r="F3895" i="8"/>
  <c r="F3896" i="8"/>
  <c r="F3897" i="8"/>
  <c r="F3898" i="8"/>
  <c r="F3899" i="8"/>
  <c r="F3900" i="8"/>
  <c r="F3901" i="8"/>
  <c r="F3902" i="8"/>
  <c r="F3903" i="8"/>
  <c r="F3904" i="8"/>
  <c r="F3905" i="8"/>
  <c r="F3906" i="8"/>
  <c r="F3907" i="8"/>
  <c r="F3908" i="8"/>
  <c r="F3909" i="8"/>
  <c r="F3910" i="8"/>
  <c r="F3911" i="8"/>
  <c r="F3912" i="8"/>
  <c r="F3913" i="8"/>
  <c r="F3914" i="8"/>
  <c r="F3915" i="8"/>
  <c r="F3916" i="8"/>
  <c r="F3917" i="8"/>
  <c r="F3918" i="8"/>
  <c r="F3919" i="8"/>
  <c r="F3920" i="8"/>
  <c r="F3921" i="8"/>
  <c r="F3922" i="8"/>
  <c r="F3923" i="8"/>
  <c r="F3924" i="8"/>
  <c r="F3925" i="8"/>
  <c r="F3926" i="8"/>
  <c r="F3927" i="8"/>
  <c r="F3928" i="8"/>
  <c r="F3929" i="8"/>
  <c r="F3930" i="8"/>
  <c r="F3931" i="8"/>
  <c r="F3932" i="8"/>
  <c r="F3933" i="8"/>
  <c r="F3934" i="8"/>
  <c r="F3935" i="8"/>
  <c r="F3936" i="8"/>
  <c r="F3937" i="8"/>
  <c r="F3938" i="8"/>
  <c r="F3939" i="8"/>
  <c r="F3940" i="8"/>
  <c r="F3941" i="8"/>
  <c r="F3942" i="8"/>
  <c r="F3943" i="8"/>
  <c r="F3944" i="8"/>
  <c r="F3945" i="8"/>
  <c r="F3946" i="8"/>
  <c r="F3947" i="8"/>
  <c r="F3948" i="8"/>
  <c r="F3949" i="8"/>
  <c r="F3950" i="8"/>
  <c r="F3951" i="8"/>
  <c r="F3952" i="8"/>
  <c r="F3953" i="8"/>
  <c r="F3954" i="8"/>
  <c r="F3955" i="8"/>
  <c r="F3956" i="8"/>
  <c r="F3957" i="8"/>
  <c r="F3958" i="8"/>
  <c r="F3959" i="8"/>
  <c r="F3960" i="8"/>
  <c r="F3961" i="8"/>
  <c r="F3962" i="8"/>
  <c r="F3963" i="8"/>
  <c r="F3964" i="8"/>
  <c r="F3965" i="8"/>
  <c r="F3966" i="8"/>
  <c r="F3967" i="8"/>
  <c r="F3968" i="8"/>
  <c r="F3969" i="8"/>
  <c r="F3970" i="8"/>
  <c r="F3971" i="8"/>
  <c r="F3972" i="8"/>
  <c r="F3973" i="8"/>
  <c r="F3974" i="8"/>
  <c r="F3975" i="8"/>
  <c r="F3976" i="8"/>
  <c r="F3977" i="8"/>
  <c r="F3978" i="8"/>
  <c r="F3979" i="8"/>
  <c r="F3980" i="8"/>
  <c r="F3981" i="8"/>
  <c r="F3982" i="8"/>
  <c r="F3983" i="8"/>
  <c r="F3984" i="8"/>
  <c r="F3985" i="8"/>
  <c r="F3986" i="8"/>
  <c r="F3987" i="8"/>
  <c r="F3988" i="8"/>
  <c r="F3989" i="8"/>
  <c r="F3990" i="8"/>
  <c r="F3991" i="8"/>
  <c r="F3992" i="8"/>
  <c r="F3993" i="8"/>
  <c r="F3994" i="8"/>
  <c r="F3995" i="8"/>
  <c r="F3996" i="8"/>
  <c r="F3997" i="8"/>
  <c r="F3998" i="8"/>
  <c r="F3999" i="8"/>
  <c r="F4000" i="8"/>
  <c r="F4001" i="8"/>
  <c r="F4002" i="8"/>
  <c r="F4003" i="8"/>
  <c r="F4004" i="8"/>
  <c r="F4005" i="8"/>
  <c r="F4006" i="8"/>
  <c r="F4007" i="8"/>
  <c r="F4008" i="8"/>
  <c r="F4009" i="8"/>
  <c r="F4010" i="8"/>
  <c r="F4011" i="8"/>
  <c r="F4012" i="8"/>
  <c r="F4013" i="8"/>
  <c r="F4014" i="8"/>
  <c r="F4015" i="8"/>
  <c r="F4016" i="8"/>
  <c r="F4017" i="8"/>
  <c r="F4018" i="8"/>
  <c r="F4019" i="8"/>
  <c r="F4020" i="8"/>
  <c r="F4021" i="8"/>
  <c r="F4022" i="8"/>
  <c r="F4023" i="8"/>
  <c r="F4024" i="8"/>
  <c r="F4025" i="8"/>
  <c r="F4026" i="8"/>
  <c r="F4027" i="8"/>
  <c r="F4028" i="8"/>
  <c r="F4029" i="8"/>
  <c r="F4030" i="8"/>
  <c r="F4031" i="8"/>
  <c r="F4032" i="8"/>
  <c r="F4033" i="8"/>
  <c r="F4034" i="8"/>
  <c r="F4035" i="8"/>
  <c r="F4036" i="8"/>
  <c r="F4037" i="8"/>
  <c r="F4038" i="8"/>
  <c r="F4039" i="8"/>
  <c r="F4040" i="8"/>
  <c r="F4041" i="8"/>
  <c r="F4042" i="8"/>
  <c r="F4043" i="8"/>
  <c r="F4044" i="8"/>
  <c r="F4045" i="8"/>
  <c r="F4046" i="8"/>
  <c r="F4047" i="8"/>
  <c r="F4048" i="8"/>
  <c r="F4049" i="8"/>
  <c r="F4050" i="8"/>
  <c r="F4051" i="8"/>
  <c r="F4052" i="8"/>
  <c r="F4053" i="8"/>
  <c r="F4054" i="8"/>
  <c r="F4055" i="8"/>
  <c r="F4056" i="8"/>
  <c r="F4057" i="8"/>
  <c r="F4058" i="8"/>
  <c r="F4059" i="8"/>
  <c r="F4060" i="8"/>
  <c r="F4061" i="8"/>
  <c r="F4062" i="8"/>
  <c r="F4063" i="8"/>
  <c r="F4064" i="8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09" i="8"/>
  <c r="E1310" i="8"/>
  <c r="E1311" i="8"/>
  <c r="E1312" i="8"/>
  <c r="E1313" i="8"/>
  <c r="E1314" i="8"/>
  <c r="E1315" i="8"/>
  <c r="E1316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6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45" i="8"/>
  <c r="E1446" i="8"/>
  <c r="E1447" i="8"/>
  <c r="E1448" i="8"/>
  <c r="E1449" i="8"/>
  <c r="E1450" i="8"/>
  <c r="E1451" i="8"/>
  <c r="E1452" i="8"/>
  <c r="E1453" i="8"/>
  <c r="E1454" i="8"/>
  <c r="E1455" i="8"/>
  <c r="E1456" i="8"/>
  <c r="E1457" i="8"/>
  <c r="E1458" i="8"/>
  <c r="E1459" i="8"/>
  <c r="E1460" i="8"/>
  <c r="E1461" i="8"/>
  <c r="E1462" i="8"/>
  <c r="E1463" i="8"/>
  <c r="E1464" i="8"/>
  <c r="E1465" i="8"/>
  <c r="E1466" i="8"/>
  <c r="E1467" i="8"/>
  <c r="E1468" i="8"/>
  <c r="E1469" i="8"/>
  <c r="E1470" i="8"/>
  <c r="E1471" i="8"/>
  <c r="E1472" i="8"/>
  <c r="E1473" i="8"/>
  <c r="E1474" i="8"/>
  <c r="E1475" i="8"/>
  <c r="E1476" i="8"/>
  <c r="E1477" i="8"/>
  <c r="E1478" i="8"/>
  <c r="E1479" i="8"/>
  <c r="E1480" i="8"/>
  <c r="E1481" i="8"/>
  <c r="E1482" i="8"/>
  <c r="E1483" i="8"/>
  <c r="E1484" i="8"/>
  <c r="E1485" i="8"/>
  <c r="E1486" i="8"/>
  <c r="E1487" i="8"/>
  <c r="E1488" i="8"/>
  <c r="E1489" i="8"/>
  <c r="E1490" i="8"/>
  <c r="E1491" i="8"/>
  <c r="E1492" i="8"/>
  <c r="E1493" i="8"/>
  <c r="E1494" i="8"/>
  <c r="E1495" i="8"/>
  <c r="E1496" i="8"/>
  <c r="E1497" i="8"/>
  <c r="E1498" i="8"/>
  <c r="E1499" i="8"/>
  <c r="E1500" i="8"/>
  <c r="E1501" i="8"/>
  <c r="E1502" i="8"/>
  <c r="E1503" i="8"/>
  <c r="E1504" i="8"/>
  <c r="E1505" i="8"/>
  <c r="E1506" i="8"/>
  <c r="E1507" i="8"/>
  <c r="E1508" i="8"/>
  <c r="E1509" i="8"/>
  <c r="E1510" i="8"/>
  <c r="E1511" i="8"/>
  <c r="E1512" i="8"/>
  <c r="E1513" i="8"/>
  <c r="E1514" i="8"/>
  <c r="E1515" i="8"/>
  <c r="E1516" i="8"/>
  <c r="E1517" i="8"/>
  <c r="E1518" i="8"/>
  <c r="E1519" i="8"/>
  <c r="E1520" i="8"/>
  <c r="E1521" i="8"/>
  <c r="E1522" i="8"/>
  <c r="E1523" i="8"/>
  <c r="E1524" i="8"/>
  <c r="E1525" i="8"/>
  <c r="E1526" i="8"/>
  <c r="E1527" i="8"/>
  <c r="E1528" i="8"/>
  <c r="E1529" i="8"/>
  <c r="E1530" i="8"/>
  <c r="E1531" i="8"/>
  <c r="E1532" i="8"/>
  <c r="E1533" i="8"/>
  <c r="E1534" i="8"/>
  <c r="E1535" i="8"/>
  <c r="E1536" i="8"/>
  <c r="E1537" i="8"/>
  <c r="E1538" i="8"/>
  <c r="E1539" i="8"/>
  <c r="E1540" i="8"/>
  <c r="E1541" i="8"/>
  <c r="E1542" i="8"/>
  <c r="E1543" i="8"/>
  <c r="E1544" i="8"/>
  <c r="E1545" i="8"/>
  <c r="E1546" i="8"/>
  <c r="E1547" i="8"/>
  <c r="E1548" i="8"/>
  <c r="E1549" i="8"/>
  <c r="E1550" i="8"/>
  <c r="E1551" i="8"/>
  <c r="E1552" i="8"/>
  <c r="E1553" i="8"/>
  <c r="E1554" i="8"/>
  <c r="E1555" i="8"/>
  <c r="E1556" i="8"/>
  <c r="E1557" i="8"/>
  <c r="E1558" i="8"/>
  <c r="E1559" i="8"/>
  <c r="E1560" i="8"/>
  <c r="E1561" i="8"/>
  <c r="E1562" i="8"/>
  <c r="E1563" i="8"/>
  <c r="E1564" i="8"/>
  <c r="E1565" i="8"/>
  <c r="E1566" i="8"/>
  <c r="E1567" i="8"/>
  <c r="E1568" i="8"/>
  <c r="E1569" i="8"/>
  <c r="E1570" i="8"/>
  <c r="E1571" i="8"/>
  <c r="E1572" i="8"/>
  <c r="E1573" i="8"/>
  <c r="E1574" i="8"/>
  <c r="E1575" i="8"/>
  <c r="E1576" i="8"/>
  <c r="E1577" i="8"/>
  <c r="E1578" i="8"/>
  <c r="E1579" i="8"/>
  <c r="E1580" i="8"/>
  <c r="E1581" i="8"/>
  <c r="E1582" i="8"/>
  <c r="E1583" i="8"/>
  <c r="E1584" i="8"/>
  <c r="E1585" i="8"/>
  <c r="E1586" i="8"/>
  <c r="E1587" i="8"/>
  <c r="E1588" i="8"/>
  <c r="E1589" i="8"/>
  <c r="E1590" i="8"/>
  <c r="E1591" i="8"/>
  <c r="E1592" i="8"/>
  <c r="E1593" i="8"/>
  <c r="E1594" i="8"/>
  <c r="E1595" i="8"/>
  <c r="E1596" i="8"/>
  <c r="E1597" i="8"/>
  <c r="E1598" i="8"/>
  <c r="E1599" i="8"/>
  <c r="E1600" i="8"/>
  <c r="E1601" i="8"/>
  <c r="E1602" i="8"/>
  <c r="E1603" i="8"/>
  <c r="E1604" i="8"/>
  <c r="E1605" i="8"/>
  <c r="E1606" i="8"/>
  <c r="E1607" i="8"/>
  <c r="E1608" i="8"/>
  <c r="E1609" i="8"/>
  <c r="E1610" i="8"/>
  <c r="E1611" i="8"/>
  <c r="E1612" i="8"/>
  <c r="E1613" i="8"/>
  <c r="E1614" i="8"/>
  <c r="E1615" i="8"/>
  <c r="E1616" i="8"/>
  <c r="E1617" i="8"/>
  <c r="E1618" i="8"/>
  <c r="E1619" i="8"/>
  <c r="E1620" i="8"/>
  <c r="E1621" i="8"/>
  <c r="E1622" i="8"/>
  <c r="E1623" i="8"/>
  <c r="E1624" i="8"/>
  <c r="E1625" i="8"/>
  <c r="E1626" i="8"/>
  <c r="E1627" i="8"/>
  <c r="E1628" i="8"/>
  <c r="E1629" i="8"/>
  <c r="E1630" i="8"/>
  <c r="E1631" i="8"/>
  <c r="E1632" i="8"/>
  <c r="E1633" i="8"/>
  <c r="E1634" i="8"/>
  <c r="E1635" i="8"/>
  <c r="E1636" i="8"/>
  <c r="E1637" i="8"/>
  <c r="E1638" i="8"/>
  <c r="E1639" i="8"/>
  <c r="E1640" i="8"/>
  <c r="E1641" i="8"/>
  <c r="E1642" i="8"/>
  <c r="E1643" i="8"/>
  <c r="E1644" i="8"/>
  <c r="E1645" i="8"/>
  <c r="E1646" i="8"/>
  <c r="E1647" i="8"/>
  <c r="E1648" i="8"/>
  <c r="E1649" i="8"/>
  <c r="E1650" i="8"/>
  <c r="E1651" i="8"/>
  <c r="E1652" i="8"/>
  <c r="E1653" i="8"/>
  <c r="E1654" i="8"/>
  <c r="E1655" i="8"/>
  <c r="E1656" i="8"/>
  <c r="E1657" i="8"/>
  <c r="E1658" i="8"/>
  <c r="E1659" i="8"/>
  <c r="E1660" i="8"/>
  <c r="E1661" i="8"/>
  <c r="E1662" i="8"/>
  <c r="E1663" i="8"/>
  <c r="E1664" i="8"/>
  <c r="E1665" i="8"/>
  <c r="E1666" i="8"/>
  <c r="E1667" i="8"/>
  <c r="E1668" i="8"/>
  <c r="E1669" i="8"/>
  <c r="E1670" i="8"/>
  <c r="E1671" i="8"/>
  <c r="E1672" i="8"/>
  <c r="E1673" i="8"/>
  <c r="E1674" i="8"/>
  <c r="E1675" i="8"/>
  <c r="E1676" i="8"/>
  <c r="E1677" i="8"/>
  <c r="E1678" i="8"/>
  <c r="E1679" i="8"/>
  <c r="E1680" i="8"/>
  <c r="E1681" i="8"/>
  <c r="E1682" i="8"/>
  <c r="E1683" i="8"/>
  <c r="E1684" i="8"/>
  <c r="E1685" i="8"/>
  <c r="E1686" i="8"/>
  <c r="E1687" i="8"/>
  <c r="E1688" i="8"/>
  <c r="E1689" i="8"/>
  <c r="E1690" i="8"/>
  <c r="E1691" i="8"/>
  <c r="E1692" i="8"/>
  <c r="E1693" i="8"/>
  <c r="E1694" i="8"/>
  <c r="E1695" i="8"/>
  <c r="E1696" i="8"/>
  <c r="E1697" i="8"/>
  <c r="E1698" i="8"/>
  <c r="E1699" i="8"/>
  <c r="E1700" i="8"/>
  <c r="E1701" i="8"/>
  <c r="E1702" i="8"/>
  <c r="E1703" i="8"/>
  <c r="E1704" i="8"/>
  <c r="E1705" i="8"/>
  <c r="E1706" i="8"/>
  <c r="E1707" i="8"/>
  <c r="E1708" i="8"/>
  <c r="E1709" i="8"/>
  <c r="E1710" i="8"/>
  <c r="E1711" i="8"/>
  <c r="E1712" i="8"/>
  <c r="E1713" i="8"/>
  <c r="E1714" i="8"/>
  <c r="E1715" i="8"/>
  <c r="E1716" i="8"/>
  <c r="E1717" i="8"/>
  <c r="E1718" i="8"/>
  <c r="E1719" i="8"/>
  <c r="E1720" i="8"/>
  <c r="E1721" i="8"/>
  <c r="E1722" i="8"/>
  <c r="E1723" i="8"/>
  <c r="E1724" i="8"/>
  <c r="E1725" i="8"/>
  <c r="E1726" i="8"/>
  <c r="E1727" i="8"/>
  <c r="E1728" i="8"/>
  <c r="E1729" i="8"/>
  <c r="E1730" i="8"/>
  <c r="E1731" i="8"/>
  <c r="E1732" i="8"/>
  <c r="E1733" i="8"/>
  <c r="E1734" i="8"/>
  <c r="E1735" i="8"/>
  <c r="E1736" i="8"/>
  <c r="E1737" i="8"/>
  <c r="E1738" i="8"/>
  <c r="E1739" i="8"/>
  <c r="E1740" i="8"/>
  <c r="E1741" i="8"/>
  <c r="E1742" i="8"/>
  <c r="E1743" i="8"/>
  <c r="E1744" i="8"/>
  <c r="E1745" i="8"/>
  <c r="E1746" i="8"/>
  <c r="E1747" i="8"/>
  <c r="E1748" i="8"/>
  <c r="E1749" i="8"/>
  <c r="E1750" i="8"/>
  <c r="E1751" i="8"/>
  <c r="E1752" i="8"/>
  <c r="E1753" i="8"/>
  <c r="E1754" i="8"/>
  <c r="E1755" i="8"/>
  <c r="E1756" i="8"/>
  <c r="E1757" i="8"/>
  <c r="E1758" i="8"/>
  <c r="E1759" i="8"/>
  <c r="E1760" i="8"/>
  <c r="E1761" i="8"/>
  <c r="E1762" i="8"/>
  <c r="E1763" i="8"/>
  <c r="E1764" i="8"/>
  <c r="E1765" i="8"/>
  <c r="E1766" i="8"/>
  <c r="E1767" i="8"/>
  <c r="E1768" i="8"/>
  <c r="E1769" i="8"/>
  <c r="E1770" i="8"/>
  <c r="E1771" i="8"/>
  <c r="E1772" i="8"/>
  <c r="E1773" i="8"/>
  <c r="E1774" i="8"/>
  <c r="E1775" i="8"/>
  <c r="E1776" i="8"/>
  <c r="E1777" i="8"/>
  <c r="E1778" i="8"/>
  <c r="E1779" i="8"/>
  <c r="E1780" i="8"/>
  <c r="E1781" i="8"/>
  <c r="E1782" i="8"/>
  <c r="E1783" i="8"/>
  <c r="E1784" i="8"/>
  <c r="E1785" i="8"/>
  <c r="E1786" i="8"/>
  <c r="E1787" i="8"/>
  <c r="E1788" i="8"/>
  <c r="E1789" i="8"/>
  <c r="E1790" i="8"/>
  <c r="E1791" i="8"/>
  <c r="E1792" i="8"/>
  <c r="E1793" i="8"/>
  <c r="E1794" i="8"/>
  <c r="E1795" i="8"/>
  <c r="E1796" i="8"/>
  <c r="E1797" i="8"/>
  <c r="E1798" i="8"/>
  <c r="E1799" i="8"/>
  <c r="E1800" i="8"/>
  <c r="E1801" i="8"/>
  <c r="E1802" i="8"/>
  <c r="E1803" i="8"/>
  <c r="E1804" i="8"/>
  <c r="E1805" i="8"/>
  <c r="E1806" i="8"/>
  <c r="E1807" i="8"/>
  <c r="E1808" i="8"/>
  <c r="E1809" i="8"/>
  <c r="E1810" i="8"/>
  <c r="E1811" i="8"/>
  <c r="E1812" i="8"/>
  <c r="E1813" i="8"/>
  <c r="E1814" i="8"/>
  <c r="E1815" i="8"/>
  <c r="E1816" i="8"/>
  <c r="E1817" i="8"/>
  <c r="E1818" i="8"/>
  <c r="E1819" i="8"/>
  <c r="E1820" i="8"/>
  <c r="E1821" i="8"/>
  <c r="E1822" i="8"/>
  <c r="E1823" i="8"/>
  <c r="E1824" i="8"/>
  <c r="E1825" i="8"/>
  <c r="E1826" i="8"/>
  <c r="E1827" i="8"/>
  <c r="E1828" i="8"/>
  <c r="E1829" i="8"/>
  <c r="E1830" i="8"/>
  <c r="E1831" i="8"/>
  <c r="E1832" i="8"/>
  <c r="E1833" i="8"/>
  <c r="E1834" i="8"/>
  <c r="E1835" i="8"/>
  <c r="E1836" i="8"/>
  <c r="E1837" i="8"/>
  <c r="E1838" i="8"/>
  <c r="E1839" i="8"/>
  <c r="E1840" i="8"/>
  <c r="E1841" i="8"/>
  <c r="E1842" i="8"/>
  <c r="E1843" i="8"/>
  <c r="E1844" i="8"/>
  <c r="E1845" i="8"/>
  <c r="E1846" i="8"/>
  <c r="E1847" i="8"/>
  <c r="E1848" i="8"/>
  <c r="E1849" i="8"/>
  <c r="E1850" i="8"/>
  <c r="E1851" i="8"/>
  <c r="E1852" i="8"/>
  <c r="E1853" i="8"/>
  <c r="E1854" i="8"/>
  <c r="E1855" i="8"/>
  <c r="E1856" i="8"/>
  <c r="E1857" i="8"/>
  <c r="E1858" i="8"/>
  <c r="E1859" i="8"/>
  <c r="E1860" i="8"/>
  <c r="E1861" i="8"/>
  <c r="E1862" i="8"/>
  <c r="E1863" i="8"/>
  <c r="E1864" i="8"/>
  <c r="E1865" i="8"/>
  <c r="E1866" i="8"/>
  <c r="E1867" i="8"/>
  <c r="E1868" i="8"/>
  <c r="E1869" i="8"/>
  <c r="E1870" i="8"/>
  <c r="E1871" i="8"/>
  <c r="E1872" i="8"/>
  <c r="E1873" i="8"/>
  <c r="E1874" i="8"/>
  <c r="E1875" i="8"/>
  <c r="E1876" i="8"/>
  <c r="E1877" i="8"/>
  <c r="E1878" i="8"/>
  <c r="E1879" i="8"/>
  <c r="E1880" i="8"/>
  <c r="E1881" i="8"/>
  <c r="E1882" i="8"/>
  <c r="E1883" i="8"/>
  <c r="E1884" i="8"/>
  <c r="E1885" i="8"/>
  <c r="E1886" i="8"/>
  <c r="E1887" i="8"/>
  <c r="E1888" i="8"/>
  <c r="E1889" i="8"/>
  <c r="E1890" i="8"/>
  <c r="E1891" i="8"/>
  <c r="E1892" i="8"/>
  <c r="E1893" i="8"/>
  <c r="E1894" i="8"/>
  <c r="E1895" i="8"/>
  <c r="E1896" i="8"/>
  <c r="E1897" i="8"/>
  <c r="E1898" i="8"/>
  <c r="E1899" i="8"/>
  <c r="E1900" i="8"/>
  <c r="E1901" i="8"/>
  <c r="E1902" i="8"/>
  <c r="E1903" i="8"/>
  <c r="E1904" i="8"/>
  <c r="E1905" i="8"/>
  <c r="E1906" i="8"/>
  <c r="E1907" i="8"/>
  <c r="E1908" i="8"/>
  <c r="E1909" i="8"/>
  <c r="E1910" i="8"/>
  <c r="E1911" i="8"/>
  <c r="E1912" i="8"/>
  <c r="E1913" i="8"/>
  <c r="E1914" i="8"/>
  <c r="E1915" i="8"/>
  <c r="E1916" i="8"/>
  <c r="E1917" i="8"/>
  <c r="E1918" i="8"/>
  <c r="E1919" i="8"/>
  <c r="E1920" i="8"/>
  <c r="E1921" i="8"/>
  <c r="E1922" i="8"/>
  <c r="E1923" i="8"/>
  <c r="E1924" i="8"/>
  <c r="E1925" i="8"/>
  <c r="E1926" i="8"/>
  <c r="E1927" i="8"/>
  <c r="E1928" i="8"/>
  <c r="E1929" i="8"/>
  <c r="E1930" i="8"/>
  <c r="E1931" i="8"/>
  <c r="E1932" i="8"/>
  <c r="E1933" i="8"/>
  <c r="E1934" i="8"/>
  <c r="E1935" i="8"/>
  <c r="E1936" i="8"/>
  <c r="E1937" i="8"/>
  <c r="E1938" i="8"/>
  <c r="E1939" i="8"/>
  <c r="E1940" i="8"/>
  <c r="E1941" i="8"/>
  <c r="E1942" i="8"/>
  <c r="E1943" i="8"/>
  <c r="E1944" i="8"/>
  <c r="E1945" i="8"/>
  <c r="E1946" i="8"/>
  <c r="E1947" i="8"/>
  <c r="E1948" i="8"/>
  <c r="E1949" i="8"/>
  <c r="E1950" i="8"/>
  <c r="E1951" i="8"/>
  <c r="E1952" i="8"/>
  <c r="E1953" i="8"/>
  <c r="E1954" i="8"/>
  <c r="E1955" i="8"/>
  <c r="E1956" i="8"/>
  <c r="E1957" i="8"/>
  <c r="E1958" i="8"/>
  <c r="E1959" i="8"/>
  <c r="E1960" i="8"/>
  <c r="E1961" i="8"/>
  <c r="E1962" i="8"/>
  <c r="E1963" i="8"/>
  <c r="E1964" i="8"/>
  <c r="E1965" i="8"/>
  <c r="E1966" i="8"/>
  <c r="E1967" i="8"/>
  <c r="E1968" i="8"/>
  <c r="E1969" i="8"/>
  <c r="E1970" i="8"/>
  <c r="E1971" i="8"/>
  <c r="E1972" i="8"/>
  <c r="E1973" i="8"/>
  <c r="E1974" i="8"/>
  <c r="E1975" i="8"/>
  <c r="E1976" i="8"/>
  <c r="E1977" i="8"/>
  <c r="E1978" i="8"/>
  <c r="E1979" i="8"/>
  <c r="E1980" i="8"/>
  <c r="E1981" i="8"/>
  <c r="E1982" i="8"/>
  <c r="E1983" i="8"/>
  <c r="E1984" i="8"/>
  <c r="E1985" i="8"/>
  <c r="E1986" i="8"/>
  <c r="E1987" i="8"/>
  <c r="E1988" i="8"/>
  <c r="E1989" i="8"/>
  <c r="E1990" i="8"/>
  <c r="E1991" i="8"/>
  <c r="E1992" i="8"/>
  <c r="E1993" i="8"/>
  <c r="E1994" i="8"/>
  <c r="E1995" i="8"/>
  <c r="E1996" i="8"/>
  <c r="E1997" i="8"/>
  <c r="E1998" i="8"/>
  <c r="E1999" i="8"/>
  <c r="E2000" i="8"/>
  <c r="E2001" i="8"/>
  <c r="E2002" i="8"/>
  <c r="E2003" i="8"/>
  <c r="E2004" i="8"/>
  <c r="E2005" i="8"/>
  <c r="E2006" i="8"/>
  <c r="E2007" i="8"/>
  <c r="E2008" i="8"/>
  <c r="E2009" i="8"/>
  <c r="E2010" i="8"/>
  <c r="E2011" i="8"/>
  <c r="E2012" i="8"/>
  <c r="E2013" i="8"/>
  <c r="E2014" i="8"/>
  <c r="E2015" i="8"/>
  <c r="E2016" i="8"/>
  <c r="E2017" i="8"/>
  <c r="E2018" i="8"/>
  <c r="E2019" i="8"/>
  <c r="E2020" i="8"/>
  <c r="E2021" i="8"/>
  <c r="E2022" i="8"/>
  <c r="E2023" i="8"/>
  <c r="E2024" i="8"/>
  <c r="E2025" i="8"/>
  <c r="E2026" i="8"/>
  <c r="E2027" i="8"/>
  <c r="E2028" i="8"/>
  <c r="E2029" i="8"/>
  <c r="E2030" i="8"/>
  <c r="E2031" i="8"/>
  <c r="E2032" i="8"/>
  <c r="E2033" i="8"/>
  <c r="E2034" i="8"/>
  <c r="E2035" i="8"/>
  <c r="E2036" i="8"/>
  <c r="E2037" i="8"/>
  <c r="E2038" i="8"/>
  <c r="E2039" i="8"/>
  <c r="E2040" i="8"/>
  <c r="E2041" i="8"/>
  <c r="E2042" i="8"/>
  <c r="E2043" i="8"/>
  <c r="E2044" i="8"/>
  <c r="E2045" i="8"/>
  <c r="E2046" i="8"/>
  <c r="E2047" i="8"/>
  <c r="E2048" i="8"/>
  <c r="E2049" i="8"/>
  <c r="E2050" i="8"/>
  <c r="E2051" i="8"/>
  <c r="E2052" i="8"/>
  <c r="E2053" i="8"/>
  <c r="E2054" i="8"/>
  <c r="E2055" i="8"/>
  <c r="E2056" i="8"/>
  <c r="E2057" i="8"/>
  <c r="E2058" i="8"/>
  <c r="E2059" i="8"/>
  <c r="E2060" i="8"/>
  <c r="E2061" i="8"/>
  <c r="E2062" i="8"/>
  <c r="E2063" i="8"/>
  <c r="E2064" i="8"/>
  <c r="E2065" i="8"/>
  <c r="E2066" i="8"/>
  <c r="E2067" i="8"/>
  <c r="E2068" i="8"/>
  <c r="E2069" i="8"/>
  <c r="E2070" i="8"/>
  <c r="E2071" i="8"/>
  <c r="E2072" i="8"/>
  <c r="E2073" i="8"/>
  <c r="E2074" i="8"/>
  <c r="E2075" i="8"/>
  <c r="E2076" i="8"/>
  <c r="E2077" i="8"/>
  <c r="E2078" i="8"/>
  <c r="E2079" i="8"/>
  <c r="E2080" i="8"/>
  <c r="E2081" i="8"/>
  <c r="E2082" i="8"/>
  <c r="E2083" i="8"/>
  <c r="E2084" i="8"/>
  <c r="E2085" i="8"/>
  <c r="E2086" i="8"/>
  <c r="E2087" i="8"/>
  <c r="E2088" i="8"/>
  <c r="E2089" i="8"/>
  <c r="E2090" i="8"/>
  <c r="E2091" i="8"/>
  <c r="E2092" i="8"/>
  <c r="E2093" i="8"/>
  <c r="E2094" i="8"/>
  <c r="E2095" i="8"/>
  <c r="E2096" i="8"/>
  <c r="E2097" i="8"/>
  <c r="E2098" i="8"/>
  <c r="E2099" i="8"/>
  <c r="E2100" i="8"/>
  <c r="E2101" i="8"/>
  <c r="E2102" i="8"/>
  <c r="E2103" i="8"/>
  <c r="E2104" i="8"/>
  <c r="E2105" i="8"/>
  <c r="E2106" i="8"/>
  <c r="E2107" i="8"/>
  <c r="E2108" i="8"/>
  <c r="E2109" i="8"/>
  <c r="E2110" i="8"/>
  <c r="E2111" i="8"/>
  <c r="E2112" i="8"/>
  <c r="E2113" i="8"/>
  <c r="E2114" i="8"/>
  <c r="E2115" i="8"/>
  <c r="E2116" i="8"/>
  <c r="E2117" i="8"/>
  <c r="E2118" i="8"/>
  <c r="E2119" i="8"/>
  <c r="E2120" i="8"/>
  <c r="E2121" i="8"/>
  <c r="E2122" i="8"/>
  <c r="E2123" i="8"/>
  <c r="E2124" i="8"/>
  <c r="E2125" i="8"/>
  <c r="E2126" i="8"/>
  <c r="E2127" i="8"/>
  <c r="E2128" i="8"/>
  <c r="E2129" i="8"/>
  <c r="E2130" i="8"/>
  <c r="E2131" i="8"/>
  <c r="E2132" i="8"/>
  <c r="E2133" i="8"/>
  <c r="E2134" i="8"/>
  <c r="E2135" i="8"/>
  <c r="E2136" i="8"/>
  <c r="E2137" i="8"/>
  <c r="E2138" i="8"/>
  <c r="E2139" i="8"/>
  <c r="E2140" i="8"/>
  <c r="E2141" i="8"/>
  <c r="E2142" i="8"/>
  <c r="E2143" i="8"/>
  <c r="E2144" i="8"/>
  <c r="E2145" i="8"/>
  <c r="E2146" i="8"/>
  <c r="E2147" i="8"/>
  <c r="E2148" i="8"/>
  <c r="E2149" i="8"/>
  <c r="E2150" i="8"/>
  <c r="E2151" i="8"/>
  <c r="E2152" i="8"/>
  <c r="E2153" i="8"/>
  <c r="E2154" i="8"/>
  <c r="E2155" i="8"/>
  <c r="E2156" i="8"/>
  <c r="E2157" i="8"/>
  <c r="E2158" i="8"/>
  <c r="E2159" i="8"/>
  <c r="E2160" i="8"/>
  <c r="E2161" i="8"/>
  <c r="E2162" i="8"/>
  <c r="E2163" i="8"/>
  <c r="E2164" i="8"/>
  <c r="E2165" i="8"/>
  <c r="E2166" i="8"/>
  <c r="E2167" i="8"/>
  <c r="E2168" i="8"/>
  <c r="E2169" i="8"/>
  <c r="E2170" i="8"/>
  <c r="E2171" i="8"/>
  <c r="E2172" i="8"/>
  <c r="E2173" i="8"/>
  <c r="E2174" i="8"/>
  <c r="E2175" i="8"/>
  <c r="E2176" i="8"/>
  <c r="E2177" i="8"/>
  <c r="E2178" i="8"/>
  <c r="E2179" i="8"/>
  <c r="E2180" i="8"/>
  <c r="E2181" i="8"/>
  <c r="E2182" i="8"/>
  <c r="E2183" i="8"/>
  <c r="E2184" i="8"/>
  <c r="E2185" i="8"/>
  <c r="E2186" i="8"/>
  <c r="E2187" i="8"/>
  <c r="E2188" i="8"/>
  <c r="E2189" i="8"/>
  <c r="E2190" i="8"/>
  <c r="E2191" i="8"/>
  <c r="E2192" i="8"/>
  <c r="E2193" i="8"/>
  <c r="E2194" i="8"/>
  <c r="E2195" i="8"/>
  <c r="E2196" i="8"/>
  <c r="E2197" i="8"/>
  <c r="E2198" i="8"/>
  <c r="E2199" i="8"/>
  <c r="E2200" i="8"/>
  <c r="E2201" i="8"/>
  <c r="E2202" i="8"/>
  <c r="E2203" i="8"/>
  <c r="E2204" i="8"/>
  <c r="E2205" i="8"/>
  <c r="E2206" i="8"/>
  <c r="E2207" i="8"/>
  <c r="E2208" i="8"/>
  <c r="E2209" i="8"/>
  <c r="E2210" i="8"/>
  <c r="E2211" i="8"/>
  <c r="E2212" i="8"/>
  <c r="E2213" i="8"/>
  <c r="E2214" i="8"/>
  <c r="E2215" i="8"/>
  <c r="E2216" i="8"/>
  <c r="E2217" i="8"/>
  <c r="E2218" i="8"/>
  <c r="E2219" i="8"/>
  <c r="E2220" i="8"/>
  <c r="E2221" i="8"/>
  <c r="E2222" i="8"/>
  <c r="E2223" i="8"/>
  <c r="E2224" i="8"/>
  <c r="E2225" i="8"/>
  <c r="E2226" i="8"/>
  <c r="E2227" i="8"/>
  <c r="E2228" i="8"/>
  <c r="E2229" i="8"/>
  <c r="E2230" i="8"/>
  <c r="E2231" i="8"/>
  <c r="E2232" i="8"/>
  <c r="E2233" i="8"/>
  <c r="E2234" i="8"/>
  <c r="E2235" i="8"/>
  <c r="E2236" i="8"/>
  <c r="E2237" i="8"/>
  <c r="E2238" i="8"/>
  <c r="E2239" i="8"/>
  <c r="E2240" i="8"/>
  <c r="E2241" i="8"/>
  <c r="E2242" i="8"/>
  <c r="E2243" i="8"/>
  <c r="E2244" i="8"/>
  <c r="E2245" i="8"/>
  <c r="E2246" i="8"/>
  <c r="E2247" i="8"/>
  <c r="E2248" i="8"/>
  <c r="E2249" i="8"/>
  <c r="E2250" i="8"/>
  <c r="E2251" i="8"/>
  <c r="E2252" i="8"/>
  <c r="E2253" i="8"/>
  <c r="E2254" i="8"/>
  <c r="E2255" i="8"/>
  <c r="E2256" i="8"/>
  <c r="E2257" i="8"/>
  <c r="E2258" i="8"/>
  <c r="E2259" i="8"/>
  <c r="E2260" i="8"/>
  <c r="E2261" i="8"/>
  <c r="E2262" i="8"/>
  <c r="E2263" i="8"/>
  <c r="E2264" i="8"/>
  <c r="E2265" i="8"/>
  <c r="E2266" i="8"/>
  <c r="E2267" i="8"/>
  <c r="E2268" i="8"/>
  <c r="E2269" i="8"/>
  <c r="E2270" i="8"/>
  <c r="E2271" i="8"/>
  <c r="E2272" i="8"/>
  <c r="E2273" i="8"/>
  <c r="E2274" i="8"/>
  <c r="E2275" i="8"/>
  <c r="E2276" i="8"/>
  <c r="E2277" i="8"/>
  <c r="E2278" i="8"/>
  <c r="E2279" i="8"/>
  <c r="E2280" i="8"/>
  <c r="E2281" i="8"/>
  <c r="E2282" i="8"/>
  <c r="E2283" i="8"/>
  <c r="E2284" i="8"/>
  <c r="E2285" i="8"/>
  <c r="E2286" i="8"/>
  <c r="E2287" i="8"/>
  <c r="E2288" i="8"/>
  <c r="E2289" i="8"/>
  <c r="E2290" i="8"/>
  <c r="E2291" i="8"/>
  <c r="E2292" i="8"/>
  <c r="E2293" i="8"/>
  <c r="E2294" i="8"/>
  <c r="E2295" i="8"/>
  <c r="E2296" i="8"/>
  <c r="E2297" i="8"/>
  <c r="E2298" i="8"/>
  <c r="E2299" i="8"/>
  <c r="E2300" i="8"/>
  <c r="E2301" i="8"/>
  <c r="E2302" i="8"/>
  <c r="E2303" i="8"/>
  <c r="E2304" i="8"/>
  <c r="E2305" i="8"/>
  <c r="E2306" i="8"/>
  <c r="E2307" i="8"/>
  <c r="E2308" i="8"/>
  <c r="E2309" i="8"/>
  <c r="E2310" i="8"/>
  <c r="E2311" i="8"/>
  <c r="E2312" i="8"/>
  <c r="E2313" i="8"/>
  <c r="E2314" i="8"/>
  <c r="E2315" i="8"/>
  <c r="E2316" i="8"/>
  <c r="E2317" i="8"/>
  <c r="E2318" i="8"/>
  <c r="E2319" i="8"/>
  <c r="E2320" i="8"/>
  <c r="E2321" i="8"/>
  <c r="E2322" i="8"/>
  <c r="E2323" i="8"/>
  <c r="E2324" i="8"/>
  <c r="E2325" i="8"/>
  <c r="E2326" i="8"/>
  <c r="E2327" i="8"/>
  <c r="E2328" i="8"/>
  <c r="E2329" i="8"/>
  <c r="E2330" i="8"/>
  <c r="E2331" i="8"/>
  <c r="E2332" i="8"/>
  <c r="E2333" i="8"/>
  <c r="E2334" i="8"/>
  <c r="E2335" i="8"/>
  <c r="E2336" i="8"/>
  <c r="E2337" i="8"/>
  <c r="E2338" i="8"/>
  <c r="E2339" i="8"/>
  <c r="E2340" i="8"/>
  <c r="E2341" i="8"/>
  <c r="E2342" i="8"/>
  <c r="E2343" i="8"/>
  <c r="E2344" i="8"/>
  <c r="E2345" i="8"/>
  <c r="E2346" i="8"/>
  <c r="E2347" i="8"/>
  <c r="E2348" i="8"/>
  <c r="E2349" i="8"/>
  <c r="E2350" i="8"/>
  <c r="E2351" i="8"/>
  <c r="E2352" i="8"/>
  <c r="E2353" i="8"/>
  <c r="E2354" i="8"/>
  <c r="E2355" i="8"/>
  <c r="E2356" i="8"/>
  <c r="E2357" i="8"/>
  <c r="E2358" i="8"/>
  <c r="E2359" i="8"/>
  <c r="E2360" i="8"/>
  <c r="E2361" i="8"/>
  <c r="E2362" i="8"/>
  <c r="E2363" i="8"/>
  <c r="E2364" i="8"/>
  <c r="E2365" i="8"/>
  <c r="E2366" i="8"/>
  <c r="E2367" i="8"/>
  <c r="E2368" i="8"/>
  <c r="E2369" i="8"/>
  <c r="E2370" i="8"/>
  <c r="E2371" i="8"/>
  <c r="E2372" i="8"/>
  <c r="E2373" i="8"/>
  <c r="E2374" i="8"/>
  <c r="E2375" i="8"/>
  <c r="E2376" i="8"/>
  <c r="E2377" i="8"/>
  <c r="E2378" i="8"/>
  <c r="E2379" i="8"/>
  <c r="E2380" i="8"/>
  <c r="E2381" i="8"/>
  <c r="E2382" i="8"/>
  <c r="E2383" i="8"/>
  <c r="E2384" i="8"/>
  <c r="E2385" i="8"/>
  <c r="E2386" i="8"/>
  <c r="E2387" i="8"/>
  <c r="E2388" i="8"/>
  <c r="E2389" i="8"/>
  <c r="E2390" i="8"/>
  <c r="E2391" i="8"/>
  <c r="E2392" i="8"/>
  <c r="E2393" i="8"/>
  <c r="E2394" i="8"/>
  <c r="E2395" i="8"/>
  <c r="E2396" i="8"/>
  <c r="E2397" i="8"/>
  <c r="E2398" i="8"/>
  <c r="E2399" i="8"/>
  <c r="E2400" i="8"/>
  <c r="E2401" i="8"/>
  <c r="E2402" i="8"/>
  <c r="E2403" i="8"/>
  <c r="E2404" i="8"/>
  <c r="E2405" i="8"/>
  <c r="E2406" i="8"/>
  <c r="E2407" i="8"/>
  <c r="E2408" i="8"/>
  <c r="E2409" i="8"/>
  <c r="E2410" i="8"/>
  <c r="E2411" i="8"/>
  <c r="E2412" i="8"/>
  <c r="E2413" i="8"/>
  <c r="E2414" i="8"/>
  <c r="E2415" i="8"/>
  <c r="E2416" i="8"/>
  <c r="E2417" i="8"/>
  <c r="E2418" i="8"/>
  <c r="E2419" i="8"/>
  <c r="E2420" i="8"/>
  <c r="E2421" i="8"/>
  <c r="E2422" i="8"/>
  <c r="E2423" i="8"/>
  <c r="E2424" i="8"/>
  <c r="E2425" i="8"/>
  <c r="E2426" i="8"/>
  <c r="E2427" i="8"/>
  <c r="E2428" i="8"/>
  <c r="E2429" i="8"/>
  <c r="E2430" i="8"/>
  <c r="E2431" i="8"/>
  <c r="E2432" i="8"/>
  <c r="E2433" i="8"/>
  <c r="E2434" i="8"/>
  <c r="E2435" i="8"/>
  <c r="E2436" i="8"/>
  <c r="E2437" i="8"/>
  <c r="E2438" i="8"/>
  <c r="E2439" i="8"/>
  <c r="E2440" i="8"/>
  <c r="E2441" i="8"/>
  <c r="E2442" i="8"/>
  <c r="E2443" i="8"/>
  <c r="E2444" i="8"/>
  <c r="E2445" i="8"/>
  <c r="E2446" i="8"/>
  <c r="E2447" i="8"/>
  <c r="E2448" i="8"/>
  <c r="E2449" i="8"/>
  <c r="E2450" i="8"/>
  <c r="E2451" i="8"/>
  <c r="E2452" i="8"/>
  <c r="E2453" i="8"/>
  <c r="E2454" i="8"/>
  <c r="E2455" i="8"/>
  <c r="E2456" i="8"/>
  <c r="E2457" i="8"/>
  <c r="E2458" i="8"/>
  <c r="E2459" i="8"/>
  <c r="E2460" i="8"/>
  <c r="E2461" i="8"/>
  <c r="E2462" i="8"/>
  <c r="E2463" i="8"/>
  <c r="E2464" i="8"/>
  <c r="E2465" i="8"/>
  <c r="E2466" i="8"/>
  <c r="E2467" i="8"/>
  <c r="E2468" i="8"/>
  <c r="E2469" i="8"/>
  <c r="E2470" i="8"/>
  <c r="E2471" i="8"/>
  <c r="E2472" i="8"/>
  <c r="E2473" i="8"/>
  <c r="E2474" i="8"/>
  <c r="E2475" i="8"/>
  <c r="E2476" i="8"/>
  <c r="E2477" i="8"/>
  <c r="E2478" i="8"/>
  <c r="E2479" i="8"/>
  <c r="E2480" i="8"/>
  <c r="E2481" i="8"/>
  <c r="E2482" i="8"/>
  <c r="E2483" i="8"/>
  <c r="E2484" i="8"/>
  <c r="E2485" i="8"/>
  <c r="E2486" i="8"/>
  <c r="E2487" i="8"/>
  <c r="E2488" i="8"/>
  <c r="E2489" i="8"/>
  <c r="E2490" i="8"/>
  <c r="E2491" i="8"/>
  <c r="E2492" i="8"/>
  <c r="E2493" i="8"/>
  <c r="E2494" i="8"/>
  <c r="E2495" i="8"/>
  <c r="E2496" i="8"/>
  <c r="E2497" i="8"/>
  <c r="E2498" i="8"/>
  <c r="E2499" i="8"/>
  <c r="E2500" i="8"/>
  <c r="E2501" i="8"/>
  <c r="E2502" i="8"/>
  <c r="E2503" i="8"/>
  <c r="E2504" i="8"/>
  <c r="E2505" i="8"/>
  <c r="E2506" i="8"/>
  <c r="E2507" i="8"/>
  <c r="E2508" i="8"/>
  <c r="E2509" i="8"/>
  <c r="E2510" i="8"/>
  <c r="E2511" i="8"/>
  <c r="E2512" i="8"/>
  <c r="E2513" i="8"/>
  <c r="E2514" i="8"/>
  <c r="E2515" i="8"/>
  <c r="E2516" i="8"/>
  <c r="E2517" i="8"/>
  <c r="E2518" i="8"/>
  <c r="E2519" i="8"/>
  <c r="E2520" i="8"/>
  <c r="E2521" i="8"/>
  <c r="E2522" i="8"/>
  <c r="E2523" i="8"/>
  <c r="E2524" i="8"/>
  <c r="E2525" i="8"/>
  <c r="E2526" i="8"/>
  <c r="E2527" i="8"/>
  <c r="E2528" i="8"/>
  <c r="E2529" i="8"/>
  <c r="E2530" i="8"/>
  <c r="E2531" i="8"/>
  <c r="E2532" i="8"/>
  <c r="E2533" i="8"/>
  <c r="E2534" i="8"/>
  <c r="E2535" i="8"/>
  <c r="E2536" i="8"/>
  <c r="E2537" i="8"/>
  <c r="E2538" i="8"/>
  <c r="E2539" i="8"/>
  <c r="E2540" i="8"/>
  <c r="E2541" i="8"/>
  <c r="E2542" i="8"/>
  <c r="E2543" i="8"/>
  <c r="E2544" i="8"/>
  <c r="E2545" i="8"/>
  <c r="E2546" i="8"/>
  <c r="E2547" i="8"/>
  <c r="E2548" i="8"/>
  <c r="E2549" i="8"/>
  <c r="E2550" i="8"/>
  <c r="E2551" i="8"/>
  <c r="E2552" i="8"/>
  <c r="E2553" i="8"/>
  <c r="E2554" i="8"/>
  <c r="E2555" i="8"/>
  <c r="E2556" i="8"/>
  <c r="E2557" i="8"/>
  <c r="E2558" i="8"/>
  <c r="E2559" i="8"/>
  <c r="E2560" i="8"/>
  <c r="E2561" i="8"/>
  <c r="E2562" i="8"/>
  <c r="E2563" i="8"/>
  <c r="E2564" i="8"/>
  <c r="E2565" i="8"/>
  <c r="E2566" i="8"/>
  <c r="E2567" i="8"/>
  <c r="E2568" i="8"/>
  <c r="E2569" i="8"/>
  <c r="E2570" i="8"/>
  <c r="E2571" i="8"/>
  <c r="E2572" i="8"/>
  <c r="E2573" i="8"/>
  <c r="E2574" i="8"/>
  <c r="E2575" i="8"/>
  <c r="E2576" i="8"/>
  <c r="E2577" i="8"/>
  <c r="E2578" i="8"/>
  <c r="E2579" i="8"/>
  <c r="E2580" i="8"/>
  <c r="E2581" i="8"/>
  <c r="E2582" i="8"/>
  <c r="E2583" i="8"/>
  <c r="E2584" i="8"/>
  <c r="E2585" i="8"/>
  <c r="E2586" i="8"/>
  <c r="E2587" i="8"/>
  <c r="E2588" i="8"/>
  <c r="E2589" i="8"/>
  <c r="E2590" i="8"/>
  <c r="E2591" i="8"/>
  <c r="E2592" i="8"/>
  <c r="E2593" i="8"/>
  <c r="E2594" i="8"/>
  <c r="E2595" i="8"/>
  <c r="E2596" i="8"/>
  <c r="E2597" i="8"/>
  <c r="E2598" i="8"/>
  <c r="E2599" i="8"/>
  <c r="E2600" i="8"/>
  <c r="E2601" i="8"/>
  <c r="E2602" i="8"/>
  <c r="E2603" i="8"/>
  <c r="E2604" i="8"/>
  <c r="E2605" i="8"/>
  <c r="E2606" i="8"/>
  <c r="E2607" i="8"/>
  <c r="E2608" i="8"/>
  <c r="E2609" i="8"/>
  <c r="E2610" i="8"/>
  <c r="E2611" i="8"/>
  <c r="E2612" i="8"/>
  <c r="E2613" i="8"/>
  <c r="E2614" i="8"/>
  <c r="E2615" i="8"/>
  <c r="E2616" i="8"/>
  <c r="E2617" i="8"/>
  <c r="E2618" i="8"/>
  <c r="E2619" i="8"/>
  <c r="E2620" i="8"/>
  <c r="E2621" i="8"/>
  <c r="E2622" i="8"/>
  <c r="E2623" i="8"/>
  <c r="E2624" i="8"/>
  <c r="E2625" i="8"/>
  <c r="E2626" i="8"/>
  <c r="E2627" i="8"/>
  <c r="E2628" i="8"/>
  <c r="E2629" i="8"/>
  <c r="E2630" i="8"/>
  <c r="E2631" i="8"/>
  <c r="E2632" i="8"/>
  <c r="E2633" i="8"/>
  <c r="E2634" i="8"/>
  <c r="E2635" i="8"/>
  <c r="E2636" i="8"/>
  <c r="E2637" i="8"/>
  <c r="E2638" i="8"/>
  <c r="E2639" i="8"/>
  <c r="E2640" i="8"/>
  <c r="E2641" i="8"/>
  <c r="E2642" i="8"/>
  <c r="E2643" i="8"/>
  <c r="E2644" i="8"/>
  <c r="E2645" i="8"/>
  <c r="E2646" i="8"/>
  <c r="E2647" i="8"/>
  <c r="E2648" i="8"/>
  <c r="E2649" i="8"/>
  <c r="E2650" i="8"/>
  <c r="E2651" i="8"/>
  <c r="E2652" i="8"/>
  <c r="E2653" i="8"/>
  <c r="E2654" i="8"/>
  <c r="E2655" i="8"/>
  <c r="E2656" i="8"/>
  <c r="E2657" i="8"/>
  <c r="E2658" i="8"/>
  <c r="E2659" i="8"/>
  <c r="E2660" i="8"/>
  <c r="E2661" i="8"/>
  <c r="E2662" i="8"/>
  <c r="E2663" i="8"/>
  <c r="E2664" i="8"/>
  <c r="E2665" i="8"/>
  <c r="E2666" i="8"/>
  <c r="E2667" i="8"/>
  <c r="E2668" i="8"/>
  <c r="E2669" i="8"/>
  <c r="E2670" i="8"/>
  <c r="E2671" i="8"/>
  <c r="E2672" i="8"/>
  <c r="E2673" i="8"/>
  <c r="E2674" i="8"/>
  <c r="E2675" i="8"/>
  <c r="E2676" i="8"/>
  <c r="E2677" i="8"/>
  <c r="E2678" i="8"/>
  <c r="E2679" i="8"/>
  <c r="E2680" i="8"/>
  <c r="E2681" i="8"/>
  <c r="E2682" i="8"/>
  <c r="E2683" i="8"/>
  <c r="E2684" i="8"/>
  <c r="E2685" i="8"/>
  <c r="E2686" i="8"/>
  <c r="E2687" i="8"/>
  <c r="E2688" i="8"/>
  <c r="E2689" i="8"/>
  <c r="E2690" i="8"/>
  <c r="E2691" i="8"/>
  <c r="E2692" i="8"/>
  <c r="E2693" i="8"/>
  <c r="E2694" i="8"/>
  <c r="E2695" i="8"/>
  <c r="E2696" i="8"/>
  <c r="E2697" i="8"/>
  <c r="E2698" i="8"/>
  <c r="E2699" i="8"/>
  <c r="E2700" i="8"/>
  <c r="E2701" i="8"/>
  <c r="E2702" i="8"/>
  <c r="E2703" i="8"/>
  <c r="E2704" i="8"/>
  <c r="E2705" i="8"/>
  <c r="E2706" i="8"/>
  <c r="E2707" i="8"/>
  <c r="E2708" i="8"/>
  <c r="E2709" i="8"/>
  <c r="E2710" i="8"/>
  <c r="E2711" i="8"/>
  <c r="E2712" i="8"/>
  <c r="E2713" i="8"/>
  <c r="E2714" i="8"/>
  <c r="E2715" i="8"/>
  <c r="E2716" i="8"/>
  <c r="E2717" i="8"/>
  <c r="E2718" i="8"/>
  <c r="E2719" i="8"/>
  <c r="E2720" i="8"/>
  <c r="E2721" i="8"/>
  <c r="E2722" i="8"/>
  <c r="E2723" i="8"/>
  <c r="E2724" i="8"/>
  <c r="E2725" i="8"/>
  <c r="E2726" i="8"/>
  <c r="E2727" i="8"/>
  <c r="E2728" i="8"/>
  <c r="E2729" i="8"/>
  <c r="E2730" i="8"/>
  <c r="E2731" i="8"/>
  <c r="E2732" i="8"/>
  <c r="E2733" i="8"/>
  <c r="E2734" i="8"/>
  <c r="E2735" i="8"/>
  <c r="E2736" i="8"/>
  <c r="E2737" i="8"/>
  <c r="E2738" i="8"/>
  <c r="E2739" i="8"/>
  <c r="E2740" i="8"/>
  <c r="E2741" i="8"/>
  <c r="E2742" i="8"/>
  <c r="E2743" i="8"/>
  <c r="E2744" i="8"/>
  <c r="E2745" i="8"/>
  <c r="E2746" i="8"/>
  <c r="E2747" i="8"/>
  <c r="E2748" i="8"/>
  <c r="E2749" i="8"/>
  <c r="E2750" i="8"/>
  <c r="E2751" i="8"/>
  <c r="E2752" i="8"/>
  <c r="E2753" i="8"/>
  <c r="E2754" i="8"/>
  <c r="E2755" i="8"/>
  <c r="E2756" i="8"/>
  <c r="E2757" i="8"/>
  <c r="E2758" i="8"/>
  <c r="E2759" i="8"/>
  <c r="E2760" i="8"/>
  <c r="E2761" i="8"/>
  <c r="E2762" i="8"/>
  <c r="E2763" i="8"/>
  <c r="E2764" i="8"/>
  <c r="E2765" i="8"/>
  <c r="E2766" i="8"/>
  <c r="E2767" i="8"/>
  <c r="E2768" i="8"/>
  <c r="E2769" i="8"/>
  <c r="E2770" i="8"/>
  <c r="E2771" i="8"/>
  <c r="E2772" i="8"/>
  <c r="E2773" i="8"/>
  <c r="E2774" i="8"/>
  <c r="E2775" i="8"/>
  <c r="E2776" i="8"/>
  <c r="E2777" i="8"/>
  <c r="E2778" i="8"/>
  <c r="E2779" i="8"/>
  <c r="E2780" i="8"/>
  <c r="E2781" i="8"/>
  <c r="E2782" i="8"/>
  <c r="E2783" i="8"/>
  <c r="E2784" i="8"/>
  <c r="E2785" i="8"/>
  <c r="E2786" i="8"/>
  <c r="E2787" i="8"/>
  <c r="E2788" i="8"/>
  <c r="E2789" i="8"/>
  <c r="E2790" i="8"/>
  <c r="E2791" i="8"/>
  <c r="E2792" i="8"/>
  <c r="E2793" i="8"/>
  <c r="E2794" i="8"/>
  <c r="E2795" i="8"/>
  <c r="E2796" i="8"/>
  <c r="E2797" i="8"/>
  <c r="E2798" i="8"/>
  <c r="E2799" i="8"/>
  <c r="E2800" i="8"/>
  <c r="E2801" i="8"/>
  <c r="E2802" i="8"/>
  <c r="E2803" i="8"/>
  <c r="E2804" i="8"/>
  <c r="E2805" i="8"/>
  <c r="E2806" i="8"/>
  <c r="E2807" i="8"/>
  <c r="E2808" i="8"/>
  <c r="E2809" i="8"/>
  <c r="E2810" i="8"/>
  <c r="E2811" i="8"/>
  <c r="E2812" i="8"/>
  <c r="E2813" i="8"/>
  <c r="E2814" i="8"/>
  <c r="E2815" i="8"/>
  <c r="E2816" i="8"/>
  <c r="E2817" i="8"/>
  <c r="E2818" i="8"/>
  <c r="E2819" i="8"/>
  <c r="E2820" i="8"/>
  <c r="E2821" i="8"/>
  <c r="E2822" i="8"/>
  <c r="E2823" i="8"/>
  <c r="E2824" i="8"/>
  <c r="E2825" i="8"/>
  <c r="E2826" i="8"/>
  <c r="E2827" i="8"/>
  <c r="E2828" i="8"/>
  <c r="E2829" i="8"/>
  <c r="E2830" i="8"/>
  <c r="E2831" i="8"/>
  <c r="E2832" i="8"/>
  <c r="E2833" i="8"/>
  <c r="E2834" i="8"/>
  <c r="E2835" i="8"/>
  <c r="E2836" i="8"/>
  <c r="E2837" i="8"/>
  <c r="E2838" i="8"/>
  <c r="E2839" i="8"/>
  <c r="E2840" i="8"/>
  <c r="E2841" i="8"/>
  <c r="E2842" i="8"/>
  <c r="E2843" i="8"/>
  <c r="E2844" i="8"/>
  <c r="E2845" i="8"/>
  <c r="E2846" i="8"/>
  <c r="E2847" i="8"/>
  <c r="E2848" i="8"/>
  <c r="E2849" i="8"/>
  <c r="E2850" i="8"/>
  <c r="E2851" i="8"/>
  <c r="E2852" i="8"/>
  <c r="E2853" i="8"/>
  <c r="E2854" i="8"/>
  <c r="E2855" i="8"/>
  <c r="E2856" i="8"/>
  <c r="E2857" i="8"/>
  <c r="E2858" i="8"/>
  <c r="E2859" i="8"/>
  <c r="E2860" i="8"/>
  <c r="E2861" i="8"/>
  <c r="E2862" i="8"/>
  <c r="E2863" i="8"/>
  <c r="E2864" i="8"/>
  <c r="E2865" i="8"/>
  <c r="E2866" i="8"/>
  <c r="E2867" i="8"/>
  <c r="E2868" i="8"/>
  <c r="E2869" i="8"/>
  <c r="E2870" i="8"/>
  <c r="E2871" i="8"/>
  <c r="E2872" i="8"/>
  <c r="E2873" i="8"/>
  <c r="E2874" i="8"/>
  <c r="E2875" i="8"/>
  <c r="E2876" i="8"/>
  <c r="E2877" i="8"/>
  <c r="E2878" i="8"/>
  <c r="E2879" i="8"/>
  <c r="E2880" i="8"/>
  <c r="E2881" i="8"/>
  <c r="E2882" i="8"/>
  <c r="E2883" i="8"/>
  <c r="E2884" i="8"/>
  <c r="E2885" i="8"/>
  <c r="E2886" i="8"/>
  <c r="E2887" i="8"/>
  <c r="E2888" i="8"/>
  <c r="E2889" i="8"/>
  <c r="E2890" i="8"/>
  <c r="E2891" i="8"/>
  <c r="E2892" i="8"/>
  <c r="E2893" i="8"/>
  <c r="E2894" i="8"/>
  <c r="E2895" i="8"/>
  <c r="E2896" i="8"/>
  <c r="E2897" i="8"/>
  <c r="E2898" i="8"/>
  <c r="E2899" i="8"/>
  <c r="E2900" i="8"/>
  <c r="E2901" i="8"/>
  <c r="E2902" i="8"/>
  <c r="E2903" i="8"/>
  <c r="E2904" i="8"/>
  <c r="E2905" i="8"/>
  <c r="E2906" i="8"/>
  <c r="E2907" i="8"/>
  <c r="E2908" i="8"/>
  <c r="E2909" i="8"/>
  <c r="E2910" i="8"/>
  <c r="E2911" i="8"/>
  <c r="E2912" i="8"/>
  <c r="E2913" i="8"/>
  <c r="E2914" i="8"/>
  <c r="E2915" i="8"/>
  <c r="E2916" i="8"/>
  <c r="E2917" i="8"/>
  <c r="E2918" i="8"/>
  <c r="E2919" i="8"/>
  <c r="E2920" i="8"/>
  <c r="E2921" i="8"/>
  <c r="E2922" i="8"/>
  <c r="E2923" i="8"/>
  <c r="E2924" i="8"/>
  <c r="E2925" i="8"/>
  <c r="E2926" i="8"/>
  <c r="E2927" i="8"/>
  <c r="E2928" i="8"/>
  <c r="E2929" i="8"/>
  <c r="E2930" i="8"/>
  <c r="E2931" i="8"/>
  <c r="E2932" i="8"/>
  <c r="E2933" i="8"/>
  <c r="E2934" i="8"/>
  <c r="E2935" i="8"/>
  <c r="E2936" i="8"/>
  <c r="E2937" i="8"/>
  <c r="E2938" i="8"/>
  <c r="E2939" i="8"/>
  <c r="E2940" i="8"/>
  <c r="E2941" i="8"/>
  <c r="E2942" i="8"/>
  <c r="E2943" i="8"/>
  <c r="E2944" i="8"/>
  <c r="E2945" i="8"/>
  <c r="E2946" i="8"/>
  <c r="E2947" i="8"/>
  <c r="E2948" i="8"/>
  <c r="E2949" i="8"/>
  <c r="E2950" i="8"/>
  <c r="E2951" i="8"/>
  <c r="E2952" i="8"/>
  <c r="E2953" i="8"/>
  <c r="E2954" i="8"/>
  <c r="E2955" i="8"/>
  <c r="E2956" i="8"/>
  <c r="E2957" i="8"/>
  <c r="E2958" i="8"/>
  <c r="E2959" i="8"/>
  <c r="E2960" i="8"/>
  <c r="E2961" i="8"/>
  <c r="E2962" i="8"/>
  <c r="E2963" i="8"/>
  <c r="E2964" i="8"/>
  <c r="E2965" i="8"/>
  <c r="E2966" i="8"/>
  <c r="E2967" i="8"/>
  <c r="E2968" i="8"/>
  <c r="E2969" i="8"/>
  <c r="E2970" i="8"/>
  <c r="E2971" i="8"/>
  <c r="E2972" i="8"/>
  <c r="E2973" i="8"/>
  <c r="E2974" i="8"/>
  <c r="E2975" i="8"/>
  <c r="E2976" i="8"/>
  <c r="E2977" i="8"/>
  <c r="E2978" i="8"/>
  <c r="E2979" i="8"/>
  <c r="E2980" i="8"/>
  <c r="E2981" i="8"/>
  <c r="E2982" i="8"/>
  <c r="E2983" i="8"/>
  <c r="E2984" i="8"/>
  <c r="E2985" i="8"/>
  <c r="E2986" i="8"/>
  <c r="E2987" i="8"/>
  <c r="E2988" i="8"/>
  <c r="E2989" i="8"/>
  <c r="E2990" i="8"/>
  <c r="E2991" i="8"/>
  <c r="E2992" i="8"/>
  <c r="E2993" i="8"/>
  <c r="E2994" i="8"/>
  <c r="E2995" i="8"/>
  <c r="E2996" i="8"/>
  <c r="E2997" i="8"/>
  <c r="E2998" i="8"/>
  <c r="E2999" i="8"/>
  <c r="E3000" i="8"/>
  <c r="E3001" i="8"/>
  <c r="E3002" i="8"/>
  <c r="E3003" i="8"/>
  <c r="E3004" i="8"/>
  <c r="E3005" i="8"/>
  <c r="E3006" i="8"/>
  <c r="E3007" i="8"/>
  <c r="E3008" i="8"/>
  <c r="E3009" i="8"/>
  <c r="E3010" i="8"/>
  <c r="E3011" i="8"/>
  <c r="E3012" i="8"/>
  <c r="E3013" i="8"/>
  <c r="E3014" i="8"/>
  <c r="E3015" i="8"/>
  <c r="E3016" i="8"/>
  <c r="E3017" i="8"/>
  <c r="E3018" i="8"/>
  <c r="E3019" i="8"/>
  <c r="E3020" i="8"/>
  <c r="E3021" i="8"/>
  <c r="E3022" i="8"/>
  <c r="E3023" i="8"/>
  <c r="E3024" i="8"/>
  <c r="E3025" i="8"/>
  <c r="E3026" i="8"/>
  <c r="E3027" i="8"/>
  <c r="E3028" i="8"/>
  <c r="E3029" i="8"/>
  <c r="E3030" i="8"/>
  <c r="E3031" i="8"/>
  <c r="E3032" i="8"/>
  <c r="E3033" i="8"/>
  <c r="E3034" i="8"/>
  <c r="E3035" i="8"/>
  <c r="E3036" i="8"/>
  <c r="E3037" i="8"/>
  <c r="E3038" i="8"/>
  <c r="E3039" i="8"/>
  <c r="E3040" i="8"/>
  <c r="E3041" i="8"/>
  <c r="E3042" i="8"/>
  <c r="E3043" i="8"/>
  <c r="E3044" i="8"/>
  <c r="E3045" i="8"/>
  <c r="E3046" i="8"/>
  <c r="E3047" i="8"/>
  <c r="E3048" i="8"/>
  <c r="E3049" i="8"/>
  <c r="E3050" i="8"/>
  <c r="E3051" i="8"/>
  <c r="E3052" i="8"/>
  <c r="E3053" i="8"/>
  <c r="E3054" i="8"/>
  <c r="E3055" i="8"/>
  <c r="E3056" i="8"/>
  <c r="E3057" i="8"/>
  <c r="E3058" i="8"/>
  <c r="E3059" i="8"/>
  <c r="E3060" i="8"/>
  <c r="E3061" i="8"/>
  <c r="E3062" i="8"/>
  <c r="E3063" i="8"/>
  <c r="E3064" i="8"/>
  <c r="E3065" i="8"/>
  <c r="E3066" i="8"/>
  <c r="E3067" i="8"/>
  <c r="E3068" i="8"/>
  <c r="E3069" i="8"/>
  <c r="E3070" i="8"/>
  <c r="E3071" i="8"/>
  <c r="E3072" i="8"/>
  <c r="E3073" i="8"/>
  <c r="E3074" i="8"/>
  <c r="E3075" i="8"/>
  <c r="E3076" i="8"/>
  <c r="E3077" i="8"/>
  <c r="E3078" i="8"/>
  <c r="E3079" i="8"/>
  <c r="E3080" i="8"/>
  <c r="E3081" i="8"/>
  <c r="E3082" i="8"/>
  <c r="E3083" i="8"/>
  <c r="E3084" i="8"/>
  <c r="E3085" i="8"/>
  <c r="E3086" i="8"/>
  <c r="E3087" i="8"/>
  <c r="E3088" i="8"/>
  <c r="E3089" i="8"/>
  <c r="E3090" i="8"/>
  <c r="E3091" i="8"/>
  <c r="E3092" i="8"/>
  <c r="E3093" i="8"/>
  <c r="E3094" i="8"/>
  <c r="E3095" i="8"/>
  <c r="E3096" i="8"/>
  <c r="E3097" i="8"/>
  <c r="E3098" i="8"/>
  <c r="E3099" i="8"/>
  <c r="E3100" i="8"/>
  <c r="E3101" i="8"/>
  <c r="E3102" i="8"/>
  <c r="E3103" i="8"/>
  <c r="E3104" i="8"/>
  <c r="E3105" i="8"/>
  <c r="E3106" i="8"/>
  <c r="E3107" i="8"/>
  <c r="E3108" i="8"/>
  <c r="E3109" i="8"/>
  <c r="E3110" i="8"/>
  <c r="E3111" i="8"/>
  <c r="E3112" i="8"/>
  <c r="E3113" i="8"/>
  <c r="E3114" i="8"/>
  <c r="E3115" i="8"/>
  <c r="E3116" i="8"/>
  <c r="E3117" i="8"/>
  <c r="E3118" i="8"/>
  <c r="E3119" i="8"/>
  <c r="E3120" i="8"/>
  <c r="E3121" i="8"/>
  <c r="E3122" i="8"/>
  <c r="E3123" i="8"/>
  <c r="E3124" i="8"/>
  <c r="E3125" i="8"/>
  <c r="E3126" i="8"/>
  <c r="E3127" i="8"/>
  <c r="E3128" i="8"/>
  <c r="E3129" i="8"/>
  <c r="E3130" i="8"/>
  <c r="E3131" i="8"/>
  <c r="E3132" i="8"/>
  <c r="E3133" i="8"/>
  <c r="E3134" i="8"/>
  <c r="E3135" i="8"/>
  <c r="E3136" i="8"/>
  <c r="E3137" i="8"/>
  <c r="E3138" i="8"/>
  <c r="E3139" i="8"/>
  <c r="E3140" i="8"/>
  <c r="E3141" i="8"/>
  <c r="E3142" i="8"/>
  <c r="E3143" i="8"/>
  <c r="E3144" i="8"/>
  <c r="E3145" i="8"/>
  <c r="E3146" i="8"/>
  <c r="E3147" i="8"/>
  <c r="E3148" i="8"/>
  <c r="E3149" i="8"/>
  <c r="E3150" i="8"/>
  <c r="E3151" i="8"/>
  <c r="E3152" i="8"/>
  <c r="E3153" i="8"/>
  <c r="E3154" i="8"/>
  <c r="E3155" i="8"/>
  <c r="E3156" i="8"/>
  <c r="E3157" i="8"/>
  <c r="E3158" i="8"/>
  <c r="E3159" i="8"/>
  <c r="E3160" i="8"/>
  <c r="E3161" i="8"/>
  <c r="E3162" i="8"/>
  <c r="E3163" i="8"/>
  <c r="E3164" i="8"/>
  <c r="E3165" i="8"/>
  <c r="E3166" i="8"/>
  <c r="E3167" i="8"/>
  <c r="E3168" i="8"/>
  <c r="E3169" i="8"/>
  <c r="E3170" i="8"/>
  <c r="E3171" i="8"/>
  <c r="E3172" i="8"/>
  <c r="E3173" i="8"/>
  <c r="E3174" i="8"/>
  <c r="E3175" i="8"/>
  <c r="E3176" i="8"/>
  <c r="E3177" i="8"/>
  <c r="E3178" i="8"/>
  <c r="E3179" i="8"/>
  <c r="E3180" i="8"/>
  <c r="E3181" i="8"/>
  <c r="E3182" i="8"/>
  <c r="E3183" i="8"/>
  <c r="E3184" i="8"/>
  <c r="E3185" i="8"/>
  <c r="E3186" i="8"/>
  <c r="E3187" i="8"/>
  <c r="E3188" i="8"/>
  <c r="E3189" i="8"/>
  <c r="E3190" i="8"/>
  <c r="E3191" i="8"/>
  <c r="E3192" i="8"/>
  <c r="E3193" i="8"/>
  <c r="E3194" i="8"/>
  <c r="E3195" i="8"/>
  <c r="E3196" i="8"/>
  <c r="E3197" i="8"/>
  <c r="E3198" i="8"/>
  <c r="E3199" i="8"/>
  <c r="E3200" i="8"/>
  <c r="E3201" i="8"/>
  <c r="E3202" i="8"/>
  <c r="E3203" i="8"/>
  <c r="E3204" i="8"/>
  <c r="E3205" i="8"/>
  <c r="E3206" i="8"/>
  <c r="E3207" i="8"/>
  <c r="E3208" i="8"/>
  <c r="E3209" i="8"/>
  <c r="E3210" i="8"/>
  <c r="E3211" i="8"/>
  <c r="E3212" i="8"/>
  <c r="E3213" i="8"/>
  <c r="E3214" i="8"/>
  <c r="E3215" i="8"/>
  <c r="E3216" i="8"/>
  <c r="E3217" i="8"/>
  <c r="E3218" i="8"/>
  <c r="E3219" i="8"/>
  <c r="E3220" i="8"/>
  <c r="E3221" i="8"/>
  <c r="E3222" i="8"/>
  <c r="E3223" i="8"/>
  <c r="E3224" i="8"/>
  <c r="E3225" i="8"/>
  <c r="E3226" i="8"/>
  <c r="E3227" i="8"/>
  <c r="E3228" i="8"/>
  <c r="E3229" i="8"/>
  <c r="E3230" i="8"/>
  <c r="E3231" i="8"/>
  <c r="E3232" i="8"/>
  <c r="E3233" i="8"/>
  <c r="E3234" i="8"/>
  <c r="E3235" i="8"/>
  <c r="E3236" i="8"/>
  <c r="E3237" i="8"/>
  <c r="E3238" i="8"/>
  <c r="E3239" i="8"/>
  <c r="E3240" i="8"/>
  <c r="E3241" i="8"/>
  <c r="E3242" i="8"/>
  <c r="E3243" i="8"/>
  <c r="E3244" i="8"/>
  <c r="E3245" i="8"/>
  <c r="E3246" i="8"/>
  <c r="E3247" i="8"/>
  <c r="E3248" i="8"/>
  <c r="E3249" i="8"/>
  <c r="E3250" i="8"/>
  <c r="E3251" i="8"/>
  <c r="E3252" i="8"/>
  <c r="E3253" i="8"/>
  <c r="E3254" i="8"/>
  <c r="E3255" i="8"/>
  <c r="E3256" i="8"/>
  <c r="E3257" i="8"/>
  <c r="E3258" i="8"/>
  <c r="E3259" i="8"/>
  <c r="E3260" i="8"/>
  <c r="E3261" i="8"/>
  <c r="E3262" i="8"/>
  <c r="E3263" i="8"/>
  <c r="E3264" i="8"/>
  <c r="E3265" i="8"/>
  <c r="E3266" i="8"/>
  <c r="E3267" i="8"/>
  <c r="E3268" i="8"/>
  <c r="E3269" i="8"/>
  <c r="E3270" i="8"/>
  <c r="E3271" i="8"/>
  <c r="E3272" i="8"/>
  <c r="E3273" i="8"/>
  <c r="E3274" i="8"/>
  <c r="E3275" i="8"/>
  <c r="E3276" i="8"/>
  <c r="E3277" i="8"/>
  <c r="E3278" i="8"/>
  <c r="E3279" i="8"/>
  <c r="E3280" i="8"/>
  <c r="E3281" i="8"/>
  <c r="E3282" i="8"/>
  <c r="E3283" i="8"/>
  <c r="E3284" i="8"/>
  <c r="E3285" i="8"/>
  <c r="E3286" i="8"/>
  <c r="E3287" i="8"/>
  <c r="E3288" i="8"/>
  <c r="E3289" i="8"/>
  <c r="E3290" i="8"/>
  <c r="E3291" i="8"/>
  <c r="E3292" i="8"/>
  <c r="E3293" i="8"/>
  <c r="E3294" i="8"/>
  <c r="E3295" i="8"/>
  <c r="E3296" i="8"/>
  <c r="E3297" i="8"/>
  <c r="E3298" i="8"/>
  <c r="E3299" i="8"/>
  <c r="E3300" i="8"/>
  <c r="E3301" i="8"/>
  <c r="E3302" i="8"/>
  <c r="E3303" i="8"/>
  <c r="E3304" i="8"/>
  <c r="E3305" i="8"/>
  <c r="E3306" i="8"/>
  <c r="E3307" i="8"/>
  <c r="E3308" i="8"/>
  <c r="E3309" i="8"/>
  <c r="E3310" i="8"/>
  <c r="E3311" i="8"/>
  <c r="E3312" i="8"/>
  <c r="E3313" i="8"/>
  <c r="E3314" i="8"/>
  <c r="E3315" i="8"/>
  <c r="E3316" i="8"/>
  <c r="E3317" i="8"/>
  <c r="E3318" i="8"/>
  <c r="E3319" i="8"/>
  <c r="E3320" i="8"/>
  <c r="E3321" i="8"/>
  <c r="E3322" i="8"/>
  <c r="E3323" i="8"/>
  <c r="E3324" i="8"/>
  <c r="E3325" i="8"/>
  <c r="E3326" i="8"/>
  <c r="E3327" i="8"/>
  <c r="E3328" i="8"/>
  <c r="E3329" i="8"/>
  <c r="E3330" i="8"/>
  <c r="E3331" i="8"/>
  <c r="E3332" i="8"/>
  <c r="E3333" i="8"/>
  <c r="E3334" i="8"/>
  <c r="E3335" i="8"/>
  <c r="E3336" i="8"/>
  <c r="E3337" i="8"/>
  <c r="E3338" i="8"/>
  <c r="E3339" i="8"/>
  <c r="E3340" i="8"/>
  <c r="E3341" i="8"/>
  <c r="E3342" i="8"/>
  <c r="E3343" i="8"/>
  <c r="E3344" i="8"/>
  <c r="E3345" i="8"/>
  <c r="E3346" i="8"/>
  <c r="E3347" i="8"/>
  <c r="E3348" i="8"/>
  <c r="E3349" i="8"/>
  <c r="E3350" i="8"/>
  <c r="E3351" i="8"/>
  <c r="E3352" i="8"/>
  <c r="E3353" i="8"/>
  <c r="E3354" i="8"/>
  <c r="E3355" i="8"/>
  <c r="E3356" i="8"/>
  <c r="E3357" i="8"/>
  <c r="E3358" i="8"/>
  <c r="E3359" i="8"/>
  <c r="E3360" i="8"/>
  <c r="E3361" i="8"/>
  <c r="E3362" i="8"/>
  <c r="E3363" i="8"/>
  <c r="E3364" i="8"/>
  <c r="E3365" i="8"/>
  <c r="E3366" i="8"/>
  <c r="E3367" i="8"/>
  <c r="E3368" i="8"/>
  <c r="E3369" i="8"/>
  <c r="E3370" i="8"/>
  <c r="E3371" i="8"/>
  <c r="E3372" i="8"/>
  <c r="E3373" i="8"/>
  <c r="E3374" i="8"/>
  <c r="E3375" i="8"/>
  <c r="E3376" i="8"/>
  <c r="E3377" i="8"/>
  <c r="E3378" i="8"/>
  <c r="E3379" i="8"/>
  <c r="E3380" i="8"/>
  <c r="E3381" i="8"/>
  <c r="E3382" i="8"/>
  <c r="E3383" i="8"/>
  <c r="E3384" i="8"/>
  <c r="E3385" i="8"/>
  <c r="E3386" i="8"/>
  <c r="E3387" i="8"/>
  <c r="E3388" i="8"/>
  <c r="E3389" i="8"/>
  <c r="E3390" i="8"/>
  <c r="E3391" i="8"/>
  <c r="E3392" i="8"/>
  <c r="E3393" i="8"/>
  <c r="E3394" i="8"/>
  <c r="E3395" i="8"/>
  <c r="E3396" i="8"/>
  <c r="E3397" i="8"/>
  <c r="E3398" i="8"/>
  <c r="E3399" i="8"/>
  <c r="E3400" i="8"/>
  <c r="E3401" i="8"/>
  <c r="E3402" i="8"/>
  <c r="E3403" i="8"/>
  <c r="E3404" i="8"/>
  <c r="E3405" i="8"/>
  <c r="E3406" i="8"/>
  <c r="E3407" i="8"/>
  <c r="E3408" i="8"/>
  <c r="E3409" i="8"/>
  <c r="E3410" i="8"/>
  <c r="E3411" i="8"/>
  <c r="E3412" i="8"/>
  <c r="E3413" i="8"/>
  <c r="E3414" i="8"/>
  <c r="E3415" i="8"/>
  <c r="E3416" i="8"/>
  <c r="E3417" i="8"/>
  <c r="E3418" i="8"/>
  <c r="E3419" i="8"/>
  <c r="E3420" i="8"/>
  <c r="E3421" i="8"/>
  <c r="E3422" i="8"/>
  <c r="E3423" i="8"/>
  <c r="E3424" i="8"/>
  <c r="E3425" i="8"/>
  <c r="E3426" i="8"/>
  <c r="E3427" i="8"/>
  <c r="E3428" i="8"/>
  <c r="E3429" i="8"/>
  <c r="E3430" i="8"/>
  <c r="E3431" i="8"/>
  <c r="E3432" i="8"/>
  <c r="E3433" i="8"/>
  <c r="E3434" i="8"/>
  <c r="E3435" i="8"/>
  <c r="E3436" i="8"/>
  <c r="E3437" i="8"/>
  <c r="E3438" i="8"/>
  <c r="E3439" i="8"/>
  <c r="E3440" i="8"/>
  <c r="E3441" i="8"/>
  <c r="E3442" i="8"/>
  <c r="E3443" i="8"/>
  <c r="E3444" i="8"/>
  <c r="E3445" i="8"/>
  <c r="E3446" i="8"/>
  <c r="E3447" i="8"/>
  <c r="E3448" i="8"/>
  <c r="E3449" i="8"/>
  <c r="E3450" i="8"/>
  <c r="E3451" i="8"/>
  <c r="E3452" i="8"/>
  <c r="E3453" i="8"/>
  <c r="E3454" i="8"/>
  <c r="E3455" i="8"/>
  <c r="E3456" i="8"/>
  <c r="E3457" i="8"/>
  <c r="E3458" i="8"/>
  <c r="E3459" i="8"/>
  <c r="E3460" i="8"/>
  <c r="E3461" i="8"/>
  <c r="E3462" i="8"/>
  <c r="E3463" i="8"/>
  <c r="E3464" i="8"/>
  <c r="E3465" i="8"/>
  <c r="E3466" i="8"/>
  <c r="E3467" i="8"/>
  <c r="E3468" i="8"/>
  <c r="E3469" i="8"/>
  <c r="E3470" i="8"/>
  <c r="E3471" i="8"/>
  <c r="E3472" i="8"/>
  <c r="E3473" i="8"/>
  <c r="E3474" i="8"/>
  <c r="E3475" i="8"/>
  <c r="E3476" i="8"/>
  <c r="E3477" i="8"/>
  <c r="E3478" i="8"/>
  <c r="E3479" i="8"/>
  <c r="E3480" i="8"/>
  <c r="E3481" i="8"/>
  <c r="E3482" i="8"/>
  <c r="E3483" i="8"/>
  <c r="E3484" i="8"/>
  <c r="E3485" i="8"/>
  <c r="E3486" i="8"/>
  <c r="E3487" i="8"/>
  <c r="E3488" i="8"/>
  <c r="E3489" i="8"/>
  <c r="E3490" i="8"/>
  <c r="E3491" i="8"/>
  <c r="E3492" i="8"/>
  <c r="E3493" i="8"/>
  <c r="E3494" i="8"/>
  <c r="E3495" i="8"/>
  <c r="E3496" i="8"/>
  <c r="E3497" i="8"/>
  <c r="E3498" i="8"/>
  <c r="E3499" i="8"/>
  <c r="E3500" i="8"/>
  <c r="E3501" i="8"/>
  <c r="E3502" i="8"/>
  <c r="E3503" i="8"/>
  <c r="E3504" i="8"/>
  <c r="E3505" i="8"/>
  <c r="E3506" i="8"/>
  <c r="E3507" i="8"/>
  <c r="E3508" i="8"/>
  <c r="E3509" i="8"/>
  <c r="E3510" i="8"/>
  <c r="E3511" i="8"/>
  <c r="E3512" i="8"/>
  <c r="E3513" i="8"/>
  <c r="E3514" i="8"/>
  <c r="E3515" i="8"/>
  <c r="E3516" i="8"/>
  <c r="E3517" i="8"/>
  <c r="E3518" i="8"/>
  <c r="E3519" i="8"/>
  <c r="E3520" i="8"/>
  <c r="E3521" i="8"/>
  <c r="E3522" i="8"/>
  <c r="E3523" i="8"/>
  <c r="E3524" i="8"/>
  <c r="E3525" i="8"/>
  <c r="E3526" i="8"/>
  <c r="E3527" i="8"/>
  <c r="E3528" i="8"/>
  <c r="E3529" i="8"/>
  <c r="E3530" i="8"/>
  <c r="E3531" i="8"/>
  <c r="E3532" i="8"/>
  <c r="E3533" i="8"/>
  <c r="E3534" i="8"/>
  <c r="E3535" i="8"/>
  <c r="E3536" i="8"/>
  <c r="E3537" i="8"/>
  <c r="E3538" i="8"/>
  <c r="E3539" i="8"/>
  <c r="E3540" i="8"/>
  <c r="E3541" i="8"/>
  <c r="E3542" i="8"/>
  <c r="E3543" i="8"/>
  <c r="E3544" i="8"/>
  <c r="E3545" i="8"/>
  <c r="E3546" i="8"/>
  <c r="E3547" i="8"/>
  <c r="E3548" i="8"/>
  <c r="E3549" i="8"/>
  <c r="E3550" i="8"/>
  <c r="E3551" i="8"/>
  <c r="E3552" i="8"/>
  <c r="E3553" i="8"/>
  <c r="E3554" i="8"/>
  <c r="E3555" i="8"/>
  <c r="E3556" i="8"/>
  <c r="E3557" i="8"/>
  <c r="E3558" i="8"/>
  <c r="E3559" i="8"/>
  <c r="E3560" i="8"/>
  <c r="E3561" i="8"/>
  <c r="E3562" i="8"/>
  <c r="E3563" i="8"/>
  <c r="E3564" i="8"/>
  <c r="E3565" i="8"/>
  <c r="E3566" i="8"/>
  <c r="E3567" i="8"/>
  <c r="E3568" i="8"/>
  <c r="E3569" i="8"/>
  <c r="E3570" i="8"/>
  <c r="E3571" i="8"/>
  <c r="E3572" i="8"/>
  <c r="E3573" i="8"/>
  <c r="E3574" i="8"/>
  <c r="E3575" i="8"/>
  <c r="E3576" i="8"/>
  <c r="E3577" i="8"/>
  <c r="E3578" i="8"/>
  <c r="E3579" i="8"/>
  <c r="E3580" i="8"/>
  <c r="E3581" i="8"/>
  <c r="E3582" i="8"/>
  <c r="E3583" i="8"/>
  <c r="E3584" i="8"/>
  <c r="E3585" i="8"/>
  <c r="E3586" i="8"/>
  <c r="E3587" i="8"/>
  <c r="E3588" i="8"/>
  <c r="E3589" i="8"/>
  <c r="E3590" i="8"/>
  <c r="E3591" i="8"/>
  <c r="E3592" i="8"/>
  <c r="E3593" i="8"/>
  <c r="E3594" i="8"/>
  <c r="E3595" i="8"/>
  <c r="E3596" i="8"/>
  <c r="E3597" i="8"/>
  <c r="E3598" i="8"/>
  <c r="E3599" i="8"/>
  <c r="E3600" i="8"/>
  <c r="E3601" i="8"/>
  <c r="E3602" i="8"/>
  <c r="E3603" i="8"/>
  <c r="E3604" i="8"/>
  <c r="E3605" i="8"/>
  <c r="E3606" i="8"/>
  <c r="E3607" i="8"/>
  <c r="E3608" i="8"/>
  <c r="E3609" i="8"/>
  <c r="E3610" i="8"/>
  <c r="E3611" i="8"/>
  <c r="E3612" i="8"/>
  <c r="E3613" i="8"/>
  <c r="E3614" i="8"/>
  <c r="E3615" i="8"/>
  <c r="E3616" i="8"/>
  <c r="E3617" i="8"/>
  <c r="E3618" i="8"/>
  <c r="E3619" i="8"/>
  <c r="E3620" i="8"/>
  <c r="E3621" i="8"/>
  <c r="E3622" i="8"/>
  <c r="E3623" i="8"/>
  <c r="E3624" i="8"/>
  <c r="E3625" i="8"/>
  <c r="E3626" i="8"/>
  <c r="E3627" i="8"/>
  <c r="E3628" i="8"/>
  <c r="E3629" i="8"/>
  <c r="E3630" i="8"/>
  <c r="E3631" i="8"/>
  <c r="E3632" i="8"/>
  <c r="E3633" i="8"/>
  <c r="E3634" i="8"/>
  <c r="E3635" i="8"/>
  <c r="E3636" i="8"/>
  <c r="E3637" i="8"/>
  <c r="E3638" i="8"/>
  <c r="E3639" i="8"/>
  <c r="E3640" i="8"/>
  <c r="E3641" i="8"/>
  <c r="E3642" i="8"/>
  <c r="E3643" i="8"/>
  <c r="E3644" i="8"/>
  <c r="E3645" i="8"/>
  <c r="E3646" i="8"/>
  <c r="E3647" i="8"/>
  <c r="E3648" i="8"/>
  <c r="E3649" i="8"/>
  <c r="E3650" i="8"/>
  <c r="E3651" i="8"/>
  <c r="E3652" i="8"/>
  <c r="E3653" i="8"/>
  <c r="E3654" i="8"/>
  <c r="E3655" i="8"/>
  <c r="E3656" i="8"/>
  <c r="E3657" i="8"/>
  <c r="E3658" i="8"/>
  <c r="E3659" i="8"/>
  <c r="E3660" i="8"/>
  <c r="E3661" i="8"/>
  <c r="E3662" i="8"/>
  <c r="E3663" i="8"/>
  <c r="E3664" i="8"/>
  <c r="E3665" i="8"/>
  <c r="E3666" i="8"/>
  <c r="E3667" i="8"/>
  <c r="E3668" i="8"/>
  <c r="E3669" i="8"/>
  <c r="E3670" i="8"/>
  <c r="E3671" i="8"/>
  <c r="E3672" i="8"/>
  <c r="E3673" i="8"/>
  <c r="E3674" i="8"/>
  <c r="E3675" i="8"/>
  <c r="E3676" i="8"/>
  <c r="E3677" i="8"/>
  <c r="E3678" i="8"/>
  <c r="E3679" i="8"/>
  <c r="E3680" i="8"/>
  <c r="E3681" i="8"/>
  <c r="E3682" i="8"/>
  <c r="E3683" i="8"/>
  <c r="E3684" i="8"/>
  <c r="E3685" i="8"/>
  <c r="E3686" i="8"/>
  <c r="E3687" i="8"/>
  <c r="E3688" i="8"/>
  <c r="E3689" i="8"/>
  <c r="E3690" i="8"/>
  <c r="E3691" i="8"/>
  <c r="E3692" i="8"/>
  <c r="E3693" i="8"/>
  <c r="E3694" i="8"/>
  <c r="E3695" i="8"/>
  <c r="E3696" i="8"/>
  <c r="E3697" i="8"/>
  <c r="E3698" i="8"/>
  <c r="E3699" i="8"/>
  <c r="E3700" i="8"/>
  <c r="E3701" i="8"/>
  <c r="E3702" i="8"/>
  <c r="E3703" i="8"/>
  <c r="E3704" i="8"/>
  <c r="E3705" i="8"/>
  <c r="E3706" i="8"/>
  <c r="E3707" i="8"/>
  <c r="E3708" i="8"/>
  <c r="E3709" i="8"/>
  <c r="E3710" i="8"/>
  <c r="E3711" i="8"/>
  <c r="E3712" i="8"/>
  <c r="E3713" i="8"/>
  <c r="E3714" i="8"/>
  <c r="E3715" i="8"/>
  <c r="E3716" i="8"/>
  <c r="E3717" i="8"/>
  <c r="E3718" i="8"/>
  <c r="E3719" i="8"/>
  <c r="E3720" i="8"/>
  <c r="E3721" i="8"/>
  <c r="E3722" i="8"/>
  <c r="E3723" i="8"/>
  <c r="E3724" i="8"/>
  <c r="E3725" i="8"/>
  <c r="E3726" i="8"/>
  <c r="E3727" i="8"/>
  <c r="E3728" i="8"/>
  <c r="E3729" i="8"/>
  <c r="E3730" i="8"/>
  <c r="E3731" i="8"/>
  <c r="E3732" i="8"/>
  <c r="E3733" i="8"/>
  <c r="E3734" i="8"/>
  <c r="E3735" i="8"/>
  <c r="E3736" i="8"/>
  <c r="E3737" i="8"/>
  <c r="E3738" i="8"/>
  <c r="E3739" i="8"/>
  <c r="E3740" i="8"/>
  <c r="E3741" i="8"/>
  <c r="E3742" i="8"/>
  <c r="E3743" i="8"/>
  <c r="E3744" i="8"/>
  <c r="E3745" i="8"/>
  <c r="E3746" i="8"/>
  <c r="E3747" i="8"/>
  <c r="E3748" i="8"/>
  <c r="E3749" i="8"/>
  <c r="E3750" i="8"/>
  <c r="E3751" i="8"/>
  <c r="E3752" i="8"/>
  <c r="E3753" i="8"/>
  <c r="E3754" i="8"/>
  <c r="E3755" i="8"/>
  <c r="E3756" i="8"/>
  <c r="E3757" i="8"/>
  <c r="E3758" i="8"/>
  <c r="E3759" i="8"/>
  <c r="E3760" i="8"/>
  <c r="E3761" i="8"/>
  <c r="E3762" i="8"/>
  <c r="E3763" i="8"/>
  <c r="E3764" i="8"/>
  <c r="E3765" i="8"/>
  <c r="E3766" i="8"/>
  <c r="E3767" i="8"/>
  <c r="E3768" i="8"/>
  <c r="E3769" i="8"/>
  <c r="E3770" i="8"/>
  <c r="E3771" i="8"/>
  <c r="E3772" i="8"/>
  <c r="E3773" i="8"/>
  <c r="E3774" i="8"/>
  <c r="E3775" i="8"/>
  <c r="E3776" i="8"/>
  <c r="E3777" i="8"/>
  <c r="E3778" i="8"/>
  <c r="E3779" i="8"/>
  <c r="E3780" i="8"/>
  <c r="E3781" i="8"/>
  <c r="E3782" i="8"/>
  <c r="E3783" i="8"/>
  <c r="E3784" i="8"/>
  <c r="E3785" i="8"/>
  <c r="E3786" i="8"/>
  <c r="E3787" i="8"/>
  <c r="E3788" i="8"/>
  <c r="E3789" i="8"/>
  <c r="E3790" i="8"/>
  <c r="E3791" i="8"/>
  <c r="E3792" i="8"/>
  <c r="E3793" i="8"/>
  <c r="E3794" i="8"/>
  <c r="E3795" i="8"/>
  <c r="E3796" i="8"/>
  <c r="E3797" i="8"/>
  <c r="E3798" i="8"/>
  <c r="E3799" i="8"/>
  <c r="E3800" i="8"/>
  <c r="E3801" i="8"/>
  <c r="E3802" i="8"/>
  <c r="E3803" i="8"/>
  <c r="E3804" i="8"/>
  <c r="E3805" i="8"/>
  <c r="E3806" i="8"/>
  <c r="E3807" i="8"/>
  <c r="E3808" i="8"/>
  <c r="E3809" i="8"/>
  <c r="E3810" i="8"/>
  <c r="E3811" i="8"/>
  <c r="E3812" i="8"/>
  <c r="E3813" i="8"/>
  <c r="E3814" i="8"/>
  <c r="E3815" i="8"/>
  <c r="E3816" i="8"/>
  <c r="E3817" i="8"/>
  <c r="E3818" i="8"/>
  <c r="E3819" i="8"/>
  <c r="E3820" i="8"/>
  <c r="E3821" i="8"/>
  <c r="E3822" i="8"/>
  <c r="E3823" i="8"/>
  <c r="E3824" i="8"/>
  <c r="E3825" i="8"/>
  <c r="E3826" i="8"/>
  <c r="E3827" i="8"/>
  <c r="E3828" i="8"/>
  <c r="E3829" i="8"/>
  <c r="E3830" i="8"/>
  <c r="E3831" i="8"/>
  <c r="E3832" i="8"/>
  <c r="E3833" i="8"/>
  <c r="E3834" i="8"/>
  <c r="E3835" i="8"/>
  <c r="E3836" i="8"/>
  <c r="E3837" i="8"/>
  <c r="E3838" i="8"/>
  <c r="E3839" i="8"/>
  <c r="E3840" i="8"/>
  <c r="E3841" i="8"/>
  <c r="E3842" i="8"/>
  <c r="E3843" i="8"/>
  <c r="E3844" i="8"/>
  <c r="E3845" i="8"/>
  <c r="E3846" i="8"/>
  <c r="E3847" i="8"/>
  <c r="E3848" i="8"/>
  <c r="E3849" i="8"/>
  <c r="E3850" i="8"/>
  <c r="E3851" i="8"/>
  <c r="E3852" i="8"/>
  <c r="E3853" i="8"/>
  <c r="E3854" i="8"/>
  <c r="E3855" i="8"/>
  <c r="E3856" i="8"/>
  <c r="E3857" i="8"/>
  <c r="E3858" i="8"/>
  <c r="E3859" i="8"/>
  <c r="E3860" i="8"/>
  <c r="E3861" i="8"/>
  <c r="E3862" i="8"/>
  <c r="E3863" i="8"/>
  <c r="E3864" i="8"/>
  <c r="E3865" i="8"/>
  <c r="E3866" i="8"/>
  <c r="E3867" i="8"/>
  <c r="E3868" i="8"/>
  <c r="E3869" i="8"/>
  <c r="E3870" i="8"/>
  <c r="E3871" i="8"/>
  <c r="E3872" i="8"/>
  <c r="E3873" i="8"/>
  <c r="E3874" i="8"/>
  <c r="E3875" i="8"/>
  <c r="E3876" i="8"/>
  <c r="E3877" i="8"/>
  <c r="E3878" i="8"/>
  <c r="E3879" i="8"/>
  <c r="E3880" i="8"/>
  <c r="E3881" i="8"/>
  <c r="E3882" i="8"/>
  <c r="E3883" i="8"/>
  <c r="E3884" i="8"/>
  <c r="E3885" i="8"/>
  <c r="E3886" i="8"/>
  <c r="E3887" i="8"/>
  <c r="E3888" i="8"/>
  <c r="E3889" i="8"/>
  <c r="E3890" i="8"/>
  <c r="E3891" i="8"/>
  <c r="E3892" i="8"/>
  <c r="E3893" i="8"/>
  <c r="E3894" i="8"/>
  <c r="E3895" i="8"/>
  <c r="E3896" i="8"/>
  <c r="E3897" i="8"/>
  <c r="E3898" i="8"/>
  <c r="E3899" i="8"/>
  <c r="E3900" i="8"/>
  <c r="E3901" i="8"/>
  <c r="E3902" i="8"/>
  <c r="E3903" i="8"/>
  <c r="E3904" i="8"/>
  <c r="E3905" i="8"/>
  <c r="E3906" i="8"/>
  <c r="E3907" i="8"/>
  <c r="E3908" i="8"/>
  <c r="E3909" i="8"/>
  <c r="E3910" i="8"/>
  <c r="E3911" i="8"/>
  <c r="E3912" i="8"/>
  <c r="E3913" i="8"/>
  <c r="E3914" i="8"/>
  <c r="E3915" i="8"/>
  <c r="E3916" i="8"/>
  <c r="E3917" i="8"/>
  <c r="E3918" i="8"/>
  <c r="E3919" i="8"/>
  <c r="E3920" i="8"/>
  <c r="E3921" i="8"/>
  <c r="E3922" i="8"/>
  <c r="E3923" i="8"/>
  <c r="E3924" i="8"/>
  <c r="E3925" i="8"/>
  <c r="E3926" i="8"/>
  <c r="E3927" i="8"/>
  <c r="E3928" i="8"/>
  <c r="E3929" i="8"/>
  <c r="E3930" i="8"/>
  <c r="E3931" i="8"/>
  <c r="E3932" i="8"/>
  <c r="E3933" i="8"/>
  <c r="E3934" i="8"/>
  <c r="E3935" i="8"/>
  <c r="E3936" i="8"/>
  <c r="E3937" i="8"/>
  <c r="E3938" i="8"/>
  <c r="E3939" i="8"/>
  <c r="E3940" i="8"/>
  <c r="E3941" i="8"/>
  <c r="E3942" i="8"/>
  <c r="E3943" i="8"/>
  <c r="E3944" i="8"/>
  <c r="E3945" i="8"/>
  <c r="E3946" i="8"/>
  <c r="E3947" i="8"/>
  <c r="E3948" i="8"/>
  <c r="E3949" i="8"/>
  <c r="E3950" i="8"/>
  <c r="E3951" i="8"/>
  <c r="E3952" i="8"/>
  <c r="E3953" i="8"/>
  <c r="E3954" i="8"/>
  <c r="E3955" i="8"/>
  <c r="E3956" i="8"/>
  <c r="E3957" i="8"/>
  <c r="E3958" i="8"/>
  <c r="E3959" i="8"/>
  <c r="E3960" i="8"/>
  <c r="E3961" i="8"/>
  <c r="E3962" i="8"/>
  <c r="E3963" i="8"/>
  <c r="E3964" i="8"/>
  <c r="E3965" i="8"/>
  <c r="E3966" i="8"/>
  <c r="E3967" i="8"/>
  <c r="E3968" i="8"/>
  <c r="E3969" i="8"/>
  <c r="E3970" i="8"/>
  <c r="E3971" i="8"/>
  <c r="E3972" i="8"/>
  <c r="E3973" i="8"/>
  <c r="E3974" i="8"/>
  <c r="E3975" i="8"/>
  <c r="E3976" i="8"/>
  <c r="E3977" i="8"/>
  <c r="E3978" i="8"/>
  <c r="E3979" i="8"/>
  <c r="E3980" i="8"/>
  <c r="E3981" i="8"/>
  <c r="E3982" i="8"/>
  <c r="E3983" i="8"/>
  <c r="E3984" i="8"/>
  <c r="E3985" i="8"/>
  <c r="E3986" i="8"/>
  <c r="E3987" i="8"/>
  <c r="E3988" i="8"/>
  <c r="E3989" i="8"/>
  <c r="E3990" i="8"/>
  <c r="E3991" i="8"/>
  <c r="E3992" i="8"/>
  <c r="E3993" i="8"/>
  <c r="E3994" i="8"/>
  <c r="E3995" i="8"/>
  <c r="E3996" i="8"/>
  <c r="E3997" i="8"/>
  <c r="E3998" i="8"/>
  <c r="E3999" i="8"/>
  <c r="E4000" i="8"/>
  <c r="E4001" i="8"/>
  <c r="E4002" i="8"/>
  <c r="E4003" i="8"/>
  <c r="E4004" i="8"/>
  <c r="E4005" i="8"/>
  <c r="E4006" i="8"/>
  <c r="E4007" i="8"/>
  <c r="E4008" i="8"/>
  <c r="E4009" i="8"/>
  <c r="E4010" i="8"/>
  <c r="E4011" i="8"/>
  <c r="E4012" i="8"/>
  <c r="E4013" i="8"/>
  <c r="E4014" i="8"/>
  <c r="E4015" i="8"/>
  <c r="E4016" i="8"/>
  <c r="E4017" i="8"/>
  <c r="E4018" i="8"/>
  <c r="E4019" i="8"/>
  <c r="E4020" i="8"/>
  <c r="E4021" i="8"/>
  <c r="E4022" i="8"/>
  <c r="E4023" i="8"/>
  <c r="E4024" i="8"/>
  <c r="E4025" i="8"/>
  <c r="E4026" i="8"/>
  <c r="E4027" i="8"/>
  <c r="E4028" i="8"/>
  <c r="E4029" i="8"/>
  <c r="E4030" i="8"/>
  <c r="E4031" i="8"/>
  <c r="E4032" i="8"/>
  <c r="E4033" i="8"/>
  <c r="E4034" i="8"/>
  <c r="E4035" i="8"/>
  <c r="E4036" i="8"/>
  <c r="E4037" i="8"/>
  <c r="E4038" i="8"/>
  <c r="E4039" i="8"/>
  <c r="E4040" i="8"/>
  <c r="E4041" i="8"/>
  <c r="E4042" i="8"/>
  <c r="E4043" i="8"/>
  <c r="E4044" i="8"/>
  <c r="E4045" i="8"/>
  <c r="E4046" i="8"/>
  <c r="E4047" i="8"/>
  <c r="E4048" i="8"/>
  <c r="E4049" i="8"/>
  <c r="E4050" i="8"/>
  <c r="E4051" i="8"/>
  <c r="E4052" i="8"/>
  <c r="E4053" i="8"/>
  <c r="E4054" i="8"/>
  <c r="E4055" i="8"/>
  <c r="E4056" i="8"/>
  <c r="E4057" i="8"/>
  <c r="E4058" i="8"/>
  <c r="E4059" i="8"/>
  <c r="E4060" i="8"/>
  <c r="E4061" i="8"/>
  <c r="E4062" i="8"/>
  <c r="E4063" i="8"/>
  <c r="E4064" i="8"/>
  <c r="C1061" i="9" l="1"/>
  <c r="C1210" i="9" s="1"/>
  <c r="C1359" i="9" s="1"/>
  <c r="C1508" i="9" s="1"/>
  <c r="C1657" i="9" s="1"/>
  <c r="C1806" i="9" s="1"/>
  <c r="C1955" i="9" s="1"/>
  <c r="C2104" i="9" s="1"/>
  <c r="C2253" i="9" s="1"/>
  <c r="C2402" i="9" s="1"/>
  <c r="C1668" i="9"/>
  <c r="C1817" i="9" s="1"/>
  <c r="C1966" i="9" s="1"/>
  <c r="C2115" i="9" s="1"/>
  <c r="C2264" i="9" s="1"/>
  <c r="C2413" i="9" s="1"/>
  <c r="C2398" i="9"/>
  <c r="A152" i="9"/>
  <c r="B152" i="9"/>
  <c r="B301" i="9" s="1"/>
  <c r="C152" i="9"/>
  <c r="A153" i="9"/>
  <c r="A302" i="9" s="1"/>
  <c r="A451" i="9" s="1"/>
  <c r="A600" i="9" s="1"/>
  <c r="A749" i="9" s="1"/>
  <c r="A898" i="9" s="1"/>
  <c r="A1047" i="9" s="1"/>
  <c r="A1196" i="9" s="1"/>
  <c r="A1345" i="9" s="1"/>
  <c r="A1494" i="9" s="1"/>
  <c r="A1643" i="9" s="1"/>
  <c r="A1792" i="9" s="1"/>
  <c r="A1941" i="9" s="1"/>
  <c r="A2090" i="9" s="1"/>
  <c r="A2239" i="9" s="1"/>
  <c r="A2388" i="9" s="1"/>
  <c r="B153" i="9"/>
  <c r="C153" i="9"/>
  <c r="A154" i="9"/>
  <c r="A303" i="9" s="1"/>
  <c r="B154" i="9"/>
  <c r="B303" i="9" s="1"/>
  <c r="B452" i="9" s="1"/>
  <c r="B601" i="9" s="1"/>
  <c r="B750" i="9" s="1"/>
  <c r="B899" i="9" s="1"/>
  <c r="B1048" i="9" s="1"/>
  <c r="B1197" i="9" s="1"/>
  <c r="B1346" i="9" s="1"/>
  <c r="B1495" i="9" s="1"/>
  <c r="B1644" i="9" s="1"/>
  <c r="B1793" i="9" s="1"/>
  <c r="B1942" i="9" s="1"/>
  <c r="B2091" i="9" s="1"/>
  <c r="B2240" i="9" s="1"/>
  <c r="B2389" i="9" s="1"/>
  <c r="C154" i="9"/>
  <c r="A155" i="9"/>
  <c r="B155" i="9"/>
  <c r="B304" i="9" s="1"/>
  <c r="C155" i="9"/>
  <c r="C304" i="9" s="1"/>
  <c r="C453" i="9" s="1"/>
  <c r="C602" i="9" s="1"/>
  <c r="C751" i="9" s="1"/>
  <c r="C900" i="9" s="1"/>
  <c r="C1049" i="9" s="1"/>
  <c r="C1198" i="9" s="1"/>
  <c r="C1347" i="9" s="1"/>
  <c r="C1496" i="9" s="1"/>
  <c r="C1645" i="9" s="1"/>
  <c r="C1794" i="9" s="1"/>
  <c r="C1943" i="9" s="1"/>
  <c r="C2092" i="9" s="1"/>
  <c r="C2241" i="9" s="1"/>
  <c r="C2390" i="9" s="1"/>
  <c r="A156" i="9"/>
  <c r="B156" i="9"/>
  <c r="C156" i="9"/>
  <c r="A157" i="9"/>
  <c r="A306" i="9" s="1"/>
  <c r="A455" i="9" s="1"/>
  <c r="A604" i="9" s="1"/>
  <c r="A753" i="9" s="1"/>
  <c r="A902" i="9" s="1"/>
  <c r="A1051" i="9" s="1"/>
  <c r="B157" i="9"/>
  <c r="C157" i="9"/>
  <c r="C306" i="9" s="1"/>
  <c r="A158" i="9"/>
  <c r="A307" i="9" s="1"/>
  <c r="B158" i="9"/>
  <c r="B307" i="9" s="1"/>
  <c r="B456" i="9" s="1"/>
  <c r="B605" i="9" s="1"/>
  <c r="B754" i="9" s="1"/>
  <c r="B903" i="9" s="1"/>
  <c r="B1052" i="9" s="1"/>
  <c r="B1201" i="9" s="1"/>
  <c r="B1350" i="9" s="1"/>
  <c r="B1499" i="9" s="1"/>
  <c r="B1648" i="9" s="1"/>
  <c r="B1797" i="9" s="1"/>
  <c r="B1946" i="9" s="1"/>
  <c r="B2095" i="9" s="1"/>
  <c r="B2244" i="9" s="1"/>
  <c r="B2393" i="9" s="1"/>
  <c r="C158" i="9"/>
  <c r="A159" i="9"/>
  <c r="B159" i="9"/>
  <c r="B308" i="9" s="1"/>
  <c r="C159" i="9"/>
  <c r="C308" i="9" s="1"/>
  <c r="C457" i="9" s="1"/>
  <c r="C606" i="9" s="1"/>
  <c r="C755" i="9" s="1"/>
  <c r="C904" i="9" s="1"/>
  <c r="C1053" i="9" s="1"/>
  <c r="C1202" i="9" s="1"/>
  <c r="C1351" i="9" s="1"/>
  <c r="C1500" i="9" s="1"/>
  <c r="C1649" i="9" s="1"/>
  <c r="C1798" i="9" s="1"/>
  <c r="C1947" i="9" s="1"/>
  <c r="C2096" i="9" s="1"/>
  <c r="C2245" i="9" s="1"/>
  <c r="C2394" i="9" s="1"/>
  <c r="A160" i="9"/>
  <c r="B160" i="9"/>
  <c r="C160" i="9"/>
  <c r="A161" i="9"/>
  <c r="A310" i="9" s="1"/>
  <c r="A459" i="9" s="1"/>
  <c r="A608" i="9" s="1"/>
  <c r="A757" i="9" s="1"/>
  <c r="A906" i="9" s="1"/>
  <c r="A1055" i="9" s="1"/>
  <c r="A1204" i="9" s="1"/>
  <c r="A1353" i="9" s="1"/>
  <c r="A1502" i="9" s="1"/>
  <c r="A1651" i="9" s="1"/>
  <c r="A1800" i="9" s="1"/>
  <c r="A1949" i="9" s="1"/>
  <c r="A2098" i="9" s="1"/>
  <c r="A2247" i="9" s="1"/>
  <c r="A2396" i="9" s="1"/>
  <c r="B161" i="9"/>
  <c r="C161" i="9"/>
  <c r="A162" i="9"/>
  <c r="A311" i="9" s="1"/>
  <c r="B162" i="9"/>
  <c r="B311" i="9" s="1"/>
  <c r="B460" i="9" s="1"/>
  <c r="B609" i="9" s="1"/>
  <c r="B758" i="9" s="1"/>
  <c r="B907" i="9" s="1"/>
  <c r="B1056" i="9" s="1"/>
  <c r="B1205" i="9" s="1"/>
  <c r="B1354" i="9" s="1"/>
  <c r="B1503" i="9" s="1"/>
  <c r="B1652" i="9" s="1"/>
  <c r="B1801" i="9" s="1"/>
  <c r="B1950" i="9" s="1"/>
  <c r="B2099" i="9" s="1"/>
  <c r="B2248" i="9" s="1"/>
  <c r="B2397" i="9" s="1"/>
  <c r="C162" i="9"/>
  <c r="A163" i="9"/>
  <c r="A312" i="9" s="1"/>
  <c r="B163" i="9"/>
  <c r="C163" i="9"/>
  <c r="C312" i="9" s="1"/>
  <c r="C461" i="9" s="1"/>
  <c r="C610" i="9" s="1"/>
  <c r="C759" i="9" s="1"/>
  <c r="C908" i="9" s="1"/>
  <c r="C1057" i="9" s="1"/>
  <c r="C1206" i="9" s="1"/>
  <c r="C1355" i="9" s="1"/>
  <c r="C1504" i="9" s="1"/>
  <c r="C1653" i="9" s="1"/>
  <c r="C1802" i="9" s="1"/>
  <c r="C1951" i="9" s="1"/>
  <c r="C2100" i="9" s="1"/>
  <c r="C2249" i="9" s="1"/>
  <c r="A164" i="9"/>
  <c r="B164" i="9"/>
  <c r="C164" i="9"/>
  <c r="C313" i="9" s="1"/>
  <c r="A165" i="9"/>
  <c r="A314" i="9" s="1"/>
  <c r="A463" i="9" s="1"/>
  <c r="A612" i="9" s="1"/>
  <c r="A761" i="9" s="1"/>
  <c r="A910" i="9" s="1"/>
  <c r="A1059" i="9" s="1"/>
  <c r="A1208" i="9" s="1"/>
  <c r="A1357" i="9" s="1"/>
  <c r="B165" i="9"/>
  <c r="C165" i="9"/>
  <c r="A166" i="9"/>
  <c r="A315" i="9" s="1"/>
  <c r="B166" i="9"/>
  <c r="B315" i="9" s="1"/>
  <c r="B464" i="9" s="1"/>
  <c r="B613" i="9" s="1"/>
  <c r="B762" i="9" s="1"/>
  <c r="B911" i="9" s="1"/>
  <c r="B1060" i="9" s="1"/>
  <c r="B1209" i="9" s="1"/>
  <c r="B1358" i="9" s="1"/>
  <c r="B1507" i="9" s="1"/>
  <c r="B1656" i="9" s="1"/>
  <c r="B1805" i="9" s="1"/>
  <c r="B1954" i="9" s="1"/>
  <c r="B2103" i="9" s="1"/>
  <c r="C166" i="9"/>
  <c r="A167" i="9"/>
  <c r="B167" i="9"/>
  <c r="C167" i="9"/>
  <c r="C316" i="9" s="1"/>
  <c r="C465" i="9" s="1"/>
  <c r="C614" i="9" s="1"/>
  <c r="C763" i="9" s="1"/>
  <c r="C912" i="9" s="1"/>
  <c r="A168" i="9"/>
  <c r="B168" i="9"/>
  <c r="B317" i="9" s="1"/>
  <c r="C168" i="9"/>
  <c r="C317" i="9" s="1"/>
  <c r="A169" i="9"/>
  <c r="A318" i="9" s="1"/>
  <c r="A467" i="9" s="1"/>
  <c r="A616" i="9" s="1"/>
  <c r="A765" i="9" s="1"/>
  <c r="A914" i="9" s="1"/>
  <c r="A1063" i="9" s="1"/>
  <c r="A1212" i="9" s="1"/>
  <c r="A1361" i="9" s="1"/>
  <c r="A1510" i="9" s="1"/>
  <c r="A1659" i="9" s="1"/>
  <c r="A1808" i="9" s="1"/>
  <c r="A1957" i="9" s="1"/>
  <c r="A2106" i="9" s="1"/>
  <c r="A2255" i="9" s="1"/>
  <c r="A2404" i="9" s="1"/>
  <c r="B169" i="9"/>
  <c r="C169" i="9"/>
  <c r="A170" i="9"/>
  <c r="A319" i="9" s="1"/>
  <c r="B170" i="9"/>
  <c r="B319" i="9" s="1"/>
  <c r="B468" i="9" s="1"/>
  <c r="B617" i="9" s="1"/>
  <c r="B766" i="9" s="1"/>
  <c r="B915" i="9" s="1"/>
  <c r="B1064" i="9" s="1"/>
  <c r="B1213" i="9" s="1"/>
  <c r="B1362" i="9" s="1"/>
  <c r="B1511" i="9" s="1"/>
  <c r="B1660" i="9" s="1"/>
  <c r="B1809" i="9" s="1"/>
  <c r="B1958" i="9" s="1"/>
  <c r="B2107" i="9" s="1"/>
  <c r="B2256" i="9" s="1"/>
  <c r="B2405" i="9" s="1"/>
  <c r="C170" i="9"/>
  <c r="A171" i="9"/>
  <c r="B171" i="9"/>
  <c r="C171" i="9"/>
  <c r="C320" i="9" s="1"/>
  <c r="C469" i="9" s="1"/>
  <c r="C618" i="9" s="1"/>
  <c r="C767" i="9" s="1"/>
  <c r="C916" i="9" s="1"/>
  <c r="C1065" i="9" s="1"/>
  <c r="C1214" i="9" s="1"/>
  <c r="C1363" i="9" s="1"/>
  <c r="C1512" i="9" s="1"/>
  <c r="C1661" i="9" s="1"/>
  <c r="C1810" i="9" s="1"/>
  <c r="C1959" i="9" s="1"/>
  <c r="C2108" i="9" s="1"/>
  <c r="C2257" i="9" s="1"/>
  <c r="C2406" i="9" s="1"/>
  <c r="A172" i="9"/>
  <c r="B172" i="9"/>
  <c r="C172" i="9"/>
  <c r="C321" i="9" s="1"/>
  <c r="A173" i="9"/>
  <c r="A322" i="9" s="1"/>
  <c r="A471" i="9" s="1"/>
  <c r="A620" i="9" s="1"/>
  <c r="A769" i="9" s="1"/>
  <c r="A918" i="9" s="1"/>
  <c r="A1067" i="9" s="1"/>
  <c r="A1216" i="9" s="1"/>
  <c r="A1365" i="9" s="1"/>
  <c r="A1514" i="9" s="1"/>
  <c r="B173" i="9"/>
  <c r="C173" i="9"/>
  <c r="C322" i="9" s="1"/>
  <c r="A174" i="9"/>
  <c r="B174" i="9"/>
  <c r="B323" i="9" s="1"/>
  <c r="B472" i="9" s="1"/>
  <c r="B621" i="9" s="1"/>
  <c r="B770" i="9" s="1"/>
  <c r="B919" i="9" s="1"/>
  <c r="B1068" i="9" s="1"/>
  <c r="B1217" i="9" s="1"/>
  <c r="B1366" i="9" s="1"/>
  <c r="B1515" i="9" s="1"/>
  <c r="B1664" i="9" s="1"/>
  <c r="B1813" i="9" s="1"/>
  <c r="B1962" i="9" s="1"/>
  <c r="B2111" i="9" s="1"/>
  <c r="B2260" i="9" s="1"/>
  <c r="B2409" i="9" s="1"/>
  <c r="C174" i="9"/>
  <c r="A175" i="9"/>
  <c r="B175" i="9"/>
  <c r="B324" i="9" s="1"/>
  <c r="C175" i="9"/>
  <c r="C324" i="9" s="1"/>
  <c r="C473" i="9" s="1"/>
  <c r="C622" i="9" s="1"/>
  <c r="C771" i="9" s="1"/>
  <c r="C920" i="9" s="1"/>
  <c r="C1069" i="9" s="1"/>
  <c r="C1218" i="9" s="1"/>
  <c r="C1367" i="9" s="1"/>
  <c r="C1516" i="9" s="1"/>
  <c r="C1665" i="9" s="1"/>
  <c r="C1814" i="9" s="1"/>
  <c r="C1963" i="9" s="1"/>
  <c r="C2112" i="9" s="1"/>
  <c r="C2261" i="9" s="1"/>
  <c r="C2410" i="9" s="1"/>
  <c r="A176" i="9"/>
  <c r="B176" i="9"/>
  <c r="C176" i="9"/>
  <c r="C325" i="9" s="1"/>
  <c r="A177" i="9"/>
  <c r="A326" i="9" s="1"/>
  <c r="A475" i="9" s="1"/>
  <c r="A624" i="9" s="1"/>
  <c r="A773" i="9" s="1"/>
  <c r="A922" i="9" s="1"/>
  <c r="A1071" i="9" s="1"/>
  <c r="A1220" i="9" s="1"/>
  <c r="A1369" i="9" s="1"/>
  <c r="A1518" i="9" s="1"/>
  <c r="A1667" i="9" s="1"/>
  <c r="A1816" i="9" s="1"/>
  <c r="A1965" i="9" s="1"/>
  <c r="A2114" i="9" s="1"/>
  <c r="B177" i="9"/>
  <c r="C177" i="9"/>
  <c r="A178" i="9"/>
  <c r="B178" i="9"/>
  <c r="B327" i="9" s="1"/>
  <c r="B476" i="9" s="1"/>
  <c r="B625" i="9" s="1"/>
  <c r="B774" i="9" s="1"/>
  <c r="B923" i="9" s="1"/>
  <c r="B1072" i="9" s="1"/>
  <c r="B1221" i="9" s="1"/>
  <c r="B1370" i="9" s="1"/>
  <c r="B1519" i="9" s="1"/>
  <c r="B1668" i="9" s="1"/>
  <c r="B1817" i="9" s="1"/>
  <c r="B1966" i="9" s="1"/>
  <c r="B2115" i="9" s="1"/>
  <c r="B2264" i="9" s="1"/>
  <c r="B2413" i="9" s="1"/>
  <c r="C178" i="9"/>
  <c r="A179" i="9"/>
  <c r="A328" i="9" s="1"/>
  <c r="B179" i="9"/>
  <c r="B328" i="9" s="1"/>
  <c r="C179" i="9"/>
  <c r="C328" i="9" s="1"/>
  <c r="C477" i="9" s="1"/>
  <c r="C626" i="9" s="1"/>
  <c r="C775" i="9" s="1"/>
  <c r="C924" i="9" s="1"/>
  <c r="C1073" i="9" s="1"/>
  <c r="C1222" i="9" s="1"/>
  <c r="C1371" i="9" s="1"/>
  <c r="C1520" i="9" s="1"/>
  <c r="C1669" i="9" s="1"/>
  <c r="C1818" i="9" s="1"/>
  <c r="C1967" i="9" s="1"/>
  <c r="C2116" i="9" s="1"/>
  <c r="C2265" i="9" s="1"/>
  <c r="C2414" i="9" s="1"/>
  <c r="A180" i="9"/>
  <c r="B180" i="9"/>
  <c r="C180" i="9"/>
  <c r="C329" i="9" s="1"/>
  <c r="A181" i="9"/>
  <c r="A330" i="9" s="1"/>
  <c r="A479" i="9" s="1"/>
  <c r="A628" i="9" s="1"/>
  <c r="A777" i="9" s="1"/>
  <c r="A926" i="9" s="1"/>
  <c r="A1075" i="9" s="1"/>
  <c r="A1224" i="9" s="1"/>
  <c r="A1373" i="9" s="1"/>
  <c r="A1522" i="9" s="1"/>
  <c r="A1671" i="9" s="1"/>
  <c r="A1820" i="9" s="1"/>
  <c r="A1969" i="9" s="1"/>
  <c r="A2118" i="9" s="1"/>
  <c r="A2267" i="9" s="1"/>
  <c r="A2416" i="9" s="1"/>
  <c r="B181" i="9"/>
  <c r="C181" i="9"/>
  <c r="A182" i="9"/>
  <c r="B182" i="9"/>
  <c r="B331" i="9" s="1"/>
  <c r="B480" i="9" s="1"/>
  <c r="B629" i="9" s="1"/>
  <c r="B778" i="9" s="1"/>
  <c r="B927" i="9" s="1"/>
  <c r="B1076" i="9" s="1"/>
  <c r="B1225" i="9" s="1"/>
  <c r="B1374" i="9" s="1"/>
  <c r="B1523" i="9" s="1"/>
  <c r="B1672" i="9" s="1"/>
  <c r="B1821" i="9" s="1"/>
  <c r="B1970" i="9" s="1"/>
  <c r="B2119" i="9" s="1"/>
  <c r="B2268" i="9" s="1"/>
  <c r="B2417" i="9" s="1"/>
  <c r="C182" i="9"/>
  <c r="A183" i="9"/>
  <c r="B183" i="9"/>
  <c r="B332" i="9" s="1"/>
  <c r="C183" i="9"/>
  <c r="C332" i="9" s="1"/>
  <c r="C481" i="9" s="1"/>
  <c r="C630" i="9" s="1"/>
  <c r="C779" i="9" s="1"/>
  <c r="C928" i="9" s="1"/>
  <c r="C1077" i="9" s="1"/>
  <c r="C1226" i="9" s="1"/>
  <c r="C1375" i="9" s="1"/>
  <c r="C1524" i="9" s="1"/>
  <c r="C1673" i="9" s="1"/>
  <c r="C1822" i="9" s="1"/>
  <c r="C1971" i="9" s="1"/>
  <c r="C2120" i="9" s="1"/>
  <c r="C2269" i="9" s="1"/>
  <c r="C2418" i="9" s="1"/>
  <c r="A184" i="9"/>
  <c r="B184" i="9"/>
  <c r="B333" i="9" s="1"/>
  <c r="C184" i="9"/>
  <c r="A185" i="9"/>
  <c r="A334" i="9" s="1"/>
  <c r="A483" i="9" s="1"/>
  <c r="A632" i="9" s="1"/>
  <c r="A781" i="9" s="1"/>
  <c r="A930" i="9" s="1"/>
  <c r="A1079" i="9" s="1"/>
  <c r="A1228" i="9" s="1"/>
  <c r="A1377" i="9" s="1"/>
  <c r="A1526" i="9" s="1"/>
  <c r="A1675" i="9" s="1"/>
  <c r="A1824" i="9" s="1"/>
  <c r="A1973" i="9" s="1"/>
  <c r="A2122" i="9" s="1"/>
  <c r="A2271" i="9" s="1"/>
  <c r="A2420" i="9" s="1"/>
  <c r="B185" i="9"/>
  <c r="C185" i="9"/>
  <c r="A186" i="9"/>
  <c r="A335" i="9" s="1"/>
  <c r="B186" i="9"/>
  <c r="B335" i="9" s="1"/>
  <c r="B484" i="9" s="1"/>
  <c r="B633" i="9" s="1"/>
  <c r="B782" i="9" s="1"/>
  <c r="B931" i="9" s="1"/>
  <c r="B1080" i="9" s="1"/>
  <c r="B1229" i="9" s="1"/>
  <c r="B1378" i="9" s="1"/>
  <c r="B1527" i="9" s="1"/>
  <c r="B1676" i="9" s="1"/>
  <c r="B1825" i="9" s="1"/>
  <c r="B1974" i="9" s="1"/>
  <c r="B2123" i="9" s="1"/>
  <c r="B2272" i="9" s="1"/>
  <c r="B2421" i="9" s="1"/>
  <c r="C186" i="9"/>
  <c r="A187" i="9"/>
  <c r="B187" i="9"/>
  <c r="B336" i="9" s="1"/>
  <c r="C187" i="9"/>
  <c r="C336" i="9" s="1"/>
  <c r="C485" i="9" s="1"/>
  <c r="C634" i="9" s="1"/>
  <c r="C783" i="9" s="1"/>
  <c r="C932" i="9" s="1"/>
  <c r="C1081" i="9" s="1"/>
  <c r="C1230" i="9" s="1"/>
  <c r="C1379" i="9" s="1"/>
  <c r="C1528" i="9" s="1"/>
  <c r="C1677" i="9" s="1"/>
  <c r="C1826" i="9" s="1"/>
  <c r="C1975" i="9" s="1"/>
  <c r="C2124" i="9" s="1"/>
  <c r="C2273" i="9" s="1"/>
  <c r="C2422" i="9" s="1"/>
  <c r="A188" i="9"/>
  <c r="B188" i="9"/>
  <c r="C188" i="9"/>
  <c r="A189" i="9"/>
  <c r="A338" i="9" s="1"/>
  <c r="A487" i="9" s="1"/>
  <c r="A636" i="9" s="1"/>
  <c r="A785" i="9" s="1"/>
  <c r="A934" i="9" s="1"/>
  <c r="A1083" i="9" s="1"/>
  <c r="A1232" i="9" s="1"/>
  <c r="A1381" i="9" s="1"/>
  <c r="A1530" i="9" s="1"/>
  <c r="A1679" i="9" s="1"/>
  <c r="A1828" i="9" s="1"/>
  <c r="A1977" i="9" s="1"/>
  <c r="A2126" i="9" s="1"/>
  <c r="A2275" i="9" s="1"/>
  <c r="A2424" i="9" s="1"/>
  <c r="B189" i="9"/>
  <c r="C189" i="9"/>
  <c r="C338" i="9" s="1"/>
  <c r="A190" i="9"/>
  <c r="A339" i="9" s="1"/>
  <c r="B190" i="9"/>
  <c r="B339" i="9" s="1"/>
  <c r="B488" i="9" s="1"/>
  <c r="B637" i="9" s="1"/>
  <c r="B786" i="9" s="1"/>
  <c r="B935" i="9" s="1"/>
  <c r="B1084" i="9" s="1"/>
  <c r="B1233" i="9" s="1"/>
  <c r="B1382" i="9" s="1"/>
  <c r="B1531" i="9" s="1"/>
  <c r="B1680" i="9" s="1"/>
  <c r="B1829" i="9" s="1"/>
  <c r="B1978" i="9" s="1"/>
  <c r="B2127" i="9" s="1"/>
  <c r="B2276" i="9" s="1"/>
  <c r="B2425" i="9" s="1"/>
  <c r="C190" i="9"/>
  <c r="A191" i="9"/>
  <c r="B191" i="9"/>
  <c r="B340" i="9" s="1"/>
  <c r="C191" i="9"/>
  <c r="C340" i="9" s="1"/>
  <c r="C489" i="9" s="1"/>
  <c r="C638" i="9" s="1"/>
  <c r="C787" i="9" s="1"/>
  <c r="C936" i="9" s="1"/>
  <c r="C1085" i="9" s="1"/>
  <c r="C1234" i="9" s="1"/>
  <c r="C1383" i="9" s="1"/>
  <c r="C1532" i="9" s="1"/>
  <c r="C1681" i="9" s="1"/>
  <c r="C1830" i="9" s="1"/>
  <c r="C1979" i="9" s="1"/>
  <c r="C2128" i="9" s="1"/>
  <c r="C2277" i="9" s="1"/>
  <c r="C2426" i="9" s="1"/>
  <c r="A192" i="9"/>
  <c r="B192" i="9"/>
  <c r="C192" i="9"/>
  <c r="A193" i="9"/>
  <c r="A342" i="9" s="1"/>
  <c r="A491" i="9" s="1"/>
  <c r="A640" i="9" s="1"/>
  <c r="A789" i="9" s="1"/>
  <c r="A938" i="9" s="1"/>
  <c r="A1087" i="9" s="1"/>
  <c r="A1236" i="9" s="1"/>
  <c r="A1385" i="9" s="1"/>
  <c r="A1534" i="9" s="1"/>
  <c r="A1683" i="9" s="1"/>
  <c r="A1832" i="9" s="1"/>
  <c r="A1981" i="9" s="1"/>
  <c r="A2130" i="9" s="1"/>
  <c r="B193" i="9"/>
  <c r="C193" i="9"/>
  <c r="A194" i="9"/>
  <c r="A343" i="9" s="1"/>
  <c r="B194" i="9"/>
  <c r="B343" i="9" s="1"/>
  <c r="B492" i="9" s="1"/>
  <c r="B641" i="9" s="1"/>
  <c r="B790" i="9" s="1"/>
  <c r="B939" i="9" s="1"/>
  <c r="B1088" i="9" s="1"/>
  <c r="B1237" i="9" s="1"/>
  <c r="B1386" i="9" s="1"/>
  <c r="B1535" i="9" s="1"/>
  <c r="B1684" i="9" s="1"/>
  <c r="B1833" i="9" s="1"/>
  <c r="B1982" i="9" s="1"/>
  <c r="B2131" i="9" s="1"/>
  <c r="B2280" i="9" s="1"/>
  <c r="B2429" i="9" s="1"/>
  <c r="C194" i="9"/>
  <c r="A195" i="9"/>
  <c r="A344" i="9" s="1"/>
  <c r="B195" i="9"/>
  <c r="C195" i="9"/>
  <c r="C344" i="9" s="1"/>
  <c r="C493" i="9" s="1"/>
  <c r="C642" i="9" s="1"/>
  <c r="C791" i="9" s="1"/>
  <c r="C940" i="9" s="1"/>
  <c r="C1089" i="9" s="1"/>
  <c r="C1238" i="9" s="1"/>
  <c r="C1387" i="9" s="1"/>
  <c r="C1536" i="9" s="1"/>
  <c r="C1685" i="9" s="1"/>
  <c r="C1834" i="9" s="1"/>
  <c r="C1983" i="9" s="1"/>
  <c r="C2132" i="9" s="1"/>
  <c r="C2281" i="9" s="1"/>
  <c r="C2430" i="9" s="1"/>
  <c r="A196" i="9"/>
  <c r="B196" i="9"/>
  <c r="C196" i="9"/>
  <c r="C345" i="9" s="1"/>
  <c r="A197" i="9"/>
  <c r="A346" i="9" s="1"/>
  <c r="A495" i="9" s="1"/>
  <c r="A644" i="9" s="1"/>
  <c r="A793" i="9" s="1"/>
  <c r="A942" i="9" s="1"/>
  <c r="A1091" i="9" s="1"/>
  <c r="A1240" i="9" s="1"/>
  <c r="A1389" i="9" s="1"/>
  <c r="A1538" i="9" s="1"/>
  <c r="A1687" i="9" s="1"/>
  <c r="A1836" i="9" s="1"/>
  <c r="A1985" i="9" s="1"/>
  <c r="A2134" i="9" s="1"/>
  <c r="A2283" i="9" s="1"/>
  <c r="A2432" i="9" s="1"/>
  <c r="B197" i="9"/>
  <c r="C197" i="9"/>
  <c r="A198" i="9"/>
  <c r="A347" i="9" s="1"/>
  <c r="B198" i="9"/>
  <c r="B347" i="9" s="1"/>
  <c r="B496" i="9" s="1"/>
  <c r="B645" i="9" s="1"/>
  <c r="B794" i="9" s="1"/>
  <c r="B943" i="9" s="1"/>
  <c r="B1092" i="9" s="1"/>
  <c r="B1241" i="9" s="1"/>
  <c r="B1390" i="9" s="1"/>
  <c r="B1539" i="9" s="1"/>
  <c r="B1688" i="9" s="1"/>
  <c r="B1837" i="9" s="1"/>
  <c r="B1986" i="9" s="1"/>
  <c r="B2135" i="9" s="1"/>
  <c r="B2284" i="9" s="1"/>
  <c r="B2433" i="9" s="1"/>
  <c r="C198" i="9"/>
  <c r="A199" i="9"/>
  <c r="B199" i="9"/>
  <c r="C199" i="9"/>
  <c r="C348" i="9" s="1"/>
  <c r="C497" i="9" s="1"/>
  <c r="C646" i="9" s="1"/>
  <c r="C795" i="9" s="1"/>
  <c r="C944" i="9" s="1"/>
  <c r="C1093" i="9" s="1"/>
  <c r="C1242" i="9" s="1"/>
  <c r="C1391" i="9" s="1"/>
  <c r="C1540" i="9" s="1"/>
  <c r="C1689" i="9" s="1"/>
  <c r="C1838" i="9" s="1"/>
  <c r="C1987" i="9" s="1"/>
  <c r="C2136" i="9" s="1"/>
  <c r="C2285" i="9" s="1"/>
  <c r="C2434" i="9" s="1"/>
  <c r="A200" i="9"/>
  <c r="B200" i="9"/>
  <c r="B349" i="9" s="1"/>
  <c r="C200" i="9"/>
  <c r="C349" i="9" s="1"/>
  <c r="A201" i="9"/>
  <c r="A350" i="9" s="1"/>
  <c r="A499" i="9" s="1"/>
  <c r="A648" i="9" s="1"/>
  <c r="A797" i="9" s="1"/>
  <c r="A946" i="9" s="1"/>
  <c r="A1095" i="9" s="1"/>
  <c r="A1244" i="9" s="1"/>
  <c r="A1393" i="9" s="1"/>
  <c r="A1542" i="9" s="1"/>
  <c r="A1691" i="9" s="1"/>
  <c r="A1840" i="9" s="1"/>
  <c r="A1989" i="9" s="1"/>
  <c r="A2138" i="9" s="1"/>
  <c r="A2287" i="9" s="1"/>
  <c r="A2436" i="9" s="1"/>
  <c r="B201" i="9"/>
  <c r="C201" i="9"/>
  <c r="A202" i="9"/>
  <c r="A351" i="9" s="1"/>
  <c r="B202" i="9"/>
  <c r="B351" i="9" s="1"/>
  <c r="B500" i="9" s="1"/>
  <c r="B649" i="9" s="1"/>
  <c r="B798" i="9" s="1"/>
  <c r="B947" i="9" s="1"/>
  <c r="B1096" i="9" s="1"/>
  <c r="B1245" i="9" s="1"/>
  <c r="B1394" i="9" s="1"/>
  <c r="B1543" i="9" s="1"/>
  <c r="B1692" i="9" s="1"/>
  <c r="B1841" i="9" s="1"/>
  <c r="B1990" i="9" s="1"/>
  <c r="B2139" i="9" s="1"/>
  <c r="B2288" i="9" s="1"/>
  <c r="B2437" i="9" s="1"/>
  <c r="C202" i="9"/>
  <c r="A203" i="9"/>
  <c r="B203" i="9"/>
  <c r="C203" i="9"/>
  <c r="C352" i="9" s="1"/>
  <c r="C501" i="9" s="1"/>
  <c r="C650" i="9" s="1"/>
  <c r="C799" i="9" s="1"/>
  <c r="C948" i="9" s="1"/>
  <c r="C1097" i="9" s="1"/>
  <c r="C1246" i="9" s="1"/>
  <c r="C1395" i="9" s="1"/>
  <c r="C1544" i="9" s="1"/>
  <c r="C1693" i="9" s="1"/>
  <c r="C1842" i="9" s="1"/>
  <c r="C1991" i="9" s="1"/>
  <c r="C2140" i="9" s="1"/>
  <c r="C2289" i="9" s="1"/>
  <c r="C2438" i="9" s="1"/>
  <c r="A204" i="9"/>
  <c r="B204" i="9"/>
  <c r="C204" i="9"/>
  <c r="C353" i="9" s="1"/>
  <c r="A205" i="9"/>
  <c r="A354" i="9" s="1"/>
  <c r="A503" i="9" s="1"/>
  <c r="A652" i="9" s="1"/>
  <c r="A801" i="9" s="1"/>
  <c r="A950" i="9" s="1"/>
  <c r="A1099" i="9" s="1"/>
  <c r="A1248" i="9" s="1"/>
  <c r="A1397" i="9" s="1"/>
  <c r="A1546" i="9" s="1"/>
  <c r="A1695" i="9" s="1"/>
  <c r="A1844" i="9" s="1"/>
  <c r="A1993" i="9" s="1"/>
  <c r="A2142" i="9" s="1"/>
  <c r="A2291" i="9" s="1"/>
  <c r="A2440" i="9" s="1"/>
  <c r="B205" i="9"/>
  <c r="C205" i="9"/>
  <c r="C354" i="9" s="1"/>
  <c r="A206" i="9"/>
  <c r="B206" i="9"/>
  <c r="B355" i="9" s="1"/>
  <c r="B504" i="9" s="1"/>
  <c r="B653" i="9" s="1"/>
  <c r="B802" i="9" s="1"/>
  <c r="B951" i="9" s="1"/>
  <c r="B1100" i="9" s="1"/>
  <c r="B1249" i="9" s="1"/>
  <c r="B1398" i="9" s="1"/>
  <c r="B1547" i="9" s="1"/>
  <c r="C206" i="9"/>
  <c r="A207" i="9"/>
  <c r="B207" i="9"/>
  <c r="B356" i="9" s="1"/>
  <c r="C207" i="9"/>
  <c r="C356" i="9" s="1"/>
  <c r="C505" i="9" s="1"/>
  <c r="C654" i="9" s="1"/>
  <c r="C803" i="9" s="1"/>
  <c r="C952" i="9" s="1"/>
  <c r="C1101" i="9" s="1"/>
  <c r="C1250" i="9" s="1"/>
  <c r="C1399" i="9" s="1"/>
  <c r="C1548" i="9" s="1"/>
  <c r="C1697" i="9" s="1"/>
  <c r="C1846" i="9" s="1"/>
  <c r="C1995" i="9" s="1"/>
  <c r="C2144" i="9" s="1"/>
  <c r="C2293" i="9" s="1"/>
  <c r="C2442" i="9" s="1"/>
  <c r="A208" i="9"/>
  <c r="B208" i="9"/>
  <c r="C208" i="9"/>
  <c r="C357" i="9" s="1"/>
  <c r="A209" i="9"/>
  <c r="A358" i="9" s="1"/>
  <c r="A507" i="9" s="1"/>
  <c r="A656" i="9" s="1"/>
  <c r="A805" i="9" s="1"/>
  <c r="A954" i="9" s="1"/>
  <c r="A1103" i="9" s="1"/>
  <c r="A1252" i="9" s="1"/>
  <c r="A1401" i="9" s="1"/>
  <c r="A1550" i="9" s="1"/>
  <c r="A1699" i="9" s="1"/>
  <c r="A1848" i="9" s="1"/>
  <c r="A1997" i="9" s="1"/>
  <c r="A2146" i="9" s="1"/>
  <c r="A2295" i="9" s="1"/>
  <c r="A2444" i="9" s="1"/>
  <c r="B209" i="9"/>
  <c r="C209" i="9"/>
  <c r="A210" i="9"/>
  <c r="B210" i="9"/>
  <c r="B359" i="9" s="1"/>
  <c r="B508" i="9" s="1"/>
  <c r="B657" i="9" s="1"/>
  <c r="B806" i="9" s="1"/>
  <c r="B955" i="9" s="1"/>
  <c r="B1104" i="9" s="1"/>
  <c r="B1253" i="9" s="1"/>
  <c r="B1402" i="9" s="1"/>
  <c r="B1551" i="9" s="1"/>
  <c r="B1700" i="9" s="1"/>
  <c r="B1849" i="9" s="1"/>
  <c r="B1998" i="9" s="1"/>
  <c r="B2147" i="9" s="1"/>
  <c r="B2296" i="9" s="1"/>
  <c r="B2445" i="9" s="1"/>
  <c r="C210" i="9"/>
  <c r="A211" i="9"/>
  <c r="A360" i="9" s="1"/>
  <c r="B211" i="9"/>
  <c r="B360" i="9" s="1"/>
  <c r="C211" i="9"/>
  <c r="C360" i="9" s="1"/>
  <c r="C509" i="9" s="1"/>
  <c r="C658" i="9" s="1"/>
  <c r="C807" i="9" s="1"/>
  <c r="C956" i="9" s="1"/>
  <c r="C1105" i="9" s="1"/>
  <c r="C1254" i="9" s="1"/>
  <c r="C1403" i="9" s="1"/>
  <c r="C1552" i="9" s="1"/>
  <c r="C1701" i="9" s="1"/>
  <c r="C1850" i="9" s="1"/>
  <c r="C1999" i="9" s="1"/>
  <c r="C2148" i="9" s="1"/>
  <c r="C2297" i="9" s="1"/>
  <c r="C2446" i="9" s="1"/>
  <c r="A212" i="9"/>
  <c r="B212" i="9"/>
  <c r="C212" i="9"/>
  <c r="C361" i="9" s="1"/>
  <c r="A213" i="9"/>
  <c r="A362" i="9" s="1"/>
  <c r="A511" i="9" s="1"/>
  <c r="A660" i="9" s="1"/>
  <c r="A809" i="9" s="1"/>
  <c r="A958" i="9" s="1"/>
  <c r="A1107" i="9" s="1"/>
  <c r="A1256" i="9" s="1"/>
  <c r="A1405" i="9" s="1"/>
  <c r="A1554" i="9" s="1"/>
  <c r="B213" i="9"/>
  <c r="C213" i="9"/>
  <c r="A214" i="9"/>
  <c r="B214" i="9"/>
  <c r="B363" i="9" s="1"/>
  <c r="B512" i="9" s="1"/>
  <c r="B661" i="9" s="1"/>
  <c r="B810" i="9" s="1"/>
  <c r="B959" i="9" s="1"/>
  <c r="B1108" i="9" s="1"/>
  <c r="B1257" i="9" s="1"/>
  <c r="B1406" i="9" s="1"/>
  <c r="B1555" i="9" s="1"/>
  <c r="B1704" i="9" s="1"/>
  <c r="B1853" i="9" s="1"/>
  <c r="B2002" i="9" s="1"/>
  <c r="B2151" i="9" s="1"/>
  <c r="B2300" i="9" s="1"/>
  <c r="B2449" i="9" s="1"/>
  <c r="C214" i="9"/>
  <c r="A215" i="9"/>
  <c r="B215" i="9"/>
  <c r="B364" i="9" s="1"/>
  <c r="C215" i="9"/>
  <c r="C364" i="9" s="1"/>
  <c r="C513" i="9" s="1"/>
  <c r="C662" i="9" s="1"/>
  <c r="C811" i="9" s="1"/>
  <c r="C960" i="9" s="1"/>
  <c r="C1109" i="9" s="1"/>
  <c r="C1258" i="9" s="1"/>
  <c r="C1407" i="9" s="1"/>
  <c r="C1556" i="9" s="1"/>
  <c r="C1705" i="9" s="1"/>
  <c r="C1854" i="9" s="1"/>
  <c r="C2003" i="9" s="1"/>
  <c r="C2152" i="9" s="1"/>
  <c r="C2301" i="9" s="1"/>
  <c r="C2450" i="9" s="1"/>
  <c r="A216" i="9"/>
  <c r="B216" i="9"/>
  <c r="B365" i="9" s="1"/>
  <c r="C216" i="9"/>
  <c r="A217" i="9"/>
  <c r="A366" i="9" s="1"/>
  <c r="A515" i="9" s="1"/>
  <c r="A664" i="9" s="1"/>
  <c r="A813" i="9" s="1"/>
  <c r="A962" i="9" s="1"/>
  <c r="A1111" i="9" s="1"/>
  <c r="A1260" i="9" s="1"/>
  <c r="A1409" i="9" s="1"/>
  <c r="A1558" i="9" s="1"/>
  <c r="A1707" i="9" s="1"/>
  <c r="A1856" i="9" s="1"/>
  <c r="A2005" i="9" s="1"/>
  <c r="A2154" i="9" s="1"/>
  <c r="A2303" i="9" s="1"/>
  <c r="A2452" i="9" s="1"/>
  <c r="B217" i="9"/>
  <c r="C217" i="9"/>
  <c r="A218" i="9"/>
  <c r="A367" i="9" s="1"/>
  <c r="B218" i="9"/>
  <c r="B367" i="9" s="1"/>
  <c r="B516" i="9" s="1"/>
  <c r="B665" i="9" s="1"/>
  <c r="B814" i="9" s="1"/>
  <c r="B963" i="9" s="1"/>
  <c r="B1112" i="9" s="1"/>
  <c r="B1261" i="9" s="1"/>
  <c r="B1410" i="9" s="1"/>
  <c r="B1559" i="9" s="1"/>
  <c r="B1708" i="9" s="1"/>
  <c r="B1857" i="9" s="1"/>
  <c r="B2006" i="9" s="1"/>
  <c r="B2155" i="9" s="1"/>
  <c r="B2304" i="9" s="1"/>
  <c r="B2453" i="9" s="1"/>
  <c r="C218" i="9"/>
  <c r="A219" i="9"/>
  <c r="B219" i="9"/>
  <c r="B368" i="9" s="1"/>
  <c r="C219" i="9"/>
  <c r="C368" i="9" s="1"/>
  <c r="C517" i="9" s="1"/>
  <c r="C666" i="9" s="1"/>
  <c r="C815" i="9" s="1"/>
  <c r="C964" i="9" s="1"/>
  <c r="C1113" i="9" s="1"/>
  <c r="C1262" i="9" s="1"/>
  <c r="C1411" i="9" s="1"/>
  <c r="C1560" i="9" s="1"/>
  <c r="C1709" i="9" s="1"/>
  <c r="C1858" i="9" s="1"/>
  <c r="C2007" i="9" s="1"/>
  <c r="C2156" i="9" s="1"/>
  <c r="C2305" i="9" s="1"/>
  <c r="C2454" i="9" s="1"/>
  <c r="A220" i="9"/>
  <c r="B220" i="9"/>
  <c r="C220" i="9"/>
  <c r="A221" i="9"/>
  <c r="A370" i="9" s="1"/>
  <c r="A519" i="9" s="1"/>
  <c r="A668" i="9" s="1"/>
  <c r="A817" i="9" s="1"/>
  <c r="A966" i="9" s="1"/>
  <c r="A1115" i="9" s="1"/>
  <c r="A1264" i="9" s="1"/>
  <c r="A1413" i="9" s="1"/>
  <c r="A1562" i="9" s="1"/>
  <c r="A1711" i="9" s="1"/>
  <c r="A1860" i="9" s="1"/>
  <c r="A2009" i="9" s="1"/>
  <c r="A2158" i="9" s="1"/>
  <c r="A2307" i="9" s="1"/>
  <c r="A2456" i="9" s="1"/>
  <c r="B221" i="9"/>
  <c r="C221" i="9"/>
  <c r="C370" i="9" s="1"/>
  <c r="A222" i="9"/>
  <c r="A371" i="9" s="1"/>
  <c r="B222" i="9"/>
  <c r="B371" i="9" s="1"/>
  <c r="B520" i="9" s="1"/>
  <c r="B669" i="9" s="1"/>
  <c r="B818" i="9" s="1"/>
  <c r="B967" i="9" s="1"/>
  <c r="B1116" i="9" s="1"/>
  <c r="B1265" i="9" s="1"/>
  <c r="B1414" i="9" s="1"/>
  <c r="B1563" i="9" s="1"/>
  <c r="B1712" i="9" s="1"/>
  <c r="B1861" i="9" s="1"/>
  <c r="B2010" i="9" s="1"/>
  <c r="B2159" i="9" s="1"/>
  <c r="B2308" i="9" s="1"/>
  <c r="B2457" i="9" s="1"/>
  <c r="C222" i="9"/>
  <c r="A223" i="9"/>
  <c r="B223" i="9"/>
  <c r="B372" i="9" s="1"/>
  <c r="C223" i="9"/>
  <c r="C372" i="9" s="1"/>
  <c r="C521" i="9" s="1"/>
  <c r="C670" i="9" s="1"/>
  <c r="C819" i="9" s="1"/>
  <c r="C968" i="9" s="1"/>
  <c r="C1117" i="9" s="1"/>
  <c r="C1266" i="9" s="1"/>
  <c r="C1415" i="9" s="1"/>
  <c r="C1564" i="9" s="1"/>
  <c r="C1713" i="9" s="1"/>
  <c r="C1862" i="9" s="1"/>
  <c r="C2011" i="9" s="1"/>
  <c r="C2160" i="9" s="1"/>
  <c r="C2309" i="9" s="1"/>
  <c r="C2458" i="9" s="1"/>
  <c r="A224" i="9"/>
  <c r="B224" i="9"/>
  <c r="C224" i="9"/>
  <c r="A225" i="9"/>
  <c r="A374" i="9" s="1"/>
  <c r="A523" i="9" s="1"/>
  <c r="A672" i="9" s="1"/>
  <c r="A821" i="9" s="1"/>
  <c r="A970" i="9" s="1"/>
  <c r="A1119" i="9" s="1"/>
  <c r="A1268" i="9" s="1"/>
  <c r="A1417" i="9" s="1"/>
  <c r="A1566" i="9" s="1"/>
  <c r="B225" i="9"/>
  <c r="C225" i="9"/>
  <c r="A226" i="9"/>
  <c r="A375" i="9" s="1"/>
  <c r="B226" i="9"/>
  <c r="B375" i="9" s="1"/>
  <c r="B524" i="9" s="1"/>
  <c r="B673" i="9" s="1"/>
  <c r="B822" i="9" s="1"/>
  <c r="B971" i="9" s="1"/>
  <c r="B1120" i="9" s="1"/>
  <c r="B1269" i="9" s="1"/>
  <c r="B1418" i="9" s="1"/>
  <c r="B1567" i="9" s="1"/>
  <c r="B1716" i="9" s="1"/>
  <c r="B1865" i="9" s="1"/>
  <c r="B2014" i="9" s="1"/>
  <c r="B2163" i="9" s="1"/>
  <c r="B2312" i="9" s="1"/>
  <c r="B2461" i="9" s="1"/>
  <c r="C226" i="9"/>
  <c r="A227" i="9"/>
  <c r="A376" i="9" s="1"/>
  <c r="B227" i="9"/>
  <c r="C227" i="9"/>
  <c r="C376" i="9" s="1"/>
  <c r="C525" i="9" s="1"/>
  <c r="C674" i="9" s="1"/>
  <c r="C823" i="9" s="1"/>
  <c r="C972" i="9" s="1"/>
  <c r="C1121" i="9" s="1"/>
  <c r="C1270" i="9" s="1"/>
  <c r="C1419" i="9" s="1"/>
  <c r="C1568" i="9" s="1"/>
  <c r="C1717" i="9" s="1"/>
  <c r="C1866" i="9" s="1"/>
  <c r="C2015" i="9" s="1"/>
  <c r="C2164" i="9" s="1"/>
  <c r="C2313" i="9" s="1"/>
  <c r="C2462" i="9" s="1"/>
  <c r="A228" i="9"/>
  <c r="B228" i="9"/>
  <c r="C228" i="9"/>
  <c r="C377" i="9" s="1"/>
  <c r="A229" i="9"/>
  <c r="A378" i="9" s="1"/>
  <c r="A527" i="9" s="1"/>
  <c r="A676" i="9" s="1"/>
  <c r="A825" i="9" s="1"/>
  <c r="A974" i="9" s="1"/>
  <c r="A1123" i="9" s="1"/>
  <c r="A1272" i="9" s="1"/>
  <c r="A1421" i="9" s="1"/>
  <c r="A1570" i="9" s="1"/>
  <c r="A1719" i="9" s="1"/>
  <c r="A1868" i="9" s="1"/>
  <c r="A2017" i="9" s="1"/>
  <c r="A2166" i="9" s="1"/>
  <c r="A2315" i="9" s="1"/>
  <c r="A2464" i="9" s="1"/>
  <c r="B229" i="9"/>
  <c r="C229" i="9"/>
  <c r="A230" i="9"/>
  <c r="A379" i="9" s="1"/>
  <c r="B230" i="9"/>
  <c r="B379" i="9" s="1"/>
  <c r="B528" i="9" s="1"/>
  <c r="B677" i="9" s="1"/>
  <c r="B826" i="9" s="1"/>
  <c r="B975" i="9" s="1"/>
  <c r="B1124" i="9" s="1"/>
  <c r="B1273" i="9" s="1"/>
  <c r="B1422" i="9" s="1"/>
  <c r="B1571" i="9" s="1"/>
  <c r="B1720" i="9" s="1"/>
  <c r="B1869" i="9" s="1"/>
  <c r="B2018" i="9" s="1"/>
  <c r="B2167" i="9" s="1"/>
  <c r="B2316" i="9" s="1"/>
  <c r="B2465" i="9" s="1"/>
  <c r="C230" i="9"/>
  <c r="A231" i="9"/>
  <c r="B231" i="9"/>
  <c r="C231" i="9"/>
  <c r="C380" i="9" s="1"/>
  <c r="C529" i="9" s="1"/>
  <c r="C678" i="9" s="1"/>
  <c r="C827" i="9" s="1"/>
  <c r="C976" i="9" s="1"/>
  <c r="C1125" i="9" s="1"/>
  <c r="C1274" i="9" s="1"/>
  <c r="C1423" i="9" s="1"/>
  <c r="C1572" i="9" s="1"/>
  <c r="C1721" i="9" s="1"/>
  <c r="C1870" i="9" s="1"/>
  <c r="C2019" i="9" s="1"/>
  <c r="C2168" i="9" s="1"/>
  <c r="C2317" i="9" s="1"/>
  <c r="C2466" i="9" s="1"/>
  <c r="A232" i="9"/>
  <c r="B232" i="9"/>
  <c r="B381" i="9" s="1"/>
  <c r="C232" i="9"/>
  <c r="C381" i="9" s="1"/>
  <c r="A233" i="9"/>
  <c r="A382" i="9" s="1"/>
  <c r="A531" i="9" s="1"/>
  <c r="A680" i="9" s="1"/>
  <c r="A829" i="9" s="1"/>
  <c r="A978" i="9" s="1"/>
  <c r="A1127" i="9" s="1"/>
  <c r="A1276" i="9" s="1"/>
  <c r="A1425" i="9" s="1"/>
  <c r="A1574" i="9" s="1"/>
  <c r="A1723" i="9" s="1"/>
  <c r="A1872" i="9" s="1"/>
  <c r="A2021" i="9" s="1"/>
  <c r="A2170" i="9" s="1"/>
  <c r="A2319" i="9" s="1"/>
  <c r="A2468" i="9" s="1"/>
  <c r="B233" i="9"/>
  <c r="C233" i="9"/>
  <c r="A234" i="9"/>
  <c r="A383" i="9" s="1"/>
  <c r="B234" i="9"/>
  <c r="B383" i="9" s="1"/>
  <c r="B532" i="9" s="1"/>
  <c r="B681" i="9" s="1"/>
  <c r="B830" i="9" s="1"/>
  <c r="B979" i="9" s="1"/>
  <c r="B1128" i="9" s="1"/>
  <c r="B1277" i="9" s="1"/>
  <c r="B1426" i="9" s="1"/>
  <c r="B1575" i="9" s="1"/>
  <c r="B1724" i="9" s="1"/>
  <c r="B1873" i="9" s="1"/>
  <c r="B2022" i="9" s="1"/>
  <c r="B2171" i="9" s="1"/>
  <c r="B2320" i="9" s="1"/>
  <c r="B2469" i="9" s="1"/>
  <c r="C234" i="9"/>
  <c r="A235" i="9"/>
  <c r="B235" i="9"/>
  <c r="C235" i="9"/>
  <c r="C384" i="9" s="1"/>
  <c r="C533" i="9" s="1"/>
  <c r="C682" i="9" s="1"/>
  <c r="C831" i="9" s="1"/>
  <c r="C980" i="9" s="1"/>
  <c r="C1129" i="9" s="1"/>
  <c r="C1278" i="9" s="1"/>
  <c r="C1427" i="9" s="1"/>
  <c r="C1576" i="9" s="1"/>
  <c r="C1725" i="9" s="1"/>
  <c r="C1874" i="9" s="1"/>
  <c r="C2023" i="9" s="1"/>
  <c r="C2172" i="9" s="1"/>
  <c r="C2321" i="9" s="1"/>
  <c r="C2470" i="9" s="1"/>
  <c r="A236" i="9"/>
  <c r="B236" i="9"/>
  <c r="C236" i="9"/>
  <c r="C385" i="9" s="1"/>
  <c r="A237" i="9"/>
  <c r="A386" i="9" s="1"/>
  <c r="A535" i="9" s="1"/>
  <c r="A684" i="9" s="1"/>
  <c r="A833" i="9" s="1"/>
  <c r="A982" i="9" s="1"/>
  <c r="A1131" i="9" s="1"/>
  <c r="A1280" i="9" s="1"/>
  <c r="A1429" i="9" s="1"/>
  <c r="A1578" i="9" s="1"/>
  <c r="B237" i="9"/>
  <c r="C237" i="9"/>
  <c r="C386" i="9" s="1"/>
  <c r="A238" i="9"/>
  <c r="B238" i="9"/>
  <c r="B387" i="9" s="1"/>
  <c r="B536" i="9" s="1"/>
  <c r="B685" i="9" s="1"/>
  <c r="B834" i="9" s="1"/>
  <c r="B983" i="9" s="1"/>
  <c r="B1132" i="9" s="1"/>
  <c r="B1281" i="9" s="1"/>
  <c r="B1430" i="9" s="1"/>
  <c r="B1579" i="9" s="1"/>
  <c r="B1728" i="9" s="1"/>
  <c r="B1877" i="9" s="1"/>
  <c r="B2026" i="9" s="1"/>
  <c r="B2175" i="9" s="1"/>
  <c r="B2324" i="9" s="1"/>
  <c r="B2473" i="9" s="1"/>
  <c r="C238" i="9"/>
  <c r="A239" i="9"/>
  <c r="B239" i="9"/>
  <c r="B388" i="9" s="1"/>
  <c r="C239" i="9"/>
  <c r="C388" i="9" s="1"/>
  <c r="C537" i="9" s="1"/>
  <c r="C686" i="9" s="1"/>
  <c r="C835" i="9" s="1"/>
  <c r="C984" i="9" s="1"/>
  <c r="C1133" i="9" s="1"/>
  <c r="C1282" i="9" s="1"/>
  <c r="C1431" i="9" s="1"/>
  <c r="C1580" i="9" s="1"/>
  <c r="C1729" i="9" s="1"/>
  <c r="C1878" i="9" s="1"/>
  <c r="C2027" i="9" s="1"/>
  <c r="C2176" i="9" s="1"/>
  <c r="C2325" i="9" s="1"/>
  <c r="C2474" i="9" s="1"/>
  <c r="A240" i="9"/>
  <c r="B240" i="9"/>
  <c r="C240" i="9"/>
  <c r="C389" i="9" s="1"/>
  <c r="C538" i="9" s="1"/>
  <c r="C687" i="9" s="1"/>
  <c r="C836" i="9" s="1"/>
  <c r="C985" i="9" s="1"/>
  <c r="C1134" i="9" s="1"/>
  <c r="C1283" i="9" s="1"/>
  <c r="C1432" i="9" s="1"/>
  <c r="C1581" i="9" s="1"/>
  <c r="C1730" i="9" s="1"/>
  <c r="C1879" i="9" s="1"/>
  <c r="C2028" i="9" s="1"/>
  <c r="C2177" i="9" s="1"/>
  <c r="C2326" i="9" s="1"/>
  <c r="C2475" i="9" s="1"/>
  <c r="A241" i="9"/>
  <c r="A390" i="9" s="1"/>
  <c r="A539" i="9" s="1"/>
  <c r="A688" i="9" s="1"/>
  <c r="A837" i="9" s="1"/>
  <c r="A986" i="9" s="1"/>
  <c r="A1135" i="9" s="1"/>
  <c r="A1284" i="9" s="1"/>
  <c r="A1433" i="9" s="1"/>
  <c r="A1582" i="9" s="1"/>
  <c r="A1731" i="9" s="1"/>
  <c r="A1880" i="9" s="1"/>
  <c r="A2029" i="9" s="1"/>
  <c r="A2178" i="9" s="1"/>
  <c r="A2327" i="9" s="1"/>
  <c r="A2476" i="9" s="1"/>
  <c r="B241" i="9"/>
  <c r="C241" i="9"/>
  <c r="A242" i="9"/>
  <c r="B242" i="9"/>
  <c r="B391" i="9" s="1"/>
  <c r="B540" i="9" s="1"/>
  <c r="B689" i="9" s="1"/>
  <c r="B838" i="9" s="1"/>
  <c r="B987" i="9" s="1"/>
  <c r="B1136" i="9" s="1"/>
  <c r="B1285" i="9" s="1"/>
  <c r="B1434" i="9" s="1"/>
  <c r="B1583" i="9" s="1"/>
  <c r="B1732" i="9" s="1"/>
  <c r="B1881" i="9" s="1"/>
  <c r="B2030" i="9" s="1"/>
  <c r="B2179" i="9" s="1"/>
  <c r="B2328" i="9" s="1"/>
  <c r="B2477" i="9" s="1"/>
  <c r="C242" i="9"/>
  <c r="A243" i="9"/>
  <c r="A392" i="9" s="1"/>
  <c r="B243" i="9"/>
  <c r="B392" i="9" s="1"/>
  <c r="C243" i="9"/>
  <c r="C392" i="9" s="1"/>
  <c r="C541" i="9" s="1"/>
  <c r="C690" i="9" s="1"/>
  <c r="C839" i="9" s="1"/>
  <c r="C988" i="9" s="1"/>
  <c r="C1137" i="9" s="1"/>
  <c r="C1286" i="9" s="1"/>
  <c r="C1435" i="9" s="1"/>
  <c r="C1584" i="9" s="1"/>
  <c r="C1733" i="9" s="1"/>
  <c r="C1882" i="9" s="1"/>
  <c r="C2031" i="9" s="1"/>
  <c r="C2180" i="9" s="1"/>
  <c r="C2329" i="9" s="1"/>
  <c r="C2478" i="9" s="1"/>
  <c r="A244" i="9"/>
  <c r="B244" i="9"/>
  <c r="C244" i="9"/>
  <c r="C393" i="9" s="1"/>
  <c r="A245" i="9"/>
  <c r="A394" i="9" s="1"/>
  <c r="A543" i="9" s="1"/>
  <c r="A692" i="9" s="1"/>
  <c r="A841" i="9" s="1"/>
  <c r="A990" i="9" s="1"/>
  <c r="A1139" i="9" s="1"/>
  <c r="A1288" i="9" s="1"/>
  <c r="A1437" i="9" s="1"/>
  <c r="A1586" i="9" s="1"/>
  <c r="A1735" i="9" s="1"/>
  <c r="A1884" i="9" s="1"/>
  <c r="A2033" i="9" s="1"/>
  <c r="A2182" i="9" s="1"/>
  <c r="A2331" i="9" s="1"/>
  <c r="A2480" i="9" s="1"/>
  <c r="B245" i="9"/>
  <c r="C245" i="9"/>
  <c r="A246" i="9"/>
  <c r="B246" i="9"/>
  <c r="B395" i="9" s="1"/>
  <c r="B544" i="9" s="1"/>
  <c r="B693" i="9" s="1"/>
  <c r="B842" i="9" s="1"/>
  <c r="B991" i="9" s="1"/>
  <c r="B1140" i="9" s="1"/>
  <c r="B1289" i="9" s="1"/>
  <c r="B1438" i="9" s="1"/>
  <c r="B1587" i="9" s="1"/>
  <c r="B1736" i="9" s="1"/>
  <c r="B1885" i="9" s="1"/>
  <c r="B2034" i="9" s="1"/>
  <c r="B2183" i="9" s="1"/>
  <c r="B2332" i="9" s="1"/>
  <c r="B2481" i="9" s="1"/>
  <c r="C246" i="9"/>
  <c r="A247" i="9"/>
  <c r="B247" i="9"/>
  <c r="B396" i="9" s="1"/>
  <c r="C247" i="9"/>
  <c r="C396" i="9" s="1"/>
  <c r="C545" i="9" s="1"/>
  <c r="C694" i="9" s="1"/>
  <c r="C843" i="9" s="1"/>
  <c r="C992" i="9" s="1"/>
  <c r="C1141" i="9" s="1"/>
  <c r="C1290" i="9" s="1"/>
  <c r="C1439" i="9" s="1"/>
  <c r="C1588" i="9" s="1"/>
  <c r="C1737" i="9" s="1"/>
  <c r="C1886" i="9" s="1"/>
  <c r="C2035" i="9" s="1"/>
  <c r="C2184" i="9" s="1"/>
  <c r="C2333" i="9" s="1"/>
  <c r="C2482" i="9" s="1"/>
  <c r="A248" i="9"/>
  <c r="B248" i="9"/>
  <c r="B397" i="9" s="1"/>
  <c r="C248" i="9"/>
  <c r="A249" i="9"/>
  <c r="A398" i="9" s="1"/>
  <c r="A547" i="9" s="1"/>
  <c r="A696" i="9" s="1"/>
  <c r="A845" i="9" s="1"/>
  <c r="A994" i="9" s="1"/>
  <c r="A1143" i="9" s="1"/>
  <c r="A1292" i="9" s="1"/>
  <c r="A1441" i="9" s="1"/>
  <c r="A1590" i="9" s="1"/>
  <c r="A1739" i="9" s="1"/>
  <c r="A1888" i="9" s="1"/>
  <c r="A2037" i="9" s="1"/>
  <c r="A2186" i="9" s="1"/>
  <c r="A2335" i="9" s="1"/>
  <c r="A2484" i="9" s="1"/>
  <c r="B249" i="9"/>
  <c r="C249" i="9"/>
  <c r="A250" i="9"/>
  <c r="A399" i="9" s="1"/>
  <c r="B250" i="9"/>
  <c r="B399" i="9" s="1"/>
  <c r="B548" i="9" s="1"/>
  <c r="B697" i="9" s="1"/>
  <c r="B846" i="9" s="1"/>
  <c r="B995" i="9" s="1"/>
  <c r="B1144" i="9" s="1"/>
  <c r="B1293" i="9" s="1"/>
  <c r="B1442" i="9" s="1"/>
  <c r="B1591" i="9" s="1"/>
  <c r="B1740" i="9" s="1"/>
  <c r="B1889" i="9" s="1"/>
  <c r="B2038" i="9" s="1"/>
  <c r="B2187" i="9" s="1"/>
  <c r="B2336" i="9" s="1"/>
  <c r="B2485" i="9" s="1"/>
  <c r="C250" i="9"/>
  <c r="A251" i="9"/>
  <c r="B251" i="9"/>
  <c r="B400" i="9" s="1"/>
  <c r="B549" i="9" s="1"/>
  <c r="B698" i="9" s="1"/>
  <c r="B847" i="9" s="1"/>
  <c r="B996" i="9" s="1"/>
  <c r="B1145" i="9" s="1"/>
  <c r="B1294" i="9" s="1"/>
  <c r="B1443" i="9" s="1"/>
  <c r="B1592" i="9" s="1"/>
  <c r="B1741" i="9" s="1"/>
  <c r="B1890" i="9" s="1"/>
  <c r="B2039" i="9" s="1"/>
  <c r="C251" i="9"/>
  <c r="C400" i="9" s="1"/>
  <c r="C549" i="9" s="1"/>
  <c r="C698" i="9" s="1"/>
  <c r="C847" i="9" s="1"/>
  <c r="C996" i="9" s="1"/>
  <c r="C1145" i="9" s="1"/>
  <c r="C1294" i="9" s="1"/>
  <c r="C1443" i="9" s="1"/>
  <c r="C1592" i="9" s="1"/>
  <c r="C1741" i="9" s="1"/>
  <c r="C1890" i="9" s="1"/>
  <c r="C2039" i="9" s="1"/>
  <c r="C2188" i="9" s="1"/>
  <c r="C2337" i="9" s="1"/>
  <c r="C2486" i="9" s="1"/>
  <c r="A252" i="9"/>
  <c r="B252" i="9"/>
  <c r="C252" i="9"/>
  <c r="A253" i="9"/>
  <c r="A402" i="9" s="1"/>
  <c r="A551" i="9" s="1"/>
  <c r="A700" i="9" s="1"/>
  <c r="A849" i="9" s="1"/>
  <c r="A998" i="9" s="1"/>
  <c r="A1147" i="9" s="1"/>
  <c r="A1296" i="9" s="1"/>
  <c r="A1445" i="9" s="1"/>
  <c r="A1594" i="9" s="1"/>
  <c r="A1743" i="9" s="1"/>
  <c r="A1892" i="9" s="1"/>
  <c r="A2041" i="9" s="1"/>
  <c r="A2190" i="9" s="1"/>
  <c r="A2339" i="9" s="1"/>
  <c r="A2488" i="9" s="1"/>
  <c r="B253" i="9"/>
  <c r="C253" i="9"/>
  <c r="C402" i="9" s="1"/>
  <c r="A254" i="9"/>
  <c r="A403" i="9" s="1"/>
  <c r="B254" i="9"/>
  <c r="B403" i="9" s="1"/>
  <c r="B552" i="9" s="1"/>
  <c r="B701" i="9" s="1"/>
  <c r="B850" i="9" s="1"/>
  <c r="B999" i="9" s="1"/>
  <c r="B1148" i="9" s="1"/>
  <c r="B1297" i="9" s="1"/>
  <c r="B1446" i="9" s="1"/>
  <c r="B1595" i="9" s="1"/>
  <c r="C254" i="9"/>
  <c r="A255" i="9"/>
  <c r="B255" i="9"/>
  <c r="B404" i="9" s="1"/>
  <c r="C255" i="9"/>
  <c r="C404" i="9" s="1"/>
  <c r="C553" i="9" s="1"/>
  <c r="C702" i="9" s="1"/>
  <c r="C851" i="9" s="1"/>
  <c r="C1000" i="9" s="1"/>
  <c r="C1149" i="9" s="1"/>
  <c r="C1298" i="9" s="1"/>
  <c r="C1447" i="9" s="1"/>
  <c r="C1596" i="9" s="1"/>
  <c r="C1745" i="9" s="1"/>
  <c r="C1894" i="9" s="1"/>
  <c r="C2043" i="9" s="1"/>
  <c r="C2192" i="9" s="1"/>
  <c r="C2341" i="9" s="1"/>
  <c r="C2490" i="9" s="1"/>
  <c r="A256" i="9"/>
  <c r="B256" i="9"/>
  <c r="C256" i="9"/>
  <c r="A257" i="9"/>
  <c r="A406" i="9" s="1"/>
  <c r="A555" i="9" s="1"/>
  <c r="A704" i="9" s="1"/>
  <c r="A853" i="9" s="1"/>
  <c r="A1002" i="9" s="1"/>
  <c r="A1151" i="9" s="1"/>
  <c r="A1300" i="9" s="1"/>
  <c r="A1449" i="9" s="1"/>
  <c r="A1598" i="9" s="1"/>
  <c r="A1747" i="9" s="1"/>
  <c r="A1896" i="9" s="1"/>
  <c r="A2045" i="9" s="1"/>
  <c r="A2194" i="9" s="1"/>
  <c r="A2343" i="9" s="1"/>
  <c r="A2492" i="9" s="1"/>
  <c r="B257" i="9"/>
  <c r="C257" i="9"/>
  <c r="A258" i="9"/>
  <c r="A407" i="9" s="1"/>
  <c r="B258" i="9"/>
  <c r="B407" i="9" s="1"/>
  <c r="B556" i="9" s="1"/>
  <c r="B705" i="9" s="1"/>
  <c r="B854" i="9" s="1"/>
  <c r="B1003" i="9" s="1"/>
  <c r="B1152" i="9" s="1"/>
  <c r="B1301" i="9" s="1"/>
  <c r="B1450" i="9" s="1"/>
  <c r="B1599" i="9" s="1"/>
  <c r="B1748" i="9" s="1"/>
  <c r="B1897" i="9" s="1"/>
  <c r="B2046" i="9" s="1"/>
  <c r="B2195" i="9" s="1"/>
  <c r="B2344" i="9" s="1"/>
  <c r="B2493" i="9" s="1"/>
  <c r="C258" i="9"/>
  <c r="A259" i="9"/>
  <c r="A408" i="9" s="1"/>
  <c r="B259" i="9"/>
  <c r="C259" i="9"/>
  <c r="C408" i="9" s="1"/>
  <c r="C557" i="9" s="1"/>
  <c r="C706" i="9" s="1"/>
  <c r="C855" i="9" s="1"/>
  <c r="C1004" i="9" s="1"/>
  <c r="C1153" i="9" s="1"/>
  <c r="C1302" i="9" s="1"/>
  <c r="C1451" i="9" s="1"/>
  <c r="C1600" i="9" s="1"/>
  <c r="C1749" i="9" s="1"/>
  <c r="C1898" i="9" s="1"/>
  <c r="C2047" i="9" s="1"/>
  <c r="C2196" i="9" s="1"/>
  <c r="C2345" i="9" s="1"/>
  <c r="C2494" i="9" s="1"/>
  <c r="A260" i="9"/>
  <c r="B260" i="9"/>
  <c r="C260" i="9"/>
  <c r="C409" i="9" s="1"/>
  <c r="A261" i="9"/>
  <c r="A410" i="9" s="1"/>
  <c r="A559" i="9" s="1"/>
  <c r="A708" i="9" s="1"/>
  <c r="A857" i="9" s="1"/>
  <c r="A1006" i="9" s="1"/>
  <c r="A1155" i="9" s="1"/>
  <c r="A1304" i="9" s="1"/>
  <c r="A1453" i="9" s="1"/>
  <c r="A1602" i="9" s="1"/>
  <c r="A1751" i="9" s="1"/>
  <c r="A1900" i="9" s="1"/>
  <c r="A2049" i="9" s="1"/>
  <c r="A2198" i="9" s="1"/>
  <c r="A2347" i="9" s="1"/>
  <c r="A2496" i="9" s="1"/>
  <c r="B261" i="9"/>
  <c r="C261" i="9"/>
  <c r="A262" i="9"/>
  <c r="B262" i="9"/>
  <c r="B411" i="9" s="1"/>
  <c r="B560" i="9" s="1"/>
  <c r="B709" i="9" s="1"/>
  <c r="B858" i="9" s="1"/>
  <c r="B1007" i="9" s="1"/>
  <c r="B1156" i="9" s="1"/>
  <c r="B1305" i="9" s="1"/>
  <c r="B1454" i="9" s="1"/>
  <c r="B1603" i="9" s="1"/>
  <c r="B1752" i="9" s="1"/>
  <c r="B1901" i="9" s="1"/>
  <c r="B2050" i="9" s="1"/>
  <c r="B2199" i="9" s="1"/>
  <c r="B2348" i="9" s="1"/>
  <c r="B2497" i="9" s="1"/>
  <c r="C262" i="9"/>
  <c r="A263" i="9"/>
  <c r="B263" i="9"/>
  <c r="C263" i="9"/>
  <c r="C412" i="9" s="1"/>
  <c r="C561" i="9" s="1"/>
  <c r="C710" i="9" s="1"/>
  <c r="C859" i="9" s="1"/>
  <c r="C1008" i="9" s="1"/>
  <c r="C1157" i="9" s="1"/>
  <c r="C1306" i="9" s="1"/>
  <c r="C1455" i="9" s="1"/>
  <c r="C1604" i="9" s="1"/>
  <c r="C1753" i="9" s="1"/>
  <c r="C1902" i="9" s="1"/>
  <c r="C2051" i="9" s="1"/>
  <c r="C2200" i="9" s="1"/>
  <c r="C2349" i="9" s="1"/>
  <c r="C2498" i="9" s="1"/>
  <c r="A264" i="9"/>
  <c r="B264" i="9"/>
  <c r="B413" i="9" s="1"/>
  <c r="C264" i="9"/>
  <c r="C413" i="9" s="1"/>
  <c r="A265" i="9"/>
  <c r="A414" i="9" s="1"/>
  <c r="A563" i="9" s="1"/>
  <c r="A712" i="9" s="1"/>
  <c r="A861" i="9" s="1"/>
  <c r="A1010" i="9" s="1"/>
  <c r="A1159" i="9" s="1"/>
  <c r="A1308" i="9" s="1"/>
  <c r="A1457" i="9" s="1"/>
  <c r="A1606" i="9" s="1"/>
  <c r="A1755" i="9" s="1"/>
  <c r="A1904" i="9" s="1"/>
  <c r="A2053" i="9" s="1"/>
  <c r="A2202" i="9" s="1"/>
  <c r="A2351" i="9" s="1"/>
  <c r="A2500" i="9" s="1"/>
  <c r="B265" i="9"/>
  <c r="C265" i="9"/>
  <c r="A266" i="9"/>
  <c r="A415" i="9" s="1"/>
  <c r="B266" i="9"/>
  <c r="B415" i="9" s="1"/>
  <c r="B564" i="9" s="1"/>
  <c r="B713" i="9" s="1"/>
  <c r="B862" i="9" s="1"/>
  <c r="B1011" i="9" s="1"/>
  <c r="B1160" i="9" s="1"/>
  <c r="B1309" i="9" s="1"/>
  <c r="B1458" i="9" s="1"/>
  <c r="B1607" i="9" s="1"/>
  <c r="C266" i="9"/>
  <c r="A267" i="9"/>
  <c r="B267" i="9"/>
  <c r="B416" i="9" s="1"/>
  <c r="C267" i="9"/>
  <c r="C416" i="9" s="1"/>
  <c r="C565" i="9" s="1"/>
  <c r="C714" i="9" s="1"/>
  <c r="C863" i="9" s="1"/>
  <c r="C1012" i="9" s="1"/>
  <c r="C1161" i="9" s="1"/>
  <c r="C1310" i="9" s="1"/>
  <c r="C1459" i="9" s="1"/>
  <c r="C1608" i="9" s="1"/>
  <c r="C1757" i="9" s="1"/>
  <c r="C1906" i="9" s="1"/>
  <c r="C2055" i="9" s="1"/>
  <c r="C2204" i="9" s="1"/>
  <c r="C2353" i="9" s="1"/>
  <c r="C2502" i="9" s="1"/>
  <c r="A268" i="9"/>
  <c r="B268" i="9"/>
  <c r="C268" i="9"/>
  <c r="C417" i="9" s="1"/>
  <c r="A269" i="9"/>
  <c r="A418" i="9" s="1"/>
  <c r="A567" i="9" s="1"/>
  <c r="A716" i="9" s="1"/>
  <c r="A865" i="9" s="1"/>
  <c r="A1014" i="9" s="1"/>
  <c r="A1163" i="9" s="1"/>
  <c r="A1312" i="9" s="1"/>
  <c r="A1461" i="9" s="1"/>
  <c r="A1610" i="9" s="1"/>
  <c r="A1759" i="9" s="1"/>
  <c r="A1908" i="9" s="1"/>
  <c r="A2057" i="9" s="1"/>
  <c r="A2206" i="9" s="1"/>
  <c r="A2355" i="9" s="1"/>
  <c r="A2504" i="9" s="1"/>
  <c r="B269" i="9"/>
  <c r="C269" i="9"/>
  <c r="C418" i="9" s="1"/>
  <c r="A270" i="9"/>
  <c r="A419" i="9" s="1"/>
  <c r="A568" i="9" s="1"/>
  <c r="B270" i="9"/>
  <c r="B419" i="9" s="1"/>
  <c r="B568" i="9" s="1"/>
  <c r="B717" i="9" s="1"/>
  <c r="B866" i="9" s="1"/>
  <c r="B1015" i="9" s="1"/>
  <c r="B1164" i="9" s="1"/>
  <c r="B1313" i="9" s="1"/>
  <c r="B1462" i="9" s="1"/>
  <c r="B1611" i="9" s="1"/>
  <c r="C270" i="9"/>
  <c r="A271" i="9"/>
  <c r="B271" i="9"/>
  <c r="B420" i="9" s="1"/>
  <c r="C271" i="9"/>
  <c r="C420" i="9" s="1"/>
  <c r="C569" i="9" s="1"/>
  <c r="C718" i="9" s="1"/>
  <c r="C867" i="9" s="1"/>
  <c r="C1016" i="9" s="1"/>
  <c r="C1165" i="9" s="1"/>
  <c r="C1314" i="9" s="1"/>
  <c r="C1463" i="9" s="1"/>
  <c r="C1612" i="9" s="1"/>
  <c r="C1761" i="9" s="1"/>
  <c r="C1910" i="9" s="1"/>
  <c r="C2059" i="9" s="1"/>
  <c r="C2208" i="9" s="1"/>
  <c r="C2357" i="9" s="1"/>
  <c r="C2506" i="9" s="1"/>
  <c r="A272" i="9"/>
  <c r="B272" i="9"/>
  <c r="C272" i="9"/>
  <c r="A273" i="9"/>
  <c r="A422" i="9" s="1"/>
  <c r="A571" i="9" s="1"/>
  <c r="A720" i="9" s="1"/>
  <c r="A869" i="9" s="1"/>
  <c r="A1018" i="9" s="1"/>
  <c r="A1167" i="9" s="1"/>
  <c r="A1316" i="9" s="1"/>
  <c r="A1465" i="9" s="1"/>
  <c r="A1614" i="9" s="1"/>
  <c r="B273" i="9"/>
  <c r="C273" i="9"/>
  <c r="A274" i="9"/>
  <c r="A423" i="9" s="1"/>
  <c r="A572" i="9" s="1"/>
  <c r="B274" i="9"/>
  <c r="B423" i="9" s="1"/>
  <c r="B572" i="9" s="1"/>
  <c r="B721" i="9" s="1"/>
  <c r="B870" i="9" s="1"/>
  <c r="B1019" i="9" s="1"/>
  <c r="B1168" i="9" s="1"/>
  <c r="B1317" i="9" s="1"/>
  <c r="B1466" i="9" s="1"/>
  <c r="B1615" i="9" s="1"/>
  <c r="B1764" i="9" s="1"/>
  <c r="B1913" i="9" s="1"/>
  <c r="B2062" i="9" s="1"/>
  <c r="B2211" i="9" s="1"/>
  <c r="B2360" i="9" s="1"/>
  <c r="B2509" i="9" s="1"/>
  <c r="C274" i="9"/>
  <c r="A275" i="9"/>
  <c r="A424" i="9" s="1"/>
  <c r="B275" i="9"/>
  <c r="B424" i="9" s="1"/>
  <c r="C275" i="9"/>
  <c r="C424" i="9" s="1"/>
  <c r="C573" i="9" s="1"/>
  <c r="C722" i="9" s="1"/>
  <c r="C871" i="9" s="1"/>
  <c r="C1020" i="9" s="1"/>
  <c r="C1169" i="9" s="1"/>
  <c r="C1318" i="9" s="1"/>
  <c r="C1467" i="9" s="1"/>
  <c r="C1616" i="9" s="1"/>
  <c r="C1765" i="9" s="1"/>
  <c r="C1914" i="9" s="1"/>
  <c r="C2063" i="9" s="1"/>
  <c r="C2212" i="9" s="1"/>
  <c r="C2361" i="9" s="1"/>
  <c r="C2510" i="9" s="1"/>
  <c r="A276" i="9"/>
  <c r="B276" i="9"/>
  <c r="C276" i="9"/>
  <c r="C425" i="9" s="1"/>
  <c r="A277" i="9"/>
  <c r="A426" i="9" s="1"/>
  <c r="A575" i="9" s="1"/>
  <c r="A724" i="9" s="1"/>
  <c r="A873" i="9" s="1"/>
  <c r="A1022" i="9" s="1"/>
  <c r="A1171" i="9" s="1"/>
  <c r="A1320" i="9" s="1"/>
  <c r="A1469" i="9" s="1"/>
  <c r="A1618" i="9" s="1"/>
  <c r="A1767" i="9" s="1"/>
  <c r="A1916" i="9" s="1"/>
  <c r="A2065" i="9" s="1"/>
  <c r="A2214" i="9" s="1"/>
  <c r="A2363" i="9" s="1"/>
  <c r="A2512" i="9" s="1"/>
  <c r="B277" i="9"/>
  <c r="C277" i="9"/>
  <c r="A278" i="9"/>
  <c r="B278" i="9"/>
  <c r="B427" i="9" s="1"/>
  <c r="B576" i="9" s="1"/>
  <c r="B725" i="9" s="1"/>
  <c r="B874" i="9" s="1"/>
  <c r="B1023" i="9" s="1"/>
  <c r="B1172" i="9" s="1"/>
  <c r="B1321" i="9" s="1"/>
  <c r="B1470" i="9" s="1"/>
  <c r="B1619" i="9" s="1"/>
  <c r="B1768" i="9" s="1"/>
  <c r="B1917" i="9" s="1"/>
  <c r="B2066" i="9" s="1"/>
  <c r="B2215" i="9" s="1"/>
  <c r="B2364" i="9" s="1"/>
  <c r="B2513" i="9" s="1"/>
  <c r="C278" i="9"/>
  <c r="A279" i="9"/>
  <c r="B279" i="9"/>
  <c r="B428" i="9" s="1"/>
  <c r="C279" i="9"/>
  <c r="C428" i="9" s="1"/>
  <c r="C577" i="9" s="1"/>
  <c r="C726" i="9" s="1"/>
  <c r="C875" i="9" s="1"/>
  <c r="C1024" i="9" s="1"/>
  <c r="C1173" i="9" s="1"/>
  <c r="C1322" i="9" s="1"/>
  <c r="C1471" i="9" s="1"/>
  <c r="C1620" i="9" s="1"/>
  <c r="C1769" i="9" s="1"/>
  <c r="C1918" i="9" s="1"/>
  <c r="C2067" i="9" s="1"/>
  <c r="C2216" i="9" s="1"/>
  <c r="C2365" i="9" s="1"/>
  <c r="C2514" i="9" s="1"/>
  <c r="A280" i="9"/>
  <c r="B280" i="9"/>
  <c r="B429" i="9" s="1"/>
  <c r="C280" i="9"/>
  <c r="A281" i="9"/>
  <c r="A430" i="9" s="1"/>
  <c r="A579" i="9" s="1"/>
  <c r="A728" i="9" s="1"/>
  <c r="A877" i="9" s="1"/>
  <c r="A1026" i="9" s="1"/>
  <c r="A1175" i="9" s="1"/>
  <c r="A1324" i="9" s="1"/>
  <c r="A1473" i="9" s="1"/>
  <c r="A1622" i="9" s="1"/>
  <c r="A1771" i="9" s="1"/>
  <c r="A1920" i="9" s="1"/>
  <c r="A2069" i="9" s="1"/>
  <c r="A2218" i="9" s="1"/>
  <c r="A2367" i="9" s="1"/>
  <c r="A2516" i="9" s="1"/>
  <c r="B281" i="9"/>
  <c r="C281" i="9"/>
  <c r="A282" i="9"/>
  <c r="A431" i="9" s="1"/>
  <c r="B282" i="9"/>
  <c r="B431" i="9" s="1"/>
  <c r="B580" i="9" s="1"/>
  <c r="B729" i="9" s="1"/>
  <c r="B878" i="9" s="1"/>
  <c r="B1027" i="9" s="1"/>
  <c r="B1176" i="9" s="1"/>
  <c r="B1325" i="9" s="1"/>
  <c r="B1474" i="9" s="1"/>
  <c r="B1623" i="9" s="1"/>
  <c r="B1772" i="9" s="1"/>
  <c r="B1921" i="9" s="1"/>
  <c r="B2070" i="9" s="1"/>
  <c r="B2219" i="9" s="1"/>
  <c r="B2368" i="9" s="1"/>
  <c r="B2517" i="9" s="1"/>
  <c r="C282" i="9"/>
  <c r="A283" i="9"/>
  <c r="B283" i="9"/>
  <c r="C283" i="9"/>
  <c r="C432" i="9" s="1"/>
  <c r="C581" i="9" s="1"/>
  <c r="C730" i="9" s="1"/>
  <c r="C879" i="9" s="1"/>
  <c r="C1028" i="9" s="1"/>
  <c r="C1177" i="9" s="1"/>
  <c r="C1326" i="9" s="1"/>
  <c r="C1475" i="9" s="1"/>
  <c r="C1624" i="9" s="1"/>
  <c r="C1773" i="9" s="1"/>
  <c r="C1922" i="9" s="1"/>
  <c r="C2071" i="9" s="1"/>
  <c r="C2220" i="9" s="1"/>
  <c r="C2369" i="9" s="1"/>
  <c r="C2518" i="9" s="1"/>
  <c r="A284" i="9"/>
  <c r="B284" i="9"/>
  <c r="C284" i="9"/>
  <c r="A285" i="9"/>
  <c r="A434" i="9" s="1"/>
  <c r="A583" i="9" s="1"/>
  <c r="A732" i="9" s="1"/>
  <c r="A881" i="9" s="1"/>
  <c r="A1030" i="9" s="1"/>
  <c r="A1179" i="9" s="1"/>
  <c r="A1328" i="9" s="1"/>
  <c r="A1477" i="9" s="1"/>
  <c r="A1626" i="9" s="1"/>
  <c r="A1775" i="9" s="1"/>
  <c r="A1924" i="9" s="1"/>
  <c r="A2073" i="9" s="1"/>
  <c r="A2222" i="9" s="1"/>
  <c r="A2371" i="9" s="1"/>
  <c r="A2520" i="9" s="1"/>
  <c r="B285" i="9"/>
  <c r="C285" i="9"/>
  <c r="C434" i="9" s="1"/>
  <c r="A286" i="9"/>
  <c r="A435" i="9" s="1"/>
  <c r="B286" i="9"/>
  <c r="B435" i="9" s="1"/>
  <c r="B584" i="9" s="1"/>
  <c r="B733" i="9" s="1"/>
  <c r="B882" i="9" s="1"/>
  <c r="B1031" i="9" s="1"/>
  <c r="B1180" i="9" s="1"/>
  <c r="B1329" i="9" s="1"/>
  <c r="B1478" i="9" s="1"/>
  <c r="B1627" i="9" s="1"/>
  <c r="B1776" i="9" s="1"/>
  <c r="B1925" i="9" s="1"/>
  <c r="B2074" i="9" s="1"/>
  <c r="B2223" i="9" s="1"/>
  <c r="B2372" i="9" s="1"/>
  <c r="B2521" i="9" s="1"/>
  <c r="C286" i="9"/>
  <c r="A287" i="9"/>
  <c r="B287" i="9"/>
  <c r="B436" i="9" s="1"/>
  <c r="C287" i="9"/>
  <c r="C436" i="9" s="1"/>
  <c r="C585" i="9" s="1"/>
  <c r="C734" i="9" s="1"/>
  <c r="C883" i="9" s="1"/>
  <c r="C1032" i="9" s="1"/>
  <c r="C1181" i="9" s="1"/>
  <c r="C1330" i="9" s="1"/>
  <c r="C1479" i="9" s="1"/>
  <c r="C1628" i="9" s="1"/>
  <c r="C1777" i="9" s="1"/>
  <c r="C1926" i="9" s="1"/>
  <c r="C2075" i="9" s="1"/>
  <c r="C2224" i="9" s="1"/>
  <c r="C2373" i="9" s="1"/>
  <c r="C2522" i="9" s="1"/>
  <c r="A288" i="9"/>
  <c r="B288" i="9"/>
  <c r="C288" i="9"/>
  <c r="C437" i="9" s="1"/>
  <c r="A289" i="9"/>
  <c r="A438" i="9" s="1"/>
  <c r="A587" i="9" s="1"/>
  <c r="A736" i="9" s="1"/>
  <c r="A885" i="9" s="1"/>
  <c r="A1034" i="9" s="1"/>
  <c r="A1183" i="9" s="1"/>
  <c r="A1332" i="9" s="1"/>
  <c r="A1481" i="9" s="1"/>
  <c r="A1630" i="9" s="1"/>
  <c r="B289" i="9"/>
  <c r="C289" i="9"/>
  <c r="A290" i="9"/>
  <c r="A439" i="9" s="1"/>
  <c r="B290" i="9"/>
  <c r="B439" i="9" s="1"/>
  <c r="B588" i="9" s="1"/>
  <c r="B737" i="9" s="1"/>
  <c r="B886" i="9" s="1"/>
  <c r="B1035" i="9" s="1"/>
  <c r="B1184" i="9" s="1"/>
  <c r="B1333" i="9" s="1"/>
  <c r="B1482" i="9" s="1"/>
  <c r="B1631" i="9" s="1"/>
  <c r="B1780" i="9" s="1"/>
  <c r="B1929" i="9" s="1"/>
  <c r="B2078" i="9" s="1"/>
  <c r="B2227" i="9" s="1"/>
  <c r="B2376" i="9" s="1"/>
  <c r="B2525" i="9" s="1"/>
  <c r="C290" i="9"/>
  <c r="A291" i="9"/>
  <c r="B291" i="9"/>
  <c r="C291" i="9"/>
  <c r="C440" i="9" s="1"/>
  <c r="C589" i="9" s="1"/>
  <c r="C738" i="9" s="1"/>
  <c r="C887" i="9" s="1"/>
  <c r="C1036" i="9" s="1"/>
  <c r="C1185" i="9" s="1"/>
  <c r="C1334" i="9" s="1"/>
  <c r="C1483" i="9" s="1"/>
  <c r="C1632" i="9" s="1"/>
  <c r="C1781" i="9" s="1"/>
  <c r="C1930" i="9" s="1"/>
  <c r="C2079" i="9" s="1"/>
  <c r="C2228" i="9" s="1"/>
  <c r="C2377" i="9" s="1"/>
  <c r="C2526" i="9" s="1"/>
  <c r="A292" i="9"/>
  <c r="B292" i="9"/>
  <c r="C292" i="9"/>
  <c r="C441" i="9" s="1"/>
  <c r="A293" i="9"/>
  <c r="A442" i="9" s="1"/>
  <c r="A591" i="9" s="1"/>
  <c r="A740" i="9" s="1"/>
  <c r="A889" i="9" s="1"/>
  <c r="A1038" i="9" s="1"/>
  <c r="A1187" i="9" s="1"/>
  <c r="A1336" i="9" s="1"/>
  <c r="A1485" i="9" s="1"/>
  <c r="A1634" i="9" s="1"/>
  <c r="A1783" i="9" s="1"/>
  <c r="A1932" i="9" s="1"/>
  <c r="A2081" i="9" s="1"/>
  <c r="A2230" i="9" s="1"/>
  <c r="A2379" i="9" s="1"/>
  <c r="A2528" i="9" s="1"/>
  <c r="B293" i="9"/>
  <c r="C293" i="9"/>
  <c r="A294" i="9"/>
  <c r="B294" i="9"/>
  <c r="B443" i="9" s="1"/>
  <c r="B592" i="9" s="1"/>
  <c r="B741" i="9" s="1"/>
  <c r="B890" i="9" s="1"/>
  <c r="B1039" i="9" s="1"/>
  <c r="B1188" i="9" s="1"/>
  <c r="B1337" i="9" s="1"/>
  <c r="B1486" i="9" s="1"/>
  <c r="B1635" i="9" s="1"/>
  <c r="B1784" i="9" s="1"/>
  <c r="B1933" i="9" s="1"/>
  <c r="B2082" i="9" s="1"/>
  <c r="B2231" i="9" s="1"/>
  <c r="B2380" i="9" s="1"/>
  <c r="B2529" i="9" s="1"/>
  <c r="C294" i="9"/>
  <c r="A295" i="9"/>
  <c r="B295" i="9"/>
  <c r="B444" i="9" s="1"/>
  <c r="C295" i="9"/>
  <c r="C444" i="9" s="1"/>
  <c r="C593" i="9" s="1"/>
  <c r="C742" i="9" s="1"/>
  <c r="C891" i="9" s="1"/>
  <c r="C1040" i="9" s="1"/>
  <c r="C1189" i="9" s="1"/>
  <c r="C1338" i="9" s="1"/>
  <c r="C1487" i="9" s="1"/>
  <c r="C1636" i="9" s="1"/>
  <c r="C1785" i="9" s="1"/>
  <c r="C1934" i="9" s="1"/>
  <c r="C2083" i="9" s="1"/>
  <c r="C2232" i="9" s="1"/>
  <c r="C2381" i="9" s="1"/>
  <c r="C2530" i="9" s="1"/>
  <c r="A296" i="9"/>
  <c r="B296" i="9"/>
  <c r="C296" i="9"/>
  <c r="C445" i="9" s="1"/>
  <c r="A297" i="9"/>
  <c r="A446" i="9" s="1"/>
  <c r="A595" i="9" s="1"/>
  <c r="A744" i="9" s="1"/>
  <c r="A893" i="9" s="1"/>
  <c r="A1042" i="9" s="1"/>
  <c r="A1191" i="9" s="1"/>
  <c r="A1340" i="9" s="1"/>
  <c r="A1489" i="9" s="1"/>
  <c r="A1638" i="9" s="1"/>
  <c r="A1787" i="9" s="1"/>
  <c r="A1936" i="9" s="1"/>
  <c r="A2085" i="9" s="1"/>
  <c r="A2234" i="9" s="1"/>
  <c r="A2383" i="9" s="1"/>
  <c r="A2532" i="9" s="1"/>
  <c r="B297" i="9"/>
  <c r="C297" i="9"/>
  <c r="A298" i="9"/>
  <c r="B298" i="9"/>
  <c r="B447" i="9" s="1"/>
  <c r="B596" i="9" s="1"/>
  <c r="B745" i="9" s="1"/>
  <c r="B894" i="9" s="1"/>
  <c r="B1043" i="9" s="1"/>
  <c r="B1192" i="9" s="1"/>
  <c r="B1341" i="9" s="1"/>
  <c r="B1490" i="9" s="1"/>
  <c r="B1639" i="9" s="1"/>
  <c r="C298" i="9"/>
  <c r="A299" i="9"/>
  <c r="B299" i="9"/>
  <c r="C299" i="9"/>
  <c r="C448" i="9" s="1"/>
  <c r="C597" i="9" s="1"/>
  <c r="C746" i="9" s="1"/>
  <c r="C895" i="9" s="1"/>
  <c r="C1044" i="9" s="1"/>
  <c r="C1193" i="9" s="1"/>
  <c r="C1342" i="9" s="1"/>
  <c r="C1491" i="9" s="1"/>
  <c r="C1640" i="9" s="1"/>
  <c r="C1789" i="9" s="1"/>
  <c r="C1938" i="9" s="1"/>
  <c r="C2087" i="9" s="1"/>
  <c r="C2236" i="9" s="1"/>
  <c r="C2385" i="9" s="1"/>
  <c r="C2534" i="9" s="1"/>
  <c r="A301" i="9"/>
  <c r="A450" i="9" s="1"/>
  <c r="A599" i="9" s="1"/>
  <c r="A748" i="9" s="1"/>
  <c r="A897" i="9" s="1"/>
  <c r="A1046" i="9" s="1"/>
  <c r="A1195" i="9" s="1"/>
  <c r="A1344" i="9" s="1"/>
  <c r="A1493" i="9" s="1"/>
  <c r="A1642" i="9" s="1"/>
  <c r="A1791" i="9" s="1"/>
  <c r="A1940" i="9" s="1"/>
  <c r="A2089" i="9" s="1"/>
  <c r="A2238" i="9" s="1"/>
  <c r="A2387" i="9" s="1"/>
  <c r="C301" i="9"/>
  <c r="B302" i="9"/>
  <c r="C302" i="9"/>
  <c r="C303" i="9"/>
  <c r="A304" i="9"/>
  <c r="A305" i="9"/>
  <c r="B305" i="9"/>
  <c r="B454" i="9" s="1"/>
  <c r="B603" i="9" s="1"/>
  <c r="B752" i="9" s="1"/>
  <c r="B901" i="9" s="1"/>
  <c r="B1050" i="9" s="1"/>
  <c r="B1199" i="9" s="1"/>
  <c r="C305" i="9"/>
  <c r="B306" i="9"/>
  <c r="B455" i="9" s="1"/>
  <c r="B604" i="9" s="1"/>
  <c r="B753" i="9" s="1"/>
  <c r="B902" i="9" s="1"/>
  <c r="B1051" i="9" s="1"/>
  <c r="B1200" i="9" s="1"/>
  <c r="B1349" i="9" s="1"/>
  <c r="B1498" i="9" s="1"/>
  <c r="B1647" i="9" s="1"/>
  <c r="B1796" i="9" s="1"/>
  <c r="B1945" i="9" s="1"/>
  <c r="B2094" i="9" s="1"/>
  <c r="B2243" i="9" s="1"/>
  <c r="B2392" i="9" s="1"/>
  <c r="C307" i="9"/>
  <c r="A308" i="9"/>
  <c r="A457" i="9" s="1"/>
  <c r="A606" i="9" s="1"/>
  <c r="A755" i="9" s="1"/>
  <c r="A904" i="9" s="1"/>
  <c r="A1053" i="9" s="1"/>
  <c r="A1202" i="9" s="1"/>
  <c r="A1351" i="9" s="1"/>
  <c r="A1500" i="9" s="1"/>
  <c r="A309" i="9"/>
  <c r="B309" i="9"/>
  <c r="C309" i="9"/>
  <c r="C458" i="9" s="1"/>
  <c r="C607" i="9" s="1"/>
  <c r="B310" i="9"/>
  <c r="C310" i="9"/>
  <c r="C311" i="9"/>
  <c r="C460" i="9" s="1"/>
  <c r="C609" i="9" s="1"/>
  <c r="C758" i="9" s="1"/>
  <c r="C907" i="9" s="1"/>
  <c r="C1056" i="9" s="1"/>
  <c r="C1205" i="9" s="1"/>
  <c r="C1354" i="9" s="1"/>
  <c r="C1503" i="9" s="1"/>
  <c r="C1652" i="9" s="1"/>
  <c r="C1801" i="9" s="1"/>
  <c r="C1950" i="9" s="1"/>
  <c r="C2099" i="9" s="1"/>
  <c r="C2248" i="9" s="1"/>
  <c r="C2397" i="9" s="1"/>
  <c r="B312" i="9"/>
  <c r="A313" i="9"/>
  <c r="B313" i="9"/>
  <c r="B314" i="9"/>
  <c r="C314" i="9"/>
  <c r="C315" i="9"/>
  <c r="A316" i="9"/>
  <c r="B316" i="9"/>
  <c r="A317" i="9"/>
  <c r="A466" i="9" s="1"/>
  <c r="A615" i="9" s="1"/>
  <c r="A764" i="9" s="1"/>
  <c r="A913" i="9" s="1"/>
  <c r="A1062" i="9" s="1"/>
  <c r="A1211" i="9" s="1"/>
  <c r="A1360" i="9" s="1"/>
  <c r="A1509" i="9" s="1"/>
  <c r="A1658" i="9" s="1"/>
  <c r="A1807" i="9" s="1"/>
  <c r="A1956" i="9" s="1"/>
  <c r="A2105" i="9" s="1"/>
  <c r="A2254" i="9" s="1"/>
  <c r="A2403" i="9" s="1"/>
  <c r="B318" i="9"/>
  <c r="B467" i="9" s="1"/>
  <c r="B616" i="9" s="1"/>
  <c r="B765" i="9" s="1"/>
  <c r="B914" i="9" s="1"/>
  <c r="B1063" i="9" s="1"/>
  <c r="B1212" i="9" s="1"/>
  <c r="B1361" i="9" s="1"/>
  <c r="B1510" i="9" s="1"/>
  <c r="C318" i="9"/>
  <c r="C319" i="9"/>
  <c r="A320" i="9"/>
  <c r="B320" i="9"/>
  <c r="B469" i="9" s="1"/>
  <c r="B618" i="9" s="1"/>
  <c r="B767" i="9" s="1"/>
  <c r="B916" i="9" s="1"/>
  <c r="B1065" i="9" s="1"/>
  <c r="B1214" i="9" s="1"/>
  <c r="B1363" i="9" s="1"/>
  <c r="B1512" i="9" s="1"/>
  <c r="B1661" i="9" s="1"/>
  <c r="B1810" i="9" s="1"/>
  <c r="B1959" i="9" s="1"/>
  <c r="B2108" i="9" s="1"/>
  <c r="B2257" i="9" s="1"/>
  <c r="B2406" i="9" s="1"/>
  <c r="A321" i="9"/>
  <c r="B321" i="9"/>
  <c r="B322" i="9"/>
  <c r="B471" i="9" s="1"/>
  <c r="B620" i="9" s="1"/>
  <c r="B769" i="9" s="1"/>
  <c r="B918" i="9" s="1"/>
  <c r="B1067" i="9" s="1"/>
  <c r="B1216" i="9" s="1"/>
  <c r="B1365" i="9" s="1"/>
  <c r="B1514" i="9" s="1"/>
  <c r="B1663" i="9" s="1"/>
  <c r="B1812" i="9" s="1"/>
  <c r="B1961" i="9" s="1"/>
  <c r="B2110" i="9" s="1"/>
  <c r="B2259" i="9" s="1"/>
  <c r="B2408" i="9" s="1"/>
  <c r="A323" i="9"/>
  <c r="A472" i="9" s="1"/>
  <c r="A621" i="9" s="1"/>
  <c r="C323" i="9"/>
  <c r="A324" i="9"/>
  <c r="A325" i="9"/>
  <c r="B325" i="9"/>
  <c r="B474" i="9" s="1"/>
  <c r="B623" i="9" s="1"/>
  <c r="B772" i="9" s="1"/>
  <c r="B921" i="9" s="1"/>
  <c r="B1070" i="9" s="1"/>
  <c r="B1219" i="9" s="1"/>
  <c r="B1368" i="9" s="1"/>
  <c r="B1517" i="9" s="1"/>
  <c r="B326" i="9"/>
  <c r="C326" i="9"/>
  <c r="A327" i="9"/>
  <c r="A476" i="9" s="1"/>
  <c r="A625" i="9" s="1"/>
  <c r="C327" i="9"/>
  <c r="C476" i="9" s="1"/>
  <c r="C625" i="9" s="1"/>
  <c r="C774" i="9" s="1"/>
  <c r="C923" i="9" s="1"/>
  <c r="C1072" i="9" s="1"/>
  <c r="C1221" i="9" s="1"/>
  <c r="C1370" i="9" s="1"/>
  <c r="C1519" i="9" s="1"/>
  <c r="A329" i="9"/>
  <c r="B329" i="9"/>
  <c r="B330" i="9"/>
  <c r="C330" i="9"/>
  <c r="A331" i="9"/>
  <c r="C331" i="9"/>
  <c r="A332" i="9"/>
  <c r="A333" i="9"/>
  <c r="A482" i="9" s="1"/>
  <c r="A631" i="9" s="1"/>
  <c r="A780" i="9" s="1"/>
  <c r="A929" i="9" s="1"/>
  <c r="A1078" i="9" s="1"/>
  <c r="A1227" i="9" s="1"/>
  <c r="A1376" i="9" s="1"/>
  <c r="A1525" i="9" s="1"/>
  <c r="A1674" i="9" s="1"/>
  <c r="C333" i="9"/>
  <c r="B334" i="9"/>
  <c r="C334" i="9"/>
  <c r="C335" i="9"/>
  <c r="C484" i="9" s="1"/>
  <c r="C633" i="9" s="1"/>
  <c r="C782" i="9" s="1"/>
  <c r="C931" i="9" s="1"/>
  <c r="C1080" i="9" s="1"/>
  <c r="C1229" i="9" s="1"/>
  <c r="C1378" i="9" s="1"/>
  <c r="C1527" i="9" s="1"/>
  <c r="C1676" i="9" s="1"/>
  <c r="C1825" i="9" s="1"/>
  <c r="C1974" i="9" s="1"/>
  <c r="C2123" i="9" s="1"/>
  <c r="C2272" i="9" s="1"/>
  <c r="C2421" i="9" s="1"/>
  <c r="A336" i="9"/>
  <c r="A337" i="9"/>
  <c r="B337" i="9"/>
  <c r="C337" i="9"/>
  <c r="C486" i="9" s="1"/>
  <c r="C635" i="9" s="1"/>
  <c r="C784" i="9" s="1"/>
  <c r="C933" i="9" s="1"/>
  <c r="C1082" i="9" s="1"/>
  <c r="C1231" i="9" s="1"/>
  <c r="C1380" i="9" s="1"/>
  <c r="C1529" i="9" s="1"/>
  <c r="C1678" i="9" s="1"/>
  <c r="C1827" i="9" s="1"/>
  <c r="C1976" i="9" s="1"/>
  <c r="C2125" i="9" s="1"/>
  <c r="C2274" i="9" s="1"/>
  <c r="C2423" i="9" s="1"/>
  <c r="B338" i="9"/>
  <c r="B487" i="9" s="1"/>
  <c r="B636" i="9" s="1"/>
  <c r="B785" i="9" s="1"/>
  <c r="B934" i="9" s="1"/>
  <c r="B1083" i="9" s="1"/>
  <c r="B1232" i="9" s="1"/>
  <c r="B1381" i="9" s="1"/>
  <c r="B1530" i="9" s="1"/>
  <c r="B1679" i="9" s="1"/>
  <c r="B1828" i="9" s="1"/>
  <c r="B1977" i="9" s="1"/>
  <c r="B2126" i="9" s="1"/>
  <c r="B2275" i="9" s="1"/>
  <c r="B2424" i="9" s="1"/>
  <c r="C339" i="9"/>
  <c r="A340" i="9"/>
  <c r="A341" i="9"/>
  <c r="B341" i="9"/>
  <c r="C341" i="9"/>
  <c r="B342" i="9"/>
  <c r="C342" i="9"/>
  <c r="C343" i="9"/>
  <c r="C492" i="9" s="1"/>
  <c r="C641" i="9" s="1"/>
  <c r="C790" i="9" s="1"/>
  <c r="C939" i="9" s="1"/>
  <c r="C1088" i="9" s="1"/>
  <c r="C1237" i="9" s="1"/>
  <c r="C1386" i="9" s="1"/>
  <c r="C1535" i="9" s="1"/>
  <c r="C1684" i="9" s="1"/>
  <c r="C1833" i="9" s="1"/>
  <c r="C1982" i="9" s="1"/>
  <c r="C2131" i="9" s="1"/>
  <c r="C2280" i="9" s="1"/>
  <c r="C2429" i="9" s="1"/>
  <c r="B344" i="9"/>
  <c r="A345" i="9"/>
  <c r="B345" i="9"/>
  <c r="B346" i="9"/>
  <c r="C346" i="9"/>
  <c r="C347" i="9"/>
  <c r="A348" i="9"/>
  <c r="A497" i="9" s="1"/>
  <c r="A646" i="9" s="1"/>
  <c r="B348" i="9"/>
  <c r="A349" i="9"/>
  <c r="A498" i="9" s="1"/>
  <c r="A647" i="9" s="1"/>
  <c r="A796" i="9" s="1"/>
  <c r="A945" i="9" s="1"/>
  <c r="A1094" i="9" s="1"/>
  <c r="A1243" i="9" s="1"/>
  <c r="A1392" i="9" s="1"/>
  <c r="A1541" i="9" s="1"/>
  <c r="A1690" i="9" s="1"/>
  <c r="A1839" i="9" s="1"/>
  <c r="A1988" i="9" s="1"/>
  <c r="A2137" i="9" s="1"/>
  <c r="A2286" i="9" s="1"/>
  <c r="A2435" i="9" s="1"/>
  <c r="B350" i="9"/>
  <c r="C350" i="9"/>
  <c r="C499" i="9" s="1"/>
  <c r="C648" i="9" s="1"/>
  <c r="C797" i="9" s="1"/>
  <c r="C946" i="9" s="1"/>
  <c r="C1095" i="9" s="1"/>
  <c r="C1244" i="9" s="1"/>
  <c r="C1393" i="9" s="1"/>
  <c r="C1542" i="9" s="1"/>
  <c r="C1691" i="9" s="1"/>
  <c r="C1840" i="9" s="1"/>
  <c r="C1989" i="9" s="1"/>
  <c r="C2138" i="9" s="1"/>
  <c r="C2287" i="9" s="1"/>
  <c r="C2436" i="9" s="1"/>
  <c r="C351" i="9"/>
  <c r="A352" i="9"/>
  <c r="B352" i="9"/>
  <c r="B501" i="9" s="1"/>
  <c r="B650" i="9" s="1"/>
  <c r="A353" i="9"/>
  <c r="B353" i="9"/>
  <c r="B354" i="9"/>
  <c r="B503" i="9" s="1"/>
  <c r="B652" i="9" s="1"/>
  <c r="B801" i="9" s="1"/>
  <c r="B950" i="9" s="1"/>
  <c r="B1099" i="9" s="1"/>
  <c r="B1248" i="9" s="1"/>
  <c r="B1397" i="9" s="1"/>
  <c r="B1546" i="9" s="1"/>
  <c r="B1695" i="9" s="1"/>
  <c r="B1844" i="9" s="1"/>
  <c r="B1993" i="9" s="1"/>
  <c r="B2142" i="9" s="1"/>
  <c r="B2291" i="9" s="1"/>
  <c r="B2440" i="9" s="1"/>
  <c r="A355" i="9"/>
  <c r="C355" i="9"/>
  <c r="A356" i="9"/>
  <c r="A357" i="9"/>
  <c r="B357" i="9"/>
  <c r="B358" i="9"/>
  <c r="C358" i="9"/>
  <c r="A359" i="9"/>
  <c r="C359" i="9"/>
  <c r="C508" i="9" s="1"/>
  <c r="C657" i="9" s="1"/>
  <c r="C806" i="9" s="1"/>
  <c r="C955" i="9" s="1"/>
  <c r="C1104" i="9" s="1"/>
  <c r="C1253" i="9" s="1"/>
  <c r="C1402" i="9" s="1"/>
  <c r="C1551" i="9" s="1"/>
  <c r="C1700" i="9" s="1"/>
  <c r="C1849" i="9" s="1"/>
  <c r="C1998" i="9" s="1"/>
  <c r="C2147" i="9" s="1"/>
  <c r="C2296" i="9" s="1"/>
  <c r="C2445" i="9" s="1"/>
  <c r="A361" i="9"/>
  <c r="A510" i="9" s="1"/>
  <c r="A659" i="9" s="1"/>
  <c r="A808" i="9" s="1"/>
  <c r="A957" i="9" s="1"/>
  <c r="A1106" i="9" s="1"/>
  <c r="A1255" i="9" s="1"/>
  <c r="A1404" i="9" s="1"/>
  <c r="A1553" i="9" s="1"/>
  <c r="B361" i="9"/>
  <c r="B362" i="9"/>
  <c r="C362" i="9"/>
  <c r="A363" i="9"/>
  <c r="C363" i="9"/>
  <c r="A364" i="9"/>
  <c r="A365" i="9"/>
  <c r="A514" i="9" s="1"/>
  <c r="A663" i="9" s="1"/>
  <c r="A812" i="9" s="1"/>
  <c r="A961" i="9" s="1"/>
  <c r="A1110" i="9" s="1"/>
  <c r="A1259" i="9" s="1"/>
  <c r="A1408" i="9" s="1"/>
  <c r="A1557" i="9" s="1"/>
  <c r="A1706" i="9" s="1"/>
  <c r="A1855" i="9" s="1"/>
  <c r="A2004" i="9" s="1"/>
  <c r="A2153" i="9" s="1"/>
  <c r="A2302" i="9" s="1"/>
  <c r="A2451" i="9" s="1"/>
  <c r="C365" i="9"/>
  <c r="C514" i="9" s="1"/>
  <c r="C663" i="9" s="1"/>
  <c r="C812" i="9" s="1"/>
  <c r="C961" i="9" s="1"/>
  <c r="C1110" i="9" s="1"/>
  <c r="C1259" i="9" s="1"/>
  <c r="C1408" i="9" s="1"/>
  <c r="C1557" i="9" s="1"/>
  <c r="C1706" i="9" s="1"/>
  <c r="C1855" i="9" s="1"/>
  <c r="C2004" i="9" s="1"/>
  <c r="C2153" i="9" s="1"/>
  <c r="C2302" i="9" s="1"/>
  <c r="C2451" i="9" s="1"/>
  <c r="B366" i="9"/>
  <c r="C366" i="9"/>
  <c r="C367" i="9"/>
  <c r="A368" i="9"/>
  <c r="A517" i="9" s="1"/>
  <c r="A666" i="9" s="1"/>
  <c r="A815" i="9" s="1"/>
  <c r="A369" i="9"/>
  <c r="B369" i="9"/>
  <c r="C369" i="9"/>
  <c r="C518" i="9" s="1"/>
  <c r="C667" i="9" s="1"/>
  <c r="C816" i="9" s="1"/>
  <c r="B370" i="9"/>
  <c r="B519" i="9" s="1"/>
  <c r="B668" i="9" s="1"/>
  <c r="B817" i="9" s="1"/>
  <c r="B966" i="9" s="1"/>
  <c r="B1115" i="9" s="1"/>
  <c r="B1264" i="9" s="1"/>
  <c r="B1413" i="9" s="1"/>
  <c r="B1562" i="9" s="1"/>
  <c r="B1711" i="9" s="1"/>
  <c r="B1860" i="9" s="1"/>
  <c r="B2009" i="9" s="1"/>
  <c r="B2158" i="9" s="1"/>
  <c r="B2307" i="9" s="1"/>
  <c r="B2456" i="9" s="1"/>
  <c r="C371" i="9"/>
  <c r="A372" i="9"/>
  <c r="A373" i="9"/>
  <c r="B373" i="9"/>
  <c r="C373" i="9"/>
  <c r="B374" i="9"/>
  <c r="C374" i="9"/>
  <c r="C375" i="9"/>
  <c r="C524" i="9" s="1"/>
  <c r="C673" i="9" s="1"/>
  <c r="C822" i="9" s="1"/>
  <c r="C971" i="9" s="1"/>
  <c r="C1120" i="9" s="1"/>
  <c r="C1269" i="9" s="1"/>
  <c r="C1418" i="9" s="1"/>
  <c r="C1567" i="9" s="1"/>
  <c r="C1716" i="9" s="1"/>
  <c r="C1865" i="9" s="1"/>
  <c r="C2014" i="9" s="1"/>
  <c r="C2163" i="9" s="1"/>
  <c r="C2312" i="9" s="1"/>
  <c r="C2461" i="9" s="1"/>
  <c r="B376" i="9"/>
  <c r="A377" i="9"/>
  <c r="B377" i="9"/>
  <c r="B378" i="9"/>
  <c r="C378" i="9"/>
  <c r="C379" i="9"/>
  <c r="A380" i="9"/>
  <c r="B380" i="9"/>
  <c r="B529" i="9" s="1"/>
  <c r="B678" i="9" s="1"/>
  <c r="B827" i="9" s="1"/>
  <c r="B976" i="9" s="1"/>
  <c r="B1125" i="9" s="1"/>
  <c r="B1274" i="9" s="1"/>
  <c r="B1423" i="9" s="1"/>
  <c r="B1572" i="9" s="1"/>
  <c r="B1721" i="9" s="1"/>
  <c r="B1870" i="9" s="1"/>
  <c r="B2019" i="9" s="1"/>
  <c r="B2168" i="9" s="1"/>
  <c r="B2317" i="9" s="1"/>
  <c r="B2466" i="9" s="1"/>
  <c r="A381" i="9"/>
  <c r="A530" i="9" s="1"/>
  <c r="A679" i="9" s="1"/>
  <c r="A828" i="9" s="1"/>
  <c r="A977" i="9" s="1"/>
  <c r="A1126" i="9" s="1"/>
  <c r="A1275" i="9" s="1"/>
  <c r="A1424" i="9" s="1"/>
  <c r="A1573" i="9" s="1"/>
  <c r="A1722" i="9" s="1"/>
  <c r="A1871" i="9" s="1"/>
  <c r="A2020" i="9" s="1"/>
  <c r="A2169" i="9" s="1"/>
  <c r="A2318" i="9" s="1"/>
  <c r="A2467" i="9" s="1"/>
  <c r="B382" i="9"/>
  <c r="C382" i="9"/>
  <c r="C383" i="9"/>
  <c r="A384" i="9"/>
  <c r="B384" i="9"/>
  <c r="A385" i="9"/>
  <c r="B385" i="9"/>
  <c r="B386" i="9"/>
  <c r="B535" i="9" s="1"/>
  <c r="B684" i="9" s="1"/>
  <c r="B833" i="9" s="1"/>
  <c r="B982" i="9" s="1"/>
  <c r="B1131" i="9" s="1"/>
  <c r="B1280" i="9" s="1"/>
  <c r="B1429" i="9" s="1"/>
  <c r="B1578" i="9" s="1"/>
  <c r="B1727" i="9" s="1"/>
  <c r="B1876" i="9" s="1"/>
  <c r="B2025" i="9" s="1"/>
  <c r="B2174" i="9" s="1"/>
  <c r="B2323" i="9" s="1"/>
  <c r="B2472" i="9" s="1"/>
  <c r="A387" i="9"/>
  <c r="C387" i="9"/>
  <c r="A388" i="9"/>
  <c r="A389" i="9"/>
  <c r="B389" i="9"/>
  <c r="B390" i="9"/>
  <c r="C390" i="9"/>
  <c r="C539" i="9" s="1"/>
  <c r="C688" i="9" s="1"/>
  <c r="C837" i="9" s="1"/>
  <c r="C986" i="9" s="1"/>
  <c r="C1135" i="9" s="1"/>
  <c r="C1284" i="9" s="1"/>
  <c r="C1433" i="9" s="1"/>
  <c r="C1582" i="9" s="1"/>
  <c r="C1731" i="9" s="1"/>
  <c r="C1880" i="9" s="1"/>
  <c r="C2029" i="9" s="1"/>
  <c r="C2178" i="9" s="1"/>
  <c r="C2327" i="9" s="1"/>
  <c r="C2476" i="9" s="1"/>
  <c r="A391" i="9"/>
  <c r="C391" i="9"/>
  <c r="C540" i="9" s="1"/>
  <c r="C689" i="9" s="1"/>
  <c r="C838" i="9" s="1"/>
  <c r="C987" i="9" s="1"/>
  <c r="C1136" i="9" s="1"/>
  <c r="C1285" i="9" s="1"/>
  <c r="C1434" i="9" s="1"/>
  <c r="C1583" i="9" s="1"/>
  <c r="C1732" i="9" s="1"/>
  <c r="C1881" i="9" s="1"/>
  <c r="C2030" i="9" s="1"/>
  <c r="C2179" i="9" s="1"/>
  <c r="C2328" i="9" s="1"/>
  <c r="C2477" i="9" s="1"/>
  <c r="A393" i="9"/>
  <c r="B393" i="9"/>
  <c r="B542" i="9" s="1"/>
  <c r="B691" i="9" s="1"/>
  <c r="B840" i="9" s="1"/>
  <c r="B989" i="9" s="1"/>
  <c r="B1138" i="9" s="1"/>
  <c r="B1287" i="9" s="1"/>
  <c r="B1436" i="9" s="1"/>
  <c r="B1585" i="9" s="1"/>
  <c r="B1734" i="9" s="1"/>
  <c r="B1883" i="9" s="1"/>
  <c r="B2032" i="9" s="1"/>
  <c r="B2181" i="9" s="1"/>
  <c r="B2330" i="9" s="1"/>
  <c r="B2479" i="9" s="1"/>
  <c r="B394" i="9"/>
  <c r="C394" i="9"/>
  <c r="A395" i="9"/>
  <c r="A544" i="9" s="1"/>
  <c r="A693" i="9" s="1"/>
  <c r="A842" i="9" s="1"/>
  <c r="A991" i="9" s="1"/>
  <c r="A1140" i="9" s="1"/>
  <c r="A1289" i="9" s="1"/>
  <c r="A1438" i="9" s="1"/>
  <c r="A1587" i="9" s="1"/>
  <c r="A1736" i="9" s="1"/>
  <c r="A1885" i="9" s="1"/>
  <c r="A2034" i="9" s="1"/>
  <c r="C395" i="9"/>
  <c r="A396" i="9"/>
  <c r="A397" i="9"/>
  <c r="A546" i="9" s="1"/>
  <c r="A695" i="9" s="1"/>
  <c r="A844" i="9" s="1"/>
  <c r="A993" i="9" s="1"/>
  <c r="A1142" i="9" s="1"/>
  <c r="A1291" i="9" s="1"/>
  <c r="A1440" i="9" s="1"/>
  <c r="A1589" i="9" s="1"/>
  <c r="A1738" i="9" s="1"/>
  <c r="A1887" i="9" s="1"/>
  <c r="A2036" i="9" s="1"/>
  <c r="A2185" i="9" s="1"/>
  <c r="A2334" i="9" s="1"/>
  <c r="A2483" i="9" s="1"/>
  <c r="C397" i="9"/>
  <c r="B398" i="9"/>
  <c r="C398" i="9"/>
  <c r="C399" i="9"/>
  <c r="A400" i="9"/>
  <c r="A549" i="9" s="1"/>
  <c r="A698" i="9" s="1"/>
  <c r="A401" i="9"/>
  <c r="B401" i="9"/>
  <c r="C401" i="9"/>
  <c r="B402" i="9"/>
  <c r="B551" i="9" s="1"/>
  <c r="B700" i="9" s="1"/>
  <c r="B849" i="9" s="1"/>
  <c r="B998" i="9" s="1"/>
  <c r="B1147" i="9" s="1"/>
  <c r="B1296" i="9" s="1"/>
  <c r="B1445" i="9" s="1"/>
  <c r="B1594" i="9" s="1"/>
  <c r="B1743" i="9" s="1"/>
  <c r="C403" i="9"/>
  <c r="C552" i="9" s="1"/>
  <c r="C701" i="9" s="1"/>
  <c r="C850" i="9" s="1"/>
  <c r="C999" i="9" s="1"/>
  <c r="C1148" i="9" s="1"/>
  <c r="C1297" i="9" s="1"/>
  <c r="C1446" i="9" s="1"/>
  <c r="C1595" i="9" s="1"/>
  <c r="C1744" i="9" s="1"/>
  <c r="C1893" i="9" s="1"/>
  <c r="C2042" i="9" s="1"/>
  <c r="C2191" i="9" s="1"/>
  <c r="C2340" i="9" s="1"/>
  <c r="C2489" i="9" s="1"/>
  <c r="A404" i="9"/>
  <c r="A405" i="9"/>
  <c r="B405" i="9"/>
  <c r="C405" i="9"/>
  <c r="C554" i="9" s="1"/>
  <c r="C703" i="9" s="1"/>
  <c r="C852" i="9" s="1"/>
  <c r="C1001" i="9" s="1"/>
  <c r="C1150" i="9" s="1"/>
  <c r="C1299" i="9" s="1"/>
  <c r="C1448" i="9" s="1"/>
  <c r="C1597" i="9" s="1"/>
  <c r="C1746" i="9" s="1"/>
  <c r="C1895" i="9" s="1"/>
  <c r="C2044" i="9" s="1"/>
  <c r="C2193" i="9" s="1"/>
  <c r="C2342" i="9" s="1"/>
  <c r="C2491" i="9" s="1"/>
  <c r="B406" i="9"/>
  <c r="C406" i="9"/>
  <c r="C407" i="9"/>
  <c r="C556" i="9" s="1"/>
  <c r="C705" i="9" s="1"/>
  <c r="C854" i="9" s="1"/>
  <c r="C1003" i="9" s="1"/>
  <c r="C1152" i="9" s="1"/>
  <c r="C1301" i="9" s="1"/>
  <c r="C1450" i="9" s="1"/>
  <c r="C1599" i="9" s="1"/>
  <c r="C1748" i="9" s="1"/>
  <c r="C1897" i="9" s="1"/>
  <c r="C2046" i="9" s="1"/>
  <c r="C2195" i="9" s="1"/>
  <c r="C2344" i="9" s="1"/>
  <c r="C2493" i="9" s="1"/>
  <c r="B408" i="9"/>
  <c r="B557" i="9" s="1"/>
  <c r="B706" i="9" s="1"/>
  <c r="B855" i="9" s="1"/>
  <c r="B1004" i="9" s="1"/>
  <c r="B1153" i="9" s="1"/>
  <c r="B1302" i="9" s="1"/>
  <c r="B1451" i="9" s="1"/>
  <c r="B1600" i="9" s="1"/>
  <c r="B1749" i="9" s="1"/>
  <c r="B1898" i="9" s="1"/>
  <c r="B2047" i="9" s="1"/>
  <c r="B2196" i="9" s="1"/>
  <c r="B2345" i="9" s="1"/>
  <c r="B2494" i="9" s="1"/>
  <c r="A409" i="9"/>
  <c r="B409" i="9"/>
  <c r="B558" i="9" s="1"/>
  <c r="B707" i="9" s="1"/>
  <c r="B856" i="9" s="1"/>
  <c r="B1005" i="9" s="1"/>
  <c r="B1154" i="9" s="1"/>
  <c r="B1303" i="9" s="1"/>
  <c r="B1452" i="9" s="1"/>
  <c r="B1601" i="9" s="1"/>
  <c r="B1750" i="9" s="1"/>
  <c r="B1899" i="9" s="1"/>
  <c r="B410" i="9"/>
  <c r="C410" i="9"/>
  <c r="C559" i="9" s="1"/>
  <c r="C708" i="9" s="1"/>
  <c r="C857" i="9" s="1"/>
  <c r="C1006" i="9" s="1"/>
  <c r="C1155" i="9" s="1"/>
  <c r="C1304" i="9" s="1"/>
  <c r="C1453" i="9" s="1"/>
  <c r="C1602" i="9" s="1"/>
  <c r="C1751" i="9" s="1"/>
  <c r="C1900" i="9" s="1"/>
  <c r="C2049" i="9" s="1"/>
  <c r="C2198" i="9" s="1"/>
  <c r="C2347" i="9" s="1"/>
  <c r="C2496" i="9" s="1"/>
  <c r="A411" i="9"/>
  <c r="A560" i="9" s="1"/>
  <c r="A709" i="9" s="1"/>
  <c r="A858" i="9" s="1"/>
  <c r="A1007" i="9" s="1"/>
  <c r="A1156" i="9" s="1"/>
  <c r="A1305" i="9" s="1"/>
  <c r="A1454" i="9" s="1"/>
  <c r="A1603" i="9" s="1"/>
  <c r="A1752" i="9" s="1"/>
  <c r="A1901" i="9" s="1"/>
  <c r="A2050" i="9" s="1"/>
  <c r="C411" i="9"/>
  <c r="A412" i="9"/>
  <c r="B412" i="9"/>
  <c r="B561" i="9" s="1"/>
  <c r="B710" i="9" s="1"/>
  <c r="B859" i="9" s="1"/>
  <c r="B1008" i="9" s="1"/>
  <c r="B1157" i="9" s="1"/>
  <c r="B1306" i="9" s="1"/>
  <c r="B1455" i="9" s="1"/>
  <c r="B1604" i="9" s="1"/>
  <c r="B1753" i="9" s="1"/>
  <c r="B1902" i="9" s="1"/>
  <c r="B2051" i="9" s="1"/>
  <c r="B2200" i="9" s="1"/>
  <c r="B2349" i="9" s="1"/>
  <c r="B2498" i="9" s="1"/>
  <c r="A413" i="9"/>
  <c r="A562" i="9" s="1"/>
  <c r="A711" i="9" s="1"/>
  <c r="A860" i="9" s="1"/>
  <c r="A1009" i="9" s="1"/>
  <c r="A1158" i="9" s="1"/>
  <c r="A1307" i="9" s="1"/>
  <c r="A1456" i="9" s="1"/>
  <c r="A1605" i="9" s="1"/>
  <c r="A1754" i="9" s="1"/>
  <c r="A1903" i="9" s="1"/>
  <c r="A2052" i="9" s="1"/>
  <c r="A2201" i="9" s="1"/>
  <c r="A2350" i="9" s="1"/>
  <c r="A2499" i="9" s="1"/>
  <c r="B414" i="9"/>
  <c r="C414" i="9"/>
  <c r="C563" i="9" s="1"/>
  <c r="C712" i="9" s="1"/>
  <c r="C861" i="9" s="1"/>
  <c r="C1010" i="9" s="1"/>
  <c r="C1159" i="9" s="1"/>
  <c r="C1308" i="9" s="1"/>
  <c r="C1457" i="9" s="1"/>
  <c r="C1606" i="9" s="1"/>
  <c r="C1755" i="9" s="1"/>
  <c r="C1904" i="9" s="1"/>
  <c r="C2053" i="9" s="1"/>
  <c r="C2202" i="9" s="1"/>
  <c r="C2351" i="9" s="1"/>
  <c r="C2500" i="9" s="1"/>
  <c r="C415" i="9"/>
  <c r="C564" i="9" s="1"/>
  <c r="C713" i="9" s="1"/>
  <c r="C862" i="9" s="1"/>
  <c r="C1011" i="9" s="1"/>
  <c r="C1160" i="9" s="1"/>
  <c r="C1309" i="9" s="1"/>
  <c r="C1458" i="9" s="1"/>
  <c r="C1607" i="9" s="1"/>
  <c r="C1756" i="9" s="1"/>
  <c r="C1905" i="9" s="1"/>
  <c r="C2054" i="9" s="1"/>
  <c r="C2203" i="9" s="1"/>
  <c r="C2352" i="9" s="1"/>
  <c r="C2501" i="9" s="1"/>
  <c r="A416" i="9"/>
  <c r="A417" i="9"/>
  <c r="B417" i="9"/>
  <c r="B566" i="9" s="1"/>
  <c r="B418" i="9"/>
  <c r="C419" i="9"/>
  <c r="C568" i="9" s="1"/>
  <c r="A420" i="9"/>
  <c r="A569" i="9" s="1"/>
  <c r="A718" i="9" s="1"/>
  <c r="A867" i="9" s="1"/>
  <c r="A1016" i="9" s="1"/>
  <c r="A1165" i="9" s="1"/>
  <c r="A1314" i="9" s="1"/>
  <c r="A1463" i="9" s="1"/>
  <c r="A1612" i="9" s="1"/>
  <c r="A1761" i="9" s="1"/>
  <c r="A1910" i="9" s="1"/>
  <c r="A2059" i="9" s="1"/>
  <c r="A2208" i="9" s="1"/>
  <c r="A2357" i="9" s="1"/>
  <c r="A2506" i="9" s="1"/>
  <c r="A421" i="9"/>
  <c r="B421" i="9"/>
  <c r="C421" i="9"/>
  <c r="C570" i="9" s="1"/>
  <c r="B422" i="9"/>
  <c r="C422" i="9"/>
  <c r="C423" i="9"/>
  <c r="C572" i="9" s="1"/>
  <c r="C721" i="9" s="1"/>
  <c r="C870" i="9" s="1"/>
  <c r="C1019" i="9" s="1"/>
  <c r="C1168" i="9" s="1"/>
  <c r="C1317" i="9" s="1"/>
  <c r="C1466" i="9" s="1"/>
  <c r="C1615" i="9" s="1"/>
  <c r="C1764" i="9" s="1"/>
  <c r="C1913" i="9" s="1"/>
  <c r="C2062" i="9" s="1"/>
  <c r="C2211" i="9" s="1"/>
  <c r="C2360" i="9" s="1"/>
  <c r="C2509" i="9" s="1"/>
  <c r="A425" i="9"/>
  <c r="A574" i="9" s="1"/>
  <c r="B425" i="9"/>
  <c r="B574" i="9" s="1"/>
  <c r="B723" i="9" s="1"/>
  <c r="B872" i="9" s="1"/>
  <c r="B1021" i="9" s="1"/>
  <c r="B1170" i="9" s="1"/>
  <c r="B1319" i="9" s="1"/>
  <c r="B1468" i="9" s="1"/>
  <c r="B1617" i="9" s="1"/>
  <c r="B1766" i="9" s="1"/>
  <c r="B1915" i="9" s="1"/>
  <c r="B2064" i="9" s="1"/>
  <c r="B2213" i="9" s="1"/>
  <c r="B2362" i="9" s="1"/>
  <c r="B2511" i="9" s="1"/>
  <c r="B426" i="9"/>
  <c r="C426" i="9"/>
  <c r="A427" i="9"/>
  <c r="A576" i="9" s="1"/>
  <c r="C427" i="9"/>
  <c r="A428" i="9"/>
  <c r="A429" i="9"/>
  <c r="C429" i="9"/>
  <c r="B430" i="9"/>
  <c r="C430" i="9"/>
  <c r="C579" i="9" s="1"/>
  <c r="C728" i="9" s="1"/>
  <c r="C877" i="9" s="1"/>
  <c r="C1026" i="9" s="1"/>
  <c r="C1175" i="9" s="1"/>
  <c r="C1324" i="9" s="1"/>
  <c r="C1473" i="9" s="1"/>
  <c r="C1622" i="9" s="1"/>
  <c r="C1771" i="9" s="1"/>
  <c r="C1920" i="9" s="1"/>
  <c r="C2069" i="9" s="1"/>
  <c r="C2218" i="9" s="1"/>
  <c r="C2367" i="9" s="1"/>
  <c r="C2516" i="9" s="1"/>
  <c r="C431" i="9"/>
  <c r="C580" i="9" s="1"/>
  <c r="C729" i="9" s="1"/>
  <c r="C878" i="9" s="1"/>
  <c r="C1027" i="9" s="1"/>
  <c r="C1176" i="9" s="1"/>
  <c r="C1325" i="9" s="1"/>
  <c r="C1474" i="9" s="1"/>
  <c r="C1623" i="9" s="1"/>
  <c r="C1772" i="9" s="1"/>
  <c r="C1921" i="9" s="1"/>
  <c r="C2070" i="9" s="1"/>
  <c r="C2219" i="9" s="1"/>
  <c r="C2368" i="9" s="1"/>
  <c r="C2517" i="9" s="1"/>
  <c r="A432" i="9"/>
  <c r="B432" i="9"/>
  <c r="A433" i="9"/>
  <c r="B433" i="9"/>
  <c r="B582" i="9" s="1"/>
  <c r="B731" i="9" s="1"/>
  <c r="B880" i="9" s="1"/>
  <c r="B1029" i="9" s="1"/>
  <c r="B1178" i="9" s="1"/>
  <c r="C433" i="9"/>
  <c r="B434" i="9"/>
  <c r="C435" i="9"/>
  <c r="A436" i="9"/>
  <c r="A585" i="9" s="1"/>
  <c r="A734" i="9" s="1"/>
  <c r="A883" i="9" s="1"/>
  <c r="A1032" i="9" s="1"/>
  <c r="A1181" i="9" s="1"/>
  <c r="A1330" i="9" s="1"/>
  <c r="A1479" i="9" s="1"/>
  <c r="A1628" i="9" s="1"/>
  <c r="A1777" i="9" s="1"/>
  <c r="A1926" i="9" s="1"/>
  <c r="A2075" i="9" s="1"/>
  <c r="A2224" i="9" s="1"/>
  <c r="A2373" i="9" s="1"/>
  <c r="A2522" i="9" s="1"/>
  <c r="A437" i="9"/>
  <c r="A586" i="9" s="1"/>
  <c r="B437" i="9"/>
  <c r="B438" i="9"/>
  <c r="C438" i="9"/>
  <c r="C587" i="9" s="1"/>
  <c r="C736" i="9" s="1"/>
  <c r="C885" i="9" s="1"/>
  <c r="C1034" i="9" s="1"/>
  <c r="C1183" i="9" s="1"/>
  <c r="C1332" i="9" s="1"/>
  <c r="C1481" i="9" s="1"/>
  <c r="C1630" i="9" s="1"/>
  <c r="C1779" i="9" s="1"/>
  <c r="C1928" i="9" s="1"/>
  <c r="C2077" i="9" s="1"/>
  <c r="C2226" i="9" s="1"/>
  <c r="C2375" i="9" s="1"/>
  <c r="C2524" i="9" s="1"/>
  <c r="C439" i="9"/>
  <c r="A440" i="9"/>
  <c r="B440" i="9"/>
  <c r="B589" i="9" s="1"/>
  <c r="A441" i="9"/>
  <c r="B441" i="9"/>
  <c r="B590" i="9" s="1"/>
  <c r="B739" i="9" s="1"/>
  <c r="B888" i="9" s="1"/>
  <c r="B1037" i="9" s="1"/>
  <c r="B1186" i="9" s="1"/>
  <c r="B1335" i="9" s="1"/>
  <c r="B1484" i="9" s="1"/>
  <c r="B1633" i="9" s="1"/>
  <c r="B1782" i="9" s="1"/>
  <c r="B1931" i="9" s="1"/>
  <c r="B2080" i="9" s="1"/>
  <c r="B2229" i="9" s="1"/>
  <c r="B2378" i="9" s="1"/>
  <c r="B2527" i="9" s="1"/>
  <c r="B442" i="9"/>
  <c r="C442" i="9"/>
  <c r="A443" i="9"/>
  <c r="A592" i="9" s="1"/>
  <c r="C443" i="9"/>
  <c r="A444" i="9"/>
  <c r="A445" i="9"/>
  <c r="A594" i="9" s="1"/>
  <c r="B445" i="9"/>
  <c r="B446" i="9"/>
  <c r="B595" i="9" s="1"/>
  <c r="C446" i="9"/>
  <c r="C595" i="9" s="1"/>
  <c r="C744" i="9" s="1"/>
  <c r="C893" i="9" s="1"/>
  <c r="C1042" i="9" s="1"/>
  <c r="C1191" i="9" s="1"/>
  <c r="C1340" i="9" s="1"/>
  <c r="C1489" i="9" s="1"/>
  <c r="C1638" i="9" s="1"/>
  <c r="C1787" i="9" s="1"/>
  <c r="C1936" i="9" s="1"/>
  <c r="C2085" i="9" s="1"/>
  <c r="C2234" i="9" s="1"/>
  <c r="C2383" i="9" s="1"/>
  <c r="C2532" i="9" s="1"/>
  <c r="A447" i="9"/>
  <c r="A596" i="9" s="1"/>
  <c r="C447" i="9"/>
  <c r="A448" i="9"/>
  <c r="B448" i="9"/>
  <c r="B597" i="9" s="1"/>
  <c r="B450" i="9"/>
  <c r="B599" i="9" s="1"/>
  <c r="C450" i="9"/>
  <c r="C599" i="9" s="1"/>
  <c r="B451" i="9"/>
  <c r="C451" i="9"/>
  <c r="A452" i="9"/>
  <c r="A601" i="9" s="1"/>
  <c r="A750" i="9" s="1"/>
  <c r="A899" i="9" s="1"/>
  <c r="A1048" i="9" s="1"/>
  <c r="A1197" i="9" s="1"/>
  <c r="A1346" i="9" s="1"/>
  <c r="A1495" i="9" s="1"/>
  <c r="A1644" i="9" s="1"/>
  <c r="A1793" i="9" s="1"/>
  <c r="A1942" i="9" s="1"/>
  <c r="A2091" i="9" s="1"/>
  <c r="A2240" i="9" s="1"/>
  <c r="A2389" i="9" s="1"/>
  <c r="C452" i="9"/>
  <c r="A453" i="9"/>
  <c r="B453" i="9"/>
  <c r="A454" i="9"/>
  <c r="C454" i="9"/>
  <c r="C455" i="9"/>
  <c r="A456" i="9"/>
  <c r="A605" i="9" s="1"/>
  <c r="A754" i="9" s="1"/>
  <c r="A903" i="9" s="1"/>
  <c r="A1052" i="9" s="1"/>
  <c r="A1201" i="9" s="1"/>
  <c r="A1350" i="9" s="1"/>
  <c r="A1499" i="9" s="1"/>
  <c r="A1648" i="9" s="1"/>
  <c r="A1797" i="9" s="1"/>
  <c r="A1946" i="9" s="1"/>
  <c r="A2095" i="9" s="1"/>
  <c r="A2244" i="9" s="1"/>
  <c r="A2393" i="9" s="1"/>
  <c r="C456" i="9"/>
  <c r="B457" i="9"/>
  <c r="B606" i="9" s="1"/>
  <c r="A458" i="9"/>
  <c r="B458" i="9"/>
  <c r="B459" i="9"/>
  <c r="B608" i="9" s="1"/>
  <c r="B757" i="9" s="1"/>
  <c r="B906" i="9" s="1"/>
  <c r="C459" i="9"/>
  <c r="C608" i="9" s="1"/>
  <c r="C757" i="9" s="1"/>
  <c r="C906" i="9" s="1"/>
  <c r="C1055" i="9" s="1"/>
  <c r="C1204" i="9" s="1"/>
  <c r="C1353" i="9" s="1"/>
  <c r="C1502" i="9" s="1"/>
  <c r="C1651" i="9" s="1"/>
  <c r="C1800" i="9" s="1"/>
  <c r="C1949" i="9" s="1"/>
  <c r="C2098" i="9" s="1"/>
  <c r="C2247" i="9" s="1"/>
  <c r="C2396" i="9" s="1"/>
  <c r="A460" i="9"/>
  <c r="A461" i="9"/>
  <c r="B461" i="9"/>
  <c r="B610" i="9" s="1"/>
  <c r="B759" i="9" s="1"/>
  <c r="B908" i="9" s="1"/>
  <c r="A462" i="9"/>
  <c r="B462" i="9"/>
  <c r="C462" i="9"/>
  <c r="B463" i="9"/>
  <c r="B612" i="9" s="1"/>
  <c r="C463" i="9"/>
  <c r="C612" i="9" s="1"/>
  <c r="C761" i="9" s="1"/>
  <c r="C910" i="9" s="1"/>
  <c r="C1059" i="9" s="1"/>
  <c r="C1208" i="9" s="1"/>
  <c r="C1357" i="9" s="1"/>
  <c r="C1506" i="9" s="1"/>
  <c r="C1655" i="9" s="1"/>
  <c r="C1804" i="9" s="1"/>
  <c r="C1953" i="9" s="1"/>
  <c r="C2102" i="9" s="1"/>
  <c r="C2251" i="9" s="1"/>
  <c r="C2400" i="9" s="1"/>
  <c r="A464" i="9"/>
  <c r="C464" i="9"/>
  <c r="A465" i="9"/>
  <c r="A614" i="9" s="1"/>
  <c r="B465" i="9"/>
  <c r="B614" i="9" s="1"/>
  <c r="B763" i="9" s="1"/>
  <c r="B912" i="9" s="1"/>
  <c r="B1061" i="9" s="1"/>
  <c r="B1210" i="9" s="1"/>
  <c r="B1359" i="9" s="1"/>
  <c r="B1508" i="9" s="1"/>
  <c r="B1657" i="9" s="1"/>
  <c r="B1806" i="9" s="1"/>
  <c r="B1955" i="9" s="1"/>
  <c r="B466" i="9"/>
  <c r="C466" i="9"/>
  <c r="C467" i="9"/>
  <c r="C616" i="9" s="1"/>
  <c r="A468" i="9"/>
  <c r="C468" i="9"/>
  <c r="A469" i="9"/>
  <c r="A618" i="9" s="1"/>
  <c r="A470" i="9"/>
  <c r="A619" i="9" s="1"/>
  <c r="A768" i="9" s="1"/>
  <c r="A917" i="9" s="1"/>
  <c r="A1066" i="9" s="1"/>
  <c r="A1215" i="9" s="1"/>
  <c r="B470" i="9"/>
  <c r="C470" i="9"/>
  <c r="C471" i="9"/>
  <c r="C620" i="9" s="1"/>
  <c r="C472" i="9"/>
  <c r="A473" i="9"/>
  <c r="B473" i="9"/>
  <c r="B622" i="9" s="1"/>
  <c r="B771" i="9" s="1"/>
  <c r="B920" i="9" s="1"/>
  <c r="B1069" i="9" s="1"/>
  <c r="B1218" i="9" s="1"/>
  <c r="B1367" i="9" s="1"/>
  <c r="B1516" i="9" s="1"/>
  <c r="B1665" i="9" s="1"/>
  <c r="B1814" i="9" s="1"/>
  <c r="B1963" i="9" s="1"/>
  <c r="B2112" i="9" s="1"/>
  <c r="B2261" i="9" s="1"/>
  <c r="B2410" i="9" s="1"/>
  <c r="A474" i="9"/>
  <c r="C474" i="9"/>
  <c r="B475" i="9"/>
  <c r="C475" i="9"/>
  <c r="A477" i="9"/>
  <c r="B477" i="9"/>
  <c r="B626" i="9" s="1"/>
  <c r="B775" i="9" s="1"/>
  <c r="B924" i="9" s="1"/>
  <c r="B1073" i="9" s="1"/>
  <c r="B1222" i="9" s="1"/>
  <c r="B1371" i="9" s="1"/>
  <c r="B1520" i="9" s="1"/>
  <c r="B1669" i="9" s="1"/>
  <c r="B1818" i="9" s="1"/>
  <c r="B1967" i="9" s="1"/>
  <c r="B2116" i="9" s="1"/>
  <c r="B2265" i="9" s="1"/>
  <c r="B2414" i="9" s="1"/>
  <c r="A478" i="9"/>
  <c r="B478" i="9"/>
  <c r="C478" i="9"/>
  <c r="C627" i="9" s="1"/>
  <c r="B479" i="9"/>
  <c r="B628" i="9" s="1"/>
  <c r="B777" i="9" s="1"/>
  <c r="B926" i="9" s="1"/>
  <c r="B1075" i="9" s="1"/>
  <c r="B1224" i="9" s="1"/>
  <c r="C479" i="9"/>
  <c r="A480" i="9"/>
  <c r="C480" i="9"/>
  <c r="C629" i="9" s="1"/>
  <c r="A481" i="9"/>
  <c r="B481" i="9"/>
  <c r="B482" i="9"/>
  <c r="C482" i="9"/>
  <c r="C631" i="9" s="1"/>
  <c r="B483" i="9"/>
  <c r="B632" i="9" s="1"/>
  <c r="B781" i="9" s="1"/>
  <c r="B930" i="9" s="1"/>
  <c r="B1079" i="9" s="1"/>
  <c r="B1228" i="9" s="1"/>
  <c r="B1377" i="9" s="1"/>
  <c r="B1526" i="9" s="1"/>
  <c r="C483" i="9"/>
  <c r="A484" i="9"/>
  <c r="A485" i="9"/>
  <c r="B485" i="9"/>
  <c r="A486" i="9"/>
  <c r="B486" i="9"/>
  <c r="B635" i="9" s="1"/>
  <c r="B784" i="9" s="1"/>
  <c r="B933" i="9" s="1"/>
  <c r="B1082" i="9" s="1"/>
  <c r="C487" i="9"/>
  <c r="A488" i="9"/>
  <c r="C488" i="9"/>
  <c r="C637" i="9" s="1"/>
  <c r="A489" i="9"/>
  <c r="A638" i="9" s="1"/>
  <c r="A787" i="9" s="1"/>
  <c r="A936" i="9" s="1"/>
  <c r="B489" i="9"/>
  <c r="A490" i="9"/>
  <c r="B490" i="9"/>
  <c r="B639" i="9" s="1"/>
  <c r="C490" i="9"/>
  <c r="C639" i="9" s="1"/>
  <c r="C788" i="9" s="1"/>
  <c r="C937" i="9" s="1"/>
  <c r="C1086" i="9" s="1"/>
  <c r="C1235" i="9" s="1"/>
  <c r="C1384" i="9" s="1"/>
  <c r="C1533" i="9" s="1"/>
  <c r="C1682" i="9" s="1"/>
  <c r="C1831" i="9" s="1"/>
  <c r="C1980" i="9" s="1"/>
  <c r="C2129" i="9" s="1"/>
  <c r="C2278" i="9" s="1"/>
  <c r="C2427" i="9" s="1"/>
  <c r="B491" i="9"/>
  <c r="B640" i="9" s="1"/>
  <c r="B789" i="9" s="1"/>
  <c r="B938" i="9" s="1"/>
  <c r="C491" i="9"/>
  <c r="A492" i="9"/>
  <c r="A493" i="9"/>
  <c r="A642" i="9" s="1"/>
  <c r="B493" i="9"/>
  <c r="B642" i="9" s="1"/>
  <c r="B791" i="9" s="1"/>
  <c r="B940" i="9" s="1"/>
  <c r="B1089" i="9" s="1"/>
  <c r="B1238" i="9" s="1"/>
  <c r="B1387" i="9" s="1"/>
  <c r="B1536" i="9" s="1"/>
  <c r="B1685" i="9" s="1"/>
  <c r="B1834" i="9" s="1"/>
  <c r="B1983" i="9" s="1"/>
  <c r="A494" i="9"/>
  <c r="B494" i="9"/>
  <c r="C494" i="9"/>
  <c r="C643" i="9" s="1"/>
  <c r="C792" i="9" s="1"/>
  <c r="C941" i="9" s="1"/>
  <c r="C1090" i="9" s="1"/>
  <c r="C1239" i="9" s="1"/>
  <c r="C1388" i="9" s="1"/>
  <c r="C1537" i="9" s="1"/>
  <c r="C1686" i="9" s="1"/>
  <c r="C1835" i="9" s="1"/>
  <c r="C1984" i="9" s="1"/>
  <c r="C2133" i="9" s="1"/>
  <c r="C2282" i="9" s="1"/>
  <c r="C2431" i="9" s="1"/>
  <c r="B495" i="9"/>
  <c r="C495" i="9"/>
  <c r="A496" i="9"/>
  <c r="C496" i="9"/>
  <c r="B497" i="9"/>
  <c r="B498" i="9"/>
  <c r="C498" i="9"/>
  <c r="C647" i="9" s="1"/>
  <c r="C796" i="9" s="1"/>
  <c r="C945" i="9" s="1"/>
  <c r="C1094" i="9" s="1"/>
  <c r="C1243" i="9" s="1"/>
  <c r="C1392" i="9" s="1"/>
  <c r="C1541" i="9" s="1"/>
  <c r="C1690" i="9" s="1"/>
  <c r="C1839" i="9" s="1"/>
  <c r="C1988" i="9" s="1"/>
  <c r="C2137" i="9" s="1"/>
  <c r="C2286" i="9" s="1"/>
  <c r="C2435" i="9" s="1"/>
  <c r="B499" i="9"/>
  <c r="A500" i="9"/>
  <c r="A649" i="9" s="1"/>
  <c r="C500" i="9"/>
  <c r="A501" i="9"/>
  <c r="A502" i="9"/>
  <c r="A651" i="9" s="1"/>
  <c r="B502" i="9"/>
  <c r="B651" i="9" s="1"/>
  <c r="B800" i="9" s="1"/>
  <c r="B949" i="9" s="1"/>
  <c r="B1098" i="9" s="1"/>
  <c r="B1247" i="9" s="1"/>
  <c r="B1396" i="9" s="1"/>
  <c r="B1545" i="9" s="1"/>
  <c r="C502" i="9"/>
  <c r="C503" i="9"/>
  <c r="A504" i="9"/>
  <c r="A653" i="9" s="1"/>
  <c r="C504" i="9"/>
  <c r="C653" i="9" s="1"/>
  <c r="C802" i="9" s="1"/>
  <c r="C951" i="9" s="1"/>
  <c r="C1100" i="9" s="1"/>
  <c r="C1249" i="9" s="1"/>
  <c r="C1398" i="9" s="1"/>
  <c r="C1547" i="9" s="1"/>
  <c r="C1696" i="9" s="1"/>
  <c r="C1845" i="9" s="1"/>
  <c r="C1994" i="9" s="1"/>
  <c r="C2143" i="9" s="1"/>
  <c r="C2292" i="9" s="1"/>
  <c r="C2441" i="9" s="1"/>
  <c r="A505" i="9"/>
  <c r="B505" i="9"/>
  <c r="A506" i="9"/>
  <c r="A655" i="9" s="1"/>
  <c r="B506" i="9"/>
  <c r="C506" i="9"/>
  <c r="B507" i="9"/>
  <c r="C507" i="9"/>
  <c r="C656" i="9" s="1"/>
  <c r="A508" i="9"/>
  <c r="A657" i="9" s="1"/>
  <c r="A806" i="9" s="1"/>
  <c r="A955" i="9" s="1"/>
  <c r="A1104" i="9" s="1"/>
  <c r="A1253" i="9" s="1"/>
  <c r="A1402" i="9" s="1"/>
  <c r="A1551" i="9" s="1"/>
  <c r="A1700" i="9" s="1"/>
  <c r="A1849" i="9" s="1"/>
  <c r="A1998" i="9" s="1"/>
  <c r="A509" i="9"/>
  <c r="B509" i="9"/>
  <c r="B510" i="9"/>
  <c r="B659" i="9" s="1"/>
  <c r="B808" i="9" s="1"/>
  <c r="B957" i="9" s="1"/>
  <c r="B1106" i="9" s="1"/>
  <c r="B1255" i="9" s="1"/>
  <c r="B1404" i="9" s="1"/>
  <c r="B1553" i="9" s="1"/>
  <c r="B1702" i="9" s="1"/>
  <c r="B1851" i="9" s="1"/>
  <c r="B2000" i="9" s="1"/>
  <c r="B2149" i="9" s="1"/>
  <c r="B2298" i="9" s="1"/>
  <c r="B2447" i="9" s="1"/>
  <c r="C510" i="9"/>
  <c r="B511" i="9"/>
  <c r="C511" i="9"/>
  <c r="C660" i="9" s="1"/>
  <c r="C809" i="9" s="1"/>
  <c r="C958" i="9" s="1"/>
  <c r="C1107" i="9" s="1"/>
  <c r="C1256" i="9" s="1"/>
  <c r="C1405" i="9" s="1"/>
  <c r="C1554" i="9" s="1"/>
  <c r="C1703" i="9" s="1"/>
  <c r="C1852" i="9" s="1"/>
  <c r="C2001" i="9" s="1"/>
  <c r="C2150" i="9" s="1"/>
  <c r="C2299" i="9" s="1"/>
  <c r="C2448" i="9" s="1"/>
  <c r="A512" i="9"/>
  <c r="A661" i="9" s="1"/>
  <c r="A810" i="9" s="1"/>
  <c r="A959" i="9" s="1"/>
  <c r="A1108" i="9" s="1"/>
  <c r="A1257" i="9" s="1"/>
  <c r="A1406" i="9" s="1"/>
  <c r="A1555" i="9" s="1"/>
  <c r="A1704" i="9" s="1"/>
  <c r="A1853" i="9" s="1"/>
  <c r="A2002" i="9" s="1"/>
  <c r="A2151" i="9" s="1"/>
  <c r="A2300" i="9" s="1"/>
  <c r="A2449" i="9" s="1"/>
  <c r="C512" i="9"/>
  <c r="C661" i="9" s="1"/>
  <c r="A513" i="9"/>
  <c r="B513" i="9"/>
  <c r="B514" i="9"/>
  <c r="B663" i="9" s="1"/>
  <c r="B812" i="9" s="1"/>
  <c r="B961" i="9" s="1"/>
  <c r="B1110" i="9" s="1"/>
  <c r="B1259" i="9" s="1"/>
  <c r="B1408" i="9" s="1"/>
  <c r="B1557" i="9" s="1"/>
  <c r="B1706" i="9" s="1"/>
  <c r="B1855" i="9" s="1"/>
  <c r="B2004" i="9" s="1"/>
  <c r="B2153" i="9" s="1"/>
  <c r="B2302" i="9" s="1"/>
  <c r="B2451" i="9" s="1"/>
  <c r="B515" i="9"/>
  <c r="C515" i="9"/>
  <c r="A516" i="9"/>
  <c r="A665" i="9" s="1"/>
  <c r="A814" i="9" s="1"/>
  <c r="A963" i="9" s="1"/>
  <c r="A1112" i="9" s="1"/>
  <c r="A1261" i="9" s="1"/>
  <c r="A1410" i="9" s="1"/>
  <c r="A1559" i="9" s="1"/>
  <c r="A1708" i="9" s="1"/>
  <c r="A1857" i="9" s="1"/>
  <c r="A2006" i="9" s="1"/>
  <c r="A2155" i="9" s="1"/>
  <c r="A2304" i="9" s="1"/>
  <c r="A2453" i="9" s="1"/>
  <c r="C516" i="9"/>
  <c r="B517" i="9"/>
  <c r="A518" i="9"/>
  <c r="B518" i="9"/>
  <c r="C519" i="9"/>
  <c r="C668" i="9" s="1"/>
  <c r="C817" i="9" s="1"/>
  <c r="C966" i="9" s="1"/>
  <c r="C1115" i="9" s="1"/>
  <c r="C1264" i="9" s="1"/>
  <c r="C1413" i="9" s="1"/>
  <c r="C1562" i="9" s="1"/>
  <c r="C1711" i="9" s="1"/>
  <c r="C1860" i="9" s="1"/>
  <c r="C2009" i="9" s="1"/>
  <c r="C2158" i="9" s="1"/>
  <c r="C2307" i="9" s="1"/>
  <c r="C2456" i="9" s="1"/>
  <c r="A520" i="9"/>
  <c r="A669" i="9" s="1"/>
  <c r="A818" i="9" s="1"/>
  <c r="A967" i="9" s="1"/>
  <c r="A1116" i="9" s="1"/>
  <c r="A1265" i="9" s="1"/>
  <c r="A1414" i="9" s="1"/>
  <c r="A1563" i="9" s="1"/>
  <c r="A1712" i="9" s="1"/>
  <c r="A1861" i="9" s="1"/>
  <c r="A2010" i="9" s="1"/>
  <c r="C520" i="9"/>
  <c r="A521" i="9"/>
  <c r="B521" i="9"/>
  <c r="B670" i="9" s="1"/>
  <c r="B819" i="9" s="1"/>
  <c r="B968" i="9" s="1"/>
  <c r="B1117" i="9" s="1"/>
  <c r="B1266" i="9" s="1"/>
  <c r="A522" i="9"/>
  <c r="B522" i="9"/>
  <c r="C522" i="9"/>
  <c r="B523" i="9"/>
  <c r="B672" i="9" s="1"/>
  <c r="B821" i="9" s="1"/>
  <c r="B970" i="9" s="1"/>
  <c r="B1119" i="9" s="1"/>
  <c r="B1268" i="9" s="1"/>
  <c r="B1417" i="9" s="1"/>
  <c r="B1566" i="9" s="1"/>
  <c r="B1715" i="9" s="1"/>
  <c r="B1864" i="9" s="1"/>
  <c r="B2013" i="9" s="1"/>
  <c r="B2162" i="9" s="1"/>
  <c r="C523" i="9"/>
  <c r="A524" i="9"/>
  <c r="A525" i="9"/>
  <c r="B525" i="9"/>
  <c r="B674" i="9" s="1"/>
  <c r="B823" i="9" s="1"/>
  <c r="B972" i="9" s="1"/>
  <c r="B1121" i="9" s="1"/>
  <c r="B1270" i="9" s="1"/>
  <c r="B1419" i="9" s="1"/>
  <c r="B1568" i="9" s="1"/>
  <c r="B1717" i="9" s="1"/>
  <c r="B1866" i="9" s="1"/>
  <c r="B2015" i="9" s="1"/>
  <c r="B2164" i="9" s="1"/>
  <c r="B2313" i="9" s="1"/>
  <c r="B2462" i="9" s="1"/>
  <c r="A526" i="9"/>
  <c r="B526" i="9"/>
  <c r="C526" i="9"/>
  <c r="B527" i="9"/>
  <c r="B676" i="9" s="1"/>
  <c r="B825" i="9" s="1"/>
  <c r="B974" i="9" s="1"/>
  <c r="B1123" i="9" s="1"/>
  <c r="B1272" i="9" s="1"/>
  <c r="B1421" i="9" s="1"/>
  <c r="B1570" i="9" s="1"/>
  <c r="B1719" i="9" s="1"/>
  <c r="B1868" i="9" s="1"/>
  <c r="B2017" i="9" s="1"/>
  <c r="B2166" i="9" s="1"/>
  <c r="B2315" i="9" s="1"/>
  <c r="B2464" i="9" s="1"/>
  <c r="C527" i="9"/>
  <c r="A528" i="9"/>
  <c r="C528" i="9"/>
  <c r="A529" i="9"/>
  <c r="A678" i="9" s="1"/>
  <c r="A827" i="9" s="1"/>
  <c r="A976" i="9" s="1"/>
  <c r="A1125" i="9" s="1"/>
  <c r="A1274" i="9" s="1"/>
  <c r="A1423" i="9" s="1"/>
  <c r="A1572" i="9" s="1"/>
  <c r="A1721" i="9" s="1"/>
  <c r="A1870" i="9" s="1"/>
  <c r="A2019" i="9" s="1"/>
  <c r="A2168" i="9" s="1"/>
  <c r="A2317" i="9" s="1"/>
  <c r="A2466" i="9" s="1"/>
  <c r="B530" i="9"/>
  <c r="C530" i="9"/>
  <c r="B531" i="9"/>
  <c r="B680" i="9" s="1"/>
  <c r="C531" i="9"/>
  <c r="C680" i="9" s="1"/>
  <c r="A532" i="9"/>
  <c r="C532" i="9"/>
  <c r="A533" i="9"/>
  <c r="A682" i="9" s="1"/>
  <c r="A831" i="9" s="1"/>
  <c r="A980" i="9" s="1"/>
  <c r="A1129" i="9" s="1"/>
  <c r="A1278" i="9" s="1"/>
  <c r="B533" i="9"/>
  <c r="B682" i="9" s="1"/>
  <c r="B831" i="9" s="1"/>
  <c r="B980" i="9" s="1"/>
  <c r="B1129" i="9" s="1"/>
  <c r="B1278" i="9" s="1"/>
  <c r="B1427" i="9" s="1"/>
  <c r="A534" i="9"/>
  <c r="A683" i="9" s="1"/>
  <c r="B534" i="9"/>
  <c r="C534" i="9"/>
  <c r="C683" i="9" s="1"/>
  <c r="C832" i="9" s="1"/>
  <c r="C981" i="9" s="1"/>
  <c r="C1130" i="9" s="1"/>
  <c r="C1279" i="9" s="1"/>
  <c r="C1428" i="9" s="1"/>
  <c r="C1577" i="9" s="1"/>
  <c r="C1726" i="9" s="1"/>
  <c r="C1875" i="9" s="1"/>
  <c r="C2024" i="9" s="1"/>
  <c r="C2173" i="9" s="1"/>
  <c r="C2322" i="9" s="1"/>
  <c r="C2471" i="9" s="1"/>
  <c r="C535" i="9"/>
  <c r="C684" i="9" s="1"/>
  <c r="A536" i="9"/>
  <c r="A685" i="9" s="1"/>
  <c r="C536" i="9"/>
  <c r="A537" i="9"/>
  <c r="A686" i="9" s="1"/>
  <c r="A835" i="9" s="1"/>
  <c r="A984" i="9" s="1"/>
  <c r="A1133" i="9" s="1"/>
  <c r="A1282" i="9" s="1"/>
  <c r="A1431" i="9" s="1"/>
  <c r="A1580" i="9" s="1"/>
  <c r="A1729" i="9" s="1"/>
  <c r="A1878" i="9" s="1"/>
  <c r="A2027" i="9" s="1"/>
  <c r="A2176" i="9" s="1"/>
  <c r="A2325" i="9" s="1"/>
  <c r="A2474" i="9" s="1"/>
  <c r="B537" i="9"/>
  <c r="B686" i="9" s="1"/>
  <c r="B835" i="9" s="1"/>
  <c r="B984" i="9" s="1"/>
  <c r="B1133" i="9" s="1"/>
  <c r="B1282" i="9" s="1"/>
  <c r="B1431" i="9" s="1"/>
  <c r="B1580" i="9" s="1"/>
  <c r="B1729" i="9" s="1"/>
  <c r="B1878" i="9" s="1"/>
  <c r="B2027" i="9" s="1"/>
  <c r="B2176" i="9" s="1"/>
  <c r="B2325" i="9" s="1"/>
  <c r="B2474" i="9" s="1"/>
  <c r="A538" i="9"/>
  <c r="B538" i="9"/>
  <c r="B539" i="9"/>
  <c r="A540" i="9"/>
  <c r="A541" i="9"/>
  <c r="B541" i="9"/>
  <c r="B690" i="9" s="1"/>
  <c r="B839" i="9" s="1"/>
  <c r="B988" i="9" s="1"/>
  <c r="B1137" i="9" s="1"/>
  <c r="B1286" i="9" s="1"/>
  <c r="B1435" i="9" s="1"/>
  <c r="A542" i="9"/>
  <c r="C542" i="9"/>
  <c r="B543" i="9"/>
  <c r="B692" i="9" s="1"/>
  <c r="B841" i="9" s="1"/>
  <c r="B990" i="9" s="1"/>
  <c r="C543" i="9"/>
  <c r="C692" i="9" s="1"/>
  <c r="C841" i="9" s="1"/>
  <c r="C990" i="9" s="1"/>
  <c r="C1139" i="9" s="1"/>
  <c r="C1288" i="9" s="1"/>
  <c r="C1437" i="9" s="1"/>
  <c r="C1586" i="9" s="1"/>
  <c r="C1735" i="9" s="1"/>
  <c r="C1884" i="9" s="1"/>
  <c r="C2033" i="9" s="1"/>
  <c r="C2182" i="9" s="1"/>
  <c r="C2331" i="9" s="1"/>
  <c r="C2480" i="9" s="1"/>
  <c r="C544" i="9"/>
  <c r="A545" i="9"/>
  <c r="B545" i="9"/>
  <c r="B694" i="9" s="1"/>
  <c r="B843" i="9" s="1"/>
  <c r="B546" i="9"/>
  <c r="B695" i="9" s="1"/>
  <c r="B844" i="9" s="1"/>
  <c r="B993" i="9" s="1"/>
  <c r="B1142" i="9" s="1"/>
  <c r="B1291" i="9" s="1"/>
  <c r="B1440" i="9" s="1"/>
  <c r="B1589" i="9" s="1"/>
  <c r="B1738" i="9" s="1"/>
  <c r="C546" i="9"/>
  <c r="B547" i="9"/>
  <c r="C547" i="9"/>
  <c r="C696" i="9" s="1"/>
  <c r="C845" i="9" s="1"/>
  <c r="A548" i="9"/>
  <c r="A697" i="9" s="1"/>
  <c r="A846" i="9" s="1"/>
  <c r="A995" i="9" s="1"/>
  <c r="A1144" i="9" s="1"/>
  <c r="A1293" i="9" s="1"/>
  <c r="A1442" i="9" s="1"/>
  <c r="A1591" i="9" s="1"/>
  <c r="A1740" i="9" s="1"/>
  <c r="A1889" i="9" s="1"/>
  <c r="A2038" i="9" s="1"/>
  <c r="C548" i="9"/>
  <c r="A550" i="9"/>
  <c r="A699" i="9" s="1"/>
  <c r="A848" i="9" s="1"/>
  <c r="B550" i="9"/>
  <c r="C550" i="9"/>
  <c r="C699" i="9" s="1"/>
  <c r="C551" i="9"/>
  <c r="A552" i="9"/>
  <c r="A701" i="9" s="1"/>
  <c r="A553" i="9"/>
  <c r="A702" i="9" s="1"/>
  <c r="A851" i="9" s="1"/>
  <c r="A1000" i="9" s="1"/>
  <c r="A1149" i="9" s="1"/>
  <c r="A1298" i="9" s="1"/>
  <c r="A1447" i="9" s="1"/>
  <c r="A1596" i="9" s="1"/>
  <c r="A1745" i="9" s="1"/>
  <c r="A1894" i="9" s="1"/>
  <c r="A2043" i="9" s="1"/>
  <c r="A2192" i="9" s="1"/>
  <c r="A2341" i="9" s="1"/>
  <c r="A2490" i="9" s="1"/>
  <c r="B553" i="9"/>
  <c r="A554" i="9"/>
  <c r="B554" i="9"/>
  <c r="B703" i="9" s="1"/>
  <c r="B852" i="9" s="1"/>
  <c r="B1001" i="9" s="1"/>
  <c r="B1150" i="9" s="1"/>
  <c r="B1299" i="9" s="1"/>
  <c r="B1448" i="9" s="1"/>
  <c r="B1597" i="9" s="1"/>
  <c r="B1746" i="9" s="1"/>
  <c r="B1895" i="9" s="1"/>
  <c r="B555" i="9"/>
  <c r="C555" i="9"/>
  <c r="A556" i="9"/>
  <c r="A557" i="9"/>
  <c r="A558" i="9"/>
  <c r="C558" i="9"/>
  <c r="B559" i="9"/>
  <c r="C560" i="9"/>
  <c r="A561" i="9"/>
  <c r="A710" i="9" s="1"/>
  <c r="A859" i="9" s="1"/>
  <c r="A1008" i="9" s="1"/>
  <c r="A1157" i="9" s="1"/>
  <c r="A1306" i="9" s="1"/>
  <c r="A1455" i="9" s="1"/>
  <c r="A1604" i="9" s="1"/>
  <c r="A1753" i="9" s="1"/>
  <c r="B562" i="9"/>
  <c r="C562" i="9"/>
  <c r="B563" i="9"/>
  <c r="B712" i="9" s="1"/>
  <c r="B861" i="9" s="1"/>
  <c r="B1010" i="9" s="1"/>
  <c r="B1159" i="9" s="1"/>
  <c r="B1308" i="9" s="1"/>
  <c r="B1457" i="9" s="1"/>
  <c r="B1606" i="9" s="1"/>
  <c r="B1755" i="9" s="1"/>
  <c r="B1904" i="9" s="1"/>
  <c r="B2053" i="9" s="1"/>
  <c r="B2202" i="9" s="1"/>
  <c r="B2351" i="9" s="1"/>
  <c r="B2500" i="9" s="1"/>
  <c r="A564" i="9"/>
  <c r="A565" i="9"/>
  <c r="B565" i="9"/>
  <c r="A566" i="9"/>
  <c r="A715" i="9" s="1"/>
  <c r="A864" i="9" s="1"/>
  <c r="A1013" i="9" s="1"/>
  <c r="A1162" i="9" s="1"/>
  <c r="A1311" i="9" s="1"/>
  <c r="A1460" i="9" s="1"/>
  <c r="A1609" i="9" s="1"/>
  <c r="A1758" i="9" s="1"/>
  <c r="A1907" i="9" s="1"/>
  <c r="A2056" i="9" s="1"/>
  <c r="A2205" i="9" s="1"/>
  <c r="A2354" i="9" s="1"/>
  <c r="A2503" i="9" s="1"/>
  <c r="C566" i="9"/>
  <c r="B567" i="9"/>
  <c r="B716" i="9" s="1"/>
  <c r="C567" i="9"/>
  <c r="B569" i="9"/>
  <c r="B718" i="9" s="1"/>
  <c r="B867" i="9" s="1"/>
  <c r="B1016" i="9" s="1"/>
  <c r="B1165" i="9" s="1"/>
  <c r="B1314" i="9" s="1"/>
  <c r="B1463" i="9" s="1"/>
  <c r="A570" i="9"/>
  <c r="A719" i="9" s="1"/>
  <c r="A868" i="9" s="1"/>
  <c r="A1017" i="9" s="1"/>
  <c r="A1166" i="9" s="1"/>
  <c r="A1315" i="9" s="1"/>
  <c r="A1464" i="9" s="1"/>
  <c r="A1613" i="9" s="1"/>
  <c r="A1762" i="9" s="1"/>
  <c r="A1911" i="9" s="1"/>
  <c r="A2060" i="9" s="1"/>
  <c r="A2209" i="9" s="1"/>
  <c r="A2358" i="9" s="1"/>
  <c r="A2507" i="9" s="1"/>
  <c r="B570" i="9"/>
  <c r="B571" i="9"/>
  <c r="C571" i="9"/>
  <c r="C720" i="9" s="1"/>
  <c r="C869" i="9" s="1"/>
  <c r="C1018" i="9" s="1"/>
  <c r="C1167" i="9" s="1"/>
  <c r="C1316" i="9" s="1"/>
  <c r="C1465" i="9" s="1"/>
  <c r="C1614" i="9" s="1"/>
  <c r="C1763" i="9" s="1"/>
  <c r="C1912" i="9" s="1"/>
  <c r="C2061" i="9" s="1"/>
  <c r="C2210" i="9" s="1"/>
  <c r="C2359" i="9" s="1"/>
  <c r="C2508" i="9" s="1"/>
  <c r="A573" i="9"/>
  <c r="B573" i="9"/>
  <c r="B722" i="9" s="1"/>
  <c r="C574" i="9"/>
  <c r="B575" i="9"/>
  <c r="B724" i="9" s="1"/>
  <c r="B873" i="9" s="1"/>
  <c r="B1022" i="9" s="1"/>
  <c r="B1171" i="9" s="1"/>
  <c r="B1320" i="9" s="1"/>
  <c r="B1469" i="9" s="1"/>
  <c r="B1618" i="9" s="1"/>
  <c r="B1767" i="9" s="1"/>
  <c r="B1916" i="9" s="1"/>
  <c r="B2065" i="9" s="1"/>
  <c r="B2214" i="9" s="1"/>
  <c r="B2363" i="9" s="1"/>
  <c r="B2512" i="9" s="1"/>
  <c r="C575" i="9"/>
  <c r="C724" i="9" s="1"/>
  <c r="C576" i="9"/>
  <c r="A577" i="9"/>
  <c r="B577" i="9"/>
  <c r="B726" i="9" s="1"/>
  <c r="B875" i="9" s="1"/>
  <c r="B1024" i="9" s="1"/>
  <c r="B1173" i="9" s="1"/>
  <c r="B1322" i="9" s="1"/>
  <c r="B1471" i="9" s="1"/>
  <c r="A578" i="9"/>
  <c r="B578" i="9"/>
  <c r="C578" i="9"/>
  <c r="B579" i="9"/>
  <c r="B728" i="9" s="1"/>
  <c r="B877" i="9" s="1"/>
  <c r="B1026" i="9" s="1"/>
  <c r="B1175" i="9" s="1"/>
  <c r="B1324" i="9" s="1"/>
  <c r="B1473" i="9" s="1"/>
  <c r="B1622" i="9" s="1"/>
  <c r="B1771" i="9" s="1"/>
  <c r="A580" i="9"/>
  <c r="A729" i="9" s="1"/>
  <c r="A581" i="9"/>
  <c r="B581" i="9"/>
  <c r="A582" i="9"/>
  <c r="A731" i="9" s="1"/>
  <c r="C582" i="9"/>
  <c r="B583" i="9"/>
  <c r="B732" i="9" s="1"/>
  <c r="B881" i="9" s="1"/>
  <c r="B1030" i="9" s="1"/>
  <c r="B1179" i="9" s="1"/>
  <c r="B1328" i="9" s="1"/>
  <c r="B1477" i="9" s="1"/>
  <c r="B1626" i="9" s="1"/>
  <c r="B1775" i="9" s="1"/>
  <c r="B1924" i="9" s="1"/>
  <c r="B2073" i="9" s="1"/>
  <c r="B2222" i="9" s="1"/>
  <c r="B2371" i="9" s="1"/>
  <c r="B2520" i="9" s="1"/>
  <c r="C583" i="9"/>
  <c r="A584" i="9"/>
  <c r="C584" i="9"/>
  <c r="B585" i="9"/>
  <c r="B586" i="9"/>
  <c r="C586" i="9"/>
  <c r="C735" i="9" s="1"/>
  <c r="C884" i="9" s="1"/>
  <c r="C1033" i="9" s="1"/>
  <c r="C1182" i="9" s="1"/>
  <c r="C1331" i="9" s="1"/>
  <c r="C1480" i="9" s="1"/>
  <c r="C1629" i="9" s="1"/>
  <c r="C1778" i="9" s="1"/>
  <c r="C1927" i="9" s="1"/>
  <c r="C2076" i="9" s="1"/>
  <c r="C2225" i="9" s="1"/>
  <c r="C2374" i="9" s="1"/>
  <c r="C2523" i="9" s="1"/>
  <c r="B587" i="9"/>
  <c r="B736" i="9" s="1"/>
  <c r="B885" i="9" s="1"/>
  <c r="B1034" i="9" s="1"/>
  <c r="B1183" i="9" s="1"/>
  <c r="B1332" i="9" s="1"/>
  <c r="B1481" i="9" s="1"/>
  <c r="B1630" i="9" s="1"/>
  <c r="B1779" i="9" s="1"/>
  <c r="B1928" i="9" s="1"/>
  <c r="B2077" i="9" s="1"/>
  <c r="B2226" i="9" s="1"/>
  <c r="B2375" i="9" s="1"/>
  <c r="B2524" i="9" s="1"/>
  <c r="A588" i="9"/>
  <c r="C588" i="9"/>
  <c r="C737" i="9" s="1"/>
  <c r="A589" i="9"/>
  <c r="A590" i="9"/>
  <c r="C590" i="9"/>
  <c r="C739" i="9" s="1"/>
  <c r="B591" i="9"/>
  <c r="B740" i="9" s="1"/>
  <c r="B889" i="9" s="1"/>
  <c r="B1038" i="9" s="1"/>
  <c r="B1187" i="9" s="1"/>
  <c r="B1336" i="9" s="1"/>
  <c r="B1485" i="9" s="1"/>
  <c r="B1634" i="9" s="1"/>
  <c r="B1783" i="9" s="1"/>
  <c r="B1932" i="9" s="1"/>
  <c r="B2081" i="9" s="1"/>
  <c r="B2230" i="9" s="1"/>
  <c r="B2379" i="9" s="1"/>
  <c r="B2528" i="9" s="1"/>
  <c r="C591" i="9"/>
  <c r="C592" i="9"/>
  <c r="A593" i="9"/>
  <c r="A742" i="9" s="1"/>
  <c r="B593" i="9"/>
  <c r="B594" i="9"/>
  <c r="C594" i="9"/>
  <c r="C743" i="9" s="1"/>
  <c r="C892" i="9" s="1"/>
  <c r="C1041" i="9" s="1"/>
  <c r="C1190" i="9" s="1"/>
  <c r="C1339" i="9" s="1"/>
  <c r="C1488" i="9" s="1"/>
  <c r="C1637" i="9" s="1"/>
  <c r="C1786" i="9" s="1"/>
  <c r="C1935" i="9" s="1"/>
  <c r="C2084" i="9" s="1"/>
  <c r="C2233" i="9" s="1"/>
  <c r="C2382" i="9" s="1"/>
  <c r="C2531" i="9" s="1"/>
  <c r="C596" i="9"/>
  <c r="A597" i="9"/>
  <c r="A746" i="9" s="1"/>
  <c r="A895" i="9" s="1"/>
  <c r="A1044" i="9" s="1"/>
  <c r="A1193" i="9" s="1"/>
  <c r="B600" i="9"/>
  <c r="C600" i="9"/>
  <c r="C749" i="9" s="1"/>
  <c r="C898" i="9" s="1"/>
  <c r="C1047" i="9" s="1"/>
  <c r="C1196" i="9" s="1"/>
  <c r="C1345" i="9" s="1"/>
  <c r="C1494" i="9" s="1"/>
  <c r="C1643" i="9" s="1"/>
  <c r="C1792" i="9" s="1"/>
  <c r="C1941" i="9" s="1"/>
  <c r="C2090" i="9" s="1"/>
  <c r="C2239" i="9" s="1"/>
  <c r="C2388" i="9" s="1"/>
  <c r="C601" i="9"/>
  <c r="C750" i="9" s="1"/>
  <c r="C899" i="9" s="1"/>
  <c r="C1048" i="9" s="1"/>
  <c r="C1197" i="9" s="1"/>
  <c r="C1346" i="9" s="1"/>
  <c r="C1495" i="9" s="1"/>
  <c r="C1644" i="9" s="1"/>
  <c r="C1793" i="9" s="1"/>
  <c r="C1942" i="9" s="1"/>
  <c r="C2091" i="9" s="1"/>
  <c r="C2240" i="9" s="1"/>
  <c r="C2389" i="9" s="1"/>
  <c r="A602" i="9"/>
  <c r="B602" i="9"/>
  <c r="A603" i="9"/>
  <c r="C603" i="9"/>
  <c r="C604" i="9"/>
  <c r="C605" i="9"/>
  <c r="A607" i="9"/>
  <c r="B607" i="9"/>
  <c r="B756" i="9" s="1"/>
  <c r="B905" i="9" s="1"/>
  <c r="B1054" i="9" s="1"/>
  <c r="B1203" i="9" s="1"/>
  <c r="B1352" i="9" s="1"/>
  <c r="B1501" i="9" s="1"/>
  <c r="B1650" i="9" s="1"/>
  <c r="B1799" i="9" s="1"/>
  <c r="B1948" i="9" s="1"/>
  <c r="B2097" i="9" s="1"/>
  <c r="B2246" i="9" s="1"/>
  <c r="B2395" i="9" s="1"/>
  <c r="A609" i="9"/>
  <c r="A610" i="9"/>
  <c r="A611" i="9"/>
  <c r="A760" i="9" s="1"/>
  <c r="A909" i="9" s="1"/>
  <c r="A1058" i="9" s="1"/>
  <c r="A1207" i="9" s="1"/>
  <c r="A1356" i="9" s="1"/>
  <c r="A1505" i="9" s="1"/>
  <c r="B611" i="9"/>
  <c r="B760" i="9" s="1"/>
  <c r="B909" i="9" s="1"/>
  <c r="B1058" i="9" s="1"/>
  <c r="B1207" i="9" s="1"/>
  <c r="B1356" i="9" s="1"/>
  <c r="B1505" i="9" s="1"/>
  <c r="B1654" i="9" s="1"/>
  <c r="B1803" i="9" s="1"/>
  <c r="B1952" i="9" s="1"/>
  <c r="B2101" i="9" s="1"/>
  <c r="B2250" i="9" s="1"/>
  <c r="B2399" i="9" s="1"/>
  <c r="C611" i="9"/>
  <c r="A613" i="9"/>
  <c r="A762" i="9" s="1"/>
  <c r="A911" i="9" s="1"/>
  <c r="A1060" i="9" s="1"/>
  <c r="A1209" i="9" s="1"/>
  <c r="A1358" i="9" s="1"/>
  <c r="A1507" i="9" s="1"/>
  <c r="A1656" i="9" s="1"/>
  <c r="A1805" i="9" s="1"/>
  <c r="A1954" i="9" s="1"/>
  <c r="A2103" i="9" s="1"/>
  <c r="A2252" i="9" s="1"/>
  <c r="A2401" i="9" s="1"/>
  <c r="C613" i="9"/>
  <c r="B615" i="9"/>
  <c r="B764" i="9" s="1"/>
  <c r="C615" i="9"/>
  <c r="A617" i="9"/>
  <c r="A766" i="9" s="1"/>
  <c r="A915" i="9" s="1"/>
  <c r="A1064" i="9" s="1"/>
  <c r="A1213" i="9" s="1"/>
  <c r="A1362" i="9" s="1"/>
  <c r="A1511" i="9" s="1"/>
  <c r="A1660" i="9" s="1"/>
  <c r="A1809" i="9" s="1"/>
  <c r="A1958" i="9" s="1"/>
  <c r="A2107" i="9" s="1"/>
  <c r="A2256" i="9" s="1"/>
  <c r="A2405" i="9" s="1"/>
  <c r="C617" i="9"/>
  <c r="B619" i="9"/>
  <c r="B768" i="9" s="1"/>
  <c r="B917" i="9" s="1"/>
  <c r="B1066" i="9" s="1"/>
  <c r="C619" i="9"/>
  <c r="C621" i="9"/>
  <c r="C770" i="9" s="1"/>
  <c r="C919" i="9" s="1"/>
  <c r="C1068" i="9" s="1"/>
  <c r="C1217" i="9" s="1"/>
  <c r="C1366" i="9" s="1"/>
  <c r="C1515" i="9" s="1"/>
  <c r="C1664" i="9" s="1"/>
  <c r="C1813" i="9" s="1"/>
  <c r="C1962" i="9" s="1"/>
  <c r="C2111" i="9" s="1"/>
  <c r="C2260" i="9" s="1"/>
  <c r="C2409" i="9" s="1"/>
  <c r="A622" i="9"/>
  <c r="A771" i="9" s="1"/>
  <c r="A920" i="9" s="1"/>
  <c r="A1069" i="9" s="1"/>
  <c r="A1218" i="9" s="1"/>
  <c r="A1367" i="9" s="1"/>
  <c r="A1516" i="9" s="1"/>
  <c r="A1665" i="9" s="1"/>
  <c r="A1814" i="9" s="1"/>
  <c r="A1963" i="9" s="1"/>
  <c r="A2112" i="9" s="1"/>
  <c r="A2261" i="9" s="1"/>
  <c r="A2410" i="9" s="1"/>
  <c r="A623" i="9"/>
  <c r="C623" i="9"/>
  <c r="B624" i="9"/>
  <c r="B773" i="9" s="1"/>
  <c r="B922" i="9" s="1"/>
  <c r="B1071" i="9" s="1"/>
  <c r="B1220" i="9" s="1"/>
  <c r="B1369" i="9" s="1"/>
  <c r="B1518" i="9" s="1"/>
  <c r="B1667" i="9" s="1"/>
  <c r="B1816" i="9" s="1"/>
  <c r="B1965" i="9" s="1"/>
  <c r="B2114" i="9" s="1"/>
  <c r="B2263" i="9" s="1"/>
  <c r="B2412" i="9" s="1"/>
  <c r="C624" i="9"/>
  <c r="A626" i="9"/>
  <c r="A627" i="9"/>
  <c r="A776" i="9" s="1"/>
  <c r="A925" i="9" s="1"/>
  <c r="B627" i="9"/>
  <c r="C628" i="9"/>
  <c r="C777" i="9" s="1"/>
  <c r="C926" i="9" s="1"/>
  <c r="C1075" i="9" s="1"/>
  <c r="C1224" i="9" s="1"/>
  <c r="C1373" i="9" s="1"/>
  <c r="C1522" i="9" s="1"/>
  <c r="C1671" i="9" s="1"/>
  <c r="C1820" i="9" s="1"/>
  <c r="C1969" i="9" s="1"/>
  <c r="C2118" i="9" s="1"/>
  <c r="C2267" i="9" s="1"/>
  <c r="C2416" i="9" s="1"/>
  <c r="A629" i="9"/>
  <c r="A778" i="9" s="1"/>
  <c r="A630" i="9"/>
  <c r="A779" i="9" s="1"/>
  <c r="A928" i="9" s="1"/>
  <c r="A1077" i="9" s="1"/>
  <c r="A1226" i="9" s="1"/>
  <c r="A1375" i="9" s="1"/>
  <c r="A1524" i="9" s="1"/>
  <c r="A1673" i="9" s="1"/>
  <c r="A1822" i="9" s="1"/>
  <c r="A1971" i="9" s="1"/>
  <c r="A2120" i="9" s="1"/>
  <c r="A2269" i="9" s="1"/>
  <c r="A2418" i="9" s="1"/>
  <c r="B630" i="9"/>
  <c r="B631" i="9"/>
  <c r="B780" i="9" s="1"/>
  <c r="C632" i="9"/>
  <c r="C781" i="9" s="1"/>
  <c r="C930" i="9" s="1"/>
  <c r="C1079" i="9" s="1"/>
  <c r="C1228" i="9" s="1"/>
  <c r="C1377" i="9" s="1"/>
  <c r="C1526" i="9" s="1"/>
  <c r="C1675" i="9" s="1"/>
  <c r="C1824" i="9" s="1"/>
  <c r="C1973" i="9" s="1"/>
  <c r="C2122" i="9" s="1"/>
  <c r="C2271" i="9" s="1"/>
  <c r="C2420" i="9" s="1"/>
  <c r="A633" i="9"/>
  <c r="A634" i="9"/>
  <c r="B634" i="9"/>
  <c r="A635" i="9"/>
  <c r="C636" i="9"/>
  <c r="A637" i="9"/>
  <c r="B638" i="9"/>
  <c r="A639" i="9"/>
  <c r="A788" i="9" s="1"/>
  <c r="A937" i="9" s="1"/>
  <c r="A1086" i="9" s="1"/>
  <c r="A1235" i="9" s="1"/>
  <c r="A1384" i="9" s="1"/>
  <c r="A1533" i="9" s="1"/>
  <c r="C640" i="9"/>
  <c r="A641" i="9"/>
  <c r="A643" i="9"/>
  <c r="B643" i="9"/>
  <c r="B792" i="9" s="1"/>
  <c r="B941" i="9" s="1"/>
  <c r="B1090" i="9" s="1"/>
  <c r="B1239" i="9" s="1"/>
  <c r="B1388" i="9" s="1"/>
  <c r="B1537" i="9" s="1"/>
  <c r="B1686" i="9" s="1"/>
  <c r="B1835" i="9" s="1"/>
  <c r="B1984" i="9" s="1"/>
  <c r="B2133" i="9" s="1"/>
  <c r="B2282" i="9" s="1"/>
  <c r="B2431" i="9" s="1"/>
  <c r="B644" i="9"/>
  <c r="C644" i="9"/>
  <c r="A645" i="9"/>
  <c r="A794" i="9" s="1"/>
  <c r="C645" i="9"/>
  <c r="C794" i="9" s="1"/>
  <c r="C943" i="9" s="1"/>
  <c r="C1092" i="9" s="1"/>
  <c r="C1241" i="9" s="1"/>
  <c r="C1390" i="9" s="1"/>
  <c r="C1539" i="9" s="1"/>
  <c r="C1688" i="9" s="1"/>
  <c r="C1837" i="9" s="1"/>
  <c r="C1986" i="9" s="1"/>
  <c r="C2135" i="9" s="1"/>
  <c r="C2284" i="9" s="1"/>
  <c r="C2433" i="9" s="1"/>
  <c r="B646" i="9"/>
  <c r="B647" i="9"/>
  <c r="B796" i="9" s="1"/>
  <c r="B945" i="9" s="1"/>
  <c r="B648" i="9"/>
  <c r="C649" i="9"/>
  <c r="C798" i="9" s="1"/>
  <c r="C947" i="9" s="1"/>
  <c r="C1096" i="9" s="1"/>
  <c r="C1245" i="9" s="1"/>
  <c r="C1394" i="9" s="1"/>
  <c r="C1543" i="9" s="1"/>
  <c r="C1692" i="9" s="1"/>
  <c r="C1841" i="9" s="1"/>
  <c r="C1990" i="9" s="1"/>
  <c r="C2139" i="9" s="1"/>
  <c r="C2288" i="9" s="1"/>
  <c r="C2437" i="9" s="1"/>
  <c r="A650" i="9"/>
  <c r="A799" i="9" s="1"/>
  <c r="A948" i="9" s="1"/>
  <c r="A1097" i="9" s="1"/>
  <c r="A1246" i="9" s="1"/>
  <c r="A1395" i="9" s="1"/>
  <c r="A1544" i="9" s="1"/>
  <c r="A1693" i="9" s="1"/>
  <c r="A1842" i="9" s="1"/>
  <c r="A1991" i="9" s="1"/>
  <c r="A2140" i="9" s="1"/>
  <c r="A2289" i="9" s="1"/>
  <c r="A2438" i="9" s="1"/>
  <c r="C651" i="9"/>
  <c r="C800" i="9" s="1"/>
  <c r="C949" i="9" s="1"/>
  <c r="C1098" i="9" s="1"/>
  <c r="C1247" i="9" s="1"/>
  <c r="C1396" i="9" s="1"/>
  <c r="C1545" i="9" s="1"/>
  <c r="C1694" i="9" s="1"/>
  <c r="C1843" i="9" s="1"/>
  <c r="C1992" i="9" s="1"/>
  <c r="C2141" i="9" s="1"/>
  <c r="C2290" i="9" s="1"/>
  <c r="C2439" i="9" s="1"/>
  <c r="C652" i="9"/>
  <c r="A654" i="9"/>
  <c r="A803" i="9" s="1"/>
  <c r="A952" i="9" s="1"/>
  <c r="A1101" i="9" s="1"/>
  <c r="A1250" i="9" s="1"/>
  <c r="A1399" i="9" s="1"/>
  <c r="A1548" i="9" s="1"/>
  <c r="A1697" i="9" s="1"/>
  <c r="A1846" i="9" s="1"/>
  <c r="B654" i="9"/>
  <c r="B803" i="9" s="1"/>
  <c r="B655" i="9"/>
  <c r="C655" i="9"/>
  <c r="B656" i="9"/>
  <c r="B805" i="9" s="1"/>
  <c r="B954" i="9" s="1"/>
  <c r="A658" i="9"/>
  <c r="B658" i="9"/>
  <c r="C659" i="9"/>
  <c r="B660" i="9"/>
  <c r="A662" i="9"/>
  <c r="B662" i="9"/>
  <c r="B811" i="9" s="1"/>
  <c r="B960" i="9" s="1"/>
  <c r="B1109" i="9" s="1"/>
  <c r="B1258" i="9" s="1"/>
  <c r="B1407" i="9" s="1"/>
  <c r="B1556" i="9" s="1"/>
  <c r="B1705" i="9" s="1"/>
  <c r="B1854" i="9" s="1"/>
  <c r="B2003" i="9" s="1"/>
  <c r="B2152" i="9" s="1"/>
  <c r="B2301" i="9" s="1"/>
  <c r="B2450" i="9" s="1"/>
  <c r="B664" i="9"/>
  <c r="C664" i="9"/>
  <c r="C813" i="9" s="1"/>
  <c r="C962" i="9" s="1"/>
  <c r="C1111" i="9" s="1"/>
  <c r="C1260" i="9" s="1"/>
  <c r="C1409" i="9" s="1"/>
  <c r="C1558" i="9" s="1"/>
  <c r="C1707" i="9" s="1"/>
  <c r="C1856" i="9" s="1"/>
  <c r="C2005" i="9" s="1"/>
  <c r="C2154" i="9" s="1"/>
  <c r="C2303" i="9" s="1"/>
  <c r="C2452" i="9" s="1"/>
  <c r="C665" i="9"/>
  <c r="B666" i="9"/>
  <c r="B815" i="9" s="1"/>
  <c r="B964" i="9" s="1"/>
  <c r="B1113" i="9" s="1"/>
  <c r="B1262" i="9" s="1"/>
  <c r="B1411" i="9" s="1"/>
  <c r="B1560" i="9" s="1"/>
  <c r="B1709" i="9" s="1"/>
  <c r="B1858" i="9" s="1"/>
  <c r="B2007" i="9" s="1"/>
  <c r="B2156" i="9" s="1"/>
  <c r="B2305" i="9" s="1"/>
  <c r="B2454" i="9" s="1"/>
  <c r="A667" i="9"/>
  <c r="B667" i="9"/>
  <c r="C669" i="9"/>
  <c r="C818" i="9" s="1"/>
  <c r="C967" i="9" s="1"/>
  <c r="C1116" i="9" s="1"/>
  <c r="C1265" i="9" s="1"/>
  <c r="C1414" i="9" s="1"/>
  <c r="C1563" i="9" s="1"/>
  <c r="C1712" i="9" s="1"/>
  <c r="C1861" i="9" s="1"/>
  <c r="C2010" i="9" s="1"/>
  <c r="C2159" i="9" s="1"/>
  <c r="C2308" i="9" s="1"/>
  <c r="C2457" i="9" s="1"/>
  <c r="A670" i="9"/>
  <c r="A671" i="9"/>
  <c r="B671" i="9"/>
  <c r="B820" i="9" s="1"/>
  <c r="B969" i="9" s="1"/>
  <c r="B1118" i="9" s="1"/>
  <c r="B1267" i="9" s="1"/>
  <c r="B1416" i="9" s="1"/>
  <c r="B1565" i="9" s="1"/>
  <c r="B1714" i="9" s="1"/>
  <c r="B1863" i="9" s="1"/>
  <c r="C671" i="9"/>
  <c r="C672" i="9"/>
  <c r="C821" i="9" s="1"/>
  <c r="C970" i="9" s="1"/>
  <c r="C1119" i="9" s="1"/>
  <c r="C1268" i="9" s="1"/>
  <c r="C1417" i="9" s="1"/>
  <c r="C1566" i="9" s="1"/>
  <c r="C1715" i="9" s="1"/>
  <c r="C1864" i="9" s="1"/>
  <c r="C2013" i="9" s="1"/>
  <c r="C2162" i="9" s="1"/>
  <c r="C2311" i="9" s="1"/>
  <c r="C2460" i="9" s="1"/>
  <c r="A673" i="9"/>
  <c r="A674" i="9"/>
  <c r="A675" i="9"/>
  <c r="A824" i="9" s="1"/>
  <c r="A973" i="9" s="1"/>
  <c r="A1122" i="9" s="1"/>
  <c r="A1271" i="9" s="1"/>
  <c r="A1420" i="9" s="1"/>
  <c r="A1569" i="9" s="1"/>
  <c r="B675" i="9"/>
  <c r="B824" i="9" s="1"/>
  <c r="B973" i="9" s="1"/>
  <c r="B1122" i="9" s="1"/>
  <c r="B1271" i="9" s="1"/>
  <c r="B1420" i="9" s="1"/>
  <c r="B1569" i="9" s="1"/>
  <c r="B1718" i="9" s="1"/>
  <c r="B1867" i="9" s="1"/>
  <c r="C675" i="9"/>
  <c r="C676" i="9"/>
  <c r="A677" i="9"/>
  <c r="A826" i="9" s="1"/>
  <c r="C677" i="9"/>
  <c r="B679" i="9"/>
  <c r="C679" i="9"/>
  <c r="C828" i="9" s="1"/>
  <c r="C977" i="9" s="1"/>
  <c r="C1126" i="9" s="1"/>
  <c r="C1275" i="9" s="1"/>
  <c r="C1424" i="9" s="1"/>
  <c r="C1573" i="9" s="1"/>
  <c r="C1722" i="9" s="1"/>
  <c r="C1871" i="9" s="1"/>
  <c r="C2020" i="9" s="1"/>
  <c r="C2169" i="9" s="1"/>
  <c r="C2318" i="9" s="1"/>
  <c r="C2467" i="9" s="1"/>
  <c r="A681" i="9"/>
  <c r="A830" i="9" s="1"/>
  <c r="A979" i="9" s="1"/>
  <c r="A1128" i="9" s="1"/>
  <c r="A1277" i="9" s="1"/>
  <c r="A1426" i="9" s="1"/>
  <c r="A1575" i="9" s="1"/>
  <c r="A1724" i="9" s="1"/>
  <c r="A1873" i="9" s="1"/>
  <c r="A2022" i="9" s="1"/>
  <c r="A2171" i="9" s="1"/>
  <c r="A2320" i="9" s="1"/>
  <c r="A2469" i="9" s="1"/>
  <c r="C681" i="9"/>
  <c r="C830" i="9" s="1"/>
  <c r="C979" i="9" s="1"/>
  <c r="C1128" i="9" s="1"/>
  <c r="C1277" i="9" s="1"/>
  <c r="C1426" i="9" s="1"/>
  <c r="C1575" i="9" s="1"/>
  <c r="C1724" i="9" s="1"/>
  <c r="C1873" i="9" s="1"/>
  <c r="C2022" i="9" s="1"/>
  <c r="C2171" i="9" s="1"/>
  <c r="C2320" i="9" s="1"/>
  <c r="C2469" i="9" s="1"/>
  <c r="B683" i="9"/>
  <c r="C685" i="9"/>
  <c r="A687" i="9"/>
  <c r="A836" i="9" s="1"/>
  <c r="A985" i="9" s="1"/>
  <c r="A1134" i="9" s="1"/>
  <c r="A1283" i="9" s="1"/>
  <c r="B687" i="9"/>
  <c r="B688" i="9"/>
  <c r="B837" i="9" s="1"/>
  <c r="B986" i="9" s="1"/>
  <c r="B1135" i="9" s="1"/>
  <c r="B1284" i="9" s="1"/>
  <c r="A689" i="9"/>
  <c r="A690" i="9"/>
  <c r="A691" i="9"/>
  <c r="A840" i="9" s="1"/>
  <c r="A989" i="9" s="1"/>
  <c r="A1138" i="9" s="1"/>
  <c r="A1287" i="9" s="1"/>
  <c r="A1436" i="9" s="1"/>
  <c r="A1585" i="9" s="1"/>
  <c r="A1734" i="9" s="1"/>
  <c r="A1883" i="9" s="1"/>
  <c r="A2032" i="9" s="1"/>
  <c r="A2181" i="9" s="1"/>
  <c r="A2330" i="9" s="1"/>
  <c r="A2479" i="9" s="1"/>
  <c r="C691" i="9"/>
  <c r="C693" i="9"/>
  <c r="C842" i="9" s="1"/>
  <c r="C991" i="9" s="1"/>
  <c r="C1140" i="9" s="1"/>
  <c r="C1289" i="9" s="1"/>
  <c r="C1438" i="9" s="1"/>
  <c r="C1587" i="9" s="1"/>
  <c r="C1736" i="9" s="1"/>
  <c r="C1885" i="9" s="1"/>
  <c r="C2034" i="9" s="1"/>
  <c r="C2183" i="9" s="1"/>
  <c r="C2332" i="9" s="1"/>
  <c r="C2481" i="9" s="1"/>
  <c r="A694" i="9"/>
  <c r="C695" i="9"/>
  <c r="B696" i="9"/>
  <c r="C697" i="9"/>
  <c r="B699" i="9"/>
  <c r="C700" i="9"/>
  <c r="C849" i="9" s="1"/>
  <c r="C998" i="9" s="1"/>
  <c r="C1147" i="9" s="1"/>
  <c r="C1296" i="9" s="1"/>
  <c r="C1445" i="9" s="1"/>
  <c r="C1594" i="9" s="1"/>
  <c r="C1743" i="9" s="1"/>
  <c r="C1892" i="9" s="1"/>
  <c r="C2041" i="9" s="1"/>
  <c r="C2190" i="9" s="1"/>
  <c r="C2339" i="9" s="1"/>
  <c r="C2488" i="9" s="1"/>
  <c r="B702" i="9"/>
  <c r="A703" i="9"/>
  <c r="B704" i="9"/>
  <c r="C704" i="9"/>
  <c r="A705" i="9"/>
  <c r="A706" i="9"/>
  <c r="A707" i="9"/>
  <c r="C707" i="9"/>
  <c r="B708" i="9"/>
  <c r="C709" i="9"/>
  <c r="B711" i="9"/>
  <c r="C711" i="9"/>
  <c r="A713" i="9"/>
  <c r="A714" i="9"/>
  <c r="B714" i="9"/>
  <c r="B863" i="9" s="1"/>
  <c r="B715" i="9"/>
  <c r="C715" i="9"/>
  <c r="C716" i="9"/>
  <c r="C865" i="9" s="1"/>
  <c r="A717" i="9"/>
  <c r="C717" i="9"/>
  <c r="B719" i="9"/>
  <c r="B868" i="9" s="1"/>
  <c r="C719" i="9"/>
  <c r="B720" i="9"/>
  <c r="A721" i="9"/>
  <c r="A870" i="9" s="1"/>
  <c r="A1019" i="9" s="1"/>
  <c r="A722" i="9"/>
  <c r="A723" i="9"/>
  <c r="A872" i="9" s="1"/>
  <c r="C723" i="9"/>
  <c r="A725" i="9"/>
  <c r="A874" i="9" s="1"/>
  <c r="A1023" i="9" s="1"/>
  <c r="A1172" i="9" s="1"/>
  <c r="A1321" i="9" s="1"/>
  <c r="A1470" i="9" s="1"/>
  <c r="A1619" i="9" s="1"/>
  <c r="A1768" i="9" s="1"/>
  <c r="A1917" i="9" s="1"/>
  <c r="A2066" i="9" s="1"/>
  <c r="A2215" i="9" s="1"/>
  <c r="A2364" i="9" s="1"/>
  <c r="A2513" i="9" s="1"/>
  <c r="C725" i="9"/>
  <c r="A726" i="9"/>
  <c r="A727" i="9"/>
  <c r="A876" i="9" s="1"/>
  <c r="B727" i="9"/>
  <c r="C727" i="9"/>
  <c r="A730" i="9"/>
  <c r="B730" i="9"/>
  <c r="C731" i="9"/>
  <c r="C732" i="9"/>
  <c r="A733" i="9"/>
  <c r="C733" i="9"/>
  <c r="C882" i="9" s="1"/>
  <c r="B734" i="9"/>
  <c r="A735" i="9"/>
  <c r="B735" i="9"/>
  <c r="A737" i="9"/>
  <c r="A738" i="9"/>
  <c r="A887" i="9" s="1"/>
  <c r="A1036" i="9" s="1"/>
  <c r="A1185" i="9" s="1"/>
  <c r="A1334" i="9" s="1"/>
  <c r="A1483" i="9" s="1"/>
  <c r="A1632" i="9" s="1"/>
  <c r="A1781" i="9" s="1"/>
  <c r="A1930" i="9" s="1"/>
  <c r="A2079" i="9" s="1"/>
  <c r="A2228" i="9" s="1"/>
  <c r="A2377" i="9" s="1"/>
  <c r="A2526" i="9" s="1"/>
  <c r="B738" i="9"/>
  <c r="B887" i="9" s="1"/>
  <c r="B1036" i="9" s="1"/>
  <c r="A739" i="9"/>
  <c r="C740" i="9"/>
  <c r="C889" i="9" s="1"/>
  <c r="C1038" i="9" s="1"/>
  <c r="C1187" i="9" s="1"/>
  <c r="C1336" i="9" s="1"/>
  <c r="C1485" i="9" s="1"/>
  <c r="C1634" i="9" s="1"/>
  <c r="C1783" i="9" s="1"/>
  <c r="C1932" i="9" s="1"/>
  <c r="C2081" i="9" s="1"/>
  <c r="C2230" i="9" s="1"/>
  <c r="C2379" i="9" s="1"/>
  <c r="C2528" i="9" s="1"/>
  <c r="A741" i="9"/>
  <c r="C741" i="9"/>
  <c r="C890" i="9" s="1"/>
  <c r="B742" i="9"/>
  <c r="A743" i="9"/>
  <c r="B743" i="9"/>
  <c r="B892" i="9" s="1"/>
  <c r="B1041" i="9" s="1"/>
  <c r="B1190" i="9" s="1"/>
  <c r="B1339" i="9" s="1"/>
  <c r="B744" i="9"/>
  <c r="A745" i="9"/>
  <c r="C745" i="9"/>
  <c r="B746" i="9"/>
  <c r="B895" i="9" s="1"/>
  <c r="B748" i="9"/>
  <c r="B897" i="9" s="1"/>
  <c r="C748" i="9"/>
  <c r="C897" i="9" s="1"/>
  <c r="C1046" i="9" s="1"/>
  <c r="C1195" i="9" s="1"/>
  <c r="C1344" i="9" s="1"/>
  <c r="C1493" i="9" s="1"/>
  <c r="C1642" i="9" s="1"/>
  <c r="C1791" i="9" s="1"/>
  <c r="C1940" i="9" s="1"/>
  <c r="C2089" i="9" s="1"/>
  <c r="C2238" i="9" s="1"/>
  <c r="C2387" i="9" s="1"/>
  <c r="B749" i="9"/>
  <c r="B898" i="9" s="1"/>
  <c r="A751" i="9"/>
  <c r="B751" i="9"/>
  <c r="A752" i="9"/>
  <c r="A901" i="9" s="1"/>
  <c r="A1050" i="9" s="1"/>
  <c r="A1199" i="9" s="1"/>
  <c r="A1348" i="9" s="1"/>
  <c r="A1497" i="9" s="1"/>
  <c r="A1646" i="9" s="1"/>
  <c r="C752" i="9"/>
  <c r="C753" i="9"/>
  <c r="C902" i="9" s="1"/>
  <c r="C1051" i="9" s="1"/>
  <c r="C1200" i="9" s="1"/>
  <c r="C1349" i="9" s="1"/>
  <c r="C1498" i="9" s="1"/>
  <c r="C1647" i="9" s="1"/>
  <c r="C1796" i="9" s="1"/>
  <c r="C1945" i="9" s="1"/>
  <c r="C2094" i="9" s="1"/>
  <c r="C2243" i="9" s="1"/>
  <c r="C2392" i="9" s="1"/>
  <c r="C754" i="9"/>
  <c r="C903" i="9" s="1"/>
  <c r="C1052" i="9" s="1"/>
  <c r="C1201" i="9" s="1"/>
  <c r="C1350" i="9" s="1"/>
  <c r="C1499" i="9" s="1"/>
  <c r="C1648" i="9" s="1"/>
  <c r="C1797" i="9" s="1"/>
  <c r="C1946" i="9" s="1"/>
  <c r="C2095" i="9" s="1"/>
  <c r="C2244" i="9" s="1"/>
  <c r="C2393" i="9" s="1"/>
  <c r="B755" i="9"/>
  <c r="B904" i="9" s="1"/>
  <c r="B1053" i="9" s="1"/>
  <c r="B1202" i="9" s="1"/>
  <c r="A756" i="9"/>
  <c r="A905" i="9" s="1"/>
  <c r="A1054" i="9" s="1"/>
  <c r="C756" i="9"/>
  <c r="A758" i="9"/>
  <c r="A907" i="9" s="1"/>
  <c r="A1056" i="9" s="1"/>
  <c r="A1205" i="9" s="1"/>
  <c r="A1354" i="9" s="1"/>
  <c r="A1503" i="9" s="1"/>
  <c r="A1652" i="9" s="1"/>
  <c r="A759" i="9"/>
  <c r="C760" i="9"/>
  <c r="B761" i="9"/>
  <c r="B910" i="9" s="1"/>
  <c r="B1059" i="9" s="1"/>
  <c r="B1208" i="9" s="1"/>
  <c r="B1357" i="9" s="1"/>
  <c r="B1506" i="9" s="1"/>
  <c r="B1655" i="9" s="1"/>
  <c r="C762" i="9"/>
  <c r="C911" i="9" s="1"/>
  <c r="C1060" i="9" s="1"/>
  <c r="C1209" i="9" s="1"/>
  <c r="C1358" i="9" s="1"/>
  <c r="C1507" i="9" s="1"/>
  <c r="C1656" i="9" s="1"/>
  <c r="C1805" i="9" s="1"/>
  <c r="C1954" i="9" s="1"/>
  <c r="C2103" i="9" s="1"/>
  <c r="C2252" i="9" s="1"/>
  <c r="C2401" i="9" s="1"/>
  <c r="A763" i="9"/>
  <c r="A912" i="9" s="1"/>
  <c r="A1061" i="9" s="1"/>
  <c r="A1210" i="9" s="1"/>
  <c r="A1359" i="9" s="1"/>
  <c r="C764" i="9"/>
  <c r="C913" i="9" s="1"/>
  <c r="C1062" i="9" s="1"/>
  <c r="C1211" i="9" s="1"/>
  <c r="C1360" i="9" s="1"/>
  <c r="C1509" i="9" s="1"/>
  <c r="C1658" i="9" s="1"/>
  <c r="C1807" i="9" s="1"/>
  <c r="C1956" i="9" s="1"/>
  <c r="C2105" i="9" s="1"/>
  <c r="C2254" i="9" s="1"/>
  <c r="C2403" i="9" s="1"/>
  <c r="C765" i="9"/>
  <c r="C766" i="9"/>
  <c r="C915" i="9" s="1"/>
  <c r="C1064" i="9" s="1"/>
  <c r="C1213" i="9" s="1"/>
  <c r="C1362" i="9" s="1"/>
  <c r="C1511" i="9" s="1"/>
  <c r="C1660" i="9" s="1"/>
  <c r="C1809" i="9" s="1"/>
  <c r="C1958" i="9" s="1"/>
  <c r="C2107" i="9" s="1"/>
  <c r="C2256" i="9" s="1"/>
  <c r="C2405" i="9" s="1"/>
  <c r="A767" i="9"/>
  <c r="A916" i="9" s="1"/>
  <c r="A1065" i="9" s="1"/>
  <c r="C768" i="9"/>
  <c r="C769" i="9"/>
  <c r="A770" i="9"/>
  <c r="A919" i="9" s="1"/>
  <c r="A1068" i="9" s="1"/>
  <c r="A1217" i="9" s="1"/>
  <c r="A1366" i="9" s="1"/>
  <c r="A1515" i="9" s="1"/>
  <c r="A1664" i="9" s="1"/>
  <c r="A1813" i="9" s="1"/>
  <c r="A772" i="9"/>
  <c r="A921" i="9" s="1"/>
  <c r="A1070" i="9" s="1"/>
  <c r="C772" i="9"/>
  <c r="C921" i="9" s="1"/>
  <c r="C1070" i="9" s="1"/>
  <c r="C1219" i="9" s="1"/>
  <c r="C1368" i="9" s="1"/>
  <c r="C1517" i="9" s="1"/>
  <c r="C1666" i="9" s="1"/>
  <c r="C1815" i="9" s="1"/>
  <c r="C1964" i="9" s="1"/>
  <c r="C2113" i="9" s="1"/>
  <c r="C2262" i="9" s="1"/>
  <c r="C2411" i="9" s="1"/>
  <c r="C773" i="9"/>
  <c r="C922" i="9" s="1"/>
  <c r="C1071" i="9" s="1"/>
  <c r="C1220" i="9" s="1"/>
  <c r="C1369" i="9" s="1"/>
  <c r="C1518" i="9" s="1"/>
  <c r="C1667" i="9" s="1"/>
  <c r="C1816" i="9" s="1"/>
  <c r="C1965" i="9" s="1"/>
  <c r="C2114" i="9" s="1"/>
  <c r="C2263" i="9" s="1"/>
  <c r="C2412" i="9" s="1"/>
  <c r="A774" i="9"/>
  <c r="A775" i="9"/>
  <c r="B776" i="9"/>
  <c r="C776" i="9"/>
  <c r="C925" i="9" s="1"/>
  <c r="C1074" i="9" s="1"/>
  <c r="C1223" i="9" s="1"/>
  <c r="C1372" i="9" s="1"/>
  <c r="C1521" i="9" s="1"/>
  <c r="C1670" i="9" s="1"/>
  <c r="C1819" i="9" s="1"/>
  <c r="C1968" i="9" s="1"/>
  <c r="C2117" i="9" s="1"/>
  <c r="C2266" i="9" s="1"/>
  <c r="C2415" i="9" s="1"/>
  <c r="C778" i="9"/>
  <c r="C927" i="9" s="1"/>
  <c r="C1076" i="9" s="1"/>
  <c r="C1225" i="9" s="1"/>
  <c r="C1374" i="9" s="1"/>
  <c r="C1523" i="9" s="1"/>
  <c r="C1672" i="9" s="1"/>
  <c r="C1821" i="9" s="1"/>
  <c r="C1970" i="9" s="1"/>
  <c r="C2119" i="9" s="1"/>
  <c r="C2268" i="9" s="1"/>
  <c r="C2417" i="9" s="1"/>
  <c r="B779" i="9"/>
  <c r="B928" i="9" s="1"/>
  <c r="B1077" i="9" s="1"/>
  <c r="B1226" i="9" s="1"/>
  <c r="B1375" i="9" s="1"/>
  <c r="B1524" i="9" s="1"/>
  <c r="B1673" i="9" s="1"/>
  <c r="C780" i="9"/>
  <c r="C929" i="9" s="1"/>
  <c r="C1078" i="9" s="1"/>
  <c r="C1227" i="9" s="1"/>
  <c r="C1376" i="9" s="1"/>
  <c r="C1525" i="9" s="1"/>
  <c r="C1674" i="9" s="1"/>
  <c r="C1823" i="9" s="1"/>
  <c r="C1972" i="9" s="1"/>
  <c r="C2121" i="9" s="1"/>
  <c r="C2270" i="9" s="1"/>
  <c r="C2419" i="9" s="1"/>
  <c r="A782" i="9"/>
  <c r="A931" i="9" s="1"/>
  <c r="A783" i="9"/>
  <c r="B783" i="9"/>
  <c r="A784" i="9"/>
  <c r="A933" i="9" s="1"/>
  <c r="C785" i="9"/>
  <c r="A786" i="9"/>
  <c r="A935" i="9" s="1"/>
  <c r="A1084" i="9" s="1"/>
  <c r="A1233" i="9" s="1"/>
  <c r="C786" i="9"/>
  <c r="C935" i="9" s="1"/>
  <c r="C1084" i="9" s="1"/>
  <c r="C1233" i="9" s="1"/>
  <c r="C1382" i="9" s="1"/>
  <c r="C1531" i="9" s="1"/>
  <c r="C1680" i="9" s="1"/>
  <c r="C1829" i="9" s="1"/>
  <c r="C1978" i="9" s="1"/>
  <c r="C2127" i="9" s="1"/>
  <c r="C2276" i="9" s="1"/>
  <c r="C2425" i="9" s="1"/>
  <c r="B787" i="9"/>
  <c r="B788" i="9"/>
  <c r="C789" i="9"/>
  <c r="C938" i="9" s="1"/>
  <c r="C1087" i="9" s="1"/>
  <c r="C1236" i="9" s="1"/>
  <c r="C1385" i="9" s="1"/>
  <c r="C1534" i="9" s="1"/>
  <c r="C1683" i="9" s="1"/>
  <c r="C1832" i="9" s="1"/>
  <c r="C1981" i="9" s="1"/>
  <c r="C2130" i="9" s="1"/>
  <c r="C2279" i="9" s="1"/>
  <c r="C2428" i="9" s="1"/>
  <c r="A790" i="9"/>
  <c r="A791" i="9"/>
  <c r="A940" i="9" s="1"/>
  <c r="A792" i="9"/>
  <c r="A941" i="9" s="1"/>
  <c r="B793" i="9"/>
  <c r="B942" i="9" s="1"/>
  <c r="B1091" i="9" s="1"/>
  <c r="B1240" i="9" s="1"/>
  <c r="C793" i="9"/>
  <c r="A795" i="9"/>
  <c r="A944" i="9" s="1"/>
  <c r="A1093" i="9" s="1"/>
  <c r="A1242" i="9" s="1"/>
  <c r="B795" i="9"/>
  <c r="B797" i="9"/>
  <c r="B946" i="9" s="1"/>
  <c r="A798" i="9"/>
  <c r="A947" i="9" s="1"/>
  <c r="A1096" i="9" s="1"/>
  <c r="B799" i="9"/>
  <c r="A800" i="9"/>
  <c r="A949" i="9" s="1"/>
  <c r="C801" i="9"/>
  <c r="A802" i="9"/>
  <c r="A951" i="9" s="1"/>
  <c r="A804" i="9"/>
  <c r="A953" i="9" s="1"/>
  <c r="A1102" i="9" s="1"/>
  <c r="A1251" i="9" s="1"/>
  <c r="B804" i="9"/>
  <c r="B953" i="9" s="1"/>
  <c r="B1102" i="9" s="1"/>
  <c r="B1251" i="9" s="1"/>
  <c r="B1400" i="9" s="1"/>
  <c r="B1549" i="9" s="1"/>
  <c r="B1698" i="9" s="1"/>
  <c r="B1847" i="9" s="1"/>
  <c r="B1996" i="9" s="1"/>
  <c r="B2145" i="9" s="1"/>
  <c r="B2294" i="9" s="1"/>
  <c r="B2443" i="9" s="1"/>
  <c r="C804" i="9"/>
  <c r="C953" i="9" s="1"/>
  <c r="C1102" i="9" s="1"/>
  <c r="C1251" i="9" s="1"/>
  <c r="C1400" i="9" s="1"/>
  <c r="C1549" i="9" s="1"/>
  <c r="C1698" i="9" s="1"/>
  <c r="C1847" i="9" s="1"/>
  <c r="C1996" i="9" s="1"/>
  <c r="C2145" i="9" s="1"/>
  <c r="C2294" i="9" s="1"/>
  <c r="C2443" i="9" s="1"/>
  <c r="C805" i="9"/>
  <c r="C954" i="9" s="1"/>
  <c r="C1103" i="9" s="1"/>
  <c r="C1252" i="9" s="1"/>
  <c r="C1401" i="9" s="1"/>
  <c r="C1550" i="9" s="1"/>
  <c r="C1699" i="9" s="1"/>
  <c r="C1848" i="9" s="1"/>
  <c r="C1997" i="9" s="1"/>
  <c r="C2146" i="9" s="1"/>
  <c r="C2295" i="9" s="1"/>
  <c r="C2444" i="9" s="1"/>
  <c r="A807" i="9"/>
  <c r="B807" i="9"/>
  <c r="B956" i="9" s="1"/>
  <c r="B1105" i="9" s="1"/>
  <c r="B1254" i="9" s="1"/>
  <c r="B1403" i="9" s="1"/>
  <c r="C808" i="9"/>
  <c r="B809" i="9"/>
  <c r="B958" i="9" s="1"/>
  <c r="B1107" i="9" s="1"/>
  <c r="C810" i="9"/>
  <c r="C959" i="9" s="1"/>
  <c r="C1108" i="9" s="1"/>
  <c r="C1257" i="9" s="1"/>
  <c r="C1406" i="9" s="1"/>
  <c r="C1555" i="9" s="1"/>
  <c r="C1704" i="9" s="1"/>
  <c r="C1853" i="9" s="1"/>
  <c r="C2002" i="9" s="1"/>
  <c r="C2151" i="9" s="1"/>
  <c r="C2300" i="9" s="1"/>
  <c r="C2449" i="9" s="1"/>
  <c r="A811" i="9"/>
  <c r="A960" i="9" s="1"/>
  <c r="B813" i="9"/>
  <c r="B962" i="9" s="1"/>
  <c r="C814" i="9"/>
  <c r="C963" i="9" s="1"/>
  <c r="C1112" i="9" s="1"/>
  <c r="C1261" i="9" s="1"/>
  <c r="C1410" i="9" s="1"/>
  <c r="C1559" i="9" s="1"/>
  <c r="C1708" i="9" s="1"/>
  <c r="C1857" i="9" s="1"/>
  <c r="C2006" i="9" s="1"/>
  <c r="C2155" i="9" s="1"/>
  <c r="C2304" i="9" s="1"/>
  <c r="C2453" i="9" s="1"/>
  <c r="A816" i="9"/>
  <c r="A965" i="9" s="1"/>
  <c r="B816" i="9"/>
  <c r="B965" i="9" s="1"/>
  <c r="A819" i="9"/>
  <c r="A820" i="9"/>
  <c r="A969" i="9" s="1"/>
  <c r="A1118" i="9" s="1"/>
  <c r="C820" i="9"/>
  <c r="A822" i="9"/>
  <c r="A823" i="9"/>
  <c r="A972" i="9" s="1"/>
  <c r="A1121" i="9" s="1"/>
  <c r="C824" i="9"/>
  <c r="C973" i="9" s="1"/>
  <c r="C1122" i="9" s="1"/>
  <c r="C1271" i="9" s="1"/>
  <c r="C1420" i="9" s="1"/>
  <c r="C1569" i="9" s="1"/>
  <c r="C1718" i="9" s="1"/>
  <c r="C1867" i="9" s="1"/>
  <c r="C2016" i="9" s="1"/>
  <c r="C2165" i="9" s="1"/>
  <c r="C2314" i="9" s="1"/>
  <c r="C2463" i="9" s="1"/>
  <c r="C825" i="9"/>
  <c r="C974" i="9" s="1"/>
  <c r="C1123" i="9" s="1"/>
  <c r="C1272" i="9" s="1"/>
  <c r="C1421" i="9" s="1"/>
  <c r="C1570" i="9" s="1"/>
  <c r="C1719" i="9" s="1"/>
  <c r="C1868" i="9" s="1"/>
  <c r="C2017" i="9" s="1"/>
  <c r="C2166" i="9" s="1"/>
  <c r="C2315" i="9" s="1"/>
  <c r="C2464" i="9" s="1"/>
  <c r="C826" i="9"/>
  <c r="B828" i="9"/>
  <c r="B829" i="9"/>
  <c r="B978" i="9" s="1"/>
  <c r="B1127" i="9" s="1"/>
  <c r="B1276" i="9" s="1"/>
  <c r="B1425" i="9" s="1"/>
  <c r="B1574" i="9" s="1"/>
  <c r="B1723" i="9" s="1"/>
  <c r="C829" i="9"/>
  <c r="A832" i="9"/>
  <c r="A981" i="9" s="1"/>
  <c r="A1130" i="9" s="1"/>
  <c r="A1279" i="9" s="1"/>
  <c r="A1428" i="9" s="1"/>
  <c r="A1577" i="9" s="1"/>
  <c r="A1726" i="9" s="1"/>
  <c r="A1875" i="9" s="1"/>
  <c r="A2024" i="9" s="1"/>
  <c r="A2173" i="9" s="1"/>
  <c r="A2322" i="9" s="1"/>
  <c r="A2471" i="9" s="1"/>
  <c r="B832" i="9"/>
  <c r="C833" i="9"/>
  <c r="A834" i="9"/>
  <c r="A983" i="9" s="1"/>
  <c r="C834" i="9"/>
  <c r="B836" i="9"/>
  <c r="A838" i="9"/>
  <c r="A839" i="9"/>
  <c r="C840" i="9"/>
  <c r="C989" i="9" s="1"/>
  <c r="C1138" i="9" s="1"/>
  <c r="C1287" i="9" s="1"/>
  <c r="C1436" i="9" s="1"/>
  <c r="C1585" i="9" s="1"/>
  <c r="C1734" i="9" s="1"/>
  <c r="C1883" i="9" s="1"/>
  <c r="C2032" i="9" s="1"/>
  <c r="C2181" i="9" s="1"/>
  <c r="C2330" i="9" s="1"/>
  <c r="C2479" i="9" s="1"/>
  <c r="A843" i="9"/>
  <c r="A992" i="9" s="1"/>
  <c r="A1141" i="9" s="1"/>
  <c r="A1290" i="9" s="1"/>
  <c r="A1439" i="9" s="1"/>
  <c r="A1588" i="9" s="1"/>
  <c r="C844" i="9"/>
  <c r="C993" i="9" s="1"/>
  <c r="C1142" i="9" s="1"/>
  <c r="C1291" i="9" s="1"/>
  <c r="C1440" i="9" s="1"/>
  <c r="C1589" i="9" s="1"/>
  <c r="C1738" i="9" s="1"/>
  <c r="C1887" i="9" s="1"/>
  <c r="C2036" i="9" s="1"/>
  <c r="C2185" i="9" s="1"/>
  <c r="C2334" i="9" s="1"/>
  <c r="C2483" i="9" s="1"/>
  <c r="B845" i="9"/>
  <c r="C846" i="9"/>
  <c r="C995" i="9" s="1"/>
  <c r="C1144" i="9" s="1"/>
  <c r="C1293" i="9" s="1"/>
  <c r="C1442" i="9" s="1"/>
  <c r="C1591" i="9" s="1"/>
  <c r="C1740" i="9" s="1"/>
  <c r="C1889" i="9" s="1"/>
  <c r="C2038" i="9" s="1"/>
  <c r="C2187" i="9" s="1"/>
  <c r="C2336" i="9" s="1"/>
  <c r="C2485" i="9" s="1"/>
  <c r="A847" i="9"/>
  <c r="A996" i="9" s="1"/>
  <c r="A1145" i="9" s="1"/>
  <c r="B848" i="9"/>
  <c r="B997" i="9" s="1"/>
  <c r="B1146" i="9" s="1"/>
  <c r="C848" i="9"/>
  <c r="A850" i="9"/>
  <c r="A999" i="9" s="1"/>
  <c r="A1148" i="9" s="1"/>
  <c r="A1297" i="9" s="1"/>
  <c r="A1446" i="9" s="1"/>
  <c r="A1595" i="9" s="1"/>
  <c r="A1744" i="9" s="1"/>
  <c r="A1893" i="9" s="1"/>
  <c r="A2042" i="9" s="1"/>
  <c r="B851" i="9"/>
  <c r="B1000" i="9" s="1"/>
  <c r="A852" i="9"/>
  <c r="A1001" i="9" s="1"/>
  <c r="B853" i="9"/>
  <c r="C853" i="9"/>
  <c r="A854" i="9"/>
  <c r="A855" i="9"/>
  <c r="A1004" i="9" s="1"/>
  <c r="A1153" i="9" s="1"/>
  <c r="A856" i="9"/>
  <c r="C856" i="9"/>
  <c r="C1005" i="9" s="1"/>
  <c r="C1154" i="9" s="1"/>
  <c r="C1303" i="9" s="1"/>
  <c r="C1452" i="9" s="1"/>
  <c r="C1601" i="9" s="1"/>
  <c r="C1750" i="9" s="1"/>
  <c r="C1899" i="9" s="1"/>
  <c r="C2048" i="9" s="1"/>
  <c r="C2197" i="9" s="1"/>
  <c r="C2346" i="9" s="1"/>
  <c r="C2495" i="9" s="1"/>
  <c r="B857" i="9"/>
  <c r="B1006" i="9" s="1"/>
  <c r="C858" i="9"/>
  <c r="B860" i="9"/>
  <c r="B1009" i="9" s="1"/>
  <c r="B1158" i="9" s="1"/>
  <c r="B1307" i="9" s="1"/>
  <c r="C860" i="9"/>
  <c r="C1009" i="9" s="1"/>
  <c r="C1158" i="9" s="1"/>
  <c r="C1307" i="9" s="1"/>
  <c r="C1456" i="9" s="1"/>
  <c r="C1605" i="9" s="1"/>
  <c r="C1754" i="9" s="1"/>
  <c r="C1903" i="9" s="1"/>
  <c r="C2052" i="9" s="1"/>
  <c r="C2201" i="9" s="1"/>
  <c r="C2350" i="9" s="1"/>
  <c r="C2499" i="9" s="1"/>
  <c r="A862" i="9"/>
  <c r="A1011" i="9" s="1"/>
  <c r="A863" i="9"/>
  <c r="B864" i="9"/>
  <c r="C864" i="9"/>
  <c r="C1013" i="9" s="1"/>
  <c r="C1162" i="9" s="1"/>
  <c r="C1311" i="9" s="1"/>
  <c r="C1460" i="9" s="1"/>
  <c r="C1609" i="9" s="1"/>
  <c r="C1758" i="9" s="1"/>
  <c r="C1907" i="9" s="1"/>
  <c r="C2056" i="9" s="1"/>
  <c r="C2205" i="9" s="1"/>
  <c r="C2354" i="9" s="1"/>
  <c r="C2503" i="9" s="1"/>
  <c r="B865" i="9"/>
  <c r="A866" i="9"/>
  <c r="A1015" i="9" s="1"/>
  <c r="C866" i="9"/>
  <c r="C868" i="9"/>
  <c r="B869" i="9"/>
  <c r="A871" i="9"/>
  <c r="A1020" i="9" s="1"/>
  <c r="A1169" i="9" s="1"/>
  <c r="A1318" i="9" s="1"/>
  <c r="A1467" i="9" s="1"/>
  <c r="A1616" i="9" s="1"/>
  <c r="B871" i="9"/>
  <c r="B1020" i="9" s="1"/>
  <c r="C872" i="9"/>
  <c r="C873" i="9"/>
  <c r="C1022" i="9" s="1"/>
  <c r="C1171" i="9" s="1"/>
  <c r="C1320" i="9" s="1"/>
  <c r="C1469" i="9" s="1"/>
  <c r="C1618" i="9" s="1"/>
  <c r="C1767" i="9" s="1"/>
  <c r="C1916" i="9" s="1"/>
  <c r="C2065" i="9" s="1"/>
  <c r="C2214" i="9" s="1"/>
  <c r="C2363" i="9" s="1"/>
  <c r="C2512" i="9" s="1"/>
  <c r="C874" i="9"/>
  <c r="A875" i="9"/>
  <c r="A1024" i="9" s="1"/>
  <c r="A1173" i="9" s="1"/>
  <c r="B876" i="9"/>
  <c r="B1025" i="9" s="1"/>
  <c r="B1174" i="9" s="1"/>
  <c r="B1323" i="9" s="1"/>
  <c r="B1472" i="9" s="1"/>
  <c r="B1621" i="9" s="1"/>
  <c r="B1770" i="9" s="1"/>
  <c r="B1919" i="9" s="1"/>
  <c r="B2068" i="9" s="1"/>
  <c r="B2217" i="9" s="1"/>
  <c r="B2366" i="9" s="1"/>
  <c r="B2515" i="9" s="1"/>
  <c r="C876" i="9"/>
  <c r="C1025" i="9" s="1"/>
  <c r="C1174" i="9" s="1"/>
  <c r="C1323" i="9" s="1"/>
  <c r="C1472" i="9" s="1"/>
  <c r="C1621" i="9" s="1"/>
  <c r="C1770" i="9" s="1"/>
  <c r="C1919" i="9" s="1"/>
  <c r="C2068" i="9" s="1"/>
  <c r="C2217" i="9" s="1"/>
  <c r="C2366" i="9" s="1"/>
  <c r="C2515" i="9" s="1"/>
  <c r="A878" i="9"/>
  <c r="A879" i="9"/>
  <c r="B879" i="9"/>
  <c r="B1028" i="9" s="1"/>
  <c r="B1177" i="9" s="1"/>
  <c r="B1326" i="9" s="1"/>
  <c r="B1475" i="9" s="1"/>
  <c r="B1624" i="9" s="1"/>
  <c r="B1773" i="9" s="1"/>
  <c r="B1922" i="9" s="1"/>
  <c r="B2071" i="9" s="1"/>
  <c r="B2220" i="9" s="1"/>
  <c r="B2369" i="9" s="1"/>
  <c r="B2518" i="9" s="1"/>
  <c r="A880" i="9"/>
  <c r="A1029" i="9" s="1"/>
  <c r="A1178" i="9" s="1"/>
  <c r="A1327" i="9" s="1"/>
  <c r="A1476" i="9" s="1"/>
  <c r="A1625" i="9" s="1"/>
  <c r="A1774" i="9" s="1"/>
  <c r="C880" i="9"/>
  <c r="C881" i="9"/>
  <c r="C1030" i="9" s="1"/>
  <c r="C1179" i="9" s="1"/>
  <c r="C1328" i="9" s="1"/>
  <c r="C1477" i="9" s="1"/>
  <c r="C1626" i="9" s="1"/>
  <c r="C1775" i="9" s="1"/>
  <c r="C1924" i="9" s="1"/>
  <c r="C2073" i="9" s="1"/>
  <c r="C2222" i="9" s="1"/>
  <c r="C2371" i="9" s="1"/>
  <c r="C2520" i="9" s="1"/>
  <c r="A882" i="9"/>
  <c r="A1031" i="9" s="1"/>
  <c r="A1180" i="9" s="1"/>
  <c r="A1329" i="9" s="1"/>
  <c r="A1478" i="9" s="1"/>
  <c r="A1627" i="9" s="1"/>
  <c r="A1776" i="9" s="1"/>
  <c r="A1925" i="9" s="1"/>
  <c r="A2074" i="9" s="1"/>
  <c r="A2223" i="9" s="1"/>
  <c r="A2372" i="9" s="1"/>
  <c r="A2521" i="9" s="1"/>
  <c r="B883" i="9"/>
  <c r="A884" i="9"/>
  <c r="A1033" i="9" s="1"/>
  <c r="A1182" i="9" s="1"/>
  <c r="B884" i="9"/>
  <c r="A886" i="9"/>
  <c r="C886" i="9"/>
  <c r="A888" i="9"/>
  <c r="C888" i="9"/>
  <c r="A890" i="9"/>
  <c r="A891" i="9"/>
  <c r="B891" i="9"/>
  <c r="A892" i="9"/>
  <c r="B893" i="9"/>
  <c r="B1042" i="9" s="1"/>
  <c r="B1191" i="9" s="1"/>
  <c r="B1340" i="9" s="1"/>
  <c r="B1489" i="9" s="1"/>
  <c r="B1638" i="9" s="1"/>
  <c r="A894" i="9"/>
  <c r="C894" i="9"/>
  <c r="C1043" i="9" s="1"/>
  <c r="C1192" i="9" s="1"/>
  <c r="C1341" i="9" s="1"/>
  <c r="C1490" i="9" s="1"/>
  <c r="C1639" i="9" s="1"/>
  <c r="C1788" i="9" s="1"/>
  <c r="C1937" i="9" s="1"/>
  <c r="C2086" i="9" s="1"/>
  <c r="C2235" i="9" s="1"/>
  <c r="C2384" i="9" s="1"/>
  <c r="C2533" i="9" s="1"/>
  <c r="A900" i="9"/>
  <c r="A1049" i="9" s="1"/>
  <c r="B900" i="9"/>
  <c r="C901" i="9"/>
  <c r="C1050" i="9" s="1"/>
  <c r="C1199" i="9" s="1"/>
  <c r="C1348" i="9" s="1"/>
  <c r="C1497" i="9" s="1"/>
  <c r="C1646" i="9" s="1"/>
  <c r="C1795" i="9" s="1"/>
  <c r="C1944" i="9" s="1"/>
  <c r="C2093" i="9" s="1"/>
  <c r="C2242" i="9" s="1"/>
  <c r="C2391" i="9" s="1"/>
  <c r="C905" i="9"/>
  <c r="C1054" i="9" s="1"/>
  <c r="C1203" i="9" s="1"/>
  <c r="C1352" i="9" s="1"/>
  <c r="C1501" i="9" s="1"/>
  <c r="C1650" i="9" s="1"/>
  <c r="C1799" i="9" s="1"/>
  <c r="C1948" i="9" s="1"/>
  <c r="C2097" i="9" s="1"/>
  <c r="C2246" i="9" s="1"/>
  <c r="C2395" i="9" s="1"/>
  <c r="A908" i="9"/>
  <c r="A1057" i="9" s="1"/>
  <c r="A1206" i="9" s="1"/>
  <c r="A1355" i="9" s="1"/>
  <c r="A1504" i="9" s="1"/>
  <c r="A1653" i="9" s="1"/>
  <c r="A1802" i="9" s="1"/>
  <c r="A1951" i="9" s="1"/>
  <c r="A2100" i="9" s="1"/>
  <c r="A2249" i="9" s="1"/>
  <c r="A2398" i="9" s="1"/>
  <c r="C909" i="9"/>
  <c r="C1058" i="9" s="1"/>
  <c r="C1207" i="9" s="1"/>
  <c r="C1356" i="9" s="1"/>
  <c r="C1505" i="9" s="1"/>
  <c r="C1654" i="9" s="1"/>
  <c r="C1803" i="9" s="1"/>
  <c r="C1952" i="9" s="1"/>
  <c r="C2101" i="9" s="1"/>
  <c r="C2250" i="9" s="1"/>
  <c r="C2399" i="9" s="1"/>
  <c r="B913" i="9"/>
  <c r="B1062" i="9" s="1"/>
  <c r="C914" i="9"/>
  <c r="C1063" i="9" s="1"/>
  <c r="C1212" i="9" s="1"/>
  <c r="C1361" i="9" s="1"/>
  <c r="C1510" i="9" s="1"/>
  <c r="C1659" i="9" s="1"/>
  <c r="C1808" i="9" s="1"/>
  <c r="C1957" i="9" s="1"/>
  <c r="C2106" i="9" s="1"/>
  <c r="C2255" i="9" s="1"/>
  <c r="C2404" i="9" s="1"/>
  <c r="C917" i="9"/>
  <c r="C1066" i="9" s="1"/>
  <c r="C1215" i="9" s="1"/>
  <c r="C1364" i="9" s="1"/>
  <c r="C1513" i="9" s="1"/>
  <c r="C1662" i="9" s="1"/>
  <c r="C1811" i="9" s="1"/>
  <c r="C1960" i="9" s="1"/>
  <c r="C2109" i="9" s="1"/>
  <c r="C2258" i="9" s="1"/>
  <c r="C2407" i="9" s="1"/>
  <c r="C918" i="9"/>
  <c r="C1067" i="9" s="1"/>
  <c r="C1216" i="9" s="1"/>
  <c r="C1365" i="9" s="1"/>
  <c r="C1514" i="9" s="1"/>
  <c r="C1663" i="9" s="1"/>
  <c r="C1812" i="9" s="1"/>
  <c r="C1961" i="9" s="1"/>
  <c r="C2110" i="9" s="1"/>
  <c r="C2259" i="9" s="1"/>
  <c r="C2408" i="9" s="1"/>
  <c r="A923" i="9"/>
  <c r="A924" i="9"/>
  <c r="B925" i="9"/>
  <c r="B1074" i="9" s="1"/>
  <c r="B1223" i="9" s="1"/>
  <c r="B1372" i="9" s="1"/>
  <c r="B1521" i="9" s="1"/>
  <c r="B1670" i="9" s="1"/>
  <c r="A927" i="9"/>
  <c r="B929" i="9"/>
  <c r="B1078" i="9" s="1"/>
  <c r="A932" i="9"/>
  <c r="A1081" i="9" s="1"/>
  <c r="B932" i="9"/>
  <c r="C934" i="9"/>
  <c r="C1083" i="9" s="1"/>
  <c r="C1232" i="9" s="1"/>
  <c r="C1381" i="9" s="1"/>
  <c r="C1530" i="9" s="1"/>
  <c r="C1679" i="9" s="1"/>
  <c r="C1828" i="9" s="1"/>
  <c r="C1977" i="9" s="1"/>
  <c r="C2126" i="9" s="1"/>
  <c r="C2275" i="9" s="1"/>
  <c r="C2424" i="9" s="1"/>
  <c r="B936" i="9"/>
  <c r="B937" i="9"/>
  <c r="B1086" i="9" s="1"/>
  <c r="A939" i="9"/>
  <c r="A1088" i="9" s="1"/>
  <c r="A1237" i="9" s="1"/>
  <c r="A1386" i="9" s="1"/>
  <c r="A1535" i="9" s="1"/>
  <c r="A1684" i="9" s="1"/>
  <c r="C942" i="9"/>
  <c r="C1091" i="9" s="1"/>
  <c r="C1240" i="9" s="1"/>
  <c r="C1389" i="9" s="1"/>
  <c r="C1538" i="9" s="1"/>
  <c r="C1687" i="9" s="1"/>
  <c r="C1836" i="9" s="1"/>
  <c r="C1985" i="9" s="1"/>
  <c r="C2134" i="9" s="1"/>
  <c r="C2283" i="9" s="1"/>
  <c r="C2432" i="9" s="1"/>
  <c r="A943" i="9"/>
  <c r="B944" i="9"/>
  <c r="B1093" i="9" s="1"/>
  <c r="B1242" i="9" s="1"/>
  <c r="B1391" i="9" s="1"/>
  <c r="B1540" i="9" s="1"/>
  <c r="B1689" i="9" s="1"/>
  <c r="B1838" i="9" s="1"/>
  <c r="B1987" i="9" s="1"/>
  <c r="B2136" i="9" s="1"/>
  <c r="B2285" i="9" s="1"/>
  <c r="B2434" i="9" s="1"/>
  <c r="B948" i="9"/>
  <c r="B1097" i="9" s="1"/>
  <c r="B1246" i="9" s="1"/>
  <c r="C950" i="9"/>
  <c r="C1099" i="9" s="1"/>
  <c r="C1248" i="9" s="1"/>
  <c r="C1397" i="9" s="1"/>
  <c r="C1546" i="9" s="1"/>
  <c r="C1695" i="9" s="1"/>
  <c r="C1844" i="9" s="1"/>
  <c r="C1993" i="9" s="1"/>
  <c r="C2142" i="9" s="1"/>
  <c r="C2291" i="9" s="1"/>
  <c r="C2440" i="9" s="1"/>
  <c r="B952" i="9"/>
  <c r="A956" i="9"/>
  <c r="C957" i="9"/>
  <c r="C1106" i="9" s="1"/>
  <c r="C1255" i="9" s="1"/>
  <c r="C1404" i="9" s="1"/>
  <c r="C1553" i="9" s="1"/>
  <c r="C1702" i="9" s="1"/>
  <c r="C1851" i="9" s="1"/>
  <c r="C2000" i="9" s="1"/>
  <c r="C2149" i="9" s="1"/>
  <c r="C2298" i="9" s="1"/>
  <c r="C2447" i="9" s="1"/>
  <c r="A964" i="9"/>
  <c r="C965" i="9"/>
  <c r="C1114" i="9" s="1"/>
  <c r="C1263" i="9" s="1"/>
  <c r="C1412" i="9" s="1"/>
  <c r="C1561" i="9" s="1"/>
  <c r="C1710" i="9" s="1"/>
  <c r="C1859" i="9" s="1"/>
  <c r="C2008" i="9" s="1"/>
  <c r="C2157" i="9" s="1"/>
  <c r="C2306" i="9" s="1"/>
  <c r="C2455" i="9" s="1"/>
  <c r="A968" i="9"/>
  <c r="C969" i="9"/>
  <c r="C1118" i="9" s="1"/>
  <c r="C1267" i="9" s="1"/>
  <c r="C1416" i="9" s="1"/>
  <c r="C1565" i="9" s="1"/>
  <c r="C1714" i="9" s="1"/>
  <c r="C1863" i="9" s="1"/>
  <c r="C2012" i="9" s="1"/>
  <c r="C2161" i="9" s="1"/>
  <c r="C2310" i="9" s="1"/>
  <c r="C2459" i="9" s="1"/>
  <c r="A971" i="9"/>
  <c r="A1120" i="9" s="1"/>
  <c r="A1269" i="9" s="1"/>
  <c r="A975" i="9"/>
  <c r="A1124" i="9" s="1"/>
  <c r="A1273" i="9" s="1"/>
  <c r="C975" i="9"/>
  <c r="C1124" i="9" s="1"/>
  <c r="C1273" i="9" s="1"/>
  <c r="C1422" i="9" s="1"/>
  <c r="C1571" i="9" s="1"/>
  <c r="C1720" i="9" s="1"/>
  <c r="C1869" i="9" s="1"/>
  <c r="C2018" i="9" s="1"/>
  <c r="C2167" i="9" s="1"/>
  <c r="C2316" i="9" s="1"/>
  <c r="C2465" i="9" s="1"/>
  <c r="B977" i="9"/>
  <c r="C978" i="9"/>
  <c r="C1127" i="9" s="1"/>
  <c r="C1276" i="9" s="1"/>
  <c r="C1425" i="9" s="1"/>
  <c r="C1574" i="9" s="1"/>
  <c r="C1723" i="9" s="1"/>
  <c r="C1872" i="9" s="1"/>
  <c r="C2021" i="9" s="1"/>
  <c r="C2170" i="9" s="1"/>
  <c r="C2319" i="9" s="1"/>
  <c r="C2468" i="9" s="1"/>
  <c r="B981" i="9"/>
  <c r="B1130" i="9" s="1"/>
  <c r="B1279" i="9" s="1"/>
  <c r="B1428" i="9" s="1"/>
  <c r="B1577" i="9" s="1"/>
  <c r="C982" i="9"/>
  <c r="C1131" i="9" s="1"/>
  <c r="C1280" i="9" s="1"/>
  <c r="C1429" i="9" s="1"/>
  <c r="C1578" i="9" s="1"/>
  <c r="C1727" i="9" s="1"/>
  <c r="C1876" i="9" s="1"/>
  <c r="C2025" i="9" s="1"/>
  <c r="C2174" i="9" s="1"/>
  <c r="C2323" i="9" s="1"/>
  <c r="C2472" i="9" s="1"/>
  <c r="C983" i="9"/>
  <c r="C1132" i="9" s="1"/>
  <c r="C1281" i="9" s="1"/>
  <c r="C1430" i="9" s="1"/>
  <c r="C1579" i="9" s="1"/>
  <c r="C1728" i="9" s="1"/>
  <c r="C1877" i="9" s="1"/>
  <c r="C2026" i="9" s="1"/>
  <c r="C2175" i="9" s="1"/>
  <c r="C2324" i="9" s="1"/>
  <c r="C2473" i="9" s="1"/>
  <c r="B985" i="9"/>
  <c r="B1134" i="9" s="1"/>
  <c r="B1283" i="9" s="1"/>
  <c r="B1432" i="9" s="1"/>
  <c r="B1581" i="9" s="1"/>
  <c r="A987" i="9"/>
  <c r="A988" i="9"/>
  <c r="A1137" i="9" s="1"/>
  <c r="B992" i="9"/>
  <c r="B994" i="9"/>
  <c r="B1143" i="9" s="1"/>
  <c r="B1292" i="9" s="1"/>
  <c r="B1441" i="9" s="1"/>
  <c r="B1590" i="9" s="1"/>
  <c r="B1739" i="9" s="1"/>
  <c r="B1888" i="9" s="1"/>
  <c r="B2037" i="9" s="1"/>
  <c r="B2186" i="9" s="1"/>
  <c r="B2335" i="9" s="1"/>
  <c r="B2484" i="9" s="1"/>
  <c r="C994" i="9"/>
  <c r="C1143" i="9" s="1"/>
  <c r="C1292" i="9" s="1"/>
  <c r="C1441" i="9" s="1"/>
  <c r="C1590" i="9" s="1"/>
  <c r="C1739" i="9" s="1"/>
  <c r="C1888" i="9" s="1"/>
  <c r="C2037" i="9" s="1"/>
  <c r="C2186" i="9" s="1"/>
  <c r="C2335" i="9" s="1"/>
  <c r="C2484" i="9" s="1"/>
  <c r="A997" i="9"/>
  <c r="C997" i="9"/>
  <c r="C1146" i="9" s="1"/>
  <c r="C1295" i="9" s="1"/>
  <c r="C1444" i="9" s="1"/>
  <c r="C1593" i="9" s="1"/>
  <c r="C1742" i="9" s="1"/>
  <c r="C1891" i="9" s="1"/>
  <c r="C2040" i="9" s="1"/>
  <c r="C2189" i="9" s="1"/>
  <c r="C2338" i="9" s="1"/>
  <c r="C2487" i="9" s="1"/>
  <c r="B1002" i="9"/>
  <c r="C1002" i="9"/>
  <c r="C1151" i="9" s="1"/>
  <c r="C1300" i="9" s="1"/>
  <c r="C1449" i="9" s="1"/>
  <c r="C1598" i="9" s="1"/>
  <c r="C1747" i="9" s="1"/>
  <c r="C1896" i="9" s="1"/>
  <c r="C2045" i="9" s="1"/>
  <c r="C2194" i="9" s="1"/>
  <c r="C2343" i="9" s="1"/>
  <c r="C2492" i="9" s="1"/>
  <c r="A1003" i="9"/>
  <c r="A1005" i="9"/>
  <c r="C1007" i="9"/>
  <c r="C1156" i="9" s="1"/>
  <c r="C1305" i="9" s="1"/>
  <c r="C1454" i="9" s="1"/>
  <c r="C1603" i="9" s="1"/>
  <c r="C1752" i="9" s="1"/>
  <c r="C1901" i="9" s="1"/>
  <c r="C2050" i="9" s="1"/>
  <c r="C2199" i="9" s="1"/>
  <c r="C2348" i="9" s="1"/>
  <c r="C2497" i="9" s="1"/>
  <c r="A1012" i="9"/>
  <c r="A1161" i="9" s="1"/>
  <c r="B1012" i="9"/>
  <c r="B1013" i="9"/>
  <c r="B1162" i="9" s="1"/>
  <c r="B1014" i="9"/>
  <c r="C1014" i="9"/>
  <c r="C1163" i="9" s="1"/>
  <c r="C1312" i="9" s="1"/>
  <c r="C1461" i="9" s="1"/>
  <c r="C1610" i="9" s="1"/>
  <c r="C1759" i="9" s="1"/>
  <c r="C1908" i="9" s="1"/>
  <c r="C2057" i="9" s="1"/>
  <c r="C2206" i="9" s="1"/>
  <c r="C2355" i="9" s="1"/>
  <c r="C2504" i="9" s="1"/>
  <c r="C1015" i="9"/>
  <c r="C1164" i="9" s="1"/>
  <c r="C1313" i="9" s="1"/>
  <c r="C1462" i="9" s="1"/>
  <c r="C1611" i="9" s="1"/>
  <c r="C1760" i="9" s="1"/>
  <c r="C1909" i="9" s="1"/>
  <c r="C2058" i="9" s="1"/>
  <c r="C2207" i="9" s="1"/>
  <c r="C2356" i="9" s="1"/>
  <c r="C2505" i="9" s="1"/>
  <c r="B1017" i="9"/>
  <c r="B1166" i="9" s="1"/>
  <c r="C1017" i="9"/>
  <c r="C1166" i="9" s="1"/>
  <c r="C1315" i="9" s="1"/>
  <c r="C1464" i="9" s="1"/>
  <c r="C1613" i="9" s="1"/>
  <c r="C1762" i="9" s="1"/>
  <c r="C1911" i="9" s="1"/>
  <c r="C2060" i="9" s="1"/>
  <c r="C2209" i="9" s="1"/>
  <c r="C2358" i="9" s="1"/>
  <c r="C2507" i="9" s="1"/>
  <c r="B1018" i="9"/>
  <c r="B1167" i="9" s="1"/>
  <c r="A1021" i="9"/>
  <c r="A1170" i="9" s="1"/>
  <c r="A1319" i="9" s="1"/>
  <c r="A1468" i="9" s="1"/>
  <c r="C1021" i="9"/>
  <c r="C1170" i="9" s="1"/>
  <c r="C1319" i="9" s="1"/>
  <c r="C1468" i="9" s="1"/>
  <c r="C1617" i="9" s="1"/>
  <c r="C1766" i="9" s="1"/>
  <c r="C1915" i="9" s="1"/>
  <c r="C2064" i="9" s="1"/>
  <c r="C2213" i="9" s="1"/>
  <c r="C2362" i="9" s="1"/>
  <c r="C2511" i="9" s="1"/>
  <c r="C1023" i="9"/>
  <c r="C1172" i="9" s="1"/>
  <c r="C1321" i="9" s="1"/>
  <c r="C1470" i="9" s="1"/>
  <c r="C1619" i="9" s="1"/>
  <c r="C1768" i="9" s="1"/>
  <c r="C1917" i="9" s="1"/>
  <c r="C2066" i="9" s="1"/>
  <c r="C2215" i="9" s="1"/>
  <c r="C2364" i="9" s="1"/>
  <c r="C2513" i="9" s="1"/>
  <c r="A1025" i="9"/>
  <c r="A1027" i="9"/>
  <c r="A1176" i="9" s="1"/>
  <c r="A1325" i="9" s="1"/>
  <c r="A1474" i="9" s="1"/>
  <c r="A1623" i="9" s="1"/>
  <c r="A1772" i="9" s="1"/>
  <c r="A1921" i="9" s="1"/>
  <c r="A2070" i="9" s="1"/>
  <c r="A2219" i="9" s="1"/>
  <c r="A2368" i="9" s="1"/>
  <c r="A1028" i="9"/>
  <c r="A1177" i="9" s="1"/>
  <c r="A1326" i="9" s="1"/>
  <c r="A1475" i="9" s="1"/>
  <c r="A1624" i="9" s="1"/>
  <c r="A1773" i="9" s="1"/>
  <c r="A1922" i="9" s="1"/>
  <c r="A2071" i="9" s="1"/>
  <c r="A2220" i="9" s="1"/>
  <c r="A2369" i="9" s="1"/>
  <c r="A2518" i="9" s="1"/>
  <c r="C1029" i="9"/>
  <c r="C1178" i="9" s="1"/>
  <c r="C1327" i="9" s="1"/>
  <c r="C1476" i="9" s="1"/>
  <c r="C1625" i="9" s="1"/>
  <c r="C1774" i="9" s="1"/>
  <c r="C1923" i="9" s="1"/>
  <c r="C2072" i="9" s="1"/>
  <c r="C2221" i="9" s="1"/>
  <c r="C2370" i="9" s="1"/>
  <c r="C2519" i="9" s="1"/>
  <c r="C1031" i="9"/>
  <c r="C1180" i="9" s="1"/>
  <c r="C1329" i="9" s="1"/>
  <c r="C1478" i="9" s="1"/>
  <c r="C1627" i="9" s="1"/>
  <c r="C1776" i="9" s="1"/>
  <c r="C1925" i="9" s="1"/>
  <c r="C2074" i="9" s="1"/>
  <c r="C2223" i="9" s="1"/>
  <c r="C2372" i="9" s="1"/>
  <c r="C2521" i="9" s="1"/>
  <c r="B1032" i="9"/>
  <c r="B1181" i="9" s="1"/>
  <c r="B1330" i="9" s="1"/>
  <c r="B1033" i="9"/>
  <c r="B1182" i="9" s="1"/>
  <c r="A1035" i="9"/>
  <c r="C1035" i="9"/>
  <c r="C1184" i="9" s="1"/>
  <c r="C1333" i="9" s="1"/>
  <c r="C1482" i="9" s="1"/>
  <c r="C1631" i="9" s="1"/>
  <c r="C1780" i="9" s="1"/>
  <c r="C1929" i="9" s="1"/>
  <c r="C2078" i="9" s="1"/>
  <c r="C2227" i="9" s="1"/>
  <c r="C2376" i="9" s="1"/>
  <c r="C2525" i="9" s="1"/>
  <c r="A1037" i="9"/>
  <c r="A1186" i="9" s="1"/>
  <c r="A1335" i="9" s="1"/>
  <c r="A1484" i="9" s="1"/>
  <c r="A1633" i="9" s="1"/>
  <c r="C1037" i="9"/>
  <c r="C1186" i="9" s="1"/>
  <c r="C1335" i="9" s="1"/>
  <c r="C1484" i="9" s="1"/>
  <c r="C1633" i="9" s="1"/>
  <c r="C1782" i="9" s="1"/>
  <c r="C1931" i="9" s="1"/>
  <c r="C2080" i="9" s="1"/>
  <c r="C2229" i="9" s="1"/>
  <c r="C2378" i="9" s="1"/>
  <c r="C2527" i="9" s="1"/>
  <c r="A1039" i="9"/>
  <c r="A1188" i="9" s="1"/>
  <c r="A1337" i="9" s="1"/>
  <c r="A1486" i="9" s="1"/>
  <c r="A1635" i="9" s="1"/>
  <c r="A1784" i="9" s="1"/>
  <c r="A1933" i="9" s="1"/>
  <c r="A2082" i="9" s="1"/>
  <c r="C1039" i="9"/>
  <c r="C1188" i="9" s="1"/>
  <c r="C1337" i="9" s="1"/>
  <c r="C1486" i="9" s="1"/>
  <c r="C1635" i="9" s="1"/>
  <c r="C1784" i="9" s="1"/>
  <c r="C1933" i="9" s="1"/>
  <c r="C2082" i="9" s="1"/>
  <c r="C2231" i="9" s="1"/>
  <c r="C2380" i="9" s="1"/>
  <c r="C2529" i="9" s="1"/>
  <c r="A1040" i="9"/>
  <c r="A1189" i="9" s="1"/>
  <c r="B1040" i="9"/>
  <c r="A1041" i="9"/>
  <c r="A1043" i="9"/>
  <c r="B1044" i="9"/>
  <c r="B1046" i="9"/>
  <c r="B1195" i="9" s="1"/>
  <c r="B1344" i="9" s="1"/>
  <c r="B1493" i="9" s="1"/>
  <c r="B1642" i="9" s="1"/>
  <c r="B1791" i="9" s="1"/>
  <c r="B1940" i="9" s="1"/>
  <c r="B2089" i="9" s="1"/>
  <c r="B2238" i="9" s="1"/>
  <c r="B2387" i="9" s="1"/>
  <c r="B1047" i="9"/>
  <c r="B1196" i="9" s="1"/>
  <c r="B1345" i="9" s="1"/>
  <c r="B1494" i="9" s="1"/>
  <c r="B1643" i="9" s="1"/>
  <c r="B1792" i="9" s="1"/>
  <c r="B1941" i="9" s="1"/>
  <c r="B2090" i="9" s="1"/>
  <c r="B2239" i="9" s="1"/>
  <c r="B2388" i="9" s="1"/>
  <c r="B1049" i="9"/>
  <c r="B1198" i="9" s="1"/>
  <c r="B1055" i="9"/>
  <c r="B1057" i="9"/>
  <c r="B1206" i="9" s="1"/>
  <c r="B1355" i="9" s="1"/>
  <c r="B1504" i="9" s="1"/>
  <c r="B1653" i="9" s="1"/>
  <c r="B1802" i="9" s="1"/>
  <c r="B1951" i="9" s="1"/>
  <c r="B2100" i="9" s="1"/>
  <c r="B2249" i="9" s="1"/>
  <c r="B2398" i="9" s="1"/>
  <c r="A1072" i="9"/>
  <c r="A1221" i="9" s="1"/>
  <c r="A1370" i="9" s="1"/>
  <c r="A1519" i="9" s="1"/>
  <c r="A1668" i="9" s="1"/>
  <c r="A1817" i="9" s="1"/>
  <c r="A1966" i="9" s="1"/>
  <c r="A1073" i="9"/>
  <c r="A1074" i="9"/>
  <c r="A1076" i="9"/>
  <c r="A1225" i="9" s="1"/>
  <c r="A1374" i="9" s="1"/>
  <c r="A1523" i="9" s="1"/>
  <c r="A1672" i="9" s="1"/>
  <c r="A1821" i="9" s="1"/>
  <c r="A1970" i="9" s="1"/>
  <c r="A2119" i="9" s="1"/>
  <c r="A2268" i="9" s="1"/>
  <c r="A2417" i="9" s="1"/>
  <c r="A1080" i="9"/>
  <c r="A1229" i="9" s="1"/>
  <c r="B1081" i="9"/>
  <c r="B1230" i="9" s="1"/>
  <c r="B1379" i="9" s="1"/>
  <c r="B1528" i="9" s="1"/>
  <c r="B1677" i="9" s="1"/>
  <c r="B1826" i="9" s="1"/>
  <c r="B1975" i="9" s="1"/>
  <c r="A1082" i="9"/>
  <c r="A1085" i="9"/>
  <c r="B1085" i="9"/>
  <c r="B1234" i="9" s="1"/>
  <c r="B1087" i="9"/>
  <c r="A1089" i="9"/>
  <c r="A1090" i="9"/>
  <c r="A1239" i="9" s="1"/>
  <c r="A1388" i="9" s="1"/>
  <c r="A1537" i="9" s="1"/>
  <c r="A1092" i="9"/>
  <c r="A1241" i="9" s="1"/>
  <c r="B1094" i="9"/>
  <c r="B1095" i="9"/>
  <c r="A1098" i="9"/>
  <c r="A1100" i="9"/>
  <c r="A1249" i="9" s="1"/>
  <c r="B1101" i="9"/>
  <c r="B1250" i="9" s="1"/>
  <c r="B1103" i="9"/>
  <c r="A1105" i="9"/>
  <c r="A1109" i="9"/>
  <c r="B1111" i="9"/>
  <c r="A1113" i="9"/>
  <c r="A1114" i="9"/>
  <c r="B1114" i="9"/>
  <c r="B1263" i="9" s="1"/>
  <c r="B1412" i="9" s="1"/>
  <c r="B1561" i="9" s="1"/>
  <c r="A1117" i="9"/>
  <c r="A1266" i="9" s="1"/>
  <c r="A1415" i="9" s="1"/>
  <c r="A1564" i="9" s="1"/>
  <c r="B1126" i="9"/>
  <c r="B1275" i="9" s="1"/>
  <c r="B1424" i="9" s="1"/>
  <c r="B1573" i="9" s="1"/>
  <c r="A1132" i="9"/>
  <c r="A1281" i="9" s="1"/>
  <c r="A1136" i="9"/>
  <c r="A1285" i="9" s="1"/>
  <c r="A1434" i="9" s="1"/>
  <c r="A1583" i="9" s="1"/>
  <c r="A1732" i="9" s="1"/>
  <c r="A1881" i="9" s="1"/>
  <c r="A2030" i="9" s="1"/>
  <c r="A2179" i="9" s="1"/>
  <c r="A2328" i="9" s="1"/>
  <c r="A2477" i="9" s="1"/>
  <c r="B1139" i="9"/>
  <c r="B1288" i="9" s="1"/>
  <c r="B1437" i="9" s="1"/>
  <c r="B1586" i="9" s="1"/>
  <c r="B1141" i="9"/>
  <c r="B1290" i="9" s="1"/>
  <c r="A1146" i="9"/>
  <c r="A1295" i="9" s="1"/>
  <c r="A1444" i="9" s="1"/>
  <c r="A1593" i="9" s="1"/>
  <c r="A1742" i="9" s="1"/>
  <c r="B1149" i="9"/>
  <c r="B1298" i="9" s="1"/>
  <c r="A1150" i="9"/>
  <c r="B1151" i="9"/>
  <c r="A1152" i="9"/>
  <c r="A1301" i="9" s="1"/>
  <c r="A1154" i="9"/>
  <c r="B1155" i="9"/>
  <c r="A1160" i="9"/>
  <c r="A1309" i="9" s="1"/>
  <c r="B1161" i="9"/>
  <c r="B1310" i="9" s="1"/>
  <c r="B1163" i="9"/>
  <c r="A1164" i="9"/>
  <c r="A1313" i="9" s="1"/>
  <c r="A1462" i="9" s="1"/>
  <c r="A1168" i="9"/>
  <c r="A1317" i="9" s="1"/>
  <c r="B1169" i="9"/>
  <c r="B1318" i="9" s="1"/>
  <c r="A1174" i="9"/>
  <c r="A1184" i="9"/>
  <c r="A1333" i="9" s="1"/>
  <c r="B1185" i="9"/>
  <c r="B1334" i="9" s="1"/>
  <c r="B1189" i="9"/>
  <c r="B1338" i="9" s="1"/>
  <c r="B1487" i="9" s="1"/>
  <c r="A1190" i="9"/>
  <c r="A1339" i="9" s="1"/>
  <c r="A1488" i="9" s="1"/>
  <c r="A1637" i="9" s="1"/>
  <c r="A1786" i="9" s="1"/>
  <c r="A1192" i="9"/>
  <c r="A1341" i="9" s="1"/>
  <c r="B1193" i="9"/>
  <c r="B1342" i="9" s="1"/>
  <c r="A1198" i="9"/>
  <c r="A1200" i="9"/>
  <c r="A1349" i="9" s="1"/>
  <c r="A1498" i="9" s="1"/>
  <c r="A1647" i="9" s="1"/>
  <c r="A1796" i="9" s="1"/>
  <c r="A1945" i="9" s="1"/>
  <c r="A2094" i="9" s="1"/>
  <c r="A2243" i="9" s="1"/>
  <c r="A2392" i="9" s="1"/>
  <c r="A1203" i="9"/>
  <c r="A1352" i="9" s="1"/>
  <c r="A1501" i="9" s="1"/>
  <c r="B1204" i="9"/>
  <c r="B1353" i="9" s="1"/>
  <c r="B1502" i="9" s="1"/>
  <c r="B1651" i="9" s="1"/>
  <c r="B1211" i="9"/>
  <c r="A1214" i="9"/>
  <c r="B1215" i="9"/>
  <c r="B1364" i="9" s="1"/>
  <c r="A1219" i="9"/>
  <c r="A1222" i="9"/>
  <c r="A1371" i="9" s="1"/>
  <c r="A1520" i="9" s="1"/>
  <c r="A1223" i="9"/>
  <c r="B1227" i="9"/>
  <c r="A1230" i="9"/>
  <c r="A1231" i="9"/>
  <c r="B1231" i="9"/>
  <c r="B1380" i="9" s="1"/>
  <c r="A1234" i="9"/>
  <c r="B1235" i="9"/>
  <c r="B1236" i="9"/>
  <c r="A1238" i="9"/>
  <c r="A1387" i="9" s="1"/>
  <c r="A1536" i="9" s="1"/>
  <c r="A1685" i="9" s="1"/>
  <c r="A1834" i="9" s="1"/>
  <c r="A1983" i="9" s="1"/>
  <c r="A2132" i="9" s="1"/>
  <c r="A2281" i="9" s="1"/>
  <c r="A2430" i="9" s="1"/>
  <c r="B1243" i="9"/>
  <c r="B1392" i="9" s="1"/>
  <c r="B1541" i="9" s="1"/>
  <c r="B1244" i="9"/>
  <c r="B1393" i="9" s="1"/>
  <c r="B1542" i="9" s="1"/>
  <c r="A1245" i="9"/>
  <c r="A1394" i="9" s="1"/>
  <c r="A1543" i="9" s="1"/>
  <c r="A1692" i="9" s="1"/>
  <c r="A1841" i="9" s="1"/>
  <c r="A1990" i="9" s="1"/>
  <c r="A2139" i="9" s="1"/>
  <c r="A2288" i="9" s="1"/>
  <c r="A2437" i="9" s="1"/>
  <c r="A1247" i="9"/>
  <c r="B1252" i="9"/>
  <c r="B1401" i="9" s="1"/>
  <c r="B1550" i="9" s="1"/>
  <c r="B1699" i="9" s="1"/>
  <c r="A1254" i="9"/>
  <c r="B1256" i="9"/>
  <c r="B1405" i="9" s="1"/>
  <c r="B1554" i="9" s="1"/>
  <c r="B1703" i="9" s="1"/>
  <c r="B1852" i="9" s="1"/>
  <c r="B2001" i="9" s="1"/>
  <c r="B2150" i="9" s="1"/>
  <c r="B2299" i="9" s="1"/>
  <c r="B2448" i="9" s="1"/>
  <c r="A1258" i="9"/>
  <c r="B1260" i="9"/>
  <c r="A1262" i="9"/>
  <c r="A1263" i="9"/>
  <c r="A1412" i="9" s="1"/>
  <c r="A1561" i="9" s="1"/>
  <c r="A1710" i="9" s="1"/>
  <c r="A1859" i="9" s="1"/>
  <c r="A2008" i="9" s="1"/>
  <c r="A2157" i="9" s="1"/>
  <c r="A2306" i="9" s="1"/>
  <c r="A2455" i="9" s="1"/>
  <c r="A1267" i="9"/>
  <c r="A1416" i="9" s="1"/>
  <c r="A1565" i="9" s="1"/>
  <c r="A1714" i="9" s="1"/>
  <c r="A1863" i="9" s="1"/>
  <c r="A2012" i="9" s="1"/>
  <c r="A2161" i="9" s="1"/>
  <c r="A2310" i="9" s="1"/>
  <c r="A2459" i="9" s="1"/>
  <c r="A1270" i="9"/>
  <c r="A1286" i="9"/>
  <c r="A1435" i="9" s="1"/>
  <c r="A1584" i="9" s="1"/>
  <c r="A1733" i="9" s="1"/>
  <c r="A1882" i="9" s="1"/>
  <c r="A2031" i="9" s="1"/>
  <c r="A2180" i="9" s="1"/>
  <c r="A2329" i="9" s="1"/>
  <c r="A2478" i="9" s="1"/>
  <c r="A1294" i="9"/>
  <c r="A1443" i="9" s="1"/>
  <c r="A1592" i="9" s="1"/>
  <c r="B1295" i="9"/>
  <c r="B1444" i="9" s="1"/>
  <c r="B1593" i="9" s="1"/>
  <c r="B1742" i="9" s="1"/>
  <c r="A1299" i="9"/>
  <c r="A1448" i="9" s="1"/>
  <c r="A1597" i="9" s="1"/>
  <c r="A1746" i="9" s="1"/>
  <c r="A1895" i="9" s="1"/>
  <c r="A2044" i="9" s="1"/>
  <c r="A2193" i="9" s="1"/>
  <c r="A2342" i="9" s="1"/>
  <c r="A2491" i="9" s="1"/>
  <c r="B1300" i="9"/>
  <c r="A1302" i="9"/>
  <c r="A1303" i="9"/>
  <c r="A1452" i="9" s="1"/>
  <c r="B1304" i="9"/>
  <c r="B1453" i="9" s="1"/>
  <c r="A1310" i="9"/>
  <c r="A1459" i="9" s="1"/>
  <c r="B1311" i="9"/>
  <c r="B1312" i="9"/>
  <c r="B1461" i="9" s="1"/>
  <c r="B1610" i="9" s="1"/>
  <c r="B1315" i="9"/>
  <c r="B1316" i="9"/>
  <c r="B1465" i="9" s="1"/>
  <c r="B1614" i="9" s="1"/>
  <c r="B1763" i="9" s="1"/>
  <c r="A1322" i="9"/>
  <c r="A1323" i="9"/>
  <c r="A1472" i="9" s="1"/>
  <c r="A1621" i="9" s="1"/>
  <c r="B1327" i="9"/>
  <c r="B1476" i="9" s="1"/>
  <c r="B1625" i="9" s="1"/>
  <c r="B1774" i="9" s="1"/>
  <c r="B1923" i="9" s="1"/>
  <c r="B2072" i="9" s="1"/>
  <c r="B2221" i="9" s="1"/>
  <c r="B2370" i="9" s="1"/>
  <c r="B2519" i="9" s="1"/>
  <c r="A1331" i="9"/>
  <c r="B1331" i="9"/>
  <c r="A1338" i="9"/>
  <c r="A1487" i="9" s="1"/>
  <c r="A1342" i="9"/>
  <c r="A1347" i="9"/>
  <c r="A1496" i="9" s="1"/>
  <c r="B1347" i="9"/>
  <c r="B1496" i="9" s="1"/>
  <c r="B1645" i="9" s="1"/>
  <c r="B1794" i="9" s="1"/>
  <c r="B1943" i="9" s="1"/>
  <c r="B2092" i="9" s="1"/>
  <c r="B2241" i="9" s="1"/>
  <c r="B2390" i="9" s="1"/>
  <c r="B1348" i="9"/>
  <c r="B1351" i="9"/>
  <c r="B1500" i="9" s="1"/>
  <c r="B1649" i="9" s="1"/>
  <c r="B1798" i="9" s="1"/>
  <c r="B1947" i="9" s="1"/>
  <c r="B1360" i="9"/>
  <c r="B1509" i="9" s="1"/>
  <c r="B1658" i="9" s="1"/>
  <c r="B1807" i="9" s="1"/>
  <c r="A1363" i="9"/>
  <c r="A1364" i="9"/>
  <c r="A1513" i="9" s="1"/>
  <c r="A1662" i="9" s="1"/>
  <c r="A1368" i="9"/>
  <c r="A1517" i="9" s="1"/>
  <c r="A1372" i="9"/>
  <c r="A1521" i="9" s="1"/>
  <c r="A1670" i="9" s="1"/>
  <c r="A1819" i="9" s="1"/>
  <c r="A1968" i="9" s="1"/>
  <c r="A2117" i="9" s="1"/>
  <c r="A2266" i="9" s="1"/>
  <c r="A2415" i="9" s="1"/>
  <c r="B1373" i="9"/>
  <c r="B1522" i="9" s="1"/>
  <c r="B1376" i="9"/>
  <c r="B1525" i="9" s="1"/>
  <c r="A1378" i="9"/>
  <c r="A1527" i="9" s="1"/>
  <c r="A1676" i="9" s="1"/>
  <c r="A1825" i="9" s="1"/>
  <c r="A1974" i="9" s="1"/>
  <c r="A2123" i="9" s="1"/>
  <c r="A2272" i="9" s="1"/>
  <c r="A2421" i="9" s="1"/>
  <c r="A1379" i="9"/>
  <c r="A1380" i="9"/>
  <c r="A1529" i="9" s="1"/>
  <c r="A1678" i="9" s="1"/>
  <c r="A1382" i="9"/>
  <c r="A1531" i="9" s="1"/>
  <c r="A1680" i="9" s="1"/>
  <c r="A1383" i="9"/>
  <c r="A1532" i="9" s="1"/>
  <c r="A1681" i="9" s="1"/>
  <c r="A1830" i="9" s="1"/>
  <c r="A1979" i="9" s="1"/>
  <c r="A2128" i="9" s="1"/>
  <c r="A2277" i="9" s="1"/>
  <c r="A2426" i="9" s="1"/>
  <c r="B1383" i="9"/>
  <c r="B1532" i="9" s="1"/>
  <c r="B1681" i="9" s="1"/>
  <c r="B1830" i="9" s="1"/>
  <c r="B1979" i="9" s="1"/>
  <c r="B2128" i="9" s="1"/>
  <c r="B2277" i="9" s="1"/>
  <c r="B2426" i="9" s="1"/>
  <c r="B1384" i="9"/>
  <c r="B1385" i="9"/>
  <c r="B1534" i="9" s="1"/>
  <c r="B1683" i="9" s="1"/>
  <c r="B1389" i="9"/>
  <c r="B1538" i="9" s="1"/>
  <c r="A1390" i="9"/>
  <c r="A1391" i="9"/>
  <c r="A1540" i="9" s="1"/>
  <c r="A1689" i="9" s="1"/>
  <c r="B1395" i="9"/>
  <c r="B1544" i="9" s="1"/>
  <c r="B1693" i="9" s="1"/>
  <c r="A1396" i="9"/>
  <c r="A1545" i="9" s="1"/>
  <c r="A1398" i="9"/>
  <c r="B1399" i="9"/>
  <c r="B1548" i="9" s="1"/>
  <c r="B1697" i="9" s="1"/>
  <c r="B1846" i="9" s="1"/>
  <c r="B1995" i="9" s="1"/>
  <c r="B2144" i="9" s="1"/>
  <c r="B2293" i="9" s="1"/>
  <c r="B2442" i="9" s="1"/>
  <c r="A1400" i="9"/>
  <c r="A1549" i="9" s="1"/>
  <c r="A1403" i="9"/>
  <c r="A1552" i="9" s="1"/>
  <c r="A1701" i="9" s="1"/>
  <c r="A1850" i="9" s="1"/>
  <c r="A1999" i="9" s="1"/>
  <c r="A2148" i="9" s="1"/>
  <c r="A2297" i="9" s="1"/>
  <c r="A2446" i="9" s="1"/>
  <c r="A1407" i="9"/>
  <c r="B1409" i="9"/>
  <c r="B1558" i="9" s="1"/>
  <c r="A1411" i="9"/>
  <c r="A1560" i="9" s="1"/>
  <c r="A1709" i="9" s="1"/>
  <c r="A1858" i="9" s="1"/>
  <c r="A2007" i="9" s="1"/>
  <c r="A2156" i="9" s="1"/>
  <c r="A2305" i="9" s="1"/>
  <c r="A2454" i="9" s="1"/>
  <c r="B1415" i="9"/>
  <c r="B1564" i="9" s="1"/>
  <c r="B1713" i="9" s="1"/>
  <c r="B1862" i="9" s="1"/>
  <c r="B2011" i="9" s="1"/>
  <c r="B2160" i="9" s="1"/>
  <c r="B2309" i="9" s="1"/>
  <c r="B2458" i="9" s="1"/>
  <c r="A1418" i="9"/>
  <c r="A1419" i="9"/>
  <c r="A1568" i="9" s="1"/>
  <c r="A1422" i="9"/>
  <c r="A1571" i="9" s="1"/>
  <c r="A1720" i="9" s="1"/>
  <c r="A1869" i="9" s="1"/>
  <c r="A2018" i="9" s="1"/>
  <c r="A2167" i="9" s="1"/>
  <c r="A2316" i="9" s="1"/>
  <c r="A2465" i="9" s="1"/>
  <c r="A1427" i="9"/>
  <c r="A1576" i="9" s="1"/>
  <c r="A1725" i="9" s="1"/>
  <c r="A1874" i="9" s="1"/>
  <c r="A2023" i="9" s="1"/>
  <c r="A2172" i="9" s="1"/>
  <c r="A2321" i="9" s="1"/>
  <c r="A2470" i="9" s="1"/>
  <c r="A1430" i="9"/>
  <c r="A1579" i="9" s="1"/>
  <c r="A1728" i="9" s="1"/>
  <c r="A1877" i="9" s="1"/>
  <c r="A2026" i="9" s="1"/>
  <c r="A1432" i="9"/>
  <c r="A1581" i="9" s="1"/>
  <c r="A1730" i="9" s="1"/>
  <c r="B1433" i="9"/>
  <c r="B1582" i="9" s="1"/>
  <c r="B1731" i="9" s="1"/>
  <c r="B1880" i="9" s="1"/>
  <c r="B2029" i="9" s="1"/>
  <c r="B2178" i="9" s="1"/>
  <c r="B2327" i="9" s="1"/>
  <c r="B2476" i="9" s="1"/>
  <c r="B1439" i="9"/>
  <c r="B1447" i="9"/>
  <c r="B1596" i="9" s="1"/>
  <c r="B1745" i="9" s="1"/>
  <c r="B1894" i="9" s="1"/>
  <c r="B2043" i="9" s="1"/>
  <c r="B2192" i="9" s="1"/>
  <c r="B2341" i="9" s="1"/>
  <c r="B2490" i="9" s="1"/>
  <c r="B1449" i="9"/>
  <c r="B1598" i="9" s="1"/>
  <c r="A1450" i="9"/>
  <c r="A1599" i="9" s="1"/>
  <c r="A1748" i="9" s="1"/>
  <c r="A1451" i="9"/>
  <c r="A1600" i="9" s="1"/>
  <c r="A1749" i="9" s="1"/>
  <c r="A1898" i="9" s="1"/>
  <c r="B1456" i="9"/>
  <c r="B1605" i="9" s="1"/>
  <c r="B1754" i="9" s="1"/>
  <c r="B1903" i="9" s="1"/>
  <c r="B2052" i="9" s="1"/>
  <c r="B2201" i="9" s="1"/>
  <c r="B2350" i="9" s="1"/>
  <c r="B2499" i="9" s="1"/>
  <c r="A1458" i="9"/>
  <c r="A1607" i="9" s="1"/>
  <c r="A1756" i="9" s="1"/>
  <c r="A1905" i="9" s="1"/>
  <c r="A2054" i="9" s="1"/>
  <c r="A2203" i="9" s="1"/>
  <c r="A2352" i="9" s="1"/>
  <c r="A2501" i="9" s="1"/>
  <c r="B1459" i="9"/>
  <c r="B1460" i="9"/>
  <c r="B1609" i="9" s="1"/>
  <c r="B1758" i="9" s="1"/>
  <c r="B1464" i="9"/>
  <c r="B1613" i="9" s="1"/>
  <c r="B1762" i="9" s="1"/>
  <c r="B1911" i="9" s="1"/>
  <c r="B2060" i="9" s="1"/>
  <c r="B2209" i="9" s="1"/>
  <c r="B2358" i="9" s="1"/>
  <c r="B2507" i="9" s="1"/>
  <c r="A1466" i="9"/>
  <c r="A1615" i="9" s="1"/>
  <c r="A1764" i="9" s="1"/>
  <c r="A1913" i="9" s="1"/>
  <c r="A2062" i="9" s="1"/>
  <c r="A2211" i="9" s="1"/>
  <c r="A2360" i="9" s="1"/>
  <c r="A2509" i="9" s="1"/>
  <c r="B1467" i="9"/>
  <c r="B1616" i="9" s="1"/>
  <c r="B1765" i="9" s="1"/>
  <c r="B1914" i="9" s="1"/>
  <c r="B2063" i="9" s="1"/>
  <c r="B2212" i="9" s="1"/>
  <c r="B2361" i="9" s="1"/>
  <c r="B2510" i="9" s="1"/>
  <c r="A1471" i="9"/>
  <c r="A1620" i="9" s="1"/>
  <c r="A1769" i="9" s="1"/>
  <c r="B1479" i="9"/>
  <c r="B1628" i="9" s="1"/>
  <c r="B1777" i="9" s="1"/>
  <c r="B1926" i="9" s="1"/>
  <c r="B2075" i="9" s="1"/>
  <c r="B2224" i="9" s="1"/>
  <c r="B2373" i="9" s="1"/>
  <c r="B2522" i="9" s="1"/>
  <c r="A1480" i="9"/>
  <c r="B1480" i="9"/>
  <c r="A1482" i="9"/>
  <c r="B1483" i="9"/>
  <c r="B1632" i="9" s="1"/>
  <c r="B1781" i="9" s="1"/>
  <c r="B1930" i="9" s="1"/>
  <c r="B2079" i="9" s="1"/>
  <c r="B2228" i="9" s="1"/>
  <c r="B2377" i="9" s="1"/>
  <c r="B2526" i="9" s="1"/>
  <c r="B1488" i="9"/>
  <c r="B1637" i="9" s="1"/>
  <c r="A1490" i="9"/>
  <c r="A1491" i="9"/>
  <c r="B1491" i="9"/>
  <c r="B1497" i="9"/>
  <c r="B1646" i="9" s="1"/>
  <c r="A1506" i="9"/>
  <c r="A1655" i="9" s="1"/>
  <c r="A1804" i="9" s="1"/>
  <c r="A1953" i="9" s="1"/>
  <c r="A2102" i="9" s="1"/>
  <c r="A2251" i="9" s="1"/>
  <c r="A2400" i="9" s="1"/>
  <c r="A1508" i="9"/>
  <c r="A1657" i="9" s="1"/>
  <c r="A1806" i="9" s="1"/>
  <c r="A1955" i="9" s="1"/>
  <c r="A2104" i="9" s="1"/>
  <c r="A2253" i="9" s="1"/>
  <c r="A2402" i="9" s="1"/>
  <c r="A1512" i="9"/>
  <c r="B1513" i="9"/>
  <c r="B1662" i="9" s="1"/>
  <c r="B1811" i="9" s="1"/>
  <c r="B1960" i="9" s="1"/>
  <c r="B2109" i="9" s="1"/>
  <c r="A1528" i="9"/>
  <c r="A1677" i="9" s="1"/>
  <c r="A1826" i="9" s="1"/>
  <c r="A1975" i="9" s="1"/>
  <c r="A2124" i="9" s="1"/>
  <c r="A2273" i="9" s="1"/>
  <c r="A2422" i="9" s="1"/>
  <c r="B1529" i="9"/>
  <c r="B1678" i="9" s="1"/>
  <c r="B1827" i="9" s="1"/>
  <c r="B1976" i="9" s="1"/>
  <c r="B2125" i="9" s="1"/>
  <c r="B2274" i="9" s="1"/>
  <c r="B2423" i="9" s="1"/>
  <c r="B1533" i="9"/>
  <c r="B1682" i="9" s="1"/>
  <c r="B1831" i="9" s="1"/>
  <c r="A1539" i="9"/>
  <c r="A1688" i="9" s="1"/>
  <c r="A1547" i="9"/>
  <c r="A1696" i="9" s="1"/>
  <c r="A1845" i="9" s="1"/>
  <c r="A1994" i="9" s="1"/>
  <c r="A2143" i="9" s="1"/>
  <c r="A2292" i="9" s="1"/>
  <c r="A2441" i="9" s="1"/>
  <c r="B1552" i="9"/>
  <c r="B1701" i="9" s="1"/>
  <c r="B1850" i="9" s="1"/>
  <c r="B1999" i="9" s="1"/>
  <c r="B2148" i="9" s="1"/>
  <c r="B2297" i="9" s="1"/>
  <c r="B2446" i="9" s="1"/>
  <c r="A1556" i="9"/>
  <c r="A1567" i="9"/>
  <c r="A1716" i="9" s="1"/>
  <c r="A1865" i="9" s="1"/>
  <c r="A2014" i="9" s="1"/>
  <c r="A2163" i="9" s="1"/>
  <c r="A2312" i="9" s="1"/>
  <c r="A2461" i="9" s="1"/>
  <c r="B1576" i="9"/>
  <c r="B1725" i="9" s="1"/>
  <c r="B1874" i="9" s="1"/>
  <c r="B2023" i="9" s="1"/>
  <c r="B2172" i="9" s="1"/>
  <c r="B2321" i="9" s="1"/>
  <c r="B2470" i="9" s="1"/>
  <c r="B1584" i="9"/>
  <c r="B1733" i="9" s="1"/>
  <c r="B1882" i="9" s="1"/>
  <c r="B2031" i="9" s="1"/>
  <c r="B2180" i="9" s="1"/>
  <c r="B2329" i="9" s="1"/>
  <c r="B2478" i="9" s="1"/>
  <c r="B1588" i="9"/>
  <c r="B1737" i="9" s="1"/>
  <c r="B1886" i="9" s="1"/>
  <c r="B2035" i="9" s="1"/>
  <c r="B2184" i="9" s="1"/>
  <c r="B2333" i="9" s="1"/>
  <c r="B2482" i="9" s="1"/>
  <c r="A1601" i="9"/>
  <c r="B1602" i="9"/>
  <c r="A1608" i="9"/>
  <c r="A1757" i="9" s="1"/>
  <c r="B1608" i="9"/>
  <c r="B1757" i="9" s="1"/>
  <c r="B1906" i="9" s="1"/>
  <c r="B2055" i="9" s="1"/>
  <c r="A1611" i="9"/>
  <c r="A1760" i="9" s="1"/>
  <c r="A1909" i="9" s="1"/>
  <c r="A2058" i="9" s="1"/>
  <c r="B1612" i="9"/>
  <c r="B1761" i="9" s="1"/>
  <c r="B1910" i="9" s="1"/>
  <c r="B2059" i="9" s="1"/>
  <c r="B2208" i="9" s="1"/>
  <c r="B2357" i="9" s="1"/>
  <c r="B2506" i="9" s="1"/>
  <c r="A1617" i="9"/>
  <c r="B1620" i="9"/>
  <c r="B1769" i="9" s="1"/>
  <c r="B1918" i="9" s="1"/>
  <c r="B2067" i="9" s="1"/>
  <c r="B2216" i="9" s="1"/>
  <c r="B2365" i="9" s="1"/>
  <c r="B2514" i="9" s="1"/>
  <c r="A1629" i="9"/>
  <c r="B1629" i="9"/>
  <c r="B1778" i="9" s="1"/>
  <c r="A1631" i="9"/>
  <c r="A1780" i="9" s="1"/>
  <c r="A1929" i="9" s="1"/>
  <c r="A2078" i="9" s="1"/>
  <c r="A2227" i="9" s="1"/>
  <c r="A2376" i="9" s="1"/>
  <c r="A2525" i="9" s="1"/>
  <c r="A1636" i="9"/>
  <c r="A1785" i="9" s="1"/>
  <c r="A1934" i="9" s="1"/>
  <c r="A2083" i="9" s="1"/>
  <c r="A2232" i="9" s="1"/>
  <c r="A2381" i="9" s="1"/>
  <c r="A2530" i="9" s="1"/>
  <c r="B1636" i="9"/>
  <c r="B1785" i="9" s="1"/>
  <c r="B1934" i="9" s="1"/>
  <c r="B2083" i="9" s="1"/>
  <c r="A1639" i="9"/>
  <c r="A1788" i="9" s="1"/>
  <c r="A1937" i="9" s="1"/>
  <c r="A2086" i="9" s="1"/>
  <c r="A1640" i="9"/>
  <c r="A1789" i="9" s="1"/>
  <c r="A1938" i="9" s="1"/>
  <c r="A2087" i="9" s="1"/>
  <c r="A2236" i="9" s="1"/>
  <c r="A2385" i="9" s="1"/>
  <c r="A2534" i="9" s="1"/>
  <c r="B1640" i="9"/>
  <c r="B1789" i="9" s="1"/>
  <c r="B1938" i="9" s="1"/>
  <c r="B2087" i="9" s="1"/>
  <c r="A1645" i="9"/>
  <c r="A1794" i="9" s="1"/>
  <c r="A1649" i="9"/>
  <c r="A1798" i="9" s="1"/>
  <c r="A1947" i="9" s="1"/>
  <c r="A2096" i="9" s="1"/>
  <c r="A1650" i="9"/>
  <c r="A1654" i="9"/>
  <c r="B1659" i="9"/>
  <c r="B1808" i="9" s="1"/>
  <c r="B1957" i="9" s="1"/>
  <c r="B2106" i="9" s="1"/>
  <c r="B2255" i="9" s="1"/>
  <c r="B2404" i="9" s="1"/>
  <c r="A1661" i="9"/>
  <c r="A1810" i="9" s="1"/>
  <c r="A1959" i="9" s="1"/>
  <c r="A2108" i="9" s="1"/>
  <c r="A2257" i="9" s="1"/>
  <c r="A2406" i="9" s="1"/>
  <c r="A1663" i="9"/>
  <c r="A1812" i="9" s="1"/>
  <c r="A1961" i="9" s="1"/>
  <c r="A2110" i="9" s="1"/>
  <c r="A2259" i="9" s="1"/>
  <c r="A2408" i="9" s="1"/>
  <c r="A1666" i="9"/>
  <c r="B1666" i="9"/>
  <c r="B1815" i="9" s="1"/>
  <c r="B1964" i="9" s="1"/>
  <c r="B2113" i="9" s="1"/>
  <c r="B2262" i="9" s="1"/>
  <c r="B2411" i="9" s="1"/>
  <c r="A1669" i="9"/>
  <c r="A1818" i="9" s="1"/>
  <c r="A1967" i="9" s="1"/>
  <c r="A2116" i="9" s="1"/>
  <c r="A2265" i="9" s="1"/>
  <c r="A2414" i="9" s="1"/>
  <c r="B1671" i="9"/>
  <c r="B1674" i="9"/>
  <c r="B1823" i="9" s="1"/>
  <c r="B1675" i="9"/>
  <c r="B1824" i="9" s="1"/>
  <c r="B1973" i="9" s="1"/>
  <c r="B2122" i="9" s="1"/>
  <c r="B2271" i="9" s="1"/>
  <c r="B2420" i="9" s="1"/>
  <c r="A1682" i="9"/>
  <c r="A1831" i="9" s="1"/>
  <c r="A1980" i="9" s="1"/>
  <c r="A2129" i="9" s="1"/>
  <c r="A2278" i="9" s="1"/>
  <c r="A2427" i="9" s="1"/>
  <c r="A1686" i="9"/>
  <c r="A1835" i="9" s="1"/>
  <c r="A1984" i="9" s="1"/>
  <c r="A2133" i="9" s="1"/>
  <c r="A2282" i="9" s="1"/>
  <c r="A2431" i="9" s="1"/>
  <c r="B1687" i="9"/>
  <c r="B1690" i="9"/>
  <c r="B1839" i="9" s="1"/>
  <c r="B1988" i="9" s="1"/>
  <c r="B2137" i="9" s="1"/>
  <c r="B2286" i="9" s="1"/>
  <c r="B2435" i="9" s="1"/>
  <c r="B1691" i="9"/>
  <c r="B1840" i="9" s="1"/>
  <c r="B1989" i="9" s="1"/>
  <c r="B2138" i="9" s="1"/>
  <c r="A1694" i="9"/>
  <c r="B1694" i="9"/>
  <c r="B1843" i="9" s="1"/>
  <c r="B1992" i="9" s="1"/>
  <c r="B2141" i="9" s="1"/>
  <c r="B2290" i="9" s="1"/>
  <c r="B2439" i="9" s="1"/>
  <c r="B1696" i="9"/>
  <c r="B1845" i="9" s="1"/>
  <c r="B1994" i="9" s="1"/>
  <c r="B2143" i="9" s="1"/>
  <c r="B2292" i="9" s="1"/>
  <c r="B2441" i="9" s="1"/>
  <c r="A1698" i="9"/>
  <c r="A1702" i="9"/>
  <c r="A1851" i="9" s="1"/>
  <c r="A2000" i="9" s="1"/>
  <c r="A2149" i="9" s="1"/>
  <c r="A2298" i="9" s="1"/>
  <c r="A2447" i="9" s="1"/>
  <c r="A1703" i="9"/>
  <c r="A1852" i="9" s="1"/>
  <c r="A2001" i="9" s="1"/>
  <c r="A2150" i="9" s="1"/>
  <c r="A2299" i="9" s="1"/>
  <c r="A2448" i="9" s="1"/>
  <c r="A1705" i="9"/>
  <c r="B1707" i="9"/>
  <c r="B1856" i="9" s="1"/>
  <c r="B2005" i="9" s="1"/>
  <c r="B2154" i="9" s="1"/>
  <c r="B2303" i="9" s="1"/>
  <c r="B2452" i="9" s="1"/>
  <c r="B1710" i="9"/>
  <c r="A1713" i="9"/>
  <c r="A1862" i="9" s="1"/>
  <c r="A2011" i="9" s="1"/>
  <c r="A2160" i="9" s="1"/>
  <c r="A2309" i="9" s="1"/>
  <c r="A2458" i="9" s="1"/>
  <c r="A1715" i="9"/>
  <c r="A1864" i="9" s="1"/>
  <c r="A2013" i="9" s="1"/>
  <c r="A2162" i="9" s="1"/>
  <c r="A2311" i="9" s="1"/>
  <c r="A2460" i="9" s="1"/>
  <c r="A1717" i="9"/>
  <c r="A1718" i="9"/>
  <c r="B1722" i="9"/>
  <c r="B1726" i="9"/>
  <c r="B1875" i="9" s="1"/>
  <c r="B2024" i="9" s="1"/>
  <c r="B2173" i="9" s="1"/>
  <c r="B2322" i="9" s="1"/>
  <c r="B2471" i="9" s="1"/>
  <c r="A1727" i="9"/>
  <c r="A1876" i="9" s="1"/>
  <c r="A2025" i="9" s="1"/>
  <c r="A2174" i="9" s="1"/>
  <c r="A2323" i="9" s="1"/>
  <c r="A2472" i="9" s="1"/>
  <c r="B1730" i="9"/>
  <c r="B1879" i="9" s="1"/>
  <c r="B1735" i="9"/>
  <c r="B1884" i="9" s="1"/>
  <c r="B2033" i="9" s="1"/>
  <c r="B2182" i="9" s="1"/>
  <c r="B2331" i="9" s="1"/>
  <c r="B2480" i="9" s="1"/>
  <c r="A1737" i="9"/>
  <c r="A1741" i="9"/>
  <c r="A1890" i="9" s="1"/>
  <c r="A2039" i="9" s="1"/>
  <c r="A2188" i="9" s="1"/>
  <c r="A2337" i="9" s="1"/>
  <c r="A2486" i="9" s="1"/>
  <c r="B1744" i="9"/>
  <c r="B1893" i="9" s="1"/>
  <c r="B2042" i="9" s="1"/>
  <c r="B2191" i="9" s="1"/>
  <c r="B2340" i="9" s="1"/>
  <c r="B2489" i="9" s="1"/>
  <c r="B1747" i="9"/>
  <c r="A1750" i="9"/>
  <c r="A1899" i="9" s="1"/>
  <c r="A2048" i="9" s="1"/>
  <c r="A2197" i="9" s="1"/>
  <c r="A2346" i="9" s="1"/>
  <c r="A2495" i="9" s="1"/>
  <c r="B1751" i="9"/>
  <c r="B1900" i="9" s="1"/>
  <c r="B2049" i="9" s="1"/>
  <c r="B2198" i="9" s="1"/>
  <c r="B2347" i="9" s="1"/>
  <c r="B2496" i="9" s="1"/>
  <c r="B1756" i="9"/>
  <c r="B1905" i="9" s="1"/>
  <c r="B2054" i="9" s="1"/>
  <c r="B2203" i="9" s="1"/>
  <c r="B2352" i="9" s="1"/>
  <c r="B2501" i="9" s="1"/>
  <c r="B1759" i="9"/>
  <c r="B1908" i="9" s="1"/>
  <c r="B2057" i="9" s="1"/>
  <c r="B2206" i="9" s="1"/>
  <c r="B1760" i="9"/>
  <c r="B1909" i="9" s="1"/>
  <c r="B2058" i="9" s="1"/>
  <c r="B2207" i="9" s="1"/>
  <c r="B2356" i="9" s="1"/>
  <c r="B2505" i="9" s="1"/>
  <c r="A1763" i="9"/>
  <c r="A1912" i="9" s="1"/>
  <c r="A2061" i="9" s="1"/>
  <c r="A2210" i="9" s="1"/>
  <c r="A2359" i="9" s="1"/>
  <c r="A2508" i="9" s="1"/>
  <c r="A1765" i="9"/>
  <c r="A1914" i="9" s="1"/>
  <c r="A2063" i="9" s="1"/>
  <c r="A2212" i="9" s="1"/>
  <c r="A2361" i="9" s="1"/>
  <c r="A2510" i="9" s="1"/>
  <c r="A1766" i="9"/>
  <c r="A1915" i="9" s="1"/>
  <c r="A2064" i="9" s="1"/>
  <c r="A1770" i="9"/>
  <c r="A1778" i="9"/>
  <c r="A1779" i="9"/>
  <c r="A1928" i="9" s="1"/>
  <c r="A2077" i="9" s="1"/>
  <c r="A2226" i="9" s="1"/>
  <c r="A2375" i="9" s="1"/>
  <c r="A2524" i="9" s="1"/>
  <c r="A1782" i="9"/>
  <c r="A1931" i="9" s="1"/>
  <c r="A2080" i="9" s="1"/>
  <c r="B1786" i="9"/>
  <c r="B1935" i="9" s="1"/>
  <c r="B2084" i="9" s="1"/>
  <c r="B2233" i="9" s="1"/>
  <c r="B2382" i="9" s="1"/>
  <c r="B2531" i="9" s="1"/>
  <c r="B1787" i="9"/>
  <c r="B1936" i="9" s="1"/>
  <c r="B2085" i="9" s="1"/>
  <c r="B2234" i="9" s="1"/>
  <c r="B2383" i="9" s="1"/>
  <c r="B2532" i="9" s="1"/>
  <c r="B1788" i="9"/>
  <c r="B1937" i="9" s="1"/>
  <c r="B2086" i="9" s="1"/>
  <c r="B2235" i="9" s="1"/>
  <c r="B2384" i="9" s="1"/>
  <c r="B2533" i="9" s="1"/>
  <c r="B1790" i="9"/>
  <c r="A1795" i="9"/>
  <c r="A1944" i="9" s="1"/>
  <c r="A2093" i="9" s="1"/>
  <c r="A2242" i="9" s="1"/>
  <c r="A2391" i="9" s="1"/>
  <c r="B1795" i="9"/>
  <c r="A1799" i="9"/>
  <c r="A1948" i="9" s="1"/>
  <c r="A2097" i="9" s="1"/>
  <c r="A2246" i="9" s="1"/>
  <c r="A2395" i="9" s="1"/>
  <c r="B1800" i="9"/>
  <c r="B1949" i="9" s="1"/>
  <c r="B2098" i="9" s="1"/>
  <c r="B2247" i="9" s="1"/>
  <c r="B2396" i="9" s="1"/>
  <c r="A1801" i="9"/>
  <c r="A1803" i="9"/>
  <c r="A1952" i="9" s="1"/>
  <c r="A2101" i="9" s="1"/>
  <c r="B1804" i="9"/>
  <c r="B1953" i="9" s="1"/>
  <c r="B2102" i="9" s="1"/>
  <c r="B2251" i="9" s="1"/>
  <c r="B2400" i="9" s="1"/>
  <c r="A1811" i="9"/>
  <c r="A1960" i="9" s="1"/>
  <c r="A2109" i="9" s="1"/>
  <c r="A2258" i="9" s="1"/>
  <c r="A2407" i="9" s="1"/>
  <c r="A1815" i="9"/>
  <c r="A1964" i="9" s="1"/>
  <c r="A2113" i="9" s="1"/>
  <c r="B1819" i="9"/>
  <c r="B1820" i="9"/>
  <c r="B1969" i="9" s="1"/>
  <c r="B2118" i="9" s="1"/>
  <c r="B2267" i="9" s="1"/>
  <c r="B1822" i="9"/>
  <c r="B1971" i="9" s="1"/>
  <c r="B2120" i="9" s="1"/>
  <c r="B2269" i="9" s="1"/>
  <c r="B2418" i="9" s="1"/>
  <c r="A1823" i="9"/>
  <c r="A1972" i="9" s="1"/>
  <c r="A2121" i="9" s="1"/>
  <c r="A2270" i="9" s="1"/>
  <c r="A2419" i="9" s="1"/>
  <c r="A1827" i="9"/>
  <c r="A1976" i="9" s="1"/>
  <c r="A2125" i="9" s="1"/>
  <c r="A2274" i="9" s="1"/>
  <c r="A1829" i="9"/>
  <c r="A1978" i="9" s="1"/>
  <c r="A2127" i="9" s="1"/>
  <c r="A2276" i="9" s="1"/>
  <c r="A2425" i="9" s="1"/>
  <c r="B1832" i="9"/>
  <c r="B1981" i="9" s="1"/>
  <c r="B2130" i="9" s="1"/>
  <c r="B2279" i="9" s="1"/>
  <c r="B2428" i="9" s="1"/>
  <c r="A1833" i="9"/>
  <c r="B1836" i="9"/>
  <c r="B1985" i="9" s="1"/>
  <c r="B2134" i="9" s="1"/>
  <c r="A1837" i="9"/>
  <c r="A1986" i="9" s="1"/>
  <c r="A1838" i="9"/>
  <c r="B1842" i="9"/>
  <c r="B1991" i="9" s="1"/>
  <c r="B2140" i="9" s="1"/>
  <c r="B2289" i="9" s="1"/>
  <c r="B2438" i="9" s="1"/>
  <c r="A1843" i="9"/>
  <c r="A1992" i="9" s="1"/>
  <c r="A2141" i="9" s="1"/>
  <c r="A2290" i="9" s="1"/>
  <c r="A2439" i="9" s="1"/>
  <c r="A1847" i="9"/>
  <c r="A1996" i="9" s="1"/>
  <c r="A2145" i="9" s="1"/>
  <c r="B1848" i="9"/>
  <c r="B1997" i="9" s="1"/>
  <c r="B2146" i="9" s="1"/>
  <c r="B2295" i="9" s="1"/>
  <c r="B2444" i="9" s="1"/>
  <c r="A1854" i="9"/>
  <c r="A2003" i="9" s="1"/>
  <c r="A2152" i="9" s="1"/>
  <c r="A2301" i="9" s="1"/>
  <c r="A2450" i="9" s="1"/>
  <c r="B1859" i="9"/>
  <c r="B2008" i="9" s="1"/>
  <c r="B2157" i="9" s="1"/>
  <c r="B2306" i="9" s="1"/>
  <c r="B2455" i="9" s="1"/>
  <c r="A1866" i="9"/>
  <c r="A2015" i="9" s="1"/>
  <c r="A2164" i="9" s="1"/>
  <c r="A2313" i="9" s="1"/>
  <c r="A2462" i="9" s="1"/>
  <c r="A1867" i="9"/>
  <c r="A2016" i="9" s="1"/>
  <c r="A2165" i="9" s="1"/>
  <c r="A2314" i="9" s="1"/>
  <c r="B1871" i="9"/>
  <c r="B2020" i="9" s="1"/>
  <c r="B2169" i="9" s="1"/>
  <c r="B2318" i="9" s="1"/>
  <c r="B2467" i="9" s="1"/>
  <c r="B1872" i="9"/>
  <c r="B2021" i="9" s="1"/>
  <c r="B2170" i="9" s="1"/>
  <c r="A1879" i="9"/>
  <c r="A2028" i="9" s="1"/>
  <c r="A2177" i="9" s="1"/>
  <c r="A2326" i="9" s="1"/>
  <c r="A2475" i="9" s="1"/>
  <c r="A1886" i="9"/>
  <c r="A2035" i="9" s="1"/>
  <c r="A2184" i="9" s="1"/>
  <c r="A2333" i="9" s="1"/>
  <c r="A2482" i="9" s="1"/>
  <c r="B1887" i="9"/>
  <c r="A1891" i="9"/>
  <c r="A2040" i="9" s="1"/>
  <c r="A2189" i="9" s="1"/>
  <c r="B1891" i="9"/>
  <c r="B2040" i="9" s="1"/>
  <c r="B2189" i="9" s="1"/>
  <c r="B2338" i="9" s="1"/>
  <c r="B2487" i="9" s="1"/>
  <c r="B1892" i="9"/>
  <c r="B2041" i="9" s="1"/>
  <c r="B2190" i="9" s="1"/>
  <c r="B1896" i="9"/>
  <c r="B2045" i="9" s="1"/>
  <c r="B2194" i="9" s="1"/>
  <c r="A1897" i="9"/>
  <c r="A2046" i="9" s="1"/>
  <c r="A2195" i="9" s="1"/>
  <c r="A2344" i="9" s="1"/>
  <c r="A2493" i="9" s="1"/>
  <c r="A1902" i="9"/>
  <c r="A2051" i="9" s="1"/>
  <c r="A2200" i="9" s="1"/>
  <c r="A2349" i="9" s="1"/>
  <c r="A2498" i="9" s="1"/>
  <c r="A1906" i="9"/>
  <c r="B1907" i="9"/>
  <c r="B2056" i="9" s="1"/>
  <c r="B2205" i="9" s="1"/>
  <c r="B1912" i="9"/>
  <c r="B2061" i="9" s="1"/>
  <c r="B2210" i="9" s="1"/>
  <c r="B2359" i="9" s="1"/>
  <c r="B2508" i="9" s="1"/>
  <c r="A1918" i="9"/>
  <c r="A2067" i="9" s="1"/>
  <c r="A2216" i="9" s="1"/>
  <c r="A2365" i="9" s="1"/>
  <c r="A2514" i="9" s="1"/>
  <c r="A1919" i="9"/>
  <c r="A2068" i="9" s="1"/>
  <c r="A2217" i="9" s="1"/>
  <c r="A2366" i="9" s="1"/>
  <c r="A2515" i="9" s="1"/>
  <c r="B1920" i="9"/>
  <c r="B2069" i="9" s="1"/>
  <c r="A1923" i="9"/>
  <c r="A2072" i="9" s="1"/>
  <c r="A2221" i="9" s="1"/>
  <c r="A2370" i="9" s="1"/>
  <c r="A2519" i="9" s="1"/>
  <c r="A1927" i="9"/>
  <c r="A2076" i="9" s="1"/>
  <c r="A2225" i="9" s="1"/>
  <c r="A2374" i="9" s="1"/>
  <c r="A2523" i="9" s="1"/>
  <c r="B1927" i="9"/>
  <c r="A1935" i="9"/>
  <c r="A2084" i="9" s="1"/>
  <c r="A2233" i="9" s="1"/>
  <c r="B1939" i="9"/>
  <c r="B2088" i="9" s="1"/>
  <c r="B2237" i="9" s="1"/>
  <c r="B2386" i="9" s="1"/>
  <c r="A1943" i="9"/>
  <c r="A2092" i="9" s="1"/>
  <c r="B1944" i="9"/>
  <c r="B2093" i="9" s="1"/>
  <c r="B2242" i="9" s="1"/>
  <c r="B2391" i="9" s="1"/>
  <c r="A1950" i="9"/>
  <c r="A2099" i="9" s="1"/>
  <c r="A2248" i="9" s="1"/>
  <c r="A2397" i="9" s="1"/>
  <c r="B1956" i="9"/>
  <c r="B2105" i="9" s="1"/>
  <c r="A1962" i="9"/>
  <c r="B1968" i="9"/>
  <c r="B2117" i="9" s="1"/>
  <c r="B1972" i="9"/>
  <c r="B2121" i="9" s="1"/>
  <c r="B2270" i="9" s="1"/>
  <c r="B2419" i="9" s="1"/>
  <c r="B1980" i="9"/>
  <c r="B2129" i="9" s="1"/>
  <c r="B2278" i="9" s="1"/>
  <c r="A1982" i="9"/>
  <c r="A2131" i="9" s="1"/>
  <c r="A2280" i="9" s="1"/>
  <c r="A2429" i="9" s="1"/>
  <c r="A1987" i="9"/>
  <c r="A2136" i="9" s="1"/>
  <c r="A2285" i="9" s="1"/>
  <c r="A2434" i="9" s="1"/>
  <c r="A1995" i="9"/>
  <c r="A2144" i="9" s="1"/>
  <c r="B2012" i="9"/>
  <c r="B2161" i="9" s="1"/>
  <c r="B2310" i="9" s="1"/>
  <c r="B2459" i="9" s="1"/>
  <c r="B2016" i="9"/>
  <c r="B2165" i="9" s="1"/>
  <c r="B2028" i="9"/>
  <c r="B2177" i="9" s="1"/>
  <c r="B2326" i="9" s="1"/>
  <c r="B2475" i="9" s="1"/>
  <c r="B2036" i="9"/>
  <c r="B2185" i="9" s="1"/>
  <c r="B2334" i="9" s="1"/>
  <c r="B2044" i="9"/>
  <c r="B2193" i="9" s="1"/>
  <c r="B2342" i="9" s="1"/>
  <c r="B2491" i="9" s="1"/>
  <c r="A2047" i="9"/>
  <c r="A2196" i="9" s="1"/>
  <c r="A2345" i="9" s="1"/>
  <c r="A2494" i="9" s="1"/>
  <c r="B2048" i="9"/>
  <c r="B2197" i="9" s="1"/>
  <c r="A2055" i="9"/>
  <c r="A2204" i="9" s="1"/>
  <c r="A2353" i="9" s="1"/>
  <c r="A2502" i="9" s="1"/>
  <c r="B2076" i="9"/>
  <c r="B2225" i="9" s="1"/>
  <c r="B2374" i="9" s="1"/>
  <c r="B2096" i="9"/>
  <c r="B2245" i="9" s="1"/>
  <c r="B2394" i="9" s="1"/>
  <c r="B2104" i="9"/>
  <c r="B2253" i="9" s="1"/>
  <c r="B2402" i="9" s="1"/>
  <c r="A2111" i="9"/>
  <c r="A2260" i="9" s="1"/>
  <c r="A2115" i="9"/>
  <c r="A2264" i="9" s="1"/>
  <c r="A2413" i="9" s="1"/>
  <c r="B2124" i="9"/>
  <c r="B2273" i="9" s="1"/>
  <c r="B2422" i="9" s="1"/>
  <c r="B2132" i="9"/>
  <c r="B2281" i="9" s="1"/>
  <c r="A2135" i="9"/>
  <c r="A2284" i="9" s="1"/>
  <c r="A2433" i="9" s="1"/>
  <c r="A2147" i="9"/>
  <c r="A2296" i="9" s="1"/>
  <c r="A2445" i="9" s="1"/>
  <c r="A2159" i="9"/>
  <c r="A2308" i="9" s="1"/>
  <c r="A2457" i="9" s="1"/>
  <c r="A2175" i="9"/>
  <c r="A2324" i="9" s="1"/>
  <c r="A2473" i="9" s="1"/>
  <c r="A2183" i="9"/>
  <c r="A2332" i="9" s="1"/>
  <c r="A2481" i="9" s="1"/>
  <c r="A2187" i="9"/>
  <c r="A2336" i="9" s="1"/>
  <c r="B2188" i="9"/>
  <c r="B2337" i="9" s="1"/>
  <c r="B2486" i="9" s="1"/>
  <c r="A2191" i="9"/>
  <c r="A2340" i="9" s="1"/>
  <c r="A2489" i="9" s="1"/>
  <c r="A2199" i="9"/>
  <c r="A2348" i="9" s="1"/>
  <c r="A2497" i="9" s="1"/>
  <c r="B2204" i="9"/>
  <c r="B2353" i="9" s="1"/>
  <c r="B2502" i="9" s="1"/>
  <c r="A2207" i="9"/>
  <c r="A2356" i="9" s="1"/>
  <c r="A2505" i="9" s="1"/>
  <c r="A2213" i="9"/>
  <c r="A2362" i="9" s="1"/>
  <c r="A2511" i="9" s="1"/>
  <c r="B2218" i="9"/>
  <c r="B2367" i="9" s="1"/>
  <c r="B2516" i="9" s="1"/>
  <c r="A2229" i="9"/>
  <c r="A2378" i="9" s="1"/>
  <c r="A2527" i="9" s="1"/>
  <c r="A2231" i="9"/>
  <c r="A2380" i="9" s="1"/>
  <c r="A2529" i="9" s="1"/>
  <c r="B2232" i="9"/>
  <c r="B2381" i="9" s="1"/>
  <c r="A2235" i="9"/>
  <c r="A2384" i="9" s="1"/>
  <c r="B2236" i="9"/>
  <c r="B2385" i="9" s="1"/>
  <c r="B2534" i="9" s="1"/>
  <c r="A2241" i="9"/>
  <c r="A2245" i="9"/>
  <c r="A2394" i="9" s="1"/>
  <c r="A2250" i="9"/>
  <c r="A2399" i="9" s="1"/>
  <c r="B2252" i="9"/>
  <c r="B2401" i="9" s="1"/>
  <c r="B2254" i="9"/>
  <c r="B2403" i="9" s="1"/>
  <c r="B2258" i="9"/>
  <c r="A2262" i="9"/>
  <c r="A2263" i="9"/>
  <c r="A2412" i="9" s="1"/>
  <c r="B2266" i="9"/>
  <c r="B2415" i="9" s="1"/>
  <c r="A2279" i="9"/>
  <c r="A2428" i="9" s="1"/>
  <c r="B2283" i="9"/>
  <c r="B2432" i="9" s="1"/>
  <c r="B2287" i="9"/>
  <c r="A2293" i="9"/>
  <c r="A2442" i="9" s="1"/>
  <c r="A2294" i="9"/>
  <c r="A2443" i="9" s="1"/>
  <c r="B2311" i="9"/>
  <c r="B2460" i="9" s="1"/>
  <c r="B2314" i="9"/>
  <c r="B2463" i="9" s="1"/>
  <c r="B2319" i="9"/>
  <c r="B2468" i="9" s="1"/>
  <c r="A2338" i="9"/>
  <c r="A2487" i="9" s="1"/>
  <c r="B2339" i="9"/>
  <c r="B2488" i="9" s="1"/>
  <c r="B2343" i="9"/>
  <c r="B2346" i="9"/>
  <c r="B2495" i="9" s="1"/>
  <c r="B2354" i="9"/>
  <c r="B2503" i="9" s="1"/>
  <c r="B2355" i="9"/>
  <c r="B2504" i="9" s="1"/>
  <c r="A2382" i="9"/>
  <c r="A2531" i="9" s="1"/>
  <c r="A2390" i="9"/>
  <c r="B2407" i="9"/>
  <c r="A2409" i="9"/>
  <c r="A2411" i="9"/>
  <c r="B2416" i="9"/>
  <c r="A2423" i="9"/>
  <c r="B2427" i="9"/>
  <c r="B2430" i="9"/>
  <c r="B2436" i="9"/>
  <c r="A2463" i="9"/>
  <c r="B2483" i="9"/>
  <c r="A2485" i="9"/>
  <c r="B2492" i="9"/>
  <c r="A2517" i="9"/>
  <c r="B2523" i="9"/>
  <c r="B2530" i="9"/>
  <c r="A2533" i="9"/>
  <c r="C151" i="9"/>
  <c r="C300" i="9" s="1"/>
  <c r="C449" i="9" s="1"/>
  <c r="C598" i="9" s="1"/>
  <c r="C747" i="9" s="1"/>
  <c r="C896" i="9" s="1"/>
  <c r="C1045" i="9" s="1"/>
  <c r="C1194" i="9" s="1"/>
  <c r="C1343" i="9" s="1"/>
  <c r="C1492" i="9" s="1"/>
  <c r="C1641" i="9" s="1"/>
  <c r="C1790" i="9" s="1"/>
  <c r="C1939" i="9" s="1"/>
  <c r="C2088" i="9" s="1"/>
  <c r="C2237" i="9" s="1"/>
  <c r="C2386" i="9" s="1"/>
  <c r="B151" i="9"/>
  <c r="B300" i="9" s="1"/>
  <c r="B449" i="9" s="1"/>
  <c r="B598" i="9" s="1"/>
  <c r="B747" i="9" s="1"/>
  <c r="B896" i="9" s="1"/>
  <c r="B1045" i="9" s="1"/>
  <c r="B1194" i="9" s="1"/>
  <c r="B1343" i="9" s="1"/>
  <c r="B1492" i="9" s="1"/>
  <c r="B1641" i="9" s="1"/>
  <c r="A151" i="9"/>
  <c r="A300" i="9" s="1"/>
  <c r="A449" i="9" s="1"/>
  <c r="A598" i="9" s="1"/>
  <c r="A747" i="9" s="1"/>
  <c r="A896" i="9" s="1"/>
  <c r="A1045" i="9" s="1"/>
  <c r="A1194" i="9" s="1"/>
  <c r="A1343" i="9" s="1"/>
  <c r="A1492" i="9" s="1"/>
  <c r="A1641" i="9" s="1"/>
  <c r="A1790" i="9" s="1"/>
  <c r="A1939" i="9" s="1"/>
  <c r="A2088" i="9" s="1"/>
  <c r="A2237" i="9" s="1"/>
  <c r="A2386" i="9" s="1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2" i="9"/>
  <c r="C1145" i="6"/>
  <c r="A71" i="6"/>
  <c r="B71" i="6"/>
  <c r="A72" i="6"/>
  <c r="B72" i="6"/>
  <c r="A73" i="6"/>
  <c r="B73" i="6"/>
  <c r="A74" i="6"/>
  <c r="B74" i="6"/>
  <c r="A75" i="6"/>
  <c r="B75" i="6"/>
  <c r="A76" i="6"/>
  <c r="B76" i="6"/>
  <c r="A77" i="6"/>
  <c r="B77" i="6"/>
  <c r="A78" i="6"/>
  <c r="B78" i="6"/>
  <c r="A79" i="6"/>
  <c r="B79" i="6"/>
  <c r="A80" i="6"/>
  <c r="B80" i="6"/>
  <c r="A81" i="6"/>
  <c r="B81" i="6"/>
  <c r="A82" i="6"/>
  <c r="B82" i="6"/>
  <c r="A83" i="6"/>
  <c r="B83" i="6"/>
  <c r="A84" i="6"/>
  <c r="B84" i="6"/>
  <c r="A85" i="6"/>
  <c r="B85" i="6"/>
  <c r="A86" i="6"/>
  <c r="B86" i="6"/>
  <c r="A87" i="6"/>
  <c r="B87" i="6"/>
  <c r="A88" i="6"/>
  <c r="B88" i="6"/>
  <c r="A89" i="6"/>
  <c r="B89" i="6"/>
  <c r="A90" i="6"/>
  <c r="B90" i="6"/>
  <c r="A91" i="6"/>
  <c r="B91" i="6"/>
  <c r="A92" i="6"/>
  <c r="B92" i="6"/>
  <c r="A93" i="6"/>
  <c r="B93" i="6"/>
  <c r="A94" i="6"/>
  <c r="B94" i="6"/>
  <c r="A95" i="6"/>
  <c r="B95" i="6"/>
  <c r="A96" i="6"/>
  <c r="B96" i="6"/>
  <c r="A97" i="6"/>
  <c r="B97" i="6"/>
  <c r="A98" i="6"/>
  <c r="B98" i="6"/>
  <c r="A99" i="6"/>
  <c r="B99" i="6"/>
  <c r="A100" i="6"/>
  <c r="B100" i="6"/>
  <c r="A101" i="6"/>
  <c r="B101" i="6"/>
  <c r="A102" i="6"/>
  <c r="B102" i="6"/>
  <c r="A103" i="6"/>
  <c r="B103" i="6"/>
  <c r="A104" i="6"/>
  <c r="B104" i="6"/>
  <c r="A105" i="6"/>
  <c r="B105" i="6"/>
  <c r="A106" i="6"/>
  <c r="B106" i="6"/>
  <c r="A107" i="6"/>
  <c r="B107" i="6"/>
  <c r="A108" i="6"/>
  <c r="B108" i="6"/>
  <c r="A109" i="6"/>
  <c r="B109" i="6"/>
  <c r="A110" i="6"/>
  <c r="B110" i="6"/>
  <c r="A111" i="6"/>
  <c r="B111" i="6"/>
  <c r="A112" i="6"/>
  <c r="B112" i="6"/>
  <c r="A113" i="6"/>
  <c r="B113" i="6"/>
  <c r="A114" i="6"/>
  <c r="B114" i="6"/>
  <c r="A115" i="6"/>
  <c r="B115" i="6"/>
  <c r="A116" i="6"/>
  <c r="B116" i="6"/>
  <c r="A117" i="6"/>
  <c r="B117" i="6"/>
  <c r="A118" i="6"/>
  <c r="B118" i="6"/>
  <c r="A119" i="6"/>
  <c r="B119" i="6"/>
  <c r="A120" i="6"/>
  <c r="B120" i="6"/>
  <c r="A121" i="6"/>
  <c r="B121" i="6"/>
  <c r="A122" i="6"/>
  <c r="B122" i="6"/>
  <c r="A123" i="6"/>
  <c r="B123" i="6"/>
  <c r="A124" i="6"/>
  <c r="B124" i="6"/>
  <c r="A125" i="6"/>
  <c r="B125" i="6"/>
  <c r="A126" i="6"/>
  <c r="B126" i="6"/>
  <c r="A127" i="6"/>
  <c r="B127" i="6"/>
  <c r="A128" i="6"/>
  <c r="B128" i="6"/>
  <c r="A129" i="6"/>
  <c r="B129" i="6"/>
  <c r="A130" i="6"/>
  <c r="B130" i="6"/>
  <c r="A131" i="6"/>
  <c r="B131" i="6"/>
  <c r="A132" i="6"/>
  <c r="B132" i="6"/>
  <c r="A133" i="6"/>
  <c r="B133" i="6"/>
  <c r="A134" i="6"/>
  <c r="B134" i="6"/>
  <c r="A135" i="6"/>
  <c r="B135" i="6"/>
  <c r="A136" i="6"/>
  <c r="B136" i="6"/>
  <c r="A137" i="6"/>
  <c r="B137" i="6"/>
  <c r="A139" i="6"/>
  <c r="B139" i="6"/>
  <c r="A140" i="6"/>
  <c r="B140" i="6"/>
  <c r="A141" i="6"/>
  <c r="B141" i="6"/>
  <c r="A142" i="6"/>
  <c r="B142" i="6"/>
  <c r="A143" i="6"/>
  <c r="B143" i="6"/>
  <c r="A144" i="6"/>
  <c r="B144" i="6"/>
  <c r="A145" i="6"/>
  <c r="B145" i="6"/>
  <c r="A146" i="6"/>
  <c r="B146" i="6"/>
  <c r="A147" i="6"/>
  <c r="B147" i="6"/>
  <c r="A148" i="6"/>
  <c r="B148" i="6"/>
  <c r="A149" i="6"/>
  <c r="B149" i="6"/>
  <c r="A150" i="6"/>
  <c r="B150" i="6"/>
  <c r="A151" i="6"/>
  <c r="B151" i="6"/>
  <c r="A152" i="6"/>
  <c r="B152" i="6"/>
  <c r="A153" i="6"/>
  <c r="B153" i="6"/>
  <c r="A154" i="6"/>
  <c r="B154" i="6"/>
  <c r="B155" i="6"/>
  <c r="A156" i="6"/>
  <c r="B156" i="6"/>
  <c r="B157" i="6"/>
  <c r="A158" i="6"/>
  <c r="B158" i="6"/>
  <c r="B159" i="6"/>
  <c r="A160" i="6"/>
  <c r="B160" i="6"/>
  <c r="A161" i="6"/>
  <c r="B161" i="6"/>
  <c r="A162" i="6"/>
  <c r="B162" i="6"/>
  <c r="A163" i="6"/>
  <c r="B163" i="6"/>
  <c r="A164" i="6"/>
  <c r="B164" i="6"/>
  <c r="A165" i="6"/>
  <c r="B165" i="6"/>
  <c r="A166" i="6"/>
  <c r="B166" i="6"/>
  <c r="A167" i="6"/>
  <c r="B167" i="6"/>
  <c r="A168" i="6"/>
  <c r="B168" i="6"/>
  <c r="A169" i="6"/>
  <c r="B169" i="6"/>
  <c r="A170" i="6"/>
  <c r="B170" i="6"/>
  <c r="A171" i="6"/>
  <c r="B171" i="6"/>
  <c r="A172" i="6"/>
  <c r="B172" i="6"/>
  <c r="A173" i="6"/>
  <c r="B173" i="6"/>
  <c r="A174" i="6"/>
  <c r="B174" i="6"/>
  <c r="A175" i="6"/>
  <c r="B175" i="6"/>
  <c r="A176" i="6"/>
  <c r="B176" i="6"/>
  <c r="A177" i="6"/>
  <c r="B177" i="6"/>
  <c r="A178" i="6"/>
  <c r="B178" i="6"/>
  <c r="A179" i="6"/>
  <c r="B179" i="6"/>
  <c r="A180" i="6"/>
  <c r="B180" i="6"/>
  <c r="A181" i="6"/>
  <c r="B181" i="6"/>
  <c r="A182" i="6"/>
  <c r="B182" i="6"/>
  <c r="A183" i="6"/>
  <c r="B183" i="6"/>
  <c r="A184" i="6"/>
  <c r="B184" i="6"/>
  <c r="A185" i="6"/>
  <c r="B185" i="6"/>
  <c r="A186" i="6"/>
  <c r="B186" i="6"/>
  <c r="A187" i="6"/>
  <c r="B187" i="6"/>
  <c r="A188" i="6"/>
  <c r="B188" i="6"/>
  <c r="A189" i="6"/>
  <c r="B189" i="6"/>
  <c r="A190" i="6"/>
  <c r="B190" i="6"/>
  <c r="A191" i="6"/>
  <c r="B191" i="6"/>
  <c r="A192" i="6"/>
  <c r="B192" i="6"/>
  <c r="A193" i="6"/>
  <c r="B193" i="6"/>
  <c r="A194" i="6"/>
  <c r="B194" i="6"/>
  <c r="A195" i="6"/>
  <c r="B195" i="6"/>
  <c r="A196" i="6"/>
  <c r="B196" i="6"/>
  <c r="A197" i="6"/>
  <c r="B197" i="6"/>
  <c r="A198" i="6"/>
  <c r="B198" i="6"/>
  <c r="A199" i="6"/>
  <c r="B199" i="6"/>
  <c r="A200" i="6"/>
  <c r="B200" i="6"/>
  <c r="A201" i="6"/>
  <c r="B201" i="6"/>
  <c r="A202" i="6"/>
  <c r="B202" i="6"/>
  <c r="A203" i="6"/>
  <c r="B203" i="6"/>
  <c r="A204" i="6"/>
  <c r="B204" i="6"/>
  <c r="A205" i="6"/>
  <c r="B205" i="6"/>
  <c r="A207" i="6"/>
  <c r="B207" i="6"/>
  <c r="A208" i="6"/>
  <c r="A276" i="6" s="1"/>
  <c r="A344" i="6" s="1"/>
  <c r="A412" i="6" s="1"/>
  <c r="A480" i="6" s="1"/>
  <c r="A548" i="6" s="1"/>
  <c r="A616" i="6" s="1"/>
  <c r="A684" i="6" s="1"/>
  <c r="A752" i="6" s="1"/>
  <c r="A820" i="6" s="1"/>
  <c r="A888" i="6" s="1"/>
  <c r="A956" i="6" s="1"/>
  <c r="A1024" i="6" s="1"/>
  <c r="A1092" i="6" s="1"/>
  <c r="B208" i="6"/>
  <c r="A209" i="6"/>
  <c r="B209" i="6"/>
  <c r="A210" i="6"/>
  <c r="A278" i="6" s="1"/>
  <c r="A346" i="6" s="1"/>
  <c r="A414" i="6" s="1"/>
  <c r="A482" i="6" s="1"/>
  <c r="A550" i="6" s="1"/>
  <c r="A618" i="6" s="1"/>
  <c r="A686" i="6" s="1"/>
  <c r="A754" i="6" s="1"/>
  <c r="A822" i="6" s="1"/>
  <c r="A890" i="6" s="1"/>
  <c r="A958" i="6" s="1"/>
  <c r="A1026" i="6" s="1"/>
  <c r="A1094" i="6" s="1"/>
  <c r="B210" i="6"/>
  <c r="A211" i="6"/>
  <c r="B211" i="6"/>
  <c r="A212" i="6"/>
  <c r="A280" i="6" s="1"/>
  <c r="A348" i="6" s="1"/>
  <c r="A416" i="6" s="1"/>
  <c r="A484" i="6" s="1"/>
  <c r="A552" i="6" s="1"/>
  <c r="A620" i="6" s="1"/>
  <c r="A688" i="6" s="1"/>
  <c r="A756" i="6" s="1"/>
  <c r="A824" i="6" s="1"/>
  <c r="A892" i="6" s="1"/>
  <c r="A960" i="6" s="1"/>
  <c r="A1028" i="6" s="1"/>
  <c r="A1096" i="6" s="1"/>
  <c r="B212" i="6"/>
  <c r="A213" i="6"/>
  <c r="B213" i="6"/>
  <c r="A214" i="6"/>
  <c r="A282" i="6" s="1"/>
  <c r="A350" i="6" s="1"/>
  <c r="A418" i="6" s="1"/>
  <c r="A486" i="6" s="1"/>
  <c r="A554" i="6" s="1"/>
  <c r="A622" i="6" s="1"/>
  <c r="A690" i="6" s="1"/>
  <c r="A758" i="6" s="1"/>
  <c r="A826" i="6" s="1"/>
  <c r="A894" i="6" s="1"/>
  <c r="A962" i="6" s="1"/>
  <c r="A1030" i="6" s="1"/>
  <c r="A1098" i="6" s="1"/>
  <c r="B214" i="6"/>
  <c r="A215" i="6"/>
  <c r="B215" i="6"/>
  <c r="A216" i="6"/>
  <c r="A284" i="6" s="1"/>
  <c r="A352" i="6" s="1"/>
  <c r="A420" i="6" s="1"/>
  <c r="A488" i="6" s="1"/>
  <c r="A556" i="6" s="1"/>
  <c r="A624" i="6" s="1"/>
  <c r="A692" i="6" s="1"/>
  <c r="A760" i="6" s="1"/>
  <c r="A828" i="6" s="1"/>
  <c r="A896" i="6" s="1"/>
  <c r="A964" i="6" s="1"/>
  <c r="A1032" i="6" s="1"/>
  <c r="A1100" i="6" s="1"/>
  <c r="B216" i="6"/>
  <c r="A217" i="6"/>
  <c r="B217" i="6"/>
  <c r="A218" i="6"/>
  <c r="A286" i="6" s="1"/>
  <c r="A354" i="6" s="1"/>
  <c r="A422" i="6" s="1"/>
  <c r="A490" i="6" s="1"/>
  <c r="A558" i="6" s="1"/>
  <c r="A626" i="6" s="1"/>
  <c r="A694" i="6" s="1"/>
  <c r="A762" i="6" s="1"/>
  <c r="A830" i="6" s="1"/>
  <c r="A898" i="6" s="1"/>
  <c r="A966" i="6" s="1"/>
  <c r="A1034" i="6" s="1"/>
  <c r="A1102" i="6" s="1"/>
  <c r="B218" i="6"/>
  <c r="A219" i="6"/>
  <c r="B219" i="6"/>
  <c r="A220" i="6"/>
  <c r="A288" i="6" s="1"/>
  <c r="A356" i="6" s="1"/>
  <c r="A424" i="6" s="1"/>
  <c r="A492" i="6" s="1"/>
  <c r="A560" i="6" s="1"/>
  <c r="A628" i="6" s="1"/>
  <c r="A696" i="6" s="1"/>
  <c r="A764" i="6" s="1"/>
  <c r="A832" i="6" s="1"/>
  <c r="A900" i="6" s="1"/>
  <c r="A968" i="6" s="1"/>
  <c r="B220" i="6"/>
  <c r="A221" i="6"/>
  <c r="B221" i="6"/>
  <c r="A222" i="6"/>
  <c r="A290" i="6" s="1"/>
  <c r="A358" i="6" s="1"/>
  <c r="A426" i="6" s="1"/>
  <c r="A494" i="6" s="1"/>
  <c r="A562" i="6" s="1"/>
  <c r="A630" i="6" s="1"/>
  <c r="A698" i="6" s="1"/>
  <c r="A766" i="6" s="1"/>
  <c r="A834" i="6" s="1"/>
  <c r="A902" i="6" s="1"/>
  <c r="A970" i="6" s="1"/>
  <c r="A1038" i="6" s="1"/>
  <c r="A1106" i="6" s="1"/>
  <c r="B222" i="6"/>
  <c r="B223" i="6"/>
  <c r="B224" i="6"/>
  <c r="B225" i="6"/>
  <c r="B226" i="6"/>
  <c r="B227" i="6"/>
  <c r="A228" i="6"/>
  <c r="A296" i="6" s="1"/>
  <c r="A364" i="6" s="1"/>
  <c r="A432" i="6" s="1"/>
  <c r="A500" i="6" s="1"/>
  <c r="A568" i="6" s="1"/>
  <c r="A636" i="6" s="1"/>
  <c r="A704" i="6" s="1"/>
  <c r="A772" i="6" s="1"/>
  <c r="A840" i="6" s="1"/>
  <c r="A908" i="6" s="1"/>
  <c r="A976" i="6" s="1"/>
  <c r="B228" i="6"/>
  <c r="A229" i="6"/>
  <c r="B229" i="6"/>
  <c r="A230" i="6"/>
  <c r="A298" i="6" s="1"/>
  <c r="A366" i="6" s="1"/>
  <c r="A434" i="6" s="1"/>
  <c r="A502" i="6" s="1"/>
  <c r="A570" i="6" s="1"/>
  <c r="A638" i="6" s="1"/>
  <c r="A706" i="6" s="1"/>
  <c r="A774" i="6" s="1"/>
  <c r="A842" i="6" s="1"/>
  <c r="A910" i="6" s="1"/>
  <c r="A978" i="6" s="1"/>
  <c r="A1046" i="6" s="1"/>
  <c r="A1114" i="6" s="1"/>
  <c r="B230" i="6"/>
  <c r="A231" i="6"/>
  <c r="B231" i="6"/>
  <c r="A232" i="6"/>
  <c r="A300" i="6" s="1"/>
  <c r="A368" i="6" s="1"/>
  <c r="A436" i="6" s="1"/>
  <c r="A504" i="6" s="1"/>
  <c r="A572" i="6" s="1"/>
  <c r="A640" i="6" s="1"/>
  <c r="A708" i="6" s="1"/>
  <c r="A776" i="6" s="1"/>
  <c r="A844" i="6" s="1"/>
  <c r="A912" i="6" s="1"/>
  <c r="A980" i="6" s="1"/>
  <c r="A1048" i="6" s="1"/>
  <c r="A1116" i="6" s="1"/>
  <c r="B232" i="6"/>
  <c r="A233" i="6"/>
  <c r="B233" i="6"/>
  <c r="A234" i="6"/>
  <c r="A302" i="6" s="1"/>
  <c r="A370" i="6" s="1"/>
  <c r="A438" i="6" s="1"/>
  <c r="A506" i="6" s="1"/>
  <c r="A574" i="6" s="1"/>
  <c r="A642" i="6" s="1"/>
  <c r="A710" i="6" s="1"/>
  <c r="A778" i="6" s="1"/>
  <c r="A846" i="6" s="1"/>
  <c r="A914" i="6" s="1"/>
  <c r="A982" i="6" s="1"/>
  <c r="A1050" i="6" s="1"/>
  <c r="A1118" i="6" s="1"/>
  <c r="B234" i="6"/>
  <c r="A235" i="6"/>
  <c r="B235" i="6"/>
  <c r="A236" i="6"/>
  <c r="A304" i="6" s="1"/>
  <c r="A372" i="6" s="1"/>
  <c r="A440" i="6" s="1"/>
  <c r="A508" i="6" s="1"/>
  <c r="A576" i="6" s="1"/>
  <c r="A644" i="6" s="1"/>
  <c r="A712" i="6" s="1"/>
  <c r="A780" i="6" s="1"/>
  <c r="A848" i="6" s="1"/>
  <c r="A916" i="6" s="1"/>
  <c r="A984" i="6" s="1"/>
  <c r="A1052" i="6" s="1"/>
  <c r="A1120" i="6" s="1"/>
  <c r="B236" i="6"/>
  <c r="A237" i="6"/>
  <c r="B237" i="6"/>
  <c r="A238" i="6"/>
  <c r="A306" i="6" s="1"/>
  <c r="A374" i="6" s="1"/>
  <c r="A442" i="6" s="1"/>
  <c r="A510" i="6" s="1"/>
  <c r="A578" i="6" s="1"/>
  <c r="A646" i="6" s="1"/>
  <c r="A714" i="6" s="1"/>
  <c r="A782" i="6" s="1"/>
  <c r="A850" i="6" s="1"/>
  <c r="A918" i="6" s="1"/>
  <c r="A986" i="6" s="1"/>
  <c r="A1054" i="6" s="1"/>
  <c r="A1122" i="6" s="1"/>
  <c r="B238" i="6"/>
  <c r="A239" i="6"/>
  <c r="B239" i="6"/>
  <c r="A240" i="6"/>
  <c r="A308" i="6" s="1"/>
  <c r="A376" i="6" s="1"/>
  <c r="A444" i="6" s="1"/>
  <c r="A512" i="6" s="1"/>
  <c r="A580" i="6" s="1"/>
  <c r="A648" i="6" s="1"/>
  <c r="A716" i="6" s="1"/>
  <c r="A784" i="6" s="1"/>
  <c r="A852" i="6" s="1"/>
  <c r="A920" i="6" s="1"/>
  <c r="A988" i="6" s="1"/>
  <c r="A1056" i="6" s="1"/>
  <c r="A1124" i="6" s="1"/>
  <c r="B240" i="6"/>
  <c r="A241" i="6"/>
  <c r="B241" i="6"/>
  <c r="A242" i="6"/>
  <c r="A310" i="6" s="1"/>
  <c r="A378" i="6" s="1"/>
  <c r="A446" i="6" s="1"/>
  <c r="A514" i="6" s="1"/>
  <c r="A582" i="6" s="1"/>
  <c r="A650" i="6" s="1"/>
  <c r="A718" i="6" s="1"/>
  <c r="A786" i="6" s="1"/>
  <c r="A854" i="6" s="1"/>
  <c r="A922" i="6" s="1"/>
  <c r="A990" i="6" s="1"/>
  <c r="A1058" i="6" s="1"/>
  <c r="A1126" i="6" s="1"/>
  <c r="B242" i="6"/>
  <c r="A243" i="6"/>
  <c r="B243" i="6"/>
  <c r="A244" i="6"/>
  <c r="A312" i="6" s="1"/>
  <c r="A380" i="6" s="1"/>
  <c r="A448" i="6" s="1"/>
  <c r="A516" i="6" s="1"/>
  <c r="A584" i="6" s="1"/>
  <c r="A652" i="6" s="1"/>
  <c r="A720" i="6" s="1"/>
  <c r="A788" i="6" s="1"/>
  <c r="A856" i="6" s="1"/>
  <c r="A924" i="6" s="1"/>
  <c r="A992" i="6" s="1"/>
  <c r="A1060" i="6" s="1"/>
  <c r="A1128" i="6" s="1"/>
  <c r="B244" i="6"/>
  <c r="A245" i="6"/>
  <c r="B245" i="6"/>
  <c r="A246" i="6"/>
  <c r="A314" i="6" s="1"/>
  <c r="A382" i="6" s="1"/>
  <c r="A450" i="6" s="1"/>
  <c r="A518" i="6" s="1"/>
  <c r="A586" i="6" s="1"/>
  <c r="A654" i="6" s="1"/>
  <c r="A722" i="6" s="1"/>
  <c r="A790" i="6" s="1"/>
  <c r="A858" i="6" s="1"/>
  <c r="A926" i="6" s="1"/>
  <c r="A994" i="6" s="1"/>
  <c r="A1062" i="6" s="1"/>
  <c r="A1130" i="6" s="1"/>
  <c r="B246" i="6"/>
  <c r="A247" i="6"/>
  <c r="B247" i="6"/>
  <c r="A248" i="6"/>
  <c r="A316" i="6" s="1"/>
  <c r="A384" i="6" s="1"/>
  <c r="A452" i="6" s="1"/>
  <c r="A520" i="6" s="1"/>
  <c r="A588" i="6" s="1"/>
  <c r="A656" i="6" s="1"/>
  <c r="A724" i="6" s="1"/>
  <c r="A792" i="6" s="1"/>
  <c r="A860" i="6" s="1"/>
  <c r="A928" i="6" s="1"/>
  <c r="A996" i="6" s="1"/>
  <c r="A1064" i="6" s="1"/>
  <c r="A1132" i="6" s="1"/>
  <c r="B248" i="6"/>
  <c r="A249" i="6"/>
  <c r="B249" i="6"/>
  <c r="A250" i="6"/>
  <c r="A318" i="6" s="1"/>
  <c r="A386" i="6" s="1"/>
  <c r="A454" i="6" s="1"/>
  <c r="A522" i="6" s="1"/>
  <c r="A590" i="6" s="1"/>
  <c r="A658" i="6" s="1"/>
  <c r="A726" i="6" s="1"/>
  <c r="A794" i="6" s="1"/>
  <c r="A862" i="6" s="1"/>
  <c r="A930" i="6" s="1"/>
  <c r="A998" i="6" s="1"/>
  <c r="A1066" i="6" s="1"/>
  <c r="A1134" i="6" s="1"/>
  <c r="B250" i="6"/>
  <c r="A251" i="6"/>
  <c r="B251" i="6"/>
  <c r="A252" i="6"/>
  <c r="A320" i="6" s="1"/>
  <c r="A388" i="6" s="1"/>
  <c r="A456" i="6" s="1"/>
  <c r="A524" i="6" s="1"/>
  <c r="A592" i="6" s="1"/>
  <c r="A660" i="6" s="1"/>
  <c r="A728" i="6" s="1"/>
  <c r="A796" i="6" s="1"/>
  <c r="A864" i="6" s="1"/>
  <c r="A932" i="6" s="1"/>
  <c r="A1000" i="6" s="1"/>
  <c r="B252" i="6"/>
  <c r="A253" i="6"/>
  <c r="B253" i="6"/>
  <c r="A254" i="6"/>
  <c r="A322" i="6" s="1"/>
  <c r="A390" i="6" s="1"/>
  <c r="A458" i="6" s="1"/>
  <c r="A526" i="6" s="1"/>
  <c r="A594" i="6" s="1"/>
  <c r="A662" i="6" s="1"/>
  <c r="A730" i="6" s="1"/>
  <c r="A798" i="6" s="1"/>
  <c r="A866" i="6" s="1"/>
  <c r="A934" i="6" s="1"/>
  <c r="A1002" i="6" s="1"/>
  <c r="A1070" i="6" s="1"/>
  <c r="A1138" i="6" s="1"/>
  <c r="B254" i="6"/>
  <c r="A255" i="6"/>
  <c r="B255" i="6"/>
  <c r="A256" i="6"/>
  <c r="A324" i="6" s="1"/>
  <c r="A392" i="6" s="1"/>
  <c r="A460" i="6" s="1"/>
  <c r="A528" i="6" s="1"/>
  <c r="A596" i="6" s="1"/>
  <c r="A664" i="6" s="1"/>
  <c r="A732" i="6" s="1"/>
  <c r="A800" i="6" s="1"/>
  <c r="A868" i="6" s="1"/>
  <c r="A936" i="6" s="1"/>
  <c r="A1004" i="6" s="1"/>
  <c r="A1072" i="6" s="1"/>
  <c r="A1140" i="6" s="1"/>
  <c r="B256" i="6"/>
  <c r="A257" i="6"/>
  <c r="B257" i="6"/>
  <c r="A258" i="6"/>
  <c r="A326" i="6" s="1"/>
  <c r="A394" i="6" s="1"/>
  <c r="A462" i="6" s="1"/>
  <c r="A530" i="6" s="1"/>
  <c r="A598" i="6" s="1"/>
  <c r="A666" i="6" s="1"/>
  <c r="A734" i="6" s="1"/>
  <c r="A802" i="6" s="1"/>
  <c r="A870" i="6" s="1"/>
  <c r="A938" i="6" s="1"/>
  <c r="A1006" i="6" s="1"/>
  <c r="A1074" i="6" s="1"/>
  <c r="A1142" i="6" s="1"/>
  <c r="B258" i="6"/>
  <c r="A259" i="6"/>
  <c r="B259" i="6"/>
  <c r="A260" i="6"/>
  <c r="A328" i="6" s="1"/>
  <c r="A396" i="6" s="1"/>
  <c r="A464" i="6" s="1"/>
  <c r="A532" i="6" s="1"/>
  <c r="A600" i="6" s="1"/>
  <c r="A668" i="6" s="1"/>
  <c r="A736" i="6" s="1"/>
  <c r="A804" i="6" s="1"/>
  <c r="A872" i="6" s="1"/>
  <c r="A940" i="6" s="1"/>
  <c r="A1008" i="6" s="1"/>
  <c r="B260" i="6"/>
  <c r="A261" i="6"/>
  <c r="B261" i="6"/>
  <c r="A262" i="6"/>
  <c r="A330" i="6" s="1"/>
  <c r="A398" i="6" s="1"/>
  <c r="A466" i="6" s="1"/>
  <c r="A534" i="6" s="1"/>
  <c r="A602" i="6" s="1"/>
  <c r="A670" i="6" s="1"/>
  <c r="A738" i="6" s="1"/>
  <c r="A806" i="6" s="1"/>
  <c r="A874" i="6" s="1"/>
  <c r="A942" i="6" s="1"/>
  <c r="A1010" i="6" s="1"/>
  <c r="A1078" i="6" s="1"/>
  <c r="A1146" i="6" s="1"/>
  <c r="B262" i="6"/>
  <c r="A263" i="6"/>
  <c r="B263" i="6"/>
  <c r="A264" i="6"/>
  <c r="A332" i="6" s="1"/>
  <c r="A400" i="6" s="1"/>
  <c r="A468" i="6" s="1"/>
  <c r="A536" i="6" s="1"/>
  <c r="A604" i="6" s="1"/>
  <c r="A672" i="6" s="1"/>
  <c r="A740" i="6" s="1"/>
  <c r="A808" i="6" s="1"/>
  <c r="A876" i="6" s="1"/>
  <c r="A944" i="6" s="1"/>
  <c r="A1012" i="6" s="1"/>
  <c r="A1080" i="6" s="1"/>
  <c r="A1148" i="6" s="1"/>
  <c r="B264" i="6"/>
  <c r="A265" i="6"/>
  <c r="B265" i="6"/>
  <c r="A266" i="6"/>
  <c r="A334" i="6" s="1"/>
  <c r="A402" i="6" s="1"/>
  <c r="A470" i="6" s="1"/>
  <c r="A538" i="6" s="1"/>
  <c r="A606" i="6" s="1"/>
  <c r="A674" i="6" s="1"/>
  <c r="A742" i="6" s="1"/>
  <c r="A810" i="6" s="1"/>
  <c r="A878" i="6" s="1"/>
  <c r="A946" i="6" s="1"/>
  <c r="A1014" i="6" s="1"/>
  <c r="A1082" i="6" s="1"/>
  <c r="A1150" i="6" s="1"/>
  <c r="B266" i="6"/>
  <c r="A267" i="6"/>
  <c r="B267" i="6"/>
  <c r="A268" i="6"/>
  <c r="A336" i="6" s="1"/>
  <c r="A404" i="6" s="1"/>
  <c r="A472" i="6" s="1"/>
  <c r="A540" i="6" s="1"/>
  <c r="A608" i="6" s="1"/>
  <c r="A676" i="6" s="1"/>
  <c r="A744" i="6" s="1"/>
  <c r="A812" i="6" s="1"/>
  <c r="A880" i="6" s="1"/>
  <c r="A948" i="6" s="1"/>
  <c r="A1016" i="6" s="1"/>
  <c r="A1084" i="6" s="1"/>
  <c r="A1152" i="6" s="1"/>
  <c r="B268" i="6"/>
  <c r="A269" i="6"/>
  <c r="B269" i="6"/>
  <c r="A270" i="6"/>
  <c r="A338" i="6" s="1"/>
  <c r="A406" i="6" s="1"/>
  <c r="A474" i="6" s="1"/>
  <c r="A542" i="6" s="1"/>
  <c r="A610" i="6" s="1"/>
  <c r="A678" i="6" s="1"/>
  <c r="A746" i="6" s="1"/>
  <c r="A814" i="6" s="1"/>
  <c r="A882" i="6" s="1"/>
  <c r="A950" i="6" s="1"/>
  <c r="A1018" i="6" s="1"/>
  <c r="A1086" i="6" s="1"/>
  <c r="A1154" i="6" s="1"/>
  <c r="B270" i="6"/>
  <c r="A271" i="6"/>
  <c r="B271" i="6"/>
  <c r="A272" i="6"/>
  <c r="A340" i="6" s="1"/>
  <c r="A408" i="6" s="1"/>
  <c r="A476" i="6" s="1"/>
  <c r="A544" i="6" s="1"/>
  <c r="A612" i="6" s="1"/>
  <c r="A680" i="6" s="1"/>
  <c r="A748" i="6" s="1"/>
  <c r="A816" i="6" s="1"/>
  <c r="A884" i="6" s="1"/>
  <c r="A952" i="6" s="1"/>
  <c r="A1020" i="6" s="1"/>
  <c r="A1088" i="6" s="1"/>
  <c r="A1156" i="6" s="1"/>
  <c r="B272" i="6"/>
  <c r="A273" i="6"/>
  <c r="B273" i="6"/>
  <c r="A274" i="6"/>
  <c r="A342" i="6" s="1"/>
  <c r="A410" i="6" s="1"/>
  <c r="A478" i="6" s="1"/>
  <c r="A546" i="6" s="1"/>
  <c r="A614" i="6" s="1"/>
  <c r="A682" i="6" s="1"/>
  <c r="A750" i="6" s="1"/>
  <c r="A818" i="6" s="1"/>
  <c r="A886" i="6" s="1"/>
  <c r="A954" i="6" s="1"/>
  <c r="A1022" i="6" s="1"/>
  <c r="A1090" i="6" s="1"/>
  <c r="A275" i="6"/>
  <c r="B275" i="6"/>
  <c r="B276" i="6"/>
  <c r="A277" i="6"/>
  <c r="B277" i="6"/>
  <c r="B278" i="6"/>
  <c r="A279" i="6"/>
  <c r="B279" i="6"/>
  <c r="B280" i="6"/>
  <c r="A281" i="6"/>
  <c r="B281" i="6"/>
  <c r="B282" i="6"/>
  <c r="A283" i="6"/>
  <c r="B283" i="6"/>
  <c r="B284" i="6"/>
  <c r="A285" i="6"/>
  <c r="B285" i="6"/>
  <c r="B286" i="6"/>
  <c r="A287" i="6"/>
  <c r="B287" i="6"/>
  <c r="B288" i="6"/>
  <c r="A289" i="6"/>
  <c r="B289" i="6"/>
  <c r="B290" i="6"/>
  <c r="B291" i="6"/>
  <c r="B292" i="6"/>
  <c r="B293" i="6"/>
  <c r="B294" i="6"/>
  <c r="B295" i="6"/>
  <c r="B296" i="6"/>
  <c r="A297" i="6"/>
  <c r="B297" i="6"/>
  <c r="B298" i="6"/>
  <c r="A299" i="6"/>
  <c r="B299" i="6"/>
  <c r="B300" i="6"/>
  <c r="A301" i="6"/>
  <c r="B301" i="6"/>
  <c r="B302" i="6"/>
  <c r="A303" i="6"/>
  <c r="B303" i="6"/>
  <c r="B304" i="6"/>
  <c r="A305" i="6"/>
  <c r="B305" i="6"/>
  <c r="B306" i="6"/>
  <c r="A307" i="6"/>
  <c r="B307" i="6"/>
  <c r="B308" i="6"/>
  <c r="A309" i="6"/>
  <c r="B309" i="6"/>
  <c r="B310" i="6"/>
  <c r="A311" i="6"/>
  <c r="B311" i="6"/>
  <c r="B312" i="6"/>
  <c r="A313" i="6"/>
  <c r="B313" i="6"/>
  <c r="B314" i="6"/>
  <c r="A315" i="6"/>
  <c r="B315" i="6"/>
  <c r="B316" i="6"/>
  <c r="A317" i="6"/>
  <c r="B317" i="6"/>
  <c r="B318" i="6"/>
  <c r="A319" i="6"/>
  <c r="B319" i="6"/>
  <c r="B320" i="6"/>
  <c r="A321" i="6"/>
  <c r="B321" i="6"/>
  <c r="B322" i="6"/>
  <c r="A323" i="6"/>
  <c r="B323" i="6"/>
  <c r="B324" i="6"/>
  <c r="A325" i="6"/>
  <c r="B325" i="6"/>
  <c r="B326" i="6"/>
  <c r="A327" i="6"/>
  <c r="B327" i="6"/>
  <c r="B328" i="6"/>
  <c r="A329" i="6"/>
  <c r="B329" i="6"/>
  <c r="B330" i="6"/>
  <c r="A331" i="6"/>
  <c r="B331" i="6"/>
  <c r="B332" i="6"/>
  <c r="A333" i="6"/>
  <c r="B333" i="6"/>
  <c r="B334" i="6"/>
  <c r="A335" i="6"/>
  <c r="B335" i="6"/>
  <c r="B336" i="6"/>
  <c r="A337" i="6"/>
  <c r="B337" i="6"/>
  <c r="B338" i="6"/>
  <c r="A339" i="6"/>
  <c r="B339" i="6"/>
  <c r="B340" i="6"/>
  <c r="A341" i="6"/>
  <c r="B341" i="6"/>
  <c r="A343" i="6"/>
  <c r="B343" i="6"/>
  <c r="B344" i="6"/>
  <c r="A345" i="6"/>
  <c r="B345" i="6"/>
  <c r="B346" i="6"/>
  <c r="A347" i="6"/>
  <c r="B347" i="6"/>
  <c r="B348" i="6"/>
  <c r="A349" i="6"/>
  <c r="B349" i="6"/>
  <c r="B350" i="6"/>
  <c r="A351" i="6"/>
  <c r="B351" i="6"/>
  <c r="B352" i="6"/>
  <c r="A353" i="6"/>
  <c r="B353" i="6"/>
  <c r="B354" i="6"/>
  <c r="A355" i="6"/>
  <c r="B355" i="6"/>
  <c r="B356" i="6"/>
  <c r="A357" i="6"/>
  <c r="B357" i="6"/>
  <c r="B358" i="6"/>
  <c r="B359" i="6"/>
  <c r="B360" i="6"/>
  <c r="B361" i="6"/>
  <c r="B362" i="6"/>
  <c r="B363" i="6"/>
  <c r="B364" i="6"/>
  <c r="A365" i="6"/>
  <c r="B365" i="6"/>
  <c r="B366" i="6"/>
  <c r="A367" i="6"/>
  <c r="B367" i="6"/>
  <c r="B368" i="6"/>
  <c r="A369" i="6"/>
  <c r="B369" i="6"/>
  <c r="B370" i="6"/>
  <c r="A371" i="6"/>
  <c r="B371" i="6"/>
  <c r="B372" i="6"/>
  <c r="A373" i="6"/>
  <c r="B373" i="6"/>
  <c r="B374" i="6"/>
  <c r="A375" i="6"/>
  <c r="B375" i="6"/>
  <c r="B376" i="6"/>
  <c r="A377" i="6"/>
  <c r="B377" i="6"/>
  <c r="B378" i="6"/>
  <c r="A379" i="6"/>
  <c r="B379" i="6"/>
  <c r="B380" i="6"/>
  <c r="A381" i="6"/>
  <c r="B381" i="6"/>
  <c r="B382" i="6"/>
  <c r="A383" i="6"/>
  <c r="B383" i="6"/>
  <c r="B384" i="6"/>
  <c r="A385" i="6"/>
  <c r="B385" i="6"/>
  <c r="B386" i="6"/>
  <c r="A387" i="6"/>
  <c r="B387" i="6"/>
  <c r="B388" i="6"/>
  <c r="A389" i="6"/>
  <c r="B389" i="6"/>
  <c r="B390" i="6"/>
  <c r="A391" i="6"/>
  <c r="B391" i="6"/>
  <c r="B392" i="6"/>
  <c r="A393" i="6"/>
  <c r="B393" i="6"/>
  <c r="B394" i="6"/>
  <c r="A395" i="6"/>
  <c r="B395" i="6"/>
  <c r="B396" i="6"/>
  <c r="A397" i="6"/>
  <c r="B397" i="6"/>
  <c r="B398" i="6"/>
  <c r="A399" i="6"/>
  <c r="B399" i="6"/>
  <c r="B400" i="6"/>
  <c r="A401" i="6"/>
  <c r="B401" i="6"/>
  <c r="B402" i="6"/>
  <c r="A403" i="6"/>
  <c r="B403" i="6"/>
  <c r="B404" i="6"/>
  <c r="A405" i="6"/>
  <c r="B405" i="6"/>
  <c r="B406" i="6"/>
  <c r="A407" i="6"/>
  <c r="B407" i="6"/>
  <c r="B408" i="6"/>
  <c r="A409" i="6"/>
  <c r="B409" i="6"/>
  <c r="A411" i="6"/>
  <c r="B411" i="6"/>
  <c r="B412" i="6"/>
  <c r="A413" i="6"/>
  <c r="B413" i="6"/>
  <c r="B414" i="6"/>
  <c r="A415" i="6"/>
  <c r="B415" i="6"/>
  <c r="B416" i="6"/>
  <c r="A417" i="6"/>
  <c r="B417" i="6"/>
  <c r="B418" i="6"/>
  <c r="A419" i="6"/>
  <c r="B419" i="6"/>
  <c r="B420" i="6"/>
  <c r="A421" i="6"/>
  <c r="B421" i="6"/>
  <c r="B422" i="6"/>
  <c r="A423" i="6"/>
  <c r="B423" i="6"/>
  <c r="B424" i="6"/>
  <c r="A425" i="6"/>
  <c r="B425" i="6"/>
  <c r="B426" i="6"/>
  <c r="B427" i="6"/>
  <c r="B428" i="6"/>
  <c r="B429" i="6"/>
  <c r="B430" i="6"/>
  <c r="B431" i="6"/>
  <c r="B432" i="6"/>
  <c r="A433" i="6"/>
  <c r="B433" i="6"/>
  <c r="B434" i="6"/>
  <c r="A435" i="6"/>
  <c r="B435" i="6"/>
  <c r="B436" i="6"/>
  <c r="A437" i="6"/>
  <c r="B437" i="6"/>
  <c r="B438" i="6"/>
  <c r="A439" i="6"/>
  <c r="B439" i="6"/>
  <c r="B440" i="6"/>
  <c r="A441" i="6"/>
  <c r="B441" i="6"/>
  <c r="B442" i="6"/>
  <c r="A443" i="6"/>
  <c r="B443" i="6"/>
  <c r="B444" i="6"/>
  <c r="A445" i="6"/>
  <c r="B445" i="6"/>
  <c r="B446" i="6"/>
  <c r="A447" i="6"/>
  <c r="B447" i="6"/>
  <c r="B448" i="6"/>
  <c r="A449" i="6"/>
  <c r="B449" i="6"/>
  <c r="B450" i="6"/>
  <c r="A451" i="6"/>
  <c r="B451" i="6"/>
  <c r="B452" i="6"/>
  <c r="A453" i="6"/>
  <c r="B453" i="6"/>
  <c r="B454" i="6"/>
  <c r="A455" i="6"/>
  <c r="B455" i="6"/>
  <c r="B456" i="6"/>
  <c r="A457" i="6"/>
  <c r="B457" i="6"/>
  <c r="B458" i="6"/>
  <c r="A459" i="6"/>
  <c r="B459" i="6"/>
  <c r="B460" i="6"/>
  <c r="A461" i="6"/>
  <c r="B461" i="6"/>
  <c r="B462" i="6"/>
  <c r="A463" i="6"/>
  <c r="B463" i="6"/>
  <c r="B464" i="6"/>
  <c r="A465" i="6"/>
  <c r="B465" i="6"/>
  <c r="B466" i="6"/>
  <c r="A467" i="6"/>
  <c r="B467" i="6"/>
  <c r="B468" i="6"/>
  <c r="A469" i="6"/>
  <c r="B469" i="6"/>
  <c r="B470" i="6"/>
  <c r="A471" i="6"/>
  <c r="B471" i="6"/>
  <c r="B472" i="6"/>
  <c r="A473" i="6"/>
  <c r="B473" i="6"/>
  <c r="B474" i="6"/>
  <c r="A475" i="6"/>
  <c r="B475" i="6"/>
  <c r="B476" i="6"/>
  <c r="A477" i="6"/>
  <c r="B477" i="6"/>
  <c r="A479" i="6"/>
  <c r="B479" i="6"/>
  <c r="B480" i="6"/>
  <c r="A481" i="6"/>
  <c r="B481" i="6"/>
  <c r="B482" i="6"/>
  <c r="A483" i="6"/>
  <c r="B483" i="6"/>
  <c r="B484" i="6"/>
  <c r="A485" i="6"/>
  <c r="B485" i="6"/>
  <c r="B486" i="6"/>
  <c r="A487" i="6"/>
  <c r="B487" i="6"/>
  <c r="B488" i="6"/>
  <c r="A489" i="6"/>
  <c r="B489" i="6"/>
  <c r="B490" i="6"/>
  <c r="A491" i="6"/>
  <c r="B491" i="6"/>
  <c r="B492" i="6"/>
  <c r="A493" i="6"/>
  <c r="B493" i="6"/>
  <c r="B494" i="6"/>
  <c r="B495" i="6"/>
  <c r="B496" i="6"/>
  <c r="B497" i="6"/>
  <c r="B498" i="6"/>
  <c r="B499" i="6"/>
  <c r="B500" i="6"/>
  <c r="A501" i="6"/>
  <c r="B501" i="6"/>
  <c r="B502" i="6"/>
  <c r="A503" i="6"/>
  <c r="B503" i="6"/>
  <c r="B504" i="6"/>
  <c r="A505" i="6"/>
  <c r="B505" i="6"/>
  <c r="B506" i="6"/>
  <c r="A507" i="6"/>
  <c r="B507" i="6"/>
  <c r="B508" i="6"/>
  <c r="A509" i="6"/>
  <c r="B509" i="6"/>
  <c r="B510" i="6"/>
  <c r="A511" i="6"/>
  <c r="B511" i="6"/>
  <c r="B512" i="6"/>
  <c r="A513" i="6"/>
  <c r="B513" i="6"/>
  <c r="B514" i="6"/>
  <c r="A515" i="6"/>
  <c r="B515" i="6"/>
  <c r="B516" i="6"/>
  <c r="A517" i="6"/>
  <c r="B517" i="6"/>
  <c r="B518" i="6"/>
  <c r="A519" i="6"/>
  <c r="B519" i="6"/>
  <c r="B520" i="6"/>
  <c r="A521" i="6"/>
  <c r="B521" i="6"/>
  <c r="B522" i="6"/>
  <c r="A523" i="6"/>
  <c r="B523" i="6"/>
  <c r="B524" i="6"/>
  <c r="A525" i="6"/>
  <c r="B525" i="6"/>
  <c r="B526" i="6"/>
  <c r="A527" i="6"/>
  <c r="B527" i="6"/>
  <c r="B528" i="6"/>
  <c r="A529" i="6"/>
  <c r="B529" i="6"/>
  <c r="B530" i="6"/>
  <c r="A531" i="6"/>
  <c r="B531" i="6"/>
  <c r="B532" i="6"/>
  <c r="A533" i="6"/>
  <c r="B533" i="6"/>
  <c r="B534" i="6"/>
  <c r="A535" i="6"/>
  <c r="B535" i="6"/>
  <c r="B536" i="6"/>
  <c r="A537" i="6"/>
  <c r="B537" i="6"/>
  <c r="B538" i="6"/>
  <c r="A539" i="6"/>
  <c r="B539" i="6"/>
  <c r="B540" i="6"/>
  <c r="A541" i="6"/>
  <c r="B541" i="6"/>
  <c r="B542" i="6"/>
  <c r="A543" i="6"/>
  <c r="B543" i="6"/>
  <c r="B544" i="6"/>
  <c r="A545" i="6"/>
  <c r="B545" i="6"/>
  <c r="A547" i="6"/>
  <c r="B547" i="6"/>
  <c r="B548" i="6"/>
  <c r="A549" i="6"/>
  <c r="B549" i="6"/>
  <c r="B550" i="6"/>
  <c r="A551" i="6"/>
  <c r="B551" i="6"/>
  <c r="B552" i="6"/>
  <c r="A553" i="6"/>
  <c r="B553" i="6"/>
  <c r="B554" i="6"/>
  <c r="A555" i="6"/>
  <c r="B555" i="6"/>
  <c r="B556" i="6"/>
  <c r="A557" i="6"/>
  <c r="B557" i="6"/>
  <c r="B558" i="6"/>
  <c r="A559" i="6"/>
  <c r="B559" i="6"/>
  <c r="B560" i="6"/>
  <c r="A561" i="6"/>
  <c r="B561" i="6"/>
  <c r="B562" i="6"/>
  <c r="B563" i="6"/>
  <c r="B564" i="6"/>
  <c r="B565" i="6"/>
  <c r="B566" i="6"/>
  <c r="B567" i="6"/>
  <c r="B568" i="6"/>
  <c r="A569" i="6"/>
  <c r="B569" i="6"/>
  <c r="B570" i="6"/>
  <c r="A571" i="6"/>
  <c r="B571" i="6"/>
  <c r="B572" i="6"/>
  <c r="A573" i="6"/>
  <c r="B573" i="6"/>
  <c r="B574" i="6"/>
  <c r="A575" i="6"/>
  <c r="B575" i="6"/>
  <c r="B576" i="6"/>
  <c r="A577" i="6"/>
  <c r="B577" i="6"/>
  <c r="B578" i="6"/>
  <c r="A579" i="6"/>
  <c r="B579" i="6"/>
  <c r="B580" i="6"/>
  <c r="A581" i="6"/>
  <c r="B581" i="6"/>
  <c r="B582" i="6"/>
  <c r="A583" i="6"/>
  <c r="B583" i="6"/>
  <c r="B584" i="6"/>
  <c r="A585" i="6"/>
  <c r="B585" i="6"/>
  <c r="B586" i="6"/>
  <c r="A587" i="6"/>
  <c r="B587" i="6"/>
  <c r="B588" i="6"/>
  <c r="A589" i="6"/>
  <c r="B589" i="6"/>
  <c r="B590" i="6"/>
  <c r="A591" i="6"/>
  <c r="B591" i="6"/>
  <c r="B592" i="6"/>
  <c r="A593" i="6"/>
  <c r="B593" i="6"/>
  <c r="B594" i="6"/>
  <c r="A595" i="6"/>
  <c r="B595" i="6"/>
  <c r="B596" i="6"/>
  <c r="A597" i="6"/>
  <c r="B597" i="6"/>
  <c r="B598" i="6"/>
  <c r="A599" i="6"/>
  <c r="B599" i="6"/>
  <c r="B600" i="6"/>
  <c r="A601" i="6"/>
  <c r="B601" i="6"/>
  <c r="B602" i="6"/>
  <c r="A603" i="6"/>
  <c r="B603" i="6"/>
  <c r="B604" i="6"/>
  <c r="A605" i="6"/>
  <c r="B605" i="6"/>
  <c r="B606" i="6"/>
  <c r="A607" i="6"/>
  <c r="B607" i="6"/>
  <c r="B608" i="6"/>
  <c r="A609" i="6"/>
  <c r="B609" i="6"/>
  <c r="B610" i="6"/>
  <c r="A611" i="6"/>
  <c r="B611" i="6"/>
  <c r="B612" i="6"/>
  <c r="A613" i="6"/>
  <c r="B613" i="6"/>
  <c r="A615" i="6"/>
  <c r="B615" i="6"/>
  <c r="B616" i="6"/>
  <c r="A617" i="6"/>
  <c r="B617" i="6"/>
  <c r="B618" i="6"/>
  <c r="A619" i="6"/>
  <c r="B619" i="6"/>
  <c r="B620" i="6"/>
  <c r="A621" i="6"/>
  <c r="B621" i="6"/>
  <c r="B622" i="6"/>
  <c r="A623" i="6"/>
  <c r="B623" i="6"/>
  <c r="B624" i="6"/>
  <c r="A625" i="6"/>
  <c r="B625" i="6"/>
  <c r="B626" i="6"/>
  <c r="A627" i="6"/>
  <c r="B627" i="6"/>
  <c r="B628" i="6"/>
  <c r="A629" i="6"/>
  <c r="B629" i="6"/>
  <c r="B630" i="6"/>
  <c r="B631" i="6"/>
  <c r="B632" i="6"/>
  <c r="B633" i="6"/>
  <c r="B634" i="6"/>
  <c r="B635" i="6"/>
  <c r="B636" i="6"/>
  <c r="A637" i="6"/>
  <c r="B637" i="6"/>
  <c r="B638" i="6"/>
  <c r="A639" i="6"/>
  <c r="B639" i="6"/>
  <c r="B640" i="6"/>
  <c r="A641" i="6"/>
  <c r="B641" i="6"/>
  <c r="B642" i="6"/>
  <c r="A643" i="6"/>
  <c r="B643" i="6"/>
  <c r="B644" i="6"/>
  <c r="A645" i="6"/>
  <c r="B645" i="6"/>
  <c r="B646" i="6"/>
  <c r="A647" i="6"/>
  <c r="B647" i="6"/>
  <c r="B648" i="6"/>
  <c r="A649" i="6"/>
  <c r="B649" i="6"/>
  <c r="B650" i="6"/>
  <c r="A651" i="6"/>
  <c r="B651" i="6"/>
  <c r="B652" i="6"/>
  <c r="A653" i="6"/>
  <c r="B653" i="6"/>
  <c r="B654" i="6"/>
  <c r="A655" i="6"/>
  <c r="B655" i="6"/>
  <c r="B656" i="6"/>
  <c r="A657" i="6"/>
  <c r="B657" i="6"/>
  <c r="B658" i="6"/>
  <c r="A659" i="6"/>
  <c r="B659" i="6"/>
  <c r="B660" i="6"/>
  <c r="A661" i="6"/>
  <c r="B661" i="6"/>
  <c r="B662" i="6"/>
  <c r="A663" i="6"/>
  <c r="B663" i="6"/>
  <c r="B664" i="6"/>
  <c r="A665" i="6"/>
  <c r="B665" i="6"/>
  <c r="B666" i="6"/>
  <c r="A667" i="6"/>
  <c r="B667" i="6"/>
  <c r="B668" i="6"/>
  <c r="A669" i="6"/>
  <c r="B669" i="6"/>
  <c r="B670" i="6"/>
  <c r="A671" i="6"/>
  <c r="B671" i="6"/>
  <c r="B672" i="6"/>
  <c r="A673" i="6"/>
  <c r="B673" i="6"/>
  <c r="B674" i="6"/>
  <c r="A675" i="6"/>
  <c r="B675" i="6"/>
  <c r="B676" i="6"/>
  <c r="A677" i="6"/>
  <c r="B677" i="6"/>
  <c r="B678" i="6"/>
  <c r="A679" i="6"/>
  <c r="B679" i="6"/>
  <c r="B680" i="6"/>
  <c r="A681" i="6"/>
  <c r="B681" i="6"/>
  <c r="A683" i="6"/>
  <c r="B683" i="6"/>
  <c r="B684" i="6"/>
  <c r="A685" i="6"/>
  <c r="B685" i="6"/>
  <c r="B686" i="6"/>
  <c r="A687" i="6"/>
  <c r="B687" i="6"/>
  <c r="B688" i="6"/>
  <c r="A689" i="6"/>
  <c r="B689" i="6"/>
  <c r="B690" i="6"/>
  <c r="A691" i="6"/>
  <c r="B691" i="6"/>
  <c r="B692" i="6"/>
  <c r="A693" i="6"/>
  <c r="B693" i="6"/>
  <c r="B694" i="6"/>
  <c r="A695" i="6"/>
  <c r="B695" i="6"/>
  <c r="B696" i="6"/>
  <c r="A697" i="6"/>
  <c r="B697" i="6"/>
  <c r="B698" i="6"/>
  <c r="B699" i="6"/>
  <c r="B700" i="6"/>
  <c r="B701" i="6"/>
  <c r="B702" i="6"/>
  <c r="B703" i="6"/>
  <c r="B704" i="6"/>
  <c r="A705" i="6"/>
  <c r="B705" i="6"/>
  <c r="B706" i="6"/>
  <c r="A707" i="6"/>
  <c r="B707" i="6"/>
  <c r="B708" i="6"/>
  <c r="A709" i="6"/>
  <c r="B709" i="6"/>
  <c r="B710" i="6"/>
  <c r="A711" i="6"/>
  <c r="B711" i="6"/>
  <c r="B712" i="6"/>
  <c r="A713" i="6"/>
  <c r="B713" i="6"/>
  <c r="B714" i="6"/>
  <c r="A715" i="6"/>
  <c r="B715" i="6"/>
  <c r="B716" i="6"/>
  <c r="A717" i="6"/>
  <c r="B717" i="6"/>
  <c r="B718" i="6"/>
  <c r="A719" i="6"/>
  <c r="B719" i="6"/>
  <c r="B720" i="6"/>
  <c r="A721" i="6"/>
  <c r="B721" i="6"/>
  <c r="B722" i="6"/>
  <c r="A723" i="6"/>
  <c r="B723" i="6"/>
  <c r="B724" i="6"/>
  <c r="A725" i="6"/>
  <c r="B725" i="6"/>
  <c r="B726" i="6"/>
  <c r="A727" i="6"/>
  <c r="B727" i="6"/>
  <c r="B728" i="6"/>
  <c r="A729" i="6"/>
  <c r="B729" i="6"/>
  <c r="B730" i="6"/>
  <c r="A731" i="6"/>
  <c r="B731" i="6"/>
  <c r="B732" i="6"/>
  <c r="A733" i="6"/>
  <c r="B733" i="6"/>
  <c r="B734" i="6"/>
  <c r="A735" i="6"/>
  <c r="B735" i="6"/>
  <c r="B736" i="6"/>
  <c r="A737" i="6"/>
  <c r="B737" i="6"/>
  <c r="B738" i="6"/>
  <c r="A739" i="6"/>
  <c r="B739" i="6"/>
  <c r="B740" i="6"/>
  <c r="A741" i="6"/>
  <c r="B741" i="6"/>
  <c r="B742" i="6"/>
  <c r="A743" i="6"/>
  <c r="B743" i="6"/>
  <c r="B744" i="6"/>
  <c r="A745" i="6"/>
  <c r="B745" i="6"/>
  <c r="B746" i="6"/>
  <c r="A747" i="6"/>
  <c r="B747" i="6"/>
  <c r="B748" i="6"/>
  <c r="A749" i="6"/>
  <c r="B749" i="6"/>
  <c r="A751" i="6"/>
  <c r="B751" i="6"/>
  <c r="B752" i="6"/>
  <c r="A753" i="6"/>
  <c r="B753" i="6"/>
  <c r="B754" i="6"/>
  <c r="A755" i="6"/>
  <c r="B755" i="6"/>
  <c r="B756" i="6"/>
  <c r="A757" i="6"/>
  <c r="B757" i="6"/>
  <c r="B758" i="6"/>
  <c r="A759" i="6"/>
  <c r="B759" i="6"/>
  <c r="B760" i="6"/>
  <c r="A761" i="6"/>
  <c r="B761" i="6"/>
  <c r="B762" i="6"/>
  <c r="A763" i="6"/>
  <c r="B763" i="6"/>
  <c r="B764" i="6"/>
  <c r="A765" i="6"/>
  <c r="B765" i="6"/>
  <c r="B766" i="6"/>
  <c r="B767" i="6"/>
  <c r="B768" i="6"/>
  <c r="B769" i="6"/>
  <c r="B770" i="6"/>
  <c r="B771" i="6"/>
  <c r="B772" i="6"/>
  <c r="A773" i="6"/>
  <c r="B773" i="6"/>
  <c r="B774" i="6"/>
  <c r="A775" i="6"/>
  <c r="B775" i="6"/>
  <c r="B776" i="6"/>
  <c r="A777" i="6"/>
  <c r="B777" i="6"/>
  <c r="B778" i="6"/>
  <c r="A779" i="6"/>
  <c r="B779" i="6"/>
  <c r="B780" i="6"/>
  <c r="A781" i="6"/>
  <c r="B781" i="6"/>
  <c r="B782" i="6"/>
  <c r="A783" i="6"/>
  <c r="B783" i="6"/>
  <c r="B784" i="6"/>
  <c r="A785" i="6"/>
  <c r="B785" i="6"/>
  <c r="B786" i="6"/>
  <c r="A787" i="6"/>
  <c r="B787" i="6"/>
  <c r="B788" i="6"/>
  <c r="A789" i="6"/>
  <c r="B789" i="6"/>
  <c r="B790" i="6"/>
  <c r="A791" i="6"/>
  <c r="B791" i="6"/>
  <c r="B792" i="6"/>
  <c r="A793" i="6"/>
  <c r="B793" i="6"/>
  <c r="B794" i="6"/>
  <c r="A795" i="6"/>
  <c r="B795" i="6"/>
  <c r="B796" i="6"/>
  <c r="A797" i="6"/>
  <c r="B797" i="6"/>
  <c r="B798" i="6"/>
  <c r="A799" i="6"/>
  <c r="B799" i="6"/>
  <c r="B800" i="6"/>
  <c r="A801" i="6"/>
  <c r="B801" i="6"/>
  <c r="B802" i="6"/>
  <c r="A803" i="6"/>
  <c r="B803" i="6"/>
  <c r="B804" i="6"/>
  <c r="A805" i="6"/>
  <c r="B805" i="6"/>
  <c r="B806" i="6"/>
  <c r="A807" i="6"/>
  <c r="B807" i="6"/>
  <c r="B808" i="6"/>
  <c r="A809" i="6"/>
  <c r="B809" i="6"/>
  <c r="B810" i="6"/>
  <c r="A811" i="6"/>
  <c r="B811" i="6"/>
  <c r="B812" i="6"/>
  <c r="A813" i="6"/>
  <c r="B813" i="6"/>
  <c r="B814" i="6"/>
  <c r="A815" i="6"/>
  <c r="B815" i="6"/>
  <c r="B816" i="6"/>
  <c r="A817" i="6"/>
  <c r="B817" i="6"/>
  <c r="A819" i="6"/>
  <c r="B819" i="6"/>
  <c r="B820" i="6"/>
  <c r="A821" i="6"/>
  <c r="B821" i="6"/>
  <c r="B822" i="6"/>
  <c r="A823" i="6"/>
  <c r="B823" i="6"/>
  <c r="B824" i="6"/>
  <c r="A825" i="6"/>
  <c r="B825" i="6"/>
  <c r="B826" i="6"/>
  <c r="A827" i="6"/>
  <c r="B827" i="6"/>
  <c r="B828" i="6"/>
  <c r="A829" i="6"/>
  <c r="B829" i="6"/>
  <c r="B830" i="6"/>
  <c r="A831" i="6"/>
  <c r="B831" i="6"/>
  <c r="B832" i="6"/>
  <c r="A833" i="6"/>
  <c r="B833" i="6"/>
  <c r="B834" i="6"/>
  <c r="B835" i="6"/>
  <c r="B836" i="6"/>
  <c r="B837" i="6"/>
  <c r="B838" i="6"/>
  <c r="B839" i="6"/>
  <c r="B840" i="6"/>
  <c r="A841" i="6"/>
  <c r="B841" i="6"/>
  <c r="B842" i="6"/>
  <c r="A843" i="6"/>
  <c r="B843" i="6"/>
  <c r="B844" i="6"/>
  <c r="A845" i="6"/>
  <c r="B845" i="6"/>
  <c r="B846" i="6"/>
  <c r="A847" i="6"/>
  <c r="B847" i="6"/>
  <c r="B848" i="6"/>
  <c r="A849" i="6"/>
  <c r="B849" i="6"/>
  <c r="B850" i="6"/>
  <c r="A851" i="6"/>
  <c r="B851" i="6"/>
  <c r="B852" i="6"/>
  <c r="A853" i="6"/>
  <c r="B853" i="6"/>
  <c r="B854" i="6"/>
  <c r="A855" i="6"/>
  <c r="B855" i="6"/>
  <c r="B856" i="6"/>
  <c r="A857" i="6"/>
  <c r="B857" i="6"/>
  <c r="B858" i="6"/>
  <c r="A859" i="6"/>
  <c r="B859" i="6"/>
  <c r="B860" i="6"/>
  <c r="A861" i="6"/>
  <c r="B861" i="6"/>
  <c r="B862" i="6"/>
  <c r="A863" i="6"/>
  <c r="B863" i="6"/>
  <c r="B864" i="6"/>
  <c r="A865" i="6"/>
  <c r="B865" i="6"/>
  <c r="B866" i="6"/>
  <c r="A867" i="6"/>
  <c r="B867" i="6"/>
  <c r="B868" i="6"/>
  <c r="A869" i="6"/>
  <c r="B869" i="6"/>
  <c r="B870" i="6"/>
  <c r="A871" i="6"/>
  <c r="B871" i="6"/>
  <c r="B872" i="6"/>
  <c r="A873" i="6"/>
  <c r="B873" i="6"/>
  <c r="B874" i="6"/>
  <c r="A875" i="6"/>
  <c r="B875" i="6"/>
  <c r="B876" i="6"/>
  <c r="A877" i="6"/>
  <c r="B877" i="6"/>
  <c r="B878" i="6"/>
  <c r="A879" i="6"/>
  <c r="B879" i="6"/>
  <c r="B880" i="6"/>
  <c r="A881" i="6"/>
  <c r="B881" i="6"/>
  <c r="B882" i="6"/>
  <c r="A883" i="6"/>
  <c r="B883" i="6"/>
  <c r="B884" i="6"/>
  <c r="A885" i="6"/>
  <c r="B885" i="6"/>
  <c r="A887" i="6"/>
  <c r="A955" i="6" s="1"/>
  <c r="A1023" i="6" s="1"/>
  <c r="B887" i="6"/>
  <c r="B888" i="6"/>
  <c r="A889" i="6"/>
  <c r="A957" i="6" s="1"/>
  <c r="A1025" i="6" s="1"/>
  <c r="A1093" i="6" s="1"/>
  <c r="B889" i="6"/>
  <c r="B890" i="6"/>
  <c r="A891" i="6"/>
  <c r="A959" i="6" s="1"/>
  <c r="A1027" i="6" s="1"/>
  <c r="B891" i="6"/>
  <c r="B892" i="6"/>
  <c r="A893" i="6"/>
  <c r="A961" i="6" s="1"/>
  <c r="A1029" i="6" s="1"/>
  <c r="B893" i="6"/>
  <c r="B894" i="6"/>
  <c r="A895" i="6"/>
  <c r="A963" i="6" s="1"/>
  <c r="A1031" i="6" s="1"/>
  <c r="B895" i="6"/>
  <c r="B896" i="6"/>
  <c r="A897" i="6"/>
  <c r="A965" i="6" s="1"/>
  <c r="A1033" i="6" s="1"/>
  <c r="A1101" i="6" s="1"/>
  <c r="B897" i="6"/>
  <c r="B898" i="6"/>
  <c r="A899" i="6"/>
  <c r="A967" i="6" s="1"/>
  <c r="A1035" i="6" s="1"/>
  <c r="B899" i="6"/>
  <c r="B900" i="6"/>
  <c r="A901" i="6"/>
  <c r="A969" i="6" s="1"/>
  <c r="A1037" i="6" s="1"/>
  <c r="B901" i="6"/>
  <c r="B902" i="6"/>
  <c r="B903" i="6"/>
  <c r="B904" i="6"/>
  <c r="B905" i="6"/>
  <c r="B906" i="6"/>
  <c r="B907" i="6"/>
  <c r="B908" i="6"/>
  <c r="A909" i="6"/>
  <c r="A977" i="6" s="1"/>
  <c r="A1045" i="6" s="1"/>
  <c r="A1113" i="6" s="1"/>
  <c r="B909" i="6"/>
  <c r="B910" i="6"/>
  <c r="A911" i="6"/>
  <c r="A979" i="6" s="1"/>
  <c r="A1047" i="6" s="1"/>
  <c r="A1115" i="6" s="1"/>
  <c r="B911" i="6"/>
  <c r="B912" i="6"/>
  <c r="A913" i="6"/>
  <c r="A981" i="6" s="1"/>
  <c r="A1049" i="6" s="1"/>
  <c r="A1117" i="6" s="1"/>
  <c r="B913" i="6"/>
  <c r="B914" i="6"/>
  <c r="A915" i="6"/>
  <c r="A983" i="6" s="1"/>
  <c r="A1051" i="6" s="1"/>
  <c r="A1119" i="6" s="1"/>
  <c r="B915" i="6"/>
  <c r="B916" i="6"/>
  <c r="A917" i="6"/>
  <c r="A985" i="6" s="1"/>
  <c r="A1053" i="6" s="1"/>
  <c r="A1121" i="6" s="1"/>
  <c r="B917" i="6"/>
  <c r="B918" i="6"/>
  <c r="A919" i="6"/>
  <c r="A987" i="6" s="1"/>
  <c r="A1055" i="6" s="1"/>
  <c r="A1123" i="6" s="1"/>
  <c r="B919" i="6"/>
  <c r="B920" i="6"/>
  <c r="A921" i="6"/>
  <c r="A989" i="6" s="1"/>
  <c r="A1057" i="6" s="1"/>
  <c r="A1125" i="6" s="1"/>
  <c r="B921" i="6"/>
  <c r="B922" i="6"/>
  <c r="A923" i="6"/>
  <c r="A991" i="6" s="1"/>
  <c r="A1059" i="6" s="1"/>
  <c r="A1127" i="6" s="1"/>
  <c r="B923" i="6"/>
  <c r="B924" i="6"/>
  <c r="A925" i="6"/>
  <c r="A993" i="6" s="1"/>
  <c r="A1061" i="6" s="1"/>
  <c r="A1129" i="6" s="1"/>
  <c r="B925" i="6"/>
  <c r="B926" i="6"/>
  <c r="A927" i="6"/>
  <c r="A995" i="6" s="1"/>
  <c r="A1063" i="6" s="1"/>
  <c r="A1131" i="6" s="1"/>
  <c r="B927" i="6"/>
  <c r="B928" i="6"/>
  <c r="A929" i="6"/>
  <c r="A997" i="6" s="1"/>
  <c r="A1065" i="6" s="1"/>
  <c r="A1133" i="6" s="1"/>
  <c r="B929" i="6"/>
  <c r="B930" i="6"/>
  <c r="A931" i="6"/>
  <c r="A999" i="6" s="1"/>
  <c r="A1067" i="6" s="1"/>
  <c r="A1135" i="6" s="1"/>
  <c r="B931" i="6"/>
  <c r="B932" i="6"/>
  <c r="A933" i="6"/>
  <c r="A1001" i="6" s="1"/>
  <c r="A1069" i="6" s="1"/>
  <c r="A1137" i="6" s="1"/>
  <c r="B933" i="6"/>
  <c r="B934" i="6"/>
  <c r="A935" i="6"/>
  <c r="A1003" i="6" s="1"/>
  <c r="A1071" i="6" s="1"/>
  <c r="A1139" i="6" s="1"/>
  <c r="B935" i="6"/>
  <c r="B936" i="6"/>
  <c r="A937" i="6"/>
  <c r="A1005" i="6" s="1"/>
  <c r="A1073" i="6" s="1"/>
  <c r="A1141" i="6" s="1"/>
  <c r="B937" i="6"/>
  <c r="B938" i="6"/>
  <c r="A939" i="6"/>
  <c r="A1007" i="6" s="1"/>
  <c r="A1075" i="6" s="1"/>
  <c r="A1143" i="6" s="1"/>
  <c r="B939" i="6"/>
  <c r="B940" i="6"/>
  <c r="A941" i="6"/>
  <c r="A1009" i="6" s="1"/>
  <c r="A1077" i="6" s="1"/>
  <c r="A1145" i="6" s="1"/>
  <c r="B941" i="6"/>
  <c r="B942" i="6"/>
  <c r="A943" i="6"/>
  <c r="A1011" i="6" s="1"/>
  <c r="A1079" i="6" s="1"/>
  <c r="A1147" i="6" s="1"/>
  <c r="B943" i="6"/>
  <c r="B944" i="6"/>
  <c r="A945" i="6"/>
  <c r="A1013" i="6" s="1"/>
  <c r="A1081" i="6" s="1"/>
  <c r="A1149" i="6" s="1"/>
  <c r="B945" i="6"/>
  <c r="B946" i="6"/>
  <c r="A947" i="6"/>
  <c r="A1015" i="6" s="1"/>
  <c r="A1083" i="6" s="1"/>
  <c r="A1151" i="6" s="1"/>
  <c r="B947" i="6"/>
  <c r="B948" i="6"/>
  <c r="A949" i="6"/>
  <c r="A1017" i="6" s="1"/>
  <c r="A1085" i="6" s="1"/>
  <c r="B949" i="6"/>
  <c r="B950" i="6"/>
  <c r="A951" i="6"/>
  <c r="A1019" i="6" s="1"/>
  <c r="A1087" i="6" s="1"/>
  <c r="B951" i="6"/>
  <c r="B952" i="6"/>
  <c r="A953" i="6"/>
  <c r="A1021" i="6" s="1"/>
  <c r="A1089" i="6" s="1"/>
  <c r="A1157" i="6" s="1"/>
  <c r="B953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A1036" i="6"/>
  <c r="A1104" i="6" s="1"/>
  <c r="B1036" i="6"/>
  <c r="B1037" i="6"/>
  <c r="B1038" i="6"/>
  <c r="B1039" i="6"/>
  <c r="B1040" i="6"/>
  <c r="B1041" i="6"/>
  <c r="B1042" i="6"/>
  <c r="B1043" i="6"/>
  <c r="A1044" i="6"/>
  <c r="A1112" i="6" s="1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A1068" i="6"/>
  <c r="A1136" i="6" s="1"/>
  <c r="B1068" i="6"/>
  <c r="B1069" i="6"/>
  <c r="B1070" i="6"/>
  <c r="B1071" i="6"/>
  <c r="B1072" i="6"/>
  <c r="B1073" i="6"/>
  <c r="B1074" i="6"/>
  <c r="B1075" i="6"/>
  <c r="A1076" i="6"/>
  <c r="A1144" i="6" s="1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A1091" i="6"/>
  <c r="B1091" i="6"/>
  <c r="B1092" i="6"/>
  <c r="B1093" i="6"/>
  <c r="B1094" i="6"/>
  <c r="A1095" i="6"/>
  <c r="B1095" i="6"/>
  <c r="B1096" i="6"/>
  <c r="A1097" i="6"/>
  <c r="B1097" i="6"/>
  <c r="B1098" i="6"/>
  <c r="A1099" i="6"/>
  <c r="B1099" i="6"/>
  <c r="B1100" i="6"/>
  <c r="B1101" i="6"/>
  <c r="B1102" i="6"/>
  <c r="A1103" i="6"/>
  <c r="B1103" i="6"/>
  <c r="B1104" i="6"/>
  <c r="A1105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A1153" i="6"/>
  <c r="B1153" i="6"/>
  <c r="B1154" i="6"/>
  <c r="A1155" i="6"/>
  <c r="B1155" i="6"/>
  <c r="B1156" i="6"/>
  <c r="B1157" i="6"/>
  <c r="B70" i="6"/>
  <c r="B138" i="6" s="1"/>
  <c r="B206" i="6" s="1"/>
  <c r="B274" i="6" s="1"/>
  <c r="B342" i="6" s="1"/>
  <c r="B410" i="6" s="1"/>
  <c r="B478" i="6" s="1"/>
  <c r="B546" i="6" s="1"/>
  <c r="B614" i="6" s="1"/>
  <c r="B682" i="6" s="1"/>
  <c r="B750" i="6" s="1"/>
  <c r="B818" i="6" s="1"/>
  <c r="B886" i="6" s="1"/>
  <c r="B954" i="6" s="1"/>
  <c r="B1022" i="6" s="1"/>
  <c r="B1090" i="6" s="1"/>
  <c r="A70" i="6"/>
  <c r="A138" i="6" s="1"/>
  <c r="A206" i="6" s="1"/>
  <c r="C71" i="6"/>
  <c r="C139" i="6" s="1"/>
  <c r="C207" i="6" s="1"/>
  <c r="C275" i="6" s="1"/>
  <c r="C343" i="6" s="1"/>
  <c r="C72" i="6"/>
  <c r="C140" i="6" s="1"/>
  <c r="C208" i="6" s="1"/>
  <c r="C276" i="6" s="1"/>
  <c r="C344" i="6" s="1"/>
  <c r="C412" i="6" s="1"/>
  <c r="C480" i="6" s="1"/>
  <c r="C548" i="6" s="1"/>
  <c r="C616" i="6" s="1"/>
  <c r="C684" i="6" s="1"/>
  <c r="C752" i="6" s="1"/>
  <c r="C820" i="6" s="1"/>
  <c r="C888" i="6" s="1"/>
  <c r="C956" i="6" s="1"/>
  <c r="C1024" i="6" s="1"/>
  <c r="C1092" i="6" s="1"/>
  <c r="C73" i="6"/>
  <c r="C74" i="6"/>
  <c r="C75" i="6"/>
  <c r="C143" i="6" s="1"/>
  <c r="C211" i="6" s="1"/>
  <c r="C279" i="6" s="1"/>
  <c r="C347" i="6" s="1"/>
  <c r="C76" i="6"/>
  <c r="C144" i="6" s="1"/>
  <c r="C212" i="6" s="1"/>
  <c r="C280" i="6" s="1"/>
  <c r="C348" i="6" s="1"/>
  <c r="C416" i="6" s="1"/>
  <c r="C484" i="6" s="1"/>
  <c r="C552" i="6" s="1"/>
  <c r="C620" i="6" s="1"/>
  <c r="C688" i="6" s="1"/>
  <c r="C756" i="6" s="1"/>
  <c r="C824" i="6" s="1"/>
  <c r="C892" i="6" s="1"/>
  <c r="C960" i="6" s="1"/>
  <c r="C1028" i="6" s="1"/>
  <c r="C1096" i="6" s="1"/>
  <c r="C77" i="6"/>
  <c r="C78" i="6"/>
  <c r="C79" i="6"/>
  <c r="C147" i="6" s="1"/>
  <c r="C215" i="6" s="1"/>
  <c r="C283" i="6" s="1"/>
  <c r="C351" i="6" s="1"/>
  <c r="C419" i="6" s="1"/>
  <c r="C487" i="6" s="1"/>
  <c r="C555" i="6" s="1"/>
  <c r="C623" i="6" s="1"/>
  <c r="C691" i="6" s="1"/>
  <c r="C759" i="6" s="1"/>
  <c r="C827" i="6" s="1"/>
  <c r="C895" i="6" s="1"/>
  <c r="C963" i="6" s="1"/>
  <c r="C1031" i="6" s="1"/>
  <c r="C1099" i="6" s="1"/>
  <c r="C80" i="6"/>
  <c r="C148" i="6" s="1"/>
  <c r="C216" i="6" s="1"/>
  <c r="C284" i="6" s="1"/>
  <c r="C352" i="6" s="1"/>
  <c r="C420" i="6" s="1"/>
  <c r="C488" i="6" s="1"/>
  <c r="C556" i="6" s="1"/>
  <c r="C624" i="6" s="1"/>
  <c r="C692" i="6" s="1"/>
  <c r="C760" i="6" s="1"/>
  <c r="C828" i="6" s="1"/>
  <c r="C896" i="6" s="1"/>
  <c r="C964" i="6" s="1"/>
  <c r="C1032" i="6" s="1"/>
  <c r="C1100" i="6" s="1"/>
  <c r="C81" i="6"/>
  <c r="C82" i="6"/>
  <c r="C150" i="6" s="1"/>
  <c r="C218" i="6" s="1"/>
  <c r="C286" i="6" s="1"/>
  <c r="C354" i="6" s="1"/>
  <c r="C422" i="6" s="1"/>
  <c r="C490" i="6" s="1"/>
  <c r="C558" i="6" s="1"/>
  <c r="C626" i="6" s="1"/>
  <c r="C694" i="6" s="1"/>
  <c r="C762" i="6" s="1"/>
  <c r="C830" i="6" s="1"/>
  <c r="C898" i="6" s="1"/>
  <c r="C966" i="6" s="1"/>
  <c r="C1034" i="6" s="1"/>
  <c r="C1102" i="6" s="1"/>
  <c r="C83" i="6"/>
  <c r="C151" i="6" s="1"/>
  <c r="C219" i="6" s="1"/>
  <c r="C287" i="6" s="1"/>
  <c r="C355" i="6" s="1"/>
  <c r="C423" i="6" s="1"/>
  <c r="C491" i="6" s="1"/>
  <c r="C559" i="6" s="1"/>
  <c r="C627" i="6" s="1"/>
  <c r="C695" i="6" s="1"/>
  <c r="C763" i="6" s="1"/>
  <c r="C831" i="6" s="1"/>
  <c r="C899" i="6" s="1"/>
  <c r="C967" i="6" s="1"/>
  <c r="C1035" i="6" s="1"/>
  <c r="C1103" i="6" s="1"/>
  <c r="C84" i="6"/>
  <c r="C152" i="6" s="1"/>
  <c r="C220" i="6" s="1"/>
  <c r="C288" i="6" s="1"/>
  <c r="C356" i="6" s="1"/>
  <c r="C424" i="6" s="1"/>
  <c r="C492" i="6" s="1"/>
  <c r="C560" i="6" s="1"/>
  <c r="C628" i="6" s="1"/>
  <c r="C696" i="6" s="1"/>
  <c r="C764" i="6" s="1"/>
  <c r="C832" i="6" s="1"/>
  <c r="C900" i="6" s="1"/>
  <c r="C968" i="6" s="1"/>
  <c r="C1036" i="6" s="1"/>
  <c r="C1104" i="6" s="1"/>
  <c r="C85" i="6"/>
  <c r="C86" i="6"/>
  <c r="C87" i="6"/>
  <c r="C155" i="6" s="1"/>
  <c r="C223" i="6" s="1"/>
  <c r="C291" i="6" s="1"/>
  <c r="C359" i="6" s="1"/>
  <c r="C427" i="6" s="1"/>
  <c r="C495" i="6" s="1"/>
  <c r="C563" i="6" s="1"/>
  <c r="C631" i="6" s="1"/>
  <c r="C699" i="6" s="1"/>
  <c r="C767" i="6" s="1"/>
  <c r="C835" i="6" s="1"/>
  <c r="C903" i="6" s="1"/>
  <c r="C971" i="6" s="1"/>
  <c r="C1039" i="6" s="1"/>
  <c r="C1107" i="6" s="1"/>
  <c r="C88" i="6"/>
  <c r="C156" i="6" s="1"/>
  <c r="C224" i="6" s="1"/>
  <c r="C292" i="6" s="1"/>
  <c r="C360" i="6" s="1"/>
  <c r="C428" i="6" s="1"/>
  <c r="C496" i="6" s="1"/>
  <c r="C564" i="6" s="1"/>
  <c r="C632" i="6" s="1"/>
  <c r="C700" i="6" s="1"/>
  <c r="C768" i="6" s="1"/>
  <c r="C836" i="6" s="1"/>
  <c r="C904" i="6" s="1"/>
  <c r="C972" i="6" s="1"/>
  <c r="C1040" i="6" s="1"/>
  <c r="C1108" i="6" s="1"/>
  <c r="C89" i="6"/>
  <c r="C90" i="6"/>
  <c r="C91" i="6"/>
  <c r="C159" i="6" s="1"/>
  <c r="C227" i="6" s="1"/>
  <c r="C295" i="6" s="1"/>
  <c r="C92" i="6"/>
  <c r="C160" i="6" s="1"/>
  <c r="C228" i="6" s="1"/>
  <c r="C296" i="6" s="1"/>
  <c r="C364" i="6" s="1"/>
  <c r="C93" i="6"/>
  <c r="C94" i="6"/>
  <c r="C95" i="6"/>
  <c r="C163" i="6" s="1"/>
  <c r="C231" i="6" s="1"/>
  <c r="C299" i="6" s="1"/>
  <c r="C96" i="6"/>
  <c r="C164" i="6" s="1"/>
  <c r="C232" i="6" s="1"/>
  <c r="C300" i="6" s="1"/>
  <c r="C368" i="6" s="1"/>
  <c r="C436" i="6" s="1"/>
  <c r="C504" i="6" s="1"/>
  <c r="C572" i="6" s="1"/>
  <c r="C640" i="6" s="1"/>
  <c r="C708" i="6" s="1"/>
  <c r="C776" i="6" s="1"/>
  <c r="C844" i="6" s="1"/>
  <c r="C912" i="6" s="1"/>
  <c r="C980" i="6" s="1"/>
  <c r="C1048" i="6" s="1"/>
  <c r="C1116" i="6" s="1"/>
  <c r="C97" i="6"/>
  <c r="C98" i="6"/>
  <c r="C99" i="6"/>
  <c r="C167" i="6" s="1"/>
  <c r="C235" i="6" s="1"/>
  <c r="C303" i="6" s="1"/>
  <c r="C371" i="6" s="1"/>
  <c r="C439" i="6" s="1"/>
  <c r="C507" i="6" s="1"/>
  <c r="C575" i="6" s="1"/>
  <c r="C643" i="6" s="1"/>
  <c r="C711" i="6" s="1"/>
  <c r="C779" i="6" s="1"/>
  <c r="C847" i="6" s="1"/>
  <c r="C915" i="6" s="1"/>
  <c r="C983" i="6" s="1"/>
  <c r="C1051" i="6" s="1"/>
  <c r="C1119" i="6" s="1"/>
  <c r="C100" i="6"/>
  <c r="C168" i="6" s="1"/>
  <c r="C236" i="6" s="1"/>
  <c r="C304" i="6" s="1"/>
  <c r="C372" i="6" s="1"/>
  <c r="C440" i="6" s="1"/>
  <c r="C508" i="6" s="1"/>
  <c r="C576" i="6" s="1"/>
  <c r="C644" i="6" s="1"/>
  <c r="C712" i="6" s="1"/>
  <c r="C780" i="6" s="1"/>
  <c r="C848" i="6" s="1"/>
  <c r="C916" i="6" s="1"/>
  <c r="C984" i="6" s="1"/>
  <c r="C1052" i="6" s="1"/>
  <c r="C1120" i="6" s="1"/>
  <c r="C101" i="6"/>
  <c r="C169" i="6" s="1"/>
  <c r="C237" i="6" s="1"/>
  <c r="C305" i="6" s="1"/>
  <c r="C373" i="6" s="1"/>
  <c r="C441" i="6" s="1"/>
  <c r="C509" i="6" s="1"/>
  <c r="C577" i="6" s="1"/>
  <c r="C645" i="6" s="1"/>
  <c r="C713" i="6" s="1"/>
  <c r="C781" i="6" s="1"/>
  <c r="C849" i="6" s="1"/>
  <c r="C917" i="6" s="1"/>
  <c r="C985" i="6" s="1"/>
  <c r="C1053" i="6" s="1"/>
  <c r="C1121" i="6" s="1"/>
  <c r="C102" i="6"/>
  <c r="C103" i="6"/>
  <c r="C171" i="6" s="1"/>
  <c r="C239" i="6" s="1"/>
  <c r="C307" i="6" s="1"/>
  <c r="C375" i="6" s="1"/>
  <c r="C443" i="6" s="1"/>
  <c r="C511" i="6" s="1"/>
  <c r="C579" i="6" s="1"/>
  <c r="C647" i="6" s="1"/>
  <c r="C715" i="6" s="1"/>
  <c r="C783" i="6" s="1"/>
  <c r="C851" i="6" s="1"/>
  <c r="C919" i="6" s="1"/>
  <c r="C987" i="6" s="1"/>
  <c r="C1055" i="6" s="1"/>
  <c r="C1123" i="6" s="1"/>
  <c r="C104" i="6"/>
  <c r="C172" i="6" s="1"/>
  <c r="C240" i="6" s="1"/>
  <c r="C308" i="6" s="1"/>
  <c r="C376" i="6" s="1"/>
  <c r="C444" i="6" s="1"/>
  <c r="C512" i="6" s="1"/>
  <c r="C580" i="6" s="1"/>
  <c r="C648" i="6" s="1"/>
  <c r="C716" i="6" s="1"/>
  <c r="C784" i="6" s="1"/>
  <c r="C852" i="6" s="1"/>
  <c r="C920" i="6" s="1"/>
  <c r="C988" i="6" s="1"/>
  <c r="C1056" i="6" s="1"/>
  <c r="C1124" i="6" s="1"/>
  <c r="C105" i="6"/>
  <c r="C106" i="6"/>
  <c r="C107" i="6"/>
  <c r="C108" i="6"/>
  <c r="C176" i="6" s="1"/>
  <c r="C244" i="6" s="1"/>
  <c r="C312" i="6" s="1"/>
  <c r="C380" i="6" s="1"/>
  <c r="C448" i="6" s="1"/>
  <c r="C516" i="6" s="1"/>
  <c r="C584" i="6" s="1"/>
  <c r="C652" i="6" s="1"/>
  <c r="C720" i="6" s="1"/>
  <c r="C788" i="6" s="1"/>
  <c r="C856" i="6" s="1"/>
  <c r="C924" i="6" s="1"/>
  <c r="C992" i="6" s="1"/>
  <c r="C1060" i="6" s="1"/>
  <c r="C1128" i="6" s="1"/>
  <c r="C109" i="6"/>
  <c r="C110" i="6"/>
  <c r="C111" i="6"/>
  <c r="C112" i="6"/>
  <c r="C180" i="6" s="1"/>
  <c r="C248" i="6" s="1"/>
  <c r="C316" i="6" s="1"/>
  <c r="C384" i="6" s="1"/>
  <c r="C452" i="6" s="1"/>
  <c r="C520" i="6" s="1"/>
  <c r="C588" i="6" s="1"/>
  <c r="C656" i="6" s="1"/>
  <c r="C724" i="6" s="1"/>
  <c r="C792" i="6" s="1"/>
  <c r="C860" i="6" s="1"/>
  <c r="C928" i="6" s="1"/>
  <c r="C996" i="6" s="1"/>
  <c r="C1064" i="6" s="1"/>
  <c r="C1132" i="6" s="1"/>
  <c r="C113" i="6"/>
  <c r="C114" i="6"/>
  <c r="C115" i="6"/>
  <c r="C116" i="6"/>
  <c r="C184" i="6" s="1"/>
  <c r="C252" i="6" s="1"/>
  <c r="C320" i="6" s="1"/>
  <c r="C388" i="6" s="1"/>
  <c r="C456" i="6" s="1"/>
  <c r="C524" i="6" s="1"/>
  <c r="C592" i="6" s="1"/>
  <c r="C660" i="6" s="1"/>
  <c r="C728" i="6" s="1"/>
  <c r="C796" i="6" s="1"/>
  <c r="C864" i="6" s="1"/>
  <c r="C932" i="6" s="1"/>
  <c r="C1000" i="6" s="1"/>
  <c r="C1068" i="6" s="1"/>
  <c r="C1136" i="6" s="1"/>
  <c r="C117" i="6"/>
  <c r="C118" i="6"/>
  <c r="C119" i="6"/>
  <c r="C120" i="6"/>
  <c r="C188" i="6" s="1"/>
  <c r="C256" i="6" s="1"/>
  <c r="C324" i="6" s="1"/>
  <c r="C392" i="6" s="1"/>
  <c r="C460" i="6" s="1"/>
  <c r="C528" i="6" s="1"/>
  <c r="C596" i="6" s="1"/>
  <c r="C664" i="6" s="1"/>
  <c r="C732" i="6" s="1"/>
  <c r="C800" i="6" s="1"/>
  <c r="C868" i="6" s="1"/>
  <c r="C936" i="6" s="1"/>
  <c r="C1004" i="6" s="1"/>
  <c r="C1072" i="6" s="1"/>
  <c r="C1140" i="6" s="1"/>
  <c r="C121" i="6"/>
  <c r="C122" i="6"/>
  <c r="C123" i="6"/>
  <c r="C124" i="6"/>
  <c r="C192" i="6" s="1"/>
  <c r="C260" i="6" s="1"/>
  <c r="C328" i="6" s="1"/>
  <c r="C396" i="6" s="1"/>
  <c r="C464" i="6" s="1"/>
  <c r="C532" i="6" s="1"/>
  <c r="C600" i="6" s="1"/>
  <c r="C668" i="6" s="1"/>
  <c r="C736" i="6" s="1"/>
  <c r="C804" i="6" s="1"/>
  <c r="C872" i="6" s="1"/>
  <c r="C940" i="6" s="1"/>
  <c r="C1008" i="6" s="1"/>
  <c r="C1076" i="6" s="1"/>
  <c r="C1144" i="6" s="1"/>
  <c r="C125" i="6"/>
  <c r="C126" i="6"/>
  <c r="C127" i="6"/>
  <c r="C128" i="6"/>
  <c r="C196" i="6" s="1"/>
  <c r="C264" i="6" s="1"/>
  <c r="C332" i="6" s="1"/>
  <c r="C400" i="6" s="1"/>
  <c r="C468" i="6" s="1"/>
  <c r="C536" i="6" s="1"/>
  <c r="C604" i="6" s="1"/>
  <c r="C672" i="6" s="1"/>
  <c r="C740" i="6" s="1"/>
  <c r="C808" i="6" s="1"/>
  <c r="C876" i="6" s="1"/>
  <c r="C944" i="6" s="1"/>
  <c r="C1012" i="6" s="1"/>
  <c r="C1080" i="6" s="1"/>
  <c r="C1148" i="6" s="1"/>
  <c r="C129" i="6"/>
  <c r="C130" i="6"/>
  <c r="C131" i="6"/>
  <c r="C132" i="6"/>
  <c r="C200" i="6" s="1"/>
  <c r="C268" i="6" s="1"/>
  <c r="C336" i="6" s="1"/>
  <c r="C404" i="6" s="1"/>
  <c r="C472" i="6" s="1"/>
  <c r="C540" i="6" s="1"/>
  <c r="C608" i="6" s="1"/>
  <c r="C676" i="6" s="1"/>
  <c r="C744" i="6" s="1"/>
  <c r="C812" i="6" s="1"/>
  <c r="C880" i="6" s="1"/>
  <c r="C948" i="6" s="1"/>
  <c r="C1016" i="6" s="1"/>
  <c r="C1084" i="6" s="1"/>
  <c r="C1152" i="6" s="1"/>
  <c r="C133" i="6"/>
  <c r="C134" i="6"/>
  <c r="C135" i="6"/>
  <c r="C136" i="6"/>
  <c r="C204" i="6" s="1"/>
  <c r="C272" i="6" s="1"/>
  <c r="C340" i="6" s="1"/>
  <c r="C408" i="6" s="1"/>
  <c r="C476" i="6" s="1"/>
  <c r="C544" i="6" s="1"/>
  <c r="C612" i="6" s="1"/>
  <c r="C680" i="6" s="1"/>
  <c r="C748" i="6" s="1"/>
  <c r="C816" i="6" s="1"/>
  <c r="C884" i="6" s="1"/>
  <c r="C952" i="6" s="1"/>
  <c r="C1020" i="6" s="1"/>
  <c r="C1088" i="6" s="1"/>
  <c r="C1156" i="6" s="1"/>
  <c r="C137" i="6"/>
  <c r="C141" i="6"/>
  <c r="C209" i="6" s="1"/>
  <c r="C142" i="6"/>
  <c r="C145" i="6"/>
  <c r="C213" i="6" s="1"/>
  <c r="C281" i="6" s="1"/>
  <c r="C349" i="6" s="1"/>
  <c r="C417" i="6" s="1"/>
  <c r="C485" i="6" s="1"/>
  <c r="C553" i="6" s="1"/>
  <c r="C621" i="6" s="1"/>
  <c r="C689" i="6" s="1"/>
  <c r="C757" i="6" s="1"/>
  <c r="C825" i="6" s="1"/>
  <c r="C893" i="6" s="1"/>
  <c r="C961" i="6" s="1"/>
  <c r="C1029" i="6" s="1"/>
  <c r="C1097" i="6" s="1"/>
  <c r="C146" i="6"/>
  <c r="C149" i="6"/>
  <c r="C217" i="6" s="1"/>
  <c r="C153" i="6"/>
  <c r="C154" i="6"/>
  <c r="C222" i="6" s="1"/>
  <c r="C290" i="6" s="1"/>
  <c r="C358" i="6" s="1"/>
  <c r="C426" i="6" s="1"/>
  <c r="C494" i="6" s="1"/>
  <c r="C562" i="6" s="1"/>
  <c r="C630" i="6" s="1"/>
  <c r="C698" i="6" s="1"/>
  <c r="C766" i="6" s="1"/>
  <c r="C834" i="6" s="1"/>
  <c r="C902" i="6" s="1"/>
  <c r="C970" i="6" s="1"/>
  <c r="C1038" i="6" s="1"/>
  <c r="C1106" i="6" s="1"/>
  <c r="C157" i="6"/>
  <c r="C158" i="6"/>
  <c r="C161" i="6"/>
  <c r="C229" i="6" s="1"/>
  <c r="C297" i="6" s="1"/>
  <c r="C365" i="6" s="1"/>
  <c r="C433" i="6" s="1"/>
  <c r="C501" i="6" s="1"/>
  <c r="C569" i="6" s="1"/>
  <c r="C637" i="6" s="1"/>
  <c r="C705" i="6" s="1"/>
  <c r="C773" i="6" s="1"/>
  <c r="C841" i="6" s="1"/>
  <c r="C909" i="6" s="1"/>
  <c r="C977" i="6" s="1"/>
  <c r="C1045" i="6" s="1"/>
  <c r="C1113" i="6" s="1"/>
  <c r="C162" i="6"/>
  <c r="C165" i="6"/>
  <c r="C166" i="6"/>
  <c r="C234" i="6" s="1"/>
  <c r="C170" i="6"/>
  <c r="C238" i="6" s="1"/>
  <c r="C306" i="6" s="1"/>
  <c r="C374" i="6" s="1"/>
  <c r="C442" i="6" s="1"/>
  <c r="C510" i="6" s="1"/>
  <c r="C578" i="6" s="1"/>
  <c r="C646" i="6" s="1"/>
  <c r="C714" i="6" s="1"/>
  <c r="C782" i="6" s="1"/>
  <c r="C850" i="6" s="1"/>
  <c r="C918" i="6" s="1"/>
  <c r="C986" i="6" s="1"/>
  <c r="C1054" i="6" s="1"/>
  <c r="C1122" i="6" s="1"/>
  <c r="C173" i="6"/>
  <c r="C174" i="6"/>
  <c r="C175" i="6"/>
  <c r="C243" i="6" s="1"/>
  <c r="C311" i="6" s="1"/>
  <c r="C379" i="6" s="1"/>
  <c r="C447" i="6" s="1"/>
  <c r="C515" i="6" s="1"/>
  <c r="C583" i="6" s="1"/>
  <c r="C651" i="6" s="1"/>
  <c r="C719" i="6" s="1"/>
  <c r="C787" i="6" s="1"/>
  <c r="C855" i="6" s="1"/>
  <c r="C923" i="6" s="1"/>
  <c r="C991" i="6" s="1"/>
  <c r="C1059" i="6" s="1"/>
  <c r="C1127" i="6" s="1"/>
  <c r="C177" i="6"/>
  <c r="C178" i="6"/>
  <c r="C179" i="6"/>
  <c r="C247" i="6" s="1"/>
  <c r="C315" i="6" s="1"/>
  <c r="C181" i="6"/>
  <c r="C182" i="6"/>
  <c r="C183" i="6"/>
  <c r="C251" i="6" s="1"/>
  <c r="C319" i="6" s="1"/>
  <c r="C387" i="6" s="1"/>
  <c r="C455" i="6" s="1"/>
  <c r="C523" i="6" s="1"/>
  <c r="C591" i="6" s="1"/>
  <c r="C659" i="6" s="1"/>
  <c r="C727" i="6" s="1"/>
  <c r="C795" i="6" s="1"/>
  <c r="C863" i="6" s="1"/>
  <c r="C931" i="6" s="1"/>
  <c r="C999" i="6" s="1"/>
  <c r="C1067" i="6" s="1"/>
  <c r="C1135" i="6" s="1"/>
  <c r="C185" i="6"/>
  <c r="C186" i="6"/>
  <c r="C187" i="6"/>
  <c r="C255" i="6" s="1"/>
  <c r="C323" i="6" s="1"/>
  <c r="C391" i="6" s="1"/>
  <c r="C459" i="6" s="1"/>
  <c r="C527" i="6" s="1"/>
  <c r="C595" i="6" s="1"/>
  <c r="C663" i="6" s="1"/>
  <c r="C731" i="6" s="1"/>
  <c r="C799" i="6" s="1"/>
  <c r="C867" i="6" s="1"/>
  <c r="C935" i="6" s="1"/>
  <c r="C1003" i="6" s="1"/>
  <c r="C1071" i="6" s="1"/>
  <c r="C1139" i="6" s="1"/>
  <c r="C189" i="6"/>
  <c r="C190" i="6"/>
  <c r="C191" i="6"/>
  <c r="C259" i="6" s="1"/>
  <c r="C327" i="6" s="1"/>
  <c r="C395" i="6" s="1"/>
  <c r="C463" i="6" s="1"/>
  <c r="C531" i="6" s="1"/>
  <c r="C599" i="6" s="1"/>
  <c r="C667" i="6" s="1"/>
  <c r="C735" i="6" s="1"/>
  <c r="C803" i="6" s="1"/>
  <c r="C871" i="6" s="1"/>
  <c r="C939" i="6" s="1"/>
  <c r="C1007" i="6" s="1"/>
  <c r="C1075" i="6" s="1"/>
  <c r="C1143" i="6" s="1"/>
  <c r="C193" i="6"/>
  <c r="C194" i="6"/>
  <c r="C195" i="6"/>
  <c r="C263" i="6" s="1"/>
  <c r="C331" i="6" s="1"/>
  <c r="C197" i="6"/>
  <c r="C198" i="6"/>
  <c r="C199" i="6"/>
  <c r="C267" i="6" s="1"/>
  <c r="C335" i="6" s="1"/>
  <c r="C403" i="6" s="1"/>
  <c r="C471" i="6" s="1"/>
  <c r="C539" i="6" s="1"/>
  <c r="C607" i="6" s="1"/>
  <c r="C675" i="6" s="1"/>
  <c r="C743" i="6" s="1"/>
  <c r="C811" i="6" s="1"/>
  <c r="C879" i="6" s="1"/>
  <c r="C947" i="6" s="1"/>
  <c r="C1015" i="6" s="1"/>
  <c r="C1083" i="6" s="1"/>
  <c r="C1151" i="6" s="1"/>
  <c r="C201" i="6"/>
  <c r="C202" i="6"/>
  <c r="C203" i="6"/>
  <c r="C271" i="6" s="1"/>
  <c r="C339" i="6" s="1"/>
  <c r="C407" i="6" s="1"/>
  <c r="C475" i="6" s="1"/>
  <c r="C543" i="6" s="1"/>
  <c r="C611" i="6" s="1"/>
  <c r="C679" i="6" s="1"/>
  <c r="C747" i="6" s="1"/>
  <c r="C815" i="6" s="1"/>
  <c r="C883" i="6" s="1"/>
  <c r="C951" i="6" s="1"/>
  <c r="C1019" i="6" s="1"/>
  <c r="C1087" i="6" s="1"/>
  <c r="C1155" i="6" s="1"/>
  <c r="C205" i="6"/>
  <c r="C210" i="6"/>
  <c r="C214" i="6"/>
  <c r="C221" i="6"/>
  <c r="C289" i="6" s="1"/>
  <c r="C357" i="6" s="1"/>
  <c r="C425" i="6" s="1"/>
  <c r="C493" i="6" s="1"/>
  <c r="C561" i="6" s="1"/>
  <c r="C629" i="6" s="1"/>
  <c r="C697" i="6" s="1"/>
  <c r="C765" i="6" s="1"/>
  <c r="C833" i="6" s="1"/>
  <c r="C901" i="6" s="1"/>
  <c r="C969" i="6" s="1"/>
  <c r="C1037" i="6" s="1"/>
  <c r="C1105" i="6" s="1"/>
  <c r="C225" i="6"/>
  <c r="C293" i="6" s="1"/>
  <c r="C361" i="6" s="1"/>
  <c r="C429" i="6" s="1"/>
  <c r="C497" i="6" s="1"/>
  <c r="C565" i="6" s="1"/>
  <c r="C633" i="6" s="1"/>
  <c r="C701" i="6" s="1"/>
  <c r="C769" i="6" s="1"/>
  <c r="C837" i="6" s="1"/>
  <c r="C905" i="6" s="1"/>
  <c r="C973" i="6" s="1"/>
  <c r="C1041" i="6" s="1"/>
  <c r="C1109" i="6" s="1"/>
  <c r="C226" i="6"/>
  <c r="C230" i="6"/>
  <c r="C233" i="6"/>
  <c r="C301" i="6" s="1"/>
  <c r="C369" i="6" s="1"/>
  <c r="C437" i="6" s="1"/>
  <c r="C505" i="6" s="1"/>
  <c r="C573" i="6" s="1"/>
  <c r="C641" i="6" s="1"/>
  <c r="C709" i="6" s="1"/>
  <c r="C777" i="6" s="1"/>
  <c r="C845" i="6" s="1"/>
  <c r="C913" i="6" s="1"/>
  <c r="C981" i="6" s="1"/>
  <c r="C1049" i="6" s="1"/>
  <c r="C1117" i="6" s="1"/>
  <c r="C241" i="6"/>
  <c r="C309" i="6" s="1"/>
  <c r="C377" i="6" s="1"/>
  <c r="C445" i="6" s="1"/>
  <c r="C513" i="6" s="1"/>
  <c r="C581" i="6" s="1"/>
  <c r="C649" i="6" s="1"/>
  <c r="C717" i="6" s="1"/>
  <c r="C785" i="6" s="1"/>
  <c r="C853" i="6" s="1"/>
  <c r="C921" i="6" s="1"/>
  <c r="C989" i="6" s="1"/>
  <c r="C1057" i="6" s="1"/>
  <c r="C1125" i="6" s="1"/>
  <c r="C242" i="6"/>
  <c r="C245" i="6"/>
  <c r="C313" i="6" s="1"/>
  <c r="C381" i="6" s="1"/>
  <c r="C449" i="6" s="1"/>
  <c r="C517" i="6" s="1"/>
  <c r="C585" i="6" s="1"/>
  <c r="C653" i="6" s="1"/>
  <c r="C721" i="6" s="1"/>
  <c r="C789" i="6" s="1"/>
  <c r="C857" i="6" s="1"/>
  <c r="C925" i="6" s="1"/>
  <c r="C993" i="6" s="1"/>
  <c r="C1061" i="6" s="1"/>
  <c r="C1129" i="6" s="1"/>
  <c r="C246" i="6"/>
  <c r="C249" i="6"/>
  <c r="C317" i="6" s="1"/>
  <c r="C385" i="6" s="1"/>
  <c r="C453" i="6" s="1"/>
  <c r="C521" i="6" s="1"/>
  <c r="C589" i="6" s="1"/>
  <c r="C657" i="6" s="1"/>
  <c r="C725" i="6" s="1"/>
  <c r="C793" i="6" s="1"/>
  <c r="C861" i="6" s="1"/>
  <c r="C929" i="6" s="1"/>
  <c r="C997" i="6" s="1"/>
  <c r="C1065" i="6" s="1"/>
  <c r="C1133" i="6" s="1"/>
  <c r="C250" i="6"/>
  <c r="C253" i="6"/>
  <c r="C321" i="6" s="1"/>
  <c r="C389" i="6" s="1"/>
  <c r="C457" i="6" s="1"/>
  <c r="C525" i="6" s="1"/>
  <c r="C593" i="6" s="1"/>
  <c r="C661" i="6" s="1"/>
  <c r="C729" i="6" s="1"/>
  <c r="C797" i="6" s="1"/>
  <c r="C865" i="6" s="1"/>
  <c r="C933" i="6" s="1"/>
  <c r="C1001" i="6" s="1"/>
  <c r="C1069" i="6" s="1"/>
  <c r="C1137" i="6" s="1"/>
  <c r="C254" i="6"/>
  <c r="C257" i="6"/>
  <c r="C325" i="6" s="1"/>
  <c r="C393" i="6" s="1"/>
  <c r="C461" i="6" s="1"/>
  <c r="C529" i="6" s="1"/>
  <c r="C597" i="6" s="1"/>
  <c r="C665" i="6" s="1"/>
  <c r="C733" i="6" s="1"/>
  <c r="C801" i="6" s="1"/>
  <c r="C869" i="6" s="1"/>
  <c r="C937" i="6" s="1"/>
  <c r="C1005" i="6" s="1"/>
  <c r="C1073" i="6" s="1"/>
  <c r="C1141" i="6" s="1"/>
  <c r="C258" i="6"/>
  <c r="C261" i="6"/>
  <c r="C329" i="6" s="1"/>
  <c r="C397" i="6" s="1"/>
  <c r="C465" i="6" s="1"/>
  <c r="C533" i="6" s="1"/>
  <c r="C601" i="6" s="1"/>
  <c r="C669" i="6" s="1"/>
  <c r="C737" i="6" s="1"/>
  <c r="C805" i="6" s="1"/>
  <c r="C873" i="6" s="1"/>
  <c r="C941" i="6" s="1"/>
  <c r="C1009" i="6" s="1"/>
  <c r="C1077" i="6" s="1"/>
  <c r="C262" i="6"/>
  <c r="C265" i="6"/>
  <c r="C333" i="6" s="1"/>
  <c r="C401" i="6" s="1"/>
  <c r="C469" i="6" s="1"/>
  <c r="C537" i="6" s="1"/>
  <c r="C605" i="6" s="1"/>
  <c r="C673" i="6" s="1"/>
  <c r="C741" i="6" s="1"/>
  <c r="C809" i="6" s="1"/>
  <c r="C877" i="6" s="1"/>
  <c r="C945" i="6" s="1"/>
  <c r="C1013" i="6" s="1"/>
  <c r="C1081" i="6" s="1"/>
  <c r="C1149" i="6" s="1"/>
  <c r="C266" i="6"/>
  <c r="C269" i="6"/>
  <c r="C337" i="6" s="1"/>
  <c r="C405" i="6" s="1"/>
  <c r="C473" i="6" s="1"/>
  <c r="C541" i="6" s="1"/>
  <c r="C609" i="6" s="1"/>
  <c r="C677" i="6" s="1"/>
  <c r="C745" i="6" s="1"/>
  <c r="C813" i="6" s="1"/>
  <c r="C881" i="6" s="1"/>
  <c r="C949" i="6" s="1"/>
  <c r="C1017" i="6" s="1"/>
  <c r="C1085" i="6" s="1"/>
  <c r="C1153" i="6" s="1"/>
  <c r="C270" i="6"/>
  <c r="C273" i="6"/>
  <c r="C341" i="6" s="1"/>
  <c r="C409" i="6" s="1"/>
  <c r="C477" i="6" s="1"/>
  <c r="C545" i="6" s="1"/>
  <c r="C613" i="6" s="1"/>
  <c r="C681" i="6" s="1"/>
  <c r="C749" i="6" s="1"/>
  <c r="C817" i="6" s="1"/>
  <c r="C885" i="6" s="1"/>
  <c r="C953" i="6" s="1"/>
  <c r="C1021" i="6" s="1"/>
  <c r="C1089" i="6" s="1"/>
  <c r="C1157" i="6" s="1"/>
  <c r="C277" i="6"/>
  <c r="C345" i="6" s="1"/>
  <c r="C413" i="6" s="1"/>
  <c r="C481" i="6" s="1"/>
  <c r="C549" i="6" s="1"/>
  <c r="C617" i="6" s="1"/>
  <c r="C685" i="6" s="1"/>
  <c r="C753" i="6" s="1"/>
  <c r="C821" i="6" s="1"/>
  <c r="C889" i="6" s="1"/>
  <c r="C957" i="6" s="1"/>
  <c r="C1025" i="6" s="1"/>
  <c r="C1093" i="6" s="1"/>
  <c r="C278" i="6"/>
  <c r="C282" i="6"/>
  <c r="C285" i="6"/>
  <c r="C353" i="6" s="1"/>
  <c r="C421" i="6" s="1"/>
  <c r="C489" i="6" s="1"/>
  <c r="C557" i="6" s="1"/>
  <c r="C625" i="6" s="1"/>
  <c r="C693" i="6" s="1"/>
  <c r="C761" i="6" s="1"/>
  <c r="C829" i="6" s="1"/>
  <c r="C897" i="6" s="1"/>
  <c r="C965" i="6" s="1"/>
  <c r="C1033" i="6" s="1"/>
  <c r="C1101" i="6" s="1"/>
  <c r="C294" i="6"/>
  <c r="C362" i="6" s="1"/>
  <c r="C430" i="6" s="1"/>
  <c r="C498" i="6" s="1"/>
  <c r="C566" i="6" s="1"/>
  <c r="C634" i="6" s="1"/>
  <c r="C702" i="6" s="1"/>
  <c r="C770" i="6" s="1"/>
  <c r="C838" i="6" s="1"/>
  <c r="C906" i="6" s="1"/>
  <c r="C974" i="6" s="1"/>
  <c r="C1042" i="6" s="1"/>
  <c r="C1110" i="6" s="1"/>
  <c r="C298" i="6"/>
  <c r="C366" i="6" s="1"/>
  <c r="C434" i="6" s="1"/>
  <c r="C502" i="6" s="1"/>
  <c r="C570" i="6" s="1"/>
  <c r="C638" i="6" s="1"/>
  <c r="C706" i="6" s="1"/>
  <c r="C774" i="6" s="1"/>
  <c r="C842" i="6" s="1"/>
  <c r="C910" i="6" s="1"/>
  <c r="C978" i="6" s="1"/>
  <c r="C1046" i="6" s="1"/>
  <c r="C1114" i="6" s="1"/>
  <c r="C302" i="6"/>
  <c r="C370" i="6" s="1"/>
  <c r="C438" i="6" s="1"/>
  <c r="C506" i="6" s="1"/>
  <c r="C574" i="6" s="1"/>
  <c r="C642" i="6" s="1"/>
  <c r="C710" i="6" s="1"/>
  <c r="C778" i="6" s="1"/>
  <c r="C846" i="6" s="1"/>
  <c r="C914" i="6" s="1"/>
  <c r="C982" i="6" s="1"/>
  <c r="C1050" i="6" s="1"/>
  <c r="C1118" i="6" s="1"/>
  <c r="C310" i="6"/>
  <c r="C378" i="6" s="1"/>
  <c r="C446" i="6" s="1"/>
  <c r="C514" i="6" s="1"/>
  <c r="C582" i="6" s="1"/>
  <c r="C650" i="6" s="1"/>
  <c r="C718" i="6" s="1"/>
  <c r="C786" i="6" s="1"/>
  <c r="C854" i="6" s="1"/>
  <c r="C922" i="6" s="1"/>
  <c r="C990" i="6" s="1"/>
  <c r="C1058" i="6" s="1"/>
  <c r="C1126" i="6" s="1"/>
  <c r="C314" i="6"/>
  <c r="C382" i="6" s="1"/>
  <c r="C450" i="6" s="1"/>
  <c r="C518" i="6" s="1"/>
  <c r="C586" i="6" s="1"/>
  <c r="C654" i="6" s="1"/>
  <c r="C722" i="6" s="1"/>
  <c r="C790" i="6" s="1"/>
  <c r="C858" i="6" s="1"/>
  <c r="C926" i="6" s="1"/>
  <c r="C994" i="6" s="1"/>
  <c r="C1062" i="6" s="1"/>
  <c r="C1130" i="6" s="1"/>
  <c r="C318" i="6"/>
  <c r="C386" i="6" s="1"/>
  <c r="C454" i="6" s="1"/>
  <c r="C522" i="6" s="1"/>
  <c r="C590" i="6" s="1"/>
  <c r="C658" i="6" s="1"/>
  <c r="C726" i="6" s="1"/>
  <c r="C794" i="6" s="1"/>
  <c r="C862" i="6" s="1"/>
  <c r="C930" i="6" s="1"/>
  <c r="C998" i="6" s="1"/>
  <c r="C1066" i="6" s="1"/>
  <c r="C1134" i="6" s="1"/>
  <c r="C322" i="6"/>
  <c r="C390" i="6" s="1"/>
  <c r="C458" i="6" s="1"/>
  <c r="C526" i="6" s="1"/>
  <c r="C594" i="6" s="1"/>
  <c r="C662" i="6" s="1"/>
  <c r="C730" i="6" s="1"/>
  <c r="C798" i="6" s="1"/>
  <c r="C866" i="6" s="1"/>
  <c r="C934" i="6" s="1"/>
  <c r="C1002" i="6" s="1"/>
  <c r="C1070" i="6" s="1"/>
  <c r="C1138" i="6" s="1"/>
  <c r="C326" i="6"/>
  <c r="C394" i="6" s="1"/>
  <c r="C462" i="6" s="1"/>
  <c r="C530" i="6" s="1"/>
  <c r="C598" i="6" s="1"/>
  <c r="C666" i="6" s="1"/>
  <c r="C734" i="6" s="1"/>
  <c r="C802" i="6" s="1"/>
  <c r="C870" i="6" s="1"/>
  <c r="C938" i="6" s="1"/>
  <c r="C1006" i="6" s="1"/>
  <c r="C1074" i="6" s="1"/>
  <c r="C1142" i="6" s="1"/>
  <c r="C330" i="6"/>
  <c r="C398" i="6" s="1"/>
  <c r="C466" i="6" s="1"/>
  <c r="C534" i="6" s="1"/>
  <c r="C602" i="6" s="1"/>
  <c r="C670" i="6" s="1"/>
  <c r="C738" i="6" s="1"/>
  <c r="C806" i="6" s="1"/>
  <c r="C874" i="6" s="1"/>
  <c r="C942" i="6" s="1"/>
  <c r="C1010" i="6" s="1"/>
  <c r="C1078" i="6" s="1"/>
  <c r="C1146" i="6" s="1"/>
  <c r="C334" i="6"/>
  <c r="C402" i="6" s="1"/>
  <c r="C470" i="6" s="1"/>
  <c r="C538" i="6" s="1"/>
  <c r="C606" i="6" s="1"/>
  <c r="C674" i="6" s="1"/>
  <c r="C742" i="6" s="1"/>
  <c r="C810" i="6" s="1"/>
  <c r="C878" i="6" s="1"/>
  <c r="C946" i="6" s="1"/>
  <c r="C1014" i="6" s="1"/>
  <c r="C1082" i="6" s="1"/>
  <c r="C1150" i="6" s="1"/>
  <c r="C338" i="6"/>
  <c r="C406" i="6" s="1"/>
  <c r="C474" i="6" s="1"/>
  <c r="C542" i="6" s="1"/>
  <c r="C610" i="6" s="1"/>
  <c r="C678" i="6" s="1"/>
  <c r="C746" i="6" s="1"/>
  <c r="C814" i="6" s="1"/>
  <c r="C882" i="6" s="1"/>
  <c r="C950" i="6" s="1"/>
  <c r="C1018" i="6" s="1"/>
  <c r="C1086" i="6" s="1"/>
  <c r="C1154" i="6" s="1"/>
  <c r="C346" i="6"/>
  <c r="C414" i="6" s="1"/>
  <c r="C482" i="6" s="1"/>
  <c r="C550" i="6" s="1"/>
  <c r="C618" i="6" s="1"/>
  <c r="C686" i="6" s="1"/>
  <c r="C754" i="6" s="1"/>
  <c r="C822" i="6" s="1"/>
  <c r="C890" i="6" s="1"/>
  <c r="C958" i="6" s="1"/>
  <c r="C1026" i="6" s="1"/>
  <c r="C1094" i="6" s="1"/>
  <c r="C350" i="6"/>
  <c r="C418" i="6" s="1"/>
  <c r="C486" i="6" s="1"/>
  <c r="C554" i="6" s="1"/>
  <c r="C622" i="6" s="1"/>
  <c r="C690" i="6" s="1"/>
  <c r="C758" i="6" s="1"/>
  <c r="C826" i="6" s="1"/>
  <c r="C894" i="6" s="1"/>
  <c r="C962" i="6" s="1"/>
  <c r="C1030" i="6" s="1"/>
  <c r="C1098" i="6" s="1"/>
  <c r="C363" i="6"/>
  <c r="C431" i="6" s="1"/>
  <c r="C499" i="6" s="1"/>
  <c r="C567" i="6" s="1"/>
  <c r="C635" i="6" s="1"/>
  <c r="C703" i="6" s="1"/>
  <c r="C771" i="6" s="1"/>
  <c r="C839" i="6" s="1"/>
  <c r="C907" i="6" s="1"/>
  <c r="C975" i="6" s="1"/>
  <c r="C1043" i="6" s="1"/>
  <c r="C1111" i="6" s="1"/>
  <c r="C367" i="6"/>
  <c r="C435" i="6" s="1"/>
  <c r="C503" i="6" s="1"/>
  <c r="C571" i="6" s="1"/>
  <c r="C639" i="6" s="1"/>
  <c r="C707" i="6" s="1"/>
  <c r="C775" i="6" s="1"/>
  <c r="C843" i="6" s="1"/>
  <c r="C911" i="6" s="1"/>
  <c r="C979" i="6" s="1"/>
  <c r="C1047" i="6" s="1"/>
  <c r="C1115" i="6" s="1"/>
  <c r="C383" i="6"/>
  <c r="C451" i="6" s="1"/>
  <c r="C519" i="6" s="1"/>
  <c r="C587" i="6" s="1"/>
  <c r="C655" i="6" s="1"/>
  <c r="C723" i="6" s="1"/>
  <c r="C791" i="6" s="1"/>
  <c r="C859" i="6" s="1"/>
  <c r="C927" i="6" s="1"/>
  <c r="C995" i="6" s="1"/>
  <c r="C1063" i="6" s="1"/>
  <c r="C1131" i="6" s="1"/>
  <c r="C399" i="6"/>
  <c r="C467" i="6" s="1"/>
  <c r="C535" i="6" s="1"/>
  <c r="C603" i="6" s="1"/>
  <c r="C671" i="6" s="1"/>
  <c r="C739" i="6" s="1"/>
  <c r="C807" i="6" s="1"/>
  <c r="C875" i="6" s="1"/>
  <c r="C943" i="6" s="1"/>
  <c r="C1011" i="6" s="1"/>
  <c r="C1079" i="6" s="1"/>
  <c r="C1147" i="6" s="1"/>
  <c r="C411" i="6"/>
  <c r="C479" i="6" s="1"/>
  <c r="C547" i="6" s="1"/>
  <c r="C615" i="6" s="1"/>
  <c r="C683" i="6" s="1"/>
  <c r="C751" i="6" s="1"/>
  <c r="C819" i="6" s="1"/>
  <c r="C887" i="6" s="1"/>
  <c r="C955" i="6" s="1"/>
  <c r="C1023" i="6" s="1"/>
  <c r="C1091" i="6" s="1"/>
  <c r="C415" i="6"/>
  <c r="C483" i="6" s="1"/>
  <c r="C551" i="6" s="1"/>
  <c r="C619" i="6" s="1"/>
  <c r="C687" i="6" s="1"/>
  <c r="C755" i="6" s="1"/>
  <c r="C823" i="6" s="1"/>
  <c r="C891" i="6" s="1"/>
  <c r="C959" i="6" s="1"/>
  <c r="C1027" i="6" s="1"/>
  <c r="C1095" i="6" s="1"/>
  <c r="C432" i="6"/>
  <c r="C500" i="6" s="1"/>
  <c r="C568" i="6" s="1"/>
  <c r="C636" i="6" s="1"/>
  <c r="C704" i="6" s="1"/>
  <c r="C772" i="6" s="1"/>
  <c r="C840" i="6" s="1"/>
  <c r="C908" i="6" s="1"/>
  <c r="C976" i="6" s="1"/>
  <c r="C1044" i="6" s="1"/>
  <c r="C1112" i="6" s="1"/>
  <c r="C70" i="6"/>
  <c r="C138" i="6" s="1"/>
  <c r="C206" i="6" s="1"/>
  <c r="C274" i="6" s="1"/>
  <c r="C342" i="6" s="1"/>
  <c r="C410" i="6" s="1"/>
  <c r="C478" i="6" s="1"/>
  <c r="C546" i="6" s="1"/>
  <c r="C614" i="6" s="1"/>
  <c r="C682" i="6" s="1"/>
  <c r="C750" i="6" s="1"/>
  <c r="C818" i="6" s="1"/>
  <c r="C886" i="6" s="1"/>
  <c r="C954" i="6" s="1"/>
  <c r="C1022" i="6" s="1"/>
  <c r="C1090" i="6" s="1"/>
  <c r="A51" i="5"/>
  <c r="A52" i="5"/>
  <c r="A53" i="5"/>
  <c r="A101" i="5" s="1"/>
  <c r="A149" i="5" s="1"/>
  <c r="A197" i="5" s="1"/>
  <c r="A245" i="5" s="1"/>
  <c r="A293" i="5" s="1"/>
  <c r="A341" i="5" s="1"/>
  <c r="A389" i="5" s="1"/>
  <c r="A437" i="5" s="1"/>
  <c r="A485" i="5" s="1"/>
  <c r="A533" i="5" s="1"/>
  <c r="A581" i="5" s="1"/>
  <c r="A629" i="5" s="1"/>
  <c r="A677" i="5" s="1"/>
  <c r="A725" i="5" s="1"/>
  <c r="A773" i="5" s="1"/>
  <c r="A54" i="5"/>
  <c r="A102" i="5" s="1"/>
  <c r="A150" i="5" s="1"/>
  <c r="A198" i="5" s="1"/>
  <c r="A246" i="5" s="1"/>
  <c r="A294" i="5" s="1"/>
  <c r="A342" i="5" s="1"/>
  <c r="A390" i="5" s="1"/>
  <c r="A438" i="5" s="1"/>
  <c r="A486" i="5" s="1"/>
  <c r="A534" i="5" s="1"/>
  <c r="A582" i="5" s="1"/>
  <c r="A630" i="5" s="1"/>
  <c r="A678" i="5" s="1"/>
  <c r="A726" i="5" s="1"/>
  <c r="A774" i="5" s="1"/>
  <c r="A55" i="5"/>
  <c r="A56" i="5"/>
  <c r="A57" i="5"/>
  <c r="A105" i="5" s="1"/>
  <c r="A153" i="5" s="1"/>
  <c r="A201" i="5" s="1"/>
  <c r="A249" i="5" s="1"/>
  <c r="A297" i="5" s="1"/>
  <c r="A345" i="5" s="1"/>
  <c r="A393" i="5" s="1"/>
  <c r="A441" i="5" s="1"/>
  <c r="A489" i="5" s="1"/>
  <c r="A537" i="5" s="1"/>
  <c r="A585" i="5" s="1"/>
  <c r="A633" i="5" s="1"/>
  <c r="A681" i="5" s="1"/>
  <c r="A729" i="5" s="1"/>
  <c r="A777" i="5" s="1"/>
  <c r="A58" i="5"/>
  <c r="A106" i="5" s="1"/>
  <c r="A154" i="5" s="1"/>
  <c r="A202" i="5" s="1"/>
  <c r="A250" i="5" s="1"/>
  <c r="A298" i="5" s="1"/>
  <c r="A346" i="5" s="1"/>
  <c r="A394" i="5" s="1"/>
  <c r="A442" i="5" s="1"/>
  <c r="A490" i="5" s="1"/>
  <c r="A538" i="5" s="1"/>
  <c r="A586" i="5" s="1"/>
  <c r="A634" i="5" s="1"/>
  <c r="A682" i="5" s="1"/>
  <c r="A730" i="5" s="1"/>
  <c r="A778" i="5" s="1"/>
  <c r="A59" i="5"/>
  <c r="A60" i="5"/>
  <c r="A61" i="5"/>
  <c r="A109" i="5" s="1"/>
  <c r="A157" i="5" s="1"/>
  <c r="A205" i="5" s="1"/>
  <c r="A253" i="5" s="1"/>
  <c r="A301" i="5" s="1"/>
  <c r="A349" i="5" s="1"/>
  <c r="A397" i="5" s="1"/>
  <c r="A445" i="5" s="1"/>
  <c r="A493" i="5" s="1"/>
  <c r="A541" i="5" s="1"/>
  <c r="A589" i="5" s="1"/>
  <c r="A637" i="5" s="1"/>
  <c r="A685" i="5" s="1"/>
  <c r="A733" i="5" s="1"/>
  <c r="A781" i="5" s="1"/>
  <c r="A62" i="5"/>
  <c r="A110" i="5" s="1"/>
  <c r="A158" i="5" s="1"/>
  <c r="A206" i="5" s="1"/>
  <c r="A254" i="5" s="1"/>
  <c r="A302" i="5" s="1"/>
  <c r="A350" i="5" s="1"/>
  <c r="A398" i="5" s="1"/>
  <c r="A446" i="5" s="1"/>
  <c r="A494" i="5" s="1"/>
  <c r="A542" i="5" s="1"/>
  <c r="A590" i="5" s="1"/>
  <c r="A638" i="5" s="1"/>
  <c r="A686" i="5" s="1"/>
  <c r="A734" i="5" s="1"/>
  <c r="A782" i="5" s="1"/>
  <c r="A63" i="5"/>
  <c r="A64" i="5"/>
  <c r="A65" i="5"/>
  <c r="A113" i="5" s="1"/>
  <c r="A161" i="5" s="1"/>
  <c r="A209" i="5" s="1"/>
  <c r="A257" i="5" s="1"/>
  <c r="A305" i="5" s="1"/>
  <c r="A353" i="5" s="1"/>
  <c r="A401" i="5" s="1"/>
  <c r="A449" i="5" s="1"/>
  <c r="A497" i="5" s="1"/>
  <c r="A545" i="5" s="1"/>
  <c r="A593" i="5" s="1"/>
  <c r="A641" i="5" s="1"/>
  <c r="A689" i="5" s="1"/>
  <c r="A737" i="5" s="1"/>
  <c r="A785" i="5" s="1"/>
  <c r="A66" i="5"/>
  <c r="A114" i="5" s="1"/>
  <c r="A162" i="5" s="1"/>
  <c r="A210" i="5" s="1"/>
  <c r="A258" i="5" s="1"/>
  <c r="A306" i="5" s="1"/>
  <c r="A354" i="5" s="1"/>
  <c r="A402" i="5" s="1"/>
  <c r="A450" i="5" s="1"/>
  <c r="A498" i="5" s="1"/>
  <c r="A546" i="5" s="1"/>
  <c r="A594" i="5" s="1"/>
  <c r="A642" i="5" s="1"/>
  <c r="A690" i="5" s="1"/>
  <c r="A738" i="5" s="1"/>
  <c r="A786" i="5" s="1"/>
  <c r="A67" i="5"/>
  <c r="A68" i="5"/>
  <c r="A69" i="5"/>
  <c r="A117" i="5" s="1"/>
  <c r="A165" i="5" s="1"/>
  <c r="A213" i="5" s="1"/>
  <c r="A261" i="5" s="1"/>
  <c r="A309" i="5" s="1"/>
  <c r="A357" i="5" s="1"/>
  <c r="A405" i="5" s="1"/>
  <c r="A453" i="5" s="1"/>
  <c r="A501" i="5" s="1"/>
  <c r="A549" i="5" s="1"/>
  <c r="A597" i="5" s="1"/>
  <c r="A645" i="5" s="1"/>
  <c r="A693" i="5" s="1"/>
  <c r="A741" i="5" s="1"/>
  <c r="A789" i="5" s="1"/>
  <c r="A70" i="5"/>
  <c r="A118" i="5" s="1"/>
  <c r="A166" i="5" s="1"/>
  <c r="A214" i="5" s="1"/>
  <c r="A262" i="5" s="1"/>
  <c r="A310" i="5" s="1"/>
  <c r="A358" i="5" s="1"/>
  <c r="A406" i="5" s="1"/>
  <c r="A454" i="5" s="1"/>
  <c r="A502" i="5" s="1"/>
  <c r="A550" i="5" s="1"/>
  <c r="A598" i="5" s="1"/>
  <c r="A646" i="5" s="1"/>
  <c r="A694" i="5" s="1"/>
  <c r="A742" i="5" s="1"/>
  <c r="A790" i="5" s="1"/>
  <c r="A71" i="5"/>
  <c r="A72" i="5"/>
  <c r="A73" i="5"/>
  <c r="A121" i="5" s="1"/>
  <c r="A169" i="5" s="1"/>
  <c r="A217" i="5" s="1"/>
  <c r="A265" i="5" s="1"/>
  <c r="A313" i="5" s="1"/>
  <c r="A361" i="5" s="1"/>
  <c r="A409" i="5" s="1"/>
  <c r="A457" i="5" s="1"/>
  <c r="A505" i="5" s="1"/>
  <c r="A553" i="5" s="1"/>
  <c r="A601" i="5" s="1"/>
  <c r="A649" i="5" s="1"/>
  <c r="A697" i="5" s="1"/>
  <c r="A745" i="5" s="1"/>
  <c r="A793" i="5" s="1"/>
  <c r="A74" i="5"/>
  <c r="A122" i="5" s="1"/>
  <c r="A170" i="5" s="1"/>
  <c r="A218" i="5" s="1"/>
  <c r="A266" i="5" s="1"/>
  <c r="A314" i="5" s="1"/>
  <c r="A362" i="5" s="1"/>
  <c r="A410" i="5" s="1"/>
  <c r="A458" i="5" s="1"/>
  <c r="A506" i="5" s="1"/>
  <c r="A554" i="5" s="1"/>
  <c r="A602" i="5" s="1"/>
  <c r="A650" i="5" s="1"/>
  <c r="A698" i="5" s="1"/>
  <c r="A746" i="5" s="1"/>
  <c r="A794" i="5" s="1"/>
  <c r="A75" i="5"/>
  <c r="A76" i="5"/>
  <c r="A77" i="5"/>
  <c r="A125" i="5" s="1"/>
  <c r="A173" i="5" s="1"/>
  <c r="A221" i="5" s="1"/>
  <c r="A269" i="5" s="1"/>
  <c r="A317" i="5" s="1"/>
  <c r="A365" i="5" s="1"/>
  <c r="A413" i="5" s="1"/>
  <c r="A461" i="5" s="1"/>
  <c r="A509" i="5" s="1"/>
  <c r="A557" i="5" s="1"/>
  <c r="A605" i="5" s="1"/>
  <c r="A653" i="5" s="1"/>
  <c r="A701" i="5" s="1"/>
  <c r="A749" i="5" s="1"/>
  <c r="A797" i="5" s="1"/>
  <c r="A78" i="5"/>
  <c r="A126" i="5" s="1"/>
  <c r="A174" i="5" s="1"/>
  <c r="A222" i="5" s="1"/>
  <c r="A270" i="5" s="1"/>
  <c r="A318" i="5" s="1"/>
  <c r="A366" i="5" s="1"/>
  <c r="A414" i="5" s="1"/>
  <c r="A462" i="5" s="1"/>
  <c r="A510" i="5" s="1"/>
  <c r="A558" i="5" s="1"/>
  <c r="A606" i="5" s="1"/>
  <c r="A654" i="5" s="1"/>
  <c r="A702" i="5" s="1"/>
  <c r="A750" i="5" s="1"/>
  <c r="A798" i="5" s="1"/>
  <c r="A79" i="5"/>
  <c r="A80" i="5"/>
  <c r="A81" i="5"/>
  <c r="A129" i="5" s="1"/>
  <c r="A177" i="5" s="1"/>
  <c r="A225" i="5" s="1"/>
  <c r="A273" i="5" s="1"/>
  <c r="A321" i="5" s="1"/>
  <c r="A369" i="5" s="1"/>
  <c r="A417" i="5" s="1"/>
  <c r="A465" i="5" s="1"/>
  <c r="A513" i="5" s="1"/>
  <c r="A561" i="5" s="1"/>
  <c r="A609" i="5" s="1"/>
  <c r="A657" i="5" s="1"/>
  <c r="A705" i="5" s="1"/>
  <c r="A753" i="5" s="1"/>
  <c r="A801" i="5" s="1"/>
  <c r="A82" i="5"/>
  <c r="A130" i="5" s="1"/>
  <c r="A178" i="5" s="1"/>
  <c r="A226" i="5" s="1"/>
  <c r="A274" i="5" s="1"/>
  <c r="A322" i="5" s="1"/>
  <c r="A370" i="5" s="1"/>
  <c r="A418" i="5" s="1"/>
  <c r="A466" i="5" s="1"/>
  <c r="A514" i="5" s="1"/>
  <c r="A562" i="5" s="1"/>
  <c r="A610" i="5" s="1"/>
  <c r="A658" i="5" s="1"/>
  <c r="A706" i="5" s="1"/>
  <c r="A754" i="5" s="1"/>
  <c r="A802" i="5" s="1"/>
  <c r="A83" i="5"/>
  <c r="A84" i="5"/>
  <c r="A85" i="5"/>
  <c r="A133" i="5" s="1"/>
  <c r="A181" i="5" s="1"/>
  <c r="A229" i="5" s="1"/>
  <c r="A277" i="5" s="1"/>
  <c r="A325" i="5" s="1"/>
  <c r="A373" i="5" s="1"/>
  <c r="A421" i="5" s="1"/>
  <c r="A469" i="5" s="1"/>
  <c r="A517" i="5" s="1"/>
  <c r="A565" i="5" s="1"/>
  <c r="A613" i="5" s="1"/>
  <c r="A661" i="5" s="1"/>
  <c r="A709" i="5" s="1"/>
  <c r="A757" i="5" s="1"/>
  <c r="A805" i="5" s="1"/>
  <c r="A86" i="5"/>
  <c r="A134" i="5" s="1"/>
  <c r="A182" i="5" s="1"/>
  <c r="A230" i="5" s="1"/>
  <c r="A278" i="5" s="1"/>
  <c r="A326" i="5" s="1"/>
  <c r="A374" i="5" s="1"/>
  <c r="A422" i="5" s="1"/>
  <c r="A470" i="5" s="1"/>
  <c r="A518" i="5" s="1"/>
  <c r="A566" i="5" s="1"/>
  <c r="A614" i="5" s="1"/>
  <c r="A662" i="5" s="1"/>
  <c r="A710" i="5" s="1"/>
  <c r="A758" i="5" s="1"/>
  <c r="A806" i="5" s="1"/>
  <c r="A87" i="5"/>
  <c r="A88" i="5"/>
  <c r="A89" i="5"/>
  <c r="A137" i="5" s="1"/>
  <c r="A185" i="5" s="1"/>
  <c r="A233" i="5" s="1"/>
  <c r="A281" i="5" s="1"/>
  <c r="A329" i="5" s="1"/>
  <c r="A377" i="5" s="1"/>
  <c r="A425" i="5" s="1"/>
  <c r="A473" i="5" s="1"/>
  <c r="A521" i="5" s="1"/>
  <c r="A569" i="5" s="1"/>
  <c r="A617" i="5" s="1"/>
  <c r="A665" i="5" s="1"/>
  <c r="A713" i="5" s="1"/>
  <c r="A761" i="5" s="1"/>
  <c r="A809" i="5" s="1"/>
  <c r="A90" i="5"/>
  <c r="A138" i="5" s="1"/>
  <c r="A186" i="5" s="1"/>
  <c r="A234" i="5" s="1"/>
  <c r="A282" i="5" s="1"/>
  <c r="A330" i="5" s="1"/>
  <c r="A378" i="5" s="1"/>
  <c r="A426" i="5" s="1"/>
  <c r="A474" i="5" s="1"/>
  <c r="A522" i="5" s="1"/>
  <c r="A570" i="5" s="1"/>
  <c r="A618" i="5" s="1"/>
  <c r="A666" i="5" s="1"/>
  <c r="A714" i="5" s="1"/>
  <c r="A762" i="5" s="1"/>
  <c r="A810" i="5" s="1"/>
  <c r="A91" i="5"/>
  <c r="A92" i="5"/>
  <c r="A93" i="5"/>
  <c r="A141" i="5" s="1"/>
  <c r="A189" i="5" s="1"/>
  <c r="A237" i="5" s="1"/>
  <c r="A285" i="5" s="1"/>
  <c r="A333" i="5" s="1"/>
  <c r="A381" i="5" s="1"/>
  <c r="A429" i="5" s="1"/>
  <c r="A477" i="5" s="1"/>
  <c r="A525" i="5" s="1"/>
  <c r="A573" i="5" s="1"/>
  <c r="A621" i="5" s="1"/>
  <c r="A669" i="5" s="1"/>
  <c r="A717" i="5" s="1"/>
  <c r="A765" i="5" s="1"/>
  <c r="A813" i="5" s="1"/>
  <c r="A94" i="5"/>
  <c r="A142" i="5" s="1"/>
  <c r="A190" i="5" s="1"/>
  <c r="A238" i="5" s="1"/>
  <c r="A286" i="5" s="1"/>
  <c r="A334" i="5" s="1"/>
  <c r="A382" i="5" s="1"/>
  <c r="A430" i="5" s="1"/>
  <c r="A478" i="5" s="1"/>
  <c r="A526" i="5" s="1"/>
  <c r="A574" i="5" s="1"/>
  <c r="A622" i="5" s="1"/>
  <c r="A670" i="5" s="1"/>
  <c r="A718" i="5" s="1"/>
  <c r="A766" i="5" s="1"/>
  <c r="A814" i="5" s="1"/>
  <c r="A95" i="5"/>
  <c r="A96" i="5"/>
  <c r="A97" i="5"/>
  <c r="A145" i="5" s="1"/>
  <c r="A193" i="5" s="1"/>
  <c r="A241" i="5" s="1"/>
  <c r="A289" i="5" s="1"/>
  <c r="A337" i="5" s="1"/>
  <c r="A385" i="5" s="1"/>
  <c r="A433" i="5" s="1"/>
  <c r="A481" i="5" s="1"/>
  <c r="A529" i="5" s="1"/>
  <c r="A577" i="5" s="1"/>
  <c r="A625" i="5" s="1"/>
  <c r="A673" i="5" s="1"/>
  <c r="A721" i="5" s="1"/>
  <c r="A769" i="5" s="1"/>
  <c r="A817" i="5" s="1"/>
  <c r="A99" i="5"/>
  <c r="A147" i="5" s="1"/>
  <c r="A195" i="5" s="1"/>
  <c r="A243" i="5" s="1"/>
  <c r="A291" i="5" s="1"/>
  <c r="A339" i="5" s="1"/>
  <c r="A387" i="5" s="1"/>
  <c r="A435" i="5" s="1"/>
  <c r="A483" i="5" s="1"/>
  <c r="A531" i="5" s="1"/>
  <c r="A579" i="5" s="1"/>
  <c r="A627" i="5" s="1"/>
  <c r="A675" i="5" s="1"/>
  <c r="A723" i="5" s="1"/>
  <c r="A771" i="5" s="1"/>
  <c r="A100" i="5"/>
  <c r="A103" i="5"/>
  <c r="A151" i="5" s="1"/>
  <c r="A199" i="5" s="1"/>
  <c r="A247" i="5" s="1"/>
  <c r="A295" i="5" s="1"/>
  <c r="A343" i="5" s="1"/>
  <c r="A391" i="5" s="1"/>
  <c r="A439" i="5" s="1"/>
  <c r="A487" i="5" s="1"/>
  <c r="A535" i="5" s="1"/>
  <c r="A583" i="5" s="1"/>
  <c r="A631" i="5" s="1"/>
  <c r="A679" i="5" s="1"/>
  <c r="A727" i="5" s="1"/>
  <c r="A775" i="5" s="1"/>
  <c r="A104" i="5"/>
  <c r="A152" i="5" s="1"/>
  <c r="A200" i="5" s="1"/>
  <c r="A248" i="5" s="1"/>
  <c r="A296" i="5" s="1"/>
  <c r="A344" i="5" s="1"/>
  <c r="A392" i="5" s="1"/>
  <c r="A440" i="5" s="1"/>
  <c r="A488" i="5" s="1"/>
  <c r="A536" i="5" s="1"/>
  <c r="A584" i="5" s="1"/>
  <c r="A632" i="5" s="1"/>
  <c r="A680" i="5" s="1"/>
  <c r="A728" i="5" s="1"/>
  <c r="A776" i="5" s="1"/>
  <c r="A107" i="5"/>
  <c r="A155" i="5" s="1"/>
  <c r="A203" i="5" s="1"/>
  <c r="A251" i="5" s="1"/>
  <c r="A299" i="5" s="1"/>
  <c r="A347" i="5" s="1"/>
  <c r="A395" i="5" s="1"/>
  <c r="A443" i="5" s="1"/>
  <c r="A491" i="5" s="1"/>
  <c r="A539" i="5" s="1"/>
  <c r="A587" i="5" s="1"/>
  <c r="A635" i="5" s="1"/>
  <c r="A683" i="5" s="1"/>
  <c r="A731" i="5" s="1"/>
  <c r="A779" i="5" s="1"/>
  <c r="A108" i="5"/>
  <c r="A111" i="5"/>
  <c r="A159" i="5" s="1"/>
  <c r="A207" i="5" s="1"/>
  <c r="A255" i="5" s="1"/>
  <c r="A112" i="5"/>
  <c r="A160" i="5" s="1"/>
  <c r="A208" i="5" s="1"/>
  <c r="A256" i="5" s="1"/>
  <c r="A304" i="5" s="1"/>
  <c r="A352" i="5" s="1"/>
  <c r="A400" i="5" s="1"/>
  <c r="A448" i="5" s="1"/>
  <c r="A496" i="5" s="1"/>
  <c r="A544" i="5" s="1"/>
  <c r="A592" i="5" s="1"/>
  <c r="A640" i="5" s="1"/>
  <c r="A688" i="5" s="1"/>
  <c r="A736" i="5" s="1"/>
  <c r="A784" i="5" s="1"/>
  <c r="A115" i="5"/>
  <c r="A163" i="5" s="1"/>
  <c r="A211" i="5" s="1"/>
  <c r="A259" i="5" s="1"/>
  <c r="A307" i="5" s="1"/>
  <c r="A355" i="5" s="1"/>
  <c r="A403" i="5" s="1"/>
  <c r="A451" i="5" s="1"/>
  <c r="A499" i="5" s="1"/>
  <c r="A547" i="5" s="1"/>
  <c r="A595" i="5" s="1"/>
  <c r="A643" i="5" s="1"/>
  <c r="A691" i="5" s="1"/>
  <c r="A739" i="5" s="1"/>
  <c r="A787" i="5" s="1"/>
  <c r="A116" i="5"/>
  <c r="A164" i="5" s="1"/>
  <c r="A212" i="5" s="1"/>
  <c r="A260" i="5" s="1"/>
  <c r="A308" i="5" s="1"/>
  <c r="A356" i="5" s="1"/>
  <c r="A404" i="5" s="1"/>
  <c r="A452" i="5" s="1"/>
  <c r="A500" i="5" s="1"/>
  <c r="A548" i="5" s="1"/>
  <c r="A596" i="5" s="1"/>
  <c r="A644" i="5" s="1"/>
  <c r="A692" i="5" s="1"/>
  <c r="A740" i="5" s="1"/>
  <c r="A788" i="5" s="1"/>
  <c r="A119" i="5"/>
  <c r="A167" i="5" s="1"/>
  <c r="A215" i="5" s="1"/>
  <c r="A263" i="5" s="1"/>
  <c r="A311" i="5" s="1"/>
  <c r="A359" i="5" s="1"/>
  <c r="A407" i="5" s="1"/>
  <c r="A455" i="5" s="1"/>
  <c r="A503" i="5" s="1"/>
  <c r="A551" i="5" s="1"/>
  <c r="A599" i="5" s="1"/>
  <c r="A647" i="5" s="1"/>
  <c r="A695" i="5" s="1"/>
  <c r="A743" i="5" s="1"/>
  <c r="A791" i="5" s="1"/>
  <c r="A120" i="5"/>
  <c r="A168" i="5" s="1"/>
  <c r="A216" i="5" s="1"/>
  <c r="A264" i="5" s="1"/>
  <c r="A312" i="5" s="1"/>
  <c r="A360" i="5" s="1"/>
  <c r="A408" i="5" s="1"/>
  <c r="A456" i="5" s="1"/>
  <c r="A504" i="5" s="1"/>
  <c r="A552" i="5" s="1"/>
  <c r="A600" i="5" s="1"/>
  <c r="A648" i="5" s="1"/>
  <c r="A696" i="5" s="1"/>
  <c r="A744" i="5" s="1"/>
  <c r="A792" i="5" s="1"/>
  <c r="A123" i="5"/>
  <c r="A171" i="5" s="1"/>
  <c r="A219" i="5" s="1"/>
  <c r="A267" i="5" s="1"/>
  <c r="A315" i="5" s="1"/>
  <c r="A363" i="5" s="1"/>
  <c r="A411" i="5" s="1"/>
  <c r="A459" i="5" s="1"/>
  <c r="A507" i="5" s="1"/>
  <c r="A555" i="5" s="1"/>
  <c r="A603" i="5" s="1"/>
  <c r="A651" i="5" s="1"/>
  <c r="A699" i="5" s="1"/>
  <c r="A747" i="5" s="1"/>
  <c r="A795" i="5" s="1"/>
  <c r="A124" i="5"/>
  <c r="A127" i="5"/>
  <c r="A175" i="5" s="1"/>
  <c r="A223" i="5" s="1"/>
  <c r="A271" i="5" s="1"/>
  <c r="A128" i="5"/>
  <c r="A176" i="5" s="1"/>
  <c r="A224" i="5" s="1"/>
  <c r="A272" i="5" s="1"/>
  <c r="A320" i="5" s="1"/>
  <c r="A368" i="5" s="1"/>
  <c r="A416" i="5" s="1"/>
  <c r="A464" i="5" s="1"/>
  <c r="A512" i="5" s="1"/>
  <c r="A560" i="5" s="1"/>
  <c r="A608" i="5" s="1"/>
  <c r="A656" i="5" s="1"/>
  <c r="A704" i="5" s="1"/>
  <c r="A752" i="5" s="1"/>
  <c r="A800" i="5" s="1"/>
  <c r="A131" i="5"/>
  <c r="A179" i="5" s="1"/>
  <c r="A227" i="5" s="1"/>
  <c r="A275" i="5" s="1"/>
  <c r="A323" i="5" s="1"/>
  <c r="A371" i="5" s="1"/>
  <c r="A419" i="5" s="1"/>
  <c r="A467" i="5" s="1"/>
  <c r="A515" i="5" s="1"/>
  <c r="A563" i="5" s="1"/>
  <c r="A611" i="5" s="1"/>
  <c r="A659" i="5" s="1"/>
  <c r="A707" i="5" s="1"/>
  <c r="A755" i="5" s="1"/>
  <c r="A803" i="5" s="1"/>
  <c r="A132" i="5"/>
  <c r="A135" i="5"/>
  <c r="A183" i="5" s="1"/>
  <c r="A231" i="5" s="1"/>
  <c r="A279" i="5" s="1"/>
  <c r="A327" i="5" s="1"/>
  <c r="A375" i="5" s="1"/>
  <c r="A423" i="5" s="1"/>
  <c r="A471" i="5" s="1"/>
  <c r="A519" i="5" s="1"/>
  <c r="A567" i="5" s="1"/>
  <c r="A615" i="5" s="1"/>
  <c r="A663" i="5" s="1"/>
  <c r="A711" i="5" s="1"/>
  <c r="A759" i="5" s="1"/>
  <c r="A807" i="5" s="1"/>
  <c r="A136" i="5"/>
  <c r="A184" i="5" s="1"/>
  <c r="A232" i="5" s="1"/>
  <c r="A280" i="5" s="1"/>
  <c r="A328" i="5" s="1"/>
  <c r="A376" i="5" s="1"/>
  <c r="A424" i="5" s="1"/>
  <c r="A472" i="5" s="1"/>
  <c r="A520" i="5" s="1"/>
  <c r="A568" i="5" s="1"/>
  <c r="A616" i="5" s="1"/>
  <c r="A664" i="5" s="1"/>
  <c r="A712" i="5" s="1"/>
  <c r="A760" i="5" s="1"/>
  <c r="A808" i="5" s="1"/>
  <c r="A139" i="5"/>
  <c r="A187" i="5" s="1"/>
  <c r="A235" i="5" s="1"/>
  <c r="A283" i="5" s="1"/>
  <c r="A331" i="5" s="1"/>
  <c r="A379" i="5" s="1"/>
  <c r="A427" i="5" s="1"/>
  <c r="A475" i="5" s="1"/>
  <c r="A523" i="5" s="1"/>
  <c r="A571" i="5" s="1"/>
  <c r="A619" i="5" s="1"/>
  <c r="A667" i="5" s="1"/>
  <c r="A715" i="5" s="1"/>
  <c r="A763" i="5" s="1"/>
  <c r="A811" i="5" s="1"/>
  <c r="A140" i="5"/>
  <c r="A143" i="5"/>
  <c r="A191" i="5" s="1"/>
  <c r="A239" i="5" s="1"/>
  <c r="A287" i="5" s="1"/>
  <c r="A335" i="5" s="1"/>
  <c r="A383" i="5" s="1"/>
  <c r="A431" i="5" s="1"/>
  <c r="A479" i="5" s="1"/>
  <c r="A527" i="5" s="1"/>
  <c r="A575" i="5" s="1"/>
  <c r="A623" i="5" s="1"/>
  <c r="A671" i="5" s="1"/>
  <c r="A719" i="5" s="1"/>
  <c r="A767" i="5" s="1"/>
  <c r="A815" i="5" s="1"/>
  <c r="A144" i="5"/>
  <c r="A192" i="5" s="1"/>
  <c r="A240" i="5" s="1"/>
  <c r="A288" i="5" s="1"/>
  <c r="A336" i="5" s="1"/>
  <c r="A384" i="5" s="1"/>
  <c r="A432" i="5" s="1"/>
  <c r="A480" i="5" s="1"/>
  <c r="A528" i="5" s="1"/>
  <c r="A576" i="5" s="1"/>
  <c r="A624" i="5" s="1"/>
  <c r="A672" i="5" s="1"/>
  <c r="A720" i="5" s="1"/>
  <c r="A768" i="5" s="1"/>
  <c r="A816" i="5" s="1"/>
  <c r="A148" i="5"/>
  <c r="A196" i="5" s="1"/>
  <c r="A244" i="5" s="1"/>
  <c r="A292" i="5" s="1"/>
  <c r="A340" i="5" s="1"/>
  <c r="A388" i="5" s="1"/>
  <c r="A436" i="5" s="1"/>
  <c r="A484" i="5" s="1"/>
  <c r="A532" i="5" s="1"/>
  <c r="A580" i="5" s="1"/>
  <c r="A628" i="5" s="1"/>
  <c r="A676" i="5" s="1"/>
  <c r="A724" i="5" s="1"/>
  <c r="A772" i="5" s="1"/>
  <c r="A156" i="5"/>
  <c r="A204" i="5" s="1"/>
  <c r="A252" i="5" s="1"/>
  <c r="A300" i="5" s="1"/>
  <c r="A348" i="5" s="1"/>
  <c r="A396" i="5" s="1"/>
  <c r="A444" i="5" s="1"/>
  <c r="A492" i="5" s="1"/>
  <c r="A540" i="5" s="1"/>
  <c r="A588" i="5" s="1"/>
  <c r="A636" i="5" s="1"/>
  <c r="A684" i="5" s="1"/>
  <c r="A732" i="5" s="1"/>
  <c r="A780" i="5" s="1"/>
  <c r="A172" i="5"/>
  <c r="A220" i="5" s="1"/>
  <c r="A268" i="5" s="1"/>
  <c r="A316" i="5" s="1"/>
  <c r="A364" i="5" s="1"/>
  <c r="A412" i="5" s="1"/>
  <c r="A460" i="5" s="1"/>
  <c r="A508" i="5" s="1"/>
  <c r="A556" i="5" s="1"/>
  <c r="A604" i="5" s="1"/>
  <c r="A652" i="5" s="1"/>
  <c r="A700" i="5" s="1"/>
  <c r="A748" i="5" s="1"/>
  <c r="A796" i="5" s="1"/>
  <c r="A180" i="5"/>
  <c r="A228" i="5" s="1"/>
  <c r="A276" i="5" s="1"/>
  <c r="A324" i="5" s="1"/>
  <c r="A372" i="5" s="1"/>
  <c r="A420" i="5" s="1"/>
  <c r="A468" i="5" s="1"/>
  <c r="A516" i="5" s="1"/>
  <c r="A564" i="5" s="1"/>
  <c r="A612" i="5" s="1"/>
  <c r="A660" i="5" s="1"/>
  <c r="A708" i="5" s="1"/>
  <c r="A756" i="5" s="1"/>
  <c r="A804" i="5" s="1"/>
  <c r="A188" i="5"/>
  <c r="A236" i="5" s="1"/>
  <c r="A284" i="5" s="1"/>
  <c r="A332" i="5" s="1"/>
  <c r="A380" i="5" s="1"/>
  <c r="A428" i="5" s="1"/>
  <c r="A476" i="5" s="1"/>
  <c r="A524" i="5" s="1"/>
  <c r="A572" i="5" s="1"/>
  <c r="A620" i="5" s="1"/>
  <c r="A668" i="5" s="1"/>
  <c r="A716" i="5" s="1"/>
  <c r="A764" i="5" s="1"/>
  <c r="A812" i="5" s="1"/>
  <c r="A303" i="5"/>
  <c r="A351" i="5" s="1"/>
  <c r="A399" i="5" s="1"/>
  <c r="A447" i="5" s="1"/>
  <c r="A495" i="5" s="1"/>
  <c r="A543" i="5" s="1"/>
  <c r="A591" i="5" s="1"/>
  <c r="A639" i="5" s="1"/>
  <c r="A687" i="5" s="1"/>
  <c r="A735" i="5" s="1"/>
  <c r="A783" i="5" s="1"/>
  <c r="A319" i="5"/>
  <c r="A367" i="5" s="1"/>
  <c r="A415" i="5" s="1"/>
  <c r="A463" i="5"/>
  <c r="A511" i="5" s="1"/>
  <c r="A559" i="5" s="1"/>
  <c r="A607" i="5" s="1"/>
  <c r="A655" i="5" s="1"/>
  <c r="A703" i="5" s="1"/>
  <c r="A751" i="5" s="1"/>
  <c r="A799" i="5" s="1"/>
  <c r="A50" i="5"/>
  <c r="A98" i="5" s="1"/>
  <c r="A146" i="5" s="1"/>
  <c r="A194" i="5" s="1"/>
  <c r="A242" i="5" s="1"/>
  <c r="A290" i="5" s="1"/>
  <c r="A338" i="5" s="1"/>
  <c r="A386" i="5" s="1"/>
  <c r="A434" i="5" s="1"/>
  <c r="A482" i="5" s="1"/>
  <c r="A530" i="5" s="1"/>
  <c r="A578" i="5" s="1"/>
  <c r="A626" i="5" s="1"/>
  <c r="A674" i="5" s="1"/>
  <c r="A722" i="5" s="1"/>
  <c r="A770" i="5" s="1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412" i="4" s="1"/>
  <c r="A488" i="4" s="1"/>
  <c r="A564" i="4" s="1"/>
  <c r="A640" i="4" s="1"/>
  <c r="A716" i="4" s="1"/>
  <c r="A792" i="4" s="1"/>
  <c r="A868" i="4" s="1"/>
  <c r="A944" i="4" s="1"/>
  <c r="A1020" i="4" s="1"/>
  <c r="A1096" i="4" s="1"/>
  <c r="A1172" i="4" s="1"/>
  <c r="A1248" i="4" s="1"/>
  <c r="A337" i="4"/>
  <c r="A338" i="4"/>
  <c r="A414" i="4" s="1"/>
  <c r="A490" i="4" s="1"/>
  <c r="A566" i="4" s="1"/>
  <c r="A642" i="4" s="1"/>
  <c r="A718" i="4" s="1"/>
  <c r="A794" i="4" s="1"/>
  <c r="A870" i="4" s="1"/>
  <c r="A946" i="4" s="1"/>
  <c r="A1022" i="4" s="1"/>
  <c r="A1098" i="4" s="1"/>
  <c r="A1174" i="4" s="1"/>
  <c r="A1250" i="4" s="1"/>
  <c r="A339" i="4"/>
  <c r="A340" i="4"/>
  <c r="A416" i="4" s="1"/>
  <c r="A341" i="4"/>
  <c r="A342" i="4"/>
  <c r="A418" i="4" s="1"/>
  <c r="A494" i="4" s="1"/>
  <c r="A570" i="4" s="1"/>
  <c r="A646" i="4" s="1"/>
  <c r="A722" i="4" s="1"/>
  <c r="A798" i="4" s="1"/>
  <c r="A874" i="4" s="1"/>
  <c r="A950" i="4" s="1"/>
  <c r="A1026" i="4" s="1"/>
  <c r="A1102" i="4" s="1"/>
  <c r="A1178" i="4" s="1"/>
  <c r="A1254" i="4" s="1"/>
  <c r="A343" i="4"/>
  <c r="A344" i="4"/>
  <c r="A420" i="4" s="1"/>
  <c r="A496" i="4" s="1"/>
  <c r="A345" i="4"/>
  <c r="A346" i="4"/>
  <c r="A422" i="4" s="1"/>
  <c r="A498" i="4" s="1"/>
  <c r="A574" i="4" s="1"/>
  <c r="A650" i="4" s="1"/>
  <c r="A726" i="4" s="1"/>
  <c r="A802" i="4" s="1"/>
  <c r="A878" i="4" s="1"/>
  <c r="A954" i="4" s="1"/>
  <c r="A1030" i="4" s="1"/>
  <c r="A1106" i="4" s="1"/>
  <c r="A1182" i="4" s="1"/>
  <c r="A1258" i="4" s="1"/>
  <c r="A347" i="4"/>
  <c r="A348" i="4"/>
  <c r="A424" i="4" s="1"/>
  <c r="A500" i="4" s="1"/>
  <c r="A576" i="4" s="1"/>
  <c r="A652" i="4" s="1"/>
  <c r="A728" i="4" s="1"/>
  <c r="A804" i="4" s="1"/>
  <c r="A880" i="4" s="1"/>
  <c r="A956" i="4" s="1"/>
  <c r="A1032" i="4" s="1"/>
  <c r="A1108" i="4" s="1"/>
  <c r="A1184" i="4" s="1"/>
  <c r="A349" i="4"/>
  <c r="A350" i="4"/>
  <c r="A426" i="4" s="1"/>
  <c r="A502" i="4" s="1"/>
  <c r="A578" i="4" s="1"/>
  <c r="A654" i="4" s="1"/>
  <c r="A730" i="4" s="1"/>
  <c r="A806" i="4" s="1"/>
  <c r="A882" i="4" s="1"/>
  <c r="A958" i="4" s="1"/>
  <c r="A1034" i="4" s="1"/>
  <c r="A1110" i="4" s="1"/>
  <c r="A1186" i="4" s="1"/>
  <c r="A1262" i="4" s="1"/>
  <c r="A351" i="4"/>
  <c r="A352" i="4"/>
  <c r="A428" i="4" s="1"/>
  <c r="A504" i="4" s="1"/>
  <c r="A353" i="4"/>
  <c r="A354" i="4"/>
  <c r="A430" i="4" s="1"/>
  <c r="A506" i="4" s="1"/>
  <c r="A582" i="4" s="1"/>
  <c r="A658" i="4" s="1"/>
  <c r="A734" i="4" s="1"/>
  <c r="A810" i="4" s="1"/>
  <c r="A886" i="4" s="1"/>
  <c r="A962" i="4" s="1"/>
  <c r="A1038" i="4" s="1"/>
  <c r="A1114" i="4" s="1"/>
  <c r="A1190" i="4" s="1"/>
  <c r="A1266" i="4" s="1"/>
  <c r="A355" i="4"/>
  <c r="A356" i="4"/>
  <c r="A432" i="4" s="1"/>
  <c r="A357" i="4"/>
  <c r="A358" i="4"/>
  <c r="A434" i="4" s="1"/>
  <c r="A510" i="4" s="1"/>
  <c r="A586" i="4" s="1"/>
  <c r="A662" i="4" s="1"/>
  <c r="A738" i="4" s="1"/>
  <c r="A814" i="4" s="1"/>
  <c r="A890" i="4" s="1"/>
  <c r="A966" i="4" s="1"/>
  <c r="A1042" i="4" s="1"/>
  <c r="A1118" i="4" s="1"/>
  <c r="A1194" i="4" s="1"/>
  <c r="A1270" i="4" s="1"/>
  <c r="A359" i="4"/>
  <c r="A360" i="4"/>
  <c r="A436" i="4" s="1"/>
  <c r="A512" i="4" s="1"/>
  <c r="A361" i="4"/>
  <c r="A362" i="4"/>
  <c r="A438" i="4" s="1"/>
  <c r="A514" i="4" s="1"/>
  <c r="A590" i="4" s="1"/>
  <c r="A363" i="4"/>
  <c r="A364" i="4"/>
  <c r="A365" i="4"/>
  <c r="A366" i="4"/>
  <c r="A442" i="4" s="1"/>
  <c r="A518" i="4" s="1"/>
  <c r="A594" i="4" s="1"/>
  <c r="A670" i="4" s="1"/>
  <c r="A746" i="4" s="1"/>
  <c r="A822" i="4" s="1"/>
  <c r="A898" i="4" s="1"/>
  <c r="A974" i="4" s="1"/>
  <c r="A1050" i="4" s="1"/>
  <c r="A1126" i="4" s="1"/>
  <c r="A1202" i="4" s="1"/>
  <c r="A1278" i="4" s="1"/>
  <c r="A367" i="4"/>
  <c r="A368" i="4"/>
  <c r="A369" i="4"/>
  <c r="A370" i="4"/>
  <c r="A446" i="4" s="1"/>
  <c r="A522" i="4" s="1"/>
  <c r="A598" i="4" s="1"/>
  <c r="A674" i="4" s="1"/>
  <c r="A750" i="4" s="1"/>
  <c r="A826" i="4" s="1"/>
  <c r="A902" i="4" s="1"/>
  <c r="A978" i="4" s="1"/>
  <c r="A1054" i="4" s="1"/>
  <c r="A1130" i="4" s="1"/>
  <c r="A1206" i="4" s="1"/>
  <c r="A1282" i="4" s="1"/>
  <c r="A371" i="4"/>
  <c r="A372" i="4"/>
  <c r="A373" i="4"/>
  <c r="A374" i="4"/>
  <c r="A450" i="4" s="1"/>
  <c r="A526" i="4" s="1"/>
  <c r="A602" i="4" s="1"/>
  <c r="A678" i="4" s="1"/>
  <c r="A754" i="4" s="1"/>
  <c r="A830" i="4" s="1"/>
  <c r="A906" i="4" s="1"/>
  <c r="A982" i="4" s="1"/>
  <c r="A1058" i="4" s="1"/>
  <c r="A1134" i="4" s="1"/>
  <c r="A1210" i="4" s="1"/>
  <c r="A1286" i="4" s="1"/>
  <c r="A375" i="4"/>
  <c r="A376" i="4"/>
  <c r="A377" i="4"/>
  <c r="A378" i="4"/>
  <c r="A454" i="4" s="1"/>
  <c r="A530" i="4" s="1"/>
  <c r="A606" i="4" s="1"/>
  <c r="A682" i="4" s="1"/>
  <c r="A758" i="4" s="1"/>
  <c r="A834" i="4" s="1"/>
  <c r="A910" i="4" s="1"/>
  <c r="A986" i="4" s="1"/>
  <c r="A1062" i="4" s="1"/>
  <c r="A1138" i="4" s="1"/>
  <c r="A1214" i="4" s="1"/>
  <c r="A1290" i="4" s="1"/>
  <c r="A379" i="4"/>
  <c r="A380" i="4"/>
  <c r="A381" i="4"/>
  <c r="A382" i="4"/>
  <c r="A458" i="4" s="1"/>
  <c r="A534" i="4" s="1"/>
  <c r="A610" i="4" s="1"/>
  <c r="A686" i="4" s="1"/>
  <c r="A383" i="4"/>
  <c r="A384" i="4"/>
  <c r="A460" i="4" s="1"/>
  <c r="A536" i="4" s="1"/>
  <c r="A385" i="4"/>
  <c r="A386" i="4"/>
  <c r="A462" i="4" s="1"/>
  <c r="A538" i="4" s="1"/>
  <c r="A614" i="4" s="1"/>
  <c r="A690" i="4" s="1"/>
  <c r="A766" i="4" s="1"/>
  <c r="A842" i="4" s="1"/>
  <c r="A918" i="4" s="1"/>
  <c r="A994" i="4" s="1"/>
  <c r="A1070" i="4" s="1"/>
  <c r="A1146" i="4" s="1"/>
  <c r="A1222" i="4" s="1"/>
  <c r="A387" i="4"/>
  <c r="A388" i="4"/>
  <c r="A389" i="4"/>
  <c r="A390" i="4"/>
  <c r="A391" i="4"/>
  <c r="A392" i="4"/>
  <c r="A393" i="4"/>
  <c r="A394" i="4"/>
  <c r="A470" i="4" s="1"/>
  <c r="A546" i="4" s="1"/>
  <c r="A622" i="4" s="1"/>
  <c r="A698" i="4" s="1"/>
  <c r="A774" i="4" s="1"/>
  <c r="A850" i="4" s="1"/>
  <c r="A926" i="4" s="1"/>
  <c r="A1002" i="4" s="1"/>
  <c r="A1078" i="4" s="1"/>
  <c r="A1154" i="4" s="1"/>
  <c r="A1230" i="4" s="1"/>
  <c r="A395" i="4"/>
  <c r="A396" i="4"/>
  <c r="A472" i="4" s="1"/>
  <c r="A397" i="4"/>
  <c r="A398" i="4"/>
  <c r="A474" i="4" s="1"/>
  <c r="A550" i="4" s="1"/>
  <c r="A626" i="4" s="1"/>
  <c r="A702" i="4" s="1"/>
  <c r="A778" i="4" s="1"/>
  <c r="A854" i="4" s="1"/>
  <c r="A930" i="4" s="1"/>
  <c r="A1006" i="4" s="1"/>
  <c r="A1082" i="4" s="1"/>
  <c r="A1158" i="4" s="1"/>
  <c r="A1234" i="4" s="1"/>
  <c r="A399" i="4"/>
  <c r="A400" i="4"/>
  <c r="A476" i="4" s="1"/>
  <c r="A552" i="4" s="1"/>
  <c r="A401" i="4"/>
  <c r="A402" i="4"/>
  <c r="A478" i="4" s="1"/>
  <c r="A554" i="4" s="1"/>
  <c r="A630" i="4" s="1"/>
  <c r="A706" i="4" s="1"/>
  <c r="A782" i="4" s="1"/>
  <c r="A858" i="4" s="1"/>
  <c r="A934" i="4" s="1"/>
  <c r="A1010" i="4" s="1"/>
  <c r="A1086" i="4" s="1"/>
  <c r="A1162" i="4" s="1"/>
  <c r="A1238" i="4" s="1"/>
  <c r="A403" i="4"/>
  <c r="A404" i="4"/>
  <c r="A480" i="4" s="1"/>
  <c r="A556" i="4" s="1"/>
  <c r="A632" i="4" s="1"/>
  <c r="A708" i="4" s="1"/>
  <c r="A405" i="4"/>
  <c r="A406" i="4"/>
  <c r="A482" i="4" s="1"/>
  <c r="A558" i="4" s="1"/>
  <c r="A634" i="4" s="1"/>
  <c r="A710" i="4" s="1"/>
  <c r="A786" i="4" s="1"/>
  <c r="A862" i="4" s="1"/>
  <c r="A938" i="4" s="1"/>
  <c r="A1014" i="4" s="1"/>
  <c r="A1090" i="4" s="1"/>
  <c r="A1166" i="4" s="1"/>
  <c r="A1242" i="4" s="1"/>
  <c r="A407" i="4"/>
  <c r="A408" i="4"/>
  <c r="A484" i="4" s="1"/>
  <c r="A409" i="4"/>
  <c r="A410" i="4"/>
  <c r="A486" i="4" s="1"/>
  <c r="A562" i="4" s="1"/>
  <c r="A638" i="4" s="1"/>
  <c r="A714" i="4" s="1"/>
  <c r="A790" i="4" s="1"/>
  <c r="A866" i="4" s="1"/>
  <c r="A942" i="4" s="1"/>
  <c r="A1018" i="4" s="1"/>
  <c r="A1094" i="4" s="1"/>
  <c r="A1170" i="4" s="1"/>
  <c r="A1246" i="4" s="1"/>
  <c r="A411" i="4"/>
  <c r="A413" i="4"/>
  <c r="A489" i="4" s="1"/>
  <c r="A565" i="4" s="1"/>
  <c r="A641" i="4" s="1"/>
  <c r="A717" i="4" s="1"/>
  <c r="A415" i="4"/>
  <c r="A491" i="4" s="1"/>
  <c r="A417" i="4"/>
  <c r="A493" i="4" s="1"/>
  <c r="A569" i="4" s="1"/>
  <c r="A419" i="4"/>
  <c r="A495" i="4" s="1"/>
  <c r="A421" i="4"/>
  <c r="A497" i="4" s="1"/>
  <c r="A573" i="4" s="1"/>
  <c r="A649" i="4" s="1"/>
  <c r="A725" i="4" s="1"/>
  <c r="A423" i="4"/>
  <c r="A499" i="4" s="1"/>
  <c r="A425" i="4"/>
  <c r="A501" i="4" s="1"/>
  <c r="A577" i="4" s="1"/>
  <c r="A653" i="4" s="1"/>
  <c r="A729" i="4" s="1"/>
  <c r="A805" i="4" s="1"/>
  <c r="A881" i="4" s="1"/>
  <c r="A957" i="4" s="1"/>
  <c r="A1033" i="4" s="1"/>
  <c r="A1109" i="4" s="1"/>
  <c r="A1185" i="4" s="1"/>
  <c r="A1261" i="4" s="1"/>
  <c r="A427" i="4"/>
  <c r="A503" i="4" s="1"/>
  <c r="A429" i="4"/>
  <c r="A505" i="4" s="1"/>
  <c r="A581" i="4" s="1"/>
  <c r="A657" i="4" s="1"/>
  <c r="A733" i="4" s="1"/>
  <c r="A431" i="4"/>
  <c r="A507" i="4" s="1"/>
  <c r="A433" i="4"/>
  <c r="A509" i="4" s="1"/>
  <c r="A585" i="4" s="1"/>
  <c r="A661" i="4" s="1"/>
  <c r="A737" i="4" s="1"/>
  <c r="A813" i="4" s="1"/>
  <c r="A889" i="4" s="1"/>
  <c r="A965" i="4" s="1"/>
  <c r="A1041" i="4" s="1"/>
  <c r="A1117" i="4" s="1"/>
  <c r="A1193" i="4" s="1"/>
  <c r="A1269" i="4" s="1"/>
  <c r="A435" i="4"/>
  <c r="A511" i="4" s="1"/>
  <c r="A437" i="4"/>
  <c r="A513" i="4" s="1"/>
  <c r="A589" i="4" s="1"/>
  <c r="A665" i="4" s="1"/>
  <c r="A741" i="4" s="1"/>
  <c r="A439" i="4"/>
  <c r="A515" i="4" s="1"/>
  <c r="A441" i="4"/>
  <c r="A443" i="4"/>
  <c r="A519" i="4" s="1"/>
  <c r="A445" i="4"/>
  <c r="A447" i="4"/>
  <c r="A523" i="4" s="1"/>
  <c r="A449" i="4"/>
  <c r="A451" i="4"/>
  <c r="A527" i="4" s="1"/>
  <c r="A453" i="4"/>
  <c r="A455" i="4"/>
  <c r="A531" i="4" s="1"/>
  <c r="A457" i="4"/>
  <c r="A459" i="4"/>
  <c r="A535" i="4" s="1"/>
  <c r="A461" i="4"/>
  <c r="A537" i="4" s="1"/>
  <c r="A613" i="4" s="1"/>
  <c r="A689" i="4" s="1"/>
  <c r="A765" i="4" s="1"/>
  <c r="A463" i="4"/>
  <c r="A465" i="4"/>
  <c r="A467" i="4"/>
  <c r="A469" i="4"/>
  <c r="A545" i="4" s="1"/>
  <c r="A621" i="4" s="1"/>
  <c r="A697" i="4" s="1"/>
  <c r="A773" i="4" s="1"/>
  <c r="A471" i="4"/>
  <c r="A547" i="4" s="1"/>
  <c r="A473" i="4"/>
  <c r="A549" i="4" s="1"/>
  <c r="A625" i="4" s="1"/>
  <c r="A701" i="4" s="1"/>
  <c r="A777" i="4" s="1"/>
  <c r="A853" i="4" s="1"/>
  <c r="A929" i="4" s="1"/>
  <c r="A1005" i="4" s="1"/>
  <c r="A1081" i="4" s="1"/>
  <c r="A1157" i="4" s="1"/>
  <c r="A1233" i="4" s="1"/>
  <c r="A475" i="4"/>
  <c r="A551" i="4" s="1"/>
  <c r="A477" i="4"/>
  <c r="A553" i="4" s="1"/>
  <c r="A629" i="4" s="1"/>
  <c r="A705" i="4" s="1"/>
  <c r="A781" i="4" s="1"/>
  <c r="A479" i="4"/>
  <c r="A481" i="4"/>
  <c r="A557" i="4" s="1"/>
  <c r="A633" i="4" s="1"/>
  <c r="A483" i="4"/>
  <c r="A485" i="4"/>
  <c r="A561" i="4" s="1"/>
  <c r="A637" i="4" s="1"/>
  <c r="A713" i="4" s="1"/>
  <c r="A789" i="4" s="1"/>
  <c r="A487" i="4"/>
  <c r="A492" i="4"/>
  <c r="A568" i="4" s="1"/>
  <c r="A644" i="4" s="1"/>
  <c r="A720" i="4" s="1"/>
  <c r="A796" i="4" s="1"/>
  <c r="A872" i="4" s="1"/>
  <c r="A948" i="4" s="1"/>
  <c r="A1024" i="4" s="1"/>
  <c r="A1100" i="4" s="1"/>
  <c r="A1176" i="4" s="1"/>
  <c r="A1252" i="4" s="1"/>
  <c r="A508" i="4"/>
  <c r="A584" i="4" s="1"/>
  <c r="A660" i="4" s="1"/>
  <c r="A736" i="4" s="1"/>
  <c r="A812" i="4" s="1"/>
  <c r="A888" i="4" s="1"/>
  <c r="A964" i="4" s="1"/>
  <c r="A548" i="4"/>
  <c r="A624" i="4" s="1"/>
  <c r="A700" i="4" s="1"/>
  <c r="A555" i="4"/>
  <c r="A631" i="4" s="1"/>
  <c r="A707" i="4" s="1"/>
  <c r="A783" i="4" s="1"/>
  <c r="A559" i="4"/>
  <c r="A560" i="4"/>
  <c r="A636" i="4" s="1"/>
  <c r="A712" i="4" s="1"/>
  <c r="A788" i="4" s="1"/>
  <c r="A864" i="4" s="1"/>
  <c r="A940" i="4" s="1"/>
  <c r="A1016" i="4" s="1"/>
  <c r="A1092" i="4" s="1"/>
  <c r="A1168" i="4" s="1"/>
  <c r="A1244" i="4" s="1"/>
  <c r="A563" i="4"/>
  <c r="A639" i="4" s="1"/>
  <c r="A715" i="4" s="1"/>
  <c r="A791" i="4" s="1"/>
  <c r="A567" i="4"/>
  <c r="A643" i="4" s="1"/>
  <c r="A719" i="4" s="1"/>
  <c r="A571" i="4"/>
  <c r="A647" i="4" s="1"/>
  <c r="A572" i="4"/>
  <c r="A648" i="4" s="1"/>
  <c r="A724" i="4" s="1"/>
  <c r="A800" i="4" s="1"/>
  <c r="A876" i="4" s="1"/>
  <c r="A952" i="4" s="1"/>
  <c r="A1028" i="4" s="1"/>
  <c r="A1104" i="4" s="1"/>
  <c r="A1180" i="4" s="1"/>
  <c r="A1256" i="4" s="1"/>
  <c r="A575" i="4"/>
  <c r="A651" i="4" s="1"/>
  <c r="A727" i="4" s="1"/>
  <c r="A579" i="4"/>
  <c r="A655" i="4" s="1"/>
  <c r="A580" i="4"/>
  <c r="A656" i="4" s="1"/>
  <c r="A732" i="4" s="1"/>
  <c r="A808" i="4" s="1"/>
  <c r="A884" i="4" s="1"/>
  <c r="A960" i="4" s="1"/>
  <c r="A1036" i="4" s="1"/>
  <c r="A1112" i="4" s="1"/>
  <c r="A1188" i="4" s="1"/>
  <c r="A1264" i="4" s="1"/>
  <c r="A583" i="4"/>
  <c r="A659" i="4" s="1"/>
  <c r="A735" i="4" s="1"/>
  <c r="A587" i="4"/>
  <c r="A663" i="4" s="1"/>
  <c r="A588" i="4"/>
  <c r="A664" i="4" s="1"/>
  <c r="A740" i="4" s="1"/>
  <c r="A816" i="4" s="1"/>
  <c r="A591" i="4"/>
  <c r="A667" i="4" s="1"/>
  <c r="A743" i="4" s="1"/>
  <c r="A595" i="4"/>
  <c r="A671" i="4" s="1"/>
  <c r="A599" i="4"/>
  <c r="A675" i="4" s="1"/>
  <c r="A751" i="4" s="1"/>
  <c r="A603" i="4"/>
  <c r="A679" i="4" s="1"/>
  <c r="A607" i="4"/>
  <c r="A683" i="4" s="1"/>
  <c r="A759" i="4" s="1"/>
  <c r="A611" i="4"/>
  <c r="A687" i="4" s="1"/>
  <c r="A612" i="4"/>
  <c r="A623" i="4"/>
  <c r="A699" i="4" s="1"/>
  <c r="A775" i="4" s="1"/>
  <c r="A627" i="4"/>
  <c r="A703" i="4" s="1"/>
  <c r="A628" i="4"/>
  <c r="A704" i="4" s="1"/>
  <c r="A635" i="4"/>
  <c r="A711" i="4" s="1"/>
  <c r="A645" i="4"/>
  <c r="A721" i="4" s="1"/>
  <c r="A797" i="4" s="1"/>
  <c r="A873" i="4" s="1"/>
  <c r="A949" i="4" s="1"/>
  <c r="A1025" i="4" s="1"/>
  <c r="A1101" i="4" s="1"/>
  <c r="A1177" i="4" s="1"/>
  <c r="A1253" i="4" s="1"/>
  <c r="A666" i="4"/>
  <c r="A742" i="4" s="1"/>
  <c r="A818" i="4" s="1"/>
  <c r="A894" i="4" s="1"/>
  <c r="A970" i="4" s="1"/>
  <c r="A1046" i="4" s="1"/>
  <c r="A1122" i="4" s="1"/>
  <c r="A1198" i="4" s="1"/>
  <c r="A1274" i="4" s="1"/>
  <c r="A688" i="4"/>
  <c r="A764" i="4" s="1"/>
  <c r="A840" i="4" s="1"/>
  <c r="A916" i="4" s="1"/>
  <c r="A992" i="4" s="1"/>
  <c r="A1068" i="4" s="1"/>
  <c r="A1144" i="4" s="1"/>
  <c r="A1220" i="4" s="1"/>
  <c r="A709" i="4"/>
  <c r="A785" i="4" s="1"/>
  <c r="A861" i="4" s="1"/>
  <c r="A937" i="4" s="1"/>
  <c r="A1013" i="4" s="1"/>
  <c r="A1089" i="4" s="1"/>
  <c r="A1165" i="4" s="1"/>
  <c r="A1241" i="4" s="1"/>
  <c r="A723" i="4"/>
  <c r="A799" i="4" s="1"/>
  <c r="A875" i="4" s="1"/>
  <c r="A731" i="4"/>
  <c r="A807" i="4" s="1"/>
  <c r="A883" i="4" s="1"/>
  <c r="A959" i="4" s="1"/>
  <c r="A1035" i="4" s="1"/>
  <c r="A1111" i="4" s="1"/>
  <c r="A1187" i="4" s="1"/>
  <c r="A1263" i="4" s="1"/>
  <c r="A739" i="4"/>
  <c r="A815" i="4" s="1"/>
  <c r="A891" i="4" s="1"/>
  <c r="A747" i="4"/>
  <c r="A755" i="4"/>
  <c r="A831" i="4" s="1"/>
  <c r="A907" i="4" s="1"/>
  <c r="A983" i="4" s="1"/>
  <c r="A1059" i="4" s="1"/>
  <c r="A1135" i="4" s="1"/>
  <c r="A762" i="4"/>
  <c r="A838" i="4" s="1"/>
  <c r="A914" i="4" s="1"/>
  <c r="A990" i="4" s="1"/>
  <c r="A1066" i="4" s="1"/>
  <c r="A1142" i="4" s="1"/>
  <c r="A1218" i="4" s="1"/>
  <c r="A763" i="4"/>
  <c r="A776" i="4"/>
  <c r="A852" i="4" s="1"/>
  <c r="A928" i="4" s="1"/>
  <c r="A1004" i="4" s="1"/>
  <c r="A1080" i="4" s="1"/>
  <c r="A1156" i="4" s="1"/>
  <c r="A779" i="4"/>
  <c r="A780" i="4"/>
  <c r="A856" i="4" s="1"/>
  <c r="A932" i="4" s="1"/>
  <c r="A1008" i="4" s="1"/>
  <c r="A1084" i="4" s="1"/>
  <c r="A1160" i="4" s="1"/>
  <c r="A1236" i="4" s="1"/>
  <c r="A784" i="4"/>
  <c r="A860" i="4" s="1"/>
  <c r="A787" i="4"/>
  <c r="A793" i="4"/>
  <c r="A869" i="4" s="1"/>
  <c r="A945" i="4" s="1"/>
  <c r="A1021" i="4" s="1"/>
  <c r="A1097" i="4" s="1"/>
  <c r="A1173" i="4" s="1"/>
  <c r="A795" i="4"/>
  <c r="A871" i="4" s="1"/>
  <c r="A947" i="4" s="1"/>
  <c r="A1023" i="4" s="1"/>
  <c r="A1099" i="4" s="1"/>
  <c r="A1175" i="4" s="1"/>
  <c r="A1251" i="4" s="1"/>
  <c r="A801" i="4"/>
  <c r="A877" i="4" s="1"/>
  <c r="A953" i="4" s="1"/>
  <c r="A1029" i="4" s="1"/>
  <c r="A1105" i="4" s="1"/>
  <c r="A1181" i="4" s="1"/>
  <c r="A1257" i="4" s="1"/>
  <c r="A803" i="4"/>
  <c r="A879" i="4" s="1"/>
  <c r="A955" i="4" s="1"/>
  <c r="A1031" i="4" s="1"/>
  <c r="A1107" i="4" s="1"/>
  <c r="A1183" i="4" s="1"/>
  <c r="A809" i="4"/>
  <c r="A885" i="4" s="1"/>
  <c r="A961" i="4" s="1"/>
  <c r="A1037" i="4" s="1"/>
  <c r="A1113" i="4" s="1"/>
  <c r="A1189" i="4" s="1"/>
  <c r="A811" i="4"/>
  <c r="A887" i="4" s="1"/>
  <c r="A963" i="4" s="1"/>
  <c r="A1039" i="4" s="1"/>
  <c r="A1115" i="4" s="1"/>
  <c r="A1191" i="4" s="1"/>
  <c r="A1267" i="4" s="1"/>
  <c r="A817" i="4"/>
  <c r="A893" i="4" s="1"/>
  <c r="A969" i="4" s="1"/>
  <c r="A1045" i="4" s="1"/>
  <c r="A819" i="4"/>
  <c r="A895" i="4" s="1"/>
  <c r="A971" i="4" s="1"/>
  <c r="A1047" i="4" s="1"/>
  <c r="A1123" i="4" s="1"/>
  <c r="A1199" i="4" s="1"/>
  <c r="A823" i="4"/>
  <c r="A899" i="4" s="1"/>
  <c r="A827" i="4"/>
  <c r="A903" i="4" s="1"/>
  <c r="A835" i="4"/>
  <c r="A911" i="4" s="1"/>
  <c r="A987" i="4" s="1"/>
  <c r="A1063" i="4" s="1"/>
  <c r="A1139" i="4" s="1"/>
  <c r="A1215" i="4" s="1"/>
  <c r="A1291" i="4" s="1"/>
  <c r="A839" i="4"/>
  <c r="A915" i="4" s="1"/>
  <c r="A841" i="4"/>
  <c r="A917" i="4" s="1"/>
  <c r="A993" i="4" s="1"/>
  <c r="A1069" i="4" s="1"/>
  <c r="A1145" i="4" s="1"/>
  <c r="A1221" i="4" s="1"/>
  <c r="A849" i="4"/>
  <c r="A925" i="4" s="1"/>
  <c r="A851" i="4"/>
  <c r="A927" i="4" s="1"/>
  <c r="A1003" i="4" s="1"/>
  <c r="A1079" i="4" s="1"/>
  <c r="A1155" i="4" s="1"/>
  <c r="A1231" i="4" s="1"/>
  <c r="A855" i="4"/>
  <c r="A931" i="4" s="1"/>
  <c r="A857" i="4"/>
  <c r="A933" i="4" s="1"/>
  <c r="A1009" i="4" s="1"/>
  <c r="A1085" i="4" s="1"/>
  <c r="A1161" i="4" s="1"/>
  <c r="A1237" i="4" s="1"/>
  <c r="A859" i="4"/>
  <c r="A935" i="4" s="1"/>
  <c r="A863" i="4"/>
  <c r="A939" i="4" s="1"/>
  <c r="A865" i="4"/>
  <c r="A941" i="4" s="1"/>
  <c r="A867" i="4"/>
  <c r="A943" i="4" s="1"/>
  <c r="A1019" i="4" s="1"/>
  <c r="A1095" i="4" s="1"/>
  <c r="A1171" i="4" s="1"/>
  <c r="A1247" i="4" s="1"/>
  <c r="A892" i="4"/>
  <c r="A968" i="4" s="1"/>
  <c r="A1044" i="4" s="1"/>
  <c r="A1120" i="4" s="1"/>
  <c r="A1196" i="4" s="1"/>
  <c r="A1272" i="4" s="1"/>
  <c r="A936" i="4"/>
  <c r="A1012" i="4" s="1"/>
  <c r="A951" i="4"/>
  <c r="A1027" i="4" s="1"/>
  <c r="A1103" i="4" s="1"/>
  <c r="A1179" i="4" s="1"/>
  <c r="A1255" i="4" s="1"/>
  <c r="A967" i="4"/>
  <c r="A1043" i="4" s="1"/>
  <c r="A1119" i="4" s="1"/>
  <c r="A1195" i="4" s="1"/>
  <c r="A975" i="4"/>
  <c r="A979" i="4"/>
  <c r="A1055" i="4" s="1"/>
  <c r="A1131" i="4" s="1"/>
  <c r="A1207" i="4" s="1"/>
  <c r="A1283" i="4" s="1"/>
  <c r="A991" i="4"/>
  <c r="A1067" i="4" s="1"/>
  <c r="A1143" i="4" s="1"/>
  <c r="A1219" i="4" s="1"/>
  <c r="A1001" i="4"/>
  <c r="A1077" i="4" s="1"/>
  <c r="A1153" i="4" s="1"/>
  <c r="A1229" i="4" s="1"/>
  <c r="A1007" i="4"/>
  <c r="A1083" i="4" s="1"/>
  <c r="A1159" i="4" s="1"/>
  <c r="A1235" i="4" s="1"/>
  <c r="A1011" i="4"/>
  <c r="A1087" i="4" s="1"/>
  <c r="A1163" i="4" s="1"/>
  <c r="A1239" i="4" s="1"/>
  <c r="A1015" i="4"/>
  <c r="A1017" i="4"/>
  <c r="A1093" i="4" s="1"/>
  <c r="A1040" i="4"/>
  <c r="A1116" i="4" s="1"/>
  <c r="A1192" i="4" s="1"/>
  <c r="A1268" i="4" s="1"/>
  <c r="A1051" i="4"/>
  <c r="A1127" i="4" s="1"/>
  <c r="A1203" i="4" s="1"/>
  <c r="A1279" i="4" s="1"/>
  <c r="A1088" i="4"/>
  <c r="A1164" i="4" s="1"/>
  <c r="A1240" i="4" s="1"/>
  <c r="A1091" i="4"/>
  <c r="A1121" i="4"/>
  <c r="A1197" i="4" s="1"/>
  <c r="A1273" i="4" s="1"/>
  <c r="A1167" i="4"/>
  <c r="A1169" i="4"/>
  <c r="A1245" i="4" s="1"/>
  <c r="A1211" i="4"/>
  <c r="A1232" i="4"/>
  <c r="A1243" i="4"/>
  <c r="A1249" i="4"/>
  <c r="A1259" i="4"/>
  <c r="A1260" i="4"/>
  <c r="A1265" i="4"/>
  <c r="A1271" i="4"/>
  <c r="A1275" i="4"/>
  <c r="A1287" i="4"/>
  <c r="A78" i="4"/>
  <c r="C84" i="5"/>
  <c r="C82" i="5"/>
  <c r="C80" i="5"/>
  <c r="C78" i="5"/>
  <c r="C76" i="5"/>
  <c r="C74" i="5"/>
  <c r="C72" i="5"/>
  <c r="C70" i="5"/>
  <c r="C68" i="5"/>
  <c r="C66" i="5"/>
  <c r="C64" i="5"/>
  <c r="C62" i="5"/>
  <c r="C60" i="5"/>
  <c r="C58" i="5"/>
  <c r="C56" i="5"/>
  <c r="C54" i="5"/>
  <c r="C50" i="5"/>
  <c r="C52" i="5"/>
  <c r="C96" i="5"/>
  <c r="C94" i="5"/>
  <c r="C92" i="5"/>
  <c r="C90" i="5"/>
  <c r="C88" i="5"/>
  <c r="C86" i="5"/>
  <c r="C81" i="5"/>
  <c r="C79" i="5"/>
  <c r="C77" i="5"/>
  <c r="C75" i="5"/>
  <c r="C73" i="5"/>
  <c r="C71" i="5"/>
  <c r="C69" i="5"/>
  <c r="C67" i="5"/>
  <c r="C65" i="5"/>
  <c r="C63" i="5"/>
  <c r="C61" i="5"/>
  <c r="C59" i="5"/>
  <c r="C57" i="5"/>
  <c r="C55" i="5"/>
  <c r="C51" i="5"/>
  <c r="C53" i="5"/>
  <c r="C97" i="5"/>
  <c r="C95" i="5"/>
  <c r="C93" i="5"/>
  <c r="C91" i="5"/>
  <c r="C89" i="5"/>
  <c r="C87" i="5"/>
  <c r="C85" i="5"/>
  <c r="C83" i="5"/>
  <c r="C78" i="4"/>
  <c r="C79" i="4"/>
  <c r="C80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83" i="4"/>
  <c r="C81" i="4"/>
  <c r="C82" i="4"/>
  <c r="C84" i="4"/>
  <c r="C85" i="4"/>
  <c r="C86" i="4"/>
  <c r="C87" i="4"/>
  <c r="C88" i="4"/>
  <c r="G158" i="6" l="1"/>
  <c r="F158" i="6"/>
  <c r="E158" i="6"/>
  <c r="G156" i="6"/>
  <c r="F156" i="6"/>
  <c r="E156" i="6"/>
  <c r="G91" i="6"/>
  <c r="F91" i="6"/>
  <c r="E91" i="6"/>
  <c r="G89" i="6"/>
  <c r="F89" i="6"/>
  <c r="E89" i="6"/>
  <c r="G87" i="6"/>
  <c r="F87" i="6"/>
  <c r="E87" i="6"/>
  <c r="A226" i="6"/>
  <c r="A224" i="6"/>
  <c r="A159" i="6"/>
  <c r="A157" i="6"/>
  <c r="A155" i="6"/>
  <c r="G90" i="6"/>
  <c r="F90" i="6"/>
  <c r="E90" i="6"/>
  <c r="G88" i="6"/>
  <c r="F88" i="6"/>
  <c r="E88" i="6"/>
  <c r="A543" i="4"/>
  <c r="G467" i="4"/>
  <c r="F467" i="4"/>
  <c r="G391" i="4"/>
  <c r="F391" i="4"/>
  <c r="G387" i="4"/>
  <c r="F387" i="4"/>
  <c r="G315" i="4"/>
  <c r="F315" i="4"/>
  <c r="G311" i="4"/>
  <c r="F311" i="4"/>
  <c r="G239" i="4"/>
  <c r="F239" i="4"/>
  <c r="G235" i="4"/>
  <c r="F235" i="4"/>
  <c r="G163" i="4"/>
  <c r="F163" i="4"/>
  <c r="G159" i="4"/>
  <c r="F159" i="4"/>
  <c r="G87" i="4"/>
  <c r="F87" i="4"/>
  <c r="G83" i="4"/>
  <c r="F83" i="4"/>
  <c r="A541" i="4"/>
  <c r="G465" i="4"/>
  <c r="F465" i="4"/>
  <c r="A525" i="4"/>
  <c r="G449" i="4"/>
  <c r="F449" i="4"/>
  <c r="A517" i="4"/>
  <c r="G441" i="4"/>
  <c r="F441" i="4"/>
  <c r="A466" i="4"/>
  <c r="G390" i="4"/>
  <c r="F390" i="4"/>
  <c r="G314" i="4"/>
  <c r="F314" i="4"/>
  <c r="G238" i="4"/>
  <c r="F238" i="4"/>
  <c r="G162" i="4"/>
  <c r="F162" i="4"/>
  <c r="G86" i="4"/>
  <c r="F86" i="4"/>
  <c r="A533" i="4"/>
  <c r="G457" i="4"/>
  <c r="F457" i="4"/>
  <c r="A539" i="4"/>
  <c r="G463" i="4"/>
  <c r="F463" i="4"/>
  <c r="G389" i="4"/>
  <c r="F389" i="4"/>
  <c r="G381" i="4"/>
  <c r="F381" i="4"/>
  <c r="G377" i="4"/>
  <c r="F377" i="4"/>
  <c r="G373" i="4"/>
  <c r="F373" i="4"/>
  <c r="G369" i="4"/>
  <c r="F369" i="4"/>
  <c r="G365" i="4"/>
  <c r="F365" i="4"/>
  <c r="G313" i="4"/>
  <c r="F313" i="4"/>
  <c r="G305" i="4"/>
  <c r="F305" i="4"/>
  <c r="G301" i="4"/>
  <c r="F301" i="4"/>
  <c r="G297" i="4"/>
  <c r="F297" i="4"/>
  <c r="G293" i="4"/>
  <c r="F293" i="4"/>
  <c r="G289" i="4"/>
  <c r="F289" i="4"/>
  <c r="G237" i="4"/>
  <c r="F237" i="4"/>
  <c r="G229" i="4"/>
  <c r="F229" i="4"/>
  <c r="G225" i="4"/>
  <c r="F225" i="4"/>
  <c r="G221" i="4"/>
  <c r="F221" i="4"/>
  <c r="G217" i="4"/>
  <c r="F217" i="4"/>
  <c r="G213" i="4"/>
  <c r="F213" i="4"/>
  <c r="G161" i="4"/>
  <c r="F161" i="4"/>
  <c r="G153" i="4"/>
  <c r="F153" i="4"/>
  <c r="G149" i="4"/>
  <c r="F149" i="4"/>
  <c r="G145" i="4"/>
  <c r="F145" i="4"/>
  <c r="G141" i="4"/>
  <c r="F141" i="4"/>
  <c r="G137" i="4"/>
  <c r="F137" i="4"/>
  <c r="G85" i="4"/>
  <c r="F85" i="4"/>
  <c r="A529" i="4"/>
  <c r="G453" i="4"/>
  <c r="F453" i="4"/>
  <c r="A521" i="4"/>
  <c r="G445" i="4"/>
  <c r="F445" i="4"/>
  <c r="A468" i="4"/>
  <c r="G392" i="4"/>
  <c r="F392" i="4"/>
  <c r="A464" i="4"/>
  <c r="F388" i="4"/>
  <c r="G388" i="4"/>
  <c r="A456" i="4"/>
  <c r="G380" i="4"/>
  <c r="F380" i="4"/>
  <c r="A452" i="4"/>
  <c r="G376" i="4"/>
  <c r="F376" i="4"/>
  <c r="A448" i="4"/>
  <c r="G372" i="4"/>
  <c r="F372" i="4"/>
  <c r="A444" i="4"/>
  <c r="F368" i="4"/>
  <c r="G368" i="4"/>
  <c r="A440" i="4"/>
  <c r="G364" i="4"/>
  <c r="F364" i="4"/>
  <c r="G316" i="4"/>
  <c r="F316" i="4"/>
  <c r="F312" i="4"/>
  <c r="G312" i="4"/>
  <c r="G304" i="4"/>
  <c r="F304" i="4"/>
  <c r="F300" i="4"/>
  <c r="G300" i="4"/>
  <c r="F296" i="4"/>
  <c r="G296" i="4"/>
  <c r="G292" i="4"/>
  <c r="F292" i="4"/>
  <c r="G288" i="4"/>
  <c r="F288" i="4"/>
  <c r="G240" i="4"/>
  <c r="F240" i="4"/>
  <c r="G236" i="4"/>
  <c r="F236" i="4"/>
  <c r="F228" i="4"/>
  <c r="G228" i="4"/>
  <c r="F224" i="4"/>
  <c r="G224" i="4"/>
  <c r="G220" i="4"/>
  <c r="F220" i="4"/>
  <c r="F216" i="4"/>
  <c r="G216" i="4"/>
  <c r="F212" i="4"/>
  <c r="G212" i="4"/>
  <c r="F164" i="4"/>
  <c r="G164" i="4"/>
  <c r="G160" i="4"/>
  <c r="F160" i="4"/>
  <c r="F152" i="4"/>
  <c r="G152" i="4"/>
  <c r="G148" i="4"/>
  <c r="F148" i="4"/>
  <c r="G144" i="4"/>
  <c r="F144" i="4"/>
  <c r="G140" i="4"/>
  <c r="F140" i="4"/>
  <c r="F136" i="4"/>
  <c r="G136" i="4"/>
  <c r="F88" i="4"/>
  <c r="G88" i="4"/>
  <c r="F84" i="4"/>
  <c r="G84" i="4"/>
  <c r="C162" i="4"/>
  <c r="E86" i="4"/>
  <c r="C219" i="4"/>
  <c r="E143" i="4"/>
  <c r="C207" i="4"/>
  <c r="E131" i="4"/>
  <c r="C195" i="4"/>
  <c r="E119" i="4"/>
  <c r="C183" i="4"/>
  <c r="E107" i="4"/>
  <c r="C167" i="4"/>
  <c r="E91" i="4"/>
  <c r="C160" i="4"/>
  <c r="E84" i="4"/>
  <c r="C221" i="4"/>
  <c r="E145" i="4"/>
  <c r="C163" i="4"/>
  <c r="E87" i="4"/>
  <c r="C158" i="4"/>
  <c r="E82" i="4"/>
  <c r="C224" i="4"/>
  <c r="E148" i="4"/>
  <c r="C220" i="4"/>
  <c r="E144" i="4"/>
  <c r="C216" i="4"/>
  <c r="E140" i="4"/>
  <c r="C212" i="4"/>
  <c r="E136" i="4"/>
  <c r="C208" i="4"/>
  <c r="E132" i="4"/>
  <c r="C204" i="4"/>
  <c r="E128" i="4"/>
  <c r="C200" i="4"/>
  <c r="E124" i="4"/>
  <c r="C196" i="4"/>
  <c r="E120" i="4"/>
  <c r="C192" i="4"/>
  <c r="E116" i="4"/>
  <c r="C188" i="4"/>
  <c r="E112" i="4"/>
  <c r="C184" i="4"/>
  <c r="E108" i="4"/>
  <c r="C180" i="4"/>
  <c r="E104" i="4"/>
  <c r="C176" i="4"/>
  <c r="E100" i="4"/>
  <c r="C172" i="4"/>
  <c r="E96" i="4"/>
  <c r="C168" i="4"/>
  <c r="E92" i="4"/>
  <c r="C156" i="4"/>
  <c r="E80" i="4"/>
  <c r="C157" i="4"/>
  <c r="E81" i="4"/>
  <c r="C211" i="4"/>
  <c r="E135" i="4"/>
  <c r="C191" i="4"/>
  <c r="E115" i="4"/>
  <c r="C179" i="4"/>
  <c r="E103" i="4"/>
  <c r="C155" i="4"/>
  <c r="E79" i="4"/>
  <c r="C227" i="4"/>
  <c r="E151" i="4"/>
  <c r="C215" i="4"/>
  <c r="E139" i="4"/>
  <c r="C203" i="4"/>
  <c r="E127" i="4"/>
  <c r="C187" i="4"/>
  <c r="E111" i="4"/>
  <c r="C171" i="4"/>
  <c r="E95" i="4"/>
  <c r="C161" i="4"/>
  <c r="E85" i="4"/>
  <c r="C159" i="4"/>
  <c r="E83" i="4"/>
  <c r="C226" i="4"/>
  <c r="E150" i="4"/>
  <c r="C222" i="4"/>
  <c r="E146" i="4"/>
  <c r="C218" i="4"/>
  <c r="E142" i="4"/>
  <c r="C214" i="4"/>
  <c r="E138" i="4"/>
  <c r="C210" i="4"/>
  <c r="E134" i="4"/>
  <c r="C206" i="4"/>
  <c r="E130" i="4"/>
  <c r="C202" i="4"/>
  <c r="E126" i="4"/>
  <c r="C198" i="4"/>
  <c r="E122" i="4"/>
  <c r="C194" i="4"/>
  <c r="E118" i="4"/>
  <c r="C190" i="4"/>
  <c r="E114" i="4"/>
  <c r="C186" i="4"/>
  <c r="E110" i="4"/>
  <c r="C182" i="4"/>
  <c r="E106" i="4"/>
  <c r="C178" i="4"/>
  <c r="E102" i="4"/>
  <c r="C174" i="4"/>
  <c r="E98" i="4"/>
  <c r="C170" i="4"/>
  <c r="E94" i="4"/>
  <c r="C166" i="4"/>
  <c r="E90" i="4"/>
  <c r="C154" i="4"/>
  <c r="E78" i="4"/>
  <c r="C223" i="4"/>
  <c r="E147" i="4"/>
  <c r="C199" i="4"/>
  <c r="E123" i="4"/>
  <c r="C175" i="4"/>
  <c r="E99" i="4"/>
  <c r="C164" i="4"/>
  <c r="E88" i="4"/>
  <c r="C225" i="4"/>
  <c r="E149" i="4"/>
  <c r="C217" i="4"/>
  <c r="E141" i="4"/>
  <c r="C213" i="4"/>
  <c r="E137" i="4"/>
  <c r="C209" i="4"/>
  <c r="E133" i="4"/>
  <c r="C205" i="4"/>
  <c r="E129" i="4"/>
  <c r="C201" i="4"/>
  <c r="E125" i="4"/>
  <c r="C197" i="4"/>
  <c r="E121" i="4"/>
  <c r="C193" i="4"/>
  <c r="E117" i="4"/>
  <c r="C189" i="4"/>
  <c r="E113" i="4"/>
  <c r="C185" i="4"/>
  <c r="E109" i="4"/>
  <c r="C181" i="4"/>
  <c r="E105" i="4"/>
  <c r="C177" i="4"/>
  <c r="E101" i="4"/>
  <c r="C173" i="4"/>
  <c r="E97" i="4"/>
  <c r="C169" i="4"/>
  <c r="E93" i="4"/>
  <c r="C165" i="4"/>
  <c r="E89" i="4"/>
  <c r="C228" i="4"/>
  <c r="E152" i="4"/>
  <c r="C229" i="4"/>
  <c r="E153" i="4"/>
  <c r="C103" i="5"/>
  <c r="E55" i="5"/>
  <c r="C127" i="5"/>
  <c r="E79" i="5"/>
  <c r="C122" i="5"/>
  <c r="E74" i="5"/>
  <c r="C133" i="5"/>
  <c r="E85" i="5"/>
  <c r="C141" i="5"/>
  <c r="E93" i="5"/>
  <c r="C99" i="5"/>
  <c r="E51" i="5"/>
  <c r="C109" i="5"/>
  <c r="E61" i="5"/>
  <c r="C117" i="5"/>
  <c r="E69" i="5"/>
  <c r="C125" i="5"/>
  <c r="E77" i="5"/>
  <c r="C136" i="5"/>
  <c r="E88" i="5"/>
  <c r="C144" i="5"/>
  <c r="E96" i="5"/>
  <c r="C104" i="5"/>
  <c r="E56" i="5"/>
  <c r="C112" i="5"/>
  <c r="E64" i="5"/>
  <c r="C120" i="5"/>
  <c r="E72" i="5"/>
  <c r="C128" i="5"/>
  <c r="E80" i="5"/>
  <c r="C106" i="5"/>
  <c r="E58" i="5"/>
  <c r="C143" i="5"/>
  <c r="E95" i="5"/>
  <c r="C119" i="5"/>
  <c r="E71" i="5"/>
  <c r="C100" i="5"/>
  <c r="E52" i="5"/>
  <c r="C130" i="5"/>
  <c r="E82" i="5"/>
  <c r="C137" i="5"/>
  <c r="E89" i="5"/>
  <c r="C145" i="5"/>
  <c r="E97" i="5"/>
  <c r="C105" i="5"/>
  <c r="E57" i="5"/>
  <c r="C113" i="5"/>
  <c r="E65" i="5"/>
  <c r="C121" i="5"/>
  <c r="E73" i="5"/>
  <c r="C129" i="5"/>
  <c r="E81" i="5"/>
  <c r="C140" i="5"/>
  <c r="E92" i="5"/>
  <c r="C108" i="5"/>
  <c r="E60" i="5"/>
  <c r="C116" i="5"/>
  <c r="E68" i="5"/>
  <c r="C124" i="5"/>
  <c r="E76" i="5"/>
  <c r="C132" i="5"/>
  <c r="E84" i="5"/>
  <c r="C135" i="5"/>
  <c r="E87" i="5"/>
  <c r="C111" i="5"/>
  <c r="E63" i="5"/>
  <c r="C138" i="5"/>
  <c r="E90" i="5"/>
  <c r="C114" i="5"/>
  <c r="E66" i="5"/>
  <c r="C131" i="5"/>
  <c r="E83" i="5"/>
  <c r="C139" i="5"/>
  <c r="E91" i="5"/>
  <c r="C101" i="5"/>
  <c r="E53" i="5"/>
  <c r="C107" i="5"/>
  <c r="E59" i="5"/>
  <c r="C115" i="5"/>
  <c r="E67" i="5"/>
  <c r="C123" i="5"/>
  <c r="E75" i="5"/>
  <c r="C134" i="5"/>
  <c r="E86" i="5"/>
  <c r="C142" i="5"/>
  <c r="E94" i="5"/>
  <c r="C102" i="5"/>
  <c r="E54" i="5"/>
  <c r="C110" i="5"/>
  <c r="E62" i="5"/>
  <c r="C118" i="5"/>
  <c r="E70" i="5"/>
  <c r="C126" i="5"/>
  <c r="E78" i="5"/>
  <c r="C98" i="5"/>
  <c r="E50" i="5"/>
  <c r="G155" i="6" l="1"/>
  <c r="F155" i="6"/>
  <c r="E155" i="6"/>
  <c r="A223" i="6"/>
  <c r="A294" i="6"/>
  <c r="G226" i="6"/>
  <c r="F226" i="6"/>
  <c r="E226" i="6"/>
  <c r="G157" i="6"/>
  <c r="F157" i="6"/>
  <c r="E157" i="6"/>
  <c r="A225" i="6"/>
  <c r="G159" i="6"/>
  <c r="F159" i="6"/>
  <c r="E159" i="6"/>
  <c r="A227" i="6"/>
  <c r="A292" i="6"/>
  <c r="G224" i="6"/>
  <c r="F224" i="6"/>
  <c r="E224" i="6"/>
  <c r="A609" i="4"/>
  <c r="G533" i="4"/>
  <c r="F533" i="4"/>
  <c r="A617" i="4"/>
  <c r="G541" i="4"/>
  <c r="F541" i="4"/>
  <c r="A528" i="4"/>
  <c r="G452" i="4"/>
  <c r="F452" i="4"/>
  <c r="A597" i="4"/>
  <c r="G521" i="4"/>
  <c r="F521" i="4"/>
  <c r="G539" i="4"/>
  <c r="F539" i="4"/>
  <c r="A615" i="4"/>
  <c r="A601" i="4"/>
  <c r="G525" i="4"/>
  <c r="F525" i="4"/>
  <c r="A593" i="4"/>
  <c r="G517" i="4"/>
  <c r="F517" i="4"/>
  <c r="G440" i="4"/>
  <c r="F440" i="4"/>
  <c r="A516" i="4"/>
  <c r="A532" i="4"/>
  <c r="F456" i="4"/>
  <c r="G456" i="4"/>
  <c r="A605" i="4"/>
  <c r="G529" i="4"/>
  <c r="F529" i="4"/>
  <c r="G448" i="4"/>
  <c r="F448" i="4"/>
  <c r="A524" i="4"/>
  <c r="A544" i="4"/>
  <c r="F468" i="4"/>
  <c r="G468" i="4"/>
  <c r="A520" i="4"/>
  <c r="G444" i="4"/>
  <c r="F444" i="4"/>
  <c r="G464" i="4"/>
  <c r="F464" i="4"/>
  <c r="A540" i="4"/>
  <c r="A542" i="4"/>
  <c r="G466" i="4"/>
  <c r="F466" i="4"/>
  <c r="G543" i="4"/>
  <c r="F543" i="4"/>
  <c r="A619" i="4"/>
  <c r="C241" i="4"/>
  <c r="E165" i="4"/>
  <c r="C249" i="4"/>
  <c r="E173" i="4"/>
  <c r="C257" i="4"/>
  <c r="E181" i="4"/>
  <c r="C265" i="4"/>
  <c r="E189" i="4"/>
  <c r="C273" i="4"/>
  <c r="E197" i="4"/>
  <c r="C281" i="4"/>
  <c r="E205" i="4"/>
  <c r="C289" i="4"/>
  <c r="E213" i="4"/>
  <c r="C301" i="4"/>
  <c r="E225" i="4"/>
  <c r="C251" i="4"/>
  <c r="E175" i="4"/>
  <c r="C299" i="4"/>
  <c r="E223" i="4"/>
  <c r="C242" i="4"/>
  <c r="E166" i="4"/>
  <c r="C250" i="4"/>
  <c r="E174" i="4"/>
  <c r="C258" i="4"/>
  <c r="E182" i="4"/>
  <c r="C266" i="4"/>
  <c r="E190" i="4"/>
  <c r="C274" i="4"/>
  <c r="E198" i="4"/>
  <c r="C282" i="4"/>
  <c r="E206" i="4"/>
  <c r="C290" i="4"/>
  <c r="E214" i="4"/>
  <c r="C298" i="4"/>
  <c r="E222" i="4"/>
  <c r="C235" i="4"/>
  <c r="E159" i="4"/>
  <c r="C247" i="4"/>
  <c r="E171" i="4"/>
  <c r="C279" i="4"/>
  <c r="E203" i="4"/>
  <c r="C303" i="4"/>
  <c r="E227" i="4"/>
  <c r="C255" i="4"/>
  <c r="E179" i="4"/>
  <c r="C287" i="4"/>
  <c r="E211" i="4"/>
  <c r="C232" i="4"/>
  <c r="E156" i="4"/>
  <c r="C248" i="4"/>
  <c r="E172" i="4"/>
  <c r="C256" i="4"/>
  <c r="E180" i="4"/>
  <c r="C264" i="4"/>
  <c r="E188" i="4"/>
  <c r="C272" i="4"/>
  <c r="E196" i="4"/>
  <c r="C280" i="4"/>
  <c r="E204" i="4"/>
  <c r="C288" i="4"/>
  <c r="E212" i="4"/>
  <c r="C296" i="4"/>
  <c r="E220" i="4"/>
  <c r="C234" i="4"/>
  <c r="E158" i="4"/>
  <c r="C297" i="4"/>
  <c r="E221" i="4"/>
  <c r="C243" i="4"/>
  <c r="E167" i="4"/>
  <c r="C271" i="4"/>
  <c r="E195" i="4"/>
  <c r="C295" i="4"/>
  <c r="E219" i="4"/>
  <c r="C245" i="4"/>
  <c r="E169" i="4"/>
  <c r="C253" i="4"/>
  <c r="E177" i="4"/>
  <c r="C261" i="4"/>
  <c r="E185" i="4"/>
  <c r="C269" i="4"/>
  <c r="E193" i="4"/>
  <c r="C277" i="4"/>
  <c r="E201" i="4"/>
  <c r="C285" i="4"/>
  <c r="E209" i="4"/>
  <c r="C293" i="4"/>
  <c r="E217" i="4"/>
  <c r="C240" i="4"/>
  <c r="E164" i="4"/>
  <c r="C275" i="4"/>
  <c r="E199" i="4"/>
  <c r="C230" i="4"/>
  <c r="E154" i="4"/>
  <c r="C246" i="4"/>
  <c r="E170" i="4"/>
  <c r="C254" i="4"/>
  <c r="E178" i="4"/>
  <c r="C262" i="4"/>
  <c r="E186" i="4"/>
  <c r="C270" i="4"/>
  <c r="E194" i="4"/>
  <c r="C278" i="4"/>
  <c r="E202" i="4"/>
  <c r="C286" i="4"/>
  <c r="E210" i="4"/>
  <c r="C294" i="4"/>
  <c r="E218" i="4"/>
  <c r="C302" i="4"/>
  <c r="E226" i="4"/>
  <c r="C237" i="4"/>
  <c r="E161" i="4"/>
  <c r="C263" i="4"/>
  <c r="E187" i="4"/>
  <c r="C291" i="4"/>
  <c r="E215" i="4"/>
  <c r="C231" i="4"/>
  <c r="E155" i="4"/>
  <c r="C267" i="4"/>
  <c r="E191" i="4"/>
  <c r="C233" i="4"/>
  <c r="E157" i="4"/>
  <c r="C244" i="4"/>
  <c r="E168" i="4"/>
  <c r="C252" i="4"/>
  <c r="E176" i="4"/>
  <c r="C260" i="4"/>
  <c r="E184" i="4"/>
  <c r="C268" i="4"/>
  <c r="E192" i="4"/>
  <c r="C276" i="4"/>
  <c r="E200" i="4"/>
  <c r="C284" i="4"/>
  <c r="E208" i="4"/>
  <c r="C292" i="4"/>
  <c r="E216" i="4"/>
  <c r="C300" i="4"/>
  <c r="E224" i="4"/>
  <c r="C239" i="4"/>
  <c r="E163" i="4"/>
  <c r="C236" i="4"/>
  <c r="E160" i="4"/>
  <c r="C259" i="4"/>
  <c r="E183" i="4"/>
  <c r="C283" i="4"/>
  <c r="E207" i="4"/>
  <c r="C238" i="4"/>
  <c r="E162" i="4"/>
  <c r="C304" i="4"/>
  <c r="E228" i="4"/>
  <c r="C305" i="4"/>
  <c r="E229" i="4"/>
  <c r="C166" i="5"/>
  <c r="E118" i="5"/>
  <c r="C150" i="5"/>
  <c r="E102" i="5"/>
  <c r="C182" i="5"/>
  <c r="E134" i="5"/>
  <c r="C163" i="5"/>
  <c r="E115" i="5"/>
  <c r="C149" i="5"/>
  <c r="E101" i="5"/>
  <c r="C179" i="5"/>
  <c r="E131" i="5"/>
  <c r="C186" i="5"/>
  <c r="E138" i="5"/>
  <c r="C183" i="5"/>
  <c r="E135" i="5"/>
  <c r="C172" i="5"/>
  <c r="E124" i="5"/>
  <c r="C156" i="5"/>
  <c r="E108" i="5"/>
  <c r="C177" i="5"/>
  <c r="E129" i="5"/>
  <c r="C161" i="5"/>
  <c r="E113" i="5"/>
  <c r="C193" i="5"/>
  <c r="E145" i="5"/>
  <c r="C178" i="5"/>
  <c r="E130" i="5"/>
  <c r="C167" i="5"/>
  <c r="E119" i="5"/>
  <c r="C154" i="5"/>
  <c r="E106" i="5"/>
  <c r="C168" i="5"/>
  <c r="E120" i="5"/>
  <c r="C152" i="5"/>
  <c r="E104" i="5"/>
  <c r="C184" i="5"/>
  <c r="E136" i="5"/>
  <c r="C165" i="5"/>
  <c r="E117" i="5"/>
  <c r="C147" i="5"/>
  <c r="E99" i="5"/>
  <c r="C181" i="5"/>
  <c r="E133" i="5"/>
  <c r="C175" i="5"/>
  <c r="E127" i="5"/>
  <c r="C174" i="5"/>
  <c r="E126" i="5"/>
  <c r="C158" i="5"/>
  <c r="E110" i="5"/>
  <c r="C190" i="5"/>
  <c r="E142" i="5"/>
  <c r="C171" i="5"/>
  <c r="E123" i="5"/>
  <c r="C155" i="5"/>
  <c r="E107" i="5"/>
  <c r="C187" i="5"/>
  <c r="E139" i="5"/>
  <c r="C162" i="5"/>
  <c r="E114" i="5"/>
  <c r="C159" i="5"/>
  <c r="E111" i="5"/>
  <c r="C180" i="5"/>
  <c r="E132" i="5"/>
  <c r="C164" i="5"/>
  <c r="E116" i="5"/>
  <c r="C188" i="5"/>
  <c r="E140" i="5"/>
  <c r="C169" i="5"/>
  <c r="E121" i="5"/>
  <c r="C153" i="5"/>
  <c r="E105" i="5"/>
  <c r="C185" i="5"/>
  <c r="E137" i="5"/>
  <c r="C148" i="5"/>
  <c r="E100" i="5"/>
  <c r="C191" i="5"/>
  <c r="E143" i="5"/>
  <c r="C176" i="5"/>
  <c r="E128" i="5"/>
  <c r="C160" i="5"/>
  <c r="E112" i="5"/>
  <c r="C192" i="5"/>
  <c r="E144" i="5"/>
  <c r="C173" i="5"/>
  <c r="E125" i="5"/>
  <c r="C157" i="5"/>
  <c r="E109" i="5"/>
  <c r="C189" i="5"/>
  <c r="E141" i="5"/>
  <c r="C170" i="5"/>
  <c r="E122" i="5"/>
  <c r="C151" i="5"/>
  <c r="E103" i="5"/>
  <c r="C146" i="5"/>
  <c r="E98" i="5"/>
  <c r="A360" i="6" l="1"/>
  <c r="G292" i="6"/>
  <c r="F292" i="6"/>
  <c r="E292" i="6"/>
  <c r="A362" i="6"/>
  <c r="G294" i="6"/>
  <c r="F294" i="6"/>
  <c r="E294" i="6"/>
  <c r="G227" i="6"/>
  <c r="F227" i="6"/>
  <c r="E227" i="6"/>
  <c r="A295" i="6"/>
  <c r="G225" i="6"/>
  <c r="F225" i="6"/>
  <c r="E225" i="6"/>
  <c r="A293" i="6"/>
  <c r="G223" i="6"/>
  <c r="F223" i="6"/>
  <c r="E223" i="6"/>
  <c r="A291" i="6"/>
  <c r="A695" i="4"/>
  <c r="G619" i="4"/>
  <c r="F619" i="4"/>
  <c r="A681" i="4"/>
  <c r="G605" i="4"/>
  <c r="F605" i="4"/>
  <c r="A592" i="4"/>
  <c r="F516" i="4"/>
  <c r="G516" i="4"/>
  <c r="A677" i="4"/>
  <c r="G601" i="4"/>
  <c r="F601" i="4"/>
  <c r="A693" i="4"/>
  <c r="G617" i="4"/>
  <c r="F617" i="4"/>
  <c r="A618" i="4"/>
  <c r="G542" i="4"/>
  <c r="F542" i="4"/>
  <c r="A669" i="4"/>
  <c r="G593" i="4"/>
  <c r="F593" i="4"/>
  <c r="A691" i="4"/>
  <c r="G615" i="4"/>
  <c r="F615" i="4"/>
  <c r="F528" i="4"/>
  <c r="G528" i="4"/>
  <c r="A604" i="4"/>
  <c r="A616" i="4"/>
  <c r="G540" i="4"/>
  <c r="F540" i="4"/>
  <c r="G544" i="4"/>
  <c r="F544" i="4"/>
  <c r="A620" i="4"/>
  <c r="A673" i="4"/>
  <c r="G597" i="4"/>
  <c r="F597" i="4"/>
  <c r="F520" i="4"/>
  <c r="G520" i="4"/>
  <c r="A596" i="4"/>
  <c r="A600" i="4"/>
  <c r="G524" i="4"/>
  <c r="F524" i="4"/>
  <c r="A608" i="4"/>
  <c r="F532" i="4"/>
  <c r="G532" i="4"/>
  <c r="A685" i="4"/>
  <c r="G609" i="4"/>
  <c r="F609" i="4"/>
  <c r="C314" i="4"/>
  <c r="E238" i="4"/>
  <c r="C335" i="4"/>
  <c r="E259" i="4"/>
  <c r="C315" i="4"/>
  <c r="E239" i="4"/>
  <c r="C368" i="4"/>
  <c r="E292" i="4"/>
  <c r="C352" i="4"/>
  <c r="E276" i="4"/>
  <c r="C336" i="4"/>
  <c r="E260" i="4"/>
  <c r="C320" i="4"/>
  <c r="E244" i="4"/>
  <c r="C343" i="4"/>
  <c r="E267" i="4"/>
  <c r="C367" i="4"/>
  <c r="E291" i="4"/>
  <c r="C313" i="4"/>
  <c r="E237" i="4"/>
  <c r="C370" i="4"/>
  <c r="E294" i="4"/>
  <c r="C354" i="4"/>
  <c r="E278" i="4"/>
  <c r="C338" i="4"/>
  <c r="E262" i="4"/>
  <c r="C322" i="4"/>
  <c r="E246" i="4"/>
  <c r="C351" i="4"/>
  <c r="E275" i="4"/>
  <c r="C369" i="4"/>
  <c r="E293" i="4"/>
  <c r="C353" i="4"/>
  <c r="E277" i="4"/>
  <c r="C337" i="4"/>
  <c r="E261" i="4"/>
  <c r="C321" i="4"/>
  <c r="E245" i="4"/>
  <c r="C347" i="4"/>
  <c r="E271" i="4"/>
  <c r="C373" i="4"/>
  <c r="E297" i="4"/>
  <c r="C372" i="4"/>
  <c r="E296" i="4"/>
  <c r="C356" i="4"/>
  <c r="E280" i="4"/>
  <c r="C340" i="4"/>
  <c r="E264" i="4"/>
  <c r="C324" i="4"/>
  <c r="E248" i="4"/>
  <c r="C363" i="4"/>
  <c r="E287" i="4"/>
  <c r="C379" i="4"/>
  <c r="E303" i="4"/>
  <c r="C323" i="4"/>
  <c r="E247" i="4"/>
  <c r="C374" i="4"/>
  <c r="E298" i="4"/>
  <c r="C358" i="4"/>
  <c r="E282" i="4"/>
  <c r="C342" i="4"/>
  <c r="E266" i="4"/>
  <c r="C326" i="4"/>
  <c r="E250" i="4"/>
  <c r="C375" i="4"/>
  <c r="E299" i="4"/>
  <c r="C377" i="4"/>
  <c r="E301" i="4"/>
  <c r="C357" i="4"/>
  <c r="E281" i="4"/>
  <c r="C341" i="4"/>
  <c r="E265" i="4"/>
  <c r="C325" i="4"/>
  <c r="E249" i="4"/>
  <c r="C359" i="4"/>
  <c r="E283" i="4"/>
  <c r="C312" i="4"/>
  <c r="E236" i="4"/>
  <c r="C376" i="4"/>
  <c r="E300" i="4"/>
  <c r="C360" i="4"/>
  <c r="E284" i="4"/>
  <c r="C344" i="4"/>
  <c r="E268" i="4"/>
  <c r="C328" i="4"/>
  <c r="E252" i="4"/>
  <c r="C309" i="4"/>
  <c r="E233" i="4"/>
  <c r="C307" i="4"/>
  <c r="E231" i="4"/>
  <c r="C339" i="4"/>
  <c r="E263" i="4"/>
  <c r="C378" i="4"/>
  <c r="E302" i="4"/>
  <c r="C362" i="4"/>
  <c r="E286" i="4"/>
  <c r="C346" i="4"/>
  <c r="E270" i="4"/>
  <c r="C330" i="4"/>
  <c r="E254" i="4"/>
  <c r="C306" i="4"/>
  <c r="E230" i="4"/>
  <c r="C316" i="4"/>
  <c r="E240" i="4"/>
  <c r="C361" i="4"/>
  <c r="E285" i="4"/>
  <c r="C345" i="4"/>
  <c r="E269" i="4"/>
  <c r="C329" i="4"/>
  <c r="E253" i="4"/>
  <c r="C371" i="4"/>
  <c r="E295" i="4"/>
  <c r="C319" i="4"/>
  <c r="E243" i="4"/>
  <c r="C310" i="4"/>
  <c r="E234" i="4"/>
  <c r="C364" i="4"/>
  <c r="E288" i="4"/>
  <c r="C348" i="4"/>
  <c r="E272" i="4"/>
  <c r="C332" i="4"/>
  <c r="E256" i="4"/>
  <c r="C308" i="4"/>
  <c r="E232" i="4"/>
  <c r="C331" i="4"/>
  <c r="E255" i="4"/>
  <c r="C355" i="4"/>
  <c r="E279" i="4"/>
  <c r="C311" i="4"/>
  <c r="E235" i="4"/>
  <c r="C366" i="4"/>
  <c r="E290" i="4"/>
  <c r="C350" i="4"/>
  <c r="E274" i="4"/>
  <c r="C334" i="4"/>
  <c r="E258" i="4"/>
  <c r="C318" i="4"/>
  <c r="E242" i="4"/>
  <c r="C327" i="4"/>
  <c r="E251" i="4"/>
  <c r="C365" i="4"/>
  <c r="E289" i="4"/>
  <c r="C349" i="4"/>
  <c r="E273" i="4"/>
  <c r="C333" i="4"/>
  <c r="E257" i="4"/>
  <c r="C317" i="4"/>
  <c r="E241" i="4"/>
  <c r="C380" i="4"/>
  <c r="E304" i="4"/>
  <c r="C381" i="4"/>
  <c r="E305" i="4"/>
  <c r="C218" i="5"/>
  <c r="E170" i="5"/>
  <c r="C205" i="5"/>
  <c r="E157" i="5"/>
  <c r="C240" i="5"/>
  <c r="E192" i="5"/>
  <c r="C224" i="5"/>
  <c r="E176" i="5"/>
  <c r="C196" i="5"/>
  <c r="E148" i="5"/>
  <c r="C201" i="5"/>
  <c r="E153" i="5"/>
  <c r="C236" i="5"/>
  <c r="E188" i="5"/>
  <c r="C228" i="5"/>
  <c r="E180" i="5"/>
  <c r="C210" i="5"/>
  <c r="E162" i="5"/>
  <c r="C203" i="5"/>
  <c r="E155" i="5"/>
  <c r="C238" i="5"/>
  <c r="E190" i="5"/>
  <c r="C222" i="5"/>
  <c r="E174" i="5"/>
  <c r="C229" i="5"/>
  <c r="E181" i="5"/>
  <c r="C213" i="5"/>
  <c r="E165" i="5"/>
  <c r="C200" i="5"/>
  <c r="E152" i="5"/>
  <c r="C202" i="5"/>
  <c r="E154" i="5"/>
  <c r="C226" i="5"/>
  <c r="E178" i="5"/>
  <c r="C209" i="5"/>
  <c r="E161" i="5"/>
  <c r="C204" i="5"/>
  <c r="E156" i="5"/>
  <c r="C231" i="5"/>
  <c r="E183" i="5"/>
  <c r="C227" i="5"/>
  <c r="E179" i="5"/>
  <c r="C211" i="5"/>
  <c r="E163" i="5"/>
  <c r="C198" i="5"/>
  <c r="E150" i="5"/>
  <c r="C199" i="5"/>
  <c r="E151" i="5"/>
  <c r="C237" i="5"/>
  <c r="E189" i="5"/>
  <c r="C221" i="5"/>
  <c r="E173" i="5"/>
  <c r="C208" i="5"/>
  <c r="E160" i="5"/>
  <c r="C239" i="5"/>
  <c r="E191" i="5"/>
  <c r="C233" i="5"/>
  <c r="E185" i="5"/>
  <c r="C217" i="5"/>
  <c r="E169" i="5"/>
  <c r="C212" i="5"/>
  <c r="E164" i="5"/>
  <c r="C207" i="5"/>
  <c r="E159" i="5"/>
  <c r="C235" i="5"/>
  <c r="E187" i="5"/>
  <c r="C219" i="5"/>
  <c r="E171" i="5"/>
  <c r="C206" i="5"/>
  <c r="E158" i="5"/>
  <c r="C223" i="5"/>
  <c r="E175" i="5"/>
  <c r="C195" i="5"/>
  <c r="E147" i="5"/>
  <c r="C232" i="5"/>
  <c r="E184" i="5"/>
  <c r="C216" i="5"/>
  <c r="E168" i="5"/>
  <c r="C215" i="5"/>
  <c r="E167" i="5"/>
  <c r="C241" i="5"/>
  <c r="E193" i="5"/>
  <c r="C225" i="5"/>
  <c r="E177" i="5"/>
  <c r="C220" i="5"/>
  <c r="E172" i="5"/>
  <c r="C234" i="5"/>
  <c r="E186" i="5"/>
  <c r="C197" i="5"/>
  <c r="E149" i="5"/>
  <c r="C230" i="5"/>
  <c r="E182" i="5"/>
  <c r="C214" i="5"/>
  <c r="E166" i="5"/>
  <c r="C194" i="5"/>
  <c r="E146" i="5"/>
  <c r="G291" i="6" l="1"/>
  <c r="F291" i="6"/>
  <c r="E291" i="6"/>
  <c r="A359" i="6"/>
  <c r="G293" i="6"/>
  <c r="F293" i="6"/>
  <c r="E293" i="6"/>
  <c r="A361" i="6"/>
  <c r="G295" i="6"/>
  <c r="F295" i="6"/>
  <c r="E295" i="6"/>
  <c r="A363" i="6"/>
  <c r="A430" i="6"/>
  <c r="G362" i="6"/>
  <c r="F362" i="6"/>
  <c r="E362" i="6"/>
  <c r="A428" i="6"/>
  <c r="G360" i="6"/>
  <c r="F360" i="6"/>
  <c r="E360" i="6"/>
  <c r="A676" i="4"/>
  <c r="F600" i="4"/>
  <c r="G600" i="4"/>
  <c r="A692" i="4"/>
  <c r="F616" i="4"/>
  <c r="G616" i="4"/>
  <c r="A694" i="4"/>
  <c r="G618" i="4"/>
  <c r="F618" i="4"/>
  <c r="A757" i="4"/>
  <c r="G681" i="4"/>
  <c r="F681" i="4"/>
  <c r="A684" i="4"/>
  <c r="G608" i="4"/>
  <c r="F608" i="4"/>
  <c r="A672" i="4"/>
  <c r="G596" i="4"/>
  <c r="F596" i="4"/>
  <c r="A680" i="4"/>
  <c r="F604" i="4"/>
  <c r="G604" i="4"/>
  <c r="A745" i="4"/>
  <c r="G669" i="4"/>
  <c r="F669" i="4"/>
  <c r="A668" i="4"/>
  <c r="G592" i="4"/>
  <c r="F592" i="4"/>
  <c r="A761" i="4"/>
  <c r="G685" i="4"/>
  <c r="F685" i="4"/>
  <c r="A749" i="4"/>
  <c r="G673" i="4"/>
  <c r="F673" i="4"/>
  <c r="A767" i="4"/>
  <c r="G691" i="4"/>
  <c r="F691" i="4"/>
  <c r="A753" i="4"/>
  <c r="G677" i="4"/>
  <c r="F677" i="4"/>
  <c r="A696" i="4"/>
  <c r="G620" i="4"/>
  <c r="F620" i="4"/>
  <c r="A769" i="4"/>
  <c r="G693" i="4"/>
  <c r="F693" i="4"/>
  <c r="G695" i="4"/>
  <c r="F695" i="4"/>
  <c r="A771" i="4"/>
  <c r="C393" i="4"/>
  <c r="E317" i="4"/>
  <c r="C425" i="4"/>
  <c r="E349" i="4"/>
  <c r="C403" i="4"/>
  <c r="E327" i="4"/>
  <c r="C410" i="4"/>
  <c r="E334" i="4"/>
  <c r="C442" i="4"/>
  <c r="E366" i="4"/>
  <c r="C431" i="4"/>
  <c r="E355" i="4"/>
  <c r="C384" i="4"/>
  <c r="E308" i="4"/>
  <c r="C424" i="4"/>
  <c r="E348" i="4"/>
  <c r="C386" i="4"/>
  <c r="E310" i="4"/>
  <c r="C447" i="4"/>
  <c r="E371" i="4"/>
  <c r="C421" i="4"/>
  <c r="E345" i="4"/>
  <c r="C392" i="4"/>
  <c r="E316" i="4"/>
  <c r="C406" i="4"/>
  <c r="E330" i="4"/>
  <c r="C438" i="4"/>
  <c r="E362" i="4"/>
  <c r="C415" i="4"/>
  <c r="E339" i="4"/>
  <c r="C385" i="4"/>
  <c r="E309" i="4"/>
  <c r="C420" i="4"/>
  <c r="E344" i="4"/>
  <c r="C452" i="4"/>
  <c r="E376" i="4"/>
  <c r="C435" i="4"/>
  <c r="E359" i="4"/>
  <c r="C417" i="4"/>
  <c r="E341" i="4"/>
  <c r="C453" i="4"/>
  <c r="E377" i="4"/>
  <c r="C402" i="4"/>
  <c r="E326" i="4"/>
  <c r="C434" i="4"/>
  <c r="E358" i="4"/>
  <c r="C399" i="4"/>
  <c r="E323" i="4"/>
  <c r="C439" i="4"/>
  <c r="E363" i="4"/>
  <c r="C416" i="4"/>
  <c r="E340" i="4"/>
  <c r="C448" i="4"/>
  <c r="E372" i="4"/>
  <c r="C423" i="4"/>
  <c r="E347" i="4"/>
  <c r="C413" i="4"/>
  <c r="E337" i="4"/>
  <c r="C445" i="4"/>
  <c r="E369" i="4"/>
  <c r="C398" i="4"/>
  <c r="E322" i="4"/>
  <c r="C430" i="4"/>
  <c r="E354" i="4"/>
  <c r="C389" i="4"/>
  <c r="E313" i="4"/>
  <c r="C419" i="4"/>
  <c r="E343" i="4"/>
  <c r="C412" i="4"/>
  <c r="E336" i="4"/>
  <c r="C444" i="4"/>
  <c r="E368" i="4"/>
  <c r="C411" i="4"/>
  <c r="E335" i="4"/>
  <c r="C409" i="4"/>
  <c r="E333" i="4"/>
  <c r="C441" i="4"/>
  <c r="E365" i="4"/>
  <c r="C394" i="4"/>
  <c r="E318" i="4"/>
  <c r="C426" i="4"/>
  <c r="E350" i="4"/>
  <c r="C387" i="4"/>
  <c r="E311" i="4"/>
  <c r="C407" i="4"/>
  <c r="E331" i="4"/>
  <c r="C408" i="4"/>
  <c r="E332" i="4"/>
  <c r="C440" i="4"/>
  <c r="E364" i="4"/>
  <c r="C395" i="4"/>
  <c r="E319" i="4"/>
  <c r="C405" i="4"/>
  <c r="E329" i="4"/>
  <c r="C437" i="4"/>
  <c r="E361" i="4"/>
  <c r="C382" i="4"/>
  <c r="E306" i="4"/>
  <c r="C422" i="4"/>
  <c r="E346" i="4"/>
  <c r="C454" i="4"/>
  <c r="E378" i="4"/>
  <c r="C383" i="4"/>
  <c r="E307" i="4"/>
  <c r="C404" i="4"/>
  <c r="E328" i="4"/>
  <c r="C436" i="4"/>
  <c r="E360" i="4"/>
  <c r="C388" i="4"/>
  <c r="E312" i="4"/>
  <c r="C401" i="4"/>
  <c r="E325" i="4"/>
  <c r="C433" i="4"/>
  <c r="E357" i="4"/>
  <c r="C451" i="4"/>
  <c r="E375" i="4"/>
  <c r="C418" i="4"/>
  <c r="E342" i="4"/>
  <c r="C450" i="4"/>
  <c r="E374" i="4"/>
  <c r="C455" i="4"/>
  <c r="E379" i="4"/>
  <c r="C400" i="4"/>
  <c r="E324" i="4"/>
  <c r="C432" i="4"/>
  <c r="E356" i="4"/>
  <c r="C449" i="4"/>
  <c r="E373" i="4"/>
  <c r="C397" i="4"/>
  <c r="E321" i="4"/>
  <c r="C429" i="4"/>
  <c r="E353" i="4"/>
  <c r="C427" i="4"/>
  <c r="E351" i="4"/>
  <c r="C414" i="4"/>
  <c r="E338" i="4"/>
  <c r="C446" i="4"/>
  <c r="E370" i="4"/>
  <c r="C443" i="4"/>
  <c r="E367" i="4"/>
  <c r="C396" i="4"/>
  <c r="E320" i="4"/>
  <c r="C428" i="4"/>
  <c r="E352" i="4"/>
  <c r="C391" i="4"/>
  <c r="E315" i="4"/>
  <c r="C390" i="4"/>
  <c r="E314" i="4"/>
  <c r="C456" i="4"/>
  <c r="E380" i="4"/>
  <c r="C457" i="4"/>
  <c r="E381" i="4"/>
  <c r="C278" i="5"/>
  <c r="E230" i="5"/>
  <c r="C282" i="5"/>
  <c r="E234" i="5"/>
  <c r="C273" i="5"/>
  <c r="E225" i="5"/>
  <c r="C263" i="5"/>
  <c r="E215" i="5"/>
  <c r="C280" i="5"/>
  <c r="E232" i="5"/>
  <c r="C271" i="5"/>
  <c r="E223" i="5"/>
  <c r="C267" i="5"/>
  <c r="E219" i="5"/>
  <c r="C255" i="5"/>
  <c r="E207" i="5"/>
  <c r="C265" i="5"/>
  <c r="E217" i="5"/>
  <c r="C287" i="5"/>
  <c r="E239" i="5"/>
  <c r="C269" i="5"/>
  <c r="E221" i="5"/>
  <c r="C247" i="5"/>
  <c r="E199" i="5"/>
  <c r="C259" i="5"/>
  <c r="E211" i="5"/>
  <c r="C279" i="5"/>
  <c r="E231" i="5"/>
  <c r="C257" i="5"/>
  <c r="E209" i="5"/>
  <c r="C250" i="5"/>
  <c r="E202" i="5"/>
  <c r="C261" i="5"/>
  <c r="E213" i="5"/>
  <c r="C270" i="5"/>
  <c r="E222" i="5"/>
  <c r="C251" i="5"/>
  <c r="E203" i="5"/>
  <c r="C276" i="5"/>
  <c r="E228" i="5"/>
  <c r="C249" i="5"/>
  <c r="E201" i="5"/>
  <c r="C272" i="5"/>
  <c r="E224" i="5"/>
  <c r="C253" i="5"/>
  <c r="E205" i="5"/>
  <c r="C262" i="5"/>
  <c r="E214" i="5"/>
  <c r="C245" i="5"/>
  <c r="E197" i="5"/>
  <c r="C268" i="5"/>
  <c r="E220" i="5"/>
  <c r="C289" i="5"/>
  <c r="E241" i="5"/>
  <c r="C264" i="5"/>
  <c r="E216" i="5"/>
  <c r="C243" i="5"/>
  <c r="E195" i="5"/>
  <c r="C254" i="5"/>
  <c r="E206" i="5"/>
  <c r="C283" i="5"/>
  <c r="E235" i="5"/>
  <c r="C260" i="5"/>
  <c r="E212" i="5"/>
  <c r="C281" i="5"/>
  <c r="E233" i="5"/>
  <c r="C256" i="5"/>
  <c r="E208" i="5"/>
  <c r="C285" i="5"/>
  <c r="E237" i="5"/>
  <c r="C246" i="5"/>
  <c r="E198" i="5"/>
  <c r="C275" i="5"/>
  <c r="E227" i="5"/>
  <c r="C252" i="5"/>
  <c r="E204" i="5"/>
  <c r="C274" i="5"/>
  <c r="E226" i="5"/>
  <c r="C248" i="5"/>
  <c r="E200" i="5"/>
  <c r="C277" i="5"/>
  <c r="E229" i="5"/>
  <c r="C286" i="5"/>
  <c r="E238" i="5"/>
  <c r="C258" i="5"/>
  <c r="E210" i="5"/>
  <c r="C284" i="5"/>
  <c r="E236" i="5"/>
  <c r="C244" i="5"/>
  <c r="E196" i="5"/>
  <c r="C288" i="5"/>
  <c r="E240" i="5"/>
  <c r="C266" i="5"/>
  <c r="E218" i="5"/>
  <c r="C242" i="5"/>
  <c r="E194" i="5"/>
  <c r="A496" i="6" l="1"/>
  <c r="G428" i="6"/>
  <c r="F428" i="6"/>
  <c r="E428" i="6"/>
  <c r="A498" i="6"/>
  <c r="G430" i="6"/>
  <c r="F430" i="6"/>
  <c r="E430" i="6"/>
  <c r="G363" i="6"/>
  <c r="F363" i="6"/>
  <c r="E363" i="6"/>
  <c r="A431" i="6"/>
  <c r="G361" i="6"/>
  <c r="F361" i="6"/>
  <c r="E361" i="6"/>
  <c r="A429" i="6"/>
  <c r="G359" i="6"/>
  <c r="F359" i="6"/>
  <c r="E359" i="6"/>
  <c r="A427" i="6"/>
  <c r="G771" i="4"/>
  <c r="F771" i="4"/>
  <c r="A847" i="4"/>
  <c r="A772" i="4"/>
  <c r="G696" i="4"/>
  <c r="F696" i="4"/>
  <c r="A837" i="4"/>
  <c r="G761" i="4"/>
  <c r="F761" i="4"/>
  <c r="A748" i="4"/>
  <c r="F672" i="4"/>
  <c r="G672" i="4"/>
  <c r="F692" i="4"/>
  <c r="G692" i="4"/>
  <c r="A768" i="4"/>
  <c r="A845" i="4"/>
  <c r="G769" i="4"/>
  <c r="F769" i="4"/>
  <c r="G749" i="4"/>
  <c r="F749" i="4"/>
  <c r="A825" i="4"/>
  <c r="A756" i="4"/>
  <c r="G680" i="4"/>
  <c r="F680" i="4"/>
  <c r="A770" i="4"/>
  <c r="G694" i="4"/>
  <c r="F694" i="4"/>
  <c r="G767" i="4"/>
  <c r="F767" i="4"/>
  <c r="A843" i="4"/>
  <c r="A821" i="4"/>
  <c r="G745" i="4"/>
  <c r="F745" i="4"/>
  <c r="G757" i="4"/>
  <c r="F757" i="4"/>
  <c r="A833" i="4"/>
  <c r="A829" i="4"/>
  <c r="G753" i="4"/>
  <c r="F753" i="4"/>
  <c r="A744" i="4"/>
  <c r="G668" i="4"/>
  <c r="F668" i="4"/>
  <c r="A760" i="4"/>
  <c r="G684" i="4"/>
  <c r="F684" i="4"/>
  <c r="A752" i="4"/>
  <c r="G676" i="4"/>
  <c r="F676" i="4"/>
  <c r="C466" i="4"/>
  <c r="E390" i="4"/>
  <c r="C504" i="4"/>
  <c r="E428" i="4"/>
  <c r="C519" i="4"/>
  <c r="E443" i="4"/>
  <c r="C490" i="4"/>
  <c r="E414" i="4"/>
  <c r="C505" i="4"/>
  <c r="E429" i="4"/>
  <c r="C525" i="4"/>
  <c r="E449" i="4"/>
  <c r="C476" i="4"/>
  <c r="E400" i="4"/>
  <c r="C526" i="4"/>
  <c r="E450" i="4"/>
  <c r="C527" i="4"/>
  <c r="E451" i="4"/>
  <c r="C477" i="4"/>
  <c r="E401" i="4"/>
  <c r="C512" i="4"/>
  <c r="E436" i="4"/>
  <c r="C459" i="4"/>
  <c r="E383" i="4"/>
  <c r="C498" i="4"/>
  <c r="E422" i="4"/>
  <c r="C513" i="4"/>
  <c r="E437" i="4"/>
  <c r="C471" i="4"/>
  <c r="E395" i="4"/>
  <c r="C484" i="4"/>
  <c r="E408" i="4"/>
  <c r="C463" i="4"/>
  <c r="E387" i="4"/>
  <c r="C470" i="4"/>
  <c r="E394" i="4"/>
  <c r="C485" i="4"/>
  <c r="E409" i="4"/>
  <c r="C520" i="4"/>
  <c r="E444" i="4"/>
  <c r="C495" i="4"/>
  <c r="E419" i="4"/>
  <c r="C506" i="4"/>
  <c r="E430" i="4"/>
  <c r="C521" i="4"/>
  <c r="E445" i="4"/>
  <c r="C499" i="4"/>
  <c r="E423" i="4"/>
  <c r="C492" i="4"/>
  <c r="E416" i="4"/>
  <c r="C475" i="4"/>
  <c r="E399" i="4"/>
  <c r="C478" i="4"/>
  <c r="E402" i="4"/>
  <c r="C493" i="4"/>
  <c r="E417" i="4"/>
  <c r="C528" i="4"/>
  <c r="E452" i="4"/>
  <c r="C461" i="4"/>
  <c r="E385" i="4"/>
  <c r="C514" i="4"/>
  <c r="E438" i="4"/>
  <c r="C468" i="4"/>
  <c r="E392" i="4"/>
  <c r="C523" i="4"/>
  <c r="E447" i="4"/>
  <c r="C500" i="4"/>
  <c r="E424" i="4"/>
  <c r="C507" i="4"/>
  <c r="E431" i="4"/>
  <c r="C486" i="4"/>
  <c r="E410" i="4"/>
  <c r="C501" i="4"/>
  <c r="E425" i="4"/>
  <c r="C467" i="4"/>
  <c r="E391" i="4"/>
  <c r="C472" i="4"/>
  <c r="E396" i="4"/>
  <c r="C522" i="4"/>
  <c r="E446" i="4"/>
  <c r="C503" i="4"/>
  <c r="E427" i="4"/>
  <c r="C473" i="4"/>
  <c r="E397" i="4"/>
  <c r="C508" i="4"/>
  <c r="E432" i="4"/>
  <c r="C531" i="4"/>
  <c r="E455" i="4"/>
  <c r="C494" i="4"/>
  <c r="E418" i="4"/>
  <c r="C509" i="4"/>
  <c r="E433" i="4"/>
  <c r="C464" i="4"/>
  <c r="E388" i="4"/>
  <c r="C480" i="4"/>
  <c r="E404" i="4"/>
  <c r="C530" i="4"/>
  <c r="E454" i="4"/>
  <c r="C458" i="4"/>
  <c r="E382" i="4"/>
  <c r="C481" i="4"/>
  <c r="E405" i="4"/>
  <c r="C516" i="4"/>
  <c r="E440" i="4"/>
  <c r="C483" i="4"/>
  <c r="E407" i="4"/>
  <c r="C502" i="4"/>
  <c r="E426" i="4"/>
  <c r="C517" i="4"/>
  <c r="E441" i="4"/>
  <c r="C487" i="4"/>
  <c r="E411" i="4"/>
  <c r="C488" i="4"/>
  <c r="E412" i="4"/>
  <c r="C465" i="4"/>
  <c r="E389" i="4"/>
  <c r="C474" i="4"/>
  <c r="E398" i="4"/>
  <c r="C489" i="4"/>
  <c r="E413" i="4"/>
  <c r="C524" i="4"/>
  <c r="E448" i="4"/>
  <c r="C515" i="4"/>
  <c r="E439" i="4"/>
  <c r="C510" i="4"/>
  <c r="E434" i="4"/>
  <c r="C529" i="4"/>
  <c r="E453" i="4"/>
  <c r="C511" i="4"/>
  <c r="E435" i="4"/>
  <c r="C496" i="4"/>
  <c r="E420" i="4"/>
  <c r="C491" i="4"/>
  <c r="E415" i="4"/>
  <c r="C482" i="4"/>
  <c r="E406" i="4"/>
  <c r="C497" i="4"/>
  <c r="E421" i="4"/>
  <c r="C462" i="4"/>
  <c r="E386" i="4"/>
  <c r="C460" i="4"/>
  <c r="E384" i="4"/>
  <c r="C518" i="4"/>
  <c r="E442" i="4"/>
  <c r="C479" i="4"/>
  <c r="E403" i="4"/>
  <c r="C469" i="4"/>
  <c r="E393" i="4"/>
  <c r="C532" i="4"/>
  <c r="E456" i="4"/>
  <c r="C533" i="4"/>
  <c r="E457" i="4"/>
  <c r="C336" i="5"/>
  <c r="E288" i="5"/>
  <c r="C332" i="5"/>
  <c r="E284" i="5"/>
  <c r="C334" i="5"/>
  <c r="E286" i="5"/>
  <c r="C296" i="5"/>
  <c r="E248" i="5"/>
  <c r="C300" i="5"/>
  <c r="E252" i="5"/>
  <c r="C294" i="5"/>
  <c r="E246" i="5"/>
  <c r="C304" i="5"/>
  <c r="E256" i="5"/>
  <c r="C308" i="5"/>
  <c r="E260" i="5"/>
  <c r="C302" i="5"/>
  <c r="E254" i="5"/>
  <c r="C312" i="5"/>
  <c r="E264" i="5"/>
  <c r="C316" i="5"/>
  <c r="E268" i="5"/>
  <c r="C310" i="5"/>
  <c r="E262" i="5"/>
  <c r="C320" i="5"/>
  <c r="E272" i="5"/>
  <c r="C324" i="5"/>
  <c r="E276" i="5"/>
  <c r="C318" i="5"/>
  <c r="E270" i="5"/>
  <c r="C298" i="5"/>
  <c r="E250" i="5"/>
  <c r="C327" i="5"/>
  <c r="E279" i="5"/>
  <c r="C295" i="5"/>
  <c r="E247" i="5"/>
  <c r="C335" i="5"/>
  <c r="E287" i="5"/>
  <c r="C303" i="5"/>
  <c r="E255" i="5"/>
  <c r="C319" i="5"/>
  <c r="E271" i="5"/>
  <c r="C311" i="5"/>
  <c r="E263" i="5"/>
  <c r="C330" i="5"/>
  <c r="E282" i="5"/>
  <c r="C314" i="5"/>
  <c r="E266" i="5"/>
  <c r="C292" i="5"/>
  <c r="E244" i="5"/>
  <c r="C306" i="5"/>
  <c r="E258" i="5"/>
  <c r="C325" i="5"/>
  <c r="E277" i="5"/>
  <c r="C322" i="5"/>
  <c r="E274" i="5"/>
  <c r="C323" i="5"/>
  <c r="E275" i="5"/>
  <c r="C333" i="5"/>
  <c r="E285" i="5"/>
  <c r="C329" i="5"/>
  <c r="E281" i="5"/>
  <c r="C331" i="5"/>
  <c r="E283" i="5"/>
  <c r="C291" i="5"/>
  <c r="E243" i="5"/>
  <c r="C337" i="5"/>
  <c r="E289" i="5"/>
  <c r="C293" i="5"/>
  <c r="E245" i="5"/>
  <c r="C301" i="5"/>
  <c r="E253" i="5"/>
  <c r="C297" i="5"/>
  <c r="E249" i="5"/>
  <c r="C299" i="5"/>
  <c r="E251" i="5"/>
  <c r="C309" i="5"/>
  <c r="E261" i="5"/>
  <c r="C305" i="5"/>
  <c r="E257" i="5"/>
  <c r="C307" i="5"/>
  <c r="E259" i="5"/>
  <c r="C317" i="5"/>
  <c r="E269" i="5"/>
  <c r="C313" i="5"/>
  <c r="E265" i="5"/>
  <c r="C315" i="5"/>
  <c r="E267" i="5"/>
  <c r="C328" i="5"/>
  <c r="E280" i="5"/>
  <c r="C321" i="5"/>
  <c r="E273" i="5"/>
  <c r="C326" i="5"/>
  <c r="E278" i="5"/>
  <c r="C290" i="5"/>
  <c r="E242" i="5"/>
  <c r="G427" i="6" l="1"/>
  <c r="F427" i="6"/>
  <c r="E427" i="6"/>
  <c r="A495" i="6"/>
  <c r="G429" i="6"/>
  <c r="F429" i="6"/>
  <c r="E429" i="6"/>
  <c r="A497" i="6"/>
  <c r="G431" i="6"/>
  <c r="F431" i="6"/>
  <c r="E431" i="6"/>
  <c r="A499" i="6"/>
  <c r="A566" i="6"/>
  <c r="G498" i="6"/>
  <c r="F498" i="6"/>
  <c r="E498" i="6"/>
  <c r="A564" i="6"/>
  <c r="G496" i="6"/>
  <c r="F496" i="6"/>
  <c r="E496" i="6"/>
  <c r="A820" i="4"/>
  <c r="G744" i="4"/>
  <c r="F744" i="4"/>
  <c r="A909" i="4"/>
  <c r="G833" i="4"/>
  <c r="F833" i="4"/>
  <c r="A921" i="4"/>
  <c r="G845" i="4"/>
  <c r="F845" i="4"/>
  <c r="A848" i="4"/>
  <c r="F772" i="4"/>
  <c r="G772" i="4"/>
  <c r="A836" i="4"/>
  <c r="G760" i="4"/>
  <c r="F760" i="4"/>
  <c r="A897" i="4"/>
  <c r="G821" i="4"/>
  <c r="F821" i="4"/>
  <c r="A844" i="4"/>
  <c r="G768" i="4"/>
  <c r="F768" i="4"/>
  <c r="A913" i="4"/>
  <c r="G837" i="4"/>
  <c r="F837" i="4"/>
  <c r="A923" i="4"/>
  <c r="G847" i="4"/>
  <c r="F847" i="4"/>
  <c r="A828" i="4"/>
  <c r="G752" i="4"/>
  <c r="F752" i="4"/>
  <c r="A919" i="4"/>
  <c r="G843" i="4"/>
  <c r="F843" i="4"/>
  <c r="A832" i="4"/>
  <c r="G756" i="4"/>
  <c r="F756" i="4"/>
  <c r="A824" i="4"/>
  <c r="G748" i="4"/>
  <c r="F748" i="4"/>
  <c r="A905" i="4"/>
  <c r="G829" i="4"/>
  <c r="F829" i="4"/>
  <c r="A846" i="4"/>
  <c r="G770" i="4"/>
  <c r="F770" i="4"/>
  <c r="A901" i="4"/>
  <c r="G825" i="4"/>
  <c r="F825" i="4"/>
  <c r="C545" i="4"/>
  <c r="E469" i="4"/>
  <c r="C594" i="4"/>
  <c r="E518" i="4"/>
  <c r="C538" i="4"/>
  <c r="E462" i="4"/>
  <c r="C558" i="4"/>
  <c r="E482" i="4"/>
  <c r="C572" i="4"/>
  <c r="E496" i="4"/>
  <c r="C605" i="4"/>
  <c r="E529" i="4"/>
  <c r="C591" i="4"/>
  <c r="E515" i="4"/>
  <c r="C565" i="4"/>
  <c r="E489" i="4"/>
  <c r="C541" i="4"/>
  <c r="E465" i="4"/>
  <c r="C563" i="4"/>
  <c r="E487" i="4"/>
  <c r="C578" i="4"/>
  <c r="E502" i="4"/>
  <c r="C592" i="4"/>
  <c r="E516" i="4"/>
  <c r="C534" i="4"/>
  <c r="E458" i="4"/>
  <c r="C556" i="4"/>
  <c r="E480" i="4"/>
  <c r="C585" i="4"/>
  <c r="E509" i="4"/>
  <c r="C607" i="4"/>
  <c r="E531" i="4"/>
  <c r="C549" i="4"/>
  <c r="E473" i="4"/>
  <c r="C598" i="4"/>
  <c r="E522" i="4"/>
  <c r="C543" i="4"/>
  <c r="E467" i="4"/>
  <c r="C562" i="4"/>
  <c r="E486" i="4"/>
  <c r="C576" i="4"/>
  <c r="E500" i="4"/>
  <c r="C544" i="4"/>
  <c r="E468" i="4"/>
  <c r="C537" i="4"/>
  <c r="E461" i="4"/>
  <c r="C569" i="4"/>
  <c r="E493" i="4"/>
  <c r="C551" i="4"/>
  <c r="E475" i="4"/>
  <c r="C575" i="4"/>
  <c r="E499" i="4"/>
  <c r="C582" i="4"/>
  <c r="E506" i="4"/>
  <c r="C596" i="4"/>
  <c r="E520" i="4"/>
  <c r="C546" i="4"/>
  <c r="E470" i="4"/>
  <c r="C560" i="4"/>
  <c r="E484" i="4"/>
  <c r="C589" i="4"/>
  <c r="E513" i="4"/>
  <c r="C535" i="4"/>
  <c r="E459" i="4"/>
  <c r="C553" i="4"/>
  <c r="E477" i="4"/>
  <c r="C602" i="4"/>
  <c r="E526" i="4"/>
  <c r="C601" i="4"/>
  <c r="E525" i="4"/>
  <c r="C566" i="4"/>
  <c r="E490" i="4"/>
  <c r="C580" i="4"/>
  <c r="E504" i="4"/>
  <c r="C555" i="4"/>
  <c r="E479" i="4"/>
  <c r="C536" i="4"/>
  <c r="E460" i="4"/>
  <c r="C573" i="4"/>
  <c r="E497" i="4"/>
  <c r="C567" i="4"/>
  <c r="E491" i="4"/>
  <c r="C587" i="4"/>
  <c r="E511" i="4"/>
  <c r="C586" i="4"/>
  <c r="E510" i="4"/>
  <c r="C600" i="4"/>
  <c r="E524" i="4"/>
  <c r="C550" i="4"/>
  <c r="E474" i="4"/>
  <c r="C564" i="4"/>
  <c r="E488" i="4"/>
  <c r="C593" i="4"/>
  <c r="E517" i="4"/>
  <c r="C559" i="4"/>
  <c r="E483" i="4"/>
  <c r="C557" i="4"/>
  <c r="E481" i="4"/>
  <c r="C606" i="4"/>
  <c r="E530" i="4"/>
  <c r="C540" i="4"/>
  <c r="E464" i="4"/>
  <c r="C570" i="4"/>
  <c r="E494" i="4"/>
  <c r="C584" i="4"/>
  <c r="E508" i="4"/>
  <c r="C579" i="4"/>
  <c r="E503" i="4"/>
  <c r="C548" i="4"/>
  <c r="E472" i="4"/>
  <c r="C577" i="4"/>
  <c r="E501" i="4"/>
  <c r="C583" i="4"/>
  <c r="E507" i="4"/>
  <c r="C599" i="4"/>
  <c r="E523" i="4"/>
  <c r="C590" i="4"/>
  <c r="E514" i="4"/>
  <c r="C604" i="4"/>
  <c r="E528" i="4"/>
  <c r="C554" i="4"/>
  <c r="E478" i="4"/>
  <c r="C568" i="4"/>
  <c r="E492" i="4"/>
  <c r="C597" i="4"/>
  <c r="E521" i="4"/>
  <c r="C571" i="4"/>
  <c r="E495" i="4"/>
  <c r="C561" i="4"/>
  <c r="E485" i="4"/>
  <c r="C539" i="4"/>
  <c r="E463" i="4"/>
  <c r="C547" i="4"/>
  <c r="E471" i="4"/>
  <c r="C574" i="4"/>
  <c r="E498" i="4"/>
  <c r="C588" i="4"/>
  <c r="E512" i="4"/>
  <c r="C603" i="4"/>
  <c r="E527" i="4"/>
  <c r="C552" i="4"/>
  <c r="E476" i="4"/>
  <c r="C581" i="4"/>
  <c r="E505" i="4"/>
  <c r="C595" i="4"/>
  <c r="E519" i="4"/>
  <c r="C542" i="4"/>
  <c r="E466" i="4"/>
  <c r="C608" i="4"/>
  <c r="E532" i="4"/>
  <c r="C609" i="4"/>
  <c r="E533" i="4"/>
  <c r="C369" i="5"/>
  <c r="E321" i="5"/>
  <c r="C363" i="5"/>
  <c r="E315" i="5"/>
  <c r="C365" i="5"/>
  <c r="E317" i="5"/>
  <c r="C353" i="5"/>
  <c r="E305" i="5"/>
  <c r="C347" i="5"/>
  <c r="E299" i="5"/>
  <c r="C349" i="5"/>
  <c r="E301" i="5"/>
  <c r="C385" i="5"/>
  <c r="E337" i="5"/>
  <c r="C379" i="5"/>
  <c r="E331" i="5"/>
  <c r="C381" i="5"/>
  <c r="E333" i="5"/>
  <c r="C370" i="5"/>
  <c r="E322" i="5"/>
  <c r="C354" i="5"/>
  <c r="E306" i="5"/>
  <c r="C362" i="5"/>
  <c r="E314" i="5"/>
  <c r="C359" i="5"/>
  <c r="E311" i="5"/>
  <c r="C351" i="5"/>
  <c r="E303" i="5"/>
  <c r="C343" i="5"/>
  <c r="E295" i="5"/>
  <c r="C346" i="5"/>
  <c r="E298" i="5"/>
  <c r="C372" i="5"/>
  <c r="E324" i="5"/>
  <c r="C358" i="5"/>
  <c r="E310" i="5"/>
  <c r="C360" i="5"/>
  <c r="E312" i="5"/>
  <c r="C356" i="5"/>
  <c r="E308" i="5"/>
  <c r="C342" i="5"/>
  <c r="E294" i="5"/>
  <c r="C344" i="5"/>
  <c r="E296" i="5"/>
  <c r="C380" i="5"/>
  <c r="E332" i="5"/>
  <c r="C374" i="5"/>
  <c r="E326" i="5"/>
  <c r="C376" i="5"/>
  <c r="E328" i="5"/>
  <c r="C361" i="5"/>
  <c r="E313" i="5"/>
  <c r="C355" i="5"/>
  <c r="E307" i="5"/>
  <c r="C357" i="5"/>
  <c r="E309" i="5"/>
  <c r="C345" i="5"/>
  <c r="E297" i="5"/>
  <c r="C341" i="5"/>
  <c r="E293" i="5"/>
  <c r="C339" i="5"/>
  <c r="E291" i="5"/>
  <c r="C377" i="5"/>
  <c r="E329" i="5"/>
  <c r="C371" i="5"/>
  <c r="E323" i="5"/>
  <c r="C373" i="5"/>
  <c r="E325" i="5"/>
  <c r="C340" i="5"/>
  <c r="E292" i="5"/>
  <c r="C378" i="5"/>
  <c r="E330" i="5"/>
  <c r="C367" i="5"/>
  <c r="E319" i="5"/>
  <c r="C383" i="5"/>
  <c r="E335" i="5"/>
  <c r="C375" i="5"/>
  <c r="E327" i="5"/>
  <c r="C366" i="5"/>
  <c r="E318" i="5"/>
  <c r="C368" i="5"/>
  <c r="E320" i="5"/>
  <c r="C364" i="5"/>
  <c r="E316" i="5"/>
  <c r="C350" i="5"/>
  <c r="E302" i="5"/>
  <c r="C352" i="5"/>
  <c r="E304" i="5"/>
  <c r="C348" i="5"/>
  <c r="E300" i="5"/>
  <c r="C382" i="5"/>
  <c r="E334" i="5"/>
  <c r="C384" i="5"/>
  <c r="E336" i="5"/>
  <c r="C338" i="5"/>
  <c r="E290" i="5"/>
  <c r="G499" i="6" l="1"/>
  <c r="F499" i="6"/>
  <c r="E499" i="6"/>
  <c r="A567" i="6"/>
  <c r="G497" i="6"/>
  <c r="F497" i="6"/>
  <c r="E497" i="6"/>
  <c r="A565" i="6"/>
  <c r="G495" i="6"/>
  <c r="F495" i="6"/>
  <c r="E495" i="6"/>
  <c r="A563" i="6"/>
  <c r="A632" i="6"/>
  <c r="G564" i="6"/>
  <c r="F564" i="6"/>
  <c r="E564" i="6"/>
  <c r="A634" i="6"/>
  <c r="G566" i="6"/>
  <c r="F566" i="6"/>
  <c r="E566" i="6"/>
  <c r="A981" i="4"/>
  <c r="G905" i="4"/>
  <c r="F905" i="4"/>
  <c r="A904" i="4"/>
  <c r="G828" i="4"/>
  <c r="F828" i="4"/>
  <c r="A973" i="4"/>
  <c r="G897" i="4"/>
  <c r="F897" i="4"/>
  <c r="G909" i="4"/>
  <c r="F909" i="4"/>
  <c r="A985" i="4"/>
  <c r="A922" i="4"/>
  <c r="G846" i="4"/>
  <c r="F846" i="4"/>
  <c r="A995" i="4"/>
  <c r="G919" i="4"/>
  <c r="F919" i="4"/>
  <c r="A920" i="4"/>
  <c r="G844" i="4"/>
  <c r="F844" i="4"/>
  <c r="A997" i="4"/>
  <c r="G921" i="4"/>
  <c r="F921" i="4"/>
  <c r="A908" i="4"/>
  <c r="F832" i="4"/>
  <c r="G832" i="4"/>
  <c r="A989" i="4"/>
  <c r="G913" i="4"/>
  <c r="F913" i="4"/>
  <c r="G848" i="4"/>
  <c r="F848" i="4"/>
  <c r="A924" i="4"/>
  <c r="A977" i="4"/>
  <c r="G901" i="4"/>
  <c r="F901" i="4"/>
  <c r="F824" i="4"/>
  <c r="G824" i="4"/>
  <c r="A900" i="4"/>
  <c r="G923" i="4"/>
  <c r="F923" i="4"/>
  <c r="A999" i="4"/>
  <c r="A912" i="4"/>
  <c r="F836" i="4"/>
  <c r="G836" i="4"/>
  <c r="A896" i="4"/>
  <c r="F820" i="4"/>
  <c r="G820" i="4"/>
  <c r="C618" i="4"/>
  <c r="E542" i="4"/>
  <c r="C657" i="4"/>
  <c r="E581" i="4"/>
  <c r="C679" i="4"/>
  <c r="E603" i="4"/>
  <c r="C650" i="4"/>
  <c r="E574" i="4"/>
  <c r="C615" i="4"/>
  <c r="E539" i="4"/>
  <c r="C647" i="4"/>
  <c r="E571" i="4"/>
  <c r="C644" i="4"/>
  <c r="E568" i="4"/>
  <c r="C680" i="4"/>
  <c r="E604" i="4"/>
  <c r="C675" i="4"/>
  <c r="E599" i="4"/>
  <c r="C653" i="4"/>
  <c r="E577" i="4"/>
  <c r="C655" i="4"/>
  <c r="E579" i="4"/>
  <c r="C646" i="4"/>
  <c r="E570" i="4"/>
  <c r="C682" i="4"/>
  <c r="E606" i="4"/>
  <c r="C635" i="4"/>
  <c r="E559" i="4"/>
  <c r="C640" i="4"/>
  <c r="E564" i="4"/>
  <c r="C676" i="4"/>
  <c r="E600" i="4"/>
  <c r="C663" i="4"/>
  <c r="E587" i="4"/>
  <c r="C649" i="4"/>
  <c r="E573" i="4"/>
  <c r="C631" i="4"/>
  <c r="E555" i="4"/>
  <c r="C642" i="4"/>
  <c r="E566" i="4"/>
  <c r="C678" i="4"/>
  <c r="E602" i="4"/>
  <c r="C611" i="4"/>
  <c r="E535" i="4"/>
  <c r="C636" i="4"/>
  <c r="E560" i="4"/>
  <c r="C672" i="4"/>
  <c r="E596" i="4"/>
  <c r="C651" i="4"/>
  <c r="E575" i="4"/>
  <c r="C645" i="4"/>
  <c r="E569" i="4"/>
  <c r="C620" i="4"/>
  <c r="E544" i="4"/>
  <c r="C638" i="4"/>
  <c r="E562" i="4"/>
  <c r="C674" i="4"/>
  <c r="E598" i="4"/>
  <c r="C683" i="4"/>
  <c r="E607" i="4"/>
  <c r="C632" i="4"/>
  <c r="E556" i="4"/>
  <c r="C668" i="4"/>
  <c r="E592" i="4"/>
  <c r="C639" i="4"/>
  <c r="E563" i="4"/>
  <c r="C641" i="4"/>
  <c r="E565" i="4"/>
  <c r="C681" i="4"/>
  <c r="E605" i="4"/>
  <c r="C634" i="4"/>
  <c r="E558" i="4"/>
  <c r="C670" i="4"/>
  <c r="E594" i="4"/>
  <c r="C671" i="4"/>
  <c r="E595" i="4"/>
  <c r="C628" i="4"/>
  <c r="E552" i="4"/>
  <c r="C664" i="4"/>
  <c r="E588" i="4"/>
  <c r="C623" i="4"/>
  <c r="E547" i="4"/>
  <c r="C637" i="4"/>
  <c r="E561" i="4"/>
  <c r="C673" i="4"/>
  <c r="E597" i="4"/>
  <c r="C630" i="4"/>
  <c r="E554" i="4"/>
  <c r="C666" i="4"/>
  <c r="E590" i="4"/>
  <c r="C659" i="4"/>
  <c r="E583" i="4"/>
  <c r="C624" i="4"/>
  <c r="E548" i="4"/>
  <c r="C660" i="4"/>
  <c r="E584" i="4"/>
  <c r="C616" i="4"/>
  <c r="E540" i="4"/>
  <c r="C633" i="4"/>
  <c r="E557" i="4"/>
  <c r="C669" i="4"/>
  <c r="E593" i="4"/>
  <c r="C626" i="4"/>
  <c r="E550" i="4"/>
  <c r="C662" i="4"/>
  <c r="E586" i="4"/>
  <c r="C643" i="4"/>
  <c r="E567" i="4"/>
  <c r="C612" i="4"/>
  <c r="E536" i="4"/>
  <c r="C656" i="4"/>
  <c r="E580" i="4"/>
  <c r="C677" i="4"/>
  <c r="E601" i="4"/>
  <c r="C629" i="4"/>
  <c r="E553" i="4"/>
  <c r="C665" i="4"/>
  <c r="E589" i="4"/>
  <c r="C622" i="4"/>
  <c r="E546" i="4"/>
  <c r="C658" i="4"/>
  <c r="E582" i="4"/>
  <c r="C627" i="4"/>
  <c r="E551" i="4"/>
  <c r="C613" i="4"/>
  <c r="E537" i="4"/>
  <c r="C652" i="4"/>
  <c r="E576" i="4"/>
  <c r="C619" i="4"/>
  <c r="E543" i="4"/>
  <c r="C625" i="4"/>
  <c r="E549" i="4"/>
  <c r="C661" i="4"/>
  <c r="E585" i="4"/>
  <c r="C610" i="4"/>
  <c r="E534" i="4"/>
  <c r="C654" i="4"/>
  <c r="E578" i="4"/>
  <c r="C617" i="4"/>
  <c r="E541" i="4"/>
  <c r="C667" i="4"/>
  <c r="E591" i="4"/>
  <c r="C648" i="4"/>
  <c r="E572" i="4"/>
  <c r="C614" i="4"/>
  <c r="E538" i="4"/>
  <c r="C621" i="4"/>
  <c r="E545" i="4"/>
  <c r="C684" i="4"/>
  <c r="E608" i="4"/>
  <c r="C685" i="4"/>
  <c r="E609" i="4"/>
  <c r="C430" i="5"/>
  <c r="E382" i="5"/>
  <c r="C400" i="5"/>
  <c r="E352" i="5"/>
  <c r="C412" i="5"/>
  <c r="E364" i="5"/>
  <c r="C414" i="5"/>
  <c r="E366" i="5"/>
  <c r="C431" i="5"/>
  <c r="E383" i="5"/>
  <c r="C426" i="5"/>
  <c r="E378" i="5"/>
  <c r="C421" i="5"/>
  <c r="E373" i="5"/>
  <c r="C425" i="5"/>
  <c r="E377" i="5"/>
  <c r="C389" i="5"/>
  <c r="E341" i="5"/>
  <c r="C405" i="5"/>
  <c r="E357" i="5"/>
  <c r="C409" i="5"/>
  <c r="E361" i="5"/>
  <c r="C422" i="5"/>
  <c r="E374" i="5"/>
  <c r="C392" i="5"/>
  <c r="E344" i="5"/>
  <c r="C404" i="5"/>
  <c r="E356" i="5"/>
  <c r="C406" i="5"/>
  <c r="E358" i="5"/>
  <c r="C394" i="5"/>
  <c r="E346" i="5"/>
  <c r="C399" i="5"/>
  <c r="E351" i="5"/>
  <c r="C410" i="5"/>
  <c r="E362" i="5"/>
  <c r="C418" i="5"/>
  <c r="E370" i="5"/>
  <c r="C427" i="5"/>
  <c r="E379" i="5"/>
  <c r="C397" i="5"/>
  <c r="E349" i="5"/>
  <c r="C401" i="5"/>
  <c r="E353" i="5"/>
  <c r="C411" i="5"/>
  <c r="E363" i="5"/>
  <c r="C432" i="5"/>
  <c r="E384" i="5"/>
  <c r="C396" i="5"/>
  <c r="E348" i="5"/>
  <c r="C398" i="5"/>
  <c r="E350" i="5"/>
  <c r="C416" i="5"/>
  <c r="E368" i="5"/>
  <c r="C423" i="5"/>
  <c r="E375" i="5"/>
  <c r="C415" i="5"/>
  <c r="E367" i="5"/>
  <c r="C388" i="5"/>
  <c r="E340" i="5"/>
  <c r="C419" i="5"/>
  <c r="E371" i="5"/>
  <c r="C387" i="5"/>
  <c r="E339" i="5"/>
  <c r="C393" i="5"/>
  <c r="E345" i="5"/>
  <c r="C403" i="5"/>
  <c r="E355" i="5"/>
  <c r="C424" i="5"/>
  <c r="E376" i="5"/>
  <c r="C428" i="5"/>
  <c r="E380" i="5"/>
  <c r="C390" i="5"/>
  <c r="E342" i="5"/>
  <c r="C408" i="5"/>
  <c r="E360" i="5"/>
  <c r="C420" i="5"/>
  <c r="E372" i="5"/>
  <c r="C391" i="5"/>
  <c r="E343" i="5"/>
  <c r="C407" i="5"/>
  <c r="E359" i="5"/>
  <c r="C402" i="5"/>
  <c r="E354" i="5"/>
  <c r="C429" i="5"/>
  <c r="E381" i="5"/>
  <c r="C433" i="5"/>
  <c r="E385" i="5"/>
  <c r="C395" i="5"/>
  <c r="E347" i="5"/>
  <c r="C413" i="5"/>
  <c r="E365" i="5"/>
  <c r="C417" i="5"/>
  <c r="E369" i="5"/>
  <c r="C386" i="5"/>
  <c r="E338" i="5"/>
  <c r="A702" i="6" l="1"/>
  <c r="G634" i="6"/>
  <c r="F634" i="6"/>
  <c r="E634" i="6"/>
  <c r="A700" i="6"/>
  <c r="G632" i="6"/>
  <c r="F632" i="6"/>
  <c r="E632" i="6"/>
  <c r="G563" i="6"/>
  <c r="F563" i="6"/>
  <c r="E563" i="6"/>
  <c r="A631" i="6"/>
  <c r="G565" i="6"/>
  <c r="F565" i="6"/>
  <c r="E565" i="6"/>
  <c r="A633" i="6"/>
  <c r="G567" i="6"/>
  <c r="F567" i="6"/>
  <c r="E567" i="6"/>
  <c r="A635" i="6"/>
  <c r="A1065" i="4"/>
  <c r="G989" i="4"/>
  <c r="F989" i="4"/>
  <c r="A1071" i="4"/>
  <c r="G995" i="4"/>
  <c r="F995" i="4"/>
  <c r="A1061" i="4"/>
  <c r="G985" i="4"/>
  <c r="F985" i="4"/>
  <c r="A980" i="4"/>
  <c r="F904" i="4"/>
  <c r="G904" i="4"/>
  <c r="A988" i="4"/>
  <c r="G912" i="4"/>
  <c r="F912" i="4"/>
  <c r="A976" i="4"/>
  <c r="G900" i="4"/>
  <c r="F900" i="4"/>
  <c r="A996" i="4"/>
  <c r="F920" i="4"/>
  <c r="G920" i="4"/>
  <c r="A1049" i="4"/>
  <c r="G973" i="4"/>
  <c r="F973" i="4"/>
  <c r="A972" i="4"/>
  <c r="G896" i="4"/>
  <c r="F896" i="4"/>
  <c r="G999" i="4"/>
  <c r="F999" i="4"/>
  <c r="A1075" i="4"/>
  <c r="A1053" i="4"/>
  <c r="G977" i="4"/>
  <c r="F977" i="4"/>
  <c r="A1073" i="4"/>
  <c r="G997" i="4"/>
  <c r="F997" i="4"/>
  <c r="A1000" i="4"/>
  <c r="G924" i="4"/>
  <c r="F924" i="4"/>
  <c r="A984" i="4"/>
  <c r="F908" i="4"/>
  <c r="G908" i="4"/>
  <c r="A998" i="4"/>
  <c r="G922" i="4"/>
  <c r="F922" i="4"/>
  <c r="A1057" i="4"/>
  <c r="G981" i="4"/>
  <c r="F981" i="4"/>
  <c r="C697" i="4"/>
  <c r="E621" i="4"/>
  <c r="C724" i="4"/>
  <c r="E648" i="4"/>
  <c r="C693" i="4"/>
  <c r="E617" i="4"/>
  <c r="C686" i="4"/>
  <c r="E610" i="4"/>
  <c r="C701" i="4"/>
  <c r="E625" i="4"/>
  <c r="C728" i="4"/>
  <c r="E652" i="4"/>
  <c r="C703" i="4"/>
  <c r="E627" i="4"/>
  <c r="C698" i="4"/>
  <c r="E622" i="4"/>
  <c r="C705" i="4"/>
  <c r="E629" i="4"/>
  <c r="C732" i="4"/>
  <c r="E656" i="4"/>
  <c r="C719" i="4"/>
  <c r="E643" i="4"/>
  <c r="C702" i="4"/>
  <c r="E626" i="4"/>
  <c r="C709" i="4"/>
  <c r="E633" i="4"/>
  <c r="C736" i="4"/>
  <c r="E660" i="4"/>
  <c r="C735" i="4"/>
  <c r="E659" i="4"/>
  <c r="C706" i="4"/>
  <c r="E630" i="4"/>
  <c r="C713" i="4"/>
  <c r="E637" i="4"/>
  <c r="C740" i="4"/>
  <c r="E664" i="4"/>
  <c r="C747" i="4"/>
  <c r="E671" i="4"/>
  <c r="C710" i="4"/>
  <c r="E634" i="4"/>
  <c r="C717" i="4"/>
  <c r="E641" i="4"/>
  <c r="C744" i="4"/>
  <c r="E668" i="4"/>
  <c r="C759" i="4"/>
  <c r="E683" i="4"/>
  <c r="C714" i="4"/>
  <c r="E638" i="4"/>
  <c r="C721" i="4"/>
  <c r="E645" i="4"/>
  <c r="C748" i="4"/>
  <c r="E672" i="4"/>
  <c r="C687" i="4"/>
  <c r="E611" i="4"/>
  <c r="C718" i="4"/>
  <c r="E642" i="4"/>
  <c r="C725" i="4"/>
  <c r="E649" i="4"/>
  <c r="C752" i="4"/>
  <c r="E676" i="4"/>
  <c r="C711" i="4"/>
  <c r="E635" i="4"/>
  <c r="C722" i="4"/>
  <c r="E646" i="4"/>
  <c r="C729" i="4"/>
  <c r="E653" i="4"/>
  <c r="C756" i="4"/>
  <c r="E680" i="4"/>
  <c r="C723" i="4"/>
  <c r="E647" i="4"/>
  <c r="C726" i="4"/>
  <c r="E650" i="4"/>
  <c r="C733" i="4"/>
  <c r="E657" i="4"/>
  <c r="C690" i="4"/>
  <c r="E614" i="4"/>
  <c r="C743" i="4"/>
  <c r="E667" i="4"/>
  <c r="C730" i="4"/>
  <c r="E654" i="4"/>
  <c r="C737" i="4"/>
  <c r="E661" i="4"/>
  <c r="C695" i="4"/>
  <c r="E619" i="4"/>
  <c r="C689" i="4"/>
  <c r="E613" i="4"/>
  <c r="C734" i="4"/>
  <c r="E658" i="4"/>
  <c r="C741" i="4"/>
  <c r="E665" i="4"/>
  <c r="C753" i="4"/>
  <c r="E677" i="4"/>
  <c r="C688" i="4"/>
  <c r="E612" i="4"/>
  <c r="C738" i="4"/>
  <c r="E662" i="4"/>
  <c r="C745" i="4"/>
  <c r="E669" i="4"/>
  <c r="C692" i="4"/>
  <c r="E616" i="4"/>
  <c r="C700" i="4"/>
  <c r="E624" i="4"/>
  <c r="C742" i="4"/>
  <c r="E666" i="4"/>
  <c r="C749" i="4"/>
  <c r="E673" i="4"/>
  <c r="C699" i="4"/>
  <c r="E623" i="4"/>
  <c r="C704" i="4"/>
  <c r="E628" i="4"/>
  <c r="C746" i="4"/>
  <c r="E670" i="4"/>
  <c r="C757" i="4"/>
  <c r="E681" i="4"/>
  <c r="C715" i="4"/>
  <c r="E639" i="4"/>
  <c r="C708" i="4"/>
  <c r="E632" i="4"/>
  <c r="C750" i="4"/>
  <c r="E674" i="4"/>
  <c r="C696" i="4"/>
  <c r="E620" i="4"/>
  <c r="C727" i="4"/>
  <c r="E651" i="4"/>
  <c r="C712" i="4"/>
  <c r="E636" i="4"/>
  <c r="C754" i="4"/>
  <c r="E678" i="4"/>
  <c r="C707" i="4"/>
  <c r="E631" i="4"/>
  <c r="C739" i="4"/>
  <c r="E663" i="4"/>
  <c r="C716" i="4"/>
  <c r="E640" i="4"/>
  <c r="C758" i="4"/>
  <c r="E682" i="4"/>
  <c r="C731" i="4"/>
  <c r="E655" i="4"/>
  <c r="C751" i="4"/>
  <c r="E675" i="4"/>
  <c r="C720" i="4"/>
  <c r="E644" i="4"/>
  <c r="C691" i="4"/>
  <c r="E615" i="4"/>
  <c r="C755" i="4"/>
  <c r="E679" i="4"/>
  <c r="C694" i="4"/>
  <c r="E618" i="4"/>
  <c r="C760" i="4"/>
  <c r="E684" i="4"/>
  <c r="C761" i="4"/>
  <c r="E685" i="4"/>
  <c r="C461" i="5"/>
  <c r="E413" i="5"/>
  <c r="C481" i="5"/>
  <c r="E433" i="5"/>
  <c r="C450" i="5"/>
  <c r="E402" i="5"/>
  <c r="C439" i="5"/>
  <c r="E391" i="5"/>
  <c r="C456" i="5"/>
  <c r="E408" i="5"/>
  <c r="C476" i="5"/>
  <c r="E428" i="5"/>
  <c r="C451" i="5"/>
  <c r="E403" i="5"/>
  <c r="C435" i="5"/>
  <c r="E387" i="5"/>
  <c r="C436" i="5"/>
  <c r="E388" i="5"/>
  <c r="C471" i="5"/>
  <c r="E423" i="5"/>
  <c r="C446" i="5"/>
  <c r="E398" i="5"/>
  <c r="C480" i="5"/>
  <c r="E432" i="5"/>
  <c r="C449" i="5"/>
  <c r="E401" i="5"/>
  <c r="C475" i="5"/>
  <c r="E427" i="5"/>
  <c r="C458" i="5"/>
  <c r="E410" i="5"/>
  <c r="C442" i="5"/>
  <c r="E394" i="5"/>
  <c r="C452" i="5"/>
  <c r="E404" i="5"/>
  <c r="C470" i="5"/>
  <c r="E422" i="5"/>
  <c r="C453" i="5"/>
  <c r="E405" i="5"/>
  <c r="C473" i="5"/>
  <c r="E425" i="5"/>
  <c r="C474" i="5"/>
  <c r="E426" i="5"/>
  <c r="C462" i="5"/>
  <c r="E414" i="5"/>
  <c r="C448" i="5"/>
  <c r="E400" i="5"/>
  <c r="C465" i="5"/>
  <c r="E417" i="5"/>
  <c r="C443" i="5"/>
  <c r="E395" i="5"/>
  <c r="C477" i="5"/>
  <c r="E429" i="5"/>
  <c r="C455" i="5"/>
  <c r="E407" i="5"/>
  <c r="C468" i="5"/>
  <c r="E420" i="5"/>
  <c r="C438" i="5"/>
  <c r="E390" i="5"/>
  <c r="C472" i="5"/>
  <c r="E424" i="5"/>
  <c r="C441" i="5"/>
  <c r="E393" i="5"/>
  <c r="C467" i="5"/>
  <c r="E419" i="5"/>
  <c r="C463" i="5"/>
  <c r="E415" i="5"/>
  <c r="C464" i="5"/>
  <c r="E416" i="5"/>
  <c r="C444" i="5"/>
  <c r="E396" i="5"/>
  <c r="C459" i="5"/>
  <c r="E411" i="5"/>
  <c r="C445" i="5"/>
  <c r="E397" i="5"/>
  <c r="C466" i="5"/>
  <c r="E418" i="5"/>
  <c r="C447" i="5"/>
  <c r="E399" i="5"/>
  <c r="C454" i="5"/>
  <c r="E406" i="5"/>
  <c r="C440" i="5"/>
  <c r="E392" i="5"/>
  <c r="C457" i="5"/>
  <c r="E409" i="5"/>
  <c r="C437" i="5"/>
  <c r="E389" i="5"/>
  <c r="C469" i="5"/>
  <c r="E421" i="5"/>
  <c r="C479" i="5"/>
  <c r="E431" i="5"/>
  <c r="C460" i="5"/>
  <c r="E412" i="5"/>
  <c r="C478" i="5"/>
  <c r="E430" i="5"/>
  <c r="C434" i="5"/>
  <c r="E386" i="5"/>
  <c r="G635" i="6" l="1"/>
  <c r="F635" i="6"/>
  <c r="E635" i="6"/>
  <c r="A703" i="6"/>
  <c r="G633" i="6"/>
  <c r="F633" i="6"/>
  <c r="E633" i="6"/>
  <c r="A701" i="6"/>
  <c r="G631" i="6"/>
  <c r="F631" i="6"/>
  <c r="E631" i="6"/>
  <c r="A699" i="6"/>
  <c r="A768" i="6"/>
  <c r="G700" i="6"/>
  <c r="F700" i="6"/>
  <c r="E700" i="6"/>
  <c r="A770" i="6"/>
  <c r="G702" i="6"/>
  <c r="F702" i="6"/>
  <c r="E702" i="6"/>
  <c r="A1060" i="4"/>
  <c r="G984" i="4"/>
  <c r="F984" i="4"/>
  <c r="A1052" i="4"/>
  <c r="F976" i="4"/>
  <c r="G976" i="4"/>
  <c r="A1147" i="4"/>
  <c r="G1071" i="4"/>
  <c r="F1071" i="4"/>
  <c r="A1074" i="4"/>
  <c r="G998" i="4"/>
  <c r="F998" i="4"/>
  <c r="A1129" i="4"/>
  <c r="G1053" i="4"/>
  <c r="F1053" i="4"/>
  <c r="F996" i="4"/>
  <c r="G996" i="4"/>
  <c r="A1072" i="4"/>
  <c r="G1061" i="4"/>
  <c r="F1061" i="4"/>
  <c r="A1137" i="4"/>
  <c r="A1133" i="4"/>
  <c r="G1057" i="4"/>
  <c r="F1057" i="4"/>
  <c r="A1149" i="4"/>
  <c r="G1073" i="4"/>
  <c r="F1073" i="4"/>
  <c r="G1075" i="4"/>
  <c r="F1075" i="4"/>
  <c r="A1151" i="4"/>
  <c r="A1125" i="4"/>
  <c r="G1049" i="4"/>
  <c r="F1049" i="4"/>
  <c r="A1056" i="4"/>
  <c r="G980" i="4"/>
  <c r="F980" i="4"/>
  <c r="A1076" i="4"/>
  <c r="G1000" i="4"/>
  <c r="F1000" i="4"/>
  <c r="A1048" i="4"/>
  <c r="G972" i="4"/>
  <c r="F972" i="4"/>
  <c r="A1064" i="4"/>
  <c r="G988" i="4"/>
  <c r="F988" i="4"/>
  <c r="A1141" i="4"/>
  <c r="G1065" i="4"/>
  <c r="F1065" i="4"/>
  <c r="C770" i="4"/>
  <c r="E694" i="4"/>
  <c r="C767" i="4"/>
  <c r="E691" i="4"/>
  <c r="C827" i="4"/>
  <c r="E751" i="4"/>
  <c r="C834" i="4"/>
  <c r="E758" i="4"/>
  <c r="C815" i="4"/>
  <c r="E739" i="4"/>
  <c r="C830" i="4"/>
  <c r="E754" i="4"/>
  <c r="C803" i="4"/>
  <c r="E727" i="4"/>
  <c r="C826" i="4"/>
  <c r="E750" i="4"/>
  <c r="C791" i="4"/>
  <c r="E715" i="4"/>
  <c r="C822" i="4"/>
  <c r="E746" i="4"/>
  <c r="C775" i="4"/>
  <c r="E699" i="4"/>
  <c r="C818" i="4"/>
  <c r="E742" i="4"/>
  <c r="C768" i="4"/>
  <c r="E692" i="4"/>
  <c r="C814" i="4"/>
  <c r="E738" i="4"/>
  <c r="C829" i="4"/>
  <c r="E753" i="4"/>
  <c r="C810" i="4"/>
  <c r="E734" i="4"/>
  <c r="C771" i="4"/>
  <c r="E695" i="4"/>
  <c r="C806" i="4"/>
  <c r="E730" i="4"/>
  <c r="C766" i="4"/>
  <c r="E690" i="4"/>
  <c r="C802" i="4"/>
  <c r="E726" i="4"/>
  <c r="C832" i="4"/>
  <c r="E756" i="4"/>
  <c r="C798" i="4"/>
  <c r="E722" i="4"/>
  <c r="C828" i="4"/>
  <c r="E752" i="4"/>
  <c r="C794" i="4"/>
  <c r="E718" i="4"/>
  <c r="C824" i="4"/>
  <c r="E748" i="4"/>
  <c r="C790" i="4"/>
  <c r="E714" i="4"/>
  <c r="C820" i="4"/>
  <c r="E744" i="4"/>
  <c r="C786" i="4"/>
  <c r="E710" i="4"/>
  <c r="C816" i="4"/>
  <c r="E740" i="4"/>
  <c r="C782" i="4"/>
  <c r="E706" i="4"/>
  <c r="C812" i="4"/>
  <c r="E736" i="4"/>
  <c r="C778" i="4"/>
  <c r="E702" i="4"/>
  <c r="C808" i="4"/>
  <c r="E732" i="4"/>
  <c r="C774" i="4"/>
  <c r="E698" i="4"/>
  <c r="C804" i="4"/>
  <c r="E728" i="4"/>
  <c r="C762" i="4"/>
  <c r="E686" i="4"/>
  <c r="C800" i="4"/>
  <c r="E724" i="4"/>
  <c r="C831" i="4"/>
  <c r="E755" i="4"/>
  <c r="C796" i="4"/>
  <c r="E720" i="4"/>
  <c r="C807" i="4"/>
  <c r="E731" i="4"/>
  <c r="C792" i="4"/>
  <c r="E716" i="4"/>
  <c r="C783" i="4"/>
  <c r="E707" i="4"/>
  <c r="C788" i="4"/>
  <c r="E712" i="4"/>
  <c r="C772" i="4"/>
  <c r="E696" i="4"/>
  <c r="C784" i="4"/>
  <c r="E708" i="4"/>
  <c r="C833" i="4"/>
  <c r="E757" i="4"/>
  <c r="C780" i="4"/>
  <c r="E704" i="4"/>
  <c r="C825" i="4"/>
  <c r="E749" i="4"/>
  <c r="C776" i="4"/>
  <c r="E700" i="4"/>
  <c r="C821" i="4"/>
  <c r="E745" i="4"/>
  <c r="C764" i="4"/>
  <c r="E688" i="4"/>
  <c r="C817" i="4"/>
  <c r="E741" i="4"/>
  <c r="C765" i="4"/>
  <c r="E689" i="4"/>
  <c r="C813" i="4"/>
  <c r="E737" i="4"/>
  <c r="C819" i="4"/>
  <c r="E743" i="4"/>
  <c r="C809" i="4"/>
  <c r="E733" i="4"/>
  <c r="C799" i="4"/>
  <c r="E723" i="4"/>
  <c r="C805" i="4"/>
  <c r="E729" i="4"/>
  <c r="C787" i="4"/>
  <c r="E711" i="4"/>
  <c r="C801" i="4"/>
  <c r="E725" i="4"/>
  <c r="C763" i="4"/>
  <c r="E687" i="4"/>
  <c r="C797" i="4"/>
  <c r="E721" i="4"/>
  <c r="C835" i="4"/>
  <c r="E759" i="4"/>
  <c r="C793" i="4"/>
  <c r="E717" i="4"/>
  <c r="C823" i="4"/>
  <c r="E747" i="4"/>
  <c r="C789" i="4"/>
  <c r="E713" i="4"/>
  <c r="C811" i="4"/>
  <c r="E735" i="4"/>
  <c r="C785" i="4"/>
  <c r="E709" i="4"/>
  <c r="C795" i="4"/>
  <c r="E719" i="4"/>
  <c r="C781" i="4"/>
  <c r="E705" i="4"/>
  <c r="C779" i="4"/>
  <c r="E703" i="4"/>
  <c r="C777" i="4"/>
  <c r="E701" i="4"/>
  <c r="C769" i="4"/>
  <c r="E693" i="4"/>
  <c r="C773" i="4"/>
  <c r="E697" i="4"/>
  <c r="C836" i="4"/>
  <c r="E760" i="4"/>
  <c r="C837" i="4"/>
  <c r="E761" i="4"/>
  <c r="C508" i="5"/>
  <c r="E460" i="5"/>
  <c r="C517" i="5"/>
  <c r="E469" i="5"/>
  <c r="C505" i="5"/>
  <c r="E457" i="5"/>
  <c r="C502" i="5"/>
  <c r="E454" i="5"/>
  <c r="C514" i="5"/>
  <c r="E466" i="5"/>
  <c r="C507" i="5"/>
  <c r="E459" i="5"/>
  <c r="C512" i="5"/>
  <c r="E464" i="5"/>
  <c r="C515" i="5"/>
  <c r="E467" i="5"/>
  <c r="C520" i="5"/>
  <c r="E472" i="5"/>
  <c r="C516" i="5"/>
  <c r="E468" i="5"/>
  <c r="C525" i="5"/>
  <c r="E477" i="5"/>
  <c r="C513" i="5"/>
  <c r="E465" i="5"/>
  <c r="C510" i="5"/>
  <c r="E462" i="5"/>
  <c r="C521" i="5"/>
  <c r="E473" i="5"/>
  <c r="C518" i="5"/>
  <c r="E470" i="5"/>
  <c r="C490" i="5"/>
  <c r="E442" i="5"/>
  <c r="C523" i="5"/>
  <c r="E475" i="5"/>
  <c r="C528" i="5"/>
  <c r="E480" i="5"/>
  <c r="C519" i="5"/>
  <c r="E471" i="5"/>
  <c r="C483" i="5"/>
  <c r="E435" i="5"/>
  <c r="C524" i="5"/>
  <c r="E476" i="5"/>
  <c r="C487" i="5"/>
  <c r="E439" i="5"/>
  <c r="C529" i="5"/>
  <c r="E481" i="5"/>
  <c r="C526" i="5"/>
  <c r="E478" i="5"/>
  <c r="C527" i="5"/>
  <c r="E479" i="5"/>
  <c r="C485" i="5"/>
  <c r="E437" i="5"/>
  <c r="C488" i="5"/>
  <c r="E440" i="5"/>
  <c r="C495" i="5"/>
  <c r="E447" i="5"/>
  <c r="C493" i="5"/>
  <c r="E445" i="5"/>
  <c r="C492" i="5"/>
  <c r="E444" i="5"/>
  <c r="C511" i="5"/>
  <c r="E463" i="5"/>
  <c r="C489" i="5"/>
  <c r="E441" i="5"/>
  <c r="C486" i="5"/>
  <c r="E438" i="5"/>
  <c r="C503" i="5"/>
  <c r="E455" i="5"/>
  <c r="C491" i="5"/>
  <c r="E443" i="5"/>
  <c r="C496" i="5"/>
  <c r="E448" i="5"/>
  <c r="C522" i="5"/>
  <c r="E474" i="5"/>
  <c r="C501" i="5"/>
  <c r="E453" i="5"/>
  <c r="C500" i="5"/>
  <c r="E452" i="5"/>
  <c r="C506" i="5"/>
  <c r="E458" i="5"/>
  <c r="C497" i="5"/>
  <c r="E449" i="5"/>
  <c r="C494" i="5"/>
  <c r="E446" i="5"/>
  <c r="C484" i="5"/>
  <c r="E436" i="5"/>
  <c r="C499" i="5"/>
  <c r="E451" i="5"/>
  <c r="C504" i="5"/>
  <c r="E456" i="5"/>
  <c r="C498" i="5"/>
  <c r="E450" i="5"/>
  <c r="C509" i="5"/>
  <c r="E461" i="5"/>
  <c r="C482" i="5"/>
  <c r="E434" i="5"/>
  <c r="G699" i="6" l="1"/>
  <c r="F699" i="6"/>
  <c r="E699" i="6"/>
  <c r="A767" i="6"/>
  <c r="G701" i="6"/>
  <c r="F701" i="6"/>
  <c r="E701" i="6"/>
  <c r="A769" i="6"/>
  <c r="G703" i="6"/>
  <c r="F703" i="6"/>
  <c r="E703" i="6"/>
  <c r="A771" i="6"/>
  <c r="A838" i="6"/>
  <c r="G770" i="6"/>
  <c r="F770" i="6"/>
  <c r="E770" i="6"/>
  <c r="A836" i="6"/>
  <c r="G768" i="6"/>
  <c r="F768" i="6"/>
  <c r="E768" i="6"/>
  <c r="A1124" i="4"/>
  <c r="G1048" i="4"/>
  <c r="F1048" i="4"/>
  <c r="A1128" i="4"/>
  <c r="G1052" i="4"/>
  <c r="F1052" i="4"/>
  <c r="A1140" i="4"/>
  <c r="G1064" i="4"/>
  <c r="F1064" i="4"/>
  <c r="A1201" i="4"/>
  <c r="G1125" i="4"/>
  <c r="F1125" i="4"/>
  <c r="A1223" i="4"/>
  <c r="G1147" i="4"/>
  <c r="F1147" i="4"/>
  <c r="A1217" i="4"/>
  <c r="G1141" i="4"/>
  <c r="F1141" i="4"/>
  <c r="A1132" i="4"/>
  <c r="G1056" i="4"/>
  <c r="F1056" i="4"/>
  <c r="G1151" i="4"/>
  <c r="F1151" i="4"/>
  <c r="A1227" i="4"/>
  <c r="A1209" i="4"/>
  <c r="G1133" i="4"/>
  <c r="F1133" i="4"/>
  <c r="A1148" i="4"/>
  <c r="G1072" i="4"/>
  <c r="F1072" i="4"/>
  <c r="A1150" i="4"/>
  <c r="G1074" i="4"/>
  <c r="F1074" i="4"/>
  <c r="A1152" i="4"/>
  <c r="F1076" i="4"/>
  <c r="G1076" i="4"/>
  <c r="A1225" i="4"/>
  <c r="G1149" i="4"/>
  <c r="F1149" i="4"/>
  <c r="A1213" i="4"/>
  <c r="G1137" i="4"/>
  <c r="F1137" i="4"/>
  <c r="A1205" i="4"/>
  <c r="G1129" i="4"/>
  <c r="F1129" i="4"/>
  <c r="A1136" i="4"/>
  <c r="G1060" i="4"/>
  <c r="F1060" i="4"/>
  <c r="C849" i="4"/>
  <c r="E773" i="4"/>
  <c r="C853" i="4"/>
  <c r="E777" i="4"/>
  <c r="C857" i="4"/>
  <c r="E781" i="4"/>
  <c r="C861" i="4"/>
  <c r="E785" i="4"/>
  <c r="C865" i="4"/>
  <c r="E789" i="4"/>
  <c r="C869" i="4"/>
  <c r="E793" i="4"/>
  <c r="C873" i="4"/>
  <c r="E797" i="4"/>
  <c r="C877" i="4"/>
  <c r="E801" i="4"/>
  <c r="C881" i="4"/>
  <c r="E805" i="4"/>
  <c r="C885" i="4"/>
  <c r="E809" i="4"/>
  <c r="C889" i="4"/>
  <c r="E813" i="4"/>
  <c r="C893" i="4"/>
  <c r="E817" i="4"/>
  <c r="C897" i="4"/>
  <c r="E821" i="4"/>
  <c r="C901" i="4"/>
  <c r="E825" i="4"/>
  <c r="C909" i="4"/>
  <c r="E833" i="4"/>
  <c r="C848" i="4"/>
  <c r="E772" i="4"/>
  <c r="C859" i="4"/>
  <c r="E783" i="4"/>
  <c r="C883" i="4"/>
  <c r="E807" i="4"/>
  <c r="C907" i="4"/>
  <c r="E831" i="4"/>
  <c r="C838" i="4"/>
  <c r="E762" i="4"/>
  <c r="C850" i="4"/>
  <c r="E774" i="4"/>
  <c r="C854" i="4"/>
  <c r="E778" i="4"/>
  <c r="C858" i="4"/>
  <c r="E782" i="4"/>
  <c r="C862" i="4"/>
  <c r="E786" i="4"/>
  <c r="C866" i="4"/>
  <c r="E790" i="4"/>
  <c r="C870" i="4"/>
  <c r="E794" i="4"/>
  <c r="C874" i="4"/>
  <c r="E798" i="4"/>
  <c r="C878" i="4"/>
  <c r="E802" i="4"/>
  <c r="C882" i="4"/>
  <c r="E806" i="4"/>
  <c r="C886" i="4"/>
  <c r="E810" i="4"/>
  <c r="C890" i="4"/>
  <c r="E814" i="4"/>
  <c r="C894" i="4"/>
  <c r="E818" i="4"/>
  <c r="C898" i="4"/>
  <c r="E822" i="4"/>
  <c r="C902" i="4"/>
  <c r="E826" i="4"/>
  <c r="C906" i="4"/>
  <c r="E830" i="4"/>
  <c r="C910" i="4"/>
  <c r="E834" i="4"/>
  <c r="C843" i="4"/>
  <c r="E767" i="4"/>
  <c r="C845" i="4"/>
  <c r="E769" i="4"/>
  <c r="C855" i="4"/>
  <c r="E779" i="4"/>
  <c r="C871" i="4"/>
  <c r="E795" i="4"/>
  <c r="C887" i="4"/>
  <c r="E811" i="4"/>
  <c r="C899" i="4"/>
  <c r="E823" i="4"/>
  <c r="C911" i="4"/>
  <c r="E835" i="4"/>
  <c r="C839" i="4"/>
  <c r="E763" i="4"/>
  <c r="C863" i="4"/>
  <c r="E787" i="4"/>
  <c r="C875" i="4"/>
  <c r="E799" i="4"/>
  <c r="C895" i="4"/>
  <c r="E819" i="4"/>
  <c r="C841" i="4"/>
  <c r="E765" i="4"/>
  <c r="C840" i="4"/>
  <c r="E764" i="4"/>
  <c r="C852" i="4"/>
  <c r="E776" i="4"/>
  <c r="C856" i="4"/>
  <c r="E780" i="4"/>
  <c r="C860" i="4"/>
  <c r="E784" i="4"/>
  <c r="C864" i="4"/>
  <c r="E788" i="4"/>
  <c r="C868" i="4"/>
  <c r="E792" i="4"/>
  <c r="C872" i="4"/>
  <c r="E796" i="4"/>
  <c r="C876" i="4"/>
  <c r="E800" i="4"/>
  <c r="C880" i="4"/>
  <c r="E804" i="4"/>
  <c r="C884" i="4"/>
  <c r="E808" i="4"/>
  <c r="C888" i="4"/>
  <c r="E812" i="4"/>
  <c r="C892" i="4"/>
  <c r="E816" i="4"/>
  <c r="C896" i="4"/>
  <c r="E820" i="4"/>
  <c r="C900" i="4"/>
  <c r="E824" i="4"/>
  <c r="C904" i="4"/>
  <c r="E828" i="4"/>
  <c r="C908" i="4"/>
  <c r="E832" i="4"/>
  <c r="C842" i="4"/>
  <c r="E766" i="4"/>
  <c r="C847" i="4"/>
  <c r="E771" i="4"/>
  <c r="C905" i="4"/>
  <c r="E829" i="4"/>
  <c r="C844" i="4"/>
  <c r="E768" i="4"/>
  <c r="C851" i="4"/>
  <c r="E775" i="4"/>
  <c r="C867" i="4"/>
  <c r="E791" i="4"/>
  <c r="C879" i="4"/>
  <c r="E803" i="4"/>
  <c r="C891" i="4"/>
  <c r="E815" i="4"/>
  <c r="C903" i="4"/>
  <c r="E827" i="4"/>
  <c r="C846" i="4"/>
  <c r="E770" i="4"/>
  <c r="C912" i="4"/>
  <c r="E836" i="4"/>
  <c r="C913" i="4"/>
  <c r="E837" i="4"/>
  <c r="C546" i="5"/>
  <c r="E498" i="5"/>
  <c r="C547" i="5"/>
  <c r="E499" i="5"/>
  <c r="C542" i="5"/>
  <c r="E494" i="5"/>
  <c r="C554" i="5"/>
  <c r="E506" i="5"/>
  <c r="C549" i="5"/>
  <c r="E501" i="5"/>
  <c r="C544" i="5"/>
  <c r="E496" i="5"/>
  <c r="C551" i="5"/>
  <c r="E503" i="5"/>
  <c r="C537" i="5"/>
  <c r="E489" i="5"/>
  <c r="C540" i="5"/>
  <c r="E492" i="5"/>
  <c r="C543" i="5"/>
  <c r="E495" i="5"/>
  <c r="C533" i="5"/>
  <c r="E485" i="5"/>
  <c r="C574" i="5"/>
  <c r="E526" i="5"/>
  <c r="C535" i="5"/>
  <c r="E487" i="5"/>
  <c r="C531" i="5"/>
  <c r="E483" i="5"/>
  <c r="C576" i="5"/>
  <c r="E528" i="5"/>
  <c r="C538" i="5"/>
  <c r="E490" i="5"/>
  <c r="C569" i="5"/>
  <c r="E521" i="5"/>
  <c r="C561" i="5"/>
  <c r="E513" i="5"/>
  <c r="C564" i="5"/>
  <c r="E516" i="5"/>
  <c r="C563" i="5"/>
  <c r="E515" i="5"/>
  <c r="C555" i="5"/>
  <c r="E507" i="5"/>
  <c r="C550" i="5"/>
  <c r="E502" i="5"/>
  <c r="C565" i="5"/>
  <c r="E517" i="5"/>
  <c r="C557" i="5"/>
  <c r="E509" i="5"/>
  <c r="C552" i="5"/>
  <c r="E504" i="5"/>
  <c r="C532" i="5"/>
  <c r="E484" i="5"/>
  <c r="C545" i="5"/>
  <c r="E497" i="5"/>
  <c r="C548" i="5"/>
  <c r="E500" i="5"/>
  <c r="C570" i="5"/>
  <c r="E522" i="5"/>
  <c r="C539" i="5"/>
  <c r="E491" i="5"/>
  <c r="C534" i="5"/>
  <c r="E486" i="5"/>
  <c r="C559" i="5"/>
  <c r="E511" i="5"/>
  <c r="C541" i="5"/>
  <c r="E493" i="5"/>
  <c r="C536" i="5"/>
  <c r="E488" i="5"/>
  <c r="C575" i="5"/>
  <c r="E527" i="5"/>
  <c r="C577" i="5"/>
  <c r="E529" i="5"/>
  <c r="C572" i="5"/>
  <c r="E524" i="5"/>
  <c r="C567" i="5"/>
  <c r="E519" i="5"/>
  <c r="C571" i="5"/>
  <c r="E523" i="5"/>
  <c r="C566" i="5"/>
  <c r="E518" i="5"/>
  <c r="C558" i="5"/>
  <c r="E510" i="5"/>
  <c r="C573" i="5"/>
  <c r="E525" i="5"/>
  <c r="C568" i="5"/>
  <c r="E520" i="5"/>
  <c r="C560" i="5"/>
  <c r="E512" i="5"/>
  <c r="C562" i="5"/>
  <c r="E514" i="5"/>
  <c r="C553" i="5"/>
  <c r="E505" i="5"/>
  <c r="C556" i="5"/>
  <c r="E508" i="5"/>
  <c r="C530" i="5"/>
  <c r="E482" i="5"/>
  <c r="A904" i="6" l="1"/>
  <c r="E836" i="6"/>
  <c r="G836" i="6"/>
  <c r="F836" i="6"/>
  <c r="A906" i="6"/>
  <c r="G838" i="6"/>
  <c r="F838" i="6"/>
  <c r="E838" i="6"/>
  <c r="G771" i="6"/>
  <c r="F771" i="6"/>
  <c r="E771" i="6"/>
  <c r="A839" i="6"/>
  <c r="G769" i="6"/>
  <c r="F769" i="6"/>
  <c r="E769" i="6"/>
  <c r="A837" i="6"/>
  <c r="G767" i="6"/>
  <c r="F767" i="6"/>
  <c r="E767" i="6"/>
  <c r="A835" i="6"/>
  <c r="G1213" i="4"/>
  <c r="F1213" i="4"/>
  <c r="A1289" i="4"/>
  <c r="A1224" i="4"/>
  <c r="G1148" i="4"/>
  <c r="F1148" i="4"/>
  <c r="G1227" i="4"/>
  <c r="F1227" i="4"/>
  <c r="A1293" i="4"/>
  <c r="G1217" i="4"/>
  <c r="F1217" i="4"/>
  <c r="A1204" i="4"/>
  <c r="F1128" i="4"/>
  <c r="G1128" i="4"/>
  <c r="G1205" i="4"/>
  <c r="F1205" i="4"/>
  <c r="A1281" i="4"/>
  <c r="A1226" i="4"/>
  <c r="G1150" i="4"/>
  <c r="F1150" i="4"/>
  <c r="A1208" i="4"/>
  <c r="G1132" i="4"/>
  <c r="F1132" i="4"/>
  <c r="F1140" i="4"/>
  <c r="G1140" i="4"/>
  <c r="A1216" i="4"/>
  <c r="A1212" i="4"/>
  <c r="F1136" i="4"/>
  <c r="G1136" i="4"/>
  <c r="A1228" i="4"/>
  <c r="G1152" i="4"/>
  <c r="F1152" i="4"/>
  <c r="A1277" i="4"/>
  <c r="G1201" i="4"/>
  <c r="F1201" i="4"/>
  <c r="G1225" i="4"/>
  <c r="F1225" i="4"/>
  <c r="A1285" i="4"/>
  <c r="G1209" i="4"/>
  <c r="F1209" i="4"/>
  <c r="G1223" i="4"/>
  <c r="F1223" i="4"/>
  <c r="A1200" i="4"/>
  <c r="F1124" i="4"/>
  <c r="G1124" i="4"/>
  <c r="C922" i="4"/>
  <c r="E846" i="4"/>
  <c r="C967" i="4"/>
  <c r="E891" i="4"/>
  <c r="C943" i="4"/>
  <c r="E867" i="4"/>
  <c r="C920" i="4"/>
  <c r="E844" i="4"/>
  <c r="C923" i="4"/>
  <c r="E847" i="4"/>
  <c r="C984" i="4"/>
  <c r="E908" i="4"/>
  <c r="C976" i="4"/>
  <c r="E900" i="4"/>
  <c r="C968" i="4"/>
  <c r="E892" i="4"/>
  <c r="C960" i="4"/>
  <c r="E884" i="4"/>
  <c r="C952" i="4"/>
  <c r="E876" i="4"/>
  <c r="C944" i="4"/>
  <c r="E868" i="4"/>
  <c r="C936" i="4"/>
  <c r="E860" i="4"/>
  <c r="C928" i="4"/>
  <c r="E852" i="4"/>
  <c r="C917" i="4"/>
  <c r="E841" i="4"/>
  <c r="C951" i="4"/>
  <c r="E875" i="4"/>
  <c r="C915" i="4"/>
  <c r="E839" i="4"/>
  <c r="C975" i="4"/>
  <c r="E899" i="4"/>
  <c r="C947" i="4"/>
  <c r="E871" i="4"/>
  <c r="C921" i="4"/>
  <c r="E845" i="4"/>
  <c r="C986" i="4"/>
  <c r="E910" i="4"/>
  <c r="C978" i="4"/>
  <c r="E902" i="4"/>
  <c r="C970" i="4"/>
  <c r="E894" i="4"/>
  <c r="C962" i="4"/>
  <c r="E886" i="4"/>
  <c r="C954" i="4"/>
  <c r="E878" i="4"/>
  <c r="C946" i="4"/>
  <c r="E870" i="4"/>
  <c r="C938" i="4"/>
  <c r="E862" i="4"/>
  <c r="C930" i="4"/>
  <c r="E854" i="4"/>
  <c r="C914" i="4"/>
  <c r="E838" i="4"/>
  <c r="C959" i="4"/>
  <c r="E883" i="4"/>
  <c r="C924" i="4"/>
  <c r="E848" i="4"/>
  <c r="C977" i="4"/>
  <c r="E901" i="4"/>
  <c r="C969" i="4"/>
  <c r="E893" i="4"/>
  <c r="C961" i="4"/>
  <c r="E885" i="4"/>
  <c r="C953" i="4"/>
  <c r="E877" i="4"/>
  <c r="C945" i="4"/>
  <c r="E869" i="4"/>
  <c r="C937" i="4"/>
  <c r="E861" i="4"/>
  <c r="C929" i="4"/>
  <c r="E853" i="4"/>
  <c r="C979" i="4"/>
  <c r="E903" i="4"/>
  <c r="C955" i="4"/>
  <c r="E879" i="4"/>
  <c r="C927" i="4"/>
  <c r="E851" i="4"/>
  <c r="C981" i="4"/>
  <c r="E905" i="4"/>
  <c r="C918" i="4"/>
  <c r="E842" i="4"/>
  <c r="C980" i="4"/>
  <c r="E904" i="4"/>
  <c r="C972" i="4"/>
  <c r="E896" i="4"/>
  <c r="C964" i="4"/>
  <c r="E888" i="4"/>
  <c r="C956" i="4"/>
  <c r="E880" i="4"/>
  <c r="C948" i="4"/>
  <c r="E872" i="4"/>
  <c r="C940" i="4"/>
  <c r="E864" i="4"/>
  <c r="C932" i="4"/>
  <c r="E856" i="4"/>
  <c r="C916" i="4"/>
  <c r="E840" i="4"/>
  <c r="C971" i="4"/>
  <c r="E895" i="4"/>
  <c r="C939" i="4"/>
  <c r="E863" i="4"/>
  <c r="C987" i="4"/>
  <c r="E911" i="4"/>
  <c r="C963" i="4"/>
  <c r="E887" i="4"/>
  <c r="C931" i="4"/>
  <c r="E855" i="4"/>
  <c r="C919" i="4"/>
  <c r="E843" i="4"/>
  <c r="C982" i="4"/>
  <c r="E906" i="4"/>
  <c r="C974" i="4"/>
  <c r="E898" i="4"/>
  <c r="C966" i="4"/>
  <c r="E890" i="4"/>
  <c r="C958" i="4"/>
  <c r="E882" i="4"/>
  <c r="C950" i="4"/>
  <c r="E874" i="4"/>
  <c r="C942" i="4"/>
  <c r="E866" i="4"/>
  <c r="C934" i="4"/>
  <c r="E858" i="4"/>
  <c r="C926" i="4"/>
  <c r="E850" i="4"/>
  <c r="C983" i="4"/>
  <c r="E907" i="4"/>
  <c r="C935" i="4"/>
  <c r="E859" i="4"/>
  <c r="C985" i="4"/>
  <c r="E909" i="4"/>
  <c r="C973" i="4"/>
  <c r="E897" i="4"/>
  <c r="C965" i="4"/>
  <c r="E889" i="4"/>
  <c r="C957" i="4"/>
  <c r="E881" i="4"/>
  <c r="C949" i="4"/>
  <c r="E873" i="4"/>
  <c r="C941" i="4"/>
  <c r="E865" i="4"/>
  <c r="C933" i="4"/>
  <c r="E857" i="4"/>
  <c r="C925" i="4"/>
  <c r="E849" i="4"/>
  <c r="C988" i="4"/>
  <c r="E912" i="4"/>
  <c r="C989" i="4"/>
  <c r="E913" i="4"/>
  <c r="C601" i="5"/>
  <c r="E553" i="5"/>
  <c r="C608" i="5"/>
  <c r="E560" i="5"/>
  <c r="C621" i="5"/>
  <c r="E573" i="5"/>
  <c r="C614" i="5"/>
  <c r="E566" i="5"/>
  <c r="C615" i="5"/>
  <c r="E567" i="5"/>
  <c r="C625" i="5"/>
  <c r="E577" i="5"/>
  <c r="C584" i="5"/>
  <c r="E536" i="5"/>
  <c r="C607" i="5"/>
  <c r="E559" i="5"/>
  <c r="C587" i="5"/>
  <c r="E539" i="5"/>
  <c r="C596" i="5"/>
  <c r="E548" i="5"/>
  <c r="C580" i="5"/>
  <c r="E532" i="5"/>
  <c r="C605" i="5"/>
  <c r="E557" i="5"/>
  <c r="C598" i="5"/>
  <c r="E550" i="5"/>
  <c r="C611" i="5"/>
  <c r="E563" i="5"/>
  <c r="C609" i="5"/>
  <c r="E561" i="5"/>
  <c r="C586" i="5"/>
  <c r="E538" i="5"/>
  <c r="C579" i="5"/>
  <c r="E531" i="5"/>
  <c r="C622" i="5"/>
  <c r="E574" i="5"/>
  <c r="C591" i="5"/>
  <c r="E543" i="5"/>
  <c r="C585" i="5"/>
  <c r="E537" i="5"/>
  <c r="C592" i="5"/>
  <c r="E544" i="5"/>
  <c r="C602" i="5"/>
  <c r="E554" i="5"/>
  <c r="C595" i="5"/>
  <c r="E547" i="5"/>
  <c r="C604" i="5"/>
  <c r="E556" i="5"/>
  <c r="C610" i="5"/>
  <c r="E562" i="5"/>
  <c r="C616" i="5"/>
  <c r="E568" i="5"/>
  <c r="C606" i="5"/>
  <c r="E558" i="5"/>
  <c r="C619" i="5"/>
  <c r="E571" i="5"/>
  <c r="C620" i="5"/>
  <c r="E572" i="5"/>
  <c r="C623" i="5"/>
  <c r="E575" i="5"/>
  <c r="C589" i="5"/>
  <c r="E541" i="5"/>
  <c r="C582" i="5"/>
  <c r="E534" i="5"/>
  <c r="C618" i="5"/>
  <c r="E570" i="5"/>
  <c r="C593" i="5"/>
  <c r="E545" i="5"/>
  <c r="C600" i="5"/>
  <c r="E552" i="5"/>
  <c r="C613" i="5"/>
  <c r="E565" i="5"/>
  <c r="C603" i="5"/>
  <c r="E555" i="5"/>
  <c r="C612" i="5"/>
  <c r="E564" i="5"/>
  <c r="C617" i="5"/>
  <c r="E569" i="5"/>
  <c r="C624" i="5"/>
  <c r="E576" i="5"/>
  <c r="C583" i="5"/>
  <c r="E535" i="5"/>
  <c r="C581" i="5"/>
  <c r="E533" i="5"/>
  <c r="C588" i="5"/>
  <c r="E540" i="5"/>
  <c r="C599" i="5"/>
  <c r="E551" i="5"/>
  <c r="C597" i="5"/>
  <c r="E549" i="5"/>
  <c r="C590" i="5"/>
  <c r="E542" i="5"/>
  <c r="C594" i="5"/>
  <c r="E546" i="5"/>
  <c r="C578" i="5"/>
  <c r="E530" i="5"/>
  <c r="A974" i="6" l="1"/>
  <c r="G906" i="6"/>
  <c r="F906" i="6"/>
  <c r="E906" i="6"/>
  <c r="G835" i="6"/>
  <c r="F835" i="6"/>
  <c r="E835" i="6"/>
  <c r="A903" i="6"/>
  <c r="G837" i="6"/>
  <c r="F837" i="6"/>
  <c r="E837" i="6"/>
  <c r="A905" i="6"/>
  <c r="G839" i="6"/>
  <c r="F839" i="6"/>
  <c r="E839" i="6"/>
  <c r="A907" i="6"/>
  <c r="A972" i="6"/>
  <c r="G904" i="6"/>
  <c r="F904" i="6"/>
  <c r="E904" i="6"/>
  <c r="G1204" i="4"/>
  <c r="F1204" i="4"/>
  <c r="A1280" i="4"/>
  <c r="G1224" i="4"/>
  <c r="F1224" i="4"/>
  <c r="A1288" i="4"/>
  <c r="G1212" i="4"/>
  <c r="F1212" i="4"/>
  <c r="G1289" i="4"/>
  <c r="F1289" i="4"/>
  <c r="G1200" i="4"/>
  <c r="F1200" i="4"/>
  <c r="A1276" i="4"/>
  <c r="G1285" i="4"/>
  <c r="F1285" i="4"/>
  <c r="G1228" i="4"/>
  <c r="F1228" i="4"/>
  <c r="G1216" i="4"/>
  <c r="F1216" i="4"/>
  <c r="A1292" i="4"/>
  <c r="G1226" i="4"/>
  <c r="F1226" i="4"/>
  <c r="G1277" i="4"/>
  <c r="F1277" i="4"/>
  <c r="A1284" i="4"/>
  <c r="G1208" i="4"/>
  <c r="F1208" i="4"/>
  <c r="G1281" i="4"/>
  <c r="F1281" i="4"/>
  <c r="G1293" i="4"/>
  <c r="F1293" i="4"/>
  <c r="C1001" i="4"/>
  <c r="E925" i="4"/>
  <c r="C1017" i="4"/>
  <c r="E941" i="4"/>
  <c r="C1033" i="4"/>
  <c r="E957" i="4"/>
  <c r="C1049" i="4"/>
  <c r="E973" i="4"/>
  <c r="C1011" i="4"/>
  <c r="E935" i="4"/>
  <c r="C1002" i="4"/>
  <c r="E926" i="4"/>
  <c r="C1018" i="4"/>
  <c r="E942" i="4"/>
  <c r="C1034" i="4"/>
  <c r="E958" i="4"/>
  <c r="C1050" i="4"/>
  <c r="E974" i="4"/>
  <c r="C995" i="4"/>
  <c r="E919" i="4"/>
  <c r="C1039" i="4"/>
  <c r="E963" i="4"/>
  <c r="C1015" i="4"/>
  <c r="E939" i="4"/>
  <c r="C992" i="4"/>
  <c r="E916" i="4"/>
  <c r="C1016" i="4"/>
  <c r="E940" i="4"/>
  <c r="C1032" i="4"/>
  <c r="E956" i="4"/>
  <c r="C1048" i="4"/>
  <c r="E972" i="4"/>
  <c r="C994" i="4"/>
  <c r="E918" i="4"/>
  <c r="C1003" i="4"/>
  <c r="E927" i="4"/>
  <c r="C1055" i="4"/>
  <c r="E979" i="4"/>
  <c r="C1013" i="4"/>
  <c r="E937" i="4"/>
  <c r="C1029" i="4"/>
  <c r="E953" i="4"/>
  <c r="C1045" i="4"/>
  <c r="E969" i="4"/>
  <c r="C1000" i="4"/>
  <c r="E924" i="4"/>
  <c r="C990" i="4"/>
  <c r="E914" i="4"/>
  <c r="C1014" i="4"/>
  <c r="E938" i="4"/>
  <c r="C1030" i="4"/>
  <c r="E954" i="4"/>
  <c r="C1046" i="4"/>
  <c r="E970" i="4"/>
  <c r="C1062" i="4"/>
  <c r="E986" i="4"/>
  <c r="C1023" i="4"/>
  <c r="E947" i="4"/>
  <c r="C991" i="4"/>
  <c r="E915" i="4"/>
  <c r="C993" i="4"/>
  <c r="E917" i="4"/>
  <c r="C1012" i="4"/>
  <c r="E936" i="4"/>
  <c r="C1028" i="4"/>
  <c r="E952" i="4"/>
  <c r="C1044" i="4"/>
  <c r="E968" i="4"/>
  <c r="C1060" i="4"/>
  <c r="E984" i="4"/>
  <c r="C996" i="4"/>
  <c r="E920" i="4"/>
  <c r="C1043" i="4"/>
  <c r="E967" i="4"/>
  <c r="C1009" i="4"/>
  <c r="E933" i="4"/>
  <c r="C1025" i="4"/>
  <c r="E949" i="4"/>
  <c r="C1041" i="4"/>
  <c r="E965" i="4"/>
  <c r="C1061" i="4"/>
  <c r="E985" i="4"/>
  <c r="C1059" i="4"/>
  <c r="E983" i="4"/>
  <c r="C1010" i="4"/>
  <c r="E934" i="4"/>
  <c r="C1026" i="4"/>
  <c r="E950" i="4"/>
  <c r="C1042" i="4"/>
  <c r="E966" i="4"/>
  <c r="C1058" i="4"/>
  <c r="E982" i="4"/>
  <c r="C1007" i="4"/>
  <c r="E931" i="4"/>
  <c r="C1063" i="4"/>
  <c r="E987" i="4"/>
  <c r="C1047" i="4"/>
  <c r="E971" i="4"/>
  <c r="C1008" i="4"/>
  <c r="E932" i="4"/>
  <c r="C1024" i="4"/>
  <c r="E948" i="4"/>
  <c r="C1040" i="4"/>
  <c r="E964" i="4"/>
  <c r="C1056" i="4"/>
  <c r="E980" i="4"/>
  <c r="C1057" i="4"/>
  <c r="E981" i="4"/>
  <c r="C1031" i="4"/>
  <c r="E955" i="4"/>
  <c r="C1005" i="4"/>
  <c r="E929" i="4"/>
  <c r="C1021" i="4"/>
  <c r="E945" i="4"/>
  <c r="C1037" i="4"/>
  <c r="E961" i="4"/>
  <c r="C1053" i="4"/>
  <c r="E977" i="4"/>
  <c r="C1035" i="4"/>
  <c r="E959" i="4"/>
  <c r="C1006" i="4"/>
  <c r="E930" i="4"/>
  <c r="C1022" i="4"/>
  <c r="E946" i="4"/>
  <c r="C1038" i="4"/>
  <c r="E962" i="4"/>
  <c r="C1054" i="4"/>
  <c r="E978" i="4"/>
  <c r="C997" i="4"/>
  <c r="E921" i="4"/>
  <c r="C1051" i="4"/>
  <c r="E975" i="4"/>
  <c r="C1027" i="4"/>
  <c r="E951" i="4"/>
  <c r="C1004" i="4"/>
  <c r="E928" i="4"/>
  <c r="C1020" i="4"/>
  <c r="E944" i="4"/>
  <c r="C1036" i="4"/>
  <c r="E960" i="4"/>
  <c r="C1052" i="4"/>
  <c r="E976" i="4"/>
  <c r="C999" i="4"/>
  <c r="E923" i="4"/>
  <c r="C1019" i="4"/>
  <c r="E943" i="4"/>
  <c r="C998" i="4"/>
  <c r="E922" i="4"/>
  <c r="C1064" i="4"/>
  <c r="E988" i="4"/>
  <c r="C1065" i="4"/>
  <c r="E989" i="4"/>
  <c r="C638" i="5"/>
  <c r="E590" i="5"/>
  <c r="C647" i="5"/>
  <c r="E599" i="5"/>
  <c r="C629" i="5"/>
  <c r="E581" i="5"/>
  <c r="C672" i="5"/>
  <c r="E624" i="5"/>
  <c r="C660" i="5"/>
  <c r="E612" i="5"/>
  <c r="C661" i="5"/>
  <c r="E613" i="5"/>
  <c r="C641" i="5"/>
  <c r="E593" i="5"/>
  <c r="C630" i="5"/>
  <c r="E582" i="5"/>
  <c r="C671" i="5"/>
  <c r="E623" i="5"/>
  <c r="C667" i="5"/>
  <c r="E619" i="5"/>
  <c r="C664" i="5"/>
  <c r="E616" i="5"/>
  <c r="C652" i="5"/>
  <c r="E604" i="5"/>
  <c r="C650" i="5"/>
  <c r="E602" i="5"/>
  <c r="C633" i="5"/>
  <c r="E585" i="5"/>
  <c r="C670" i="5"/>
  <c r="E622" i="5"/>
  <c r="C634" i="5"/>
  <c r="E586" i="5"/>
  <c r="C659" i="5"/>
  <c r="E611" i="5"/>
  <c r="C653" i="5"/>
  <c r="E605" i="5"/>
  <c r="C644" i="5"/>
  <c r="E596" i="5"/>
  <c r="C655" i="5"/>
  <c r="E607" i="5"/>
  <c r="C673" i="5"/>
  <c r="E625" i="5"/>
  <c r="C662" i="5"/>
  <c r="E614" i="5"/>
  <c r="C656" i="5"/>
  <c r="E608" i="5"/>
  <c r="C642" i="5"/>
  <c r="E594" i="5"/>
  <c r="C645" i="5"/>
  <c r="E597" i="5"/>
  <c r="C636" i="5"/>
  <c r="E588" i="5"/>
  <c r="C631" i="5"/>
  <c r="E583" i="5"/>
  <c r="C665" i="5"/>
  <c r="E617" i="5"/>
  <c r="C651" i="5"/>
  <c r="E603" i="5"/>
  <c r="C648" i="5"/>
  <c r="E600" i="5"/>
  <c r="C666" i="5"/>
  <c r="E618" i="5"/>
  <c r="C637" i="5"/>
  <c r="E589" i="5"/>
  <c r="C668" i="5"/>
  <c r="E620" i="5"/>
  <c r="C654" i="5"/>
  <c r="E606" i="5"/>
  <c r="C658" i="5"/>
  <c r="E610" i="5"/>
  <c r="C643" i="5"/>
  <c r="E595" i="5"/>
  <c r="C640" i="5"/>
  <c r="E592" i="5"/>
  <c r="C639" i="5"/>
  <c r="E591" i="5"/>
  <c r="C627" i="5"/>
  <c r="E579" i="5"/>
  <c r="C657" i="5"/>
  <c r="E609" i="5"/>
  <c r="C646" i="5"/>
  <c r="E598" i="5"/>
  <c r="C628" i="5"/>
  <c r="E580" i="5"/>
  <c r="C635" i="5"/>
  <c r="E587" i="5"/>
  <c r="C632" i="5"/>
  <c r="E584" i="5"/>
  <c r="C663" i="5"/>
  <c r="E615" i="5"/>
  <c r="C669" i="5"/>
  <c r="E621" i="5"/>
  <c r="C649" i="5"/>
  <c r="E601" i="5"/>
  <c r="C626" i="5"/>
  <c r="E578" i="5"/>
  <c r="A1040" i="6" l="1"/>
  <c r="E972" i="6"/>
  <c r="G972" i="6"/>
  <c r="F972" i="6"/>
  <c r="A975" i="6"/>
  <c r="G907" i="6"/>
  <c r="F907" i="6"/>
  <c r="E907" i="6"/>
  <c r="A973" i="6"/>
  <c r="G905" i="6"/>
  <c r="F905" i="6"/>
  <c r="E905" i="6"/>
  <c r="A971" i="6"/>
  <c r="G903" i="6"/>
  <c r="F903" i="6"/>
  <c r="E903" i="6"/>
  <c r="A1042" i="6"/>
  <c r="G974" i="6"/>
  <c r="F974" i="6"/>
  <c r="E974" i="6"/>
  <c r="G1292" i="4"/>
  <c r="F1292" i="4"/>
  <c r="G1280" i="4"/>
  <c r="F1280" i="4"/>
  <c r="G1288" i="4"/>
  <c r="F1288" i="4"/>
  <c r="G1284" i="4"/>
  <c r="F1284" i="4"/>
  <c r="G1276" i="4"/>
  <c r="F1276" i="4"/>
  <c r="C1074" i="4"/>
  <c r="E998" i="4"/>
  <c r="C1075" i="4"/>
  <c r="E999" i="4"/>
  <c r="C1112" i="4"/>
  <c r="E1036" i="4"/>
  <c r="C1080" i="4"/>
  <c r="E1004" i="4"/>
  <c r="C1127" i="4"/>
  <c r="E1051" i="4"/>
  <c r="C1130" i="4"/>
  <c r="E1054" i="4"/>
  <c r="C1098" i="4"/>
  <c r="E1022" i="4"/>
  <c r="C1111" i="4"/>
  <c r="E1035" i="4"/>
  <c r="C1113" i="4"/>
  <c r="E1037" i="4"/>
  <c r="C1081" i="4"/>
  <c r="E1005" i="4"/>
  <c r="C1133" i="4"/>
  <c r="E1057" i="4"/>
  <c r="C1116" i="4"/>
  <c r="E1040" i="4"/>
  <c r="C1084" i="4"/>
  <c r="E1008" i="4"/>
  <c r="C1139" i="4"/>
  <c r="E1063" i="4"/>
  <c r="C1134" i="4"/>
  <c r="E1058" i="4"/>
  <c r="C1102" i="4"/>
  <c r="E1026" i="4"/>
  <c r="C1135" i="4"/>
  <c r="E1059" i="4"/>
  <c r="C1117" i="4"/>
  <c r="E1041" i="4"/>
  <c r="C1085" i="4"/>
  <c r="E1009" i="4"/>
  <c r="C1072" i="4"/>
  <c r="E996" i="4"/>
  <c r="C1120" i="4"/>
  <c r="E1044" i="4"/>
  <c r="C1088" i="4"/>
  <c r="E1012" i="4"/>
  <c r="C1067" i="4"/>
  <c r="E991" i="4"/>
  <c r="C1138" i="4"/>
  <c r="E1062" i="4"/>
  <c r="C1106" i="4"/>
  <c r="E1030" i="4"/>
  <c r="C1066" i="4"/>
  <c r="E990" i="4"/>
  <c r="C1121" i="4"/>
  <c r="E1045" i="4"/>
  <c r="C1089" i="4"/>
  <c r="E1013" i="4"/>
  <c r="C1079" i="4"/>
  <c r="E1003" i="4"/>
  <c r="C1124" i="4"/>
  <c r="E1048" i="4"/>
  <c r="C1092" i="4"/>
  <c r="E1016" i="4"/>
  <c r="C1091" i="4"/>
  <c r="E1015" i="4"/>
  <c r="C1071" i="4"/>
  <c r="E995" i="4"/>
  <c r="C1110" i="4"/>
  <c r="E1034" i="4"/>
  <c r="C1078" i="4"/>
  <c r="E1002" i="4"/>
  <c r="C1125" i="4"/>
  <c r="E1049" i="4"/>
  <c r="C1093" i="4"/>
  <c r="E1017" i="4"/>
  <c r="C1095" i="4"/>
  <c r="E1019" i="4"/>
  <c r="C1128" i="4"/>
  <c r="E1052" i="4"/>
  <c r="C1096" i="4"/>
  <c r="E1020" i="4"/>
  <c r="C1103" i="4"/>
  <c r="E1027" i="4"/>
  <c r="C1073" i="4"/>
  <c r="E997" i="4"/>
  <c r="C1114" i="4"/>
  <c r="E1038" i="4"/>
  <c r="C1082" i="4"/>
  <c r="E1006" i="4"/>
  <c r="C1129" i="4"/>
  <c r="E1053" i="4"/>
  <c r="C1097" i="4"/>
  <c r="E1021" i="4"/>
  <c r="C1107" i="4"/>
  <c r="E1031" i="4"/>
  <c r="C1132" i="4"/>
  <c r="E1056" i="4"/>
  <c r="C1100" i="4"/>
  <c r="E1024" i="4"/>
  <c r="C1123" i="4"/>
  <c r="E1047" i="4"/>
  <c r="C1083" i="4"/>
  <c r="E1007" i="4"/>
  <c r="C1118" i="4"/>
  <c r="E1042" i="4"/>
  <c r="C1086" i="4"/>
  <c r="E1010" i="4"/>
  <c r="C1137" i="4"/>
  <c r="E1061" i="4"/>
  <c r="C1101" i="4"/>
  <c r="E1025" i="4"/>
  <c r="C1119" i="4"/>
  <c r="E1043" i="4"/>
  <c r="C1136" i="4"/>
  <c r="E1060" i="4"/>
  <c r="C1104" i="4"/>
  <c r="E1028" i="4"/>
  <c r="C1069" i="4"/>
  <c r="E993" i="4"/>
  <c r="C1099" i="4"/>
  <c r="E1023" i="4"/>
  <c r="C1122" i="4"/>
  <c r="E1046" i="4"/>
  <c r="C1090" i="4"/>
  <c r="E1014" i="4"/>
  <c r="C1076" i="4"/>
  <c r="E1000" i="4"/>
  <c r="C1105" i="4"/>
  <c r="E1029" i="4"/>
  <c r="C1131" i="4"/>
  <c r="E1055" i="4"/>
  <c r="C1070" i="4"/>
  <c r="E994" i="4"/>
  <c r="C1108" i="4"/>
  <c r="E1032" i="4"/>
  <c r="C1068" i="4"/>
  <c r="E992" i="4"/>
  <c r="C1115" i="4"/>
  <c r="E1039" i="4"/>
  <c r="C1126" i="4"/>
  <c r="E1050" i="4"/>
  <c r="C1094" i="4"/>
  <c r="E1018" i="4"/>
  <c r="C1087" i="4"/>
  <c r="E1011" i="4"/>
  <c r="C1109" i="4"/>
  <c r="E1033" i="4"/>
  <c r="C1077" i="4"/>
  <c r="E1001" i="4"/>
  <c r="C1140" i="4"/>
  <c r="E1064" i="4"/>
  <c r="C1141" i="4"/>
  <c r="E1065" i="4"/>
  <c r="C717" i="5"/>
  <c r="E669" i="5"/>
  <c r="C680" i="5"/>
  <c r="E632" i="5"/>
  <c r="C676" i="5"/>
  <c r="E628" i="5"/>
  <c r="C705" i="5"/>
  <c r="E657" i="5"/>
  <c r="C687" i="5"/>
  <c r="E639" i="5"/>
  <c r="C691" i="5"/>
  <c r="E643" i="5"/>
  <c r="C702" i="5"/>
  <c r="E654" i="5"/>
  <c r="C685" i="5"/>
  <c r="E637" i="5"/>
  <c r="C696" i="5"/>
  <c r="E648" i="5"/>
  <c r="C713" i="5"/>
  <c r="E665" i="5"/>
  <c r="C684" i="5"/>
  <c r="E636" i="5"/>
  <c r="C690" i="5"/>
  <c r="E642" i="5"/>
  <c r="C710" i="5"/>
  <c r="E662" i="5"/>
  <c r="C703" i="5"/>
  <c r="E655" i="5"/>
  <c r="C701" i="5"/>
  <c r="E653" i="5"/>
  <c r="C682" i="5"/>
  <c r="E634" i="5"/>
  <c r="C681" i="5"/>
  <c r="E633" i="5"/>
  <c r="C700" i="5"/>
  <c r="E652" i="5"/>
  <c r="C715" i="5"/>
  <c r="E667" i="5"/>
  <c r="C678" i="5"/>
  <c r="E630" i="5"/>
  <c r="C709" i="5"/>
  <c r="E661" i="5"/>
  <c r="C720" i="5"/>
  <c r="E672" i="5"/>
  <c r="C695" i="5"/>
  <c r="E647" i="5"/>
  <c r="C697" i="5"/>
  <c r="E649" i="5"/>
  <c r="C711" i="5"/>
  <c r="E663" i="5"/>
  <c r="C683" i="5"/>
  <c r="E635" i="5"/>
  <c r="C694" i="5"/>
  <c r="E646" i="5"/>
  <c r="C675" i="5"/>
  <c r="E627" i="5"/>
  <c r="C688" i="5"/>
  <c r="E640" i="5"/>
  <c r="C706" i="5"/>
  <c r="E658" i="5"/>
  <c r="C716" i="5"/>
  <c r="E668" i="5"/>
  <c r="C714" i="5"/>
  <c r="E666" i="5"/>
  <c r="C699" i="5"/>
  <c r="E651" i="5"/>
  <c r="C679" i="5"/>
  <c r="E631" i="5"/>
  <c r="C693" i="5"/>
  <c r="E645" i="5"/>
  <c r="C704" i="5"/>
  <c r="E656" i="5"/>
  <c r="C721" i="5"/>
  <c r="E673" i="5"/>
  <c r="C692" i="5"/>
  <c r="E644" i="5"/>
  <c r="C707" i="5"/>
  <c r="E659" i="5"/>
  <c r="C718" i="5"/>
  <c r="E670" i="5"/>
  <c r="C698" i="5"/>
  <c r="E650" i="5"/>
  <c r="C712" i="5"/>
  <c r="E664" i="5"/>
  <c r="C719" i="5"/>
  <c r="E671" i="5"/>
  <c r="C689" i="5"/>
  <c r="E641" i="5"/>
  <c r="C708" i="5"/>
  <c r="E660" i="5"/>
  <c r="C677" i="5"/>
  <c r="E629" i="5"/>
  <c r="C686" i="5"/>
  <c r="E638" i="5"/>
  <c r="C674" i="5"/>
  <c r="E626" i="5"/>
  <c r="A1110" i="6" l="1"/>
  <c r="G1042" i="6"/>
  <c r="F1042" i="6"/>
  <c r="E1042" i="6"/>
  <c r="A1039" i="6"/>
  <c r="G971" i="6"/>
  <c r="F971" i="6"/>
  <c r="E971" i="6"/>
  <c r="A1041" i="6"/>
  <c r="G973" i="6"/>
  <c r="F973" i="6"/>
  <c r="E973" i="6"/>
  <c r="A1043" i="6"/>
  <c r="G975" i="6"/>
  <c r="F975" i="6"/>
  <c r="E975" i="6"/>
  <c r="A1108" i="6"/>
  <c r="G1040" i="6"/>
  <c r="F1040" i="6"/>
  <c r="E1040" i="6"/>
  <c r="C1153" i="4"/>
  <c r="E1077" i="4"/>
  <c r="C1163" i="4"/>
  <c r="E1087" i="4"/>
  <c r="C1202" i="4"/>
  <c r="E1126" i="4"/>
  <c r="C1144" i="4"/>
  <c r="E1068" i="4"/>
  <c r="C1146" i="4"/>
  <c r="E1070" i="4"/>
  <c r="C1181" i="4"/>
  <c r="E1105" i="4"/>
  <c r="C1166" i="4"/>
  <c r="E1090" i="4"/>
  <c r="C1175" i="4"/>
  <c r="E1099" i="4"/>
  <c r="C1180" i="4"/>
  <c r="E1104" i="4"/>
  <c r="C1195" i="4"/>
  <c r="E1119" i="4"/>
  <c r="C1213" i="4"/>
  <c r="E1137" i="4"/>
  <c r="C1194" i="4"/>
  <c r="E1118" i="4"/>
  <c r="C1199" i="4"/>
  <c r="E1123" i="4"/>
  <c r="C1208" i="4"/>
  <c r="E1132" i="4"/>
  <c r="C1173" i="4"/>
  <c r="E1097" i="4"/>
  <c r="C1158" i="4"/>
  <c r="E1082" i="4"/>
  <c r="C1149" i="4"/>
  <c r="E1073" i="4"/>
  <c r="C1172" i="4"/>
  <c r="E1096" i="4"/>
  <c r="C1171" i="4"/>
  <c r="E1095" i="4"/>
  <c r="C1201" i="4"/>
  <c r="E1125" i="4"/>
  <c r="C1186" i="4"/>
  <c r="E1110" i="4"/>
  <c r="C1167" i="4"/>
  <c r="E1091" i="4"/>
  <c r="C1200" i="4"/>
  <c r="E1124" i="4"/>
  <c r="C1165" i="4"/>
  <c r="E1089" i="4"/>
  <c r="C1142" i="4"/>
  <c r="E1066" i="4"/>
  <c r="C1214" i="4"/>
  <c r="E1138" i="4"/>
  <c r="C1164" i="4"/>
  <c r="E1088" i="4"/>
  <c r="C1148" i="4"/>
  <c r="E1072" i="4"/>
  <c r="C1193" i="4"/>
  <c r="E1117" i="4"/>
  <c r="C1178" i="4"/>
  <c r="E1102" i="4"/>
  <c r="C1215" i="4"/>
  <c r="E1139" i="4"/>
  <c r="C1192" i="4"/>
  <c r="E1116" i="4"/>
  <c r="C1157" i="4"/>
  <c r="E1081" i="4"/>
  <c r="C1187" i="4"/>
  <c r="E1111" i="4"/>
  <c r="C1206" i="4"/>
  <c r="E1130" i="4"/>
  <c r="C1156" i="4"/>
  <c r="E1080" i="4"/>
  <c r="C1151" i="4"/>
  <c r="E1075" i="4"/>
  <c r="C1185" i="4"/>
  <c r="E1109" i="4"/>
  <c r="C1170" i="4"/>
  <c r="E1094" i="4"/>
  <c r="C1191" i="4"/>
  <c r="E1115" i="4"/>
  <c r="C1184" i="4"/>
  <c r="E1108" i="4"/>
  <c r="C1207" i="4"/>
  <c r="E1131" i="4"/>
  <c r="C1152" i="4"/>
  <c r="E1076" i="4"/>
  <c r="C1198" i="4"/>
  <c r="E1122" i="4"/>
  <c r="C1145" i="4"/>
  <c r="E1069" i="4"/>
  <c r="C1212" i="4"/>
  <c r="E1136" i="4"/>
  <c r="C1177" i="4"/>
  <c r="E1101" i="4"/>
  <c r="C1162" i="4"/>
  <c r="E1086" i="4"/>
  <c r="C1159" i="4"/>
  <c r="E1083" i="4"/>
  <c r="C1176" i="4"/>
  <c r="E1100" i="4"/>
  <c r="C1183" i="4"/>
  <c r="E1107" i="4"/>
  <c r="C1205" i="4"/>
  <c r="E1129" i="4"/>
  <c r="C1190" i="4"/>
  <c r="E1114" i="4"/>
  <c r="C1179" i="4"/>
  <c r="E1103" i="4"/>
  <c r="C1204" i="4"/>
  <c r="E1128" i="4"/>
  <c r="C1169" i="4"/>
  <c r="E1093" i="4"/>
  <c r="C1154" i="4"/>
  <c r="E1078" i="4"/>
  <c r="C1147" i="4"/>
  <c r="E1071" i="4"/>
  <c r="C1168" i="4"/>
  <c r="E1092" i="4"/>
  <c r="C1155" i="4"/>
  <c r="E1079" i="4"/>
  <c r="C1197" i="4"/>
  <c r="E1121" i="4"/>
  <c r="C1182" i="4"/>
  <c r="E1106" i="4"/>
  <c r="C1143" i="4"/>
  <c r="E1067" i="4"/>
  <c r="C1196" i="4"/>
  <c r="E1120" i="4"/>
  <c r="C1161" i="4"/>
  <c r="E1085" i="4"/>
  <c r="C1211" i="4"/>
  <c r="E1135" i="4"/>
  <c r="C1210" i="4"/>
  <c r="E1134" i="4"/>
  <c r="C1160" i="4"/>
  <c r="E1084" i="4"/>
  <c r="C1209" i="4"/>
  <c r="E1133" i="4"/>
  <c r="C1189" i="4"/>
  <c r="E1113" i="4"/>
  <c r="C1174" i="4"/>
  <c r="E1098" i="4"/>
  <c r="C1203" i="4"/>
  <c r="E1127" i="4"/>
  <c r="C1188" i="4"/>
  <c r="E1112" i="4"/>
  <c r="C1150" i="4"/>
  <c r="E1074" i="4"/>
  <c r="C1216" i="4"/>
  <c r="E1140" i="4"/>
  <c r="C1217" i="4"/>
  <c r="E1141" i="4"/>
  <c r="C725" i="5"/>
  <c r="E677" i="5"/>
  <c r="C737" i="5"/>
  <c r="E689" i="5"/>
  <c r="C760" i="5"/>
  <c r="E712" i="5"/>
  <c r="C766" i="5"/>
  <c r="E718" i="5"/>
  <c r="C740" i="5"/>
  <c r="E692" i="5"/>
  <c r="C752" i="5"/>
  <c r="E704" i="5"/>
  <c r="C727" i="5"/>
  <c r="E679" i="5"/>
  <c r="C762" i="5"/>
  <c r="E714" i="5"/>
  <c r="C754" i="5"/>
  <c r="E706" i="5"/>
  <c r="C723" i="5"/>
  <c r="E675" i="5"/>
  <c r="C731" i="5"/>
  <c r="E683" i="5"/>
  <c r="C745" i="5"/>
  <c r="E697" i="5"/>
  <c r="C768" i="5"/>
  <c r="E720" i="5"/>
  <c r="C726" i="5"/>
  <c r="E678" i="5"/>
  <c r="C748" i="5"/>
  <c r="E700" i="5"/>
  <c r="C730" i="5"/>
  <c r="E682" i="5"/>
  <c r="C751" i="5"/>
  <c r="E703" i="5"/>
  <c r="C738" i="5"/>
  <c r="E690" i="5"/>
  <c r="C761" i="5"/>
  <c r="E713" i="5"/>
  <c r="C733" i="5"/>
  <c r="E685" i="5"/>
  <c r="C739" i="5"/>
  <c r="E691" i="5"/>
  <c r="C753" i="5"/>
  <c r="E705" i="5"/>
  <c r="C728" i="5"/>
  <c r="E680" i="5"/>
  <c r="C734" i="5"/>
  <c r="E686" i="5"/>
  <c r="C756" i="5"/>
  <c r="E708" i="5"/>
  <c r="C767" i="5"/>
  <c r="E719" i="5"/>
  <c r="C746" i="5"/>
  <c r="E698" i="5"/>
  <c r="C755" i="5"/>
  <c r="E707" i="5"/>
  <c r="C769" i="5"/>
  <c r="E721" i="5"/>
  <c r="C741" i="5"/>
  <c r="E693" i="5"/>
  <c r="C747" i="5"/>
  <c r="E699" i="5"/>
  <c r="C764" i="5"/>
  <c r="E716" i="5"/>
  <c r="C736" i="5"/>
  <c r="E688" i="5"/>
  <c r="C742" i="5"/>
  <c r="E694" i="5"/>
  <c r="C759" i="5"/>
  <c r="E711" i="5"/>
  <c r="C743" i="5"/>
  <c r="E695" i="5"/>
  <c r="C757" i="5"/>
  <c r="E709" i="5"/>
  <c r="C763" i="5"/>
  <c r="E715" i="5"/>
  <c r="C729" i="5"/>
  <c r="E681" i="5"/>
  <c r="C749" i="5"/>
  <c r="E701" i="5"/>
  <c r="C758" i="5"/>
  <c r="E710" i="5"/>
  <c r="C732" i="5"/>
  <c r="E684" i="5"/>
  <c r="C744" i="5"/>
  <c r="E696" i="5"/>
  <c r="C750" i="5"/>
  <c r="E702" i="5"/>
  <c r="C735" i="5"/>
  <c r="E687" i="5"/>
  <c r="C724" i="5"/>
  <c r="E676" i="5"/>
  <c r="C765" i="5"/>
  <c r="E717" i="5"/>
  <c r="C722" i="5"/>
  <c r="E674" i="5"/>
  <c r="E1108" i="6" l="1"/>
  <c r="G1108" i="6"/>
  <c r="F1108" i="6"/>
  <c r="G1043" i="6"/>
  <c r="F1043" i="6"/>
  <c r="E1043" i="6"/>
  <c r="A1111" i="6"/>
  <c r="A1109" i="6"/>
  <c r="G1041" i="6"/>
  <c r="F1041" i="6"/>
  <c r="E1041" i="6"/>
  <c r="G1039" i="6"/>
  <c r="F1039" i="6"/>
  <c r="E1039" i="6"/>
  <c r="A1107" i="6"/>
  <c r="G1110" i="6"/>
  <c r="F1110" i="6"/>
  <c r="E1110" i="6"/>
  <c r="C1226" i="4"/>
  <c r="E1226" i="4" s="1"/>
  <c r="E1150" i="4"/>
  <c r="C1279" i="4"/>
  <c r="E1279" i="4" s="1"/>
  <c r="E1203" i="4"/>
  <c r="C1265" i="4"/>
  <c r="E1265" i="4" s="1"/>
  <c r="E1189" i="4"/>
  <c r="C1236" i="4"/>
  <c r="E1236" i="4" s="1"/>
  <c r="E1160" i="4"/>
  <c r="C1287" i="4"/>
  <c r="E1287" i="4" s="1"/>
  <c r="E1211" i="4"/>
  <c r="C1272" i="4"/>
  <c r="E1272" i="4" s="1"/>
  <c r="E1196" i="4"/>
  <c r="C1258" i="4"/>
  <c r="E1258" i="4" s="1"/>
  <c r="E1182" i="4"/>
  <c r="C1231" i="4"/>
  <c r="E1231" i="4" s="1"/>
  <c r="E1155" i="4"/>
  <c r="C1223" i="4"/>
  <c r="E1223" i="4" s="1"/>
  <c r="E1147" i="4"/>
  <c r="C1245" i="4"/>
  <c r="E1245" i="4" s="1"/>
  <c r="E1169" i="4"/>
  <c r="C1255" i="4"/>
  <c r="E1255" i="4" s="1"/>
  <c r="E1179" i="4"/>
  <c r="C1281" i="4"/>
  <c r="E1281" i="4" s="1"/>
  <c r="E1205" i="4"/>
  <c r="C1252" i="4"/>
  <c r="E1252" i="4" s="1"/>
  <c r="E1176" i="4"/>
  <c r="C1238" i="4"/>
  <c r="E1238" i="4" s="1"/>
  <c r="E1162" i="4"/>
  <c r="C1288" i="4"/>
  <c r="E1288" i="4" s="1"/>
  <c r="E1212" i="4"/>
  <c r="C1274" i="4"/>
  <c r="E1274" i="4" s="1"/>
  <c r="E1198" i="4"/>
  <c r="C1283" i="4"/>
  <c r="E1283" i="4" s="1"/>
  <c r="E1207" i="4"/>
  <c r="C1267" i="4"/>
  <c r="E1267" i="4" s="1"/>
  <c r="E1191" i="4"/>
  <c r="C1261" i="4"/>
  <c r="E1261" i="4" s="1"/>
  <c r="E1185" i="4"/>
  <c r="C1232" i="4"/>
  <c r="E1232" i="4" s="1"/>
  <c r="E1156" i="4"/>
  <c r="C1263" i="4"/>
  <c r="E1263" i="4" s="1"/>
  <c r="E1187" i="4"/>
  <c r="C1268" i="4"/>
  <c r="E1268" i="4" s="1"/>
  <c r="E1192" i="4"/>
  <c r="C1254" i="4"/>
  <c r="E1254" i="4" s="1"/>
  <c r="E1178" i="4"/>
  <c r="C1224" i="4"/>
  <c r="E1224" i="4" s="1"/>
  <c r="E1148" i="4"/>
  <c r="C1290" i="4"/>
  <c r="E1290" i="4" s="1"/>
  <c r="E1214" i="4"/>
  <c r="C1241" i="4"/>
  <c r="E1241" i="4" s="1"/>
  <c r="E1165" i="4"/>
  <c r="C1243" i="4"/>
  <c r="E1243" i="4" s="1"/>
  <c r="E1167" i="4"/>
  <c r="C1277" i="4"/>
  <c r="E1277" i="4" s="1"/>
  <c r="E1201" i="4"/>
  <c r="C1248" i="4"/>
  <c r="E1248" i="4" s="1"/>
  <c r="E1172" i="4"/>
  <c r="C1234" i="4"/>
  <c r="E1234" i="4" s="1"/>
  <c r="E1158" i="4"/>
  <c r="C1284" i="4"/>
  <c r="E1284" i="4" s="1"/>
  <c r="E1208" i="4"/>
  <c r="C1270" i="4"/>
  <c r="E1270" i="4" s="1"/>
  <c r="E1194" i="4"/>
  <c r="C1271" i="4"/>
  <c r="E1271" i="4" s="1"/>
  <c r="E1195" i="4"/>
  <c r="C1251" i="4"/>
  <c r="E1251" i="4" s="1"/>
  <c r="E1175" i="4"/>
  <c r="C1257" i="4"/>
  <c r="E1257" i="4" s="1"/>
  <c r="E1181" i="4"/>
  <c r="C1220" i="4"/>
  <c r="E1220" i="4" s="1"/>
  <c r="E1144" i="4"/>
  <c r="C1239" i="4"/>
  <c r="E1239" i="4" s="1"/>
  <c r="E1163" i="4"/>
  <c r="C1264" i="4"/>
  <c r="E1264" i="4" s="1"/>
  <c r="E1188" i="4"/>
  <c r="C1250" i="4"/>
  <c r="E1250" i="4" s="1"/>
  <c r="E1174" i="4"/>
  <c r="C1285" i="4"/>
  <c r="E1285" i="4" s="1"/>
  <c r="E1209" i="4"/>
  <c r="C1286" i="4"/>
  <c r="E1286" i="4" s="1"/>
  <c r="E1210" i="4"/>
  <c r="C1237" i="4"/>
  <c r="E1237" i="4" s="1"/>
  <c r="E1161" i="4"/>
  <c r="C1219" i="4"/>
  <c r="E1219" i="4" s="1"/>
  <c r="E1143" i="4"/>
  <c r="C1273" i="4"/>
  <c r="E1273" i="4" s="1"/>
  <c r="E1197" i="4"/>
  <c r="C1244" i="4"/>
  <c r="E1244" i="4" s="1"/>
  <c r="E1168" i="4"/>
  <c r="C1230" i="4"/>
  <c r="E1230" i="4" s="1"/>
  <c r="E1154" i="4"/>
  <c r="C1280" i="4"/>
  <c r="E1280" i="4" s="1"/>
  <c r="E1204" i="4"/>
  <c r="C1266" i="4"/>
  <c r="E1266" i="4" s="1"/>
  <c r="E1190" i="4"/>
  <c r="C1259" i="4"/>
  <c r="E1259" i="4" s="1"/>
  <c r="E1183" i="4"/>
  <c r="C1235" i="4"/>
  <c r="E1235" i="4" s="1"/>
  <c r="E1159" i="4"/>
  <c r="C1253" i="4"/>
  <c r="E1253" i="4" s="1"/>
  <c r="E1177" i="4"/>
  <c r="C1221" i="4"/>
  <c r="E1221" i="4" s="1"/>
  <c r="E1145" i="4"/>
  <c r="C1228" i="4"/>
  <c r="E1228" i="4" s="1"/>
  <c r="E1152" i="4"/>
  <c r="C1260" i="4"/>
  <c r="E1260" i="4" s="1"/>
  <c r="E1184" i="4"/>
  <c r="C1246" i="4"/>
  <c r="E1246" i="4" s="1"/>
  <c r="E1170" i="4"/>
  <c r="C1227" i="4"/>
  <c r="E1227" i="4" s="1"/>
  <c r="E1151" i="4"/>
  <c r="C1282" i="4"/>
  <c r="E1282" i="4" s="1"/>
  <c r="E1206" i="4"/>
  <c r="C1233" i="4"/>
  <c r="E1233" i="4" s="1"/>
  <c r="E1157" i="4"/>
  <c r="C1291" i="4"/>
  <c r="E1291" i="4" s="1"/>
  <c r="E1215" i="4"/>
  <c r="C1269" i="4"/>
  <c r="E1269" i="4" s="1"/>
  <c r="E1193" i="4"/>
  <c r="C1240" i="4"/>
  <c r="E1240" i="4" s="1"/>
  <c r="E1164" i="4"/>
  <c r="C1218" i="4"/>
  <c r="E1218" i="4" s="1"/>
  <c r="E1142" i="4"/>
  <c r="C1276" i="4"/>
  <c r="E1276" i="4" s="1"/>
  <c r="E1200" i="4"/>
  <c r="C1262" i="4"/>
  <c r="E1262" i="4" s="1"/>
  <c r="E1186" i="4"/>
  <c r="C1247" i="4"/>
  <c r="E1247" i="4" s="1"/>
  <c r="E1171" i="4"/>
  <c r="C1225" i="4"/>
  <c r="E1225" i="4" s="1"/>
  <c r="E1149" i="4"/>
  <c r="C1249" i="4"/>
  <c r="E1249" i="4" s="1"/>
  <c r="E1173" i="4"/>
  <c r="C1275" i="4"/>
  <c r="E1275" i="4" s="1"/>
  <c r="E1199" i="4"/>
  <c r="C1289" i="4"/>
  <c r="E1289" i="4" s="1"/>
  <c r="E1213" i="4"/>
  <c r="C1256" i="4"/>
  <c r="E1256" i="4" s="1"/>
  <c r="E1180" i="4"/>
  <c r="C1242" i="4"/>
  <c r="E1242" i="4" s="1"/>
  <c r="E1166" i="4"/>
  <c r="C1222" i="4"/>
  <c r="E1222" i="4" s="1"/>
  <c r="E1146" i="4"/>
  <c r="C1278" i="4"/>
  <c r="E1278" i="4" s="1"/>
  <c r="E1202" i="4"/>
  <c r="C1229" i="4"/>
  <c r="E1229" i="4" s="1"/>
  <c r="E1153" i="4"/>
  <c r="C1292" i="4"/>
  <c r="E1292" i="4" s="1"/>
  <c r="E1216" i="4"/>
  <c r="C1293" i="4"/>
  <c r="E1293" i="4" s="1"/>
  <c r="E1217" i="4"/>
  <c r="C772" i="5"/>
  <c r="E772" i="5" s="1"/>
  <c r="E724" i="5"/>
  <c r="C798" i="5"/>
  <c r="E798" i="5" s="1"/>
  <c r="E750" i="5"/>
  <c r="C780" i="5"/>
  <c r="E780" i="5" s="1"/>
  <c r="E732" i="5"/>
  <c r="C797" i="5"/>
  <c r="E797" i="5" s="1"/>
  <c r="E749" i="5"/>
  <c r="C811" i="5"/>
  <c r="E811" i="5" s="1"/>
  <c r="E763" i="5"/>
  <c r="C791" i="5"/>
  <c r="E791" i="5" s="1"/>
  <c r="E743" i="5"/>
  <c r="C790" i="5"/>
  <c r="E790" i="5" s="1"/>
  <c r="E742" i="5"/>
  <c r="C812" i="5"/>
  <c r="E812" i="5" s="1"/>
  <c r="E764" i="5"/>
  <c r="C789" i="5"/>
  <c r="E789" i="5" s="1"/>
  <c r="E741" i="5"/>
  <c r="C803" i="5"/>
  <c r="E803" i="5" s="1"/>
  <c r="E755" i="5"/>
  <c r="C815" i="5"/>
  <c r="E815" i="5" s="1"/>
  <c r="E767" i="5"/>
  <c r="C782" i="5"/>
  <c r="E782" i="5" s="1"/>
  <c r="E734" i="5"/>
  <c r="C801" i="5"/>
  <c r="E801" i="5" s="1"/>
  <c r="E753" i="5"/>
  <c r="C781" i="5"/>
  <c r="E781" i="5" s="1"/>
  <c r="E733" i="5"/>
  <c r="C786" i="5"/>
  <c r="E786" i="5" s="1"/>
  <c r="E738" i="5"/>
  <c r="C778" i="5"/>
  <c r="E778" i="5" s="1"/>
  <c r="E730" i="5"/>
  <c r="C774" i="5"/>
  <c r="E774" i="5" s="1"/>
  <c r="E726" i="5"/>
  <c r="C793" i="5"/>
  <c r="E793" i="5" s="1"/>
  <c r="E745" i="5"/>
  <c r="C771" i="5"/>
  <c r="E771" i="5" s="1"/>
  <c r="E723" i="5"/>
  <c r="C810" i="5"/>
  <c r="E810" i="5" s="1"/>
  <c r="E762" i="5"/>
  <c r="C800" i="5"/>
  <c r="E800" i="5" s="1"/>
  <c r="E752" i="5"/>
  <c r="C814" i="5"/>
  <c r="E814" i="5" s="1"/>
  <c r="E766" i="5"/>
  <c r="C785" i="5"/>
  <c r="E785" i="5" s="1"/>
  <c r="E737" i="5"/>
  <c r="C813" i="5"/>
  <c r="E813" i="5" s="1"/>
  <c r="E765" i="5"/>
  <c r="C783" i="5"/>
  <c r="E783" i="5" s="1"/>
  <c r="E735" i="5"/>
  <c r="C792" i="5"/>
  <c r="E792" i="5" s="1"/>
  <c r="E744" i="5"/>
  <c r="C806" i="5"/>
  <c r="E806" i="5" s="1"/>
  <c r="E758" i="5"/>
  <c r="C777" i="5"/>
  <c r="E777" i="5" s="1"/>
  <c r="E729" i="5"/>
  <c r="C805" i="5"/>
  <c r="E805" i="5" s="1"/>
  <c r="E757" i="5"/>
  <c r="C807" i="5"/>
  <c r="E807" i="5" s="1"/>
  <c r="E759" i="5"/>
  <c r="C784" i="5"/>
  <c r="E784" i="5" s="1"/>
  <c r="E736" i="5"/>
  <c r="C795" i="5"/>
  <c r="E795" i="5" s="1"/>
  <c r="E747" i="5"/>
  <c r="C817" i="5"/>
  <c r="E817" i="5" s="1"/>
  <c r="E769" i="5"/>
  <c r="C794" i="5"/>
  <c r="E794" i="5" s="1"/>
  <c r="E746" i="5"/>
  <c r="C804" i="5"/>
  <c r="E804" i="5" s="1"/>
  <c r="E756" i="5"/>
  <c r="C776" i="5"/>
  <c r="E776" i="5" s="1"/>
  <c r="E728" i="5"/>
  <c r="C787" i="5"/>
  <c r="E787" i="5" s="1"/>
  <c r="E739" i="5"/>
  <c r="C809" i="5"/>
  <c r="E809" i="5" s="1"/>
  <c r="E761" i="5"/>
  <c r="C799" i="5"/>
  <c r="E799" i="5" s="1"/>
  <c r="E751" i="5"/>
  <c r="C796" i="5"/>
  <c r="E796" i="5" s="1"/>
  <c r="E748" i="5"/>
  <c r="C816" i="5"/>
  <c r="E816" i="5" s="1"/>
  <c r="E768" i="5"/>
  <c r="C779" i="5"/>
  <c r="E779" i="5" s="1"/>
  <c r="E731" i="5"/>
  <c r="C802" i="5"/>
  <c r="E802" i="5" s="1"/>
  <c r="E754" i="5"/>
  <c r="C775" i="5"/>
  <c r="E775" i="5" s="1"/>
  <c r="E727" i="5"/>
  <c r="C788" i="5"/>
  <c r="E788" i="5" s="1"/>
  <c r="E740" i="5"/>
  <c r="C808" i="5"/>
  <c r="E808" i="5" s="1"/>
  <c r="E760" i="5"/>
  <c r="C773" i="5"/>
  <c r="E773" i="5" s="1"/>
  <c r="E725" i="5"/>
  <c r="C770" i="5"/>
  <c r="E770" i="5" s="1"/>
  <c r="E722" i="5"/>
  <c r="G1109" i="6" l="1"/>
  <c r="F1109" i="6"/>
  <c r="E1109" i="6"/>
  <c r="G1107" i="6"/>
  <c r="F1107" i="6"/>
  <c r="E1107" i="6"/>
  <c r="G1111" i="6"/>
  <c r="F1111" i="6"/>
  <c r="E111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F6397F2-3457-4E4C-B8E4-2943B1460D66}" name="example" type="4" refreshedVersion="0" background="1">
    <webPr xml="1" sourceData="1" url="C:\Users\User\Desktop\temp\example\example.xml" htmlTables="1" htmlFormat="all"/>
  </connection>
  <connection id="2" xr16:uid="{1F8DDD15-3B7F-4BA3-AEEA-254CB23D20A7}" name="example1" type="4" refreshedVersion="0" background="1">
    <webPr xml="1" sourceData="1" url="C:\Users\User\Desktop\temp\example\example.xml" htmlTables="1" htmlFormat="all"/>
  </connection>
  <connection id="3" xr16:uid="{D15C7E06-7B46-453F-89A7-3EA1285DE391}" name="example2" type="4" refreshedVersion="0" background="1">
    <webPr xml="1" sourceData="1" url="C:\Users\User\Documents\Visual Studio 2015\Projects\QUICKSIZER\exclude\XML\example.xml" htmlTables="1" htmlFormat="all"/>
  </connection>
</connections>
</file>

<file path=xl/sharedStrings.xml><?xml version="1.0" encoding="utf-8"?>
<sst xmlns="http://schemas.openxmlformats.org/spreadsheetml/2006/main" count="12456" uniqueCount="1351">
  <si>
    <t>HE 1000 M*</t>
  </si>
  <si>
    <t>HE 1000 B*</t>
  </si>
  <si>
    <t>HE 1000 A*</t>
  </si>
  <si>
    <t>HE 1000 AA*</t>
  </si>
  <si>
    <t>HE 900 M*</t>
  </si>
  <si>
    <t>HE 900 B*</t>
  </si>
  <si>
    <t>HE 900 A*</t>
  </si>
  <si>
    <t>HE 900 AA*</t>
  </si>
  <si>
    <t>HE 800 M</t>
  </si>
  <si>
    <t>HE 800 B*</t>
  </si>
  <si>
    <t>HE 800 A*</t>
  </si>
  <si>
    <t>HE 800 AA*</t>
  </si>
  <si>
    <t>HE 700 M</t>
  </si>
  <si>
    <t>HE 700 B</t>
  </si>
  <si>
    <t>HE 700 A*</t>
  </si>
  <si>
    <t>HE 700 AA*</t>
  </si>
  <si>
    <t>HE 650 M</t>
  </si>
  <si>
    <t>HE 650 B</t>
  </si>
  <si>
    <t>HE 650 A*</t>
  </si>
  <si>
    <t>HE 650 AA*</t>
  </si>
  <si>
    <t>HE 600 M</t>
  </si>
  <si>
    <t>HE 600 B</t>
  </si>
  <si>
    <t>HE 600 A*</t>
  </si>
  <si>
    <t>HE 600 AA*</t>
  </si>
  <si>
    <t>HE 550 M</t>
  </si>
  <si>
    <t>HE 550 B</t>
  </si>
  <si>
    <t>HE 550 A*</t>
  </si>
  <si>
    <t>HE 550 AA*</t>
  </si>
  <si>
    <t>HE 500 M</t>
  </si>
  <si>
    <t>HE 500 B</t>
  </si>
  <si>
    <t>HE 500 A</t>
  </si>
  <si>
    <t>HE 500 AA*</t>
  </si>
  <si>
    <t>HE 450 M</t>
  </si>
  <si>
    <t>HE 450 B</t>
  </si>
  <si>
    <t>HE 450 A</t>
  </si>
  <si>
    <t>HE 450 AA*</t>
  </si>
  <si>
    <t>HE 400 M</t>
  </si>
  <si>
    <t>HE 400 B</t>
  </si>
  <si>
    <t>HE 400 A</t>
  </si>
  <si>
    <t>HE 400 AA</t>
  </si>
  <si>
    <t>HE 360 M</t>
  </si>
  <si>
    <t>HE 360 B</t>
  </si>
  <si>
    <t>HE 360 A</t>
  </si>
  <si>
    <t>HE 360 AA</t>
  </si>
  <si>
    <t>HE 340 M</t>
  </si>
  <si>
    <t>HE 340 B</t>
  </si>
  <si>
    <t>HE 340 A</t>
  </si>
  <si>
    <t>HE 340 AA</t>
  </si>
  <si>
    <t>HE 320 M</t>
  </si>
  <si>
    <t>HE 320 C</t>
  </si>
  <si>
    <t>HE 320 B</t>
  </si>
  <si>
    <t>HE 320 A</t>
  </si>
  <si>
    <t>HE 320 AA</t>
  </si>
  <si>
    <t>HE 300 M</t>
  </si>
  <si>
    <t>HE 300 C</t>
  </si>
  <si>
    <t>HE 300 B</t>
  </si>
  <si>
    <t>HE 300 A</t>
  </si>
  <si>
    <t>HE 300 AA</t>
  </si>
  <si>
    <t>HE 280 M</t>
  </si>
  <si>
    <t>HE 280 C</t>
  </si>
  <si>
    <t>HE 280 B</t>
  </si>
  <si>
    <t>HE 280 A</t>
  </si>
  <si>
    <t>HE 280 AA</t>
  </si>
  <si>
    <t>HE 260 M</t>
  </si>
  <si>
    <t>HE 260 C</t>
  </si>
  <si>
    <t>HE 260 B</t>
  </si>
  <si>
    <t>HE 260 A</t>
  </si>
  <si>
    <t>HE 260 AA</t>
  </si>
  <si>
    <t>HE 240 M</t>
  </si>
  <si>
    <t>HE 240 C</t>
  </si>
  <si>
    <t>HE 240 B</t>
  </si>
  <si>
    <t>HE 240 A</t>
  </si>
  <si>
    <t>HE 240 AA</t>
  </si>
  <si>
    <t>HE 220 M</t>
  </si>
  <si>
    <t>HE 220 C</t>
  </si>
  <si>
    <t>HE 220 B</t>
  </si>
  <si>
    <t>HE 220 A</t>
  </si>
  <si>
    <t>HE 220 AA</t>
  </si>
  <si>
    <t>HE 200 M</t>
  </si>
  <si>
    <t>HE 200 C</t>
  </si>
  <si>
    <t>HE 200 B</t>
  </si>
  <si>
    <t>HE 200 A</t>
  </si>
  <si>
    <t>HE 200 AA</t>
  </si>
  <si>
    <t>HE 180 M</t>
  </si>
  <si>
    <t>HE 180 C</t>
  </si>
  <si>
    <t>HE 180 B</t>
  </si>
  <si>
    <t>HE 180 A</t>
  </si>
  <si>
    <t>HE 180 AA</t>
  </si>
  <si>
    <t>HE 160 M</t>
  </si>
  <si>
    <t>HE 160 C</t>
  </si>
  <si>
    <t>HE 160 B</t>
  </si>
  <si>
    <t>HE 160 A</t>
  </si>
  <si>
    <t>HE 160 AA</t>
  </si>
  <si>
    <t>HE 140 M</t>
  </si>
  <si>
    <t>HE 140 C</t>
  </si>
  <si>
    <t>HE 140 B</t>
  </si>
  <si>
    <t>HE 140 A</t>
  </si>
  <si>
    <t>HE 140 AA</t>
  </si>
  <si>
    <t>HE 120 M</t>
  </si>
  <si>
    <t>HE 120 C</t>
  </si>
  <si>
    <t>HE 120 B</t>
  </si>
  <si>
    <t>HE 120 A</t>
  </si>
  <si>
    <t>HE 120 AA</t>
  </si>
  <si>
    <t>HE 100 M</t>
  </si>
  <si>
    <t>HE 100 C</t>
  </si>
  <si>
    <t>HE 100 B</t>
  </si>
  <si>
    <t>HE 100 A</t>
  </si>
  <si>
    <t>HE 100 AA</t>
  </si>
  <si>
    <t>Column1</t>
  </si>
  <si>
    <t>1.0</t>
  </si>
  <si>
    <t>Weight</t>
  </si>
  <si>
    <t>HE</t>
  </si>
  <si>
    <t>L.eff</t>
  </si>
  <si>
    <t>x</t>
  </si>
  <si>
    <t>M*</t>
  </si>
  <si>
    <t>B*</t>
  </si>
  <si>
    <t>A*</t>
  </si>
  <si>
    <t>249*</t>
  </si>
  <si>
    <t>AA*</t>
  </si>
  <si>
    <t>M</t>
  </si>
  <si>
    <t>B</t>
  </si>
  <si>
    <t>A</t>
  </si>
  <si>
    <t>AA</t>
  </si>
  <si>
    <t>C</t>
  </si>
  <si>
    <t>Name</t>
  </si>
  <si>
    <t>IPE V 600</t>
  </si>
  <si>
    <t>IPE O 600</t>
  </si>
  <si>
    <t>IPE 600*</t>
  </si>
  <si>
    <t>IPE A 600*</t>
  </si>
  <si>
    <t>IPE V 550</t>
  </si>
  <si>
    <t>IPE O 550*</t>
  </si>
  <si>
    <t>IPE 550*</t>
  </si>
  <si>
    <t>IPE A 550*</t>
  </si>
  <si>
    <t>IPE V 500</t>
  </si>
  <si>
    <t>IPE O 500*</t>
  </si>
  <si>
    <t>IPE 500*</t>
  </si>
  <si>
    <t>IPE A 500*</t>
  </si>
  <si>
    <t>IPE V 450</t>
  </si>
  <si>
    <t>IPE O 450</t>
  </si>
  <si>
    <t>IPE 450*</t>
  </si>
  <si>
    <t>IPE A 450*</t>
  </si>
  <si>
    <t>IPE V 400</t>
  </si>
  <si>
    <t>IPE O 400</t>
  </si>
  <si>
    <t>IPE 400*</t>
  </si>
  <si>
    <t>IPE A 400*</t>
  </si>
  <si>
    <t>IPE O 360</t>
  </si>
  <si>
    <t>IPE 360*</t>
  </si>
  <si>
    <t>IPE A 360*</t>
  </si>
  <si>
    <t>IPE O 330</t>
  </si>
  <si>
    <t>IPE 330*</t>
  </si>
  <si>
    <t>IPE A 330*</t>
  </si>
  <si>
    <t>IPE O 300</t>
  </si>
  <si>
    <t>IPE 300*</t>
  </si>
  <si>
    <t>IPE A 300*</t>
  </si>
  <si>
    <t>IPE O 270</t>
  </si>
  <si>
    <t>IPE 270</t>
  </si>
  <si>
    <t>IPE A 270*</t>
  </si>
  <si>
    <t>IPE O 240</t>
  </si>
  <si>
    <t>IPE 240</t>
  </si>
  <si>
    <t>IPE A 240*</t>
  </si>
  <si>
    <t>IPE AA 240*</t>
  </si>
  <si>
    <t>IPE O 220</t>
  </si>
  <si>
    <t>IPE 220</t>
  </si>
  <si>
    <t>IPE A 220*</t>
  </si>
  <si>
    <t>IPE AA 220*</t>
  </si>
  <si>
    <t>IPE O 200</t>
  </si>
  <si>
    <t>IPE 200</t>
  </si>
  <si>
    <t>IPE A 200*</t>
  </si>
  <si>
    <t>IPE AA 200*</t>
  </si>
  <si>
    <t>IPE O 180</t>
  </si>
  <si>
    <t>IPE 180</t>
  </si>
  <si>
    <t>IPE A 180</t>
  </si>
  <si>
    <t>IPE AA 180</t>
  </si>
  <si>
    <t>IPE 160</t>
  </si>
  <si>
    <t>IPE A 160</t>
  </si>
  <si>
    <t>IPE AA 160</t>
  </si>
  <si>
    <t>IPE 140</t>
  </si>
  <si>
    <t>IPE A 140</t>
  </si>
  <si>
    <t>IPE AA 140</t>
  </si>
  <si>
    <t>IPE 120</t>
  </si>
  <si>
    <t>IPE A 120</t>
  </si>
  <si>
    <t>IPE AA 120</t>
  </si>
  <si>
    <t>IPE 100</t>
  </si>
  <si>
    <t>IPE A 100</t>
  </si>
  <si>
    <t>IPE AA 100</t>
  </si>
  <si>
    <t>IPE 80</t>
  </si>
  <si>
    <t>IPE A 80</t>
  </si>
  <si>
    <t>IPE AA 80</t>
  </si>
  <si>
    <t>UPE 400</t>
  </si>
  <si>
    <t>UPE 360</t>
  </si>
  <si>
    <t>UPE 330</t>
  </si>
  <si>
    <t>UPE 300</t>
  </si>
  <si>
    <t>UPE 270</t>
  </si>
  <si>
    <t>UPE 240</t>
  </si>
  <si>
    <t>UPE 220</t>
  </si>
  <si>
    <t>UPE 200</t>
  </si>
  <si>
    <t>UPE 180</t>
  </si>
  <si>
    <t>UPE 160</t>
  </si>
  <si>
    <t>UPE 140</t>
  </si>
  <si>
    <t>UPE 120</t>
  </si>
  <si>
    <t>UPE 100</t>
  </si>
  <si>
    <t>UPE 80</t>
  </si>
  <si>
    <t>UPN 400</t>
  </si>
  <si>
    <t>UPN 380</t>
  </si>
  <si>
    <t>UPN 350</t>
  </si>
  <si>
    <t>UPN 320</t>
  </si>
  <si>
    <t>UPN 300</t>
  </si>
  <si>
    <t>UPN 280</t>
  </si>
  <si>
    <t>UPN 260</t>
  </si>
  <si>
    <t>UPN 240</t>
  </si>
  <si>
    <t>UPN 220</t>
  </si>
  <si>
    <t>UPN 200</t>
  </si>
  <si>
    <t>UPN 180</t>
  </si>
  <si>
    <t>UPN 160</t>
  </si>
  <si>
    <t>UPN 140</t>
  </si>
  <si>
    <t>UPN 120</t>
  </si>
  <si>
    <t>UPN 100</t>
  </si>
  <si>
    <t>UPN 80</t>
  </si>
  <si>
    <t>UPN 65</t>
  </si>
  <si>
    <t>UPN 50</t>
  </si>
  <si>
    <t>PFC 100x50x10</t>
  </si>
  <si>
    <t>PFC 125x65x15</t>
  </si>
  <si>
    <t>PFC 150x75x18</t>
  </si>
  <si>
    <t>PFC 150x90x24</t>
  </si>
  <si>
    <t>PFC 180x75x20</t>
  </si>
  <si>
    <t>PFC 180x90x26</t>
  </si>
  <si>
    <t>PFC 200x75x23</t>
  </si>
  <si>
    <t>PFC 200x90x30</t>
  </si>
  <si>
    <t>PFC 230x75x26</t>
  </si>
  <si>
    <t>PFC 230x90x32</t>
  </si>
  <si>
    <t>PFC 260x75x28</t>
  </si>
  <si>
    <t>PFC 260x90x35</t>
  </si>
  <si>
    <t>PFC 300x100x46</t>
  </si>
  <si>
    <t>PFC 300x90x41</t>
  </si>
  <si>
    <t>PFC 380x100x54</t>
  </si>
  <si>
    <t>PFC 430x100x64</t>
  </si>
  <si>
    <t>100x100x11</t>
  </si>
  <si>
    <t>100x100x12</t>
  </si>
  <si>
    <t>100x100x13</t>
  </si>
  <si>
    <t>100x100x14</t>
  </si>
  <si>
    <t>100x100x15</t>
  </si>
  <si>
    <t>100x100x16</t>
  </si>
  <si>
    <t>100x100x18</t>
  </si>
  <si>
    <t>100x100x10.0*</t>
  </si>
  <si>
    <t>100x100x6.0*</t>
  </si>
  <si>
    <t>100x100x7.0*</t>
  </si>
  <si>
    <t>100x100x8.0*</t>
  </si>
  <si>
    <t>100x100x9.0*</t>
  </si>
  <si>
    <t>110x110x12</t>
  </si>
  <si>
    <t>110x110x14</t>
  </si>
  <si>
    <t>110x110x10.0*</t>
  </si>
  <si>
    <t>110x110x11.0*</t>
  </si>
  <si>
    <t>110x110x6.0*</t>
  </si>
  <si>
    <t>110x110x7.0*</t>
  </si>
  <si>
    <t>110x110x8.0*</t>
  </si>
  <si>
    <t>110x110x9.0*</t>
  </si>
  <si>
    <t>120x120x13</t>
  </si>
  <si>
    <t>120x120x14</t>
  </si>
  <si>
    <t>120x120x15</t>
  </si>
  <si>
    <t>120x120x16</t>
  </si>
  <si>
    <t>120x120x10.0*</t>
  </si>
  <si>
    <t>120x120x11.0*</t>
  </si>
  <si>
    <t>120x120x12.0*</t>
  </si>
  <si>
    <t>120x120x7.0*</t>
  </si>
  <si>
    <t>120x120x8.0*</t>
  </si>
  <si>
    <t>120x120x9.0*</t>
  </si>
  <si>
    <t>130x130x14</t>
  </si>
  <si>
    <t>130x130x15</t>
  </si>
  <si>
    <t>130x130x16</t>
  </si>
  <si>
    <t>130x130x10.0*</t>
  </si>
  <si>
    <t>130x130x11.0*</t>
  </si>
  <si>
    <t>130x130x12.0*</t>
  </si>
  <si>
    <t>130x130x13.0*</t>
  </si>
  <si>
    <t>130x130x8.0*</t>
  </si>
  <si>
    <t>130x130x9.0*</t>
  </si>
  <si>
    <t>140x140x15</t>
  </si>
  <si>
    <t>140x140x16</t>
  </si>
  <si>
    <t>140x140x18</t>
  </si>
  <si>
    <t>140x140x10.0*</t>
  </si>
  <si>
    <t>140x140x11.0*</t>
  </si>
  <si>
    <t>140x140x12.0*</t>
  </si>
  <si>
    <t>140x140x13.0*</t>
  </si>
  <si>
    <t>140x140x14.0*</t>
  </si>
  <si>
    <t>140x140x9.0*</t>
  </si>
  <si>
    <t>150x150x17</t>
  </si>
  <si>
    <t>150x150x18</t>
  </si>
  <si>
    <t>150x150x19</t>
  </si>
  <si>
    <t>150x150x20</t>
  </si>
  <si>
    <t>150x150x10.0*</t>
  </si>
  <si>
    <t>150x150x11.0*</t>
  </si>
  <si>
    <t>150x150x12.0*</t>
  </si>
  <si>
    <t>150x150x13.0*</t>
  </si>
  <si>
    <t>150x150x14.0*</t>
  </si>
  <si>
    <t>150x150x15.0*</t>
  </si>
  <si>
    <t>150x150x16.0*</t>
  </si>
  <si>
    <t>160x160x20</t>
  </si>
  <si>
    <t>160x160x12.0*</t>
  </si>
  <si>
    <t>160x160x13.0*</t>
  </si>
  <si>
    <t>160x160x14.0*</t>
  </si>
  <si>
    <t>160x160x15.0*</t>
  </si>
  <si>
    <t>160x160x16.0*</t>
  </si>
  <si>
    <t>180x180x20</t>
  </si>
  <si>
    <t>180x180x22</t>
  </si>
  <si>
    <t>180x180x15.0*</t>
  </si>
  <si>
    <t>180x180x16.0*</t>
  </si>
  <si>
    <t>200x200x25</t>
  </si>
  <si>
    <t>200x200x28</t>
  </si>
  <si>
    <t>200x200x12.0*</t>
  </si>
  <si>
    <t>200x200x15.0*</t>
  </si>
  <si>
    <t>200x200x20.0*</t>
  </si>
  <si>
    <t>250x250x30</t>
  </si>
  <si>
    <t>250x250x35</t>
  </si>
  <si>
    <t>250x250x20.0*</t>
  </si>
  <si>
    <t>250x250x25.0*</t>
  </si>
  <si>
    <t>25x25x3</t>
  </si>
  <si>
    <t>25x25x4</t>
  </si>
  <si>
    <t>300x300x35</t>
  </si>
  <si>
    <t>300x300x25.0*</t>
  </si>
  <si>
    <t>300x300x30.0*</t>
  </si>
  <si>
    <t>30x30x4</t>
  </si>
  <si>
    <t>30x30x3.0*</t>
  </si>
  <si>
    <t>35x35x4</t>
  </si>
  <si>
    <t>35x35x5</t>
  </si>
  <si>
    <t>40x40x5</t>
  </si>
  <si>
    <t>40x40x6</t>
  </si>
  <si>
    <t>40x40x4.0*</t>
  </si>
  <si>
    <t>45x45x5</t>
  </si>
  <si>
    <t>45x45x6</t>
  </si>
  <si>
    <t>45x45x7</t>
  </si>
  <si>
    <t>45x45x3.0*</t>
  </si>
  <si>
    <t>45x45x4.0*</t>
  </si>
  <si>
    <t>45x45x45.0*</t>
  </si>
  <si>
    <t>50x50x6</t>
  </si>
  <si>
    <t>50x50x7</t>
  </si>
  <si>
    <t>50x50x8</t>
  </si>
  <si>
    <t>50x50x9</t>
  </si>
  <si>
    <t>50x50x4.0*</t>
  </si>
  <si>
    <t>50x50x5.0*</t>
  </si>
  <si>
    <t>55x55x6</t>
  </si>
  <si>
    <t>55x55x4.0*</t>
  </si>
  <si>
    <t>55x55x5.0*</t>
  </si>
  <si>
    <t>60x60x7</t>
  </si>
  <si>
    <t>60x60x8</t>
  </si>
  <si>
    <t>60x60x10</t>
  </si>
  <si>
    <t>60x60x4.0*</t>
  </si>
  <si>
    <t>60x60x5.0*</t>
  </si>
  <si>
    <t>60x60x6.0*</t>
  </si>
  <si>
    <t>63x63x5.0*</t>
  </si>
  <si>
    <t>63x63x6.0*</t>
  </si>
  <si>
    <t>63x63x6.5*</t>
  </si>
  <si>
    <t>65x65x7</t>
  </si>
  <si>
    <t>65x65x8</t>
  </si>
  <si>
    <t>65x65x9</t>
  </si>
  <si>
    <t>65x65x10</t>
  </si>
  <si>
    <t>65x65x11</t>
  </si>
  <si>
    <t>65x65x4.0*</t>
  </si>
  <si>
    <t>65x65x5.0*</t>
  </si>
  <si>
    <t>65x65x6.0*</t>
  </si>
  <si>
    <t>70x70x8</t>
  </si>
  <si>
    <t>70x70x9</t>
  </si>
  <si>
    <t>70x70x10</t>
  </si>
  <si>
    <t>70x70x5.0*</t>
  </si>
  <si>
    <t>70x70x6.0*</t>
  </si>
  <si>
    <t>70x70x7.0*</t>
  </si>
  <si>
    <t>75x75x9</t>
  </si>
  <si>
    <t>75x75x10</t>
  </si>
  <si>
    <t>75x75x4.0*</t>
  </si>
  <si>
    <t>75x75x5.0*</t>
  </si>
  <si>
    <t>75x75x6.0*</t>
  </si>
  <si>
    <t>75x75x7.0*</t>
  </si>
  <si>
    <t>75x75x8.0*</t>
  </si>
  <si>
    <t>80x80x9</t>
  </si>
  <si>
    <t>80x80x10</t>
  </si>
  <si>
    <t>80x80x5.0*</t>
  </si>
  <si>
    <t>80x80x6.0*</t>
  </si>
  <si>
    <t>80x80x7.0*</t>
  </si>
  <si>
    <t>80x80x8.0*</t>
  </si>
  <si>
    <t>90x90x10</t>
  </si>
  <si>
    <t>90x90x11</t>
  </si>
  <si>
    <t>90x90x16</t>
  </si>
  <si>
    <t>90x90x5.0*</t>
  </si>
  <si>
    <t>90x90x6.0*</t>
  </si>
  <si>
    <t>90x90x7.0*</t>
  </si>
  <si>
    <t>90x90x8.0*</t>
  </si>
  <si>
    <t>90x90x9.0*</t>
  </si>
  <si>
    <t>CHS 21.3x3.2</t>
  </si>
  <si>
    <t>CHS 26.9x3.2</t>
  </si>
  <si>
    <t>CHS 33.7x3.2</t>
  </si>
  <si>
    <t>CHS 33.7x4.0</t>
  </si>
  <si>
    <t>CHS 42.4x3.2</t>
  </si>
  <si>
    <t>CHS 42.4x4.0</t>
  </si>
  <si>
    <t>CHS 48.3x3.2</t>
  </si>
  <si>
    <t>CHS 48.3x4.0</t>
  </si>
  <si>
    <t>CHS 48.3x5.0</t>
  </si>
  <si>
    <t>CHS 48.3x6.3</t>
  </si>
  <si>
    <t>CHS 60.3x3.2</t>
  </si>
  <si>
    <t>CHS 60.3x4.0</t>
  </si>
  <si>
    <t>CHS 60.3x5.0</t>
  </si>
  <si>
    <t>CHS 60.3x6.3</t>
  </si>
  <si>
    <t>CHS 76.1x2.9</t>
  </si>
  <si>
    <t>CHS 76.1x3.2</t>
  </si>
  <si>
    <t>CHS 76.1x4.0</t>
  </si>
  <si>
    <t>CHS 76.1x5.0</t>
  </si>
  <si>
    <t>CHS 76.1x6.3</t>
  </si>
  <si>
    <t>CHS 88.9x3.2</t>
  </si>
  <si>
    <t>CHS 88.9x4.0</t>
  </si>
  <si>
    <t>CHS 88.9x5.0</t>
  </si>
  <si>
    <t>CHS 88.9x6.3</t>
  </si>
  <si>
    <t>CHS 88.9x10.0</t>
  </si>
  <si>
    <t>CHS 114.3x3.6</t>
  </si>
  <si>
    <t>CHS 114.3x4.0</t>
  </si>
  <si>
    <t>CHS 114.3x5.0</t>
  </si>
  <si>
    <t>CHS 114.3x6.3</t>
  </si>
  <si>
    <t>CHS 114.3x10.0</t>
  </si>
  <si>
    <t>CHS 139.7x5.0</t>
  </si>
  <si>
    <t>CHS 139.7x6.3</t>
  </si>
  <si>
    <t>CHS 139.7x8.0</t>
  </si>
  <si>
    <t>CHS 139.7x10.0</t>
  </si>
  <si>
    <t>CHS 168.3x5.0</t>
  </si>
  <si>
    <t>CHS 168.3x6.3</t>
  </si>
  <si>
    <t>CHS 168.3x8.0</t>
  </si>
  <si>
    <t>CHS 168.3x10.0</t>
  </si>
  <si>
    <t>CHS 168.3x12.5</t>
  </si>
  <si>
    <t>CHS 193.7x5.0</t>
  </si>
  <si>
    <t>CHS 193.7x6.3</t>
  </si>
  <si>
    <t>CHS 193.7x8.0</t>
  </si>
  <si>
    <t>CHS 193.7x10.0</t>
  </si>
  <si>
    <t>CHS 193.7x12.5</t>
  </si>
  <si>
    <t>CHS 219.1x5.0</t>
  </si>
  <si>
    <t>CHS 219.1x6.3</t>
  </si>
  <si>
    <t>CHS 219.1x8.0</t>
  </si>
  <si>
    <t>CHS 219.1x10.0</t>
  </si>
  <si>
    <t>CHS 219.1x12.5</t>
  </si>
  <si>
    <t>CHS 219.1x16.0</t>
  </si>
  <si>
    <t>CHS 273.0x5.0</t>
  </si>
  <si>
    <t>CHS 273.0x6.3</t>
  </si>
  <si>
    <t>CHS 273.0x8.0</t>
  </si>
  <si>
    <t>CHS 273.0x10.0</t>
  </si>
  <si>
    <t>CHS 273.0x12.5</t>
  </si>
  <si>
    <t>CHS 273.0x16.0</t>
  </si>
  <si>
    <t>CHS 323.9x6.3</t>
  </si>
  <si>
    <t>CHS 323.9x8.0</t>
  </si>
  <si>
    <t>CHS 323.9x10.0</t>
  </si>
  <si>
    <t>CHS 323.9x12.5</t>
  </si>
  <si>
    <t>CHS 323.9x16.0</t>
  </si>
  <si>
    <t>CHS 406.4x10.0</t>
  </si>
  <si>
    <t>CHS 406.4x12.5</t>
  </si>
  <si>
    <t>CHS 406.4x16.0</t>
  </si>
  <si>
    <t>CHS 457.0x10.0</t>
  </si>
  <si>
    <t>CHS 457.0x12.5</t>
  </si>
  <si>
    <t>CHS 457.0x16.0</t>
  </si>
  <si>
    <t>CHS 508.0x10.0</t>
  </si>
  <si>
    <t>CHS 508.0x12.5</t>
  </si>
  <si>
    <t>CHS 508.0x16.0</t>
  </si>
  <si>
    <t>EHS 150x75x4.0</t>
  </si>
  <si>
    <t>EHS 150x75x5.0</t>
  </si>
  <si>
    <t>EHS 150x75x6.3</t>
  </si>
  <si>
    <t>EHS 200x100x5.0</t>
  </si>
  <si>
    <t>EHS 200x100x6.3</t>
  </si>
  <si>
    <t>EHS 200x100x8.0</t>
  </si>
  <si>
    <t>EHS 200x100x10.0</t>
  </si>
  <si>
    <t>EHS 200x100x12.5</t>
  </si>
  <si>
    <t>EHS 250x125x6.3</t>
  </si>
  <si>
    <t>EHS 250x125x8.0</t>
  </si>
  <si>
    <t>EHS 250x125x10.0</t>
  </si>
  <si>
    <t>EHS 250x125x12.5</t>
  </si>
  <si>
    <t>EHS 300x150x8.0</t>
  </si>
  <si>
    <t>EHS 300x150x10.0</t>
  </si>
  <si>
    <t>EHS 300x150x12.5</t>
  </si>
  <si>
    <t>EHS 300x150x14.2</t>
  </si>
  <si>
    <t>EHS 300x150x16.0</t>
  </si>
  <si>
    <t>EHS 400x200x8.0</t>
  </si>
  <si>
    <t>EHS 400x200x10.0</t>
  </si>
  <si>
    <t>EHS 400x200x12.5</t>
  </si>
  <si>
    <t>EHS 400x200x14.2</t>
  </si>
  <si>
    <t>EHS 400x200x16.0</t>
  </si>
  <si>
    <t>EHS 500x250x10.0</t>
  </si>
  <si>
    <t>EHS 500x250x12.5</t>
  </si>
  <si>
    <t>EHS 500x250x14.2</t>
  </si>
  <si>
    <t>EHS 500x250x16.0</t>
  </si>
  <si>
    <t>RHS 50x30x2.9</t>
  </si>
  <si>
    <t>RHS 50x30x3.2</t>
  </si>
  <si>
    <t>RHS 50x30x4.0</t>
  </si>
  <si>
    <t>RHS 50x30x5.0</t>
  </si>
  <si>
    <t>RHS 50x30x6.3</t>
  </si>
  <si>
    <t>RHS 60x40x2.9</t>
  </si>
  <si>
    <t>RHS 60x40x3.2</t>
  </si>
  <si>
    <t>RHS 60x40x4.0</t>
  </si>
  <si>
    <t>RHS 60x40x5.0</t>
  </si>
  <si>
    <t>RHS 60x40x6.3</t>
  </si>
  <si>
    <t>RHS 80x40x2.9</t>
  </si>
  <si>
    <t>RHS 80x40x3.2</t>
  </si>
  <si>
    <t>RHS 80x40x4.0</t>
  </si>
  <si>
    <t>RHS 80x40x5.0</t>
  </si>
  <si>
    <t>RHS 80x40x6.3</t>
  </si>
  <si>
    <t>RHS 80x40x8.0</t>
  </si>
  <si>
    <t>RHS 90x50x3.2</t>
  </si>
  <si>
    <t>RHS 90x50x4.0</t>
  </si>
  <si>
    <t>RHS 90x50x5.0</t>
  </si>
  <si>
    <t>RHS 90x50x6.3</t>
  </si>
  <si>
    <t>RHS 90x50x8.0</t>
  </si>
  <si>
    <t>RHS 100x50x3.2</t>
  </si>
  <si>
    <t>RHS 100x50x4.0</t>
  </si>
  <si>
    <t>RHS 100x50x5.0</t>
  </si>
  <si>
    <t>RHS 100x50x6.3</t>
  </si>
  <si>
    <t>RHS 100x50x8.0</t>
  </si>
  <si>
    <t>RHS 100x50x10.0</t>
  </si>
  <si>
    <t>RHS 100x60x3.2</t>
  </si>
  <si>
    <t>RHS 100x60x4.0</t>
  </si>
  <si>
    <t>RHS 100x60x5.0</t>
  </si>
  <si>
    <t>RHS 100x60x6.3</t>
  </si>
  <si>
    <t>RHS 100x60x8.0</t>
  </si>
  <si>
    <t>RHS 100x60x10.0</t>
  </si>
  <si>
    <t>RHS 120x60x3.6</t>
  </si>
  <si>
    <t>RHS 120x60x4.0</t>
  </si>
  <si>
    <t>RHS 120x60x5.0</t>
  </si>
  <si>
    <t>RHS 120x60x6.3</t>
  </si>
  <si>
    <t>RHS 120x60x7.1</t>
  </si>
  <si>
    <t>RHS 120x60x8.0</t>
  </si>
  <si>
    <t>RHS 120x60x10.0</t>
  </si>
  <si>
    <t>RHS 120x80x4.0</t>
  </si>
  <si>
    <t>RHS 120x80x5.0</t>
  </si>
  <si>
    <t>RHS 120x80x6.3</t>
  </si>
  <si>
    <t>RHS 120x80x7.1</t>
  </si>
  <si>
    <t>RHS 120x80x8.0</t>
  </si>
  <si>
    <t>RHS 120x80x10.0</t>
  </si>
  <si>
    <t>RHS 150x100x5.0</t>
  </si>
  <si>
    <t>RHS 150x100x6.3</t>
  </si>
  <si>
    <t>RHS 150x100x8.0</t>
  </si>
  <si>
    <t>RHS 150x100x10.0</t>
  </si>
  <si>
    <t>RHS 150x100x12.5</t>
  </si>
  <si>
    <t>RHS 160x80x5.0</t>
  </si>
  <si>
    <t>RHS 160x80x6.3</t>
  </si>
  <si>
    <t>RHS 160x80x8.0</t>
  </si>
  <si>
    <t>RHS 160x80x10.0</t>
  </si>
  <si>
    <t>RHS 160x80x12.5</t>
  </si>
  <si>
    <t>RHS 180x100x6.3</t>
  </si>
  <si>
    <t>RHS 180x100x8.0</t>
  </si>
  <si>
    <t>RHS 180x100x10.0</t>
  </si>
  <si>
    <t>RHS 180x100x12.5</t>
  </si>
  <si>
    <t>RHS 200x100x6.3</t>
  </si>
  <si>
    <t>RHS 200x100x8.0</t>
  </si>
  <si>
    <t>RHS 200x100x10.0</t>
  </si>
  <si>
    <t>RHS 200x100x12.5</t>
  </si>
  <si>
    <t>RHS 200x100x16.0</t>
  </si>
  <si>
    <t>RHS 200x120x6.3</t>
  </si>
  <si>
    <t>RHS 200x120x8.0</t>
  </si>
  <si>
    <t>RHS 200x120x10.0</t>
  </si>
  <si>
    <t>RHS 200x120x12.5</t>
  </si>
  <si>
    <t>RHS 200x120x16.0</t>
  </si>
  <si>
    <t>RHS 200x150x6.3</t>
  </si>
  <si>
    <t>RHS 200x150x8.0</t>
  </si>
  <si>
    <t>RHS 200x150x10.0</t>
  </si>
  <si>
    <t>RHS 200x150x12.5</t>
  </si>
  <si>
    <t>RHS 200x150x16.0</t>
  </si>
  <si>
    <t>RHS 220x120x8.0</t>
  </si>
  <si>
    <t>RHS 220x120x10.0</t>
  </si>
  <si>
    <t>RHS 220x120x12.5</t>
  </si>
  <si>
    <t>RHS 220x120x16.0</t>
  </si>
  <si>
    <t>RHS 250x100x8.0</t>
  </si>
  <si>
    <t>RHS 250x100x10.0</t>
  </si>
  <si>
    <t>RHS 250x100x12.5</t>
  </si>
  <si>
    <t>RHS 250x100x16.0</t>
  </si>
  <si>
    <t>RHS 250x150x8.0</t>
  </si>
  <si>
    <t>RHS 250x150x10.0</t>
  </si>
  <si>
    <t>RHS 250x150x12.5</t>
  </si>
  <si>
    <t>RHS 250x150x16.0</t>
  </si>
  <si>
    <t>RHS 260x140x8.0</t>
  </si>
  <si>
    <t>RHS 260x140x10.0</t>
  </si>
  <si>
    <t>RHS 260x140x12.5</t>
  </si>
  <si>
    <t>RHS 260x140x16.0</t>
  </si>
  <si>
    <t>RHS 300x100x10.0</t>
  </si>
  <si>
    <t>RHS 300x100x12.5</t>
  </si>
  <si>
    <t>RHS 300x100x16.0</t>
  </si>
  <si>
    <t>RHS 300x200x10.0</t>
  </si>
  <si>
    <t>RHS 300x200x12.5</t>
  </si>
  <si>
    <t>RHS 300x200x16.0</t>
  </si>
  <si>
    <t>RHS 350x150x10.0</t>
  </si>
  <si>
    <t>RHS 350x150x12.5</t>
  </si>
  <si>
    <t>RHS 350x150x16.0</t>
  </si>
  <si>
    <t>RHS 350x250x10.0</t>
  </si>
  <si>
    <t>RHS 350x250x12.5</t>
  </si>
  <si>
    <t>RHS 350x250x16.0</t>
  </si>
  <si>
    <t>RHS 400x200x12.5</t>
  </si>
  <si>
    <t>RHS 400x200x16.0</t>
  </si>
  <si>
    <t>RHS 400x300x12.5</t>
  </si>
  <si>
    <t>RHS 400x300x16.0</t>
  </si>
  <si>
    <t>RHS 450x250x12.5</t>
  </si>
  <si>
    <t>RHS 450x250x16.0</t>
  </si>
  <si>
    <t>RHS 500x200x16.0</t>
  </si>
  <si>
    <t>RHS 500x300x16.0</t>
  </si>
  <si>
    <t>RHS 200x100x5.0</t>
  </si>
  <si>
    <t>RHS 200x120x5.0</t>
  </si>
  <si>
    <t>RHS 250x100x6.3</t>
  </si>
  <si>
    <t>RHS 250x150x5.0</t>
  </si>
  <si>
    <t>RHS 250x150x6.3</t>
  </si>
  <si>
    <t>RHS 260x140x5.0</t>
  </si>
  <si>
    <t>RHS 260x140x6.3</t>
  </si>
  <si>
    <t>RHS 300x100x5.0</t>
  </si>
  <si>
    <t>RHS 300x100x6.3</t>
  </si>
  <si>
    <t>RHS 300x100x8.0</t>
  </si>
  <si>
    <t>RHS 300x200x6.3</t>
  </si>
  <si>
    <t>RHS 300x200x8.0</t>
  </si>
  <si>
    <t>RHS 350x150x6.3</t>
  </si>
  <si>
    <t>RHS 350x150x8.0</t>
  </si>
  <si>
    <t>RHS 350x250x6.3</t>
  </si>
  <si>
    <t>RHS 350x250x8.0</t>
  </si>
  <si>
    <t>RHS 400x200x6.3</t>
  </si>
  <si>
    <t>RHS 400x200x8.0</t>
  </si>
  <si>
    <t>RHS 400x200x10.0</t>
  </si>
  <si>
    <t>RHS 400x300x8.0</t>
  </si>
  <si>
    <t>RHS 400x300x10.0</t>
  </si>
  <si>
    <t>RHS 450x250x8.0</t>
  </si>
  <si>
    <t>RHS 450x250x10.0</t>
  </si>
  <si>
    <t>RHS 500x200x8.0</t>
  </si>
  <si>
    <t>RHS 500x200x10.0</t>
  </si>
  <si>
    <t>RHS 500x200x12.5</t>
  </si>
  <si>
    <t>RHS 500x300x8.0</t>
  </si>
  <si>
    <t>RHS 500x300x10.0</t>
  </si>
  <si>
    <t>RHS 500x300x12.5</t>
  </si>
  <si>
    <t>SHS 40x40x2.9</t>
  </si>
  <si>
    <t>SHS 40x40x3.2</t>
  </si>
  <si>
    <t>SHS 40x40x4.0</t>
  </si>
  <si>
    <t>SHS 40x40x5.0</t>
  </si>
  <si>
    <t>SHS 40x40x6.3</t>
  </si>
  <si>
    <t>SHS 50x50x2.9</t>
  </si>
  <si>
    <t>SHS 50x50x3.2</t>
  </si>
  <si>
    <t>SHS 50x50x4.0</t>
  </si>
  <si>
    <t>SHS 50x50x5.0</t>
  </si>
  <si>
    <t>SHS 50x50x6.3</t>
  </si>
  <si>
    <t>SHS 60x60x2.9</t>
  </si>
  <si>
    <t>SHS 60x60x3.2</t>
  </si>
  <si>
    <t>SHS 60x60x4.0</t>
  </si>
  <si>
    <t>SHS 60x60x5.0</t>
  </si>
  <si>
    <t>SHS 60x60x6.3</t>
  </si>
  <si>
    <t>SHS 60x60x8.0</t>
  </si>
  <si>
    <t>SHS 70x70x3.2</t>
  </si>
  <si>
    <t>SHS 70x70x4.0</t>
  </si>
  <si>
    <t>SHS 70x70x5.0</t>
  </si>
  <si>
    <t>SHS 70x70x6.3</t>
  </si>
  <si>
    <t>SHS 70x70x8.0</t>
  </si>
  <si>
    <t>SHS 80x80x3.2</t>
  </si>
  <si>
    <t>SHS 80x80x4.0</t>
  </si>
  <si>
    <t>SHS 80x80x5.0</t>
  </si>
  <si>
    <t>SHS 80x80x6.3</t>
  </si>
  <si>
    <t>SHS 80x80x8.0</t>
  </si>
  <si>
    <t>SHS 80x80x10.0</t>
  </si>
  <si>
    <t>SHS 90x90x4.0</t>
  </si>
  <si>
    <t>SHS 90x90x5.0</t>
  </si>
  <si>
    <t>SHS 90x90x6.3</t>
  </si>
  <si>
    <t>SHS 90x90x8.0</t>
  </si>
  <si>
    <t>SHS 90x90x10.0</t>
  </si>
  <si>
    <t>SHS 100x100x4.0</t>
  </si>
  <si>
    <t>SHS 100x100x5.0</t>
  </si>
  <si>
    <t>SHS 100x100x6.3</t>
  </si>
  <si>
    <t>SHS 100x100x8.0</t>
  </si>
  <si>
    <t>SHS 100x100x10.0</t>
  </si>
  <si>
    <t>SHS 120x120x5.0</t>
  </si>
  <si>
    <t>SHS 120x120x6.3</t>
  </si>
  <si>
    <t>SHS 120x120x8.0</t>
  </si>
  <si>
    <t>SHS 120x120x10.0</t>
  </si>
  <si>
    <t>SHS 120x120x12.5</t>
  </si>
  <si>
    <t>SHS 140x140x5.0</t>
  </si>
  <si>
    <t>SHS 140x140x6.3</t>
  </si>
  <si>
    <t>SHS 140x140x8.0</t>
  </si>
  <si>
    <t>SHS 140x140x10.0</t>
  </si>
  <si>
    <t>SHS 140x140x12.5</t>
  </si>
  <si>
    <t>SHS 140x140x16.0</t>
  </si>
  <si>
    <t>SHS 150x150x5.0</t>
  </si>
  <si>
    <t>SHS 150x150x6.3</t>
  </si>
  <si>
    <t>SHS 150x150x8.0</t>
  </si>
  <si>
    <t>SHS 150x150x10.0</t>
  </si>
  <si>
    <t>SHS 150x150x12.5</t>
  </si>
  <si>
    <t>SHS 150x150x16.0</t>
  </si>
  <si>
    <t>SHS 160x160x5.0</t>
  </si>
  <si>
    <t>SHS 160x160x6.3</t>
  </si>
  <si>
    <t>SHS 160x160x8.0</t>
  </si>
  <si>
    <t>SHS 160x160x10.0</t>
  </si>
  <si>
    <t>SHS 160x160x12.5</t>
  </si>
  <si>
    <t>SHS 160x160x16.0</t>
  </si>
  <si>
    <t>SHS 180x180x6.3</t>
  </si>
  <si>
    <t>SHS 180x180x8.0</t>
  </si>
  <si>
    <t>SHS 180x180x10.0</t>
  </si>
  <si>
    <t>SHS 180x180x12.5</t>
  </si>
  <si>
    <t>SHS 180x180x16.0</t>
  </si>
  <si>
    <t>SHS 200x200x6.3</t>
  </si>
  <si>
    <t>SHS 200x200x8.0</t>
  </si>
  <si>
    <t>SHS 200x200x10.0</t>
  </si>
  <si>
    <t>SHS 200x200x12.5</t>
  </si>
  <si>
    <t>SHS 200x200x16.0</t>
  </si>
  <si>
    <t>SHS 250x250x8.0</t>
  </si>
  <si>
    <t>SHS 250x250x10.0</t>
  </si>
  <si>
    <t>SHS 250x250x12.5</t>
  </si>
  <si>
    <t>SHS 250x250x16.0</t>
  </si>
  <si>
    <t>SHS 300x300x10.0</t>
  </si>
  <si>
    <t>SHS 300x300x12.5</t>
  </si>
  <si>
    <t>SHS 300x300x16.0</t>
  </si>
  <si>
    <t>SHS 350x350x10.0</t>
  </si>
  <si>
    <t>SHS 350x350x12.5</t>
  </si>
  <si>
    <t>SHS 350x350x16.0</t>
  </si>
  <si>
    <t>SHS 400x400x12.5</t>
  </si>
  <si>
    <t>SHS 400x400x16.0</t>
  </si>
  <si>
    <t>SHS 200x200x5.0</t>
  </si>
  <si>
    <t>SHS 250x250x6.3</t>
  </si>
  <si>
    <t>SHS 300x300x6.3</t>
  </si>
  <si>
    <t>SHS 300x300x8.0</t>
  </si>
  <si>
    <t>SHS 350x350x8.0</t>
  </si>
  <si>
    <t>SHS 400x400x8.0</t>
  </si>
  <si>
    <t>SHS 400x400x10.0</t>
  </si>
  <si>
    <t>C1</t>
  </si>
  <si>
    <t>N.Rd</t>
  </si>
  <si>
    <t>Section designation</t>
  </si>
  <si>
    <t>Design shear resistance</t>
  </si>
  <si>
    <t>IPE 600</t>
  </si>
  <si>
    <t>IPE A 600</t>
  </si>
  <si>
    <t>IPE O 550</t>
  </si>
  <si>
    <t>IPE 550</t>
  </si>
  <si>
    <t>IPE A 550</t>
  </si>
  <si>
    <t>IPE O 500</t>
  </si>
  <si>
    <t>IPE 500</t>
  </si>
  <si>
    <t>IPE A 500</t>
  </si>
  <si>
    <t>IPE 450</t>
  </si>
  <si>
    <t>IPE A 450</t>
  </si>
  <si>
    <t>IPE 400</t>
  </si>
  <si>
    <t>IPE A 400</t>
  </si>
  <si>
    <t>IPE 360</t>
  </si>
  <si>
    <t>IPE A 360</t>
  </si>
  <si>
    <t>IPE 330</t>
  </si>
  <si>
    <t>IPE A 330</t>
  </si>
  <si>
    <t>IPE 300</t>
  </si>
  <si>
    <t>IPE A 300</t>
  </si>
  <si>
    <t>IPE A 270</t>
  </si>
  <si>
    <t>IPE A 240</t>
  </si>
  <si>
    <t>IPE AA 240</t>
  </si>
  <si>
    <t>IPE A 220</t>
  </si>
  <si>
    <t>IPE AA 220</t>
  </si>
  <si>
    <t>IPE A 200</t>
  </si>
  <si>
    <t>IPE AA 200</t>
  </si>
  <si>
    <t>V.Rd [kN]</t>
  </si>
  <si>
    <t>M.Rd [kNm]</t>
  </si>
  <si>
    <t>N.Rd [kN]</t>
  </si>
  <si>
    <t>HE 900 M</t>
  </si>
  <si>
    <t>HE 900 B</t>
  </si>
  <si>
    <t>HE 900 AA</t>
  </si>
  <si>
    <t>HE 900 A</t>
  </si>
  <si>
    <t>HE 800 B</t>
  </si>
  <si>
    <t>HE 800 AA</t>
  </si>
  <si>
    <t>HE 800 A</t>
  </si>
  <si>
    <t>HE 700 AA</t>
  </si>
  <si>
    <t>HE 700 A</t>
  </si>
  <si>
    <t>HE 650 AA</t>
  </si>
  <si>
    <t>HE 650 A</t>
  </si>
  <si>
    <t>HE 600 AA</t>
  </si>
  <si>
    <t>HE 600 A</t>
  </si>
  <si>
    <t>HE 550 AA</t>
  </si>
  <si>
    <t>HE 550 A</t>
  </si>
  <si>
    <t>HE 500 AA</t>
  </si>
  <si>
    <t>HE 450 AA</t>
  </si>
  <si>
    <t>HE 1000 M</t>
  </si>
  <si>
    <t>HE 1000 B</t>
  </si>
  <si>
    <t>HE 1000 AA</t>
  </si>
  <si>
    <t>HE 1000 A</t>
  </si>
  <si>
    <t>RHS 90x50x3.0</t>
  </si>
  <si>
    <t>RHS 120x80x3.6</t>
  </si>
  <si>
    <t>RHS 150x100x4.0</t>
  </si>
  <si>
    <t>RHS 160x80x4.0</t>
  </si>
  <si>
    <t>RHS 180x60x4.0</t>
  </si>
  <si>
    <t>RHS 180x100x4.0</t>
  </si>
  <si>
    <t>RHS 200x100x4.0</t>
  </si>
  <si>
    <t>RHS 200x150x5.0</t>
  </si>
  <si>
    <t>RHS 220x120x7.1</t>
  </si>
  <si>
    <t>RHS 250x100x5.0</t>
  </si>
  <si>
    <t>RHS 260x180x8.0</t>
  </si>
  <si>
    <t>RHS 300x200x5.0</t>
  </si>
  <si>
    <t>RHS 300x250x6.3</t>
  </si>
  <si>
    <t>RHS 350x150x5.0</t>
  </si>
  <si>
    <t>RHS 350x200x6.3</t>
  </si>
  <si>
    <t>RHS 400x150x6.3</t>
  </si>
  <si>
    <t>RHS 450x150x8.0</t>
  </si>
  <si>
    <t>CHS 21.3x2.6</t>
  </si>
  <si>
    <t>CHS 26.9x2.6</t>
  </si>
  <si>
    <t>CHS 33.7x2.6</t>
  </si>
  <si>
    <t>CHS 42.4x2.6</t>
  </si>
  <si>
    <t>CHS 48.3x2.6</t>
  </si>
  <si>
    <t>CHS 60.3x2.6</t>
  </si>
  <si>
    <t>CHS 101.6x3.6</t>
  </si>
  <si>
    <t>CHS 139.7x3.6</t>
  </si>
  <si>
    <t>CHS 219.1x4.5</t>
  </si>
  <si>
    <t>CHS 244.5x5.0</t>
  </si>
  <si>
    <t>CHS 323.9x5.0</t>
  </si>
  <si>
    <t>CHS 355.6x6.3</t>
  </si>
  <si>
    <t>SHS 70x70x3.0</t>
  </si>
  <si>
    <t>SHS 90x90x3.6</t>
  </si>
  <si>
    <t>SHS 100x100x3.6</t>
  </si>
  <si>
    <t>SHS 120x120x4.0</t>
  </si>
  <si>
    <t>SHS 220x220x8.0</t>
  </si>
  <si>
    <t>SHS 250x250x5.0</t>
  </si>
  <si>
    <t>SHS 260x260x7.1</t>
  </si>
  <si>
    <t>RHS 50x30x3.0</t>
  </si>
  <si>
    <t>RHS 50x30x3.6</t>
  </si>
  <si>
    <t>RHS 50x30x5.6</t>
  </si>
  <si>
    <t>RHS 60x40x3.0</t>
  </si>
  <si>
    <t>RHS 60x40x3.6</t>
  </si>
  <si>
    <t>RHS 60x40x5.6</t>
  </si>
  <si>
    <t>RHS 60x40x7.1</t>
  </si>
  <si>
    <t>RHS 60x40x8.0</t>
  </si>
  <si>
    <t>RHS 80x40x3.0</t>
  </si>
  <si>
    <t>RHS 80x40x3.6</t>
  </si>
  <si>
    <t>RHS 80x40x5.6</t>
  </si>
  <si>
    <t>RHS 80x40x7.1</t>
  </si>
  <si>
    <t>RHS 90x50x3.6</t>
  </si>
  <si>
    <t>RHS 90x50x5.6</t>
  </si>
  <si>
    <t>RHS 90x50x7.1</t>
  </si>
  <si>
    <t>RHS 90x50x8.8</t>
  </si>
  <si>
    <t>RHS 100x50x3.6</t>
  </si>
  <si>
    <t>RHS 100x50x5.6</t>
  </si>
  <si>
    <t>RHS 100x50x7.1</t>
  </si>
  <si>
    <t>RHS 100x50x8.8</t>
  </si>
  <si>
    <t>RHS 100x60x3.6</t>
  </si>
  <si>
    <t>RHS 100x60x5.6</t>
  </si>
  <si>
    <t>RHS 100x60x7.1</t>
  </si>
  <si>
    <t>RHS 100x60x8.8</t>
  </si>
  <si>
    <t>RHS 120x60x5.6</t>
  </si>
  <si>
    <t>RHS 120x60x8.8</t>
  </si>
  <si>
    <t>RHS 120x80x5.6</t>
  </si>
  <si>
    <t>RHS 120x80x8.8</t>
  </si>
  <si>
    <t>RHS 150x100x5.6</t>
  </si>
  <si>
    <t>RHS 150x100x7.1</t>
  </si>
  <si>
    <t>RHS 150x100x8.8</t>
  </si>
  <si>
    <t>RHS 150x100x11.0</t>
  </si>
  <si>
    <t>RHS 160x80x5.6</t>
  </si>
  <si>
    <t>RHS 160x80x7.1</t>
  </si>
  <si>
    <t>RHS 160x80x8.8</t>
  </si>
  <si>
    <t>RHS 160x80x11.0</t>
  </si>
  <si>
    <t>RHS 180x60x5.0</t>
  </si>
  <si>
    <t>RHS 180x60x5.6</t>
  </si>
  <si>
    <t>RHS 180x60x6.3</t>
  </si>
  <si>
    <t>RHS 180x60x7.1</t>
  </si>
  <si>
    <t>RHS 180x60x8.0</t>
  </si>
  <si>
    <t>RHS 180x60x8.8</t>
  </si>
  <si>
    <t>RHS 180x60x10.0</t>
  </si>
  <si>
    <t>RHS 180x60x11.0</t>
  </si>
  <si>
    <t>RHS 180x60x12.5</t>
  </si>
  <si>
    <t>RHS 180x100x5.0</t>
  </si>
  <si>
    <t>RHS 180x100x5.6</t>
  </si>
  <si>
    <t>RHS 180x100x7.1</t>
  </si>
  <si>
    <t>RHS 180x100x8.8</t>
  </si>
  <si>
    <t>RHS 180x100x11.0</t>
  </si>
  <si>
    <t>RHS 180x100x14.2</t>
  </si>
  <si>
    <t>RHS 200x100x5.6</t>
  </si>
  <si>
    <t>RHS 200x100x7.1</t>
  </si>
  <si>
    <t>RHS 200x100x8.8</t>
  </si>
  <si>
    <t>RHS 200x100x11.0</t>
  </si>
  <si>
    <t>RHS 200x100x14.2</t>
  </si>
  <si>
    <t>RHS 200x120x5.6</t>
  </si>
  <si>
    <t>RHS 200x120x7.1</t>
  </si>
  <si>
    <t>RHS 200x120x8.8</t>
  </si>
  <si>
    <t>RHS 200x120x11.0</t>
  </si>
  <si>
    <t>RHS 200x120x14.2</t>
  </si>
  <si>
    <t>RHS 200x150x5.6</t>
  </si>
  <si>
    <t>RHS 200x150x7.1</t>
  </si>
  <si>
    <t>RHS 200x150x8.8</t>
  </si>
  <si>
    <t>RHS 200x150x11.0</t>
  </si>
  <si>
    <t>RHS 200x150x14.2</t>
  </si>
  <si>
    <t>RHS 220x120x8.8</t>
  </si>
  <si>
    <t>RHS 220x120x11.0</t>
  </si>
  <si>
    <t>RHS 220x120x14.2</t>
  </si>
  <si>
    <t>RHS 250x100x5.6</t>
  </si>
  <si>
    <t>RHS 250x100x7.1</t>
  </si>
  <si>
    <t>RHS 250x100x8.8</t>
  </si>
  <si>
    <t>RHS 250x100x11.0</t>
  </si>
  <si>
    <t>RHS 250x100x14.2</t>
  </si>
  <si>
    <t>RHS 250x150x5.6</t>
  </si>
  <si>
    <t>RHS 250x150x7.1</t>
  </si>
  <si>
    <t>RHS 250x150x8.8</t>
  </si>
  <si>
    <t>RHS 250x150x11.0</t>
  </si>
  <si>
    <t>RHS 250x150x14.2</t>
  </si>
  <si>
    <t>RHS 260x140x5.6</t>
  </si>
  <si>
    <t>RHS 260x140x7.1</t>
  </si>
  <si>
    <t>RHS 260x140x8.8</t>
  </si>
  <si>
    <t>RHS 260x140x11.0</t>
  </si>
  <si>
    <t>RHS 260x140x14.2</t>
  </si>
  <si>
    <t>RHS 260x180x8.8</t>
  </si>
  <si>
    <t>RHS 260x180x10.0</t>
  </si>
  <si>
    <t>RHS 260x180x11.0</t>
  </si>
  <si>
    <t>RHS 260x180x12.5</t>
  </si>
  <si>
    <t>RHS 260x180x14.2</t>
  </si>
  <si>
    <t>RHS 260x180x16.0</t>
  </si>
  <si>
    <t>RHS 300x100x5.6</t>
  </si>
  <si>
    <t>RHS 300x100x7.1</t>
  </si>
  <si>
    <t>RHS 300x100x8.8</t>
  </si>
  <si>
    <t>RHS 300x100x11.0</t>
  </si>
  <si>
    <t>RHS 300x100x14.2</t>
  </si>
  <si>
    <t>RHS 300x200x5.6</t>
  </si>
  <si>
    <t>RHS 300x200x7.1</t>
  </si>
  <si>
    <t>RHS 300x200x8.8</t>
  </si>
  <si>
    <t>RHS 300x200x11.0</t>
  </si>
  <si>
    <t>RHS 300x200x14.2</t>
  </si>
  <si>
    <t>RHS 300x250x7.1</t>
  </si>
  <si>
    <t>RHS 300x250x8.0</t>
  </si>
  <si>
    <t>RHS 300x250x8.8</t>
  </si>
  <si>
    <t>RHS 300x250x10.0</t>
  </si>
  <si>
    <t>RHS 300x250x11.0</t>
  </si>
  <si>
    <t>RHS 300x250x12.5</t>
  </si>
  <si>
    <t>RHS 300x250x14.2</t>
  </si>
  <si>
    <t>RHS 300x250x16.0</t>
  </si>
  <si>
    <t>RHS 350x150x5.6</t>
  </si>
  <si>
    <t>RHS 350x150x7.1</t>
  </si>
  <si>
    <t>RHS 350x150x8.8</t>
  </si>
  <si>
    <t>RHS 350x150x11.0</t>
  </si>
  <si>
    <t>RHS 350x150x14.2</t>
  </si>
  <si>
    <t>RHS 350x200x7.1</t>
  </si>
  <si>
    <t>RHS 350x200x8.0</t>
  </si>
  <si>
    <t>RHS 350x200x8.8</t>
  </si>
  <si>
    <t>RHS 350x200x10.0</t>
  </si>
  <si>
    <t>RHS 350x200x11.0</t>
  </si>
  <si>
    <t>RHS 350x200x12.5</t>
  </si>
  <si>
    <t>RHS 350x200x14.2</t>
  </si>
  <si>
    <t>RHS 350x200x16.0</t>
  </si>
  <si>
    <t>RHS 350x250x7.1</t>
  </si>
  <si>
    <t>RHS 350x250x8.8</t>
  </si>
  <si>
    <t>RHS 350x250x11.0</t>
  </si>
  <si>
    <t>RHS 350x250x14.2</t>
  </si>
  <si>
    <t>RHS 400x150x7.1</t>
  </si>
  <si>
    <t>RHS 400x150x8.0</t>
  </si>
  <si>
    <t>RHS 400x150x8.8</t>
  </si>
  <si>
    <t>RHS 400x150x10.0</t>
  </si>
  <si>
    <t>RHS 400x150x11.0</t>
  </si>
  <si>
    <t>RHS 400x150x12.5</t>
  </si>
  <si>
    <t>RHS 400x150x14.2</t>
  </si>
  <si>
    <t>RHS 400x150x16.0</t>
  </si>
  <si>
    <t>RHS 400x200x7.1</t>
  </si>
  <si>
    <t>RHS 400x200x8.8</t>
  </si>
  <si>
    <t>RHS 400x200x11.0</t>
  </si>
  <si>
    <t>RHS 400x200x14.2</t>
  </si>
  <si>
    <t>RHS 400x300x8.8</t>
  </si>
  <si>
    <t>RHS 400x300x11.0</t>
  </si>
  <si>
    <t>RHS 400x300x14.2</t>
  </si>
  <si>
    <t>RHS 450x150x8.8</t>
  </si>
  <si>
    <t>RHS 450x150x10.0</t>
  </si>
  <si>
    <t>RHS 450x150x11.0</t>
  </si>
  <si>
    <t>RHS 450x150x12.5</t>
  </si>
  <si>
    <t>RHS 450x150x14.2</t>
  </si>
  <si>
    <t>RHS 450x150x16.0</t>
  </si>
  <si>
    <t>RHS 450x250x8.8</t>
  </si>
  <si>
    <t>RHS 450x250x11.0</t>
  </si>
  <si>
    <t>RHS 450x250x14.2</t>
  </si>
  <si>
    <t>RHS 500x200x8.8</t>
  </si>
  <si>
    <t>RHS 500x200x11.0</t>
  </si>
  <si>
    <t>RHS 500x200x14.2</t>
  </si>
  <si>
    <t>RHS 500x300x8.8</t>
  </si>
  <si>
    <t>RHS 500x300x11.0</t>
  </si>
  <si>
    <t>RHS 500x300x14.2</t>
  </si>
  <si>
    <t>CHS 21.3x2.9</t>
  </si>
  <si>
    <t>CHS 26.9x2.9</t>
  </si>
  <si>
    <t>CHS 26.9x3.6</t>
  </si>
  <si>
    <t>CHS 33.7x2.9</t>
  </si>
  <si>
    <t>CHS 33.7x3.6</t>
  </si>
  <si>
    <t>CHS 33.7x4.5</t>
  </si>
  <si>
    <t>CHS 42.4x2.9</t>
  </si>
  <si>
    <t>CHS 42.4x3.6</t>
  </si>
  <si>
    <t>CHS 42.4x4.5</t>
  </si>
  <si>
    <t>CHS 48.3x2.9</t>
  </si>
  <si>
    <t>CHS 48.3x3.6</t>
  </si>
  <si>
    <t>CHS 48.3x4.5</t>
  </si>
  <si>
    <t>CHS 48.3x5.6</t>
  </si>
  <si>
    <t>CHS 60.3x2.9</t>
  </si>
  <si>
    <t>CHS 60.3x3.6</t>
  </si>
  <si>
    <t>CHS 60.3x4.5</t>
  </si>
  <si>
    <t>CHS 60.3x5.6</t>
  </si>
  <si>
    <t>CHS 60.3x7.1</t>
  </si>
  <si>
    <t>CHS 60.3x8.0</t>
  </si>
  <si>
    <t>CHS 76.1x3.6</t>
  </si>
  <si>
    <t>CHS 76.1x4.5</t>
  </si>
  <si>
    <t>CHS 76.1x5.6</t>
  </si>
  <si>
    <t>CHS 76.1x7.1</t>
  </si>
  <si>
    <t>CHS 76.1x8.0</t>
  </si>
  <si>
    <t>CHS 88.9x3.6</t>
  </si>
  <si>
    <t>CHS 88.9x4.5</t>
  </si>
  <si>
    <t>CHS 88.9x5.6</t>
  </si>
  <si>
    <t>CHS 88.9x7.1</t>
  </si>
  <si>
    <t>CHS 88.9x8.0</t>
  </si>
  <si>
    <t>CHS 101.6x4.0</t>
  </si>
  <si>
    <t>CHS 101.6x4.5</t>
  </si>
  <si>
    <t>CHS 101.6x5.0</t>
  </si>
  <si>
    <t>CHS 101.6x5.6</t>
  </si>
  <si>
    <t>CHS 101.6x6.3</t>
  </si>
  <si>
    <t>CHS 101.6x7.1</t>
  </si>
  <si>
    <t>CHS 101.6x8.0</t>
  </si>
  <si>
    <t>CHS 101.6x10.0</t>
  </si>
  <si>
    <t>CHS 114.3x4.5</t>
  </si>
  <si>
    <t>CHS 114.3x5.6</t>
  </si>
  <si>
    <t>CHS 114.3x7.1</t>
  </si>
  <si>
    <t>CHS 114.3x8.0</t>
  </si>
  <si>
    <t>CHS 139.7x4.0</t>
  </si>
  <si>
    <t>CHS 139.7x4.5</t>
  </si>
  <si>
    <t>CHS 139.7x5.6</t>
  </si>
  <si>
    <t>CHS 139.7x7.1</t>
  </si>
  <si>
    <t>CHS 168.3x5.6</t>
  </si>
  <si>
    <t>CHS 168.3x7.1</t>
  </si>
  <si>
    <t>CHS 168.3x11.0</t>
  </si>
  <si>
    <t>CHS 193.7x5.6</t>
  </si>
  <si>
    <t>CHS 193.7x7.1</t>
  </si>
  <si>
    <t>CHS 193.7x11.0</t>
  </si>
  <si>
    <t>CHS 193.7x14.2</t>
  </si>
  <si>
    <t>CHS 193.7x16.0</t>
  </si>
  <si>
    <t>CHS 219.1x5.6</t>
  </si>
  <si>
    <t>CHS 219.1x7.1</t>
  </si>
  <si>
    <t>CHS 219.1x11.0</t>
  </si>
  <si>
    <t>CHS 219.1x14.2</t>
  </si>
  <si>
    <t>CHS 244.5x5.6</t>
  </si>
  <si>
    <t>CHS 244.5x6.3</t>
  </si>
  <si>
    <t>CHS 244.5x7.1</t>
  </si>
  <si>
    <t>CHS 244.5x8.0</t>
  </si>
  <si>
    <t>CHS 244.5x10.0</t>
  </si>
  <si>
    <t>CHS 244.5x11.0</t>
  </si>
  <si>
    <t>CHS 244.5x12.5</t>
  </si>
  <si>
    <t>CHS 244.5x14.2</t>
  </si>
  <si>
    <t>CHS 244.5x16.0</t>
  </si>
  <si>
    <t>CHS 273.0x5.6</t>
  </si>
  <si>
    <t>CHS 273.0x7.1</t>
  </si>
  <si>
    <t>CHS 273.0x11.0</t>
  </si>
  <si>
    <t>CHS 273.0x14.2</t>
  </si>
  <si>
    <t>CHS 323.9x5.6</t>
  </si>
  <si>
    <t>CHS 323.9x7.1</t>
  </si>
  <si>
    <t>CHS 323.9x11.0</t>
  </si>
  <si>
    <t>CHS 323.9x14.2</t>
  </si>
  <si>
    <t>CHS 355.6x7.1</t>
  </si>
  <si>
    <t>CHS 355.6x8.0</t>
  </si>
  <si>
    <t>CHS 355.6x10.0</t>
  </si>
  <si>
    <t>CHS 355.6x11.0</t>
  </si>
  <si>
    <t>CHS 355.6x12.5</t>
  </si>
  <si>
    <t>CHS 355.6x14.2</t>
  </si>
  <si>
    <t>CHS 355.6x16.0</t>
  </si>
  <si>
    <t>CHS 406.4x11.0</t>
  </si>
  <si>
    <t>CHS 406.4x14.2</t>
  </si>
  <si>
    <t>CHS 457.0x11.0</t>
  </si>
  <si>
    <t>CHS 457.0x14.2</t>
  </si>
  <si>
    <t>CHS 508.0x11.0</t>
  </si>
  <si>
    <t>CHS 508.0x14.2</t>
  </si>
  <si>
    <t>SHS 40x40x3.0</t>
  </si>
  <si>
    <t>SHS 40x40x3.6</t>
  </si>
  <si>
    <t>SHS 40x40x5.6</t>
  </si>
  <si>
    <t>SHS 50x50x3.0</t>
  </si>
  <si>
    <t>SHS 50x50x3.6</t>
  </si>
  <si>
    <t>SHS 50x50x5.6</t>
  </si>
  <si>
    <t>SHS 50x50x7.1</t>
  </si>
  <si>
    <t>SHS 50x50x8.0</t>
  </si>
  <si>
    <t>SHS 60x60x3.0</t>
  </si>
  <si>
    <t>SHS 60x60x3.6</t>
  </si>
  <si>
    <t>SHS 60x60x5.6</t>
  </si>
  <si>
    <t>SHS 60x60x7.1</t>
  </si>
  <si>
    <t>SHS 70x70x3.6</t>
  </si>
  <si>
    <t>SHS 70x70x5.6</t>
  </si>
  <si>
    <t>SHS 70x70x7.1</t>
  </si>
  <si>
    <t>SHS 70x70x8.8</t>
  </si>
  <si>
    <t>SHS 80x80x3.6</t>
  </si>
  <si>
    <t>SHS 80x80x5.6</t>
  </si>
  <si>
    <t>SHS 80x80x7.1</t>
  </si>
  <si>
    <t>SHS 80x80x8.8</t>
  </si>
  <si>
    <t>SHS 90x90x5.6</t>
  </si>
  <si>
    <t>SHS 90x90x7.1</t>
  </si>
  <si>
    <t>SHS 90x90x8.8</t>
  </si>
  <si>
    <t>SHS 100x100x5.6</t>
  </si>
  <si>
    <t>SHS 100x100x7.1</t>
  </si>
  <si>
    <t>SHS 100x100x8.8</t>
  </si>
  <si>
    <t>SHS 120x120x5.6</t>
  </si>
  <si>
    <t>SHS 120x120x7.1</t>
  </si>
  <si>
    <t>SHS 120x120x8.8</t>
  </si>
  <si>
    <t>SHS 120x120x11.0</t>
  </si>
  <si>
    <t>SHS 140x140x5.6</t>
  </si>
  <si>
    <t>SHS 140x140x7.1</t>
  </si>
  <si>
    <t>SHS 140x140x8.8</t>
  </si>
  <si>
    <t>SHS 140x140x11.0</t>
  </si>
  <si>
    <t>SHS 140x140x14.2</t>
  </si>
  <si>
    <t>SHS 150x150x5.6</t>
  </si>
  <si>
    <t>SHS 150x150x7.1</t>
  </si>
  <si>
    <t>SHS 150x150x8.8</t>
  </si>
  <si>
    <t>SHS 150x150x11.0</t>
  </si>
  <si>
    <t>SHS 150x150x14.2</t>
  </si>
  <si>
    <t>SHS 160x160x5.6</t>
  </si>
  <si>
    <t>SHS 160x160x7.1</t>
  </si>
  <si>
    <t>SHS 160x160x8.8</t>
  </si>
  <si>
    <t>SHS 160x160x11.0</t>
  </si>
  <si>
    <t>SHS 160x160x14.2</t>
  </si>
  <si>
    <t>SHS 180x180x7.1</t>
  </si>
  <si>
    <t>SHS 180x180x8.8</t>
  </si>
  <si>
    <t>SHS 180x180x11.0</t>
  </si>
  <si>
    <t>SHS 180x180x14.2</t>
  </si>
  <si>
    <t>SHS 200x200x5.6</t>
  </si>
  <si>
    <t>SHS 200x200x7.1</t>
  </si>
  <si>
    <t>SHS 200x200x8.8</t>
  </si>
  <si>
    <t>SHS 200x200x11.0</t>
  </si>
  <si>
    <t>SHS 200x200x14.2</t>
  </si>
  <si>
    <t>SHS 220x220x8.8</t>
  </si>
  <si>
    <t>SHS 220x220x10.0</t>
  </si>
  <si>
    <t>SHS 220x220x11.0</t>
  </si>
  <si>
    <t>SHS 220x220x12.5</t>
  </si>
  <si>
    <t>SHS 220x220x14.2</t>
  </si>
  <si>
    <t>SHS 220x220x16.0</t>
  </si>
  <si>
    <t>SHS 250x250x5.6</t>
  </si>
  <si>
    <t>SHS 250x250x7.1</t>
  </si>
  <si>
    <t>SHS 250x250x8.8</t>
  </si>
  <si>
    <t>SHS 250x250x11.0</t>
  </si>
  <si>
    <t>SHS 250x250x14.2</t>
  </si>
  <si>
    <t>SHS 260x260x8.0</t>
  </si>
  <si>
    <t>SHS 260x260x8.8</t>
  </si>
  <si>
    <t>SHS 260x260x10.0</t>
  </si>
  <si>
    <t>SHS 260x260x11.0</t>
  </si>
  <si>
    <t>SHS 260x260x12.5</t>
  </si>
  <si>
    <t>SHS 260x260x14.2</t>
  </si>
  <si>
    <t>SHS 260x260x16.0</t>
  </si>
  <si>
    <t>SHS 300x300x7.1</t>
  </si>
  <si>
    <t>SHS 300x300x8.8</t>
  </si>
  <si>
    <t>SHS 300x300x11.0</t>
  </si>
  <si>
    <t>SHS 300x300x14.2</t>
  </si>
  <si>
    <t>SHS 350x350x8.8</t>
  </si>
  <si>
    <t>SHS 350x350x11.0</t>
  </si>
  <si>
    <t>SHS 350x350x14.2</t>
  </si>
  <si>
    <t>SHS 400x400x8.8</t>
  </si>
  <si>
    <t>SHS 400x400x11.0</t>
  </si>
  <si>
    <t>SHS 400x400x14.2</t>
  </si>
  <si>
    <t>HE 1000x249</t>
  </si>
  <si>
    <t>UB 1000x400x296</t>
  </si>
  <si>
    <t>UB 1000x400x321</t>
  </si>
  <si>
    <t>UB 1000x400x371</t>
  </si>
  <si>
    <t>UB 1000x400x412</t>
  </si>
  <si>
    <t>UB 1016x305x222</t>
  </si>
  <si>
    <t>UB 1016x305x249</t>
  </si>
  <si>
    <t>UB 1016x305x272</t>
  </si>
  <si>
    <t>UB 1016x305x314</t>
  </si>
  <si>
    <t>UB 1016x305x350</t>
  </si>
  <si>
    <t>UB 1100x400x343</t>
  </si>
  <si>
    <t>UB 1100x400x390</t>
  </si>
  <si>
    <t>UB 1100x400x433</t>
  </si>
  <si>
    <t>UB 127x76x13</t>
  </si>
  <si>
    <t>UB 152x89x16</t>
  </si>
  <si>
    <t>UB 178x102x19</t>
  </si>
  <si>
    <t>UB 203x102x23</t>
  </si>
  <si>
    <t>UB 203x133x25</t>
  </si>
  <si>
    <t>UB 203x133x30</t>
  </si>
  <si>
    <t>UB 254x102x22</t>
  </si>
  <si>
    <t>UB 254x102x25</t>
  </si>
  <si>
    <t>UB 254x102x28</t>
  </si>
  <si>
    <t>UB 254x146x31</t>
  </si>
  <si>
    <t>UB 254x146x37</t>
  </si>
  <si>
    <t>UB 254x146x43</t>
  </si>
  <si>
    <t>UB 305x102x25</t>
  </si>
  <si>
    <t>UB 305x102x28</t>
  </si>
  <si>
    <t>UB 305x102x33</t>
  </si>
  <si>
    <t>UB 305x127x37</t>
  </si>
  <si>
    <t>UB 305x127x42</t>
  </si>
  <si>
    <t>UB 305x127x48</t>
  </si>
  <si>
    <t>UB 305x165x40</t>
  </si>
  <si>
    <t>UB 305x165x46</t>
  </si>
  <si>
    <t>UB 305x165x54</t>
  </si>
  <si>
    <t>UB 356x127x33</t>
  </si>
  <si>
    <t>UB 356x127x39</t>
  </si>
  <si>
    <t>UB 356x171x45</t>
  </si>
  <si>
    <t>UB 356x171x51</t>
  </si>
  <si>
    <t>UB 356x171x57</t>
  </si>
  <si>
    <t>UB 356x171x67</t>
  </si>
  <si>
    <t>UB 406x140x39</t>
  </si>
  <si>
    <t>UB 406x140x46</t>
  </si>
  <si>
    <t>UB 406x178x54</t>
  </si>
  <si>
    <t>UB 406x178x60</t>
  </si>
  <si>
    <t>UB 406x178x67</t>
  </si>
  <si>
    <t>UB 406x178x74</t>
  </si>
  <si>
    <t>UB 406x178x85</t>
  </si>
  <si>
    <t>UB 457x152x52</t>
  </si>
  <si>
    <t>UB 457x152x60</t>
  </si>
  <si>
    <t>UB 457x152x67</t>
  </si>
  <si>
    <t>UB 457x152x74</t>
  </si>
  <si>
    <t>UB 457x152x82</t>
  </si>
  <si>
    <t>UB 457x191x106</t>
  </si>
  <si>
    <t>UB 457x191x67</t>
  </si>
  <si>
    <t>UB 457x191x74</t>
  </si>
  <si>
    <t>UB 457x191x82</t>
  </si>
  <si>
    <t>UB 457x191x89</t>
  </si>
  <si>
    <t>UB 457x191x98</t>
  </si>
  <si>
    <t>UB 533x165x66</t>
  </si>
  <si>
    <t>UB 533x165x74</t>
  </si>
  <si>
    <t>UB 533x165x85</t>
  </si>
  <si>
    <t>UB 533x210x101</t>
  </si>
  <si>
    <t>UB 533x210x109</t>
  </si>
  <si>
    <t>UB 533x210x122</t>
  </si>
  <si>
    <t>UB 533x210x138</t>
  </si>
  <si>
    <t>UB 533x210x82</t>
  </si>
  <si>
    <t>UB 533x210x92</t>
  </si>
  <si>
    <t>UB 610x178x82</t>
  </si>
  <si>
    <t>UB 610x178x92</t>
  </si>
  <si>
    <t>UB 610x229x101</t>
  </si>
  <si>
    <t>UB 610x229x113</t>
  </si>
  <si>
    <t>UB 610x229x125</t>
  </si>
  <si>
    <t>UB 610x229x140</t>
  </si>
  <si>
    <t>UB 610x229x153</t>
  </si>
  <si>
    <t>UB 610x305x149</t>
  </si>
  <si>
    <t>UB 610x305x179</t>
  </si>
  <si>
    <t>UB 610x305x238</t>
  </si>
  <si>
    <t>UB 686x254x125</t>
  </si>
  <si>
    <t>UB 686x254x140</t>
  </si>
  <si>
    <t>UB 686x254x152</t>
  </si>
  <si>
    <t>UB 686x254x170</t>
  </si>
  <si>
    <t>UB 686x254x192</t>
  </si>
  <si>
    <t>UB 762x267x134</t>
  </si>
  <si>
    <t>UB 762x267x147</t>
  </si>
  <si>
    <t>UB 762x267x173</t>
  </si>
  <si>
    <t>UB 762x267x197</t>
  </si>
  <si>
    <t>UB 762x267x220</t>
  </si>
  <si>
    <t>UB 838x292x176</t>
  </si>
  <si>
    <t>UB 838x292x194</t>
  </si>
  <si>
    <t>UB 838x292x226</t>
  </si>
  <si>
    <t>UB 838x292x251</t>
  </si>
  <si>
    <t>UB 914x305x201</t>
  </si>
  <si>
    <t>UB 914x305x224</t>
  </si>
  <si>
    <t>UB 914x305x238</t>
  </si>
  <si>
    <t>UB 914x305x253</t>
  </si>
  <si>
    <t>UB 914x305x271</t>
  </si>
  <si>
    <t>UB 914x305x289</t>
  </si>
  <si>
    <t>UB 914x305x313</t>
  </si>
  <si>
    <t>UB 914x305x345</t>
  </si>
  <si>
    <t>UB 920x420x344</t>
  </si>
  <si>
    <t>UB 920x420x368</t>
  </si>
  <si>
    <t>UB 920x420x390</t>
  </si>
  <si>
    <t>UB 920x420x420</t>
  </si>
  <si>
    <t>UBP 203x203x45</t>
  </si>
  <si>
    <t>UBP 203x203x54</t>
  </si>
  <si>
    <t>UBP 254x254x63</t>
  </si>
  <si>
    <t>UBP 254x254x71</t>
  </si>
  <si>
    <t>UBP 254x254x85</t>
  </si>
  <si>
    <t>UBP 305x305x110</t>
  </si>
  <si>
    <t>UBP 305x305x126</t>
  </si>
  <si>
    <t>UBP 305x305x149</t>
  </si>
  <si>
    <t>UBP 305x305x186</t>
  </si>
  <si>
    <t>UBP 305x305x223</t>
  </si>
  <si>
    <t>UBP 305x305x79</t>
  </si>
  <si>
    <t>UBP 305x305x88</t>
  </si>
  <si>
    <t>UBP 305x305x95</t>
  </si>
  <si>
    <t>UBP 356x368x109</t>
  </si>
  <si>
    <t>UBP 356x368x133</t>
  </si>
  <si>
    <t>UBP 356x368x152</t>
  </si>
  <si>
    <t>UBP 356x368x174</t>
  </si>
  <si>
    <t>UC 152x152x23</t>
  </si>
  <si>
    <t>UC 152x152x30</t>
  </si>
  <si>
    <t>UC 152x152x37</t>
  </si>
  <si>
    <t>UC 203x203x100</t>
  </si>
  <si>
    <t>UC 203x203x46</t>
  </si>
  <si>
    <t>UC 203x203x52</t>
  </si>
  <si>
    <t>UC 203x203x60</t>
  </si>
  <si>
    <t>UC 203x203x71</t>
  </si>
  <si>
    <t>UC 203x203x86</t>
  </si>
  <si>
    <t>UC 254x254x107</t>
  </si>
  <si>
    <t>UC 254x254x132</t>
  </si>
  <si>
    <t>UC 254x254x167</t>
  </si>
  <si>
    <t>UC 254x254x73</t>
  </si>
  <si>
    <t>UC 254x254x89</t>
  </si>
  <si>
    <t>UC 305x305x118</t>
  </si>
  <si>
    <t>UC 305x305x137</t>
  </si>
  <si>
    <t>UC 305x305x158</t>
  </si>
  <si>
    <t>UC 305x305x198</t>
  </si>
  <si>
    <t>UC 305x305x240</t>
  </si>
  <si>
    <t>UC 305x305x97</t>
  </si>
  <si>
    <t>UC 356x368x129</t>
  </si>
  <si>
    <t>UC 356x368x153</t>
  </si>
  <si>
    <t>UC 356x368x177</t>
  </si>
  <si>
    <t>UC 356x368x202</t>
  </si>
  <si>
    <t>UC 356x406x235</t>
  </si>
  <si>
    <t>UC 356x406x287</t>
  </si>
  <si>
    <t>HE 1000x393</t>
  </si>
  <si>
    <t>HE 1000x415</t>
  </si>
  <si>
    <t>HE 1000x438</t>
  </si>
  <si>
    <t>HE 1000x494</t>
  </si>
  <si>
    <t>HE 1000x584</t>
  </si>
  <si>
    <t>HE 600x337</t>
  </si>
  <si>
    <t>HE 600x399</t>
  </si>
  <si>
    <t>HE 650x343</t>
  </si>
  <si>
    <t>HE 650x407</t>
  </si>
  <si>
    <t>HE 700x352</t>
  </si>
  <si>
    <t>HE 700x418</t>
  </si>
  <si>
    <t>HE 800x373</t>
  </si>
  <si>
    <t>HE 800x444</t>
  </si>
  <si>
    <t>HE 900x391</t>
  </si>
  <si>
    <t>HE 900x466</t>
  </si>
  <si>
    <t>IPE 750x134</t>
  </si>
  <si>
    <t>IPE 750x147</t>
  </si>
  <si>
    <t>IPE 750x173</t>
  </si>
  <si>
    <t>IPE 750x196</t>
  </si>
  <si>
    <t>IPE 750x220</t>
  </si>
  <si>
    <t>HE 1000x249*</t>
  </si>
  <si>
    <t>IPE 750x134*</t>
  </si>
  <si>
    <t>IPE 750x147*</t>
  </si>
  <si>
    <t>IPE 750x173*</t>
  </si>
  <si>
    <t>IPE 750x196*</t>
  </si>
  <si>
    <t>IPE 750x220*</t>
  </si>
  <si>
    <t>UB 1000x400x443</t>
  </si>
  <si>
    <t>UB 1000x400x483</t>
  </si>
  <si>
    <t>UB 1000x400x539</t>
  </si>
  <si>
    <t>UB 1000x400x554</t>
  </si>
  <si>
    <t>UB 1000x400x591</t>
  </si>
  <si>
    <t>UB 1000x400x642</t>
  </si>
  <si>
    <t>UB 1000x400x748</t>
  </si>
  <si>
    <t>UB 1000x400x883</t>
  </si>
  <si>
    <t>UB 1000x400x976</t>
  </si>
  <si>
    <t>UB 1016x305x393</t>
  </si>
  <si>
    <t>UB 1016x305x415</t>
  </si>
  <si>
    <t>UB 1016x305x438</t>
  </si>
  <si>
    <t>UB 1016x305x494</t>
  </si>
  <si>
    <t>UB 1016x305x584</t>
  </si>
  <si>
    <t>UB 1100x400x499</t>
  </si>
  <si>
    <t>UB 1100x400x548</t>
  </si>
  <si>
    <t>UB 1100x400x607</t>
  </si>
  <si>
    <t>UB 914x305x381</t>
  </si>
  <si>
    <t>UB 914x305x425</t>
  </si>
  <si>
    <t>UB 914x305x474</t>
  </si>
  <si>
    <t>UB 914x305x521</t>
  </si>
  <si>
    <t>UB 914x305x576</t>
  </si>
  <si>
    <t>UB 920x420x449</t>
  </si>
  <si>
    <t>UB 920x420x491</t>
  </si>
  <si>
    <t>UB 920x420x537</t>
  </si>
  <si>
    <t>UB 920x420x588</t>
  </si>
  <si>
    <t>UB 920x420x656</t>
  </si>
  <si>
    <t>UB 920x420x725</t>
  </si>
  <si>
    <t>UB 920x420x787</t>
  </si>
  <si>
    <t>UB 920x420x970</t>
  </si>
  <si>
    <t>UB 920x420 x1077</t>
  </si>
  <si>
    <t>UB 920x420 x1194</t>
  </si>
  <si>
    <t>UB 920x420 x1269</t>
  </si>
  <si>
    <t>UB 920x420 x1377</t>
  </si>
  <si>
    <t>UC 305x305x283</t>
  </si>
  <si>
    <t>UC 356x406x1086</t>
  </si>
  <si>
    <t>UC 356x406x1202</t>
  </si>
  <si>
    <t>UC 356x406x1299</t>
  </si>
  <si>
    <t>UC 356x406x340</t>
  </si>
  <si>
    <t>UC 356x406x393</t>
  </si>
  <si>
    <t>UC 356x406x467</t>
  </si>
  <si>
    <t>UC 356x406x509</t>
  </si>
  <si>
    <t>UC 356x406x551</t>
  </si>
  <si>
    <t>UC 356x406x592</t>
  </si>
  <si>
    <t>UC 356x406x634</t>
  </si>
  <si>
    <t>UC 356x406x677</t>
  </si>
  <si>
    <t>UC 356x406x744</t>
  </si>
  <si>
    <t>UC 356x406x818</t>
  </si>
  <si>
    <t>UC 356x406x900</t>
  </si>
  <si>
    <t>UC 356x406x990</t>
  </si>
  <si>
    <t>I.y</t>
  </si>
  <si>
    <t>Section</t>
  </si>
  <si>
    <t>I.y [cm4]</t>
  </si>
  <si>
    <t>kN/m</t>
  </si>
  <si>
    <t>m</t>
  </si>
  <si>
    <t>Mpa</t>
  </si>
  <si>
    <t>cm4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</si>
</sst>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9" formatCode="0.000"/>
  </numFmts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i/>
      <sz val="11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74">
    <xf numFmtId="0" fontId="0" fillId="0" borderId="0" xfId="0"/>
    <xf numFmtId="0" fontId="2" fillId="0" borderId="0" xfId="1" applyNumberFormat="1" applyFont="1" applyAlignment="1">
      <alignment horizontal="center"/>
    </xf>
    <xf numFmtId="0" fontId="1" fillId="0" borderId="0" xfId="1" applyNumberFormat="1" applyFont="1" applyAlignment="1"/>
    <xf numFmtId="49" fontId="1" fillId="0" borderId="0" xfId="1" applyNumberFormat="1" applyFont="1" applyAlignment="1"/>
    <xf numFmtId="164" fontId="0" fillId="0" borderId="0" xfId="0" applyNumberFormat="1"/>
    <xf numFmtId="49" fontId="0" fillId="0" borderId="0" xfId="0" applyNumberFormat="1"/>
    <xf numFmtId="49" fontId="3" fillId="0" borderId="0" xfId="1" applyNumberFormat="1" applyFont="1" applyAlignment="1"/>
    <xf numFmtId="164" fontId="1" fillId="0" borderId="0" xfId="1" applyNumberFormat="1" applyFont="1"/>
    <xf numFmtId="2" fontId="1" fillId="0" borderId="0" xfId="1" applyNumberFormat="1" applyFont="1"/>
    <xf numFmtId="0" fontId="1" fillId="0" borderId="0" xfId="1" applyNumberFormat="1" applyFont="1" applyAlignment="1">
      <alignment horizontal="center"/>
    </xf>
    <xf numFmtId="0" fontId="1" fillId="2" borderId="0" xfId="1" applyNumberFormat="1" applyFont="1" applyFill="1"/>
    <xf numFmtId="164" fontId="1" fillId="2" borderId="0" xfId="1" applyNumberFormat="1" applyFont="1" applyFill="1" applyAlignment="1">
      <alignment horizontal="center"/>
    </xf>
    <xf numFmtId="0" fontId="0" fillId="2" borderId="0" xfId="0" applyFill="1"/>
    <xf numFmtId="2" fontId="1" fillId="2" borderId="0" xfId="1" applyNumberFormat="1" applyFont="1" applyFill="1"/>
    <xf numFmtId="2" fontId="0" fillId="0" borderId="0" xfId="0" applyNumberFormat="1"/>
    <xf numFmtId="2" fontId="3" fillId="2" borderId="0" xfId="1" applyNumberFormat="1" applyFont="1" applyFill="1"/>
    <xf numFmtId="164" fontId="3" fillId="2" borderId="0" xfId="1" applyNumberFormat="1" applyFont="1" applyFill="1"/>
    <xf numFmtId="164" fontId="1" fillId="0" borderId="0" xfId="1" applyNumberFormat="1" applyFont="1" applyAlignment="1"/>
    <xf numFmtId="0" fontId="1" fillId="0" borderId="0" xfId="1" applyNumberFormat="1" applyFont="1" applyAlignment="1">
      <alignment horizontal="center"/>
    </xf>
    <xf numFmtId="0" fontId="2" fillId="0" borderId="0" xfId="1" applyNumberFormat="1" applyFont="1" applyAlignment="1">
      <alignment horizontal="center"/>
    </xf>
    <xf numFmtId="0" fontId="1" fillId="0" borderId="0" xfId="1" applyNumberFormat="1" applyFont="1" applyAlignment="1">
      <alignment vertical="top"/>
    </xf>
    <xf numFmtId="0" fontId="1" fillId="0" borderId="0" xfId="1" applyNumberFormat="1" applyFont="1" applyAlignment="1">
      <alignment vertical="top"/>
    </xf>
    <xf numFmtId="164" fontId="1" fillId="0" borderId="0" xfId="1" applyNumberFormat="1" applyFont="1" applyAlignment="1">
      <alignment vertical="top"/>
    </xf>
    <xf numFmtId="49" fontId="1" fillId="0" borderId="0" xfId="1" applyNumberFormat="1" applyFont="1" applyAlignment="1">
      <alignment vertical="top"/>
    </xf>
    <xf numFmtId="0" fontId="2" fillId="0" borderId="0" xfId="1" applyNumberFormat="1" applyFont="1" applyAlignment="1">
      <alignment horizontal="center"/>
    </xf>
    <xf numFmtId="0" fontId="1" fillId="0" borderId="0" xfId="1" applyNumberFormat="1" applyFont="1" applyAlignment="1">
      <alignment horizontal="center"/>
    </xf>
    <xf numFmtId="0" fontId="1" fillId="0" borderId="0" xfId="1" applyNumberFormat="1" applyFont="1" applyAlignment="1">
      <alignment vertical="top"/>
    </xf>
    <xf numFmtId="0" fontId="1" fillId="0" borderId="0" xfId="1" applyNumberFormat="1" applyFont="1" applyAlignment="1">
      <alignment vertical="top"/>
    </xf>
    <xf numFmtId="1" fontId="3" fillId="2" borderId="0" xfId="1" applyNumberFormat="1" applyFont="1" applyFill="1"/>
    <xf numFmtId="1" fontId="0" fillId="0" borderId="0" xfId="0" applyNumberFormat="1"/>
    <xf numFmtId="1" fontId="1" fillId="0" borderId="0" xfId="1" applyNumberFormat="1" applyFont="1" applyAlignment="1">
      <alignment vertical="top"/>
    </xf>
    <xf numFmtId="1" fontId="1" fillId="0" borderId="0" xfId="1" applyNumberFormat="1" applyFont="1" applyAlignment="1"/>
    <xf numFmtId="0" fontId="1" fillId="0" borderId="0" xfId="1" applyNumberFormat="1" applyFont="1" applyAlignment="1">
      <alignment horizontal="center"/>
    </xf>
    <xf numFmtId="0" fontId="2" fillId="0" borderId="0" xfId="1" applyNumberFormat="1" applyFont="1" applyAlignment="1">
      <alignment horizontal="center"/>
    </xf>
    <xf numFmtId="2" fontId="1" fillId="0" borderId="0" xfId="1" applyNumberFormat="1" applyFont="1" applyAlignment="1">
      <alignment horizontal="center" vertical="top"/>
    </xf>
    <xf numFmtId="164" fontId="1" fillId="0" borderId="0" xfId="1" applyNumberFormat="1" applyFont="1" applyAlignment="1">
      <alignment horizontal="center" vertical="top"/>
    </xf>
    <xf numFmtId="2" fontId="1" fillId="2" borderId="0" xfId="1" applyNumberFormat="1" applyFont="1" applyFill="1" applyAlignment="1">
      <alignment horizontal="right"/>
    </xf>
    <xf numFmtId="2" fontId="1" fillId="0" borderId="0" xfId="1" applyNumberFormat="1" applyFont="1" applyAlignment="1">
      <alignment horizontal="right" vertical="top"/>
    </xf>
    <xf numFmtId="2" fontId="0" fillId="0" borderId="0" xfId="0" applyNumberFormat="1" applyAlignment="1">
      <alignment horizontal="right"/>
    </xf>
    <xf numFmtId="49" fontId="1" fillId="2" borderId="0" xfId="1" applyNumberFormat="1" applyFont="1" applyFill="1"/>
    <xf numFmtId="0" fontId="1" fillId="0" borderId="0" xfId="1" applyNumberFormat="1" applyFont="1" applyBorder="1" applyAlignment="1">
      <alignment horizontal="center" vertical="top" wrapText="1"/>
    </xf>
    <xf numFmtId="0" fontId="0" fillId="0" borderId="0" xfId="0" applyNumberFormat="1" applyFont="1" applyBorder="1" applyAlignment="1">
      <alignment horizontal="center" vertical="top" wrapText="1"/>
    </xf>
    <xf numFmtId="0" fontId="0" fillId="0" borderId="0" xfId="0" applyBorder="1"/>
    <xf numFmtId="49" fontId="1" fillId="0" borderId="0" xfId="1" applyNumberFormat="1" applyFont="1" applyBorder="1" applyAlignment="1">
      <alignment horizontal="center" vertical="top" wrapText="1"/>
    </xf>
    <xf numFmtId="49" fontId="1" fillId="0" borderId="0" xfId="1" applyNumberFormat="1" applyFont="1" applyFill="1" applyBorder="1" applyAlignment="1">
      <alignment horizontal="center" vertical="top" wrapText="1"/>
    </xf>
    <xf numFmtId="0" fontId="1" fillId="0" borderId="0" xfId="1" applyNumberFormat="1" applyFont="1" applyBorder="1" applyAlignment="1">
      <alignment vertical="top" wrapText="1"/>
    </xf>
    <xf numFmtId="0" fontId="0" fillId="0" borderId="0" xfId="0" applyAlignment="1"/>
    <xf numFmtId="0" fontId="0" fillId="0" borderId="0" xfId="0" applyNumberFormat="1" applyFont="1" applyBorder="1" applyAlignment="1">
      <alignment vertical="top" wrapText="1"/>
    </xf>
    <xf numFmtId="0" fontId="1" fillId="0" borderId="0" xfId="1" applyNumberFormat="1" applyFont="1" applyBorder="1" applyAlignment="1">
      <alignment horizontal="right" vertical="top" wrapText="1"/>
    </xf>
    <xf numFmtId="0" fontId="1" fillId="0" borderId="0" xfId="1" applyNumberFormat="1" applyFont="1" applyFill="1" applyBorder="1" applyAlignment="1">
      <alignment horizontal="right" vertical="top" wrapText="1"/>
    </xf>
    <xf numFmtId="0" fontId="0" fillId="0" borderId="0" xfId="0" applyAlignment="1">
      <alignment horizontal="right"/>
    </xf>
    <xf numFmtId="2" fontId="3" fillId="2" borderId="0" xfId="1" applyNumberFormat="1" applyFont="1" applyFill="1" applyAlignment="1">
      <alignment horizontal="right"/>
    </xf>
    <xf numFmtId="164" fontId="1" fillId="0" borderId="0" xfId="1" applyNumberFormat="1" applyFont="1"/>
    <xf numFmtId="0" fontId="3" fillId="2" borderId="0" xfId="1" applyNumberFormat="1" applyFont="1" applyFill="1"/>
    <xf numFmtId="0" fontId="1" fillId="0" borderId="0" xfId="1" applyFont="1" applyFill="1" applyAlignment="1"/>
    <xf numFmtId="0" fontId="1" fillId="0" borderId="0" xfId="1" applyFont="1" applyFill="1" applyAlignment="1">
      <alignment horizontal="center" vertical="top" wrapText="1"/>
    </xf>
    <xf numFmtId="0" fontId="1" fillId="0" borderId="1" xfId="1" applyNumberFormat="1" applyFont="1" applyBorder="1" applyAlignment="1">
      <alignment horizontal="left" vertical="top" wrapText="1"/>
    </xf>
    <xf numFmtId="0" fontId="1" fillId="0" borderId="1" xfId="1" applyNumberFormat="1" applyFont="1" applyBorder="1" applyAlignment="1">
      <alignment horizontal="center" vertical="top" wrapText="1"/>
    </xf>
    <xf numFmtId="3" fontId="1" fillId="0" borderId="1" xfId="1" applyNumberFormat="1" applyFont="1" applyBorder="1" applyAlignment="1">
      <alignment horizontal="center" vertical="top" wrapText="1"/>
    </xf>
    <xf numFmtId="0" fontId="1" fillId="0" borderId="1" xfId="1" applyNumberFormat="1" applyFont="1" applyBorder="1" applyAlignment="1">
      <alignment vertical="top"/>
    </xf>
    <xf numFmtId="0" fontId="4" fillId="2" borderId="1" xfId="1" applyNumberFormat="1" applyFont="1" applyFill="1" applyBorder="1" applyAlignment="1">
      <alignment horizontal="center" vertical="center"/>
    </xf>
    <xf numFmtId="0" fontId="4" fillId="2" borderId="1" xfId="1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0" xfId="0" applyNumberFormat="1"/>
    <xf numFmtId="3" fontId="0" fillId="0" borderId="0" xfId="0" applyNumberFormat="1"/>
    <xf numFmtId="0" fontId="1" fillId="0" borderId="0" xfId="1" applyNumberFormat="1" applyFont="1"/>
    <xf numFmtId="164" fontId="1" fillId="0" borderId="0" xfId="1" applyNumberFormat="1" applyFont="1"/>
    <xf numFmtId="2" fontId="1" fillId="0" borderId="0" xfId="1" applyNumberFormat="1" applyFont="1"/>
    <xf numFmtId="169" fontId="1" fillId="0" borderId="0" xfId="1" applyNumberFormat="1" applyFont="1"/>
    <xf numFmtId="0" fontId="5" fillId="2" borderId="1" xfId="0" applyFont="1" applyFill="1" applyBorder="1"/>
    <xf numFmtId="0" fontId="4" fillId="2" borderId="1" xfId="1" applyNumberFormat="1" applyFont="1" applyFill="1" applyBorder="1" applyAlignment="1">
      <alignment vertical="top" wrapText="1"/>
    </xf>
    <xf numFmtId="0" fontId="4" fillId="2" borderId="1" xfId="1" applyNumberFormat="1" applyFont="1" applyFill="1" applyBorder="1" applyAlignment="1"/>
    <xf numFmtId="164" fontId="4" fillId="2" borderId="1" xfId="1" applyNumberFormat="1" applyFont="1" applyFill="1" applyBorder="1"/>
    <xf numFmtId="0" fontId="4" fillId="2" borderId="1" xfId="1" applyNumberFormat="1" applyFont="1" applyFill="1" applyBorder="1" applyAlignment="1">
      <alignment horizontal="center" wrapText="1"/>
    </xf>
  </cellXfs>
  <cellStyles count="3">
    <cellStyle name="Normal" xfId="0" builtinId="0"/>
    <cellStyle name="Normal 2" xfId="1" xr:uid="{CCD4C7B3-36EA-40A2-B71D-9CC8AA7B4DC0}"/>
    <cellStyle name="Normal 3" xfId="2" xr:uid="{A63A856E-7129-4933-AAA6-D7E73B5FF147}"/>
  </cellStyles>
  <dxfs count="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alignment horizontal="general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4" formatCode="0.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general" vertical="bottom" textRotation="0" wrapText="0" indent="0" justifyLastLine="0" shrinkToFit="0" readingOrder="0"/>
    </dxf>
    <dxf>
      <numFmt numFmtId="164" formatCode="0.0"/>
    </dxf>
    <dxf>
      <numFmt numFmtId="164" formatCode="0.0"/>
    </dxf>
    <dxf>
      <numFmt numFmtId="164" formatCode="0.0"/>
    </dxf>
    <dxf>
      <numFmt numFmtId="2" formatCode="0.00"/>
    </dxf>
    <dxf>
      <numFmt numFmtId="164" formatCode="0.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164" formatCode="0.0"/>
    </dxf>
    <dxf>
      <numFmt numFmtId="164" formatCode="0.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Root">
        <xsd:complexType>
          <xsd:sequence minOccurs="0">
            <xsd:element minOccurs="0" maxOccurs="unbounded" nillable="true" name="Beaminfo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integer" name="Weight" form="unqualified"/>
                  <xsd:element minOccurs="0" nillable="true" type="xsd:double" name="Length" form="unqualified"/>
                  <xsd:element minOccurs="0" nillable="true" type="xsd:integer" name="NRd" form="unqualified"/>
                  <xsd:element minOccurs="0" nillable="true" type="xsd:integer" name="MRd" form="unqualified"/>
                  <xsd:element minOccurs="0" nillable="true" type="xsd:integer" name="VRd" form="unqualified"/>
                  <xsd:element minOccurs="0" nillable="true" type="xsd:integer" name="Inertia" form="unqualified"/>
                </xsd:sequence>
              </xsd:complexType>
            </xsd:element>
          </xsd:sequence>
        </xsd:complexType>
      </xsd:element>
    </xsd:schema>
  </Schema>
  <Map ID="3" Name="Root_Map1" RootElement="Root" SchemaID="Schema3" ShowImportExportValidationErrors="false" AutoFit="true" Append="false" PreserveSortAFLayout="true" PreserveFormat="true">
    <DataBinding FileBinding="true" ConnectionID="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946B263-538A-42ED-9AD3-EDED35DFB72D}" name="Table7" displayName="Table7" ref="A1:G817" tableType="xml" totalsRowShown="0" headerRowDxfId="41" headerRowCellStyle="Normal 2" connectionId="3">
  <autoFilter ref="A1:G817" xr:uid="{D4B94AD6-6984-49CC-8AD5-7887FAC6308E}"/>
  <tableColumns count="7">
    <tableColumn id="1" xr3:uid="{305A1B4F-6C43-40E6-AA9B-0D73323066A3}" uniqueName="Name" name="Column1" dataDxfId="40">
      <xmlColumnPr mapId="3" xpath="/Root/Beaminfo/Name" xmlDataType="string"/>
    </tableColumn>
    <tableColumn id="2" xr3:uid="{409DF3D9-076F-45D7-9893-4C33AF2C21E8}" uniqueName="Weight" name="Weight" dataDxfId="39">
      <xmlColumnPr mapId="3" xpath="/Root/Beaminfo/Weight" xmlDataType="integer"/>
    </tableColumn>
    <tableColumn id="3" xr3:uid="{7E039F72-3FBA-4424-9D34-E6FE6E0F6905}" uniqueName="Length" name="L.eff" dataDxfId="38">
      <xmlColumnPr mapId="3" xpath="/Root/Beaminfo/Length" xmlDataType="double"/>
    </tableColumn>
    <tableColumn id="4" xr3:uid="{9CB9614C-A452-4E9A-8866-A0B068A8A8DD}" uniqueName="NRd" name="N.Rd">
      <xmlColumnPr mapId="3" xpath="/Root/Beaminfo/NRd" xmlDataType="integer"/>
    </tableColumn>
    <tableColumn id="6" xr3:uid="{98695973-C3E2-4460-A184-04DA3AA14D56}" uniqueName="MRd" name="M.Rd [kNm]" dataDxfId="37" dataCellStyle="Normal 2">
      <calculatedColumnFormula>VLOOKUP(Table7[[#This Row],[Column1]],M.Rd!$A:$T,MATCH(Table7[[#This Row],[L.eff]],M.Rd!$C$2:$S$2)+2,FALSE)</calculatedColumnFormula>
      <xmlColumnPr mapId="3" xpath="/Root/Beaminfo/MRd" xmlDataType="integer"/>
    </tableColumn>
    <tableColumn id="7" xr3:uid="{4AC1BE67-3D7F-4CEB-BBA3-DE780AF0D286}" uniqueName="VRd" name="V.Rd [kN]" dataDxfId="36" dataCellStyle="Normal 2">
      <calculatedColumnFormula>VLOOKUP(Table7[[#This Row],[Column1]],V.Rd!$A:$B,2,FALSE)</calculatedColumnFormula>
      <xmlColumnPr mapId="3" xpath="/Root/Beaminfo/VRd" xmlDataType="integer"/>
    </tableColumn>
    <tableColumn id="8" xr3:uid="{B60D1DD6-97B8-4E40-9BB0-6E4D1D0985BA}" uniqueName="Inertia" name="I.y [cm4]" dataDxfId="35" dataCellStyle="Normal 2">
      <calculatedColumnFormula>VLOOKUP(Table7[[#This Row],[Column1]],M.Rd!$A:$T,20,FALSE)</calculatedColumnFormula>
      <xmlColumnPr mapId="3" xpath="/Root/Beaminfo/Inertia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EA78D2-A28A-4751-A75D-671E17C5159F}" name="Table8" displayName="Table8" ref="A1:G1293" totalsRowShown="0">
  <autoFilter ref="A1:G1293" xr:uid="{0C400EB9-F62E-4E9E-B4B0-2A8455394F58}"/>
  <tableColumns count="7">
    <tableColumn id="1" xr3:uid="{581BE40D-01FE-479D-AB70-D135576DC4CF}" name="Name" dataDxfId="34"/>
    <tableColumn id="2" xr3:uid="{CAB23DCC-64E4-4536-BE18-36A4735C2140}" name="Weight" dataDxfId="33"/>
    <tableColumn id="3" xr3:uid="{977740C4-0AD1-4F21-A7ED-FB440844D858}" name="L.eff" dataDxfId="32"/>
    <tableColumn id="4" xr3:uid="{75782FE3-54B8-40C5-BEA7-4759061F3CA5}" name="N.Rd [kN]"/>
    <tableColumn id="5" xr3:uid="{566056BE-3037-42AC-B669-A89815F39710}" name="M.Rd [kNm]" dataDxfId="31">
      <calculatedColumnFormula>VLOOKUP(Table8[[#This Row],[Name]],M.Rd!$A:$T,MATCH(Table8[[#This Row],[L.eff]],M.Rd!$C$2:$S$2)+2,FALSE)</calculatedColumnFormula>
    </tableColumn>
    <tableColumn id="6" xr3:uid="{58D1FFEE-9A26-4079-B45C-67053C427204}" name="V.Rd [kN]" dataDxfId="30">
      <calculatedColumnFormula>VLOOKUP(Table8[[#This Row],[Name]],V.Rd!$A:$B,2,FALSE)</calculatedColumnFormula>
    </tableColumn>
    <tableColumn id="7" xr3:uid="{7D75D19C-1216-4561-A9E4-3C35737FE7E0}" name="I.y [cm4]" dataDxfId="29">
      <calculatedColumnFormula>VLOOKUP(Table8[[#This Row],[Name]],M.Rd!$A:$T,20,FALSE)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19C66B5-C6A6-488B-AF20-D495726844F8}" name="Table9" displayName="Table9" ref="A1:G1157" totalsRowShown="0" dataDxfId="28" dataCellStyle="Normal 2">
  <autoFilter ref="A1:G1157" xr:uid="{7915DEC3-C2AF-4687-AC08-ACBB37E7CEAA}"/>
  <tableColumns count="7">
    <tableColumn id="1" xr3:uid="{31B347DA-66EF-42AB-A931-A992E4EF53B1}" name="Name" dataDxfId="27" dataCellStyle="Normal 2"/>
    <tableColumn id="2" xr3:uid="{81A78AED-1C6C-4589-9916-2098899F9522}" name="Weight" dataDxfId="26" dataCellStyle="Normal 2"/>
    <tableColumn id="3" xr3:uid="{2374E675-1AAD-41A1-80F1-24602CD60CF5}" name="L.eff" dataDxfId="25" dataCellStyle="Normal 2"/>
    <tableColumn id="4" xr3:uid="{63E81A13-4748-4CDA-BBC1-C57E896D9A01}" name="N.Rd [kN]"/>
    <tableColumn id="5" xr3:uid="{55CF9FAA-BF60-454D-B037-834706599C6F}" name="M.Rd [kNm]" dataDxfId="24" dataCellStyle="Normal 2">
      <calculatedColumnFormula>VLOOKUP(Table9[[#This Row],[Name]],M.Rd!$A:$T,MATCH(Table9[[#This Row],[L.eff]],M.Rd!$C$2:$S$2)+2,FALSE)</calculatedColumnFormula>
    </tableColumn>
    <tableColumn id="6" xr3:uid="{B0F9DEAB-E549-41EA-8B4E-7FF7B9EF36C8}" name="V.Rd [kN]" dataDxfId="23" dataCellStyle="Normal 2">
      <calculatedColumnFormula>VLOOKUP(Table9[[#This Row],[Name]],V.Rd!$A:$B,2,FALSE)</calculatedColumnFormula>
    </tableColumn>
    <tableColumn id="7" xr3:uid="{5C35F061-878F-41DE-BF3D-2BD0E6648843}" name="I.y [cm4]" dataDxfId="22" dataCellStyle="Normal 2">
      <calculatedColumnFormula>VLOOKUP(Table9[[#This Row],[Name]],M.Rd!$A:$T,20,FALSE)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5F1C3B8-6269-4F1C-B85D-DB2AFD05A6A6}" name="Table10" displayName="Table10" ref="A1:G4064" totalsRowShown="0" dataDxfId="21" dataCellStyle="Normal 2">
  <autoFilter ref="A1:G4064" xr:uid="{78D42338-5DD5-4932-9AD9-8442EC18F143}"/>
  <sortState ref="A2:D4064">
    <sortCondition ref="A1:A4064"/>
  </sortState>
  <tableColumns count="7">
    <tableColumn id="1" xr3:uid="{99180A86-C18B-4DF9-8811-3F05317EDD25}" name="Name" dataDxfId="20" dataCellStyle="Normal 2"/>
    <tableColumn id="2" xr3:uid="{FC48A27B-4328-4F09-BFF3-9A4B99EA9AE9}" name="Weight" dataDxfId="19" dataCellStyle="Normal 2"/>
    <tableColumn id="3" xr3:uid="{099AA336-6D4F-4F2E-9AC1-D9279B98019B}" name="L.eff" dataDxfId="18" dataCellStyle="Normal 2"/>
    <tableColumn id="4" xr3:uid="{A04A64E2-0719-49E2-92AE-169672C4E49C}" name="N.Rd [kN]"/>
    <tableColumn id="5" xr3:uid="{5436D2FC-FFE2-43C4-BB8D-DC4751A70515}" name="M.Rd [kNm]" dataDxfId="17" dataCellStyle="Normal 2">
      <calculatedColumnFormula>VLOOKUP(Table10[[#This Row],[Name]],M.Rd!$A:$T,MATCH(Table10[[#This Row],[L.eff]],M.Rd!$C$2:$S$2)+2,FALSE)</calculatedColumnFormula>
    </tableColumn>
    <tableColumn id="6" xr3:uid="{04F52EB6-7EAE-4322-AC0E-3125F55094FB}" name="V.Rd [kN]" dataDxfId="16" dataCellStyle="Normal 2">
      <calculatedColumnFormula>VLOOKUP(Table10[[#This Row],[Name]],V.Rd!$A:$B,2,FALSE)</calculatedColumnFormula>
    </tableColumn>
    <tableColumn id="7" xr3:uid="{BE7EAA1A-038E-4E17-9259-EF9A4E4931CC}" name="I.y [cm4]" dataDxfId="15" dataCellStyle="Normal 2">
      <calculatedColumnFormula>VLOOKUP(Table10[[#This Row],[Name]],M.Rd!$A:$T,20,FALSE)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8A09ED9-B0F8-4723-9A71-6F7CA48AB09B}" name="Table11" displayName="Table11" ref="A1:G2534" totalsRowShown="0">
  <autoFilter ref="A1:G2534" xr:uid="{3FF3540F-72BC-4548-936C-347FAD345CF4}"/>
  <tableColumns count="7">
    <tableColumn id="1" xr3:uid="{92AD2565-3536-4BC1-A5F7-9F2C825EBDE7}" name="Name" dataDxfId="14"/>
    <tableColumn id="2" xr3:uid="{428382E3-A968-41AB-8458-3C87FB12CA40}" name="Weight" dataDxfId="13"/>
    <tableColumn id="3" xr3:uid="{F3E3ECEF-6FE9-4E11-B317-95D2BE727F9D}" name="L.eff" dataDxfId="12"/>
    <tableColumn id="4" xr3:uid="{A96D84C4-0FEE-45AA-A398-50FC01CACAB6}" name="N.Rd [kN]" dataDxfId="11"/>
    <tableColumn id="5" xr3:uid="{5E41DE40-C500-45BC-BB72-F42EA47F50C1}" name="M.Rd [kNm]" dataDxfId="10"/>
    <tableColumn id="6" xr3:uid="{431E439E-D360-4297-9127-21A397CDB210}" name="V.Rd [kN]" dataDxfId="9"/>
    <tableColumn id="7" xr3:uid="{BC6C3D34-FBB0-4BBC-A1C6-7F7FBEBBFC55}" name="I.y [cm4]" dataDxfId="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ED1DE1F-88CF-47CC-BF4C-AAAEBAF8BA7E}" name="Table12" displayName="Table12" ref="A1:G5509" totalsRowShown="0" dataDxfId="7" dataCellStyle="Normal 2">
  <autoFilter ref="A1:G5509" xr:uid="{52B04D1F-7358-428F-B873-82B0A69E6E95}"/>
  <sortState ref="A2:D5509">
    <sortCondition ref="A1:A5509"/>
  </sortState>
  <tableColumns count="7">
    <tableColumn id="1" xr3:uid="{E9849A5E-AB52-4EE4-9A33-A2894FCD9E7C}" name="Name" dataDxfId="6" dataCellStyle="Normal 2"/>
    <tableColumn id="2" xr3:uid="{1F2C9408-56B9-42DD-98DB-5D2BC4F00931}" name="Weight" dataDxfId="5" dataCellStyle="Normal 2"/>
    <tableColumn id="3" xr3:uid="{EDCD7D27-F3A8-4994-826A-5728463112EE}" name="L.eff" dataDxfId="4" dataCellStyle="Normal 2"/>
    <tableColumn id="4" xr3:uid="{396DA251-8FC7-4079-BDEA-43E2BE363208}" name="N.Rd [kN]" dataDxfId="3"/>
    <tableColumn id="5" xr3:uid="{9A7E31B3-C831-4679-8739-43D5421E03AE}" name="M.Rd [kNm]" dataDxfId="2" dataCellStyle="Normal 2">
      <calculatedColumnFormula>VLOOKUP(Table12[[#This Row],[Name]],M.Rd!$A:$T,MATCH(Table12[[#This Row],[L.eff]],M.Rd!$C$2:$S$2)+2,FALSE)</calculatedColumnFormula>
    </tableColumn>
    <tableColumn id="6" xr3:uid="{74206764-4383-429E-A0D2-BB3532219885}" name="V.Rd [kN]" dataDxfId="1" dataCellStyle="Normal 2">
      <calculatedColumnFormula>VLOOKUP(Table12[[#This Row],[Name]],V.Rd!$A:$B,2,FALSE)</calculatedColumnFormula>
    </tableColumn>
    <tableColumn id="7" xr3:uid="{B0C774B5-A962-4B9C-B9ED-58D04D152DF4}" name="I.y [cm4]" dataDxfId="0" dataCellStyle="Normal 2">
      <calculatedColumnFormula>VLOOKUP(Table12[[#This Row],[Name]],M.Rd!$A:$T,20,FALSE)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E8C56-4721-438D-9350-FBDF0C542E83}">
  <sheetPr codeName="Sheet2"/>
  <dimension ref="A1:AB4132"/>
  <sheetViews>
    <sheetView zoomScale="85" zoomScaleNormal="85" workbookViewId="0">
      <selection activeCell="G1" sqref="G1"/>
    </sheetView>
  </sheetViews>
  <sheetFormatPr defaultRowHeight="15" x14ac:dyDescent="0.25"/>
  <cols>
    <col min="1" max="1" width="11" customWidth="1"/>
    <col min="2" max="2" width="9.7109375" style="4" customWidth="1"/>
    <col min="3" max="3" width="7.5703125" bestFit="1" customWidth="1"/>
    <col min="4" max="4" width="12.5703125" customWidth="1"/>
    <col min="5" max="5" width="14.140625" bestFit="1" customWidth="1"/>
    <col min="6" max="6" width="11.85546875" bestFit="1" customWidth="1"/>
    <col min="7" max="7" width="11.28515625" bestFit="1" customWidth="1"/>
  </cols>
  <sheetData>
    <row r="1" spans="1:28" s="12" customFormat="1" x14ac:dyDescent="0.25">
      <c r="A1" s="10" t="s">
        <v>108</v>
      </c>
      <c r="B1" s="16" t="s">
        <v>110</v>
      </c>
      <c r="C1" s="10" t="s">
        <v>112</v>
      </c>
      <c r="D1" s="53" t="s">
        <v>710</v>
      </c>
      <c r="E1" s="10" t="s">
        <v>739</v>
      </c>
      <c r="F1" s="10" t="s">
        <v>738</v>
      </c>
      <c r="G1" s="10" t="s">
        <v>1346</v>
      </c>
      <c r="H1" s="10"/>
      <c r="I1" s="11" t="s">
        <v>109</v>
      </c>
      <c r="J1" s="11">
        <v>1.5</v>
      </c>
      <c r="K1" s="11">
        <v>2</v>
      </c>
      <c r="L1" s="11">
        <v>2.5</v>
      </c>
      <c r="M1" s="11">
        <v>3</v>
      </c>
      <c r="N1" s="11">
        <v>3.5</v>
      </c>
      <c r="O1" s="11">
        <v>4</v>
      </c>
      <c r="P1" s="11">
        <v>5</v>
      </c>
      <c r="Q1" s="11">
        <v>6</v>
      </c>
      <c r="R1" s="11">
        <v>7</v>
      </c>
      <c r="S1" s="11">
        <v>8</v>
      </c>
      <c r="T1" s="11">
        <v>9</v>
      </c>
      <c r="U1" s="11">
        <v>10</v>
      </c>
      <c r="V1" s="11">
        <v>11</v>
      </c>
      <c r="W1" s="11">
        <v>12</v>
      </c>
      <c r="X1" s="11">
        <v>13</v>
      </c>
      <c r="Y1" s="11">
        <v>14</v>
      </c>
      <c r="Z1" s="10" t="s">
        <v>108</v>
      </c>
    </row>
    <row r="2" spans="1:28" x14ac:dyDescent="0.25">
      <c r="A2" s="3" t="s">
        <v>106</v>
      </c>
      <c r="B2" s="17">
        <v>16.7</v>
      </c>
      <c r="C2" s="65">
        <v>1</v>
      </c>
      <c r="D2" s="7">
        <v>625</v>
      </c>
      <c r="E2" s="54">
        <f>VLOOKUP(Table7[[#This Row],[Column1]],M.Rd!$A:$T,MATCH(Table7[[#This Row],[L.eff]],M.Rd!$C$2:$S$2)+2,FALSE)</f>
        <v>29.5</v>
      </c>
      <c r="F2" s="54">
        <f>VLOOKUP(Table7[[#This Row],[Column1]],V.Rd!$A:$B,2,FALSE)</f>
        <v>154</v>
      </c>
      <c r="G2" s="54">
        <f>VLOOKUP(Table7[[#This Row],[Column1]],M.Rd!$A:$T,20,FALSE)</f>
        <v>349</v>
      </c>
      <c r="H2" s="7"/>
      <c r="I2" s="9">
        <v>625</v>
      </c>
      <c r="J2" s="9">
        <v>507</v>
      </c>
      <c r="K2" s="9">
        <v>388</v>
      </c>
      <c r="L2" s="9">
        <v>291</v>
      </c>
      <c r="M2" s="9">
        <v>222</v>
      </c>
      <c r="N2" s="9">
        <v>172</v>
      </c>
      <c r="O2" s="9">
        <v>137</v>
      </c>
      <c r="P2" s="9">
        <v>92.4</v>
      </c>
      <c r="Q2" s="9">
        <v>66.2</v>
      </c>
      <c r="R2" s="9">
        <v>49.7</v>
      </c>
      <c r="S2" s="9">
        <v>38.700000000000003</v>
      </c>
      <c r="T2" s="9">
        <v>30.9</v>
      </c>
      <c r="U2" s="9">
        <v>25.3</v>
      </c>
      <c r="V2" s="9">
        <v>21.1</v>
      </c>
      <c r="W2" s="9">
        <v>17.8</v>
      </c>
      <c r="X2" s="9">
        <v>15.3</v>
      </c>
      <c r="Y2" s="9">
        <v>13.2</v>
      </c>
      <c r="Z2" s="3" t="s">
        <v>111</v>
      </c>
      <c r="AA2">
        <v>100</v>
      </c>
      <c r="AB2" t="s">
        <v>121</v>
      </c>
    </row>
    <row r="3" spans="1:28" x14ac:dyDescent="0.25">
      <c r="A3" s="3" t="s">
        <v>107</v>
      </c>
      <c r="B3" s="17">
        <v>12.2</v>
      </c>
      <c r="C3" s="65">
        <v>1</v>
      </c>
      <c r="D3" s="7">
        <v>455</v>
      </c>
      <c r="E3" s="54">
        <f>VLOOKUP(Table7[[#This Row],[Column1]],M.Rd!$A:$T,MATCH(Table7[[#This Row],[L.eff]],M.Rd!$C$2:$S$2)+2,FALSE)</f>
        <v>20.7</v>
      </c>
      <c r="F3" s="54">
        <f>VLOOKUP(Table7[[#This Row],[Column1]],V.Rd!$A:$B,2,FALSE)</f>
        <v>126</v>
      </c>
      <c r="G3" s="54">
        <f>VLOOKUP(Table7[[#This Row],[Column1]],M.Rd!$A:$T,20,FALSE)</f>
        <v>236</v>
      </c>
      <c r="H3" s="7"/>
      <c r="I3" s="9">
        <v>455</v>
      </c>
      <c r="J3" s="9">
        <v>364</v>
      </c>
      <c r="K3" s="9">
        <v>275</v>
      </c>
      <c r="L3" s="9">
        <v>205</v>
      </c>
      <c r="M3" s="9">
        <v>155</v>
      </c>
      <c r="N3" s="9">
        <v>120</v>
      </c>
      <c r="O3" s="9">
        <v>95.5</v>
      </c>
      <c r="P3" s="9">
        <v>64.099999999999994</v>
      </c>
      <c r="Q3" s="9">
        <v>45.9</v>
      </c>
      <c r="R3" s="9">
        <v>34.4</v>
      </c>
      <c r="S3" s="9">
        <v>26.8</v>
      </c>
      <c r="T3" s="9">
        <v>21.4</v>
      </c>
      <c r="U3" s="9">
        <v>17.5</v>
      </c>
      <c r="V3" s="9">
        <v>14.6</v>
      </c>
      <c r="W3" s="9">
        <v>12.3</v>
      </c>
      <c r="X3" s="9">
        <v>10.6</v>
      </c>
      <c r="Y3" s="9">
        <v>9.15</v>
      </c>
      <c r="Z3" s="3" t="s">
        <v>111</v>
      </c>
      <c r="AA3">
        <v>100</v>
      </c>
      <c r="AB3" t="s">
        <v>122</v>
      </c>
    </row>
    <row r="4" spans="1:28" x14ac:dyDescent="0.25">
      <c r="A4" s="3" t="s">
        <v>2</v>
      </c>
      <c r="B4" s="17">
        <v>272</v>
      </c>
      <c r="C4" s="65">
        <v>1</v>
      </c>
      <c r="D4" s="7">
        <v>10600</v>
      </c>
      <c r="E4" s="54">
        <f>VLOOKUP(Table7[[#This Row],[Column1]],M.Rd!$A:$T,MATCH(Table7[[#This Row],[L.eff]],M.Rd!$C$2:$S$2)+2,FALSE)</f>
        <v>4420</v>
      </c>
      <c r="F4" s="54">
        <f>VLOOKUP(Table7[[#This Row],[Column1]],V.Rd!$A:$B,2,FALSE)</f>
        <v>3680</v>
      </c>
      <c r="G4" s="54">
        <f>VLOOKUP(Table7[[#This Row],[Column1]],M.Rd!$A:$T,20,FALSE)</f>
        <v>554000</v>
      </c>
      <c r="H4" s="7"/>
      <c r="I4" s="1">
        <v>10600</v>
      </c>
      <c r="J4" s="1">
        <v>10200</v>
      </c>
      <c r="K4" s="1">
        <v>9860</v>
      </c>
      <c r="L4" s="1">
        <v>9440</v>
      </c>
      <c r="M4" s="1">
        <v>8980</v>
      </c>
      <c r="N4" s="1">
        <v>8460</v>
      </c>
      <c r="O4" s="1">
        <v>7890</v>
      </c>
      <c r="P4" s="1">
        <v>6610</v>
      </c>
      <c r="Q4" s="9">
        <v>5600</v>
      </c>
      <c r="R4" s="9">
        <v>4460</v>
      </c>
      <c r="S4" s="9">
        <v>3590</v>
      </c>
      <c r="T4" s="9">
        <v>2930</v>
      </c>
      <c r="U4" s="9">
        <v>2440</v>
      </c>
      <c r="V4" s="9">
        <v>2050</v>
      </c>
      <c r="W4" s="9">
        <v>1750</v>
      </c>
      <c r="X4" s="9">
        <v>1510</v>
      </c>
      <c r="Y4" s="9">
        <v>1310</v>
      </c>
      <c r="Z4" s="3" t="s">
        <v>111</v>
      </c>
      <c r="AA4">
        <v>1000</v>
      </c>
      <c r="AB4" t="s">
        <v>116</v>
      </c>
    </row>
    <row r="5" spans="1:28" x14ac:dyDescent="0.25">
      <c r="A5" s="3" t="s">
        <v>3</v>
      </c>
      <c r="B5" s="17">
        <v>222</v>
      </c>
      <c r="C5" s="65">
        <v>1</v>
      </c>
      <c r="D5" s="7">
        <v>8280</v>
      </c>
      <c r="E5" s="54">
        <f>VLOOKUP(Table7[[#This Row],[Column1]],M.Rd!$A:$T,MATCH(Table7[[#This Row],[L.eff]],M.Rd!$C$2:$S$2)+2,FALSE)</f>
        <v>3370</v>
      </c>
      <c r="F5" s="54">
        <f>VLOOKUP(Table7[[#This Row],[Column1]],V.Rd!$A:$B,2,FALSE)</f>
        <v>3430</v>
      </c>
      <c r="G5" s="54">
        <f>VLOOKUP(Table7[[#This Row],[Column1]],M.Rd!$A:$T,20,FALSE)</f>
        <v>406000</v>
      </c>
      <c r="H5" s="7"/>
      <c r="I5" s="1">
        <v>8280</v>
      </c>
      <c r="J5" s="1">
        <v>7980</v>
      </c>
      <c r="K5" s="1">
        <v>7650</v>
      </c>
      <c r="L5" s="1">
        <v>7290</v>
      </c>
      <c r="M5" s="1">
        <v>6880</v>
      </c>
      <c r="N5" s="1">
        <v>6410</v>
      </c>
      <c r="O5" s="1">
        <v>5900</v>
      </c>
      <c r="P5" s="1">
        <v>4810</v>
      </c>
      <c r="Q5" s="9">
        <v>4000</v>
      </c>
      <c r="R5" s="9">
        <v>3140</v>
      </c>
      <c r="S5" s="9">
        <v>2500</v>
      </c>
      <c r="T5" s="9">
        <v>2040</v>
      </c>
      <c r="U5" s="9">
        <v>1680</v>
      </c>
      <c r="V5" s="9">
        <v>1420</v>
      </c>
      <c r="W5" s="9">
        <v>1200</v>
      </c>
      <c r="X5" s="9">
        <v>1040</v>
      </c>
      <c r="Y5" s="9">
        <v>902</v>
      </c>
      <c r="Z5" s="3" t="s">
        <v>111</v>
      </c>
      <c r="AA5">
        <v>1000</v>
      </c>
      <c r="AB5" t="s">
        <v>118</v>
      </c>
    </row>
    <row r="6" spans="1:28" x14ac:dyDescent="0.25">
      <c r="A6" s="3" t="s">
        <v>101</v>
      </c>
      <c r="B6" s="17">
        <v>19.899999999999999</v>
      </c>
      <c r="C6" s="65">
        <v>1</v>
      </c>
      <c r="D6" s="7">
        <v>790</v>
      </c>
      <c r="E6" s="54">
        <f>VLOOKUP(Table7[[#This Row],[Column1]],M.Rd!$A:$T,MATCH(Table7[[#This Row],[L.eff]],M.Rd!$C$2:$S$2)+2,FALSE)</f>
        <v>42.4</v>
      </c>
      <c r="F6" s="54">
        <f>VLOOKUP(Table7[[#This Row],[Column1]],V.Rd!$A:$B,2,FALSE)</f>
        <v>173</v>
      </c>
      <c r="G6" s="54">
        <f>VLOOKUP(Table7[[#This Row],[Column1]],M.Rd!$A:$T,20,FALSE)</f>
        <v>606</v>
      </c>
      <c r="H6" s="7"/>
      <c r="I6" s="9">
        <v>790</v>
      </c>
      <c r="J6" s="9">
        <v>678</v>
      </c>
      <c r="K6" s="9">
        <v>557</v>
      </c>
      <c r="L6" s="9">
        <v>443</v>
      </c>
      <c r="M6" s="9">
        <v>349</v>
      </c>
      <c r="N6" s="9">
        <v>278</v>
      </c>
      <c r="O6" s="9">
        <v>224</v>
      </c>
      <c r="P6" s="9">
        <v>153</v>
      </c>
      <c r="Q6" s="9">
        <v>111</v>
      </c>
      <c r="R6" s="9">
        <v>83.7</v>
      </c>
      <c r="S6" s="9">
        <v>65.3</v>
      </c>
      <c r="T6" s="9">
        <v>52.4</v>
      </c>
      <c r="U6" s="9">
        <v>42.9</v>
      </c>
      <c r="V6" s="9">
        <v>35.799999999999997</v>
      </c>
      <c r="W6" s="9">
        <v>30.4</v>
      </c>
      <c r="X6" s="9">
        <v>26</v>
      </c>
      <c r="Y6" s="9">
        <v>22.6</v>
      </c>
      <c r="Z6" s="3" t="s">
        <v>111</v>
      </c>
      <c r="AA6">
        <v>120</v>
      </c>
      <c r="AB6" t="s">
        <v>121</v>
      </c>
    </row>
    <row r="7" spans="1:28" x14ac:dyDescent="0.25">
      <c r="A7" s="3" t="s">
        <v>102</v>
      </c>
      <c r="B7" s="17">
        <v>14.6</v>
      </c>
      <c r="C7" s="65">
        <v>1</v>
      </c>
      <c r="D7" s="7">
        <v>576</v>
      </c>
      <c r="E7" s="54">
        <f>VLOOKUP(Table7[[#This Row],[Column1]],M.Rd!$A:$T,MATCH(Table7[[#This Row],[L.eff]],M.Rd!$C$2:$S$2)+2,FALSE)</f>
        <v>26.9</v>
      </c>
      <c r="F7" s="54">
        <f>VLOOKUP(Table7[[#This Row],[Column1]],V.Rd!$A:$B,2,FALSE)</f>
        <v>142</v>
      </c>
      <c r="G7" s="54">
        <f>VLOOKUP(Table7[[#This Row],[Column1]],M.Rd!$A:$T,20,FALSE)</f>
        <v>413</v>
      </c>
      <c r="H7" s="7"/>
      <c r="I7" s="9">
        <v>576</v>
      </c>
      <c r="J7" s="9">
        <v>491</v>
      </c>
      <c r="K7" s="9">
        <v>399</v>
      </c>
      <c r="L7" s="9">
        <v>314</v>
      </c>
      <c r="M7" s="9">
        <v>246</v>
      </c>
      <c r="N7" s="9">
        <v>195</v>
      </c>
      <c r="O7" s="9">
        <v>157</v>
      </c>
      <c r="P7" s="9">
        <v>107</v>
      </c>
      <c r="Q7" s="9">
        <v>77.099999999999994</v>
      </c>
      <c r="R7" s="9">
        <v>58.2</v>
      </c>
      <c r="S7" s="9">
        <v>45.4</v>
      </c>
      <c r="T7" s="9">
        <v>36.4</v>
      </c>
      <c r="U7" s="9">
        <v>29.8</v>
      </c>
      <c r="V7" s="9">
        <v>24.9</v>
      </c>
      <c r="W7" s="9">
        <v>21.1</v>
      </c>
      <c r="X7" s="9">
        <v>18.100000000000001</v>
      </c>
      <c r="Y7" s="9">
        <v>15.7</v>
      </c>
      <c r="Z7" s="3" t="s">
        <v>111</v>
      </c>
      <c r="AA7">
        <v>120</v>
      </c>
      <c r="AB7" t="s">
        <v>122</v>
      </c>
    </row>
    <row r="8" spans="1:28" x14ac:dyDescent="0.25">
      <c r="A8" s="3" t="s">
        <v>96</v>
      </c>
      <c r="B8" s="17">
        <v>24.7</v>
      </c>
      <c r="C8" s="65">
        <v>1</v>
      </c>
      <c r="D8" s="7">
        <v>1020</v>
      </c>
      <c r="E8" s="54">
        <f>VLOOKUP(Table7[[#This Row],[Column1]],M.Rd!$A:$T,MATCH(Table7[[#This Row],[L.eff]],M.Rd!$C$2:$S$2)+2,FALSE)</f>
        <v>61.6</v>
      </c>
      <c r="F8" s="54">
        <f>VLOOKUP(Table7[[#This Row],[Column1]],V.Rd!$A:$B,2,FALSE)</f>
        <v>207</v>
      </c>
      <c r="G8" s="54">
        <f>VLOOKUP(Table7[[#This Row],[Column1]],M.Rd!$A:$T,20,FALSE)</f>
        <v>1030</v>
      </c>
      <c r="H8" s="7"/>
      <c r="I8" s="9">
        <v>1020</v>
      </c>
      <c r="J8" s="9">
        <v>903</v>
      </c>
      <c r="K8" s="9">
        <v>777</v>
      </c>
      <c r="L8" s="9">
        <v>648</v>
      </c>
      <c r="M8" s="9">
        <v>531</v>
      </c>
      <c r="N8" s="9">
        <v>433</v>
      </c>
      <c r="O8" s="9">
        <v>355</v>
      </c>
      <c r="P8" s="9">
        <v>248</v>
      </c>
      <c r="Q8" s="9">
        <v>181</v>
      </c>
      <c r="R8" s="9">
        <v>137</v>
      </c>
      <c r="S8" s="9">
        <v>108</v>
      </c>
      <c r="T8" s="9">
        <v>86.6</v>
      </c>
      <c r="U8" s="9">
        <v>71.099999999999994</v>
      </c>
      <c r="V8" s="9">
        <v>59.5</v>
      </c>
      <c r="W8" s="9">
        <v>50.4</v>
      </c>
      <c r="X8" s="9">
        <v>43.3</v>
      </c>
      <c r="Y8" s="9">
        <v>37.6</v>
      </c>
      <c r="Z8" s="3" t="s">
        <v>111</v>
      </c>
      <c r="AA8">
        <v>140</v>
      </c>
      <c r="AB8" t="s">
        <v>121</v>
      </c>
    </row>
    <row r="9" spans="1:28" x14ac:dyDescent="0.25">
      <c r="A9" s="3" t="s">
        <v>97</v>
      </c>
      <c r="B9" s="17">
        <v>18.100000000000001</v>
      </c>
      <c r="C9" s="65">
        <v>1</v>
      </c>
      <c r="D9" s="7">
        <v>742</v>
      </c>
      <c r="E9" s="54">
        <f>VLOOKUP(Table7[[#This Row],[Column1]],M.Rd!$A:$T,MATCH(Table7[[#This Row],[L.eff]],M.Rd!$C$2:$S$2)+2,FALSE)</f>
        <v>39.9</v>
      </c>
      <c r="F9" s="54">
        <f>VLOOKUP(Table7[[#This Row],[Column1]],V.Rd!$A:$B,2,FALSE)</f>
        <v>162</v>
      </c>
      <c r="G9" s="54">
        <f>VLOOKUP(Table7[[#This Row],[Column1]],M.Rd!$A:$T,20,FALSE)</f>
        <v>720</v>
      </c>
      <c r="H9" s="7"/>
      <c r="I9" s="9">
        <v>742</v>
      </c>
      <c r="J9" s="9">
        <v>656</v>
      </c>
      <c r="K9" s="9">
        <v>562</v>
      </c>
      <c r="L9" s="9">
        <v>466</v>
      </c>
      <c r="M9" s="9">
        <v>379</v>
      </c>
      <c r="N9" s="9">
        <v>308</v>
      </c>
      <c r="O9" s="9">
        <v>252</v>
      </c>
      <c r="P9" s="9">
        <v>175</v>
      </c>
      <c r="Q9" s="9">
        <v>128</v>
      </c>
      <c r="R9" s="9">
        <v>97</v>
      </c>
      <c r="S9" s="9">
        <v>76</v>
      </c>
      <c r="T9" s="9">
        <v>61.1</v>
      </c>
      <c r="U9" s="9">
        <v>50.2</v>
      </c>
      <c r="V9" s="9">
        <v>41.9</v>
      </c>
      <c r="W9" s="9">
        <v>35.6</v>
      </c>
      <c r="X9" s="9">
        <v>30.5</v>
      </c>
      <c r="Y9" s="9">
        <v>26.5</v>
      </c>
      <c r="Z9" s="3" t="s">
        <v>111</v>
      </c>
      <c r="AA9">
        <v>140</v>
      </c>
      <c r="AB9" t="s">
        <v>122</v>
      </c>
    </row>
    <row r="10" spans="1:28" x14ac:dyDescent="0.25">
      <c r="A10" s="3" t="s">
        <v>91</v>
      </c>
      <c r="B10" s="17">
        <v>30.4</v>
      </c>
      <c r="C10" s="65">
        <v>1</v>
      </c>
      <c r="D10" s="7">
        <v>1290</v>
      </c>
      <c r="E10" s="54">
        <f>VLOOKUP(Table7[[#This Row],[Column1]],M.Rd!$A:$T,MATCH(Table7[[#This Row],[L.eff]],M.Rd!$C$2:$S$2)+2,FALSE)</f>
        <v>87</v>
      </c>
      <c r="F10" s="54">
        <f>VLOOKUP(Table7[[#This Row],[Column1]],V.Rd!$A:$B,2,FALSE)</f>
        <v>271</v>
      </c>
      <c r="G10" s="54">
        <f>VLOOKUP(Table7[[#This Row],[Column1]],M.Rd!$A:$T,20,FALSE)</f>
        <v>1670</v>
      </c>
      <c r="H10" s="7"/>
      <c r="I10" s="9">
        <v>1290</v>
      </c>
      <c r="J10" s="9">
        <v>1170</v>
      </c>
      <c r="K10" s="9">
        <v>1030</v>
      </c>
      <c r="L10" s="9">
        <v>893</v>
      </c>
      <c r="M10" s="9">
        <v>754</v>
      </c>
      <c r="N10" s="9">
        <v>631</v>
      </c>
      <c r="O10" s="9">
        <v>527</v>
      </c>
      <c r="P10" s="9">
        <v>375</v>
      </c>
      <c r="Q10" s="9">
        <v>277</v>
      </c>
      <c r="R10" s="9">
        <v>211</v>
      </c>
      <c r="S10" s="9">
        <v>166</v>
      </c>
      <c r="T10" s="9">
        <v>134</v>
      </c>
      <c r="U10" s="9">
        <v>111</v>
      </c>
      <c r="V10" s="9">
        <v>92.6</v>
      </c>
      <c r="W10" s="9">
        <v>78.599999999999994</v>
      </c>
      <c r="X10" s="9">
        <v>67.599999999999994</v>
      </c>
      <c r="Y10" s="9">
        <v>58.7</v>
      </c>
      <c r="Z10" s="3" t="s">
        <v>111</v>
      </c>
      <c r="AA10">
        <v>160</v>
      </c>
      <c r="AB10" t="s">
        <v>121</v>
      </c>
    </row>
    <row r="11" spans="1:28" x14ac:dyDescent="0.25">
      <c r="A11" s="3" t="s">
        <v>92</v>
      </c>
      <c r="B11" s="17">
        <v>23.8</v>
      </c>
      <c r="C11" s="65">
        <v>1</v>
      </c>
      <c r="D11" s="7">
        <v>1010</v>
      </c>
      <c r="E11" s="54">
        <f>VLOOKUP(Table7[[#This Row],[Column1]],M.Rd!$A:$T,MATCH(Table7[[#This Row],[L.eff]],M.Rd!$C$2:$S$2)+2,FALSE)</f>
        <v>61.6</v>
      </c>
      <c r="F11" s="54">
        <f>VLOOKUP(Table7[[#This Row],[Column1]],V.Rd!$A:$B,2,FALSE)</f>
        <v>213</v>
      </c>
      <c r="G11" s="54">
        <f>VLOOKUP(Table7[[#This Row],[Column1]],M.Rd!$A:$T,20,FALSE)</f>
        <v>1280</v>
      </c>
      <c r="H11" s="7"/>
      <c r="I11" s="9">
        <v>1010</v>
      </c>
      <c r="J11" s="9">
        <v>913</v>
      </c>
      <c r="K11" s="9">
        <v>809</v>
      </c>
      <c r="L11" s="9">
        <v>698</v>
      </c>
      <c r="M11" s="9">
        <v>590</v>
      </c>
      <c r="N11" s="9">
        <v>492</v>
      </c>
      <c r="O11" s="9">
        <v>411</v>
      </c>
      <c r="P11" s="9">
        <v>292</v>
      </c>
      <c r="Q11" s="9">
        <v>216</v>
      </c>
      <c r="R11" s="9">
        <v>165</v>
      </c>
      <c r="S11" s="9">
        <v>130</v>
      </c>
      <c r="T11" s="9">
        <v>105</v>
      </c>
      <c r="U11" s="9">
        <v>86.2</v>
      </c>
      <c r="V11" s="9">
        <v>72.2</v>
      </c>
      <c r="W11" s="9">
        <v>61.3</v>
      </c>
      <c r="X11" s="9">
        <v>52.7</v>
      </c>
      <c r="Y11" s="9">
        <v>45.8</v>
      </c>
      <c r="Z11" s="3" t="s">
        <v>111</v>
      </c>
      <c r="AA11">
        <v>160</v>
      </c>
      <c r="AB11" t="s">
        <v>122</v>
      </c>
    </row>
    <row r="12" spans="1:28" x14ac:dyDescent="0.25">
      <c r="A12" s="3" t="s">
        <v>86</v>
      </c>
      <c r="B12" s="17">
        <v>35.5</v>
      </c>
      <c r="C12" s="65">
        <v>1</v>
      </c>
      <c r="D12" s="7">
        <v>1540</v>
      </c>
      <c r="E12" s="54">
        <f>VLOOKUP(Table7[[#This Row],[Column1]],M.Rd!$A:$T,MATCH(Table7[[#This Row],[L.eff]],M.Rd!$C$2:$S$2)+2,FALSE)</f>
        <v>115</v>
      </c>
      <c r="F12" s="54">
        <f>VLOOKUP(Table7[[#This Row],[Column1]],V.Rd!$A:$B,2,FALSE)</f>
        <v>298</v>
      </c>
      <c r="G12" s="54">
        <f>VLOOKUP(Table7[[#This Row],[Column1]],M.Rd!$A:$T,20,FALSE)</f>
        <v>2510</v>
      </c>
      <c r="H12" s="7"/>
      <c r="I12" s="9">
        <v>1540</v>
      </c>
      <c r="J12" s="9">
        <v>1410</v>
      </c>
      <c r="K12" s="9">
        <v>1280</v>
      </c>
      <c r="L12" s="9">
        <v>1140</v>
      </c>
      <c r="M12" s="9">
        <v>996</v>
      </c>
      <c r="N12" s="9">
        <v>856</v>
      </c>
      <c r="O12" s="9">
        <v>730</v>
      </c>
      <c r="P12" s="9">
        <v>534</v>
      </c>
      <c r="Q12" s="9">
        <v>400</v>
      </c>
      <c r="R12" s="9">
        <v>308</v>
      </c>
      <c r="S12" s="9">
        <v>244</v>
      </c>
      <c r="T12" s="9">
        <v>198</v>
      </c>
      <c r="U12" s="9">
        <v>163</v>
      </c>
      <c r="V12" s="9">
        <v>137</v>
      </c>
      <c r="W12" s="9">
        <v>116</v>
      </c>
      <c r="X12" s="9">
        <v>100</v>
      </c>
      <c r="Y12" s="9">
        <v>87.2</v>
      </c>
      <c r="Z12" s="3" t="s">
        <v>111</v>
      </c>
      <c r="AA12">
        <v>180</v>
      </c>
      <c r="AB12" t="s">
        <v>121</v>
      </c>
    </row>
    <row r="13" spans="1:28" x14ac:dyDescent="0.25">
      <c r="A13" s="3" t="s">
        <v>87</v>
      </c>
      <c r="B13" s="17">
        <v>28.7</v>
      </c>
      <c r="C13" s="65">
        <v>1</v>
      </c>
      <c r="D13" s="7">
        <v>1240</v>
      </c>
      <c r="E13" s="54">
        <f>VLOOKUP(Table7[[#This Row],[Column1]],M.Rd!$A:$T,MATCH(Table7[[#This Row],[L.eff]],M.Rd!$C$2:$S$2)+2,FALSE)</f>
        <v>83.6</v>
      </c>
      <c r="F13" s="54">
        <f>VLOOKUP(Table7[[#This Row],[Column1]],V.Rd!$A:$B,2,FALSE)</f>
        <v>249</v>
      </c>
      <c r="G13" s="54">
        <f>VLOOKUP(Table7[[#This Row],[Column1]],M.Rd!$A:$T,20,FALSE)</f>
        <v>1970</v>
      </c>
      <c r="H13" s="7"/>
      <c r="I13" s="9">
        <v>1240</v>
      </c>
      <c r="J13" s="9">
        <v>1140</v>
      </c>
      <c r="K13" s="9">
        <v>1030</v>
      </c>
      <c r="L13" s="9">
        <v>913</v>
      </c>
      <c r="M13" s="9">
        <v>794</v>
      </c>
      <c r="N13" s="9">
        <v>681</v>
      </c>
      <c r="O13" s="9">
        <v>580</v>
      </c>
      <c r="P13" s="9">
        <v>423</v>
      </c>
      <c r="Q13" s="9">
        <v>316</v>
      </c>
      <c r="R13" s="9">
        <v>244</v>
      </c>
      <c r="S13" s="9">
        <v>193</v>
      </c>
      <c r="T13" s="9">
        <v>156</v>
      </c>
      <c r="U13" s="9">
        <v>129</v>
      </c>
      <c r="V13" s="9">
        <v>108</v>
      </c>
      <c r="W13" s="9">
        <v>91.9</v>
      </c>
      <c r="X13" s="9">
        <v>79.099999999999994</v>
      </c>
      <c r="Y13" s="9">
        <v>68.8</v>
      </c>
      <c r="Z13" s="3" t="s">
        <v>111</v>
      </c>
      <c r="AA13">
        <v>180</v>
      </c>
      <c r="AB13" t="s">
        <v>122</v>
      </c>
    </row>
    <row r="14" spans="1:28" x14ac:dyDescent="0.25">
      <c r="A14" s="3" t="s">
        <v>81</v>
      </c>
      <c r="B14" s="17">
        <v>42.3</v>
      </c>
      <c r="C14" s="65">
        <v>1</v>
      </c>
      <c r="D14" s="7">
        <v>1850</v>
      </c>
      <c r="E14" s="54">
        <f>VLOOKUP(Table7[[#This Row],[Column1]],M.Rd!$A:$T,MATCH(Table7[[#This Row],[L.eff]],M.Rd!$C$2:$S$2)+2,FALSE)</f>
        <v>152</v>
      </c>
      <c r="F14" s="54">
        <f>VLOOKUP(Table7[[#This Row],[Column1]],V.Rd!$A:$B,2,FALSE)</f>
        <v>370</v>
      </c>
      <c r="G14" s="54">
        <f>VLOOKUP(Table7[[#This Row],[Column1]],M.Rd!$A:$T,20,FALSE)</f>
        <v>3690</v>
      </c>
      <c r="H14" s="7"/>
      <c r="I14" s="9">
        <v>1850</v>
      </c>
      <c r="J14" s="9">
        <v>1720</v>
      </c>
      <c r="K14" s="9">
        <v>1580</v>
      </c>
      <c r="L14" s="9">
        <v>1430</v>
      </c>
      <c r="M14" s="9">
        <v>1280</v>
      </c>
      <c r="N14" s="9">
        <v>1120</v>
      </c>
      <c r="O14" s="9">
        <v>975</v>
      </c>
      <c r="P14" s="9">
        <v>731</v>
      </c>
      <c r="Q14" s="9">
        <v>555</v>
      </c>
      <c r="R14" s="9">
        <v>432</v>
      </c>
      <c r="S14" s="9">
        <v>344</v>
      </c>
      <c r="T14" s="9">
        <v>279</v>
      </c>
      <c r="U14" s="9">
        <v>231</v>
      </c>
      <c r="V14" s="9">
        <v>194</v>
      </c>
      <c r="W14" s="9">
        <v>166</v>
      </c>
      <c r="X14" s="9">
        <v>143</v>
      </c>
      <c r="Y14" s="9">
        <v>124</v>
      </c>
      <c r="Z14" s="3" t="s">
        <v>111</v>
      </c>
      <c r="AA14">
        <v>200</v>
      </c>
      <c r="AB14" t="s">
        <v>121</v>
      </c>
    </row>
    <row r="15" spans="1:28" x14ac:dyDescent="0.25">
      <c r="A15" s="3" t="s">
        <v>82</v>
      </c>
      <c r="B15" s="17">
        <v>34.6</v>
      </c>
      <c r="C15" s="65">
        <v>1</v>
      </c>
      <c r="D15" s="7">
        <v>1510</v>
      </c>
      <c r="E15" s="54">
        <f>VLOOKUP(Table7[[#This Row],[Column1]],M.Rd!$A:$T,MATCH(Table7[[#This Row],[L.eff]],M.Rd!$C$2:$S$2)+2,FALSE)</f>
        <v>112</v>
      </c>
      <c r="F15" s="54">
        <f>VLOOKUP(Table7[[#This Row],[Column1]],V.Rd!$A:$B,2,FALSE)</f>
        <v>316</v>
      </c>
      <c r="G15" s="54">
        <f>VLOOKUP(Table7[[#This Row],[Column1]],M.Rd!$A:$T,20,FALSE)</f>
        <v>2940</v>
      </c>
      <c r="H15" s="7"/>
      <c r="I15" s="9">
        <v>1510</v>
      </c>
      <c r="J15" s="9">
        <v>1410</v>
      </c>
      <c r="K15" s="9">
        <v>1290</v>
      </c>
      <c r="L15" s="9">
        <v>1170</v>
      </c>
      <c r="M15" s="9">
        <v>1040</v>
      </c>
      <c r="N15" s="9">
        <v>909</v>
      </c>
      <c r="O15" s="9">
        <v>788</v>
      </c>
      <c r="P15" s="9">
        <v>589</v>
      </c>
      <c r="Q15" s="9">
        <v>447</v>
      </c>
      <c r="R15" s="9">
        <v>347</v>
      </c>
      <c r="S15" s="9">
        <v>276</v>
      </c>
      <c r="T15" s="9">
        <v>224</v>
      </c>
      <c r="U15" s="9">
        <v>185</v>
      </c>
      <c r="V15" s="9">
        <v>156</v>
      </c>
      <c r="W15" s="9">
        <v>133</v>
      </c>
      <c r="X15" s="9">
        <v>114</v>
      </c>
      <c r="Y15" s="9">
        <v>99.6</v>
      </c>
      <c r="Z15" s="3" t="s">
        <v>111</v>
      </c>
      <c r="AA15">
        <v>200</v>
      </c>
      <c r="AB15" t="s">
        <v>122</v>
      </c>
    </row>
    <row r="16" spans="1:28" x14ac:dyDescent="0.25">
      <c r="A16" s="3" t="s">
        <v>76</v>
      </c>
      <c r="B16" s="17">
        <v>50.5</v>
      </c>
      <c r="C16" s="65">
        <v>1</v>
      </c>
      <c r="D16" s="7">
        <v>2240</v>
      </c>
      <c r="E16" s="54">
        <f>VLOOKUP(Table7[[#This Row],[Column1]],M.Rd!$A:$T,MATCH(Table7[[#This Row],[L.eff]],M.Rd!$C$2:$S$2)+2,FALSE)</f>
        <v>202</v>
      </c>
      <c r="F16" s="54">
        <f>VLOOKUP(Table7[[#This Row],[Column1]],V.Rd!$A:$B,2,FALSE)</f>
        <v>423</v>
      </c>
      <c r="G16" s="54">
        <f>VLOOKUP(Table7[[#This Row],[Column1]],M.Rd!$A:$T,20,FALSE)</f>
        <v>5410</v>
      </c>
      <c r="H16" s="7"/>
      <c r="I16" s="9">
        <v>2240</v>
      </c>
      <c r="J16" s="9">
        <v>2100</v>
      </c>
      <c r="K16" s="9">
        <v>1960</v>
      </c>
      <c r="L16" s="9">
        <v>1800</v>
      </c>
      <c r="M16" s="9">
        <v>1640</v>
      </c>
      <c r="N16" s="9">
        <v>1470</v>
      </c>
      <c r="O16" s="9">
        <v>1300</v>
      </c>
      <c r="P16" s="9">
        <v>1000</v>
      </c>
      <c r="Q16" s="9">
        <v>776</v>
      </c>
      <c r="R16" s="9">
        <v>610</v>
      </c>
      <c r="S16" s="9">
        <v>489</v>
      </c>
      <c r="T16" s="9">
        <v>399</v>
      </c>
      <c r="U16" s="9">
        <v>331</v>
      </c>
      <c r="V16" s="9">
        <v>279</v>
      </c>
      <c r="W16" s="9">
        <v>238</v>
      </c>
      <c r="X16" s="9">
        <v>206</v>
      </c>
      <c r="Y16" s="9">
        <v>179</v>
      </c>
      <c r="Z16" s="3" t="s">
        <v>111</v>
      </c>
      <c r="AA16">
        <v>220</v>
      </c>
      <c r="AB16" t="s">
        <v>121</v>
      </c>
    </row>
    <row r="17" spans="1:28" x14ac:dyDescent="0.25">
      <c r="A17" s="3" t="s">
        <v>77</v>
      </c>
      <c r="B17" s="17">
        <v>40.4</v>
      </c>
      <c r="C17" s="65">
        <v>1</v>
      </c>
      <c r="D17" s="7">
        <v>1790</v>
      </c>
      <c r="E17" s="54">
        <f>VLOOKUP(Table7[[#This Row],[Column1]],M.Rd!$A:$T,MATCH(Table7[[#This Row],[L.eff]],M.Rd!$C$2:$S$2)+2,FALSE)</f>
        <v>144</v>
      </c>
      <c r="F17" s="54">
        <f>VLOOKUP(Table7[[#This Row],[Column1]],V.Rd!$A:$B,2,FALSE)</f>
        <v>362</v>
      </c>
      <c r="G17" s="54">
        <f>VLOOKUP(Table7[[#This Row],[Column1]],M.Rd!$A:$T,20,FALSE)</f>
        <v>4170</v>
      </c>
      <c r="H17" s="7"/>
      <c r="I17" s="9">
        <v>1790</v>
      </c>
      <c r="J17" s="9">
        <v>1680</v>
      </c>
      <c r="K17" s="9">
        <v>1560</v>
      </c>
      <c r="L17" s="9">
        <v>1430</v>
      </c>
      <c r="M17" s="9">
        <v>1300</v>
      </c>
      <c r="N17" s="9">
        <v>1160</v>
      </c>
      <c r="O17" s="9">
        <v>1020</v>
      </c>
      <c r="P17" s="9">
        <v>787</v>
      </c>
      <c r="Q17" s="9">
        <v>606</v>
      </c>
      <c r="R17" s="9">
        <v>476</v>
      </c>
      <c r="S17" s="9">
        <v>381</v>
      </c>
      <c r="T17" s="9">
        <v>310</v>
      </c>
      <c r="U17" s="9">
        <v>258</v>
      </c>
      <c r="V17" s="9">
        <v>217</v>
      </c>
      <c r="W17" s="9">
        <v>185</v>
      </c>
      <c r="X17" s="9">
        <v>160</v>
      </c>
      <c r="Y17" s="9">
        <v>139</v>
      </c>
      <c r="Z17" s="3" t="s">
        <v>111</v>
      </c>
      <c r="AA17">
        <v>220</v>
      </c>
      <c r="AB17" t="s">
        <v>122</v>
      </c>
    </row>
    <row r="18" spans="1:28" x14ac:dyDescent="0.25">
      <c r="A18" s="3" t="s">
        <v>71</v>
      </c>
      <c r="B18" s="17">
        <v>60.3</v>
      </c>
      <c r="C18" s="65">
        <v>1</v>
      </c>
      <c r="D18" s="7">
        <v>2700</v>
      </c>
      <c r="E18" s="54">
        <f>VLOOKUP(Table7[[#This Row],[Column1]],M.Rd!$A:$T,MATCH(Table7[[#This Row],[L.eff]],M.Rd!$C$2:$S$2)+2,FALSE)</f>
        <v>264</v>
      </c>
      <c r="F18" s="54">
        <f>VLOOKUP(Table7[[#This Row],[Column1]],V.Rd!$A:$B,2,FALSE)</f>
        <v>515</v>
      </c>
      <c r="G18" s="54">
        <f>VLOOKUP(Table7[[#This Row],[Column1]],M.Rd!$A:$T,20,FALSE)</f>
        <v>7760</v>
      </c>
      <c r="H18" s="7"/>
      <c r="I18" s="9">
        <v>2700</v>
      </c>
      <c r="J18" s="9">
        <v>2550</v>
      </c>
      <c r="K18" s="9">
        <v>2390</v>
      </c>
      <c r="L18" s="9">
        <v>2230</v>
      </c>
      <c r="M18" s="9">
        <v>2050</v>
      </c>
      <c r="N18" s="9">
        <v>1870</v>
      </c>
      <c r="O18" s="9">
        <v>1680</v>
      </c>
      <c r="P18" s="9">
        <v>1330</v>
      </c>
      <c r="Q18" s="9">
        <v>1050</v>
      </c>
      <c r="R18" s="9">
        <v>834</v>
      </c>
      <c r="S18" s="9">
        <v>673</v>
      </c>
      <c r="T18" s="9">
        <v>552</v>
      </c>
      <c r="U18" s="9">
        <v>460</v>
      </c>
      <c r="V18" s="9">
        <v>389</v>
      </c>
      <c r="W18" s="9">
        <v>332</v>
      </c>
      <c r="X18" s="9">
        <v>287</v>
      </c>
      <c r="Y18" s="9">
        <v>251</v>
      </c>
      <c r="Z18" s="3" t="s">
        <v>111</v>
      </c>
      <c r="AA18">
        <v>240</v>
      </c>
      <c r="AB18" t="s">
        <v>121</v>
      </c>
    </row>
    <row r="19" spans="1:28" x14ac:dyDescent="0.25">
      <c r="A19" s="3" t="s">
        <v>72</v>
      </c>
      <c r="B19" s="17">
        <v>47.4</v>
      </c>
      <c r="C19" s="65">
        <v>1</v>
      </c>
      <c r="D19" s="7">
        <v>2120</v>
      </c>
      <c r="E19" s="54">
        <f>VLOOKUP(Table7[[#This Row],[Column1]],M.Rd!$A:$T,MATCH(Table7[[#This Row],[L.eff]],M.Rd!$C$2:$S$2)+2,FALSE)</f>
        <v>185</v>
      </c>
      <c r="F19" s="54">
        <f>VLOOKUP(Table7[[#This Row],[Column1]],V.Rd!$A:$B,2,FALSE)</f>
        <v>442</v>
      </c>
      <c r="G19" s="54">
        <f>VLOOKUP(Table7[[#This Row],[Column1]],M.Rd!$A:$T,20,FALSE)</f>
        <v>5840</v>
      </c>
      <c r="H19" s="7"/>
      <c r="I19" s="9">
        <v>2120</v>
      </c>
      <c r="J19" s="9">
        <v>2000</v>
      </c>
      <c r="K19" s="9">
        <v>1870</v>
      </c>
      <c r="L19" s="9">
        <v>1740</v>
      </c>
      <c r="M19" s="9">
        <v>1600</v>
      </c>
      <c r="N19" s="9">
        <v>1450</v>
      </c>
      <c r="O19" s="9">
        <v>1300</v>
      </c>
      <c r="P19" s="9">
        <v>1020</v>
      </c>
      <c r="Q19" s="9">
        <v>800</v>
      </c>
      <c r="R19" s="9">
        <v>634</v>
      </c>
      <c r="S19" s="9">
        <v>510</v>
      </c>
      <c r="T19" s="9">
        <v>418</v>
      </c>
      <c r="U19" s="9">
        <v>348</v>
      </c>
      <c r="V19" s="9">
        <v>294</v>
      </c>
      <c r="W19" s="9">
        <v>251</v>
      </c>
      <c r="X19" s="9">
        <v>217</v>
      </c>
      <c r="Y19" s="9">
        <v>189</v>
      </c>
      <c r="Z19" s="3" t="s">
        <v>111</v>
      </c>
      <c r="AA19">
        <v>240</v>
      </c>
      <c r="AB19" t="s">
        <v>122</v>
      </c>
    </row>
    <row r="20" spans="1:28" x14ac:dyDescent="0.25">
      <c r="A20" s="3" t="s">
        <v>66</v>
      </c>
      <c r="B20" s="17">
        <v>68.2</v>
      </c>
      <c r="C20" s="65">
        <v>1</v>
      </c>
      <c r="D20" s="7">
        <v>3080</v>
      </c>
      <c r="E20" s="54">
        <f>VLOOKUP(Table7[[#This Row],[Column1]],M.Rd!$A:$T,MATCH(Table7[[#This Row],[L.eff]],M.Rd!$C$2:$S$2)+2,FALSE)</f>
        <v>297</v>
      </c>
      <c r="F20" s="54">
        <f>VLOOKUP(Table7[[#This Row],[Column1]],V.Rd!$A:$B,2,FALSE)</f>
        <v>589</v>
      </c>
      <c r="G20" s="54">
        <f>VLOOKUP(Table7[[#This Row],[Column1]],M.Rd!$A:$T,20,FALSE)</f>
        <v>10400</v>
      </c>
      <c r="H20" s="7"/>
      <c r="I20" s="9">
        <v>3080</v>
      </c>
      <c r="J20" s="9">
        <v>2920</v>
      </c>
      <c r="K20" s="9">
        <v>2760</v>
      </c>
      <c r="L20" s="9">
        <v>2590</v>
      </c>
      <c r="M20" s="9">
        <v>2410</v>
      </c>
      <c r="N20" s="9">
        <v>2220</v>
      </c>
      <c r="O20" s="9">
        <v>2030</v>
      </c>
      <c r="P20" s="9">
        <v>1650</v>
      </c>
      <c r="Q20" s="9">
        <v>1320</v>
      </c>
      <c r="R20" s="9">
        <v>1060</v>
      </c>
      <c r="S20" s="9">
        <v>866</v>
      </c>
      <c r="T20" s="9">
        <v>714</v>
      </c>
      <c r="U20" s="9">
        <v>597</v>
      </c>
      <c r="V20" s="9">
        <v>506</v>
      </c>
      <c r="W20" s="9">
        <v>434</v>
      </c>
      <c r="X20" s="9">
        <v>376</v>
      </c>
      <c r="Y20" s="9">
        <v>328</v>
      </c>
      <c r="Z20" s="3" t="s">
        <v>111</v>
      </c>
      <c r="AA20">
        <v>260</v>
      </c>
      <c r="AB20" t="s">
        <v>121</v>
      </c>
    </row>
    <row r="21" spans="1:28" x14ac:dyDescent="0.25">
      <c r="A21" s="3" t="s">
        <v>67</v>
      </c>
      <c r="B21" s="17">
        <v>54.1</v>
      </c>
      <c r="C21" s="65">
        <v>1</v>
      </c>
      <c r="D21" s="7">
        <v>2440</v>
      </c>
      <c r="E21" s="54">
        <f>VLOOKUP(Table7[[#This Row],[Column1]],M.Rd!$A:$T,MATCH(Table7[[#This Row],[L.eff]],M.Rd!$C$2:$S$2)+2,FALSE)</f>
        <v>232</v>
      </c>
      <c r="F21" s="54">
        <f>VLOOKUP(Table7[[#This Row],[Column1]],V.Rd!$A:$B,2,FALSE)</f>
        <v>508</v>
      </c>
      <c r="G21" s="54">
        <f>VLOOKUP(Table7[[#This Row],[Column1]],M.Rd!$A:$T,20,FALSE)</f>
        <v>7980</v>
      </c>
      <c r="H21" s="7"/>
      <c r="I21" s="9">
        <v>2440</v>
      </c>
      <c r="J21" s="9">
        <v>2310</v>
      </c>
      <c r="K21" s="9">
        <v>2180</v>
      </c>
      <c r="L21" s="9">
        <v>2040</v>
      </c>
      <c r="M21" s="9">
        <v>1900</v>
      </c>
      <c r="N21" s="9">
        <v>1740</v>
      </c>
      <c r="O21" s="9">
        <v>1590</v>
      </c>
      <c r="P21" s="9">
        <v>1280</v>
      </c>
      <c r="Q21" s="9">
        <v>1020</v>
      </c>
      <c r="R21" s="9">
        <v>820</v>
      </c>
      <c r="S21" s="9">
        <v>665</v>
      </c>
      <c r="T21" s="9">
        <v>548</v>
      </c>
      <c r="U21" s="9">
        <v>457</v>
      </c>
      <c r="V21" s="9">
        <v>387</v>
      </c>
      <c r="W21" s="9">
        <v>332</v>
      </c>
      <c r="X21" s="9">
        <v>287</v>
      </c>
      <c r="Y21" s="9">
        <v>251</v>
      </c>
      <c r="Z21" s="3" t="s">
        <v>111</v>
      </c>
      <c r="AA21">
        <v>260</v>
      </c>
      <c r="AB21" t="s">
        <v>122</v>
      </c>
    </row>
    <row r="22" spans="1:28" x14ac:dyDescent="0.25">
      <c r="A22" s="3" t="s">
        <v>61</v>
      </c>
      <c r="B22" s="17">
        <v>76.400000000000006</v>
      </c>
      <c r="C22" s="65">
        <v>1</v>
      </c>
      <c r="D22" s="7">
        <v>3450</v>
      </c>
      <c r="E22" s="54">
        <f>VLOOKUP(Table7[[#This Row],[Column1]],M.Rd!$A:$T,MATCH(Table7[[#This Row],[L.eff]],M.Rd!$C$2:$S$2)+2,FALSE)</f>
        <v>360</v>
      </c>
      <c r="F22" s="54">
        <f>VLOOKUP(Table7[[#This Row],[Column1]],V.Rd!$A:$B,2,FALSE)</f>
        <v>651</v>
      </c>
      <c r="G22" s="54">
        <f>VLOOKUP(Table7[[#This Row],[Column1]],M.Rd!$A:$T,20,FALSE)</f>
        <v>13700</v>
      </c>
      <c r="H22" s="7"/>
      <c r="I22" s="9">
        <v>3450</v>
      </c>
      <c r="J22" s="9">
        <v>3310</v>
      </c>
      <c r="K22" s="9">
        <v>3150</v>
      </c>
      <c r="L22" s="9">
        <v>2970</v>
      </c>
      <c r="M22" s="9">
        <v>2790</v>
      </c>
      <c r="N22" s="9">
        <v>2600</v>
      </c>
      <c r="O22" s="9">
        <v>2400</v>
      </c>
      <c r="P22" s="9">
        <v>2000</v>
      </c>
      <c r="Q22" s="9">
        <v>1630</v>
      </c>
      <c r="R22" s="9">
        <v>1330</v>
      </c>
      <c r="S22" s="9">
        <v>1090</v>
      </c>
      <c r="T22" s="9">
        <v>905</v>
      </c>
      <c r="U22" s="9">
        <v>760</v>
      </c>
      <c r="V22" s="9">
        <v>646</v>
      </c>
      <c r="W22" s="9">
        <v>555</v>
      </c>
      <c r="X22" s="9">
        <v>481</v>
      </c>
      <c r="Y22" s="9">
        <v>421</v>
      </c>
      <c r="Z22" s="3" t="s">
        <v>111</v>
      </c>
      <c r="AA22">
        <v>280</v>
      </c>
      <c r="AB22" t="s">
        <v>121</v>
      </c>
    </row>
    <row r="23" spans="1:28" x14ac:dyDescent="0.25">
      <c r="A23" s="3" t="s">
        <v>62</v>
      </c>
      <c r="B23" s="17">
        <v>61.2</v>
      </c>
      <c r="C23" s="65">
        <v>1</v>
      </c>
      <c r="D23" s="7">
        <v>2770</v>
      </c>
      <c r="E23" s="54">
        <f>VLOOKUP(Table7[[#This Row],[Column1]],M.Rd!$A:$T,MATCH(Table7[[#This Row],[L.eff]],M.Rd!$C$2:$S$2)+2,FALSE)</f>
        <v>284</v>
      </c>
      <c r="F23" s="54">
        <f>VLOOKUP(Table7[[#This Row],[Column1]],V.Rd!$A:$B,2,FALSE)</f>
        <v>564</v>
      </c>
      <c r="G23" s="54">
        <f>VLOOKUP(Table7[[#This Row],[Column1]],M.Rd!$A:$T,20,FALSE)</f>
        <v>10600</v>
      </c>
      <c r="H23" s="7"/>
      <c r="I23" s="9">
        <v>2770</v>
      </c>
      <c r="J23" s="9">
        <v>2650</v>
      </c>
      <c r="K23" s="9">
        <v>2510</v>
      </c>
      <c r="L23" s="9">
        <v>2370</v>
      </c>
      <c r="M23" s="9">
        <v>2220</v>
      </c>
      <c r="N23" s="9">
        <v>2060</v>
      </c>
      <c r="O23" s="9">
        <v>1900</v>
      </c>
      <c r="P23" s="9">
        <v>1570</v>
      </c>
      <c r="Q23" s="9">
        <v>1270</v>
      </c>
      <c r="R23" s="9">
        <v>1030</v>
      </c>
      <c r="S23" s="9">
        <v>846</v>
      </c>
      <c r="T23" s="9">
        <v>700</v>
      </c>
      <c r="U23" s="9">
        <v>587</v>
      </c>
      <c r="V23" s="9">
        <v>499</v>
      </c>
      <c r="W23" s="9">
        <v>428</v>
      </c>
      <c r="X23" s="9">
        <v>371</v>
      </c>
      <c r="Y23" s="9">
        <v>325</v>
      </c>
      <c r="Z23" s="3" t="s">
        <v>111</v>
      </c>
      <c r="AA23">
        <v>280</v>
      </c>
      <c r="AB23" t="s">
        <v>122</v>
      </c>
    </row>
    <row r="24" spans="1:28" x14ac:dyDescent="0.25">
      <c r="A24" s="3" t="s">
        <v>56</v>
      </c>
      <c r="B24" s="17">
        <v>88.3</v>
      </c>
      <c r="C24" s="65">
        <v>1</v>
      </c>
      <c r="D24" s="7">
        <v>3990</v>
      </c>
      <c r="E24" s="54">
        <f>VLOOKUP(Table7[[#This Row],[Column1]],M.Rd!$A:$T,MATCH(Table7[[#This Row],[L.eff]],M.Rd!$C$2:$S$2)+2,FALSE)</f>
        <v>447</v>
      </c>
      <c r="F24" s="54">
        <f>VLOOKUP(Table7[[#This Row],[Column1]],V.Rd!$A:$B,2,FALSE)</f>
        <v>763</v>
      </c>
      <c r="G24" s="54">
        <f>VLOOKUP(Table7[[#This Row],[Column1]],M.Rd!$A:$T,20,FALSE)</f>
        <v>18300</v>
      </c>
      <c r="H24" s="7"/>
      <c r="I24" s="9">
        <v>3990</v>
      </c>
      <c r="J24" s="9">
        <v>3870</v>
      </c>
      <c r="K24" s="9">
        <v>3690</v>
      </c>
      <c r="L24" s="9">
        <v>3500</v>
      </c>
      <c r="M24" s="9">
        <v>3310</v>
      </c>
      <c r="N24" s="9">
        <v>3110</v>
      </c>
      <c r="O24" s="9">
        <v>2900</v>
      </c>
      <c r="P24" s="9">
        <v>2460</v>
      </c>
      <c r="Q24" s="9">
        <v>2050</v>
      </c>
      <c r="R24" s="9">
        <v>1690</v>
      </c>
      <c r="S24" s="9">
        <v>1400</v>
      </c>
      <c r="T24" s="9">
        <v>1170</v>
      </c>
      <c r="U24" s="9">
        <v>984</v>
      </c>
      <c r="V24" s="9">
        <v>838</v>
      </c>
      <c r="W24" s="9">
        <v>722</v>
      </c>
      <c r="X24" s="9">
        <v>627</v>
      </c>
      <c r="Y24" s="9">
        <v>550</v>
      </c>
      <c r="Z24" s="3" t="s">
        <v>111</v>
      </c>
      <c r="AA24">
        <v>300</v>
      </c>
      <c r="AB24" t="s">
        <v>121</v>
      </c>
    </row>
    <row r="25" spans="1:28" x14ac:dyDescent="0.25">
      <c r="A25" s="3" t="s">
        <v>57</v>
      </c>
      <c r="B25" s="17">
        <v>69.8</v>
      </c>
      <c r="C25" s="65">
        <v>1</v>
      </c>
      <c r="D25" s="7">
        <v>3160</v>
      </c>
      <c r="E25" s="54">
        <f>VLOOKUP(Table7[[#This Row],[Column1]],M.Rd!$A:$T,MATCH(Table7[[#This Row],[L.eff]],M.Rd!$C$2:$S$2)+2,FALSE)</f>
        <v>346</v>
      </c>
      <c r="F25" s="54">
        <f>VLOOKUP(Table7[[#This Row],[Column1]],V.Rd!$A:$B,2,FALSE)</f>
        <v>663</v>
      </c>
      <c r="G25" s="54">
        <f>VLOOKUP(Table7[[#This Row],[Column1]],M.Rd!$A:$T,20,FALSE)</f>
        <v>13800</v>
      </c>
      <c r="H25" s="7"/>
      <c r="I25" s="9">
        <v>3160</v>
      </c>
      <c r="J25" s="9">
        <v>3040</v>
      </c>
      <c r="K25" s="9">
        <v>2900</v>
      </c>
      <c r="L25" s="9">
        <v>2750</v>
      </c>
      <c r="M25" s="9">
        <v>2590</v>
      </c>
      <c r="N25" s="9">
        <v>2430</v>
      </c>
      <c r="O25" s="9">
        <v>2250</v>
      </c>
      <c r="P25" s="9">
        <v>1900</v>
      </c>
      <c r="Q25" s="9">
        <v>1570</v>
      </c>
      <c r="R25" s="9">
        <v>1290</v>
      </c>
      <c r="S25" s="9">
        <v>1060</v>
      </c>
      <c r="T25" s="9">
        <v>885</v>
      </c>
      <c r="U25" s="9">
        <v>745</v>
      </c>
      <c r="V25" s="9">
        <v>634</v>
      </c>
      <c r="W25" s="9">
        <v>545</v>
      </c>
      <c r="X25" s="9">
        <v>474</v>
      </c>
      <c r="Y25" s="9">
        <v>415</v>
      </c>
      <c r="Z25" s="3" t="s">
        <v>111</v>
      </c>
      <c r="AA25">
        <v>300</v>
      </c>
      <c r="AB25" t="s">
        <v>122</v>
      </c>
    </row>
    <row r="26" spans="1:28" x14ac:dyDescent="0.25">
      <c r="A26" s="3" t="s">
        <v>51</v>
      </c>
      <c r="B26" s="17">
        <v>97.6</v>
      </c>
      <c r="C26" s="65">
        <v>1</v>
      </c>
      <c r="D26" s="7">
        <v>4420</v>
      </c>
      <c r="E26" s="54">
        <f>VLOOKUP(Table7[[#This Row],[Column1]],M.Rd!$A:$T,MATCH(Table7[[#This Row],[L.eff]],M.Rd!$C$2:$S$2)+2,FALSE)</f>
        <v>578</v>
      </c>
      <c r="F26" s="54">
        <f>VLOOKUP(Table7[[#This Row],[Column1]],V.Rd!$A:$B,2,FALSE)</f>
        <v>844</v>
      </c>
      <c r="G26" s="54">
        <f>VLOOKUP(Table7[[#This Row],[Column1]],M.Rd!$A:$T,20,FALSE)</f>
        <v>22900</v>
      </c>
      <c r="H26" s="7"/>
      <c r="I26" s="9">
        <v>4420</v>
      </c>
      <c r="J26" s="9">
        <v>4280</v>
      </c>
      <c r="K26" s="9">
        <v>4080</v>
      </c>
      <c r="L26" s="9">
        <v>3880</v>
      </c>
      <c r="M26" s="9">
        <v>3660</v>
      </c>
      <c r="N26" s="9">
        <v>3440</v>
      </c>
      <c r="O26" s="9">
        <v>3200</v>
      </c>
      <c r="P26" s="9">
        <v>2720</v>
      </c>
      <c r="Q26" s="9">
        <v>2260</v>
      </c>
      <c r="R26" s="9">
        <v>1870</v>
      </c>
      <c r="S26" s="9">
        <v>1540</v>
      </c>
      <c r="T26" s="9">
        <v>1290</v>
      </c>
      <c r="U26" s="9">
        <v>1090</v>
      </c>
      <c r="V26" s="9">
        <v>927</v>
      </c>
      <c r="W26" s="9">
        <v>798</v>
      </c>
      <c r="X26" s="9">
        <v>694</v>
      </c>
      <c r="Y26" s="9">
        <v>608</v>
      </c>
      <c r="Z26" s="3" t="s">
        <v>111</v>
      </c>
      <c r="AA26">
        <v>320</v>
      </c>
      <c r="AB26" t="s">
        <v>121</v>
      </c>
    </row>
    <row r="27" spans="1:28" x14ac:dyDescent="0.25">
      <c r="A27" s="3" t="s">
        <v>52</v>
      </c>
      <c r="B27" s="17">
        <v>74.2</v>
      </c>
      <c r="C27" s="65">
        <v>1</v>
      </c>
      <c r="D27" s="7">
        <v>3360</v>
      </c>
      <c r="E27" s="54">
        <f>VLOOKUP(Table7[[#This Row],[Column1]],M.Rd!$A:$T,MATCH(Table7[[#This Row],[L.eff]],M.Rd!$C$2:$S$2)+2,FALSE)</f>
        <v>388</v>
      </c>
      <c r="F27" s="54">
        <f>VLOOKUP(Table7[[#This Row],[Column1]],V.Rd!$A:$B,2,FALSE)</f>
        <v>726</v>
      </c>
      <c r="G27" s="54">
        <f>VLOOKUP(Table7[[#This Row],[Column1]],M.Rd!$A:$T,20,FALSE)</f>
        <v>16400</v>
      </c>
      <c r="H27" s="7"/>
      <c r="I27" s="9">
        <v>3360</v>
      </c>
      <c r="J27" s="9">
        <v>3240</v>
      </c>
      <c r="K27" s="9">
        <v>3080</v>
      </c>
      <c r="L27" s="9">
        <v>2920</v>
      </c>
      <c r="M27" s="9">
        <v>2750</v>
      </c>
      <c r="N27" s="9">
        <v>2570</v>
      </c>
      <c r="O27" s="9">
        <v>2380</v>
      </c>
      <c r="P27" s="9">
        <v>2010</v>
      </c>
      <c r="Q27" s="9">
        <v>1650</v>
      </c>
      <c r="R27" s="9">
        <v>1360</v>
      </c>
      <c r="S27" s="9">
        <v>1120</v>
      </c>
      <c r="T27" s="9">
        <v>929</v>
      </c>
      <c r="U27" s="9">
        <v>782</v>
      </c>
      <c r="V27" s="9">
        <v>665</v>
      </c>
      <c r="W27" s="9">
        <v>572</v>
      </c>
      <c r="X27" s="9">
        <v>497</v>
      </c>
      <c r="Y27" s="9">
        <v>435</v>
      </c>
      <c r="Z27" s="3" t="s">
        <v>111</v>
      </c>
      <c r="AA27">
        <v>320</v>
      </c>
      <c r="AB27" t="s">
        <v>122</v>
      </c>
    </row>
    <row r="28" spans="1:28" x14ac:dyDescent="0.25">
      <c r="A28" s="3" t="s">
        <v>46</v>
      </c>
      <c r="B28" s="17">
        <v>105</v>
      </c>
      <c r="C28" s="65">
        <v>1</v>
      </c>
      <c r="D28" s="7">
        <v>4610</v>
      </c>
      <c r="E28" s="54">
        <f>VLOOKUP(Table7[[#This Row],[Column1]],M.Rd!$A:$T,MATCH(Table7[[#This Row],[L.eff]],M.Rd!$C$2:$S$2)+2,FALSE)</f>
        <v>638</v>
      </c>
      <c r="F28" s="54">
        <f>VLOOKUP(Table7[[#This Row],[Column1]],V.Rd!$A:$B,2,FALSE)</f>
        <v>896</v>
      </c>
      <c r="G28" s="54">
        <f>VLOOKUP(Table7[[#This Row],[Column1]],M.Rd!$A:$T,20,FALSE)</f>
        <v>27700</v>
      </c>
      <c r="H28" s="7"/>
      <c r="I28" s="9">
        <v>4610</v>
      </c>
      <c r="J28" s="9">
        <v>4470</v>
      </c>
      <c r="K28" s="9">
        <v>4260</v>
      </c>
      <c r="L28" s="9">
        <v>4050</v>
      </c>
      <c r="M28" s="9">
        <v>3830</v>
      </c>
      <c r="N28" s="9">
        <v>3600</v>
      </c>
      <c r="O28" s="9">
        <v>3360</v>
      </c>
      <c r="P28" s="9">
        <v>2860</v>
      </c>
      <c r="Q28" s="9">
        <v>2390</v>
      </c>
      <c r="R28" s="9">
        <v>1970</v>
      </c>
      <c r="S28" s="9">
        <v>1640</v>
      </c>
      <c r="T28" s="9">
        <v>1370</v>
      </c>
      <c r="U28" s="9">
        <v>1150</v>
      </c>
      <c r="V28" s="9">
        <v>984</v>
      </c>
      <c r="W28" s="9">
        <v>847</v>
      </c>
      <c r="X28" s="9">
        <v>737</v>
      </c>
      <c r="Y28" s="9">
        <v>646</v>
      </c>
      <c r="Z28" s="3" t="s">
        <v>111</v>
      </c>
      <c r="AA28">
        <v>340</v>
      </c>
      <c r="AB28" t="s">
        <v>121</v>
      </c>
    </row>
    <row r="29" spans="1:28" x14ac:dyDescent="0.25">
      <c r="A29" s="3" t="s">
        <v>47</v>
      </c>
      <c r="B29" s="17">
        <v>78.900000000000006</v>
      </c>
      <c r="C29" s="65">
        <v>1</v>
      </c>
      <c r="D29" s="7">
        <v>3570</v>
      </c>
      <c r="E29" s="54">
        <f>VLOOKUP(Table7[[#This Row],[Column1]],M.Rd!$A:$T,MATCH(Table7[[#This Row],[L.eff]],M.Rd!$C$2:$S$2)+2,FALSE)</f>
        <v>434</v>
      </c>
      <c r="F29" s="54">
        <f>VLOOKUP(Table7[[#This Row],[Column1]],V.Rd!$A:$B,2,FALSE)</f>
        <v>793</v>
      </c>
      <c r="G29" s="54">
        <f>VLOOKUP(Table7[[#This Row],[Column1]],M.Rd!$A:$T,20,FALSE)</f>
        <v>19600</v>
      </c>
      <c r="H29" s="7"/>
      <c r="I29" s="9">
        <v>3570</v>
      </c>
      <c r="J29" s="9">
        <v>3440</v>
      </c>
      <c r="K29" s="9">
        <v>3270</v>
      </c>
      <c r="L29" s="9">
        <v>3100</v>
      </c>
      <c r="M29" s="9">
        <v>2910</v>
      </c>
      <c r="N29" s="9">
        <v>2720</v>
      </c>
      <c r="O29" s="9">
        <v>2520</v>
      </c>
      <c r="P29" s="9">
        <v>2120</v>
      </c>
      <c r="Q29" s="9">
        <v>1740</v>
      </c>
      <c r="R29" s="9">
        <v>1420</v>
      </c>
      <c r="S29" s="9">
        <v>1170</v>
      </c>
      <c r="T29" s="9">
        <v>974</v>
      </c>
      <c r="U29" s="9">
        <v>819</v>
      </c>
      <c r="V29" s="9">
        <v>697</v>
      </c>
      <c r="W29" s="9">
        <v>599</v>
      </c>
      <c r="X29" s="9">
        <v>520</v>
      </c>
      <c r="Y29" s="9">
        <v>455</v>
      </c>
      <c r="Z29" s="3" t="s">
        <v>111</v>
      </c>
      <c r="AA29">
        <v>340</v>
      </c>
      <c r="AB29" t="s">
        <v>122</v>
      </c>
    </row>
    <row r="30" spans="1:28" x14ac:dyDescent="0.25">
      <c r="A30" s="3" t="s">
        <v>42</v>
      </c>
      <c r="B30" s="17">
        <v>112</v>
      </c>
      <c r="C30" s="65">
        <v>1</v>
      </c>
      <c r="D30" s="7">
        <v>4930</v>
      </c>
      <c r="E30" s="54">
        <f>VLOOKUP(Table7[[#This Row],[Column1]],M.Rd!$A:$T,MATCH(Table7[[#This Row],[L.eff]],M.Rd!$C$2:$S$2)+2,FALSE)</f>
        <v>720</v>
      </c>
      <c r="F30" s="54">
        <f>VLOOKUP(Table7[[#This Row],[Column1]],V.Rd!$A:$B,2,FALSE)</f>
        <v>976</v>
      </c>
      <c r="G30" s="54">
        <f>VLOOKUP(Table7[[#This Row],[Column1]],M.Rd!$A:$T,20,FALSE)</f>
        <v>33100</v>
      </c>
      <c r="H30" s="7"/>
      <c r="I30" s="9">
        <v>4930</v>
      </c>
      <c r="J30" s="9">
        <v>4780</v>
      </c>
      <c r="K30" s="9">
        <v>4560</v>
      </c>
      <c r="L30" s="9">
        <v>4330</v>
      </c>
      <c r="M30" s="9">
        <v>4100</v>
      </c>
      <c r="N30" s="9">
        <v>3850</v>
      </c>
      <c r="O30" s="9">
        <v>3590</v>
      </c>
      <c r="P30" s="9">
        <v>3050</v>
      </c>
      <c r="Q30" s="9">
        <v>2540</v>
      </c>
      <c r="R30" s="9">
        <v>2100</v>
      </c>
      <c r="S30" s="9">
        <v>1740</v>
      </c>
      <c r="T30" s="9">
        <v>1450</v>
      </c>
      <c r="U30" s="9">
        <v>1230</v>
      </c>
      <c r="V30" s="9">
        <v>1040</v>
      </c>
      <c r="W30" s="9">
        <v>900</v>
      </c>
      <c r="X30" s="9">
        <v>783</v>
      </c>
      <c r="Y30" s="9">
        <v>686</v>
      </c>
      <c r="Z30" s="3" t="s">
        <v>111</v>
      </c>
      <c r="AA30">
        <v>360</v>
      </c>
      <c r="AB30" t="s">
        <v>121</v>
      </c>
    </row>
    <row r="31" spans="1:28" x14ac:dyDescent="0.25">
      <c r="A31" s="3" t="s">
        <v>43</v>
      </c>
      <c r="B31" s="17">
        <v>83.7</v>
      </c>
      <c r="C31" s="65">
        <v>1</v>
      </c>
      <c r="D31" s="7">
        <v>3780</v>
      </c>
      <c r="E31" s="54">
        <f>VLOOKUP(Table7[[#This Row],[Column1]],M.Rd!$A:$T,MATCH(Table7[[#This Row],[L.eff]],M.Rd!$C$2:$S$2)+2,FALSE)</f>
        <v>482</v>
      </c>
      <c r="F31" s="54">
        <f>VLOOKUP(Table7[[#This Row],[Column1]],V.Rd!$A:$B,2,FALSE)</f>
        <v>864</v>
      </c>
      <c r="G31" s="54">
        <f>VLOOKUP(Table7[[#This Row],[Column1]],M.Rd!$A:$T,20,FALSE)</f>
        <v>23000</v>
      </c>
      <c r="H31" s="7"/>
      <c r="I31" s="9">
        <v>3780</v>
      </c>
      <c r="J31" s="9">
        <v>3640</v>
      </c>
      <c r="K31" s="9">
        <v>3460</v>
      </c>
      <c r="L31" s="9">
        <v>3280</v>
      </c>
      <c r="M31" s="9">
        <v>3080</v>
      </c>
      <c r="N31" s="9">
        <v>2870</v>
      </c>
      <c r="O31" s="9">
        <v>2660</v>
      </c>
      <c r="P31" s="9">
        <v>2220</v>
      </c>
      <c r="Q31" s="9">
        <v>1830</v>
      </c>
      <c r="R31" s="9">
        <v>1490</v>
      </c>
      <c r="S31" s="9">
        <v>1230</v>
      </c>
      <c r="T31" s="9">
        <v>1020</v>
      </c>
      <c r="U31" s="9">
        <v>857</v>
      </c>
      <c r="V31" s="9">
        <v>728</v>
      </c>
      <c r="W31" s="9">
        <v>626</v>
      </c>
      <c r="X31" s="9">
        <v>543</v>
      </c>
      <c r="Y31" s="9">
        <v>476</v>
      </c>
      <c r="Z31" s="3" t="s">
        <v>111</v>
      </c>
      <c r="AA31">
        <v>360</v>
      </c>
      <c r="AB31" t="s">
        <v>122</v>
      </c>
    </row>
    <row r="32" spans="1:28" x14ac:dyDescent="0.25">
      <c r="A32" s="3" t="s">
        <v>38</v>
      </c>
      <c r="B32" s="17">
        <v>125</v>
      </c>
      <c r="C32" s="65">
        <v>1</v>
      </c>
      <c r="D32" s="7">
        <v>5490</v>
      </c>
      <c r="E32" s="54">
        <f>VLOOKUP(Table7[[#This Row],[Column1]],M.Rd!$A:$T,MATCH(Table7[[#This Row],[L.eff]],M.Rd!$C$2:$S$2)+2,FALSE)</f>
        <v>884</v>
      </c>
      <c r="F32" s="54">
        <f>VLOOKUP(Table7[[#This Row],[Column1]],V.Rd!$A:$B,2,FALSE)</f>
        <v>1140</v>
      </c>
      <c r="G32" s="54">
        <f>VLOOKUP(Table7[[#This Row],[Column1]],M.Rd!$A:$T,20,FALSE)</f>
        <v>45100</v>
      </c>
      <c r="H32" s="7"/>
      <c r="I32" s="9">
        <v>5490</v>
      </c>
      <c r="J32" s="9">
        <v>5360</v>
      </c>
      <c r="K32" s="9">
        <v>5180</v>
      </c>
      <c r="L32" s="9">
        <v>4990</v>
      </c>
      <c r="M32" s="9">
        <v>4780</v>
      </c>
      <c r="N32" s="9">
        <v>4550</v>
      </c>
      <c r="O32" s="9">
        <v>4290</v>
      </c>
      <c r="P32" s="9">
        <v>3700</v>
      </c>
      <c r="Q32" s="9">
        <v>3090</v>
      </c>
      <c r="R32" s="9">
        <v>2530</v>
      </c>
      <c r="S32" s="9">
        <v>2080</v>
      </c>
      <c r="T32" s="9">
        <v>1720</v>
      </c>
      <c r="U32" s="9">
        <v>1440</v>
      </c>
      <c r="V32" s="9">
        <v>1220</v>
      </c>
      <c r="W32" s="9">
        <v>1040</v>
      </c>
      <c r="X32" s="9">
        <v>903</v>
      </c>
      <c r="Y32" s="9">
        <v>789</v>
      </c>
      <c r="Z32" s="3" t="s">
        <v>111</v>
      </c>
      <c r="AA32">
        <v>400</v>
      </c>
      <c r="AB32" t="s">
        <v>121</v>
      </c>
    </row>
    <row r="33" spans="1:28" x14ac:dyDescent="0.25">
      <c r="A33" s="3" t="s">
        <v>39</v>
      </c>
      <c r="B33" s="17">
        <v>92.4</v>
      </c>
      <c r="C33" s="65">
        <v>1</v>
      </c>
      <c r="D33" s="7">
        <v>4180</v>
      </c>
      <c r="E33" s="54">
        <f>VLOOKUP(Table7[[#This Row],[Column1]],M.Rd!$A:$T,MATCH(Table7[[#This Row],[L.eff]],M.Rd!$C$2:$S$2)+2,FALSE)</f>
        <v>587</v>
      </c>
      <c r="F33" s="54">
        <f>VLOOKUP(Table7[[#This Row],[Column1]],V.Rd!$A:$B,2,FALSE)</f>
        <v>983</v>
      </c>
      <c r="G33" s="54">
        <f>VLOOKUP(Table7[[#This Row],[Column1]],M.Rd!$A:$T,20,FALSE)</f>
        <v>31200</v>
      </c>
      <c r="H33" s="7"/>
      <c r="I33" s="9">
        <v>4180</v>
      </c>
      <c r="J33" s="9">
        <v>4060</v>
      </c>
      <c r="K33" s="9">
        <v>3920</v>
      </c>
      <c r="L33" s="9">
        <v>3760</v>
      </c>
      <c r="M33" s="9">
        <v>3590</v>
      </c>
      <c r="N33" s="9">
        <v>3390</v>
      </c>
      <c r="O33" s="9">
        <v>3170</v>
      </c>
      <c r="P33" s="9">
        <v>2690</v>
      </c>
      <c r="Q33" s="9">
        <v>2210</v>
      </c>
      <c r="R33" s="9">
        <v>1790</v>
      </c>
      <c r="S33" s="9">
        <v>1460</v>
      </c>
      <c r="T33" s="9">
        <v>1200</v>
      </c>
      <c r="U33" s="9">
        <v>1000</v>
      </c>
      <c r="V33" s="9">
        <v>845</v>
      </c>
      <c r="W33" s="9">
        <v>723</v>
      </c>
      <c r="X33" s="9">
        <v>624</v>
      </c>
      <c r="Y33" s="9">
        <v>545</v>
      </c>
      <c r="Z33" s="3" t="s">
        <v>111</v>
      </c>
      <c r="AA33">
        <v>400</v>
      </c>
      <c r="AB33" t="s">
        <v>122</v>
      </c>
    </row>
    <row r="34" spans="1:28" x14ac:dyDescent="0.25">
      <c r="A34" s="3" t="s">
        <v>34</v>
      </c>
      <c r="B34" s="17">
        <v>140</v>
      </c>
      <c r="C34" s="65">
        <v>1</v>
      </c>
      <c r="D34" s="7">
        <v>6140</v>
      </c>
      <c r="E34" s="54">
        <f>VLOOKUP(Table7[[#This Row],[Column1]],M.Rd!$A:$T,MATCH(Table7[[#This Row],[L.eff]],M.Rd!$C$2:$S$2)+2,FALSE)</f>
        <v>1110</v>
      </c>
      <c r="F34" s="54">
        <f>VLOOKUP(Table7[[#This Row],[Column1]],V.Rd!$A:$B,2,FALSE)</f>
        <v>1310</v>
      </c>
      <c r="G34" s="54">
        <f>VLOOKUP(Table7[[#This Row],[Column1]],M.Rd!$A:$T,20,FALSE)</f>
        <v>63700</v>
      </c>
      <c r="H34" s="7"/>
      <c r="I34" s="9">
        <v>6140</v>
      </c>
      <c r="J34" s="9">
        <v>6000</v>
      </c>
      <c r="K34" s="9">
        <v>5800</v>
      </c>
      <c r="L34" s="9">
        <v>5580</v>
      </c>
      <c r="M34" s="9">
        <v>5340</v>
      </c>
      <c r="N34" s="9">
        <v>5080</v>
      </c>
      <c r="O34" s="9">
        <v>4780</v>
      </c>
      <c r="P34" s="9">
        <v>4120</v>
      </c>
      <c r="Q34" s="9">
        <v>3430</v>
      </c>
      <c r="R34" s="9">
        <v>2810</v>
      </c>
      <c r="S34" s="9">
        <v>2300</v>
      </c>
      <c r="T34" s="9">
        <v>1900</v>
      </c>
      <c r="U34" s="9">
        <v>1590</v>
      </c>
      <c r="V34" s="9">
        <v>1350</v>
      </c>
      <c r="W34" s="9">
        <v>1160</v>
      </c>
      <c r="X34" s="9">
        <v>999</v>
      </c>
      <c r="Y34" s="9">
        <v>872</v>
      </c>
      <c r="Z34" s="3" t="s">
        <v>111</v>
      </c>
      <c r="AA34">
        <v>450</v>
      </c>
      <c r="AB34" t="s">
        <v>121</v>
      </c>
    </row>
    <row r="35" spans="1:28" x14ac:dyDescent="0.25">
      <c r="A35" s="3" t="s">
        <v>35</v>
      </c>
      <c r="B35" s="17">
        <v>99.7</v>
      </c>
      <c r="C35" s="65">
        <v>1</v>
      </c>
      <c r="D35" s="7">
        <v>4470</v>
      </c>
      <c r="E35" s="54">
        <f>VLOOKUP(Table7[[#This Row],[Column1]],M.Rd!$A:$T,MATCH(Table7[[#This Row],[L.eff]],M.Rd!$C$2:$S$2)+2,FALSE)</f>
        <v>700</v>
      </c>
      <c r="F35" s="54">
        <f>VLOOKUP(Table7[[#This Row],[Column1]],V.Rd!$A:$B,2,FALSE)</f>
        <v>1120</v>
      </c>
      <c r="G35" s="54">
        <f>VLOOKUP(Table7[[#This Row],[Column1]],M.Rd!$A:$T,20,FALSE)</f>
        <v>41900</v>
      </c>
      <c r="H35" s="7"/>
      <c r="I35" s="9">
        <v>4470</v>
      </c>
      <c r="J35" s="9">
        <v>4380</v>
      </c>
      <c r="K35" s="9">
        <v>4220</v>
      </c>
      <c r="L35" s="9">
        <v>4040</v>
      </c>
      <c r="M35" s="9">
        <v>3850</v>
      </c>
      <c r="N35" s="9">
        <v>3630</v>
      </c>
      <c r="O35" s="9">
        <v>3390</v>
      </c>
      <c r="P35" s="9">
        <v>2850</v>
      </c>
      <c r="Q35" s="9">
        <v>2320</v>
      </c>
      <c r="R35" s="9">
        <v>1880</v>
      </c>
      <c r="S35" s="9">
        <v>1520</v>
      </c>
      <c r="T35" s="9">
        <v>1250</v>
      </c>
      <c r="U35" s="9">
        <v>1040</v>
      </c>
      <c r="V35" s="9">
        <v>881</v>
      </c>
      <c r="W35" s="9">
        <v>752</v>
      </c>
      <c r="X35" s="9">
        <v>650</v>
      </c>
      <c r="Y35" s="9">
        <v>567</v>
      </c>
      <c r="Z35" s="3" t="s">
        <v>111</v>
      </c>
      <c r="AA35">
        <v>450</v>
      </c>
      <c r="AB35" t="s">
        <v>118</v>
      </c>
    </row>
    <row r="36" spans="1:28" x14ac:dyDescent="0.25">
      <c r="A36" s="3" t="s">
        <v>30</v>
      </c>
      <c r="B36" s="17">
        <v>155</v>
      </c>
      <c r="C36" s="65">
        <v>1</v>
      </c>
      <c r="D36" s="7">
        <v>6810</v>
      </c>
      <c r="E36" s="54">
        <f>VLOOKUP(Table7[[#This Row],[Column1]],M.Rd!$A:$T,MATCH(Table7[[#This Row],[L.eff]],M.Rd!$C$2:$S$2)+2,FALSE)</f>
        <v>1360</v>
      </c>
      <c r="F36" s="54">
        <f>VLOOKUP(Table7[[#This Row],[Column1]],V.Rd!$A:$B,2,FALSE)</f>
        <v>1490</v>
      </c>
      <c r="G36" s="54">
        <f>VLOOKUP(Table7[[#This Row],[Column1]],M.Rd!$A:$T,20,FALSE)</f>
        <v>87000</v>
      </c>
      <c r="H36" s="7"/>
      <c r="I36" s="9">
        <v>6810</v>
      </c>
      <c r="J36" s="9">
        <v>6650</v>
      </c>
      <c r="K36" s="9">
        <v>6420</v>
      </c>
      <c r="L36" s="9">
        <v>6180</v>
      </c>
      <c r="M36" s="9">
        <v>5920</v>
      </c>
      <c r="N36" s="9">
        <v>5620</v>
      </c>
      <c r="O36" s="9">
        <v>5290</v>
      </c>
      <c r="P36" s="9">
        <v>4540</v>
      </c>
      <c r="Q36" s="9">
        <v>3770</v>
      </c>
      <c r="R36" s="9">
        <v>3090</v>
      </c>
      <c r="S36" s="9">
        <v>2530</v>
      </c>
      <c r="T36" s="9">
        <v>2090</v>
      </c>
      <c r="U36" s="9">
        <v>1750</v>
      </c>
      <c r="V36" s="9">
        <v>1480</v>
      </c>
      <c r="W36" s="9">
        <v>1270</v>
      </c>
      <c r="X36" s="9">
        <v>1090</v>
      </c>
      <c r="Y36" s="9">
        <v>955</v>
      </c>
      <c r="Z36" s="3" t="s">
        <v>111</v>
      </c>
      <c r="AA36">
        <v>500</v>
      </c>
      <c r="AB36" t="s">
        <v>121</v>
      </c>
    </row>
    <row r="37" spans="1:28" x14ac:dyDescent="0.25">
      <c r="A37" s="3" t="s">
        <v>31</v>
      </c>
      <c r="B37" s="17">
        <v>107</v>
      </c>
      <c r="C37" s="65">
        <v>1</v>
      </c>
      <c r="D37" s="7">
        <v>4720</v>
      </c>
      <c r="E37" s="54">
        <f>VLOOKUP(Table7[[#This Row],[Column1]],M.Rd!$A:$T,MATCH(Table7[[#This Row],[L.eff]],M.Rd!$C$2:$S$2)+2,FALSE)</f>
        <v>822</v>
      </c>
      <c r="F37" s="54">
        <f>VLOOKUP(Table7[[#This Row],[Column1]],V.Rd!$A:$B,2,FALSE)</f>
        <v>1270</v>
      </c>
      <c r="G37" s="54">
        <f>VLOOKUP(Table7[[#This Row],[Column1]],M.Rd!$A:$T,20,FALSE)</f>
        <v>54600</v>
      </c>
      <c r="H37" s="7"/>
      <c r="I37" s="1">
        <v>4720</v>
      </c>
      <c r="J37" s="1">
        <v>4580</v>
      </c>
      <c r="K37" s="1">
        <v>4410</v>
      </c>
      <c r="L37" s="9">
        <v>4280</v>
      </c>
      <c r="M37" s="9">
        <v>4120</v>
      </c>
      <c r="N37" s="9">
        <v>3880</v>
      </c>
      <c r="O37" s="9">
        <v>3610</v>
      </c>
      <c r="P37" s="9">
        <v>3010</v>
      </c>
      <c r="Q37" s="9">
        <v>2440</v>
      </c>
      <c r="R37" s="9">
        <v>1960</v>
      </c>
      <c r="S37" s="9">
        <v>1590</v>
      </c>
      <c r="T37" s="9">
        <v>1300</v>
      </c>
      <c r="U37" s="9">
        <v>1090</v>
      </c>
      <c r="V37" s="9">
        <v>917</v>
      </c>
      <c r="W37" s="9">
        <v>783</v>
      </c>
      <c r="X37" s="9">
        <v>676</v>
      </c>
      <c r="Y37" s="9">
        <v>589</v>
      </c>
      <c r="Z37" s="3" t="s">
        <v>111</v>
      </c>
      <c r="AA37">
        <v>500</v>
      </c>
      <c r="AB37" t="s">
        <v>118</v>
      </c>
    </row>
    <row r="38" spans="1:28" x14ac:dyDescent="0.25">
      <c r="A38" s="3" t="s">
        <v>26</v>
      </c>
      <c r="B38" s="17">
        <v>166</v>
      </c>
      <c r="C38" s="65">
        <v>1</v>
      </c>
      <c r="D38" s="7">
        <v>7200</v>
      </c>
      <c r="E38" s="54">
        <f>VLOOKUP(Table7[[#This Row],[Column1]],M.Rd!$A:$T,MATCH(Table7[[#This Row],[L.eff]],M.Rd!$C$2:$S$2)+2,FALSE)</f>
        <v>1600</v>
      </c>
      <c r="F38" s="54">
        <f>VLOOKUP(Table7[[#This Row],[Column1]],V.Rd!$A:$B,2,FALSE)</f>
        <v>1670</v>
      </c>
      <c r="G38" s="54">
        <f>VLOOKUP(Table7[[#This Row],[Column1]],M.Rd!$A:$T,20,FALSE)</f>
        <v>112000</v>
      </c>
      <c r="H38" s="7"/>
      <c r="I38" s="1">
        <v>7200</v>
      </c>
      <c r="J38" s="9">
        <v>7120</v>
      </c>
      <c r="K38" s="9">
        <v>6880</v>
      </c>
      <c r="L38" s="9">
        <v>6620</v>
      </c>
      <c r="M38" s="9">
        <v>6320</v>
      </c>
      <c r="N38" s="9">
        <v>6000</v>
      </c>
      <c r="O38" s="9">
        <v>5640</v>
      </c>
      <c r="P38" s="9">
        <v>4820</v>
      </c>
      <c r="Q38" s="9">
        <v>3990</v>
      </c>
      <c r="R38" s="9">
        <v>3250</v>
      </c>
      <c r="S38" s="9">
        <v>2660</v>
      </c>
      <c r="T38" s="9">
        <v>2190</v>
      </c>
      <c r="U38" s="9">
        <v>1830</v>
      </c>
      <c r="V38" s="9">
        <v>1550</v>
      </c>
      <c r="W38" s="9">
        <v>1330</v>
      </c>
      <c r="X38" s="9">
        <v>1150</v>
      </c>
      <c r="Y38" s="9">
        <v>1000</v>
      </c>
      <c r="Z38" s="3" t="s">
        <v>111</v>
      </c>
      <c r="AA38">
        <v>550</v>
      </c>
      <c r="AB38" t="s">
        <v>116</v>
      </c>
    </row>
    <row r="39" spans="1:28" x14ac:dyDescent="0.25">
      <c r="A39" s="3" t="s">
        <v>27</v>
      </c>
      <c r="B39" s="17">
        <v>120</v>
      </c>
      <c r="C39" s="65">
        <v>1</v>
      </c>
      <c r="D39" s="7">
        <v>5230</v>
      </c>
      <c r="E39" s="54">
        <f>VLOOKUP(Table7[[#This Row],[Column1]],M.Rd!$A:$T,MATCH(Table7[[#This Row],[L.eff]],M.Rd!$C$2:$S$2)+2,FALSE)</f>
        <v>1110</v>
      </c>
      <c r="F39" s="54">
        <f>VLOOKUP(Table7[[#This Row],[Column1]],V.Rd!$A:$B,2,FALSE)</f>
        <v>1490</v>
      </c>
      <c r="G39" s="54">
        <f>VLOOKUP(Table7[[#This Row],[Column1]],M.Rd!$A:$T,20,FALSE)</f>
        <v>72900</v>
      </c>
      <c r="H39" s="7"/>
      <c r="I39" s="1">
        <v>5230</v>
      </c>
      <c r="J39" s="1">
        <v>5060</v>
      </c>
      <c r="K39" s="1">
        <v>4870</v>
      </c>
      <c r="L39" s="1">
        <v>4660</v>
      </c>
      <c r="M39" s="9">
        <v>4570</v>
      </c>
      <c r="N39" s="9">
        <v>4280</v>
      </c>
      <c r="O39" s="9">
        <v>3970</v>
      </c>
      <c r="P39" s="9">
        <v>3290</v>
      </c>
      <c r="Q39" s="9">
        <v>2650</v>
      </c>
      <c r="R39" s="9">
        <v>2120</v>
      </c>
      <c r="S39" s="9">
        <v>1720</v>
      </c>
      <c r="T39" s="9">
        <v>1410</v>
      </c>
      <c r="U39" s="9">
        <v>1170</v>
      </c>
      <c r="V39" s="9">
        <v>985</v>
      </c>
      <c r="W39" s="9">
        <v>841</v>
      </c>
      <c r="X39" s="9">
        <v>726</v>
      </c>
      <c r="Y39" s="9">
        <v>632</v>
      </c>
      <c r="Z39" s="3" t="s">
        <v>111</v>
      </c>
      <c r="AA39">
        <v>550</v>
      </c>
      <c r="AB39" t="s">
        <v>118</v>
      </c>
    </row>
    <row r="40" spans="1:28" x14ac:dyDescent="0.25">
      <c r="A40" s="3" t="s">
        <v>22</v>
      </c>
      <c r="B40" s="17">
        <v>178</v>
      </c>
      <c r="C40" s="65">
        <v>1</v>
      </c>
      <c r="D40" s="7">
        <v>7610</v>
      </c>
      <c r="E40" s="54">
        <f>VLOOKUP(Table7[[#This Row],[Column1]],M.Rd!$A:$T,MATCH(Table7[[#This Row],[L.eff]],M.Rd!$C$2:$S$2)+2,FALSE)</f>
        <v>1850</v>
      </c>
      <c r="F40" s="54">
        <f>VLOOKUP(Table7[[#This Row],[Column1]],V.Rd!$A:$B,2,FALSE)</f>
        <v>1860</v>
      </c>
      <c r="G40" s="54">
        <f>VLOOKUP(Table7[[#This Row],[Column1]],M.Rd!$A:$T,20,FALSE)</f>
        <v>141000</v>
      </c>
      <c r="H40" s="7"/>
      <c r="I40" s="1">
        <v>7610</v>
      </c>
      <c r="J40" s="1">
        <v>7420</v>
      </c>
      <c r="K40" s="1">
        <v>7170</v>
      </c>
      <c r="L40" s="9">
        <v>6960</v>
      </c>
      <c r="M40" s="9">
        <v>6730</v>
      </c>
      <c r="N40" s="9">
        <v>6380</v>
      </c>
      <c r="O40" s="9">
        <v>5980</v>
      </c>
      <c r="P40" s="9">
        <v>5090</v>
      </c>
      <c r="Q40" s="9">
        <v>4190</v>
      </c>
      <c r="R40" s="9">
        <v>3410</v>
      </c>
      <c r="S40" s="9">
        <v>2780</v>
      </c>
      <c r="T40" s="9">
        <v>2290</v>
      </c>
      <c r="U40" s="9">
        <v>1910</v>
      </c>
      <c r="V40" s="9">
        <v>1620</v>
      </c>
      <c r="W40" s="9">
        <v>1380</v>
      </c>
      <c r="X40" s="9">
        <v>1200</v>
      </c>
      <c r="Y40" s="9">
        <v>1040</v>
      </c>
      <c r="Z40" s="3" t="s">
        <v>111</v>
      </c>
      <c r="AA40">
        <v>600</v>
      </c>
      <c r="AB40" t="s">
        <v>116</v>
      </c>
    </row>
    <row r="41" spans="1:28" x14ac:dyDescent="0.25">
      <c r="A41" s="3" t="s">
        <v>23</v>
      </c>
      <c r="B41" s="17">
        <v>129</v>
      </c>
      <c r="C41" s="65">
        <v>1</v>
      </c>
      <c r="D41" s="7">
        <v>5520</v>
      </c>
      <c r="E41" s="54">
        <f>VLOOKUP(Table7[[#This Row],[Column1]],M.Rd!$A:$T,MATCH(Table7[[#This Row],[L.eff]],M.Rd!$C$2:$S$2)+2,FALSE)</f>
        <v>1290</v>
      </c>
      <c r="F41" s="54">
        <f>VLOOKUP(Table7[[#This Row],[Column1]],V.Rd!$A:$B,2,FALSE)</f>
        <v>1670</v>
      </c>
      <c r="G41" s="54">
        <f>VLOOKUP(Table7[[#This Row],[Column1]],M.Rd!$A:$T,20,FALSE)</f>
        <v>91900</v>
      </c>
      <c r="H41" s="7"/>
      <c r="I41" s="1">
        <v>5520</v>
      </c>
      <c r="J41" s="1">
        <v>5340</v>
      </c>
      <c r="K41" s="1">
        <v>5140</v>
      </c>
      <c r="L41" s="1">
        <v>4910</v>
      </c>
      <c r="M41" s="1">
        <v>4660</v>
      </c>
      <c r="N41" s="9">
        <v>4460</v>
      </c>
      <c r="O41" s="9">
        <v>4210</v>
      </c>
      <c r="P41" s="9">
        <v>3470</v>
      </c>
      <c r="Q41" s="9">
        <v>2780</v>
      </c>
      <c r="R41" s="9">
        <v>2220</v>
      </c>
      <c r="S41" s="9">
        <v>1790</v>
      </c>
      <c r="T41" s="9">
        <v>1460</v>
      </c>
      <c r="U41" s="9">
        <v>1220</v>
      </c>
      <c r="V41" s="9">
        <v>1020</v>
      </c>
      <c r="W41" s="9">
        <v>874</v>
      </c>
      <c r="X41" s="9">
        <v>754</v>
      </c>
      <c r="Y41" s="9">
        <v>656</v>
      </c>
      <c r="Z41" s="3" t="s">
        <v>111</v>
      </c>
      <c r="AA41">
        <v>600</v>
      </c>
      <c r="AB41" t="s">
        <v>118</v>
      </c>
    </row>
    <row r="42" spans="1:28" x14ac:dyDescent="0.25">
      <c r="A42" s="3" t="s">
        <v>18</v>
      </c>
      <c r="B42" s="17">
        <v>190</v>
      </c>
      <c r="C42" s="65">
        <v>1</v>
      </c>
      <c r="D42" s="7">
        <v>8030</v>
      </c>
      <c r="E42" s="54">
        <f>VLOOKUP(Table7[[#This Row],[Column1]],M.Rd!$A:$T,MATCH(Table7[[#This Row],[L.eff]],M.Rd!$C$2:$S$2)+2,FALSE)</f>
        <v>2120</v>
      </c>
      <c r="F42" s="54">
        <f>VLOOKUP(Table7[[#This Row],[Column1]],V.Rd!$A:$B,2,FALSE)</f>
        <v>2060</v>
      </c>
      <c r="G42" s="54">
        <f>VLOOKUP(Table7[[#This Row],[Column1]],M.Rd!$A:$T,20,FALSE)</f>
        <v>175000</v>
      </c>
      <c r="H42" s="7"/>
      <c r="I42" s="1">
        <v>8030</v>
      </c>
      <c r="J42" s="1">
        <v>7820</v>
      </c>
      <c r="K42" s="1">
        <v>7550</v>
      </c>
      <c r="L42" s="1">
        <v>7260</v>
      </c>
      <c r="M42" s="1">
        <v>6930</v>
      </c>
      <c r="N42" s="9">
        <v>6770</v>
      </c>
      <c r="O42" s="9">
        <v>6340</v>
      </c>
      <c r="P42" s="9">
        <v>5370</v>
      </c>
      <c r="Q42" s="9">
        <v>4410</v>
      </c>
      <c r="R42" s="9">
        <v>3580</v>
      </c>
      <c r="S42" s="9">
        <v>2910</v>
      </c>
      <c r="T42" s="9">
        <v>2400</v>
      </c>
      <c r="U42" s="9">
        <v>2000</v>
      </c>
      <c r="V42" s="9">
        <v>1690</v>
      </c>
      <c r="W42" s="9">
        <v>1440</v>
      </c>
      <c r="X42" s="9">
        <v>1250</v>
      </c>
      <c r="Y42" s="9">
        <v>1090</v>
      </c>
      <c r="Z42" s="3" t="s">
        <v>111</v>
      </c>
      <c r="AA42">
        <v>650</v>
      </c>
      <c r="AB42" t="s">
        <v>116</v>
      </c>
    </row>
    <row r="43" spans="1:28" x14ac:dyDescent="0.25">
      <c r="A43" s="3" t="s">
        <v>19</v>
      </c>
      <c r="B43" s="17">
        <v>138</v>
      </c>
      <c r="C43" s="65">
        <v>1</v>
      </c>
      <c r="D43" s="7">
        <v>5820</v>
      </c>
      <c r="E43" s="54">
        <f>VLOOKUP(Table7[[#This Row],[Column1]],M.Rd!$A:$T,MATCH(Table7[[#This Row],[L.eff]],M.Rd!$C$2:$S$2)+2,FALSE)</f>
        <v>1480</v>
      </c>
      <c r="F43" s="54">
        <f>VLOOKUP(Table7[[#This Row],[Column1]],V.Rd!$A:$B,2,FALSE)</f>
        <v>1850</v>
      </c>
      <c r="G43" s="54">
        <f>VLOOKUP(Table7[[#This Row],[Column1]],M.Rd!$A:$T,20,FALSE)</f>
        <v>114000</v>
      </c>
      <c r="H43" s="7"/>
      <c r="I43" s="1">
        <v>5820</v>
      </c>
      <c r="J43" s="1">
        <v>5620</v>
      </c>
      <c r="K43" s="1">
        <v>5410</v>
      </c>
      <c r="L43" s="1">
        <v>5170</v>
      </c>
      <c r="M43" s="1">
        <v>4900</v>
      </c>
      <c r="N43" s="1">
        <v>4600</v>
      </c>
      <c r="O43" s="9">
        <v>4370</v>
      </c>
      <c r="P43" s="9">
        <v>3640</v>
      </c>
      <c r="Q43" s="9">
        <v>2900</v>
      </c>
      <c r="R43" s="9">
        <v>2310</v>
      </c>
      <c r="S43" s="9">
        <v>1860</v>
      </c>
      <c r="T43" s="9">
        <v>1520</v>
      </c>
      <c r="U43" s="9">
        <v>1260</v>
      </c>
      <c r="V43" s="9">
        <v>1060</v>
      </c>
      <c r="W43" s="9">
        <v>905</v>
      </c>
      <c r="X43" s="9">
        <v>780</v>
      </c>
      <c r="Y43" s="9">
        <v>679</v>
      </c>
      <c r="Z43" s="3" t="s">
        <v>111</v>
      </c>
      <c r="AA43">
        <v>650</v>
      </c>
      <c r="AB43" t="s">
        <v>118</v>
      </c>
    </row>
    <row r="44" spans="1:28" x14ac:dyDescent="0.25">
      <c r="A44" s="3" t="s">
        <v>14</v>
      </c>
      <c r="B44" s="17">
        <v>204</v>
      </c>
      <c r="C44" s="65">
        <v>1</v>
      </c>
      <c r="D44" s="7">
        <v>8600</v>
      </c>
      <c r="E44" s="54">
        <f>VLOOKUP(Table7[[#This Row],[Column1]],M.Rd!$A:$T,MATCH(Table7[[#This Row],[L.eff]],M.Rd!$C$2:$S$2)+2,FALSE)</f>
        <v>2430</v>
      </c>
      <c r="F44" s="54">
        <f>VLOOKUP(Table7[[#This Row],[Column1]],V.Rd!$A:$B,2,FALSE)</f>
        <v>2330</v>
      </c>
      <c r="G44" s="54">
        <f>VLOOKUP(Table7[[#This Row],[Column1]],M.Rd!$A:$T,20,FALSE)</f>
        <v>215000</v>
      </c>
      <c r="H44" s="7"/>
      <c r="I44" s="1">
        <v>8600</v>
      </c>
      <c r="J44" s="1">
        <v>8370</v>
      </c>
      <c r="K44" s="1">
        <v>8070</v>
      </c>
      <c r="L44" s="1">
        <v>7750</v>
      </c>
      <c r="M44" s="1">
        <v>7400</v>
      </c>
      <c r="N44" s="9">
        <v>7150</v>
      </c>
      <c r="O44" s="9">
        <v>6760</v>
      </c>
      <c r="P44" s="9">
        <v>5690</v>
      </c>
      <c r="Q44" s="9">
        <v>4640</v>
      </c>
      <c r="R44" s="9">
        <v>3750</v>
      </c>
      <c r="S44" s="9">
        <v>3050</v>
      </c>
      <c r="T44" s="9">
        <v>2500</v>
      </c>
      <c r="U44" s="9">
        <v>2090</v>
      </c>
      <c r="V44" s="9">
        <v>1760</v>
      </c>
      <c r="W44" s="9">
        <v>1510</v>
      </c>
      <c r="X44" s="9">
        <v>1300</v>
      </c>
      <c r="Y44" s="9">
        <v>1130</v>
      </c>
      <c r="Z44" s="3" t="s">
        <v>111</v>
      </c>
      <c r="AA44">
        <v>700</v>
      </c>
      <c r="AB44" t="s">
        <v>116</v>
      </c>
    </row>
    <row r="45" spans="1:28" x14ac:dyDescent="0.25">
      <c r="A45" s="3" t="s">
        <v>15</v>
      </c>
      <c r="B45" s="17">
        <v>150</v>
      </c>
      <c r="C45" s="65">
        <v>1</v>
      </c>
      <c r="D45" s="7">
        <v>6080</v>
      </c>
      <c r="E45" s="54">
        <f>VLOOKUP(Table7[[#This Row],[Column1]],M.Rd!$A:$T,MATCH(Table7[[#This Row],[L.eff]],M.Rd!$C$2:$S$2)+2,FALSE)</f>
        <v>1670</v>
      </c>
      <c r="F45" s="54">
        <f>VLOOKUP(Table7[[#This Row],[Column1]],V.Rd!$A:$B,2,FALSE)</f>
        <v>2000</v>
      </c>
      <c r="G45" s="54">
        <f>VLOOKUP(Table7[[#This Row],[Column1]],M.Rd!$A:$T,20,FALSE)</f>
        <v>143000</v>
      </c>
      <c r="H45" s="7"/>
      <c r="I45" s="1">
        <v>6080</v>
      </c>
      <c r="J45" s="1">
        <v>5880</v>
      </c>
      <c r="K45" s="1">
        <v>5650</v>
      </c>
      <c r="L45" s="1">
        <v>5400</v>
      </c>
      <c r="M45" s="1">
        <v>5130</v>
      </c>
      <c r="N45" s="1">
        <v>4820</v>
      </c>
      <c r="O45" s="1">
        <v>4470</v>
      </c>
      <c r="P45" s="9">
        <v>3860</v>
      </c>
      <c r="Q45" s="9">
        <v>3070</v>
      </c>
      <c r="R45" s="9">
        <v>2450</v>
      </c>
      <c r="S45" s="9">
        <v>1970</v>
      </c>
      <c r="T45" s="9">
        <v>1610</v>
      </c>
      <c r="U45" s="9">
        <v>1340</v>
      </c>
      <c r="V45" s="9">
        <v>1130</v>
      </c>
      <c r="W45" s="9">
        <v>960</v>
      </c>
      <c r="X45" s="9">
        <v>828</v>
      </c>
      <c r="Y45" s="9">
        <v>721</v>
      </c>
      <c r="Z45" s="3" t="s">
        <v>111</v>
      </c>
      <c r="AA45">
        <v>700</v>
      </c>
      <c r="AB45" t="s">
        <v>118</v>
      </c>
    </row>
    <row r="46" spans="1:28" x14ac:dyDescent="0.25">
      <c r="A46" s="3" t="s">
        <v>10</v>
      </c>
      <c r="B46" s="17">
        <v>224</v>
      </c>
      <c r="C46" s="65">
        <v>1</v>
      </c>
      <c r="D46" s="7">
        <v>9180</v>
      </c>
      <c r="E46" s="54">
        <f>VLOOKUP(Table7[[#This Row],[Column1]],M.Rd!$A:$T,MATCH(Table7[[#This Row],[L.eff]],M.Rd!$C$2:$S$2)+2,FALSE)</f>
        <v>3000</v>
      </c>
      <c r="F46" s="54">
        <f>VLOOKUP(Table7[[#This Row],[Column1]],V.Rd!$A:$B,2,FALSE)</f>
        <v>2760</v>
      </c>
      <c r="G46" s="54">
        <f>VLOOKUP(Table7[[#This Row],[Column1]],M.Rd!$A:$T,20,FALSE)</f>
        <v>303000</v>
      </c>
      <c r="H46" s="7"/>
      <c r="I46" s="1">
        <v>9180</v>
      </c>
      <c r="J46" s="1">
        <v>8910</v>
      </c>
      <c r="K46" s="1">
        <v>8590</v>
      </c>
      <c r="L46" s="1">
        <v>8240</v>
      </c>
      <c r="M46" s="1">
        <v>7850</v>
      </c>
      <c r="N46" s="1">
        <v>7420</v>
      </c>
      <c r="O46" s="1">
        <v>6930</v>
      </c>
      <c r="P46" s="9">
        <v>6070</v>
      </c>
      <c r="Q46" s="9">
        <v>4910</v>
      </c>
      <c r="R46" s="9">
        <v>3940</v>
      </c>
      <c r="S46" s="9">
        <v>3190</v>
      </c>
      <c r="T46" s="9">
        <v>2620</v>
      </c>
      <c r="U46" s="9">
        <v>2180</v>
      </c>
      <c r="V46" s="9">
        <v>1840</v>
      </c>
      <c r="W46" s="9">
        <v>1570</v>
      </c>
      <c r="X46" s="9">
        <v>1360</v>
      </c>
      <c r="Y46" s="9">
        <v>1180</v>
      </c>
      <c r="Z46" s="3" t="s">
        <v>111</v>
      </c>
      <c r="AA46">
        <v>800</v>
      </c>
      <c r="AB46" t="s">
        <v>116</v>
      </c>
    </row>
    <row r="47" spans="1:28" x14ac:dyDescent="0.25">
      <c r="A47" s="3" t="s">
        <v>11</v>
      </c>
      <c r="B47" s="17">
        <v>172</v>
      </c>
      <c r="C47" s="65">
        <v>1</v>
      </c>
      <c r="D47" s="7">
        <v>6770</v>
      </c>
      <c r="E47" s="54">
        <f>VLOOKUP(Table7[[#This Row],[Column1]],M.Rd!$A:$T,MATCH(Table7[[#This Row],[L.eff]],M.Rd!$C$2:$S$2)+2,FALSE)</f>
        <v>2150</v>
      </c>
      <c r="F47" s="54">
        <f>VLOOKUP(Table7[[#This Row],[Column1]],V.Rd!$A:$B,2,FALSE)</f>
        <v>2470</v>
      </c>
      <c r="G47" s="54">
        <f>VLOOKUP(Table7[[#This Row],[Column1]],M.Rd!$A:$T,20,FALSE)</f>
        <v>209000</v>
      </c>
      <c r="H47" s="7"/>
      <c r="I47" s="1">
        <v>6770</v>
      </c>
      <c r="J47" s="1">
        <v>6530</v>
      </c>
      <c r="K47" s="1">
        <v>6270</v>
      </c>
      <c r="L47" s="1">
        <v>5980</v>
      </c>
      <c r="M47" s="1">
        <v>5660</v>
      </c>
      <c r="N47" s="1">
        <v>5300</v>
      </c>
      <c r="O47" s="1">
        <v>4900</v>
      </c>
      <c r="P47" s="9">
        <v>4230</v>
      </c>
      <c r="Q47" s="9">
        <v>3330</v>
      </c>
      <c r="R47" s="9">
        <v>2630</v>
      </c>
      <c r="S47" s="9">
        <v>2110</v>
      </c>
      <c r="T47" s="9">
        <v>1720</v>
      </c>
      <c r="U47" s="9">
        <v>1430</v>
      </c>
      <c r="V47" s="9">
        <v>1200</v>
      </c>
      <c r="W47" s="9">
        <v>1020</v>
      </c>
      <c r="X47" s="9">
        <v>882</v>
      </c>
      <c r="Y47" s="9">
        <v>768</v>
      </c>
      <c r="Z47" s="3" t="s">
        <v>111</v>
      </c>
      <c r="AA47">
        <v>800</v>
      </c>
      <c r="AB47" t="s">
        <v>118</v>
      </c>
    </row>
    <row r="48" spans="1:28" x14ac:dyDescent="0.25">
      <c r="A48" s="3" t="s">
        <v>6</v>
      </c>
      <c r="B48" s="17">
        <v>252</v>
      </c>
      <c r="C48" s="65">
        <v>1</v>
      </c>
      <c r="D48" s="7">
        <v>10100</v>
      </c>
      <c r="E48" s="54">
        <f>VLOOKUP(Table7[[#This Row],[Column1]],M.Rd!$A:$T,MATCH(Table7[[#This Row],[L.eff]],M.Rd!$C$2:$S$2)+2,FALSE)</f>
        <v>3730</v>
      </c>
      <c r="F48" s="54">
        <f>VLOOKUP(Table7[[#This Row],[Column1]],V.Rd!$A:$B,2,FALSE)</f>
        <v>3250</v>
      </c>
      <c r="G48" s="54">
        <f>VLOOKUP(Table7[[#This Row],[Column1]],M.Rd!$A:$T,20,FALSE)</f>
        <v>422000</v>
      </c>
      <c r="H48" s="7"/>
      <c r="I48" s="1">
        <v>10100</v>
      </c>
      <c r="J48" s="1">
        <v>9760</v>
      </c>
      <c r="K48" s="1">
        <v>9400</v>
      </c>
      <c r="L48" s="1">
        <v>9010</v>
      </c>
      <c r="M48" s="1">
        <v>8580</v>
      </c>
      <c r="N48" s="1">
        <v>8090</v>
      </c>
      <c r="O48" s="1">
        <v>7550</v>
      </c>
      <c r="P48" s="9">
        <v>6420</v>
      </c>
      <c r="Q48" s="9">
        <v>5340</v>
      </c>
      <c r="R48" s="9">
        <v>4270</v>
      </c>
      <c r="S48" s="9">
        <v>3450</v>
      </c>
      <c r="T48" s="9">
        <v>2820</v>
      </c>
      <c r="U48" s="9">
        <v>2350</v>
      </c>
      <c r="V48" s="9">
        <v>1980</v>
      </c>
      <c r="W48" s="9">
        <v>1690</v>
      </c>
      <c r="X48" s="9">
        <v>1460</v>
      </c>
      <c r="Y48" s="9">
        <v>1270</v>
      </c>
      <c r="Z48" s="3" t="s">
        <v>111</v>
      </c>
      <c r="AA48">
        <v>900</v>
      </c>
      <c r="AB48" t="s">
        <v>116</v>
      </c>
    </row>
    <row r="49" spans="1:28" x14ac:dyDescent="0.25">
      <c r="A49" s="3" t="s">
        <v>7</v>
      </c>
      <c r="B49" s="17">
        <v>198</v>
      </c>
      <c r="C49" s="65">
        <v>1</v>
      </c>
      <c r="D49" s="7">
        <v>7620</v>
      </c>
      <c r="E49" s="54">
        <f>VLOOKUP(Table7[[#This Row],[Column1]],M.Rd!$A:$T,MATCH(Table7[[#This Row],[L.eff]],M.Rd!$C$2:$S$2)+2,FALSE)</f>
        <v>2760</v>
      </c>
      <c r="F49" s="54">
        <f>VLOOKUP(Table7[[#This Row],[Column1]],V.Rd!$A:$B,2,FALSE)</f>
        <v>2930</v>
      </c>
      <c r="G49" s="54">
        <f>VLOOKUP(Table7[[#This Row],[Column1]],M.Rd!$A:$T,20,FALSE)</f>
        <v>301000</v>
      </c>
      <c r="H49" s="7"/>
      <c r="I49" s="1">
        <v>7620</v>
      </c>
      <c r="J49" s="1">
        <v>7340</v>
      </c>
      <c r="K49" s="1">
        <v>7050</v>
      </c>
      <c r="L49" s="1">
        <v>6730</v>
      </c>
      <c r="M49" s="1">
        <v>6360</v>
      </c>
      <c r="N49" s="1">
        <v>5950</v>
      </c>
      <c r="O49" s="1">
        <v>5490</v>
      </c>
      <c r="P49" s="1">
        <v>4510</v>
      </c>
      <c r="Q49" s="9">
        <v>3750</v>
      </c>
      <c r="R49" s="9">
        <v>2950</v>
      </c>
      <c r="S49" s="9">
        <v>2360</v>
      </c>
      <c r="T49" s="9">
        <v>1930</v>
      </c>
      <c r="U49" s="9">
        <v>1600</v>
      </c>
      <c r="V49" s="9">
        <v>1340</v>
      </c>
      <c r="W49" s="9">
        <v>1140</v>
      </c>
      <c r="X49" s="9">
        <v>984</v>
      </c>
      <c r="Y49" s="9">
        <v>857</v>
      </c>
      <c r="Z49" s="3" t="s">
        <v>111</v>
      </c>
      <c r="AA49">
        <v>900</v>
      </c>
      <c r="AB49" t="s">
        <v>118</v>
      </c>
    </row>
    <row r="50" spans="1:28" x14ac:dyDescent="0.25">
      <c r="A50" s="5" t="str">
        <f>A2</f>
        <v>HE 100 A</v>
      </c>
      <c r="B50" s="4">
        <v>16.7</v>
      </c>
      <c r="C50" s="4">
        <f>C2+0.5</f>
        <v>1.5</v>
      </c>
      <c r="D50">
        <v>507</v>
      </c>
      <c r="E50" s="54">
        <f>VLOOKUP(Table7[[#This Row],[Column1]],M.Rd!$A:$T,MATCH(Table7[[#This Row],[L.eff]],M.Rd!$C$2:$S$2)+2,FALSE)</f>
        <v>28.6</v>
      </c>
      <c r="F50" s="54">
        <f>VLOOKUP(Table7[[#This Row],[Column1]],V.Rd!$A:$B,2,FALSE)</f>
        <v>154</v>
      </c>
      <c r="G50" s="54">
        <f>VLOOKUP(Table7[[#This Row],[Column1]],M.Rd!$A:$T,20,FALSE)</f>
        <v>349</v>
      </c>
    </row>
    <row r="51" spans="1:28" x14ac:dyDescent="0.25">
      <c r="A51" s="5" t="str">
        <f t="shared" ref="A51" si="0">A3</f>
        <v>HE 100 AA</v>
      </c>
      <c r="B51" s="4">
        <v>12.2</v>
      </c>
      <c r="C51" s="4">
        <f t="shared" ref="C51:C114" si="1">C3+0.5</f>
        <v>1.5</v>
      </c>
      <c r="D51">
        <v>364</v>
      </c>
      <c r="E51" s="54">
        <f>VLOOKUP(Table7[[#This Row],[Column1]],M.Rd!$A:$T,MATCH(Table7[[#This Row],[L.eff]],M.Rd!$C$2:$S$2)+2,FALSE)</f>
        <v>19.7</v>
      </c>
      <c r="F51" s="54">
        <f>VLOOKUP(Table7[[#This Row],[Column1]],V.Rd!$A:$B,2,FALSE)</f>
        <v>126</v>
      </c>
      <c r="G51" s="54">
        <f>VLOOKUP(Table7[[#This Row],[Column1]],M.Rd!$A:$T,20,FALSE)</f>
        <v>236</v>
      </c>
    </row>
    <row r="52" spans="1:28" x14ac:dyDescent="0.25">
      <c r="A52" s="5" t="str">
        <f t="shared" ref="A52" si="2">A4</f>
        <v>HE 1000 A*</v>
      </c>
      <c r="B52" s="4">
        <v>272</v>
      </c>
      <c r="C52" s="4">
        <f t="shared" si="1"/>
        <v>1.5</v>
      </c>
      <c r="D52">
        <v>10200</v>
      </c>
      <c r="E52" s="54">
        <f>VLOOKUP(Table7[[#This Row],[Column1]],M.Rd!$A:$T,MATCH(Table7[[#This Row],[L.eff]],M.Rd!$C$2:$S$2)+2,FALSE)</f>
        <v>4420</v>
      </c>
      <c r="F52" s="54">
        <f>VLOOKUP(Table7[[#This Row],[Column1]],V.Rd!$A:$B,2,FALSE)</f>
        <v>3680</v>
      </c>
      <c r="G52" s="54">
        <f>VLOOKUP(Table7[[#This Row],[Column1]],M.Rd!$A:$T,20,FALSE)</f>
        <v>554000</v>
      </c>
    </row>
    <row r="53" spans="1:28" x14ac:dyDescent="0.25">
      <c r="A53" s="5" t="str">
        <f t="shared" ref="A53" si="3">A5</f>
        <v>HE 1000 AA*</v>
      </c>
      <c r="B53" s="4">
        <v>222</v>
      </c>
      <c r="C53" s="4">
        <f t="shared" si="1"/>
        <v>1.5</v>
      </c>
      <c r="D53">
        <v>7980</v>
      </c>
      <c r="E53" s="54">
        <f>VLOOKUP(Table7[[#This Row],[Column1]],M.Rd!$A:$T,MATCH(Table7[[#This Row],[L.eff]],M.Rd!$C$2:$S$2)+2,FALSE)</f>
        <v>3370</v>
      </c>
      <c r="F53" s="54">
        <f>VLOOKUP(Table7[[#This Row],[Column1]],V.Rd!$A:$B,2,FALSE)</f>
        <v>3430</v>
      </c>
      <c r="G53" s="54">
        <f>VLOOKUP(Table7[[#This Row],[Column1]],M.Rd!$A:$T,20,FALSE)</f>
        <v>406000</v>
      </c>
    </row>
    <row r="54" spans="1:28" x14ac:dyDescent="0.25">
      <c r="A54" s="5" t="str">
        <f t="shared" ref="A54" si="4">A6</f>
        <v>HE 120 A</v>
      </c>
      <c r="B54" s="4">
        <v>19.899999999999999</v>
      </c>
      <c r="C54" s="4">
        <f t="shared" si="1"/>
        <v>1.5</v>
      </c>
      <c r="D54">
        <v>678</v>
      </c>
      <c r="E54" s="54">
        <f>VLOOKUP(Table7[[#This Row],[Column1]],M.Rd!$A:$T,MATCH(Table7[[#This Row],[L.eff]],M.Rd!$C$2:$S$2)+2,FALSE)</f>
        <v>41.8</v>
      </c>
      <c r="F54" s="54">
        <f>VLOOKUP(Table7[[#This Row],[Column1]],V.Rd!$A:$B,2,FALSE)</f>
        <v>173</v>
      </c>
      <c r="G54" s="54">
        <f>VLOOKUP(Table7[[#This Row],[Column1]],M.Rd!$A:$T,20,FALSE)</f>
        <v>606</v>
      </c>
    </row>
    <row r="55" spans="1:28" x14ac:dyDescent="0.25">
      <c r="A55" s="5" t="str">
        <f t="shared" ref="A55" si="5">A7</f>
        <v>HE 120 AA</v>
      </c>
      <c r="B55" s="4">
        <v>14.6</v>
      </c>
      <c r="C55" s="4">
        <f t="shared" si="1"/>
        <v>1.5</v>
      </c>
      <c r="D55">
        <v>491</v>
      </c>
      <c r="E55" s="54">
        <f>VLOOKUP(Table7[[#This Row],[Column1]],M.Rd!$A:$T,MATCH(Table7[[#This Row],[L.eff]],M.Rd!$C$2:$S$2)+2,FALSE)</f>
        <v>26.5</v>
      </c>
      <c r="F55" s="54">
        <f>VLOOKUP(Table7[[#This Row],[Column1]],V.Rd!$A:$B,2,FALSE)</f>
        <v>142</v>
      </c>
      <c r="G55" s="54">
        <f>VLOOKUP(Table7[[#This Row],[Column1]],M.Rd!$A:$T,20,FALSE)</f>
        <v>413</v>
      </c>
    </row>
    <row r="56" spans="1:28" x14ac:dyDescent="0.25">
      <c r="A56" s="5" t="str">
        <f t="shared" ref="A56" si="6">A8</f>
        <v>HE 140 A</v>
      </c>
      <c r="B56" s="4">
        <v>24.7</v>
      </c>
      <c r="C56" s="4">
        <f t="shared" si="1"/>
        <v>1.5</v>
      </c>
      <c r="D56">
        <v>903</v>
      </c>
      <c r="E56" s="54">
        <f>VLOOKUP(Table7[[#This Row],[Column1]],M.Rd!$A:$T,MATCH(Table7[[#This Row],[L.eff]],M.Rd!$C$2:$S$2)+2,FALSE)</f>
        <v>61.6</v>
      </c>
      <c r="F56" s="54">
        <f>VLOOKUP(Table7[[#This Row],[Column1]],V.Rd!$A:$B,2,FALSE)</f>
        <v>207</v>
      </c>
      <c r="G56" s="54">
        <f>VLOOKUP(Table7[[#This Row],[Column1]],M.Rd!$A:$T,20,FALSE)</f>
        <v>1030</v>
      </c>
    </row>
    <row r="57" spans="1:28" x14ac:dyDescent="0.25">
      <c r="A57" s="5" t="str">
        <f t="shared" ref="A57" si="7">A9</f>
        <v>HE 140 AA</v>
      </c>
      <c r="B57" s="4">
        <v>18.100000000000001</v>
      </c>
      <c r="C57" s="4">
        <f t="shared" si="1"/>
        <v>1.5</v>
      </c>
      <c r="D57">
        <v>656</v>
      </c>
      <c r="E57" s="54">
        <f>VLOOKUP(Table7[[#This Row],[Column1]],M.Rd!$A:$T,MATCH(Table7[[#This Row],[L.eff]],M.Rd!$C$2:$S$2)+2,FALSE)</f>
        <v>39.9</v>
      </c>
      <c r="F57" s="54">
        <f>VLOOKUP(Table7[[#This Row],[Column1]],V.Rd!$A:$B,2,FALSE)</f>
        <v>162</v>
      </c>
      <c r="G57" s="54">
        <f>VLOOKUP(Table7[[#This Row],[Column1]],M.Rd!$A:$T,20,FALSE)</f>
        <v>720</v>
      </c>
    </row>
    <row r="58" spans="1:28" x14ac:dyDescent="0.25">
      <c r="A58" s="5" t="str">
        <f t="shared" ref="A58" si="8">A10</f>
        <v>HE 160 A</v>
      </c>
      <c r="B58" s="4">
        <v>30.4</v>
      </c>
      <c r="C58" s="4">
        <f t="shared" si="1"/>
        <v>1.5</v>
      </c>
      <c r="D58">
        <v>1170</v>
      </c>
      <c r="E58" s="54">
        <f>VLOOKUP(Table7[[#This Row],[Column1]],M.Rd!$A:$T,MATCH(Table7[[#This Row],[L.eff]],M.Rd!$C$2:$S$2)+2,FALSE)</f>
        <v>87</v>
      </c>
      <c r="F58" s="54">
        <f>VLOOKUP(Table7[[#This Row],[Column1]],V.Rd!$A:$B,2,FALSE)</f>
        <v>271</v>
      </c>
      <c r="G58" s="54">
        <f>VLOOKUP(Table7[[#This Row],[Column1]],M.Rd!$A:$T,20,FALSE)</f>
        <v>1670</v>
      </c>
    </row>
    <row r="59" spans="1:28" x14ac:dyDescent="0.25">
      <c r="A59" s="5" t="str">
        <f t="shared" ref="A59" si="9">A11</f>
        <v>HE 160 AA</v>
      </c>
      <c r="B59" s="4">
        <v>23.8</v>
      </c>
      <c r="C59" s="4">
        <f t="shared" si="1"/>
        <v>1.5</v>
      </c>
      <c r="D59">
        <v>913</v>
      </c>
      <c r="E59" s="54">
        <f>VLOOKUP(Table7[[#This Row],[Column1]],M.Rd!$A:$T,MATCH(Table7[[#This Row],[L.eff]],M.Rd!$C$2:$S$2)+2,FALSE)</f>
        <v>61.6</v>
      </c>
      <c r="F59" s="54">
        <f>VLOOKUP(Table7[[#This Row],[Column1]],V.Rd!$A:$B,2,FALSE)</f>
        <v>213</v>
      </c>
      <c r="G59" s="54">
        <f>VLOOKUP(Table7[[#This Row],[Column1]],M.Rd!$A:$T,20,FALSE)</f>
        <v>1280</v>
      </c>
    </row>
    <row r="60" spans="1:28" x14ac:dyDescent="0.25">
      <c r="A60" s="5" t="str">
        <f t="shared" ref="A60" si="10">A12</f>
        <v>HE 180 A</v>
      </c>
      <c r="B60" s="4">
        <v>35.5</v>
      </c>
      <c r="C60" s="4">
        <f t="shared" si="1"/>
        <v>1.5</v>
      </c>
      <c r="D60">
        <v>1410</v>
      </c>
      <c r="E60" s="54">
        <f>VLOOKUP(Table7[[#This Row],[Column1]],M.Rd!$A:$T,MATCH(Table7[[#This Row],[L.eff]],M.Rd!$C$2:$S$2)+2,FALSE)</f>
        <v>115</v>
      </c>
      <c r="F60" s="54">
        <f>VLOOKUP(Table7[[#This Row],[Column1]],V.Rd!$A:$B,2,FALSE)</f>
        <v>298</v>
      </c>
      <c r="G60" s="54">
        <f>VLOOKUP(Table7[[#This Row],[Column1]],M.Rd!$A:$T,20,FALSE)</f>
        <v>2510</v>
      </c>
    </row>
    <row r="61" spans="1:28" x14ac:dyDescent="0.25">
      <c r="A61" s="5" t="str">
        <f t="shared" ref="A61" si="11">A13</f>
        <v>HE 180 AA</v>
      </c>
      <c r="B61" s="4">
        <v>28.7</v>
      </c>
      <c r="C61" s="4">
        <f t="shared" si="1"/>
        <v>1.5</v>
      </c>
      <c r="D61">
        <v>1140</v>
      </c>
      <c r="E61" s="54">
        <f>VLOOKUP(Table7[[#This Row],[Column1]],M.Rd!$A:$T,MATCH(Table7[[#This Row],[L.eff]],M.Rd!$C$2:$S$2)+2,FALSE)</f>
        <v>83.6</v>
      </c>
      <c r="F61" s="54">
        <f>VLOOKUP(Table7[[#This Row],[Column1]],V.Rd!$A:$B,2,FALSE)</f>
        <v>249</v>
      </c>
      <c r="G61" s="54">
        <f>VLOOKUP(Table7[[#This Row],[Column1]],M.Rd!$A:$T,20,FALSE)</f>
        <v>1970</v>
      </c>
    </row>
    <row r="62" spans="1:28" x14ac:dyDescent="0.25">
      <c r="A62" s="5" t="str">
        <f t="shared" ref="A62" si="12">A14</f>
        <v>HE 200 A</v>
      </c>
      <c r="B62" s="4">
        <v>42.3</v>
      </c>
      <c r="C62" s="4">
        <f t="shared" si="1"/>
        <v>1.5</v>
      </c>
      <c r="D62">
        <v>1720</v>
      </c>
      <c r="E62" s="54">
        <f>VLOOKUP(Table7[[#This Row],[Column1]],M.Rd!$A:$T,MATCH(Table7[[#This Row],[L.eff]],M.Rd!$C$2:$S$2)+2,FALSE)</f>
        <v>152</v>
      </c>
      <c r="F62" s="54">
        <f>VLOOKUP(Table7[[#This Row],[Column1]],V.Rd!$A:$B,2,FALSE)</f>
        <v>370</v>
      </c>
      <c r="G62" s="54">
        <f>VLOOKUP(Table7[[#This Row],[Column1]],M.Rd!$A:$T,20,FALSE)</f>
        <v>3690</v>
      </c>
    </row>
    <row r="63" spans="1:28" x14ac:dyDescent="0.25">
      <c r="A63" s="5" t="str">
        <f t="shared" ref="A63" si="13">A15</f>
        <v>HE 200 AA</v>
      </c>
      <c r="B63" s="4">
        <v>34.6</v>
      </c>
      <c r="C63" s="4">
        <f t="shared" si="1"/>
        <v>1.5</v>
      </c>
      <c r="D63">
        <v>1410</v>
      </c>
      <c r="E63" s="54">
        <f>VLOOKUP(Table7[[#This Row],[Column1]],M.Rd!$A:$T,MATCH(Table7[[#This Row],[L.eff]],M.Rd!$C$2:$S$2)+2,FALSE)</f>
        <v>112</v>
      </c>
      <c r="F63" s="54">
        <f>VLOOKUP(Table7[[#This Row],[Column1]],V.Rd!$A:$B,2,FALSE)</f>
        <v>316</v>
      </c>
      <c r="G63" s="54">
        <f>VLOOKUP(Table7[[#This Row],[Column1]],M.Rd!$A:$T,20,FALSE)</f>
        <v>2940</v>
      </c>
    </row>
    <row r="64" spans="1:28" x14ac:dyDescent="0.25">
      <c r="A64" s="5" t="str">
        <f t="shared" ref="A64" si="14">A16</f>
        <v>HE 220 A</v>
      </c>
      <c r="B64" s="4">
        <v>50.5</v>
      </c>
      <c r="C64" s="4">
        <f t="shared" si="1"/>
        <v>1.5</v>
      </c>
      <c r="D64">
        <v>2100</v>
      </c>
      <c r="E64" s="54">
        <f>VLOOKUP(Table7[[#This Row],[Column1]],M.Rd!$A:$T,MATCH(Table7[[#This Row],[L.eff]],M.Rd!$C$2:$S$2)+2,FALSE)</f>
        <v>202</v>
      </c>
      <c r="F64" s="54">
        <f>VLOOKUP(Table7[[#This Row],[Column1]],V.Rd!$A:$B,2,FALSE)</f>
        <v>423</v>
      </c>
      <c r="G64" s="54">
        <f>VLOOKUP(Table7[[#This Row],[Column1]],M.Rd!$A:$T,20,FALSE)</f>
        <v>5410</v>
      </c>
    </row>
    <row r="65" spans="1:7" x14ac:dyDescent="0.25">
      <c r="A65" s="5" t="str">
        <f t="shared" ref="A65" si="15">A17</f>
        <v>HE 220 AA</v>
      </c>
      <c r="B65" s="4">
        <v>40.4</v>
      </c>
      <c r="C65" s="4">
        <f t="shared" si="1"/>
        <v>1.5</v>
      </c>
      <c r="D65">
        <v>1680</v>
      </c>
      <c r="E65" s="54">
        <f>VLOOKUP(Table7[[#This Row],[Column1]],M.Rd!$A:$T,MATCH(Table7[[#This Row],[L.eff]],M.Rd!$C$2:$S$2)+2,FALSE)</f>
        <v>144</v>
      </c>
      <c r="F65" s="54">
        <f>VLOOKUP(Table7[[#This Row],[Column1]],V.Rd!$A:$B,2,FALSE)</f>
        <v>362</v>
      </c>
      <c r="G65" s="54">
        <f>VLOOKUP(Table7[[#This Row],[Column1]],M.Rd!$A:$T,20,FALSE)</f>
        <v>4170</v>
      </c>
    </row>
    <row r="66" spans="1:7" x14ac:dyDescent="0.25">
      <c r="A66" s="5" t="str">
        <f t="shared" ref="A66" si="16">A18</f>
        <v>HE 240 A</v>
      </c>
      <c r="B66" s="4">
        <v>60.3</v>
      </c>
      <c r="C66" s="4">
        <f t="shared" si="1"/>
        <v>1.5</v>
      </c>
      <c r="D66">
        <v>2550</v>
      </c>
      <c r="E66" s="54">
        <f>VLOOKUP(Table7[[#This Row],[Column1]],M.Rd!$A:$T,MATCH(Table7[[#This Row],[L.eff]],M.Rd!$C$2:$S$2)+2,FALSE)</f>
        <v>264</v>
      </c>
      <c r="F66" s="54">
        <f>VLOOKUP(Table7[[#This Row],[Column1]],V.Rd!$A:$B,2,FALSE)</f>
        <v>515</v>
      </c>
      <c r="G66" s="54">
        <f>VLOOKUP(Table7[[#This Row],[Column1]],M.Rd!$A:$T,20,FALSE)</f>
        <v>7760</v>
      </c>
    </row>
    <row r="67" spans="1:7" x14ac:dyDescent="0.25">
      <c r="A67" s="5" t="str">
        <f t="shared" ref="A67" si="17">A19</f>
        <v>HE 240 AA</v>
      </c>
      <c r="B67" s="4">
        <v>47.4</v>
      </c>
      <c r="C67" s="4">
        <f t="shared" si="1"/>
        <v>1.5</v>
      </c>
      <c r="D67">
        <v>2000</v>
      </c>
      <c r="E67" s="54">
        <f>VLOOKUP(Table7[[#This Row],[Column1]],M.Rd!$A:$T,MATCH(Table7[[#This Row],[L.eff]],M.Rd!$C$2:$S$2)+2,FALSE)</f>
        <v>185</v>
      </c>
      <c r="F67" s="54">
        <f>VLOOKUP(Table7[[#This Row],[Column1]],V.Rd!$A:$B,2,FALSE)</f>
        <v>442</v>
      </c>
      <c r="G67" s="54">
        <f>VLOOKUP(Table7[[#This Row],[Column1]],M.Rd!$A:$T,20,FALSE)</f>
        <v>5840</v>
      </c>
    </row>
    <row r="68" spans="1:7" x14ac:dyDescent="0.25">
      <c r="A68" s="5" t="str">
        <f t="shared" ref="A68" si="18">A20</f>
        <v>HE 260 A</v>
      </c>
      <c r="B68" s="4">
        <v>68.2</v>
      </c>
      <c r="C68" s="4">
        <f t="shared" si="1"/>
        <v>1.5</v>
      </c>
      <c r="D68">
        <v>2920</v>
      </c>
      <c r="E68" s="54">
        <f>VLOOKUP(Table7[[#This Row],[Column1]],M.Rd!$A:$T,MATCH(Table7[[#This Row],[L.eff]],M.Rd!$C$2:$S$2)+2,FALSE)</f>
        <v>297</v>
      </c>
      <c r="F68" s="54">
        <f>VLOOKUP(Table7[[#This Row],[Column1]],V.Rd!$A:$B,2,FALSE)</f>
        <v>589</v>
      </c>
      <c r="G68" s="54">
        <f>VLOOKUP(Table7[[#This Row],[Column1]],M.Rd!$A:$T,20,FALSE)</f>
        <v>10400</v>
      </c>
    </row>
    <row r="69" spans="1:7" x14ac:dyDescent="0.25">
      <c r="A69" s="5" t="str">
        <f t="shared" ref="A69" si="19">A21</f>
        <v>HE 260 AA</v>
      </c>
      <c r="B69" s="4">
        <v>54.1</v>
      </c>
      <c r="C69" s="4">
        <f t="shared" si="1"/>
        <v>1.5</v>
      </c>
      <c r="D69">
        <v>2310</v>
      </c>
      <c r="E69" s="54">
        <f>VLOOKUP(Table7[[#This Row],[Column1]],M.Rd!$A:$T,MATCH(Table7[[#This Row],[L.eff]],M.Rd!$C$2:$S$2)+2,FALSE)</f>
        <v>232</v>
      </c>
      <c r="F69" s="54">
        <f>VLOOKUP(Table7[[#This Row],[Column1]],V.Rd!$A:$B,2,FALSE)</f>
        <v>508</v>
      </c>
      <c r="G69" s="54">
        <f>VLOOKUP(Table7[[#This Row],[Column1]],M.Rd!$A:$T,20,FALSE)</f>
        <v>7980</v>
      </c>
    </row>
    <row r="70" spans="1:7" x14ac:dyDescent="0.25">
      <c r="A70" s="5" t="str">
        <f t="shared" ref="A70" si="20">A22</f>
        <v>HE 280 A</v>
      </c>
      <c r="B70" s="4">
        <v>76.400000000000006</v>
      </c>
      <c r="C70" s="4">
        <f t="shared" si="1"/>
        <v>1.5</v>
      </c>
      <c r="D70">
        <v>3310</v>
      </c>
      <c r="E70" s="54">
        <f>VLOOKUP(Table7[[#This Row],[Column1]],M.Rd!$A:$T,MATCH(Table7[[#This Row],[L.eff]],M.Rd!$C$2:$S$2)+2,FALSE)</f>
        <v>360</v>
      </c>
      <c r="F70" s="54">
        <f>VLOOKUP(Table7[[#This Row],[Column1]],V.Rd!$A:$B,2,FALSE)</f>
        <v>651</v>
      </c>
      <c r="G70" s="54">
        <f>VLOOKUP(Table7[[#This Row],[Column1]],M.Rd!$A:$T,20,FALSE)</f>
        <v>13700</v>
      </c>
    </row>
    <row r="71" spans="1:7" x14ac:dyDescent="0.25">
      <c r="A71" s="5" t="str">
        <f t="shared" ref="A71" si="21">A23</f>
        <v>HE 280 AA</v>
      </c>
      <c r="B71" s="4">
        <v>61.2</v>
      </c>
      <c r="C71" s="4">
        <f t="shared" si="1"/>
        <v>1.5</v>
      </c>
      <c r="D71">
        <v>2650</v>
      </c>
      <c r="E71" s="54">
        <f>VLOOKUP(Table7[[#This Row],[Column1]],M.Rd!$A:$T,MATCH(Table7[[#This Row],[L.eff]],M.Rd!$C$2:$S$2)+2,FALSE)</f>
        <v>284</v>
      </c>
      <c r="F71" s="54">
        <f>VLOOKUP(Table7[[#This Row],[Column1]],V.Rd!$A:$B,2,FALSE)</f>
        <v>564</v>
      </c>
      <c r="G71" s="54">
        <f>VLOOKUP(Table7[[#This Row],[Column1]],M.Rd!$A:$T,20,FALSE)</f>
        <v>10600</v>
      </c>
    </row>
    <row r="72" spans="1:7" x14ac:dyDescent="0.25">
      <c r="A72" s="5" t="str">
        <f t="shared" ref="A72" si="22">A24</f>
        <v>HE 300 A</v>
      </c>
      <c r="B72" s="4">
        <v>88.3</v>
      </c>
      <c r="C72" s="4">
        <f t="shared" si="1"/>
        <v>1.5</v>
      </c>
      <c r="D72">
        <v>3870</v>
      </c>
      <c r="E72" s="54">
        <f>VLOOKUP(Table7[[#This Row],[Column1]],M.Rd!$A:$T,MATCH(Table7[[#This Row],[L.eff]],M.Rd!$C$2:$S$2)+2,FALSE)</f>
        <v>447</v>
      </c>
      <c r="F72" s="54">
        <f>VLOOKUP(Table7[[#This Row],[Column1]],V.Rd!$A:$B,2,FALSE)</f>
        <v>763</v>
      </c>
      <c r="G72" s="54">
        <f>VLOOKUP(Table7[[#This Row],[Column1]],M.Rd!$A:$T,20,FALSE)</f>
        <v>18300</v>
      </c>
    </row>
    <row r="73" spans="1:7" x14ac:dyDescent="0.25">
      <c r="A73" s="5" t="str">
        <f t="shared" ref="A73" si="23">A25</f>
        <v>HE 300 AA</v>
      </c>
      <c r="B73" s="4">
        <v>69.8</v>
      </c>
      <c r="C73" s="4">
        <f t="shared" si="1"/>
        <v>1.5</v>
      </c>
      <c r="D73">
        <v>3040</v>
      </c>
      <c r="E73" s="54">
        <f>VLOOKUP(Table7[[#This Row],[Column1]],M.Rd!$A:$T,MATCH(Table7[[#This Row],[L.eff]],M.Rd!$C$2:$S$2)+2,FALSE)</f>
        <v>346</v>
      </c>
      <c r="F73" s="54">
        <f>VLOOKUP(Table7[[#This Row],[Column1]],V.Rd!$A:$B,2,FALSE)</f>
        <v>663</v>
      </c>
      <c r="G73" s="54">
        <f>VLOOKUP(Table7[[#This Row],[Column1]],M.Rd!$A:$T,20,FALSE)</f>
        <v>13800</v>
      </c>
    </row>
    <row r="74" spans="1:7" x14ac:dyDescent="0.25">
      <c r="A74" s="5" t="str">
        <f t="shared" ref="A74" si="24">A26</f>
        <v>HE 320 A</v>
      </c>
      <c r="B74" s="4">
        <v>97.6</v>
      </c>
      <c r="C74" s="4">
        <f t="shared" si="1"/>
        <v>1.5</v>
      </c>
      <c r="D74">
        <v>4280</v>
      </c>
      <c r="E74" s="54">
        <f>VLOOKUP(Table7[[#This Row],[Column1]],M.Rd!$A:$T,MATCH(Table7[[#This Row],[L.eff]],M.Rd!$C$2:$S$2)+2,FALSE)</f>
        <v>578</v>
      </c>
      <c r="F74" s="54">
        <f>VLOOKUP(Table7[[#This Row],[Column1]],V.Rd!$A:$B,2,FALSE)</f>
        <v>844</v>
      </c>
      <c r="G74" s="54">
        <f>VLOOKUP(Table7[[#This Row],[Column1]],M.Rd!$A:$T,20,FALSE)</f>
        <v>22900</v>
      </c>
    </row>
    <row r="75" spans="1:7" x14ac:dyDescent="0.25">
      <c r="A75" s="5" t="str">
        <f t="shared" ref="A75" si="25">A27</f>
        <v>HE 320 AA</v>
      </c>
      <c r="B75" s="4">
        <v>74.2</v>
      </c>
      <c r="C75" s="4">
        <f t="shared" si="1"/>
        <v>1.5</v>
      </c>
      <c r="D75">
        <v>3240</v>
      </c>
      <c r="E75" s="54">
        <f>VLOOKUP(Table7[[#This Row],[Column1]],M.Rd!$A:$T,MATCH(Table7[[#This Row],[L.eff]],M.Rd!$C$2:$S$2)+2,FALSE)</f>
        <v>388</v>
      </c>
      <c r="F75" s="54">
        <f>VLOOKUP(Table7[[#This Row],[Column1]],V.Rd!$A:$B,2,FALSE)</f>
        <v>726</v>
      </c>
      <c r="G75" s="54">
        <f>VLOOKUP(Table7[[#This Row],[Column1]],M.Rd!$A:$T,20,FALSE)</f>
        <v>16400</v>
      </c>
    </row>
    <row r="76" spans="1:7" x14ac:dyDescent="0.25">
      <c r="A76" s="5" t="str">
        <f t="shared" ref="A76" si="26">A28</f>
        <v>HE 340 A</v>
      </c>
      <c r="B76" s="4">
        <v>105</v>
      </c>
      <c r="C76" s="4">
        <f t="shared" si="1"/>
        <v>1.5</v>
      </c>
      <c r="D76">
        <v>4470</v>
      </c>
      <c r="E76" s="54">
        <f>VLOOKUP(Table7[[#This Row],[Column1]],M.Rd!$A:$T,MATCH(Table7[[#This Row],[L.eff]],M.Rd!$C$2:$S$2)+2,FALSE)</f>
        <v>638</v>
      </c>
      <c r="F76" s="54">
        <f>VLOOKUP(Table7[[#This Row],[Column1]],V.Rd!$A:$B,2,FALSE)</f>
        <v>896</v>
      </c>
      <c r="G76" s="54">
        <f>VLOOKUP(Table7[[#This Row],[Column1]],M.Rd!$A:$T,20,FALSE)</f>
        <v>27700</v>
      </c>
    </row>
    <row r="77" spans="1:7" x14ac:dyDescent="0.25">
      <c r="A77" s="5" t="str">
        <f t="shared" ref="A77" si="27">A29</f>
        <v>HE 340 AA</v>
      </c>
      <c r="B77" s="4">
        <v>78.900000000000006</v>
      </c>
      <c r="C77" s="4">
        <f t="shared" si="1"/>
        <v>1.5</v>
      </c>
      <c r="D77">
        <v>3440</v>
      </c>
      <c r="E77" s="54">
        <f>VLOOKUP(Table7[[#This Row],[Column1]],M.Rd!$A:$T,MATCH(Table7[[#This Row],[L.eff]],M.Rd!$C$2:$S$2)+2,FALSE)</f>
        <v>434</v>
      </c>
      <c r="F77" s="54">
        <f>VLOOKUP(Table7[[#This Row],[Column1]],V.Rd!$A:$B,2,FALSE)</f>
        <v>793</v>
      </c>
      <c r="G77" s="54">
        <f>VLOOKUP(Table7[[#This Row],[Column1]],M.Rd!$A:$T,20,FALSE)</f>
        <v>19600</v>
      </c>
    </row>
    <row r="78" spans="1:7" x14ac:dyDescent="0.25">
      <c r="A78" s="5" t="str">
        <f t="shared" ref="A78" si="28">A30</f>
        <v>HE 360 A</v>
      </c>
      <c r="B78" s="4">
        <v>112</v>
      </c>
      <c r="C78" s="4">
        <f t="shared" si="1"/>
        <v>1.5</v>
      </c>
      <c r="D78">
        <v>4780</v>
      </c>
      <c r="E78" s="54">
        <f>VLOOKUP(Table7[[#This Row],[Column1]],M.Rd!$A:$T,MATCH(Table7[[#This Row],[L.eff]],M.Rd!$C$2:$S$2)+2,FALSE)</f>
        <v>720</v>
      </c>
      <c r="F78" s="54">
        <f>VLOOKUP(Table7[[#This Row],[Column1]],V.Rd!$A:$B,2,FALSE)</f>
        <v>976</v>
      </c>
      <c r="G78" s="54">
        <f>VLOOKUP(Table7[[#This Row],[Column1]],M.Rd!$A:$T,20,FALSE)</f>
        <v>33100</v>
      </c>
    </row>
    <row r="79" spans="1:7" x14ac:dyDescent="0.25">
      <c r="A79" s="5" t="str">
        <f t="shared" ref="A79" si="29">A31</f>
        <v>HE 360 AA</v>
      </c>
      <c r="B79" s="4">
        <v>83.7</v>
      </c>
      <c r="C79" s="4">
        <f t="shared" si="1"/>
        <v>1.5</v>
      </c>
      <c r="D79">
        <v>3640</v>
      </c>
      <c r="E79" s="54">
        <f>VLOOKUP(Table7[[#This Row],[Column1]],M.Rd!$A:$T,MATCH(Table7[[#This Row],[L.eff]],M.Rd!$C$2:$S$2)+2,FALSE)</f>
        <v>482</v>
      </c>
      <c r="F79" s="54">
        <f>VLOOKUP(Table7[[#This Row],[Column1]],V.Rd!$A:$B,2,FALSE)</f>
        <v>864</v>
      </c>
      <c r="G79" s="54">
        <f>VLOOKUP(Table7[[#This Row],[Column1]],M.Rd!$A:$T,20,FALSE)</f>
        <v>23000</v>
      </c>
    </row>
    <row r="80" spans="1:7" x14ac:dyDescent="0.25">
      <c r="A80" s="5" t="str">
        <f t="shared" ref="A80" si="30">A32</f>
        <v>HE 400 A</v>
      </c>
      <c r="B80" s="4">
        <v>125</v>
      </c>
      <c r="C80" s="4">
        <f t="shared" si="1"/>
        <v>1.5</v>
      </c>
      <c r="D80">
        <v>5360</v>
      </c>
      <c r="E80" s="54">
        <f>VLOOKUP(Table7[[#This Row],[Column1]],M.Rd!$A:$T,MATCH(Table7[[#This Row],[L.eff]],M.Rd!$C$2:$S$2)+2,FALSE)</f>
        <v>884</v>
      </c>
      <c r="F80" s="54">
        <f>VLOOKUP(Table7[[#This Row],[Column1]],V.Rd!$A:$B,2,FALSE)</f>
        <v>1140</v>
      </c>
      <c r="G80" s="54">
        <f>VLOOKUP(Table7[[#This Row],[Column1]],M.Rd!$A:$T,20,FALSE)</f>
        <v>45100</v>
      </c>
    </row>
    <row r="81" spans="1:7" x14ac:dyDescent="0.25">
      <c r="A81" s="5" t="str">
        <f t="shared" ref="A81" si="31">A33</f>
        <v>HE 400 AA</v>
      </c>
      <c r="B81" s="4">
        <v>92.4</v>
      </c>
      <c r="C81" s="4">
        <f t="shared" si="1"/>
        <v>1.5</v>
      </c>
      <c r="D81">
        <v>4060</v>
      </c>
      <c r="E81" s="54">
        <f>VLOOKUP(Table7[[#This Row],[Column1]],M.Rd!$A:$T,MATCH(Table7[[#This Row],[L.eff]],M.Rd!$C$2:$S$2)+2,FALSE)</f>
        <v>587</v>
      </c>
      <c r="F81" s="54">
        <f>VLOOKUP(Table7[[#This Row],[Column1]],V.Rd!$A:$B,2,FALSE)</f>
        <v>983</v>
      </c>
      <c r="G81" s="54">
        <f>VLOOKUP(Table7[[#This Row],[Column1]],M.Rd!$A:$T,20,FALSE)</f>
        <v>31200</v>
      </c>
    </row>
    <row r="82" spans="1:7" x14ac:dyDescent="0.25">
      <c r="A82" s="5" t="str">
        <f t="shared" ref="A82" si="32">A34</f>
        <v>HE 450 A</v>
      </c>
      <c r="B82" s="4">
        <v>140</v>
      </c>
      <c r="C82" s="4">
        <f t="shared" si="1"/>
        <v>1.5</v>
      </c>
      <c r="D82">
        <v>6000</v>
      </c>
      <c r="E82" s="54">
        <f>VLOOKUP(Table7[[#This Row],[Column1]],M.Rd!$A:$T,MATCH(Table7[[#This Row],[L.eff]],M.Rd!$C$2:$S$2)+2,FALSE)</f>
        <v>1110</v>
      </c>
      <c r="F82" s="54">
        <f>VLOOKUP(Table7[[#This Row],[Column1]],V.Rd!$A:$B,2,FALSE)</f>
        <v>1310</v>
      </c>
      <c r="G82" s="54">
        <f>VLOOKUP(Table7[[#This Row],[Column1]],M.Rd!$A:$T,20,FALSE)</f>
        <v>63700</v>
      </c>
    </row>
    <row r="83" spans="1:7" x14ac:dyDescent="0.25">
      <c r="A83" s="5" t="str">
        <f t="shared" ref="A83" si="33">A35</f>
        <v>HE 450 AA*</v>
      </c>
      <c r="B83" s="4">
        <v>99.7</v>
      </c>
      <c r="C83" s="4">
        <f t="shared" si="1"/>
        <v>1.5</v>
      </c>
      <c r="D83">
        <v>4380</v>
      </c>
      <c r="E83" s="54">
        <f>VLOOKUP(Table7[[#This Row],[Column1]],M.Rd!$A:$T,MATCH(Table7[[#This Row],[L.eff]],M.Rd!$C$2:$S$2)+2,FALSE)</f>
        <v>700</v>
      </c>
      <c r="F83" s="54">
        <f>VLOOKUP(Table7[[#This Row],[Column1]],V.Rd!$A:$B,2,FALSE)</f>
        <v>1120</v>
      </c>
      <c r="G83" s="54">
        <f>VLOOKUP(Table7[[#This Row],[Column1]],M.Rd!$A:$T,20,FALSE)</f>
        <v>41900</v>
      </c>
    </row>
    <row r="84" spans="1:7" x14ac:dyDescent="0.25">
      <c r="A84" s="5" t="str">
        <f t="shared" ref="A84" si="34">A36</f>
        <v>HE 500 A</v>
      </c>
      <c r="B84" s="4">
        <v>155</v>
      </c>
      <c r="C84" s="4">
        <f t="shared" si="1"/>
        <v>1.5</v>
      </c>
      <c r="D84">
        <v>6650</v>
      </c>
      <c r="E84" s="54">
        <f>VLOOKUP(Table7[[#This Row],[Column1]],M.Rd!$A:$T,MATCH(Table7[[#This Row],[L.eff]],M.Rd!$C$2:$S$2)+2,FALSE)</f>
        <v>1360</v>
      </c>
      <c r="F84" s="54">
        <f>VLOOKUP(Table7[[#This Row],[Column1]],V.Rd!$A:$B,2,FALSE)</f>
        <v>1490</v>
      </c>
      <c r="G84" s="54">
        <f>VLOOKUP(Table7[[#This Row],[Column1]],M.Rd!$A:$T,20,FALSE)</f>
        <v>87000</v>
      </c>
    </row>
    <row r="85" spans="1:7" x14ac:dyDescent="0.25">
      <c r="A85" s="5" t="str">
        <f t="shared" ref="A85" si="35">A37</f>
        <v>HE 500 AA*</v>
      </c>
      <c r="B85" s="4">
        <v>107</v>
      </c>
      <c r="C85" s="4">
        <f t="shared" si="1"/>
        <v>1.5</v>
      </c>
      <c r="D85">
        <v>4580</v>
      </c>
      <c r="E85" s="54">
        <f>VLOOKUP(Table7[[#This Row],[Column1]],M.Rd!$A:$T,MATCH(Table7[[#This Row],[L.eff]],M.Rd!$C$2:$S$2)+2,FALSE)</f>
        <v>822</v>
      </c>
      <c r="F85" s="54">
        <f>VLOOKUP(Table7[[#This Row],[Column1]],V.Rd!$A:$B,2,FALSE)</f>
        <v>1270</v>
      </c>
      <c r="G85" s="54">
        <f>VLOOKUP(Table7[[#This Row],[Column1]],M.Rd!$A:$T,20,FALSE)</f>
        <v>54600</v>
      </c>
    </row>
    <row r="86" spans="1:7" x14ac:dyDescent="0.25">
      <c r="A86" s="5" t="str">
        <f t="shared" ref="A86" si="36">A38</f>
        <v>HE 550 A*</v>
      </c>
      <c r="B86" s="4">
        <v>166</v>
      </c>
      <c r="C86" s="4">
        <f t="shared" si="1"/>
        <v>1.5</v>
      </c>
      <c r="D86">
        <v>7120</v>
      </c>
      <c r="E86" s="54">
        <f>VLOOKUP(Table7[[#This Row],[Column1]],M.Rd!$A:$T,MATCH(Table7[[#This Row],[L.eff]],M.Rd!$C$2:$S$2)+2,FALSE)</f>
        <v>1600</v>
      </c>
      <c r="F86" s="54">
        <f>VLOOKUP(Table7[[#This Row],[Column1]],V.Rd!$A:$B,2,FALSE)</f>
        <v>1670</v>
      </c>
      <c r="G86" s="54">
        <f>VLOOKUP(Table7[[#This Row],[Column1]],M.Rd!$A:$T,20,FALSE)</f>
        <v>112000</v>
      </c>
    </row>
    <row r="87" spans="1:7" x14ac:dyDescent="0.25">
      <c r="A87" s="5" t="str">
        <f t="shared" ref="A87" si="37">A39</f>
        <v>HE 550 AA*</v>
      </c>
      <c r="B87" s="4">
        <v>120</v>
      </c>
      <c r="C87" s="4">
        <f t="shared" si="1"/>
        <v>1.5</v>
      </c>
      <c r="D87">
        <v>5060</v>
      </c>
      <c r="E87" s="54">
        <f>VLOOKUP(Table7[[#This Row],[Column1]],M.Rd!$A:$T,MATCH(Table7[[#This Row],[L.eff]],M.Rd!$C$2:$S$2)+2,FALSE)</f>
        <v>1110</v>
      </c>
      <c r="F87" s="54">
        <f>VLOOKUP(Table7[[#This Row],[Column1]],V.Rd!$A:$B,2,FALSE)</f>
        <v>1490</v>
      </c>
      <c r="G87" s="54">
        <f>VLOOKUP(Table7[[#This Row],[Column1]],M.Rd!$A:$T,20,FALSE)</f>
        <v>72900</v>
      </c>
    </row>
    <row r="88" spans="1:7" x14ac:dyDescent="0.25">
      <c r="A88" s="5" t="str">
        <f t="shared" ref="A88" si="38">A40</f>
        <v>HE 600 A*</v>
      </c>
      <c r="B88" s="4">
        <v>178</v>
      </c>
      <c r="C88" s="4">
        <f t="shared" si="1"/>
        <v>1.5</v>
      </c>
      <c r="D88">
        <v>7420</v>
      </c>
      <c r="E88" s="54">
        <f>VLOOKUP(Table7[[#This Row],[Column1]],M.Rd!$A:$T,MATCH(Table7[[#This Row],[L.eff]],M.Rd!$C$2:$S$2)+2,FALSE)</f>
        <v>1850</v>
      </c>
      <c r="F88" s="54">
        <f>VLOOKUP(Table7[[#This Row],[Column1]],V.Rd!$A:$B,2,FALSE)</f>
        <v>1860</v>
      </c>
      <c r="G88" s="54">
        <f>VLOOKUP(Table7[[#This Row],[Column1]],M.Rd!$A:$T,20,FALSE)</f>
        <v>141000</v>
      </c>
    </row>
    <row r="89" spans="1:7" x14ac:dyDescent="0.25">
      <c r="A89" s="5" t="str">
        <f t="shared" ref="A89" si="39">A41</f>
        <v>HE 600 AA*</v>
      </c>
      <c r="B89" s="4">
        <v>129</v>
      </c>
      <c r="C89" s="4">
        <f t="shared" si="1"/>
        <v>1.5</v>
      </c>
      <c r="D89">
        <v>5340</v>
      </c>
      <c r="E89" s="54">
        <f>VLOOKUP(Table7[[#This Row],[Column1]],M.Rd!$A:$T,MATCH(Table7[[#This Row],[L.eff]],M.Rd!$C$2:$S$2)+2,FALSE)</f>
        <v>1290</v>
      </c>
      <c r="F89" s="54">
        <f>VLOOKUP(Table7[[#This Row],[Column1]],V.Rd!$A:$B,2,FALSE)</f>
        <v>1670</v>
      </c>
      <c r="G89" s="54">
        <f>VLOOKUP(Table7[[#This Row],[Column1]],M.Rd!$A:$T,20,FALSE)</f>
        <v>91900</v>
      </c>
    </row>
    <row r="90" spans="1:7" x14ac:dyDescent="0.25">
      <c r="A90" s="5" t="str">
        <f t="shared" ref="A90" si="40">A42</f>
        <v>HE 650 A*</v>
      </c>
      <c r="B90" s="4">
        <v>190</v>
      </c>
      <c r="C90" s="4">
        <f t="shared" si="1"/>
        <v>1.5</v>
      </c>
      <c r="D90">
        <v>7820</v>
      </c>
      <c r="E90" s="54">
        <f>VLOOKUP(Table7[[#This Row],[Column1]],M.Rd!$A:$T,MATCH(Table7[[#This Row],[L.eff]],M.Rd!$C$2:$S$2)+2,FALSE)</f>
        <v>2120</v>
      </c>
      <c r="F90" s="54">
        <f>VLOOKUP(Table7[[#This Row],[Column1]],V.Rd!$A:$B,2,FALSE)</f>
        <v>2060</v>
      </c>
      <c r="G90" s="54">
        <f>VLOOKUP(Table7[[#This Row],[Column1]],M.Rd!$A:$T,20,FALSE)</f>
        <v>175000</v>
      </c>
    </row>
    <row r="91" spans="1:7" x14ac:dyDescent="0.25">
      <c r="A91" s="5" t="str">
        <f t="shared" ref="A91" si="41">A43</f>
        <v>HE 650 AA*</v>
      </c>
      <c r="B91" s="4">
        <v>138</v>
      </c>
      <c r="C91" s="4">
        <f t="shared" si="1"/>
        <v>1.5</v>
      </c>
      <c r="D91">
        <v>5620</v>
      </c>
      <c r="E91" s="54">
        <f>VLOOKUP(Table7[[#This Row],[Column1]],M.Rd!$A:$T,MATCH(Table7[[#This Row],[L.eff]],M.Rd!$C$2:$S$2)+2,FALSE)</f>
        <v>1480</v>
      </c>
      <c r="F91" s="54">
        <f>VLOOKUP(Table7[[#This Row],[Column1]],V.Rd!$A:$B,2,FALSE)</f>
        <v>1850</v>
      </c>
      <c r="G91" s="54">
        <f>VLOOKUP(Table7[[#This Row],[Column1]],M.Rd!$A:$T,20,FALSE)</f>
        <v>114000</v>
      </c>
    </row>
    <row r="92" spans="1:7" x14ac:dyDescent="0.25">
      <c r="A92" s="5" t="str">
        <f t="shared" ref="A92" si="42">A44</f>
        <v>HE 700 A*</v>
      </c>
      <c r="B92" s="4">
        <v>204</v>
      </c>
      <c r="C92" s="4">
        <f t="shared" si="1"/>
        <v>1.5</v>
      </c>
      <c r="D92">
        <v>8370</v>
      </c>
      <c r="E92" s="54">
        <f>VLOOKUP(Table7[[#This Row],[Column1]],M.Rd!$A:$T,MATCH(Table7[[#This Row],[L.eff]],M.Rd!$C$2:$S$2)+2,FALSE)</f>
        <v>2430</v>
      </c>
      <c r="F92" s="54">
        <f>VLOOKUP(Table7[[#This Row],[Column1]],V.Rd!$A:$B,2,FALSE)</f>
        <v>2330</v>
      </c>
      <c r="G92" s="54">
        <f>VLOOKUP(Table7[[#This Row],[Column1]],M.Rd!$A:$T,20,FALSE)</f>
        <v>215000</v>
      </c>
    </row>
    <row r="93" spans="1:7" x14ac:dyDescent="0.25">
      <c r="A93" s="5" t="str">
        <f t="shared" ref="A93" si="43">A45</f>
        <v>HE 700 AA*</v>
      </c>
      <c r="B93" s="4">
        <v>150</v>
      </c>
      <c r="C93" s="4">
        <f t="shared" si="1"/>
        <v>1.5</v>
      </c>
      <c r="D93">
        <v>5880</v>
      </c>
      <c r="E93" s="54">
        <f>VLOOKUP(Table7[[#This Row],[Column1]],M.Rd!$A:$T,MATCH(Table7[[#This Row],[L.eff]],M.Rd!$C$2:$S$2)+2,FALSE)</f>
        <v>1670</v>
      </c>
      <c r="F93" s="54">
        <f>VLOOKUP(Table7[[#This Row],[Column1]],V.Rd!$A:$B,2,FALSE)</f>
        <v>2000</v>
      </c>
      <c r="G93" s="54">
        <f>VLOOKUP(Table7[[#This Row],[Column1]],M.Rd!$A:$T,20,FALSE)</f>
        <v>143000</v>
      </c>
    </row>
    <row r="94" spans="1:7" x14ac:dyDescent="0.25">
      <c r="A94" s="5" t="str">
        <f t="shared" ref="A94" si="44">A46</f>
        <v>HE 800 A*</v>
      </c>
      <c r="B94" s="4">
        <v>224</v>
      </c>
      <c r="C94" s="4">
        <f t="shared" si="1"/>
        <v>1.5</v>
      </c>
      <c r="D94">
        <v>8910</v>
      </c>
      <c r="E94" s="54">
        <f>VLOOKUP(Table7[[#This Row],[Column1]],M.Rd!$A:$T,MATCH(Table7[[#This Row],[L.eff]],M.Rd!$C$2:$S$2)+2,FALSE)</f>
        <v>3000</v>
      </c>
      <c r="F94" s="54">
        <f>VLOOKUP(Table7[[#This Row],[Column1]],V.Rd!$A:$B,2,FALSE)</f>
        <v>2760</v>
      </c>
      <c r="G94" s="54">
        <f>VLOOKUP(Table7[[#This Row],[Column1]],M.Rd!$A:$T,20,FALSE)</f>
        <v>303000</v>
      </c>
    </row>
    <row r="95" spans="1:7" x14ac:dyDescent="0.25">
      <c r="A95" s="5" t="str">
        <f t="shared" ref="A95" si="45">A47</f>
        <v>HE 800 AA*</v>
      </c>
      <c r="B95" s="4">
        <v>172</v>
      </c>
      <c r="C95" s="4">
        <f t="shared" si="1"/>
        <v>1.5</v>
      </c>
      <c r="D95">
        <v>6530</v>
      </c>
      <c r="E95" s="54">
        <f>VLOOKUP(Table7[[#This Row],[Column1]],M.Rd!$A:$T,MATCH(Table7[[#This Row],[L.eff]],M.Rd!$C$2:$S$2)+2,FALSE)</f>
        <v>2150</v>
      </c>
      <c r="F95" s="54">
        <f>VLOOKUP(Table7[[#This Row],[Column1]],V.Rd!$A:$B,2,FALSE)</f>
        <v>2470</v>
      </c>
      <c r="G95" s="54">
        <f>VLOOKUP(Table7[[#This Row],[Column1]],M.Rd!$A:$T,20,FALSE)</f>
        <v>209000</v>
      </c>
    </row>
    <row r="96" spans="1:7" x14ac:dyDescent="0.25">
      <c r="A96" s="5" t="str">
        <f t="shared" ref="A96" si="46">A48</f>
        <v>HE 900 A*</v>
      </c>
      <c r="B96" s="4">
        <v>252</v>
      </c>
      <c r="C96" s="4">
        <f t="shared" si="1"/>
        <v>1.5</v>
      </c>
      <c r="D96">
        <v>9760</v>
      </c>
      <c r="E96" s="54">
        <f>VLOOKUP(Table7[[#This Row],[Column1]],M.Rd!$A:$T,MATCH(Table7[[#This Row],[L.eff]],M.Rd!$C$2:$S$2)+2,FALSE)</f>
        <v>3730</v>
      </c>
      <c r="F96" s="54">
        <f>VLOOKUP(Table7[[#This Row],[Column1]],V.Rd!$A:$B,2,FALSE)</f>
        <v>3250</v>
      </c>
      <c r="G96" s="54">
        <f>VLOOKUP(Table7[[#This Row],[Column1]],M.Rd!$A:$T,20,FALSE)</f>
        <v>422000</v>
      </c>
    </row>
    <row r="97" spans="1:7" x14ac:dyDescent="0.25">
      <c r="A97" s="5" t="str">
        <f t="shared" ref="A97" si="47">A49</f>
        <v>HE 900 AA*</v>
      </c>
      <c r="B97" s="4">
        <v>198</v>
      </c>
      <c r="C97" s="4">
        <f t="shared" si="1"/>
        <v>1.5</v>
      </c>
      <c r="D97">
        <v>7340</v>
      </c>
      <c r="E97" s="54">
        <f>VLOOKUP(Table7[[#This Row],[Column1]],M.Rd!$A:$T,MATCH(Table7[[#This Row],[L.eff]],M.Rd!$C$2:$S$2)+2,FALSE)</f>
        <v>2760</v>
      </c>
      <c r="F97" s="54">
        <f>VLOOKUP(Table7[[#This Row],[Column1]],V.Rd!$A:$B,2,FALSE)</f>
        <v>2930</v>
      </c>
      <c r="G97" s="54">
        <f>VLOOKUP(Table7[[#This Row],[Column1]],M.Rd!$A:$T,20,FALSE)</f>
        <v>301000</v>
      </c>
    </row>
    <row r="98" spans="1:7" x14ac:dyDescent="0.25">
      <c r="A98" s="5" t="str">
        <f t="shared" ref="A98" si="48">A50</f>
        <v>HE 100 A</v>
      </c>
      <c r="B98" s="4">
        <v>16.7</v>
      </c>
      <c r="C98" s="4">
        <f t="shared" si="1"/>
        <v>2</v>
      </c>
      <c r="D98">
        <v>388</v>
      </c>
      <c r="E98" s="54">
        <f>VLOOKUP(Table7[[#This Row],[Column1]],M.Rd!$A:$T,MATCH(Table7[[#This Row],[L.eff]],M.Rd!$C$2:$S$2)+2,FALSE)</f>
        <v>27.2</v>
      </c>
      <c r="F98" s="54">
        <f>VLOOKUP(Table7[[#This Row],[Column1]],V.Rd!$A:$B,2,FALSE)</f>
        <v>154</v>
      </c>
      <c r="G98" s="54">
        <f>VLOOKUP(Table7[[#This Row],[Column1]],M.Rd!$A:$T,20,FALSE)</f>
        <v>349</v>
      </c>
    </row>
    <row r="99" spans="1:7" x14ac:dyDescent="0.25">
      <c r="A99" s="5" t="str">
        <f t="shared" ref="A99" si="49">A51</f>
        <v>HE 100 AA</v>
      </c>
      <c r="B99" s="4">
        <v>12.2</v>
      </c>
      <c r="C99" s="4">
        <f t="shared" si="1"/>
        <v>2</v>
      </c>
      <c r="D99">
        <v>275</v>
      </c>
      <c r="E99" s="54">
        <f>VLOOKUP(Table7[[#This Row],[Column1]],M.Rd!$A:$T,MATCH(Table7[[#This Row],[L.eff]],M.Rd!$C$2:$S$2)+2,FALSE)</f>
        <v>18.399999999999999</v>
      </c>
      <c r="F99" s="54">
        <f>VLOOKUP(Table7[[#This Row],[Column1]],V.Rd!$A:$B,2,FALSE)</f>
        <v>126</v>
      </c>
      <c r="G99" s="54">
        <f>VLOOKUP(Table7[[#This Row],[Column1]],M.Rd!$A:$T,20,FALSE)</f>
        <v>236</v>
      </c>
    </row>
    <row r="100" spans="1:7" x14ac:dyDescent="0.25">
      <c r="A100" s="5" t="str">
        <f t="shared" ref="A100" si="50">A52</f>
        <v>HE 1000 A*</v>
      </c>
      <c r="B100" s="4">
        <v>272</v>
      </c>
      <c r="C100" s="4">
        <f t="shared" si="1"/>
        <v>2</v>
      </c>
      <c r="D100">
        <v>9860</v>
      </c>
      <c r="E100" s="54">
        <f>VLOOKUP(Table7[[#This Row],[Column1]],M.Rd!$A:$T,MATCH(Table7[[#This Row],[L.eff]],M.Rd!$C$2:$S$2)+2,FALSE)</f>
        <v>4420</v>
      </c>
      <c r="F100" s="54">
        <f>VLOOKUP(Table7[[#This Row],[Column1]],V.Rd!$A:$B,2,FALSE)</f>
        <v>3680</v>
      </c>
      <c r="G100" s="54">
        <f>VLOOKUP(Table7[[#This Row],[Column1]],M.Rd!$A:$T,20,FALSE)</f>
        <v>554000</v>
      </c>
    </row>
    <row r="101" spans="1:7" x14ac:dyDescent="0.25">
      <c r="A101" s="5" t="str">
        <f t="shared" ref="A101" si="51">A53</f>
        <v>HE 1000 AA*</v>
      </c>
      <c r="B101" s="4">
        <v>222</v>
      </c>
      <c r="C101" s="4">
        <f t="shared" si="1"/>
        <v>2</v>
      </c>
      <c r="D101">
        <v>7650</v>
      </c>
      <c r="E101" s="54">
        <f>VLOOKUP(Table7[[#This Row],[Column1]],M.Rd!$A:$T,MATCH(Table7[[#This Row],[L.eff]],M.Rd!$C$2:$S$2)+2,FALSE)</f>
        <v>3370</v>
      </c>
      <c r="F101" s="54">
        <f>VLOOKUP(Table7[[#This Row],[Column1]],V.Rd!$A:$B,2,FALSE)</f>
        <v>3430</v>
      </c>
      <c r="G101" s="54">
        <f>VLOOKUP(Table7[[#This Row],[Column1]],M.Rd!$A:$T,20,FALSE)</f>
        <v>406000</v>
      </c>
    </row>
    <row r="102" spans="1:7" x14ac:dyDescent="0.25">
      <c r="A102" s="5" t="str">
        <f t="shared" ref="A102" si="52">A54</f>
        <v>HE 120 A</v>
      </c>
      <c r="B102" s="4">
        <v>19.899999999999999</v>
      </c>
      <c r="C102" s="4">
        <f t="shared" si="1"/>
        <v>2</v>
      </c>
      <c r="D102">
        <v>557</v>
      </c>
      <c r="E102" s="54">
        <f>VLOOKUP(Table7[[#This Row],[Column1]],M.Rd!$A:$T,MATCH(Table7[[#This Row],[L.eff]],M.Rd!$C$2:$S$2)+2,FALSE)</f>
        <v>39.700000000000003</v>
      </c>
      <c r="F102" s="54">
        <f>VLOOKUP(Table7[[#This Row],[Column1]],V.Rd!$A:$B,2,FALSE)</f>
        <v>173</v>
      </c>
      <c r="G102" s="54">
        <f>VLOOKUP(Table7[[#This Row],[Column1]],M.Rd!$A:$T,20,FALSE)</f>
        <v>606</v>
      </c>
    </row>
    <row r="103" spans="1:7" x14ac:dyDescent="0.25">
      <c r="A103" s="5" t="str">
        <f t="shared" ref="A103" si="53">A55</f>
        <v>HE 120 AA</v>
      </c>
      <c r="B103" s="4">
        <v>14.6</v>
      </c>
      <c r="C103" s="4">
        <f t="shared" si="1"/>
        <v>2</v>
      </c>
      <c r="D103">
        <v>399</v>
      </c>
      <c r="E103" s="54">
        <f>VLOOKUP(Table7[[#This Row],[Column1]],M.Rd!$A:$T,MATCH(Table7[[#This Row],[L.eff]],M.Rd!$C$2:$S$2)+2,FALSE)</f>
        <v>25</v>
      </c>
      <c r="F103" s="54">
        <f>VLOOKUP(Table7[[#This Row],[Column1]],V.Rd!$A:$B,2,FALSE)</f>
        <v>142</v>
      </c>
      <c r="G103" s="54">
        <f>VLOOKUP(Table7[[#This Row],[Column1]],M.Rd!$A:$T,20,FALSE)</f>
        <v>413</v>
      </c>
    </row>
    <row r="104" spans="1:7" x14ac:dyDescent="0.25">
      <c r="A104" s="5" t="str">
        <f t="shared" ref="A104" si="54">A56</f>
        <v>HE 140 A</v>
      </c>
      <c r="B104" s="4">
        <v>24.7</v>
      </c>
      <c r="C104" s="4">
        <f t="shared" si="1"/>
        <v>2</v>
      </c>
      <c r="D104">
        <v>777</v>
      </c>
      <c r="E104" s="54">
        <f>VLOOKUP(Table7[[#This Row],[Column1]],M.Rd!$A:$T,MATCH(Table7[[#This Row],[L.eff]],M.Rd!$C$2:$S$2)+2,FALSE)</f>
        <v>59</v>
      </c>
      <c r="F104" s="54">
        <f>VLOOKUP(Table7[[#This Row],[Column1]],V.Rd!$A:$B,2,FALSE)</f>
        <v>207</v>
      </c>
      <c r="G104" s="54">
        <f>VLOOKUP(Table7[[#This Row],[Column1]],M.Rd!$A:$T,20,FALSE)</f>
        <v>1030</v>
      </c>
    </row>
    <row r="105" spans="1:7" x14ac:dyDescent="0.25">
      <c r="A105" s="5" t="str">
        <f t="shared" ref="A105" si="55">A57</f>
        <v>HE 140 AA</v>
      </c>
      <c r="B105" s="4">
        <v>18.100000000000001</v>
      </c>
      <c r="C105" s="4">
        <f t="shared" si="1"/>
        <v>2</v>
      </c>
      <c r="D105">
        <v>562</v>
      </c>
      <c r="E105" s="54">
        <f>VLOOKUP(Table7[[#This Row],[Column1]],M.Rd!$A:$T,MATCH(Table7[[#This Row],[L.eff]],M.Rd!$C$2:$S$2)+2,FALSE)</f>
        <v>38.1</v>
      </c>
      <c r="F105" s="54">
        <f>VLOOKUP(Table7[[#This Row],[Column1]],V.Rd!$A:$B,2,FALSE)</f>
        <v>162</v>
      </c>
      <c r="G105" s="54">
        <f>VLOOKUP(Table7[[#This Row],[Column1]],M.Rd!$A:$T,20,FALSE)</f>
        <v>720</v>
      </c>
    </row>
    <row r="106" spans="1:7" x14ac:dyDescent="0.25">
      <c r="A106" s="5" t="str">
        <f t="shared" ref="A106" si="56">A58</f>
        <v>HE 160 A</v>
      </c>
      <c r="B106" s="4">
        <v>30.4</v>
      </c>
      <c r="C106" s="4">
        <f t="shared" si="1"/>
        <v>2</v>
      </c>
      <c r="D106">
        <v>1030</v>
      </c>
      <c r="E106" s="54">
        <f>VLOOKUP(Table7[[#This Row],[Column1]],M.Rd!$A:$T,MATCH(Table7[[#This Row],[L.eff]],M.Rd!$C$2:$S$2)+2,FALSE)</f>
        <v>85.1</v>
      </c>
      <c r="F106" s="54">
        <f>VLOOKUP(Table7[[#This Row],[Column1]],V.Rd!$A:$B,2,FALSE)</f>
        <v>271</v>
      </c>
      <c r="G106" s="54">
        <f>VLOOKUP(Table7[[#This Row],[Column1]],M.Rd!$A:$T,20,FALSE)</f>
        <v>1670</v>
      </c>
    </row>
    <row r="107" spans="1:7" x14ac:dyDescent="0.25">
      <c r="A107" s="5" t="str">
        <f t="shared" ref="A107" si="57">A59</f>
        <v>HE 160 AA</v>
      </c>
      <c r="B107" s="4">
        <v>23.8</v>
      </c>
      <c r="C107" s="4">
        <f t="shared" si="1"/>
        <v>2</v>
      </c>
      <c r="D107">
        <v>809</v>
      </c>
      <c r="E107" s="54">
        <f>VLOOKUP(Table7[[#This Row],[Column1]],M.Rd!$A:$T,MATCH(Table7[[#This Row],[L.eff]],M.Rd!$C$2:$S$2)+2,FALSE)</f>
        <v>60.3</v>
      </c>
      <c r="F107" s="54">
        <f>VLOOKUP(Table7[[#This Row],[Column1]],V.Rd!$A:$B,2,FALSE)</f>
        <v>213</v>
      </c>
      <c r="G107" s="54">
        <f>VLOOKUP(Table7[[#This Row],[Column1]],M.Rd!$A:$T,20,FALSE)</f>
        <v>1280</v>
      </c>
    </row>
    <row r="108" spans="1:7" x14ac:dyDescent="0.25">
      <c r="A108" s="5" t="str">
        <f t="shared" ref="A108" si="58">A60</f>
        <v>HE 180 A</v>
      </c>
      <c r="B108" s="4">
        <v>35.5</v>
      </c>
      <c r="C108" s="4">
        <f t="shared" si="1"/>
        <v>2</v>
      </c>
      <c r="D108">
        <v>1280</v>
      </c>
      <c r="E108" s="54">
        <f>VLOOKUP(Table7[[#This Row],[Column1]],M.Rd!$A:$T,MATCH(Table7[[#This Row],[L.eff]],M.Rd!$C$2:$S$2)+2,FALSE)</f>
        <v>115</v>
      </c>
      <c r="F108" s="54">
        <f>VLOOKUP(Table7[[#This Row],[Column1]],V.Rd!$A:$B,2,FALSE)</f>
        <v>298</v>
      </c>
      <c r="G108" s="54">
        <f>VLOOKUP(Table7[[#This Row],[Column1]],M.Rd!$A:$T,20,FALSE)</f>
        <v>2510</v>
      </c>
    </row>
    <row r="109" spans="1:7" x14ac:dyDescent="0.25">
      <c r="A109" s="5" t="str">
        <f t="shared" ref="A109" si="59">A61</f>
        <v>HE 180 AA</v>
      </c>
      <c r="B109" s="4">
        <v>28.7</v>
      </c>
      <c r="C109" s="4">
        <f t="shared" si="1"/>
        <v>2</v>
      </c>
      <c r="D109">
        <v>1030</v>
      </c>
      <c r="E109" s="54">
        <f>VLOOKUP(Table7[[#This Row],[Column1]],M.Rd!$A:$T,MATCH(Table7[[#This Row],[L.eff]],M.Rd!$C$2:$S$2)+2,FALSE)</f>
        <v>83.4</v>
      </c>
      <c r="F109" s="54">
        <f>VLOOKUP(Table7[[#This Row],[Column1]],V.Rd!$A:$B,2,FALSE)</f>
        <v>249</v>
      </c>
      <c r="G109" s="54">
        <f>VLOOKUP(Table7[[#This Row],[Column1]],M.Rd!$A:$T,20,FALSE)</f>
        <v>1970</v>
      </c>
    </row>
    <row r="110" spans="1:7" x14ac:dyDescent="0.25">
      <c r="A110" s="5" t="str">
        <f t="shared" ref="A110" si="60">A62</f>
        <v>HE 200 A</v>
      </c>
      <c r="B110" s="4">
        <v>42.3</v>
      </c>
      <c r="C110" s="4">
        <f t="shared" si="1"/>
        <v>2</v>
      </c>
      <c r="D110">
        <v>1580</v>
      </c>
      <c r="E110" s="54">
        <f>VLOOKUP(Table7[[#This Row],[Column1]],M.Rd!$A:$T,MATCH(Table7[[#This Row],[L.eff]],M.Rd!$C$2:$S$2)+2,FALSE)</f>
        <v>152</v>
      </c>
      <c r="F110" s="54">
        <f>VLOOKUP(Table7[[#This Row],[Column1]],V.Rd!$A:$B,2,FALSE)</f>
        <v>370</v>
      </c>
      <c r="G110" s="54">
        <f>VLOOKUP(Table7[[#This Row],[Column1]],M.Rd!$A:$T,20,FALSE)</f>
        <v>3690</v>
      </c>
    </row>
    <row r="111" spans="1:7" x14ac:dyDescent="0.25">
      <c r="A111" s="5" t="str">
        <f t="shared" ref="A111" si="61">A63</f>
        <v>HE 200 AA</v>
      </c>
      <c r="B111" s="4">
        <v>34.6</v>
      </c>
      <c r="C111" s="4">
        <f t="shared" si="1"/>
        <v>2</v>
      </c>
      <c r="D111">
        <v>1290</v>
      </c>
      <c r="E111" s="54">
        <f>VLOOKUP(Table7[[#This Row],[Column1]],M.Rd!$A:$T,MATCH(Table7[[#This Row],[L.eff]],M.Rd!$C$2:$S$2)+2,FALSE)</f>
        <v>112</v>
      </c>
      <c r="F111" s="54">
        <f>VLOOKUP(Table7[[#This Row],[Column1]],V.Rd!$A:$B,2,FALSE)</f>
        <v>316</v>
      </c>
      <c r="G111" s="54">
        <f>VLOOKUP(Table7[[#This Row],[Column1]],M.Rd!$A:$T,20,FALSE)</f>
        <v>2940</v>
      </c>
    </row>
    <row r="112" spans="1:7" x14ac:dyDescent="0.25">
      <c r="A112" s="5" t="str">
        <f t="shared" ref="A112" si="62">A64</f>
        <v>HE 220 A</v>
      </c>
      <c r="B112" s="4">
        <v>50.5</v>
      </c>
      <c r="C112" s="4">
        <f t="shared" si="1"/>
        <v>2</v>
      </c>
      <c r="D112">
        <v>1960</v>
      </c>
      <c r="E112" s="54">
        <f>VLOOKUP(Table7[[#This Row],[Column1]],M.Rd!$A:$T,MATCH(Table7[[#This Row],[L.eff]],M.Rd!$C$2:$S$2)+2,FALSE)</f>
        <v>202</v>
      </c>
      <c r="F112" s="54">
        <f>VLOOKUP(Table7[[#This Row],[Column1]],V.Rd!$A:$B,2,FALSE)</f>
        <v>423</v>
      </c>
      <c r="G112" s="54">
        <f>VLOOKUP(Table7[[#This Row],[Column1]],M.Rd!$A:$T,20,FALSE)</f>
        <v>5410</v>
      </c>
    </row>
    <row r="113" spans="1:7" x14ac:dyDescent="0.25">
      <c r="A113" s="5" t="str">
        <f t="shared" ref="A113" si="63">A65</f>
        <v>HE 220 AA</v>
      </c>
      <c r="B113" s="4">
        <v>40.4</v>
      </c>
      <c r="C113" s="4">
        <f t="shared" si="1"/>
        <v>2</v>
      </c>
      <c r="D113">
        <v>1560</v>
      </c>
      <c r="E113" s="54">
        <f>VLOOKUP(Table7[[#This Row],[Column1]],M.Rd!$A:$T,MATCH(Table7[[#This Row],[L.eff]],M.Rd!$C$2:$S$2)+2,FALSE)</f>
        <v>144</v>
      </c>
      <c r="F113" s="54">
        <f>VLOOKUP(Table7[[#This Row],[Column1]],V.Rd!$A:$B,2,FALSE)</f>
        <v>362</v>
      </c>
      <c r="G113" s="54">
        <f>VLOOKUP(Table7[[#This Row],[Column1]],M.Rd!$A:$T,20,FALSE)</f>
        <v>4170</v>
      </c>
    </row>
    <row r="114" spans="1:7" x14ac:dyDescent="0.25">
      <c r="A114" s="5" t="str">
        <f t="shared" ref="A114" si="64">A66</f>
        <v>HE 240 A</v>
      </c>
      <c r="B114" s="4">
        <v>60.3</v>
      </c>
      <c r="C114" s="4">
        <f t="shared" si="1"/>
        <v>2</v>
      </c>
      <c r="D114">
        <v>2390</v>
      </c>
      <c r="E114" s="54">
        <f>VLOOKUP(Table7[[#This Row],[Column1]],M.Rd!$A:$T,MATCH(Table7[[#This Row],[L.eff]],M.Rd!$C$2:$S$2)+2,FALSE)</f>
        <v>264</v>
      </c>
      <c r="F114" s="54">
        <f>VLOOKUP(Table7[[#This Row],[Column1]],V.Rd!$A:$B,2,FALSE)</f>
        <v>515</v>
      </c>
      <c r="G114" s="54">
        <f>VLOOKUP(Table7[[#This Row],[Column1]],M.Rd!$A:$T,20,FALSE)</f>
        <v>7760</v>
      </c>
    </row>
    <row r="115" spans="1:7" x14ac:dyDescent="0.25">
      <c r="A115" s="5" t="str">
        <f t="shared" ref="A115" si="65">A67</f>
        <v>HE 240 AA</v>
      </c>
      <c r="B115" s="4">
        <v>47.4</v>
      </c>
      <c r="C115" s="4">
        <f t="shared" ref="C115:C178" si="66">C67+0.5</f>
        <v>2</v>
      </c>
      <c r="D115">
        <v>1870</v>
      </c>
      <c r="E115" s="54">
        <f>VLOOKUP(Table7[[#This Row],[Column1]],M.Rd!$A:$T,MATCH(Table7[[#This Row],[L.eff]],M.Rd!$C$2:$S$2)+2,FALSE)</f>
        <v>185</v>
      </c>
      <c r="F115" s="54">
        <f>VLOOKUP(Table7[[#This Row],[Column1]],V.Rd!$A:$B,2,FALSE)</f>
        <v>442</v>
      </c>
      <c r="G115" s="54">
        <f>VLOOKUP(Table7[[#This Row],[Column1]],M.Rd!$A:$T,20,FALSE)</f>
        <v>5840</v>
      </c>
    </row>
    <row r="116" spans="1:7" x14ac:dyDescent="0.25">
      <c r="A116" s="5" t="str">
        <f t="shared" ref="A116" si="67">A68</f>
        <v>HE 260 A</v>
      </c>
      <c r="B116" s="4">
        <v>68.2</v>
      </c>
      <c r="C116" s="4">
        <f t="shared" si="66"/>
        <v>2</v>
      </c>
      <c r="D116">
        <v>2760</v>
      </c>
      <c r="E116" s="54">
        <f>VLOOKUP(Table7[[#This Row],[Column1]],M.Rd!$A:$T,MATCH(Table7[[#This Row],[L.eff]],M.Rd!$C$2:$S$2)+2,FALSE)</f>
        <v>297</v>
      </c>
      <c r="F116" s="54">
        <f>VLOOKUP(Table7[[#This Row],[Column1]],V.Rd!$A:$B,2,FALSE)</f>
        <v>589</v>
      </c>
      <c r="G116" s="54">
        <f>VLOOKUP(Table7[[#This Row],[Column1]],M.Rd!$A:$T,20,FALSE)</f>
        <v>10400</v>
      </c>
    </row>
    <row r="117" spans="1:7" x14ac:dyDescent="0.25">
      <c r="A117" s="5" t="str">
        <f t="shared" ref="A117" si="68">A69</f>
        <v>HE 260 AA</v>
      </c>
      <c r="B117" s="4">
        <v>54.1</v>
      </c>
      <c r="C117" s="4">
        <f t="shared" si="66"/>
        <v>2</v>
      </c>
      <c r="D117">
        <v>2180</v>
      </c>
      <c r="E117" s="54">
        <f>VLOOKUP(Table7[[#This Row],[Column1]],M.Rd!$A:$T,MATCH(Table7[[#This Row],[L.eff]],M.Rd!$C$2:$S$2)+2,FALSE)</f>
        <v>232</v>
      </c>
      <c r="F117" s="54">
        <f>VLOOKUP(Table7[[#This Row],[Column1]],V.Rd!$A:$B,2,FALSE)</f>
        <v>508</v>
      </c>
      <c r="G117" s="54">
        <f>VLOOKUP(Table7[[#This Row],[Column1]],M.Rd!$A:$T,20,FALSE)</f>
        <v>7980</v>
      </c>
    </row>
    <row r="118" spans="1:7" x14ac:dyDescent="0.25">
      <c r="A118" s="5" t="str">
        <f t="shared" ref="A118" si="69">A70</f>
        <v>HE 280 A</v>
      </c>
      <c r="B118" s="4">
        <v>76.400000000000006</v>
      </c>
      <c r="C118" s="4">
        <f t="shared" si="66"/>
        <v>2</v>
      </c>
      <c r="D118">
        <v>3150</v>
      </c>
      <c r="E118" s="54">
        <f>VLOOKUP(Table7[[#This Row],[Column1]],M.Rd!$A:$T,MATCH(Table7[[#This Row],[L.eff]],M.Rd!$C$2:$S$2)+2,FALSE)</f>
        <v>360</v>
      </c>
      <c r="F118" s="54">
        <f>VLOOKUP(Table7[[#This Row],[Column1]],V.Rd!$A:$B,2,FALSE)</f>
        <v>651</v>
      </c>
      <c r="G118" s="54">
        <f>VLOOKUP(Table7[[#This Row],[Column1]],M.Rd!$A:$T,20,FALSE)</f>
        <v>13700</v>
      </c>
    </row>
    <row r="119" spans="1:7" x14ac:dyDescent="0.25">
      <c r="A119" s="5" t="str">
        <f t="shared" ref="A119" si="70">A71</f>
        <v>HE 280 AA</v>
      </c>
      <c r="B119" s="4">
        <v>61.2</v>
      </c>
      <c r="C119" s="4">
        <f t="shared" si="66"/>
        <v>2</v>
      </c>
      <c r="D119">
        <v>2510</v>
      </c>
      <c r="E119" s="54">
        <f>VLOOKUP(Table7[[#This Row],[Column1]],M.Rd!$A:$T,MATCH(Table7[[#This Row],[L.eff]],M.Rd!$C$2:$S$2)+2,FALSE)</f>
        <v>284</v>
      </c>
      <c r="F119" s="54">
        <f>VLOOKUP(Table7[[#This Row],[Column1]],V.Rd!$A:$B,2,FALSE)</f>
        <v>564</v>
      </c>
      <c r="G119" s="54">
        <f>VLOOKUP(Table7[[#This Row],[Column1]],M.Rd!$A:$T,20,FALSE)</f>
        <v>10600</v>
      </c>
    </row>
    <row r="120" spans="1:7" x14ac:dyDescent="0.25">
      <c r="A120" s="5" t="str">
        <f t="shared" ref="A120" si="71">A72</f>
        <v>HE 300 A</v>
      </c>
      <c r="B120" s="4">
        <v>88.3</v>
      </c>
      <c r="C120" s="4">
        <f t="shared" si="66"/>
        <v>2</v>
      </c>
      <c r="D120">
        <v>3690</v>
      </c>
      <c r="E120" s="54">
        <f>VLOOKUP(Table7[[#This Row],[Column1]],M.Rd!$A:$T,MATCH(Table7[[#This Row],[L.eff]],M.Rd!$C$2:$S$2)+2,FALSE)</f>
        <v>447</v>
      </c>
      <c r="F120" s="54">
        <f>VLOOKUP(Table7[[#This Row],[Column1]],V.Rd!$A:$B,2,FALSE)</f>
        <v>763</v>
      </c>
      <c r="G120" s="54">
        <f>VLOOKUP(Table7[[#This Row],[Column1]],M.Rd!$A:$T,20,FALSE)</f>
        <v>18300</v>
      </c>
    </row>
    <row r="121" spans="1:7" x14ac:dyDescent="0.25">
      <c r="A121" s="5" t="str">
        <f t="shared" ref="A121" si="72">A73</f>
        <v>HE 300 AA</v>
      </c>
      <c r="B121" s="4">
        <v>69.8</v>
      </c>
      <c r="C121" s="4">
        <f t="shared" si="66"/>
        <v>2</v>
      </c>
      <c r="D121">
        <v>2900</v>
      </c>
      <c r="E121" s="54">
        <f>VLOOKUP(Table7[[#This Row],[Column1]],M.Rd!$A:$T,MATCH(Table7[[#This Row],[L.eff]],M.Rd!$C$2:$S$2)+2,FALSE)</f>
        <v>346</v>
      </c>
      <c r="F121" s="54">
        <f>VLOOKUP(Table7[[#This Row],[Column1]],V.Rd!$A:$B,2,FALSE)</f>
        <v>663</v>
      </c>
      <c r="G121" s="54">
        <f>VLOOKUP(Table7[[#This Row],[Column1]],M.Rd!$A:$T,20,FALSE)</f>
        <v>13800</v>
      </c>
    </row>
    <row r="122" spans="1:7" x14ac:dyDescent="0.25">
      <c r="A122" s="5" t="str">
        <f t="shared" ref="A122" si="73">A74</f>
        <v>HE 320 A</v>
      </c>
      <c r="B122" s="4">
        <v>97.6</v>
      </c>
      <c r="C122" s="4">
        <f t="shared" si="66"/>
        <v>2</v>
      </c>
      <c r="D122">
        <v>4080</v>
      </c>
      <c r="E122" s="54">
        <f>VLOOKUP(Table7[[#This Row],[Column1]],M.Rd!$A:$T,MATCH(Table7[[#This Row],[L.eff]],M.Rd!$C$2:$S$2)+2,FALSE)</f>
        <v>578</v>
      </c>
      <c r="F122" s="54">
        <f>VLOOKUP(Table7[[#This Row],[Column1]],V.Rd!$A:$B,2,FALSE)</f>
        <v>844</v>
      </c>
      <c r="G122" s="54">
        <f>VLOOKUP(Table7[[#This Row],[Column1]],M.Rd!$A:$T,20,FALSE)</f>
        <v>22900</v>
      </c>
    </row>
    <row r="123" spans="1:7" x14ac:dyDescent="0.25">
      <c r="A123" s="5" t="str">
        <f t="shared" ref="A123" si="74">A75</f>
        <v>HE 320 AA</v>
      </c>
      <c r="B123" s="4">
        <v>74.2</v>
      </c>
      <c r="C123" s="4">
        <f t="shared" si="66"/>
        <v>2</v>
      </c>
      <c r="D123">
        <v>3080</v>
      </c>
      <c r="E123" s="54">
        <f>VLOOKUP(Table7[[#This Row],[Column1]],M.Rd!$A:$T,MATCH(Table7[[#This Row],[L.eff]],M.Rd!$C$2:$S$2)+2,FALSE)</f>
        <v>388</v>
      </c>
      <c r="F123" s="54">
        <f>VLOOKUP(Table7[[#This Row],[Column1]],V.Rd!$A:$B,2,FALSE)</f>
        <v>726</v>
      </c>
      <c r="G123" s="54">
        <f>VLOOKUP(Table7[[#This Row],[Column1]],M.Rd!$A:$T,20,FALSE)</f>
        <v>16400</v>
      </c>
    </row>
    <row r="124" spans="1:7" x14ac:dyDescent="0.25">
      <c r="A124" s="5" t="str">
        <f t="shared" ref="A124" si="75">A76</f>
        <v>HE 340 A</v>
      </c>
      <c r="B124" s="4">
        <v>105</v>
      </c>
      <c r="C124" s="4">
        <f t="shared" si="66"/>
        <v>2</v>
      </c>
      <c r="D124">
        <v>4260</v>
      </c>
      <c r="E124" s="54">
        <f>VLOOKUP(Table7[[#This Row],[Column1]],M.Rd!$A:$T,MATCH(Table7[[#This Row],[L.eff]],M.Rd!$C$2:$S$2)+2,FALSE)</f>
        <v>638</v>
      </c>
      <c r="F124" s="54">
        <f>VLOOKUP(Table7[[#This Row],[Column1]],V.Rd!$A:$B,2,FALSE)</f>
        <v>896</v>
      </c>
      <c r="G124" s="54">
        <f>VLOOKUP(Table7[[#This Row],[Column1]],M.Rd!$A:$T,20,FALSE)</f>
        <v>27700</v>
      </c>
    </row>
    <row r="125" spans="1:7" x14ac:dyDescent="0.25">
      <c r="A125" s="5" t="str">
        <f t="shared" ref="A125" si="76">A77</f>
        <v>HE 340 AA</v>
      </c>
      <c r="B125" s="4">
        <v>78.900000000000006</v>
      </c>
      <c r="C125" s="4">
        <f t="shared" si="66"/>
        <v>2</v>
      </c>
      <c r="D125">
        <v>3270</v>
      </c>
      <c r="E125" s="54">
        <f>VLOOKUP(Table7[[#This Row],[Column1]],M.Rd!$A:$T,MATCH(Table7[[#This Row],[L.eff]],M.Rd!$C$2:$S$2)+2,FALSE)</f>
        <v>434</v>
      </c>
      <c r="F125" s="54">
        <f>VLOOKUP(Table7[[#This Row],[Column1]],V.Rd!$A:$B,2,FALSE)</f>
        <v>793</v>
      </c>
      <c r="G125" s="54">
        <f>VLOOKUP(Table7[[#This Row],[Column1]],M.Rd!$A:$T,20,FALSE)</f>
        <v>19600</v>
      </c>
    </row>
    <row r="126" spans="1:7" x14ac:dyDescent="0.25">
      <c r="A126" s="5" t="str">
        <f t="shared" ref="A126" si="77">A78</f>
        <v>HE 360 A</v>
      </c>
      <c r="B126" s="4">
        <v>112</v>
      </c>
      <c r="C126" s="4">
        <f t="shared" si="66"/>
        <v>2</v>
      </c>
      <c r="D126">
        <v>4560</v>
      </c>
      <c r="E126" s="54">
        <f>VLOOKUP(Table7[[#This Row],[Column1]],M.Rd!$A:$T,MATCH(Table7[[#This Row],[L.eff]],M.Rd!$C$2:$S$2)+2,FALSE)</f>
        <v>720</v>
      </c>
      <c r="F126" s="54">
        <f>VLOOKUP(Table7[[#This Row],[Column1]],V.Rd!$A:$B,2,FALSE)</f>
        <v>976</v>
      </c>
      <c r="G126" s="54">
        <f>VLOOKUP(Table7[[#This Row],[Column1]],M.Rd!$A:$T,20,FALSE)</f>
        <v>33100</v>
      </c>
    </row>
    <row r="127" spans="1:7" x14ac:dyDescent="0.25">
      <c r="A127" s="5" t="str">
        <f t="shared" ref="A127" si="78">A79</f>
        <v>HE 360 AA</v>
      </c>
      <c r="B127" s="4">
        <v>83.7</v>
      </c>
      <c r="C127" s="4">
        <f t="shared" si="66"/>
        <v>2</v>
      </c>
      <c r="D127">
        <v>3460</v>
      </c>
      <c r="E127" s="54">
        <f>VLOOKUP(Table7[[#This Row],[Column1]],M.Rd!$A:$T,MATCH(Table7[[#This Row],[L.eff]],M.Rd!$C$2:$S$2)+2,FALSE)</f>
        <v>482</v>
      </c>
      <c r="F127" s="54">
        <f>VLOOKUP(Table7[[#This Row],[Column1]],V.Rd!$A:$B,2,FALSE)</f>
        <v>864</v>
      </c>
      <c r="G127" s="54">
        <f>VLOOKUP(Table7[[#This Row],[Column1]],M.Rd!$A:$T,20,FALSE)</f>
        <v>23000</v>
      </c>
    </row>
    <row r="128" spans="1:7" x14ac:dyDescent="0.25">
      <c r="A128" s="5" t="str">
        <f t="shared" ref="A128" si="79">A80</f>
        <v>HE 400 A</v>
      </c>
      <c r="B128" s="4">
        <v>125</v>
      </c>
      <c r="C128" s="4">
        <f t="shared" si="66"/>
        <v>2</v>
      </c>
      <c r="D128">
        <v>5180</v>
      </c>
      <c r="E128" s="54">
        <f>VLOOKUP(Table7[[#This Row],[Column1]],M.Rd!$A:$T,MATCH(Table7[[#This Row],[L.eff]],M.Rd!$C$2:$S$2)+2,FALSE)</f>
        <v>884</v>
      </c>
      <c r="F128" s="54">
        <f>VLOOKUP(Table7[[#This Row],[Column1]],V.Rd!$A:$B,2,FALSE)</f>
        <v>1140</v>
      </c>
      <c r="G128" s="54">
        <f>VLOOKUP(Table7[[#This Row],[Column1]],M.Rd!$A:$T,20,FALSE)</f>
        <v>45100</v>
      </c>
    </row>
    <row r="129" spans="1:7" x14ac:dyDescent="0.25">
      <c r="A129" s="5" t="str">
        <f t="shared" ref="A129" si="80">A81</f>
        <v>HE 400 AA</v>
      </c>
      <c r="B129" s="4">
        <v>92.4</v>
      </c>
      <c r="C129" s="4">
        <f t="shared" si="66"/>
        <v>2</v>
      </c>
      <c r="D129">
        <v>3920</v>
      </c>
      <c r="E129" s="54">
        <f>VLOOKUP(Table7[[#This Row],[Column1]],M.Rd!$A:$T,MATCH(Table7[[#This Row],[L.eff]],M.Rd!$C$2:$S$2)+2,FALSE)</f>
        <v>587</v>
      </c>
      <c r="F129" s="54">
        <f>VLOOKUP(Table7[[#This Row],[Column1]],V.Rd!$A:$B,2,FALSE)</f>
        <v>983</v>
      </c>
      <c r="G129" s="54">
        <f>VLOOKUP(Table7[[#This Row],[Column1]],M.Rd!$A:$T,20,FALSE)</f>
        <v>31200</v>
      </c>
    </row>
    <row r="130" spans="1:7" x14ac:dyDescent="0.25">
      <c r="A130" s="5" t="str">
        <f t="shared" ref="A130" si="81">A82</f>
        <v>HE 450 A</v>
      </c>
      <c r="B130" s="4">
        <v>140</v>
      </c>
      <c r="C130" s="4">
        <f t="shared" si="66"/>
        <v>2</v>
      </c>
      <c r="D130">
        <v>5800</v>
      </c>
      <c r="E130" s="54">
        <f>VLOOKUP(Table7[[#This Row],[Column1]],M.Rd!$A:$T,MATCH(Table7[[#This Row],[L.eff]],M.Rd!$C$2:$S$2)+2,FALSE)</f>
        <v>1110</v>
      </c>
      <c r="F130" s="54">
        <f>VLOOKUP(Table7[[#This Row],[Column1]],V.Rd!$A:$B,2,FALSE)</f>
        <v>1310</v>
      </c>
      <c r="G130" s="54">
        <f>VLOOKUP(Table7[[#This Row],[Column1]],M.Rd!$A:$T,20,FALSE)</f>
        <v>63700</v>
      </c>
    </row>
    <row r="131" spans="1:7" x14ac:dyDescent="0.25">
      <c r="A131" s="5" t="str">
        <f t="shared" ref="A131" si="82">A83</f>
        <v>HE 450 AA*</v>
      </c>
      <c r="B131" s="4">
        <v>99.7</v>
      </c>
      <c r="C131" s="4">
        <f t="shared" si="66"/>
        <v>2</v>
      </c>
      <c r="D131">
        <v>4220</v>
      </c>
      <c r="E131" s="54">
        <f>VLOOKUP(Table7[[#This Row],[Column1]],M.Rd!$A:$T,MATCH(Table7[[#This Row],[L.eff]],M.Rd!$C$2:$S$2)+2,FALSE)</f>
        <v>700</v>
      </c>
      <c r="F131" s="54">
        <f>VLOOKUP(Table7[[#This Row],[Column1]],V.Rd!$A:$B,2,FALSE)</f>
        <v>1120</v>
      </c>
      <c r="G131" s="54">
        <f>VLOOKUP(Table7[[#This Row],[Column1]],M.Rd!$A:$T,20,FALSE)</f>
        <v>41900</v>
      </c>
    </row>
    <row r="132" spans="1:7" x14ac:dyDescent="0.25">
      <c r="A132" s="5" t="str">
        <f t="shared" ref="A132" si="83">A84</f>
        <v>HE 500 A</v>
      </c>
      <c r="B132" s="4">
        <v>155</v>
      </c>
      <c r="C132" s="4">
        <f t="shared" si="66"/>
        <v>2</v>
      </c>
      <c r="D132">
        <v>6420</v>
      </c>
      <c r="E132" s="54">
        <f>VLOOKUP(Table7[[#This Row],[Column1]],M.Rd!$A:$T,MATCH(Table7[[#This Row],[L.eff]],M.Rd!$C$2:$S$2)+2,FALSE)</f>
        <v>1360</v>
      </c>
      <c r="F132" s="54">
        <f>VLOOKUP(Table7[[#This Row],[Column1]],V.Rd!$A:$B,2,FALSE)</f>
        <v>1490</v>
      </c>
      <c r="G132" s="54">
        <f>VLOOKUP(Table7[[#This Row],[Column1]],M.Rd!$A:$T,20,FALSE)</f>
        <v>87000</v>
      </c>
    </row>
    <row r="133" spans="1:7" x14ac:dyDescent="0.25">
      <c r="A133" s="5" t="str">
        <f t="shared" ref="A133" si="84">A85</f>
        <v>HE 500 AA*</v>
      </c>
      <c r="B133" s="4">
        <v>107</v>
      </c>
      <c r="C133" s="4">
        <f t="shared" si="66"/>
        <v>2</v>
      </c>
      <c r="D133">
        <v>4410</v>
      </c>
      <c r="E133" s="54">
        <f>VLOOKUP(Table7[[#This Row],[Column1]],M.Rd!$A:$T,MATCH(Table7[[#This Row],[L.eff]],M.Rd!$C$2:$S$2)+2,FALSE)</f>
        <v>822</v>
      </c>
      <c r="F133" s="54">
        <f>VLOOKUP(Table7[[#This Row],[Column1]],V.Rd!$A:$B,2,FALSE)</f>
        <v>1270</v>
      </c>
      <c r="G133" s="54">
        <f>VLOOKUP(Table7[[#This Row],[Column1]],M.Rd!$A:$T,20,FALSE)</f>
        <v>54600</v>
      </c>
    </row>
    <row r="134" spans="1:7" x14ac:dyDescent="0.25">
      <c r="A134" s="5" t="str">
        <f t="shared" ref="A134" si="85">A86</f>
        <v>HE 550 A*</v>
      </c>
      <c r="B134" s="4">
        <v>166</v>
      </c>
      <c r="C134" s="4">
        <f t="shared" si="66"/>
        <v>2</v>
      </c>
      <c r="D134">
        <v>6880</v>
      </c>
      <c r="E134" s="54">
        <f>VLOOKUP(Table7[[#This Row],[Column1]],M.Rd!$A:$T,MATCH(Table7[[#This Row],[L.eff]],M.Rd!$C$2:$S$2)+2,FALSE)</f>
        <v>1600</v>
      </c>
      <c r="F134" s="54">
        <f>VLOOKUP(Table7[[#This Row],[Column1]],V.Rd!$A:$B,2,FALSE)</f>
        <v>1670</v>
      </c>
      <c r="G134" s="54">
        <f>VLOOKUP(Table7[[#This Row],[Column1]],M.Rd!$A:$T,20,FALSE)</f>
        <v>112000</v>
      </c>
    </row>
    <row r="135" spans="1:7" x14ac:dyDescent="0.25">
      <c r="A135" s="5" t="str">
        <f t="shared" ref="A135" si="86">A87</f>
        <v>HE 550 AA*</v>
      </c>
      <c r="B135" s="4">
        <v>120</v>
      </c>
      <c r="C135" s="4">
        <f t="shared" si="66"/>
        <v>2</v>
      </c>
      <c r="D135">
        <v>4870</v>
      </c>
      <c r="E135" s="54">
        <f>VLOOKUP(Table7[[#This Row],[Column1]],M.Rd!$A:$T,MATCH(Table7[[#This Row],[L.eff]],M.Rd!$C$2:$S$2)+2,FALSE)</f>
        <v>1110</v>
      </c>
      <c r="F135" s="54">
        <f>VLOOKUP(Table7[[#This Row],[Column1]],V.Rd!$A:$B,2,FALSE)</f>
        <v>1490</v>
      </c>
      <c r="G135" s="54">
        <f>VLOOKUP(Table7[[#This Row],[Column1]],M.Rd!$A:$T,20,FALSE)</f>
        <v>72900</v>
      </c>
    </row>
    <row r="136" spans="1:7" x14ac:dyDescent="0.25">
      <c r="A136" s="5" t="str">
        <f t="shared" ref="A136" si="87">A88</f>
        <v>HE 600 A*</v>
      </c>
      <c r="B136" s="4">
        <v>178</v>
      </c>
      <c r="C136" s="4">
        <f t="shared" si="66"/>
        <v>2</v>
      </c>
      <c r="D136">
        <v>7170</v>
      </c>
      <c r="E136" s="54">
        <f>VLOOKUP(Table7[[#This Row],[Column1]],M.Rd!$A:$T,MATCH(Table7[[#This Row],[L.eff]],M.Rd!$C$2:$S$2)+2,FALSE)</f>
        <v>1850</v>
      </c>
      <c r="F136" s="54">
        <f>VLOOKUP(Table7[[#This Row],[Column1]],V.Rd!$A:$B,2,FALSE)</f>
        <v>1860</v>
      </c>
      <c r="G136" s="54">
        <f>VLOOKUP(Table7[[#This Row],[Column1]],M.Rd!$A:$T,20,FALSE)</f>
        <v>141000</v>
      </c>
    </row>
    <row r="137" spans="1:7" x14ac:dyDescent="0.25">
      <c r="A137" s="5" t="str">
        <f t="shared" ref="A137" si="88">A89</f>
        <v>HE 600 AA*</v>
      </c>
      <c r="B137" s="4">
        <v>129</v>
      </c>
      <c r="C137" s="4">
        <f t="shared" si="66"/>
        <v>2</v>
      </c>
      <c r="D137">
        <v>5140</v>
      </c>
      <c r="E137" s="54">
        <f>VLOOKUP(Table7[[#This Row],[Column1]],M.Rd!$A:$T,MATCH(Table7[[#This Row],[L.eff]],M.Rd!$C$2:$S$2)+2,FALSE)</f>
        <v>1290</v>
      </c>
      <c r="F137" s="54">
        <f>VLOOKUP(Table7[[#This Row],[Column1]],V.Rd!$A:$B,2,FALSE)</f>
        <v>1670</v>
      </c>
      <c r="G137" s="54">
        <f>VLOOKUP(Table7[[#This Row],[Column1]],M.Rd!$A:$T,20,FALSE)</f>
        <v>91900</v>
      </c>
    </row>
    <row r="138" spans="1:7" x14ac:dyDescent="0.25">
      <c r="A138" s="5" t="str">
        <f t="shared" ref="A138" si="89">A90</f>
        <v>HE 650 A*</v>
      </c>
      <c r="B138" s="4">
        <v>190</v>
      </c>
      <c r="C138" s="4">
        <f t="shared" si="66"/>
        <v>2</v>
      </c>
      <c r="D138">
        <v>7550</v>
      </c>
      <c r="E138" s="54">
        <f>VLOOKUP(Table7[[#This Row],[Column1]],M.Rd!$A:$T,MATCH(Table7[[#This Row],[L.eff]],M.Rd!$C$2:$S$2)+2,FALSE)</f>
        <v>2120</v>
      </c>
      <c r="F138" s="54">
        <f>VLOOKUP(Table7[[#This Row],[Column1]],V.Rd!$A:$B,2,FALSE)</f>
        <v>2060</v>
      </c>
      <c r="G138" s="54">
        <f>VLOOKUP(Table7[[#This Row],[Column1]],M.Rd!$A:$T,20,FALSE)</f>
        <v>175000</v>
      </c>
    </row>
    <row r="139" spans="1:7" x14ac:dyDescent="0.25">
      <c r="A139" s="5" t="str">
        <f t="shared" ref="A139" si="90">A91</f>
        <v>HE 650 AA*</v>
      </c>
      <c r="B139" s="4">
        <v>138</v>
      </c>
      <c r="C139" s="4">
        <f t="shared" si="66"/>
        <v>2</v>
      </c>
      <c r="D139">
        <v>5410</v>
      </c>
      <c r="E139" s="54">
        <f>VLOOKUP(Table7[[#This Row],[Column1]],M.Rd!$A:$T,MATCH(Table7[[#This Row],[L.eff]],M.Rd!$C$2:$S$2)+2,FALSE)</f>
        <v>1480</v>
      </c>
      <c r="F139" s="54">
        <f>VLOOKUP(Table7[[#This Row],[Column1]],V.Rd!$A:$B,2,FALSE)</f>
        <v>1850</v>
      </c>
      <c r="G139" s="54">
        <f>VLOOKUP(Table7[[#This Row],[Column1]],M.Rd!$A:$T,20,FALSE)</f>
        <v>114000</v>
      </c>
    </row>
    <row r="140" spans="1:7" x14ac:dyDescent="0.25">
      <c r="A140" s="5" t="str">
        <f t="shared" ref="A140" si="91">A92</f>
        <v>HE 700 A*</v>
      </c>
      <c r="B140" s="4">
        <v>204</v>
      </c>
      <c r="C140" s="4">
        <f t="shared" si="66"/>
        <v>2</v>
      </c>
      <c r="D140">
        <v>8070</v>
      </c>
      <c r="E140" s="54">
        <f>VLOOKUP(Table7[[#This Row],[Column1]],M.Rd!$A:$T,MATCH(Table7[[#This Row],[L.eff]],M.Rd!$C$2:$S$2)+2,FALSE)</f>
        <v>2430</v>
      </c>
      <c r="F140" s="54">
        <f>VLOOKUP(Table7[[#This Row],[Column1]],V.Rd!$A:$B,2,FALSE)</f>
        <v>2330</v>
      </c>
      <c r="G140" s="54">
        <f>VLOOKUP(Table7[[#This Row],[Column1]],M.Rd!$A:$T,20,FALSE)</f>
        <v>215000</v>
      </c>
    </row>
    <row r="141" spans="1:7" x14ac:dyDescent="0.25">
      <c r="A141" s="5" t="str">
        <f t="shared" ref="A141" si="92">A93</f>
        <v>HE 700 AA*</v>
      </c>
      <c r="B141" s="4">
        <v>150</v>
      </c>
      <c r="C141" s="4">
        <f t="shared" si="66"/>
        <v>2</v>
      </c>
      <c r="D141">
        <v>5650</v>
      </c>
      <c r="E141" s="54">
        <f>VLOOKUP(Table7[[#This Row],[Column1]],M.Rd!$A:$T,MATCH(Table7[[#This Row],[L.eff]],M.Rd!$C$2:$S$2)+2,FALSE)</f>
        <v>1670</v>
      </c>
      <c r="F141" s="54">
        <f>VLOOKUP(Table7[[#This Row],[Column1]],V.Rd!$A:$B,2,FALSE)</f>
        <v>2000</v>
      </c>
      <c r="G141" s="54">
        <f>VLOOKUP(Table7[[#This Row],[Column1]],M.Rd!$A:$T,20,FALSE)</f>
        <v>143000</v>
      </c>
    </row>
    <row r="142" spans="1:7" x14ac:dyDescent="0.25">
      <c r="A142" s="5" t="str">
        <f t="shared" ref="A142" si="93">A94</f>
        <v>HE 800 A*</v>
      </c>
      <c r="B142" s="4">
        <v>224</v>
      </c>
      <c r="C142" s="4">
        <f t="shared" si="66"/>
        <v>2</v>
      </c>
      <c r="D142">
        <v>8590</v>
      </c>
      <c r="E142" s="54">
        <f>VLOOKUP(Table7[[#This Row],[Column1]],M.Rd!$A:$T,MATCH(Table7[[#This Row],[L.eff]],M.Rd!$C$2:$S$2)+2,FALSE)</f>
        <v>3000</v>
      </c>
      <c r="F142" s="54">
        <f>VLOOKUP(Table7[[#This Row],[Column1]],V.Rd!$A:$B,2,FALSE)</f>
        <v>2760</v>
      </c>
      <c r="G142" s="54">
        <f>VLOOKUP(Table7[[#This Row],[Column1]],M.Rd!$A:$T,20,FALSE)</f>
        <v>303000</v>
      </c>
    </row>
    <row r="143" spans="1:7" x14ac:dyDescent="0.25">
      <c r="A143" s="5" t="str">
        <f t="shared" ref="A143" si="94">A95</f>
        <v>HE 800 AA*</v>
      </c>
      <c r="B143" s="4">
        <v>172</v>
      </c>
      <c r="C143" s="4">
        <f t="shared" si="66"/>
        <v>2</v>
      </c>
      <c r="D143">
        <v>6270</v>
      </c>
      <c r="E143" s="54">
        <f>VLOOKUP(Table7[[#This Row],[Column1]],M.Rd!$A:$T,MATCH(Table7[[#This Row],[L.eff]],M.Rd!$C$2:$S$2)+2,FALSE)</f>
        <v>2150</v>
      </c>
      <c r="F143" s="54">
        <f>VLOOKUP(Table7[[#This Row],[Column1]],V.Rd!$A:$B,2,FALSE)</f>
        <v>2470</v>
      </c>
      <c r="G143" s="54">
        <f>VLOOKUP(Table7[[#This Row],[Column1]],M.Rd!$A:$T,20,FALSE)</f>
        <v>209000</v>
      </c>
    </row>
    <row r="144" spans="1:7" x14ac:dyDescent="0.25">
      <c r="A144" s="5" t="str">
        <f t="shared" ref="A144" si="95">A96</f>
        <v>HE 900 A*</v>
      </c>
      <c r="B144" s="4">
        <v>252</v>
      </c>
      <c r="C144" s="4">
        <f t="shared" si="66"/>
        <v>2</v>
      </c>
      <c r="D144">
        <v>9400</v>
      </c>
      <c r="E144" s="54">
        <f>VLOOKUP(Table7[[#This Row],[Column1]],M.Rd!$A:$T,MATCH(Table7[[#This Row],[L.eff]],M.Rd!$C$2:$S$2)+2,FALSE)</f>
        <v>3730</v>
      </c>
      <c r="F144" s="54">
        <f>VLOOKUP(Table7[[#This Row],[Column1]],V.Rd!$A:$B,2,FALSE)</f>
        <v>3250</v>
      </c>
      <c r="G144" s="54">
        <f>VLOOKUP(Table7[[#This Row],[Column1]],M.Rd!$A:$T,20,FALSE)</f>
        <v>422000</v>
      </c>
    </row>
    <row r="145" spans="1:7" x14ac:dyDescent="0.25">
      <c r="A145" s="5" t="str">
        <f t="shared" ref="A145" si="96">A97</f>
        <v>HE 900 AA*</v>
      </c>
      <c r="B145" s="4">
        <v>198</v>
      </c>
      <c r="C145" s="4">
        <f t="shared" si="66"/>
        <v>2</v>
      </c>
      <c r="D145">
        <v>7050</v>
      </c>
      <c r="E145" s="54">
        <f>VLOOKUP(Table7[[#This Row],[Column1]],M.Rd!$A:$T,MATCH(Table7[[#This Row],[L.eff]],M.Rd!$C$2:$S$2)+2,FALSE)</f>
        <v>2760</v>
      </c>
      <c r="F145" s="54">
        <f>VLOOKUP(Table7[[#This Row],[Column1]],V.Rd!$A:$B,2,FALSE)</f>
        <v>2930</v>
      </c>
      <c r="G145" s="54">
        <f>VLOOKUP(Table7[[#This Row],[Column1]],M.Rd!$A:$T,20,FALSE)</f>
        <v>301000</v>
      </c>
    </row>
    <row r="146" spans="1:7" x14ac:dyDescent="0.25">
      <c r="A146" s="5" t="str">
        <f t="shared" ref="A146" si="97">A98</f>
        <v>HE 100 A</v>
      </c>
      <c r="B146" s="4">
        <v>16.7</v>
      </c>
      <c r="C146" s="4">
        <f t="shared" si="66"/>
        <v>2.5</v>
      </c>
      <c r="D146">
        <v>291</v>
      </c>
      <c r="E146" s="54">
        <f>VLOOKUP(Table7[[#This Row],[Column1]],M.Rd!$A:$T,MATCH(Table7[[#This Row],[L.eff]],M.Rd!$C$2:$S$2)+2,FALSE)</f>
        <v>25.8</v>
      </c>
      <c r="F146" s="54">
        <f>VLOOKUP(Table7[[#This Row],[Column1]],V.Rd!$A:$B,2,FALSE)</f>
        <v>154</v>
      </c>
      <c r="G146" s="54">
        <f>VLOOKUP(Table7[[#This Row],[Column1]],M.Rd!$A:$T,20,FALSE)</f>
        <v>349</v>
      </c>
    </row>
    <row r="147" spans="1:7" x14ac:dyDescent="0.25">
      <c r="A147" s="5" t="str">
        <f t="shared" ref="A147" si="98">A99</f>
        <v>HE 100 AA</v>
      </c>
      <c r="B147" s="4">
        <v>12.2</v>
      </c>
      <c r="C147" s="4">
        <f t="shared" si="66"/>
        <v>2.5</v>
      </c>
      <c r="D147">
        <v>205</v>
      </c>
      <c r="E147" s="54">
        <f>VLOOKUP(Table7[[#This Row],[Column1]],M.Rd!$A:$T,MATCH(Table7[[#This Row],[L.eff]],M.Rd!$C$2:$S$2)+2,FALSE)</f>
        <v>17.2</v>
      </c>
      <c r="F147" s="54">
        <f>VLOOKUP(Table7[[#This Row],[Column1]],V.Rd!$A:$B,2,FALSE)</f>
        <v>126</v>
      </c>
      <c r="G147" s="54">
        <f>VLOOKUP(Table7[[#This Row],[Column1]],M.Rd!$A:$T,20,FALSE)</f>
        <v>236</v>
      </c>
    </row>
    <row r="148" spans="1:7" x14ac:dyDescent="0.25">
      <c r="A148" s="5" t="str">
        <f t="shared" ref="A148" si="99">A100</f>
        <v>HE 1000 A*</v>
      </c>
      <c r="B148" s="4">
        <v>272</v>
      </c>
      <c r="C148" s="4">
        <f t="shared" si="66"/>
        <v>2.5</v>
      </c>
      <c r="D148">
        <v>9440</v>
      </c>
      <c r="E148" s="54">
        <f>VLOOKUP(Table7[[#This Row],[Column1]],M.Rd!$A:$T,MATCH(Table7[[#This Row],[L.eff]],M.Rd!$C$2:$S$2)+2,FALSE)</f>
        <v>4420</v>
      </c>
      <c r="F148" s="54">
        <f>VLOOKUP(Table7[[#This Row],[Column1]],V.Rd!$A:$B,2,FALSE)</f>
        <v>3680</v>
      </c>
      <c r="G148" s="54">
        <f>VLOOKUP(Table7[[#This Row],[Column1]],M.Rd!$A:$T,20,FALSE)</f>
        <v>554000</v>
      </c>
    </row>
    <row r="149" spans="1:7" x14ac:dyDescent="0.25">
      <c r="A149" s="5" t="str">
        <f t="shared" ref="A149" si="100">A101</f>
        <v>HE 1000 AA*</v>
      </c>
      <c r="B149" s="4">
        <v>222</v>
      </c>
      <c r="C149" s="4">
        <f t="shared" si="66"/>
        <v>2.5</v>
      </c>
      <c r="D149">
        <v>7290</v>
      </c>
      <c r="E149" s="54">
        <f>VLOOKUP(Table7[[#This Row],[Column1]],M.Rd!$A:$T,MATCH(Table7[[#This Row],[L.eff]],M.Rd!$C$2:$S$2)+2,FALSE)</f>
        <v>3320</v>
      </c>
      <c r="F149" s="54">
        <f>VLOOKUP(Table7[[#This Row],[Column1]],V.Rd!$A:$B,2,FALSE)</f>
        <v>3430</v>
      </c>
      <c r="G149" s="54">
        <f>VLOOKUP(Table7[[#This Row],[Column1]],M.Rd!$A:$T,20,FALSE)</f>
        <v>406000</v>
      </c>
    </row>
    <row r="150" spans="1:7" x14ac:dyDescent="0.25">
      <c r="A150" s="5" t="str">
        <f t="shared" ref="A150" si="101">A102</f>
        <v>HE 120 A</v>
      </c>
      <c r="B150" s="4">
        <v>19.899999999999999</v>
      </c>
      <c r="C150" s="4">
        <f t="shared" si="66"/>
        <v>2.5</v>
      </c>
      <c r="D150">
        <v>443</v>
      </c>
      <c r="E150" s="54">
        <f>VLOOKUP(Table7[[#This Row],[Column1]],M.Rd!$A:$T,MATCH(Table7[[#This Row],[L.eff]],M.Rd!$C$2:$S$2)+2,FALSE)</f>
        <v>37.700000000000003</v>
      </c>
      <c r="F150" s="54">
        <f>VLOOKUP(Table7[[#This Row],[Column1]],V.Rd!$A:$B,2,FALSE)</f>
        <v>173</v>
      </c>
      <c r="G150" s="54">
        <f>VLOOKUP(Table7[[#This Row],[Column1]],M.Rd!$A:$T,20,FALSE)</f>
        <v>606</v>
      </c>
    </row>
    <row r="151" spans="1:7" x14ac:dyDescent="0.25">
      <c r="A151" s="5" t="str">
        <f t="shared" ref="A151" si="102">A103</f>
        <v>HE 120 AA</v>
      </c>
      <c r="B151" s="4">
        <v>14.6</v>
      </c>
      <c r="C151" s="4">
        <f t="shared" si="66"/>
        <v>2.5</v>
      </c>
      <c r="D151">
        <v>314</v>
      </c>
      <c r="E151" s="54">
        <f>VLOOKUP(Table7[[#This Row],[Column1]],M.Rd!$A:$T,MATCH(Table7[[#This Row],[L.eff]],M.Rd!$C$2:$S$2)+2,FALSE)</f>
        <v>23.5</v>
      </c>
      <c r="F151" s="54">
        <f>VLOOKUP(Table7[[#This Row],[Column1]],V.Rd!$A:$B,2,FALSE)</f>
        <v>142</v>
      </c>
      <c r="G151" s="54">
        <f>VLOOKUP(Table7[[#This Row],[Column1]],M.Rd!$A:$T,20,FALSE)</f>
        <v>413</v>
      </c>
    </row>
    <row r="152" spans="1:7" x14ac:dyDescent="0.25">
      <c r="A152" s="5" t="str">
        <f t="shared" ref="A152" si="103">A104</f>
        <v>HE 140 A</v>
      </c>
      <c r="B152" s="4">
        <v>24.7</v>
      </c>
      <c r="C152" s="4">
        <f t="shared" si="66"/>
        <v>2.5</v>
      </c>
      <c r="D152">
        <v>648</v>
      </c>
      <c r="E152" s="54">
        <f>VLOOKUP(Table7[[#This Row],[Column1]],M.Rd!$A:$T,MATCH(Table7[[#This Row],[L.eff]],M.Rd!$C$2:$S$2)+2,FALSE)</f>
        <v>56.1</v>
      </c>
      <c r="F152" s="54">
        <f>VLOOKUP(Table7[[#This Row],[Column1]],V.Rd!$A:$B,2,FALSE)</f>
        <v>207</v>
      </c>
      <c r="G152" s="54">
        <f>VLOOKUP(Table7[[#This Row],[Column1]],M.Rd!$A:$T,20,FALSE)</f>
        <v>1030</v>
      </c>
    </row>
    <row r="153" spans="1:7" x14ac:dyDescent="0.25">
      <c r="A153" s="5" t="str">
        <f t="shared" ref="A153" si="104">A105</f>
        <v>HE 140 AA</v>
      </c>
      <c r="B153" s="4">
        <v>18.100000000000001</v>
      </c>
      <c r="C153" s="4">
        <f t="shared" si="66"/>
        <v>2.5</v>
      </c>
      <c r="D153">
        <v>466</v>
      </c>
      <c r="E153" s="54">
        <f>VLOOKUP(Table7[[#This Row],[Column1]],M.Rd!$A:$T,MATCH(Table7[[#This Row],[L.eff]],M.Rd!$C$2:$S$2)+2,FALSE)</f>
        <v>36</v>
      </c>
      <c r="F153" s="54">
        <f>VLOOKUP(Table7[[#This Row],[Column1]],V.Rd!$A:$B,2,FALSE)</f>
        <v>162</v>
      </c>
      <c r="G153" s="54">
        <f>VLOOKUP(Table7[[#This Row],[Column1]],M.Rd!$A:$T,20,FALSE)</f>
        <v>720</v>
      </c>
    </row>
    <row r="154" spans="1:7" x14ac:dyDescent="0.25">
      <c r="A154" s="5" t="str">
        <f t="shared" ref="A154" si="105">A106</f>
        <v>HE 160 A</v>
      </c>
      <c r="B154" s="4">
        <v>30.4</v>
      </c>
      <c r="C154" s="4">
        <f t="shared" si="66"/>
        <v>2.5</v>
      </c>
      <c r="D154">
        <v>893</v>
      </c>
      <c r="E154" s="54">
        <f>VLOOKUP(Table7[[#This Row],[Column1]],M.Rd!$A:$T,MATCH(Table7[[#This Row],[L.eff]],M.Rd!$C$2:$S$2)+2,FALSE)</f>
        <v>81.400000000000006</v>
      </c>
      <c r="F154" s="54">
        <f>VLOOKUP(Table7[[#This Row],[Column1]],V.Rd!$A:$B,2,FALSE)</f>
        <v>271</v>
      </c>
      <c r="G154" s="54">
        <f>VLOOKUP(Table7[[#This Row],[Column1]],M.Rd!$A:$T,20,FALSE)</f>
        <v>1670</v>
      </c>
    </row>
    <row r="155" spans="1:7" x14ac:dyDescent="0.25">
      <c r="A155" s="5" t="str">
        <f t="shared" ref="A155" si="106">A107</f>
        <v>HE 160 AA</v>
      </c>
      <c r="B155" s="4">
        <v>23.8</v>
      </c>
      <c r="C155" s="4">
        <f t="shared" si="66"/>
        <v>2.5</v>
      </c>
      <c r="D155">
        <v>698</v>
      </c>
      <c r="E155" s="54">
        <f>VLOOKUP(Table7[[#This Row],[Column1]],M.Rd!$A:$T,MATCH(Table7[[#This Row],[L.eff]],M.Rd!$C$2:$S$2)+2,FALSE)</f>
        <v>57.6</v>
      </c>
      <c r="F155" s="54">
        <f>VLOOKUP(Table7[[#This Row],[Column1]],V.Rd!$A:$B,2,FALSE)</f>
        <v>213</v>
      </c>
      <c r="G155" s="54">
        <f>VLOOKUP(Table7[[#This Row],[Column1]],M.Rd!$A:$T,20,FALSE)</f>
        <v>1280</v>
      </c>
    </row>
    <row r="156" spans="1:7" x14ac:dyDescent="0.25">
      <c r="A156" s="5" t="str">
        <f t="shared" ref="A156" si="107">A108</f>
        <v>HE 180 A</v>
      </c>
      <c r="B156" s="4">
        <v>35.5</v>
      </c>
      <c r="C156" s="4">
        <f t="shared" si="66"/>
        <v>2.5</v>
      </c>
      <c r="D156">
        <v>1140</v>
      </c>
      <c r="E156" s="54">
        <f>VLOOKUP(Table7[[#This Row],[Column1]],M.Rd!$A:$T,MATCH(Table7[[#This Row],[L.eff]],M.Rd!$C$2:$S$2)+2,FALSE)</f>
        <v>110</v>
      </c>
      <c r="F156" s="54">
        <f>VLOOKUP(Table7[[#This Row],[Column1]],V.Rd!$A:$B,2,FALSE)</f>
        <v>298</v>
      </c>
      <c r="G156" s="54">
        <f>VLOOKUP(Table7[[#This Row],[Column1]],M.Rd!$A:$T,20,FALSE)</f>
        <v>2510</v>
      </c>
    </row>
    <row r="157" spans="1:7" x14ac:dyDescent="0.25">
      <c r="A157" s="5" t="str">
        <f t="shared" ref="A157" si="108">A109</f>
        <v>HE 180 AA</v>
      </c>
      <c r="B157" s="4">
        <v>28.7</v>
      </c>
      <c r="C157" s="4">
        <f t="shared" si="66"/>
        <v>2.5</v>
      </c>
      <c r="D157">
        <v>913</v>
      </c>
      <c r="E157" s="54">
        <f>VLOOKUP(Table7[[#This Row],[Column1]],M.Rd!$A:$T,MATCH(Table7[[#This Row],[L.eff]],M.Rd!$C$2:$S$2)+2,FALSE)</f>
        <v>80.099999999999994</v>
      </c>
      <c r="F157" s="54">
        <f>VLOOKUP(Table7[[#This Row],[Column1]],V.Rd!$A:$B,2,FALSE)</f>
        <v>249</v>
      </c>
      <c r="G157" s="54">
        <f>VLOOKUP(Table7[[#This Row],[Column1]],M.Rd!$A:$T,20,FALSE)</f>
        <v>1970</v>
      </c>
    </row>
    <row r="158" spans="1:7" x14ac:dyDescent="0.25">
      <c r="A158" s="5" t="str">
        <f t="shared" ref="A158" si="109">A110</f>
        <v>HE 200 A</v>
      </c>
      <c r="B158" s="4">
        <v>42.3</v>
      </c>
      <c r="C158" s="4">
        <f t="shared" si="66"/>
        <v>2.5</v>
      </c>
      <c r="D158">
        <v>1430</v>
      </c>
      <c r="E158" s="54">
        <f>VLOOKUP(Table7[[#This Row],[Column1]],M.Rd!$A:$T,MATCH(Table7[[#This Row],[L.eff]],M.Rd!$C$2:$S$2)+2,FALSE)</f>
        <v>148</v>
      </c>
      <c r="F158" s="54">
        <f>VLOOKUP(Table7[[#This Row],[Column1]],V.Rd!$A:$B,2,FALSE)</f>
        <v>370</v>
      </c>
      <c r="G158" s="54">
        <f>VLOOKUP(Table7[[#This Row],[Column1]],M.Rd!$A:$T,20,FALSE)</f>
        <v>3690</v>
      </c>
    </row>
    <row r="159" spans="1:7" x14ac:dyDescent="0.25">
      <c r="A159" s="5" t="str">
        <f t="shared" ref="A159" si="110">A111</f>
        <v>HE 200 AA</v>
      </c>
      <c r="B159" s="4">
        <v>34.6</v>
      </c>
      <c r="C159" s="4">
        <f t="shared" si="66"/>
        <v>2.5</v>
      </c>
      <c r="D159">
        <v>1170</v>
      </c>
      <c r="E159" s="54">
        <f>VLOOKUP(Table7[[#This Row],[Column1]],M.Rd!$A:$T,MATCH(Table7[[#This Row],[L.eff]],M.Rd!$C$2:$S$2)+2,FALSE)</f>
        <v>110</v>
      </c>
      <c r="F159" s="54">
        <f>VLOOKUP(Table7[[#This Row],[Column1]],V.Rd!$A:$B,2,FALSE)</f>
        <v>316</v>
      </c>
      <c r="G159" s="54">
        <f>VLOOKUP(Table7[[#This Row],[Column1]],M.Rd!$A:$T,20,FALSE)</f>
        <v>2940</v>
      </c>
    </row>
    <row r="160" spans="1:7" x14ac:dyDescent="0.25">
      <c r="A160" s="5" t="str">
        <f t="shared" ref="A160" si="111">A112</f>
        <v>HE 220 A</v>
      </c>
      <c r="B160" s="4">
        <v>50.5</v>
      </c>
      <c r="C160" s="4">
        <f t="shared" si="66"/>
        <v>2.5</v>
      </c>
      <c r="D160">
        <v>1800</v>
      </c>
      <c r="E160" s="54">
        <f>VLOOKUP(Table7[[#This Row],[Column1]],M.Rd!$A:$T,MATCH(Table7[[#This Row],[L.eff]],M.Rd!$C$2:$S$2)+2,FALSE)</f>
        <v>200</v>
      </c>
      <c r="F160" s="54">
        <f>VLOOKUP(Table7[[#This Row],[Column1]],V.Rd!$A:$B,2,FALSE)</f>
        <v>423</v>
      </c>
      <c r="G160" s="54">
        <f>VLOOKUP(Table7[[#This Row],[Column1]],M.Rd!$A:$T,20,FALSE)</f>
        <v>5410</v>
      </c>
    </row>
    <row r="161" spans="1:7" x14ac:dyDescent="0.25">
      <c r="A161" s="5" t="str">
        <f t="shared" ref="A161" si="112">A113</f>
        <v>HE 220 AA</v>
      </c>
      <c r="B161" s="4">
        <v>40.4</v>
      </c>
      <c r="C161" s="4">
        <f t="shared" si="66"/>
        <v>2.5</v>
      </c>
      <c r="D161">
        <v>1430</v>
      </c>
      <c r="E161" s="54">
        <f>VLOOKUP(Table7[[#This Row],[Column1]],M.Rd!$A:$T,MATCH(Table7[[#This Row],[L.eff]],M.Rd!$C$2:$S$2)+2,FALSE)</f>
        <v>143</v>
      </c>
      <c r="F161" s="54">
        <f>VLOOKUP(Table7[[#This Row],[Column1]],V.Rd!$A:$B,2,FALSE)</f>
        <v>362</v>
      </c>
      <c r="G161" s="54">
        <f>VLOOKUP(Table7[[#This Row],[Column1]],M.Rd!$A:$T,20,FALSE)</f>
        <v>4170</v>
      </c>
    </row>
    <row r="162" spans="1:7" x14ac:dyDescent="0.25">
      <c r="A162" s="5" t="str">
        <f t="shared" ref="A162" si="113">A114</f>
        <v>HE 240 A</v>
      </c>
      <c r="B162" s="4">
        <v>60.3</v>
      </c>
      <c r="C162" s="4">
        <f t="shared" si="66"/>
        <v>2.5</v>
      </c>
      <c r="D162">
        <v>2230</v>
      </c>
      <c r="E162" s="54">
        <f>VLOOKUP(Table7[[#This Row],[Column1]],M.Rd!$A:$T,MATCH(Table7[[#This Row],[L.eff]],M.Rd!$C$2:$S$2)+2,FALSE)</f>
        <v>264</v>
      </c>
      <c r="F162" s="54">
        <f>VLOOKUP(Table7[[#This Row],[Column1]],V.Rd!$A:$B,2,FALSE)</f>
        <v>515</v>
      </c>
      <c r="G162" s="54">
        <f>VLOOKUP(Table7[[#This Row],[Column1]],M.Rd!$A:$T,20,FALSE)</f>
        <v>7760</v>
      </c>
    </row>
    <row r="163" spans="1:7" x14ac:dyDescent="0.25">
      <c r="A163" s="5" t="str">
        <f t="shared" ref="A163" si="114">A115</f>
        <v>HE 240 AA</v>
      </c>
      <c r="B163" s="4">
        <v>47.4</v>
      </c>
      <c r="C163" s="4">
        <f t="shared" si="66"/>
        <v>2.5</v>
      </c>
      <c r="D163">
        <v>1740</v>
      </c>
      <c r="E163" s="54">
        <f>VLOOKUP(Table7[[#This Row],[Column1]],M.Rd!$A:$T,MATCH(Table7[[#This Row],[L.eff]],M.Rd!$C$2:$S$2)+2,FALSE)</f>
        <v>185</v>
      </c>
      <c r="F163" s="54">
        <f>VLOOKUP(Table7[[#This Row],[Column1]],V.Rd!$A:$B,2,FALSE)</f>
        <v>442</v>
      </c>
      <c r="G163" s="54">
        <f>VLOOKUP(Table7[[#This Row],[Column1]],M.Rd!$A:$T,20,FALSE)</f>
        <v>5840</v>
      </c>
    </row>
    <row r="164" spans="1:7" x14ac:dyDescent="0.25">
      <c r="A164" s="5" t="str">
        <f t="shared" ref="A164" si="115">A116</f>
        <v>HE 260 A</v>
      </c>
      <c r="B164" s="4">
        <v>68.2</v>
      </c>
      <c r="C164" s="4">
        <f t="shared" si="66"/>
        <v>2.5</v>
      </c>
      <c r="D164">
        <v>2590</v>
      </c>
      <c r="E164" s="54">
        <f>VLOOKUP(Table7[[#This Row],[Column1]],M.Rd!$A:$T,MATCH(Table7[[#This Row],[L.eff]],M.Rd!$C$2:$S$2)+2,FALSE)</f>
        <v>297</v>
      </c>
      <c r="F164" s="54">
        <f>VLOOKUP(Table7[[#This Row],[Column1]],V.Rd!$A:$B,2,FALSE)</f>
        <v>589</v>
      </c>
      <c r="G164" s="54">
        <f>VLOOKUP(Table7[[#This Row],[Column1]],M.Rd!$A:$T,20,FALSE)</f>
        <v>10400</v>
      </c>
    </row>
    <row r="165" spans="1:7" x14ac:dyDescent="0.25">
      <c r="A165" s="5" t="str">
        <f t="shared" ref="A165" si="116">A117</f>
        <v>HE 260 AA</v>
      </c>
      <c r="B165" s="4">
        <v>54.1</v>
      </c>
      <c r="C165" s="4">
        <f t="shared" si="66"/>
        <v>2.5</v>
      </c>
      <c r="D165">
        <v>2040</v>
      </c>
      <c r="E165" s="54">
        <f>VLOOKUP(Table7[[#This Row],[Column1]],M.Rd!$A:$T,MATCH(Table7[[#This Row],[L.eff]],M.Rd!$C$2:$S$2)+2,FALSE)</f>
        <v>232</v>
      </c>
      <c r="F165" s="54">
        <f>VLOOKUP(Table7[[#This Row],[Column1]],V.Rd!$A:$B,2,FALSE)</f>
        <v>508</v>
      </c>
      <c r="G165" s="54">
        <f>VLOOKUP(Table7[[#This Row],[Column1]],M.Rd!$A:$T,20,FALSE)</f>
        <v>7980</v>
      </c>
    </row>
    <row r="166" spans="1:7" x14ac:dyDescent="0.25">
      <c r="A166" s="5" t="str">
        <f t="shared" ref="A166" si="117">A118</f>
        <v>HE 280 A</v>
      </c>
      <c r="B166" s="4">
        <v>76.400000000000006</v>
      </c>
      <c r="C166" s="4">
        <f t="shared" si="66"/>
        <v>2.5</v>
      </c>
      <c r="D166">
        <v>2970</v>
      </c>
      <c r="E166" s="54">
        <f>VLOOKUP(Table7[[#This Row],[Column1]],M.Rd!$A:$T,MATCH(Table7[[#This Row],[L.eff]],M.Rd!$C$2:$S$2)+2,FALSE)</f>
        <v>360</v>
      </c>
      <c r="F166" s="54">
        <f>VLOOKUP(Table7[[#This Row],[Column1]],V.Rd!$A:$B,2,FALSE)</f>
        <v>651</v>
      </c>
      <c r="G166" s="54">
        <f>VLOOKUP(Table7[[#This Row],[Column1]],M.Rd!$A:$T,20,FALSE)</f>
        <v>13700</v>
      </c>
    </row>
    <row r="167" spans="1:7" x14ac:dyDescent="0.25">
      <c r="A167" s="5" t="str">
        <f t="shared" ref="A167" si="118">A119</f>
        <v>HE 280 AA</v>
      </c>
      <c r="B167" s="4">
        <v>61.2</v>
      </c>
      <c r="C167" s="4">
        <f t="shared" si="66"/>
        <v>2.5</v>
      </c>
      <c r="D167">
        <v>2370</v>
      </c>
      <c r="E167" s="54">
        <f>VLOOKUP(Table7[[#This Row],[Column1]],M.Rd!$A:$T,MATCH(Table7[[#This Row],[L.eff]],M.Rd!$C$2:$S$2)+2,FALSE)</f>
        <v>284</v>
      </c>
      <c r="F167" s="54">
        <f>VLOOKUP(Table7[[#This Row],[Column1]],V.Rd!$A:$B,2,FALSE)</f>
        <v>564</v>
      </c>
      <c r="G167" s="54">
        <f>VLOOKUP(Table7[[#This Row],[Column1]],M.Rd!$A:$T,20,FALSE)</f>
        <v>10600</v>
      </c>
    </row>
    <row r="168" spans="1:7" x14ac:dyDescent="0.25">
      <c r="A168" s="5" t="str">
        <f t="shared" ref="A168" si="119">A120</f>
        <v>HE 300 A</v>
      </c>
      <c r="B168" s="4">
        <v>88.3</v>
      </c>
      <c r="C168" s="4">
        <f t="shared" si="66"/>
        <v>2.5</v>
      </c>
      <c r="D168">
        <v>3500</v>
      </c>
      <c r="E168" s="54">
        <f>VLOOKUP(Table7[[#This Row],[Column1]],M.Rd!$A:$T,MATCH(Table7[[#This Row],[L.eff]],M.Rd!$C$2:$S$2)+2,FALSE)</f>
        <v>447</v>
      </c>
      <c r="F168" s="54">
        <f>VLOOKUP(Table7[[#This Row],[Column1]],V.Rd!$A:$B,2,FALSE)</f>
        <v>763</v>
      </c>
      <c r="G168" s="54">
        <f>VLOOKUP(Table7[[#This Row],[Column1]],M.Rd!$A:$T,20,FALSE)</f>
        <v>18300</v>
      </c>
    </row>
    <row r="169" spans="1:7" x14ac:dyDescent="0.25">
      <c r="A169" s="5" t="str">
        <f t="shared" ref="A169" si="120">A121</f>
        <v>HE 300 AA</v>
      </c>
      <c r="B169" s="4">
        <v>69.8</v>
      </c>
      <c r="C169" s="4">
        <f t="shared" si="66"/>
        <v>2.5</v>
      </c>
      <c r="D169">
        <v>2750</v>
      </c>
      <c r="E169" s="54">
        <f>VLOOKUP(Table7[[#This Row],[Column1]],M.Rd!$A:$T,MATCH(Table7[[#This Row],[L.eff]],M.Rd!$C$2:$S$2)+2,FALSE)</f>
        <v>346</v>
      </c>
      <c r="F169" s="54">
        <f>VLOOKUP(Table7[[#This Row],[Column1]],V.Rd!$A:$B,2,FALSE)</f>
        <v>663</v>
      </c>
      <c r="G169" s="54">
        <f>VLOOKUP(Table7[[#This Row],[Column1]],M.Rd!$A:$T,20,FALSE)</f>
        <v>13800</v>
      </c>
    </row>
    <row r="170" spans="1:7" x14ac:dyDescent="0.25">
      <c r="A170" s="5" t="str">
        <f t="shared" ref="A170" si="121">A122</f>
        <v>HE 320 A</v>
      </c>
      <c r="B170" s="4">
        <v>97.6</v>
      </c>
      <c r="C170" s="4">
        <f t="shared" si="66"/>
        <v>2.5</v>
      </c>
      <c r="D170">
        <v>3880</v>
      </c>
      <c r="E170" s="54">
        <f>VLOOKUP(Table7[[#This Row],[Column1]],M.Rd!$A:$T,MATCH(Table7[[#This Row],[L.eff]],M.Rd!$C$2:$S$2)+2,FALSE)</f>
        <v>578</v>
      </c>
      <c r="F170" s="54">
        <f>VLOOKUP(Table7[[#This Row],[Column1]],V.Rd!$A:$B,2,FALSE)</f>
        <v>844</v>
      </c>
      <c r="G170" s="54">
        <f>VLOOKUP(Table7[[#This Row],[Column1]],M.Rd!$A:$T,20,FALSE)</f>
        <v>22900</v>
      </c>
    </row>
    <row r="171" spans="1:7" x14ac:dyDescent="0.25">
      <c r="A171" s="5" t="str">
        <f t="shared" ref="A171" si="122">A123</f>
        <v>HE 320 AA</v>
      </c>
      <c r="B171" s="4">
        <v>74.2</v>
      </c>
      <c r="C171" s="4">
        <f t="shared" si="66"/>
        <v>2.5</v>
      </c>
      <c r="D171">
        <v>2920</v>
      </c>
      <c r="E171" s="54">
        <f>VLOOKUP(Table7[[#This Row],[Column1]],M.Rd!$A:$T,MATCH(Table7[[#This Row],[L.eff]],M.Rd!$C$2:$S$2)+2,FALSE)</f>
        <v>388</v>
      </c>
      <c r="F171" s="54">
        <f>VLOOKUP(Table7[[#This Row],[Column1]],V.Rd!$A:$B,2,FALSE)</f>
        <v>726</v>
      </c>
      <c r="G171" s="54">
        <f>VLOOKUP(Table7[[#This Row],[Column1]],M.Rd!$A:$T,20,FALSE)</f>
        <v>16400</v>
      </c>
    </row>
    <row r="172" spans="1:7" x14ac:dyDescent="0.25">
      <c r="A172" s="5" t="str">
        <f t="shared" ref="A172" si="123">A124</f>
        <v>HE 340 A</v>
      </c>
      <c r="B172" s="4">
        <v>105</v>
      </c>
      <c r="C172" s="4">
        <f t="shared" si="66"/>
        <v>2.5</v>
      </c>
      <c r="D172">
        <v>4050</v>
      </c>
      <c r="E172" s="54">
        <f>VLOOKUP(Table7[[#This Row],[Column1]],M.Rd!$A:$T,MATCH(Table7[[#This Row],[L.eff]],M.Rd!$C$2:$S$2)+2,FALSE)</f>
        <v>638</v>
      </c>
      <c r="F172" s="54">
        <f>VLOOKUP(Table7[[#This Row],[Column1]],V.Rd!$A:$B,2,FALSE)</f>
        <v>896</v>
      </c>
      <c r="G172" s="54">
        <f>VLOOKUP(Table7[[#This Row],[Column1]],M.Rd!$A:$T,20,FALSE)</f>
        <v>27700</v>
      </c>
    </row>
    <row r="173" spans="1:7" x14ac:dyDescent="0.25">
      <c r="A173" s="5" t="str">
        <f t="shared" ref="A173" si="124">A125</f>
        <v>HE 340 AA</v>
      </c>
      <c r="B173" s="4">
        <v>78.900000000000006</v>
      </c>
      <c r="C173" s="4">
        <f t="shared" si="66"/>
        <v>2.5</v>
      </c>
      <c r="D173">
        <v>3100</v>
      </c>
      <c r="E173" s="54">
        <f>VLOOKUP(Table7[[#This Row],[Column1]],M.Rd!$A:$T,MATCH(Table7[[#This Row],[L.eff]],M.Rd!$C$2:$S$2)+2,FALSE)</f>
        <v>434</v>
      </c>
      <c r="F173" s="54">
        <f>VLOOKUP(Table7[[#This Row],[Column1]],V.Rd!$A:$B,2,FALSE)</f>
        <v>793</v>
      </c>
      <c r="G173" s="54">
        <f>VLOOKUP(Table7[[#This Row],[Column1]],M.Rd!$A:$T,20,FALSE)</f>
        <v>19600</v>
      </c>
    </row>
    <row r="174" spans="1:7" x14ac:dyDescent="0.25">
      <c r="A174" s="5" t="str">
        <f t="shared" ref="A174" si="125">A126</f>
        <v>HE 360 A</v>
      </c>
      <c r="B174" s="4">
        <v>112</v>
      </c>
      <c r="C174" s="4">
        <f t="shared" si="66"/>
        <v>2.5</v>
      </c>
      <c r="D174">
        <v>4330</v>
      </c>
      <c r="E174" s="54">
        <f>VLOOKUP(Table7[[#This Row],[Column1]],M.Rd!$A:$T,MATCH(Table7[[#This Row],[L.eff]],M.Rd!$C$2:$S$2)+2,FALSE)</f>
        <v>720</v>
      </c>
      <c r="F174" s="54">
        <f>VLOOKUP(Table7[[#This Row],[Column1]],V.Rd!$A:$B,2,FALSE)</f>
        <v>976</v>
      </c>
      <c r="G174" s="54">
        <f>VLOOKUP(Table7[[#This Row],[Column1]],M.Rd!$A:$T,20,FALSE)</f>
        <v>33100</v>
      </c>
    </row>
    <row r="175" spans="1:7" x14ac:dyDescent="0.25">
      <c r="A175" s="5" t="str">
        <f t="shared" ref="A175" si="126">A127</f>
        <v>HE 360 AA</v>
      </c>
      <c r="B175" s="4">
        <v>83.7</v>
      </c>
      <c r="C175" s="4">
        <f t="shared" si="66"/>
        <v>2.5</v>
      </c>
      <c r="D175">
        <v>3280</v>
      </c>
      <c r="E175" s="54">
        <f>VLOOKUP(Table7[[#This Row],[Column1]],M.Rd!$A:$T,MATCH(Table7[[#This Row],[L.eff]],M.Rd!$C$2:$S$2)+2,FALSE)</f>
        <v>482</v>
      </c>
      <c r="F175" s="54">
        <f>VLOOKUP(Table7[[#This Row],[Column1]],V.Rd!$A:$B,2,FALSE)</f>
        <v>864</v>
      </c>
      <c r="G175" s="54">
        <f>VLOOKUP(Table7[[#This Row],[Column1]],M.Rd!$A:$T,20,FALSE)</f>
        <v>23000</v>
      </c>
    </row>
    <row r="176" spans="1:7" x14ac:dyDescent="0.25">
      <c r="A176" s="5" t="str">
        <f t="shared" ref="A176" si="127">A128</f>
        <v>HE 400 A</v>
      </c>
      <c r="B176" s="4">
        <v>125</v>
      </c>
      <c r="C176" s="4">
        <f t="shared" si="66"/>
        <v>2.5</v>
      </c>
      <c r="D176">
        <v>4990</v>
      </c>
      <c r="E176" s="54">
        <f>VLOOKUP(Table7[[#This Row],[Column1]],M.Rd!$A:$T,MATCH(Table7[[#This Row],[L.eff]],M.Rd!$C$2:$S$2)+2,FALSE)</f>
        <v>884</v>
      </c>
      <c r="F176" s="54">
        <f>VLOOKUP(Table7[[#This Row],[Column1]],V.Rd!$A:$B,2,FALSE)</f>
        <v>1140</v>
      </c>
      <c r="G176" s="54">
        <f>VLOOKUP(Table7[[#This Row],[Column1]],M.Rd!$A:$T,20,FALSE)</f>
        <v>45100</v>
      </c>
    </row>
    <row r="177" spans="1:7" x14ac:dyDescent="0.25">
      <c r="A177" s="5" t="str">
        <f t="shared" ref="A177" si="128">A129</f>
        <v>HE 400 AA</v>
      </c>
      <c r="B177" s="4">
        <v>92.4</v>
      </c>
      <c r="C177" s="4">
        <f t="shared" si="66"/>
        <v>2.5</v>
      </c>
      <c r="D177">
        <v>3760</v>
      </c>
      <c r="E177" s="54">
        <f>VLOOKUP(Table7[[#This Row],[Column1]],M.Rd!$A:$T,MATCH(Table7[[#This Row],[L.eff]],M.Rd!$C$2:$S$2)+2,FALSE)</f>
        <v>587</v>
      </c>
      <c r="F177" s="54">
        <f>VLOOKUP(Table7[[#This Row],[Column1]],V.Rd!$A:$B,2,FALSE)</f>
        <v>983</v>
      </c>
      <c r="G177" s="54">
        <f>VLOOKUP(Table7[[#This Row],[Column1]],M.Rd!$A:$T,20,FALSE)</f>
        <v>31200</v>
      </c>
    </row>
    <row r="178" spans="1:7" x14ac:dyDescent="0.25">
      <c r="A178" s="5" t="str">
        <f t="shared" ref="A178" si="129">A130</f>
        <v>HE 450 A</v>
      </c>
      <c r="B178" s="4">
        <v>140</v>
      </c>
      <c r="C178" s="4">
        <f t="shared" si="66"/>
        <v>2.5</v>
      </c>
      <c r="D178">
        <v>5580</v>
      </c>
      <c r="E178" s="54">
        <f>VLOOKUP(Table7[[#This Row],[Column1]],M.Rd!$A:$T,MATCH(Table7[[#This Row],[L.eff]],M.Rd!$C$2:$S$2)+2,FALSE)</f>
        <v>1110</v>
      </c>
      <c r="F178" s="54">
        <f>VLOOKUP(Table7[[#This Row],[Column1]],V.Rd!$A:$B,2,FALSE)</f>
        <v>1310</v>
      </c>
      <c r="G178" s="54">
        <f>VLOOKUP(Table7[[#This Row],[Column1]],M.Rd!$A:$T,20,FALSE)</f>
        <v>63700</v>
      </c>
    </row>
    <row r="179" spans="1:7" x14ac:dyDescent="0.25">
      <c r="A179" s="5" t="str">
        <f t="shared" ref="A179" si="130">A131</f>
        <v>HE 450 AA*</v>
      </c>
      <c r="B179" s="4">
        <v>99.7</v>
      </c>
      <c r="C179" s="4">
        <f t="shared" ref="C179:C242" si="131">C131+0.5</f>
        <v>2.5</v>
      </c>
      <c r="D179">
        <v>4040</v>
      </c>
      <c r="E179" s="54">
        <f>VLOOKUP(Table7[[#This Row],[Column1]],M.Rd!$A:$T,MATCH(Table7[[#This Row],[L.eff]],M.Rd!$C$2:$S$2)+2,FALSE)</f>
        <v>700</v>
      </c>
      <c r="F179" s="54">
        <f>VLOOKUP(Table7[[#This Row],[Column1]],V.Rd!$A:$B,2,FALSE)</f>
        <v>1120</v>
      </c>
      <c r="G179" s="54">
        <f>VLOOKUP(Table7[[#This Row],[Column1]],M.Rd!$A:$T,20,FALSE)</f>
        <v>41900</v>
      </c>
    </row>
    <row r="180" spans="1:7" x14ac:dyDescent="0.25">
      <c r="A180" s="5" t="str">
        <f t="shared" ref="A180" si="132">A132</f>
        <v>HE 500 A</v>
      </c>
      <c r="B180" s="4">
        <v>155</v>
      </c>
      <c r="C180" s="4">
        <f t="shared" si="131"/>
        <v>2.5</v>
      </c>
      <c r="D180">
        <v>6180</v>
      </c>
      <c r="E180" s="54">
        <f>VLOOKUP(Table7[[#This Row],[Column1]],M.Rd!$A:$T,MATCH(Table7[[#This Row],[L.eff]],M.Rd!$C$2:$S$2)+2,FALSE)</f>
        <v>1360</v>
      </c>
      <c r="F180" s="54">
        <f>VLOOKUP(Table7[[#This Row],[Column1]],V.Rd!$A:$B,2,FALSE)</f>
        <v>1490</v>
      </c>
      <c r="G180" s="54">
        <f>VLOOKUP(Table7[[#This Row],[Column1]],M.Rd!$A:$T,20,FALSE)</f>
        <v>87000</v>
      </c>
    </row>
    <row r="181" spans="1:7" x14ac:dyDescent="0.25">
      <c r="A181" s="5" t="str">
        <f t="shared" ref="A181" si="133">A133</f>
        <v>HE 500 AA*</v>
      </c>
      <c r="B181" s="4">
        <v>107</v>
      </c>
      <c r="C181" s="4">
        <f t="shared" si="131"/>
        <v>2.5</v>
      </c>
      <c r="D181">
        <v>4280</v>
      </c>
      <c r="E181" s="54">
        <f>VLOOKUP(Table7[[#This Row],[Column1]],M.Rd!$A:$T,MATCH(Table7[[#This Row],[L.eff]],M.Rd!$C$2:$S$2)+2,FALSE)</f>
        <v>822</v>
      </c>
      <c r="F181" s="54">
        <f>VLOOKUP(Table7[[#This Row],[Column1]],V.Rd!$A:$B,2,FALSE)</f>
        <v>1270</v>
      </c>
      <c r="G181" s="54">
        <f>VLOOKUP(Table7[[#This Row],[Column1]],M.Rd!$A:$T,20,FALSE)</f>
        <v>54600</v>
      </c>
    </row>
    <row r="182" spans="1:7" x14ac:dyDescent="0.25">
      <c r="A182" s="5" t="str">
        <f t="shared" ref="A182" si="134">A134</f>
        <v>HE 550 A*</v>
      </c>
      <c r="B182" s="4">
        <v>166</v>
      </c>
      <c r="C182" s="4">
        <f t="shared" si="131"/>
        <v>2.5</v>
      </c>
      <c r="D182">
        <v>6620</v>
      </c>
      <c r="E182" s="54">
        <f>VLOOKUP(Table7[[#This Row],[Column1]],M.Rd!$A:$T,MATCH(Table7[[#This Row],[L.eff]],M.Rd!$C$2:$S$2)+2,FALSE)</f>
        <v>1600</v>
      </c>
      <c r="F182" s="54">
        <f>VLOOKUP(Table7[[#This Row],[Column1]],V.Rd!$A:$B,2,FALSE)</f>
        <v>1670</v>
      </c>
      <c r="G182" s="54">
        <f>VLOOKUP(Table7[[#This Row],[Column1]],M.Rd!$A:$T,20,FALSE)</f>
        <v>112000</v>
      </c>
    </row>
    <row r="183" spans="1:7" x14ac:dyDescent="0.25">
      <c r="A183" s="5" t="str">
        <f t="shared" ref="A183" si="135">A135</f>
        <v>HE 550 AA*</v>
      </c>
      <c r="B183" s="4">
        <v>120</v>
      </c>
      <c r="C183" s="4">
        <f t="shared" si="131"/>
        <v>2.5</v>
      </c>
      <c r="D183">
        <v>4660</v>
      </c>
      <c r="E183" s="54">
        <f>VLOOKUP(Table7[[#This Row],[Column1]],M.Rd!$A:$T,MATCH(Table7[[#This Row],[L.eff]],M.Rd!$C$2:$S$2)+2,FALSE)</f>
        <v>1110</v>
      </c>
      <c r="F183" s="54">
        <f>VLOOKUP(Table7[[#This Row],[Column1]],V.Rd!$A:$B,2,FALSE)</f>
        <v>1490</v>
      </c>
      <c r="G183" s="54">
        <f>VLOOKUP(Table7[[#This Row],[Column1]],M.Rd!$A:$T,20,FALSE)</f>
        <v>72900</v>
      </c>
    </row>
    <row r="184" spans="1:7" x14ac:dyDescent="0.25">
      <c r="A184" s="5" t="str">
        <f t="shared" ref="A184" si="136">A136</f>
        <v>HE 600 A*</v>
      </c>
      <c r="B184" s="4">
        <v>178</v>
      </c>
      <c r="C184" s="4">
        <f t="shared" si="131"/>
        <v>2.5</v>
      </c>
      <c r="D184">
        <v>6960</v>
      </c>
      <c r="E184" s="54">
        <f>VLOOKUP(Table7[[#This Row],[Column1]],M.Rd!$A:$T,MATCH(Table7[[#This Row],[L.eff]],M.Rd!$C$2:$S$2)+2,FALSE)</f>
        <v>1850</v>
      </c>
      <c r="F184" s="54">
        <f>VLOOKUP(Table7[[#This Row],[Column1]],V.Rd!$A:$B,2,FALSE)</f>
        <v>1860</v>
      </c>
      <c r="G184" s="54">
        <f>VLOOKUP(Table7[[#This Row],[Column1]],M.Rd!$A:$T,20,FALSE)</f>
        <v>141000</v>
      </c>
    </row>
    <row r="185" spans="1:7" x14ac:dyDescent="0.25">
      <c r="A185" s="5" t="str">
        <f t="shared" ref="A185" si="137">A137</f>
        <v>HE 600 AA*</v>
      </c>
      <c r="B185" s="4">
        <v>129</v>
      </c>
      <c r="C185" s="4">
        <f t="shared" si="131"/>
        <v>2.5</v>
      </c>
      <c r="D185">
        <v>4910</v>
      </c>
      <c r="E185" s="54">
        <f>VLOOKUP(Table7[[#This Row],[Column1]],M.Rd!$A:$T,MATCH(Table7[[#This Row],[L.eff]],M.Rd!$C$2:$S$2)+2,FALSE)</f>
        <v>1290</v>
      </c>
      <c r="F185" s="54">
        <f>VLOOKUP(Table7[[#This Row],[Column1]],V.Rd!$A:$B,2,FALSE)</f>
        <v>1670</v>
      </c>
      <c r="G185" s="54">
        <f>VLOOKUP(Table7[[#This Row],[Column1]],M.Rd!$A:$T,20,FALSE)</f>
        <v>91900</v>
      </c>
    </row>
    <row r="186" spans="1:7" x14ac:dyDescent="0.25">
      <c r="A186" s="5" t="str">
        <f t="shared" ref="A186" si="138">A138</f>
        <v>HE 650 A*</v>
      </c>
      <c r="B186" s="4">
        <v>190</v>
      </c>
      <c r="C186" s="4">
        <f t="shared" si="131"/>
        <v>2.5</v>
      </c>
      <c r="D186">
        <v>7260</v>
      </c>
      <c r="E186" s="54">
        <f>VLOOKUP(Table7[[#This Row],[Column1]],M.Rd!$A:$T,MATCH(Table7[[#This Row],[L.eff]],M.Rd!$C$2:$S$2)+2,FALSE)</f>
        <v>2120</v>
      </c>
      <c r="F186" s="54">
        <f>VLOOKUP(Table7[[#This Row],[Column1]],V.Rd!$A:$B,2,FALSE)</f>
        <v>2060</v>
      </c>
      <c r="G186" s="54">
        <f>VLOOKUP(Table7[[#This Row],[Column1]],M.Rd!$A:$T,20,FALSE)</f>
        <v>175000</v>
      </c>
    </row>
    <row r="187" spans="1:7" x14ac:dyDescent="0.25">
      <c r="A187" s="5" t="str">
        <f t="shared" ref="A187" si="139">A139</f>
        <v>HE 650 AA*</v>
      </c>
      <c r="B187" s="4">
        <v>138</v>
      </c>
      <c r="C187" s="4">
        <f t="shared" si="131"/>
        <v>2.5</v>
      </c>
      <c r="D187">
        <v>5170</v>
      </c>
      <c r="E187" s="54">
        <f>VLOOKUP(Table7[[#This Row],[Column1]],M.Rd!$A:$T,MATCH(Table7[[#This Row],[L.eff]],M.Rd!$C$2:$S$2)+2,FALSE)</f>
        <v>1480</v>
      </c>
      <c r="F187" s="54">
        <f>VLOOKUP(Table7[[#This Row],[Column1]],V.Rd!$A:$B,2,FALSE)</f>
        <v>1850</v>
      </c>
      <c r="G187" s="54">
        <f>VLOOKUP(Table7[[#This Row],[Column1]],M.Rd!$A:$T,20,FALSE)</f>
        <v>114000</v>
      </c>
    </row>
    <row r="188" spans="1:7" x14ac:dyDescent="0.25">
      <c r="A188" s="5" t="str">
        <f t="shared" ref="A188" si="140">A140</f>
        <v>HE 700 A*</v>
      </c>
      <c r="B188" s="4">
        <v>204</v>
      </c>
      <c r="C188" s="4">
        <f t="shared" si="131"/>
        <v>2.5</v>
      </c>
      <c r="D188">
        <v>7750</v>
      </c>
      <c r="E188" s="54">
        <f>VLOOKUP(Table7[[#This Row],[Column1]],M.Rd!$A:$T,MATCH(Table7[[#This Row],[L.eff]],M.Rd!$C$2:$S$2)+2,FALSE)</f>
        <v>2430</v>
      </c>
      <c r="F188" s="54">
        <f>VLOOKUP(Table7[[#This Row],[Column1]],V.Rd!$A:$B,2,FALSE)</f>
        <v>2330</v>
      </c>
      <c r="G188" s="54">
        <f>VLOOKUP(Table7[[#This Row],[Column1]],M.Rd!$A:$T,20,FALSE)</f>
        <v>215000</v>
      </c>
    </row>
    <row r="189" spans="1:7" x14ac:dyDescent="0.25">
      <c r="A189" s="5" t="str">
        <f t="shared" ref="A189" si="141">A141</f>
        <v>HE 700 AA*</v>
      </c>
      <c r="B189" s="4">
        <v>150</v>
      </c>
      <c r="C189" s="4">
        <f t="shared" si="131"/>
        <v>2.5</v>
      </c>
      <c r="D189">
        <v>5400</v>
      </c>
      <c r="E189" s="54">
        <f>VLOOKUP(Table7[[#This Row],[Column1]],M.Rd!$A:$T,MATCH(Table7[[#This Row],[L.eff]],M.Rd!$C$2:$S$2)+2,FALSE)</f>
        <v>1670</v>
      </c>
      <c r="F189" s="54">
        <f>VLOOKUP(Table7[[#This Row],[Column1]],V.Rd!$A:$B,2,FALSE)</f>
        <v>2000</v>
      </c>
      <c r="G189" s="54">
        <f>VLOOKUP(Table7[[#This Row],[Column1]],M.Rd!$A:$T,20,FALSE)</f>
        <v>143000</v>
      </c>
    </row>
    <row r="190" spans="1:7" x14ac:dyDescent="0.25">
      <c r="A190" s="5" t="str">
        <f t="shared" ref="A190" si="142">A142</f>
        <v>HE 800 A*</v>
      </c>
      <c r="B190" s="4">
        <v>224</v>
      </c>
      <c r="C190" s="4">
        <f t="shared" si="131"/>
        <v>2.5</v>
      </c>
      <c r="D190">
        <v>8240</v>
      </c>
      <c r="E190" s="54">
        <f>VLOOKUP(Table7[[#This Row],[Column1]],M.Rd!$A:$T,MATCH(Table7[[#This Row],[L.eff]],M.Rd!$C$2:$S$2)+2,FALSE)</f>
        <v>3000</v>
      </c>
      <c r="F190" s="54">
        <f>VLOOKUP(Table7[[#This Row],[Column1]],V.Rd!$A:$B,2,FALSE)</f>
        <v>2760</v>
      </c>
      <c r="G190" s="54">
        <f>VLOOKUP(Table7[[#This Row],[Column1]],M.Rd!$A:$T,20,FALSE)</f>
        <v>303000</v>
      </c>
    </row>
    <row r="191" spans="1:7" x14ac:dyDescent="0.25">
      <c r="A191" s="5" t="str">
        <f t="shared" ref="A191" si="143">A143</f>
        <v>HE 800 AA*</v>
      </c>
      <c r="B191" s="4">
        <v>172</v>
      </c>
      <c r="C191" s="4">
        <f t="shared" si="131"/>
        <v>2.5</v>
      </c>
      <c r="D191">
        <v>5980</v>
      </c>
      <c r="E191" s="54">
        <f>VLOOKUP(Table7[[#This Row],[Column1]],M.Rd!$A:$T,MATCH(Table7[[#This Row],[L.eff]],M.Rd!$C$2:$S$2)+2,FALSE)</f>
        <v>2150</v>
      </c>
      <c r="F191" s="54">
        <f>VLOOKUP(Table7[[#This Row],[Column1]],V.Rd!$A:$B,2,FALSE)</f>
        <v>2470</v>
      </c>
      <c r="G191" s="54">
        <f>VLOOKUP(Table7[[#This Row],[Column1]],M.Rd!$A:$T,20,FALSE)</f>
        <v>209000</v>
      </c>
    </row>
    <row r="192" spans="1:7" x14ac:dyDescent="0.25">
      <c r="A192" s="5" t="str">
        <f t="shared" ref="A192" si="144">A144</f>
        <v>HE 900 A*</v>
      </c>
      <c r="B192" s="4">
        <v>252</v>
      </c>
      <c r="C192" s="4">
        <f t="shared" si="131"/>
        <v>2.5</v>
      </c>
      <c r="D192">
        <v>9010</v>
      </c>
      <c r="E192" s="54">
        <f>VLOOKUP(Table7[[#This Row],[Column1]],M.Rd!$A:$T,MATCH(Table7[[#This Row],[L.eff]],M.Rd!$C$2:$S$2)+2,FALSE)</f>
        <v>3730</v>
      </c>
      <c r="F192" s="54">
        <f>VLOOKUP(Table7[[#This Row],[Column1]],V.Rd!$A:$B,2,FALSE)</f>
        <v>3250</v>
      </c>
      <c r="G192" s="54">
        <f>VLOOKUP(Table7[[#This Row],[Column1]],M.Rd!$A:$T,20,FALSE)</f>
        <v>422000</v>
      </c>
    </row>
    <row r="193" spans="1:7" x14ac:dyDescent="0.25">
      <c r="A193" s="5" t="str">
        <f t="shared" ref="A193" si="145">A145</f>
        <v>HE 900 AA*</v>
      </c>
      <c r="B193" s="4">
        <v>198</v>
      </c>
      <c r="C193" s="4">
        <f t="shared" si="131"/>
        <v>2.5</v>
      </c>
      <c r="D193">
        <v>6730</v>
      </c>
      <c r="E193" s="54">
        <f>VLOOKUP(Table7[[#This Row],[Column1]],M.Rd!$A:$T,MATCH(Table7[[#This Row],[L.eff]],M.Rd!$C$2:$S$2)+2,FALSE)</f>
        <v>2760</v>
      </c>
      <c r="F193" s="54">
        <f>VLOOKUP(Table7[[#This Row],[Column1]],V.Rd!$A:$B,2,FALSE)</f>
        <v>2930</v>
      </c>
      <c r="G193" s="54">
        <f>VLOOKUP(Table7[[#This Row],[Column1]],M.Rd!$A:$T,20,FALSE)</f>
        <v>301000</v>
      </c>
    </row>
    <row r="194" spans="1:7" x14ac:dyDescent="0.25">
      <c r="A194" s="5" t="str">
        <f t="shared" ref="A194" si="146">A146</f>
        <v>HE 100 A</v>
      </c>
      <c r="B194" s="4">
        <v>16.7</v>
      </c>
      <c r="C194" s="4">
        <f t="shared" si="131"/>
        <v>3</v>
      </c>
      <c r="D194">
        <v>222</v>
      </c>
      <c r="E194" s="54">
        <f>VLOOKUP(Table7[[#This Row],[Column1]],M.Rd!$A:$T,MATCH(Table7[[#This Row],[L.eff]],M.Rd!$C$2:$S$2)+2,FALSE)</f>
        <v>24.5</v>
      </c>
      <c r="F194" s="54">
        <f>VLOOKUP(Table7[[#This Row],[Column1]],V.Rd!$A:$B,2,FALSE)</f>
        <v>154</v>
      </c>
      <c r="G194" s="54">
        <f>VLOOKUP(Table7[[#This Row],[Column1]],M.Rd!$A:$T,20,FALSE)</f>
        <v>349</v>
      </c>
    </row>
    <row r="195" spans="1:7" x14ac:dyDescent="0.25">
      <c r="A195" s="5" t="str">
        <f t="shared" ref="A195" si="147">A147</f>
        <v>HE 100 AA</v>
      </c>
      <c r="B195" s="4">
        <v>12.2</v>
      </c>
      <c r="C195" s="4">
        <f t="shared" si="131"/>
        <v>3</v>
      </c>
      <c r="D195">
        <v>155</v>
      </c>
      <c r="E195" s="54">
        <f>VLOOKUP(Table7[[#This Row],[Column1]],M.Rd!$A:$T,MATCH(Table7[[#This Row],[L.eff]],M.Rd!$C$2:$S$2)+2,FALSE)</f>
        <v>16</v>
      </c>
      <c r="F195" s="54">
        <f>VLOOKUP(Table7[[#This Row],[Column1]],V.Rd!$A:$B,2,FALSE)</f>
        <v>126</v>
      </c>
      <c r="G195" s="54">
        <f>VLOOKUP(Table7[[#This Row],[Column1]],M.Rd!$A:$T,20,FALSE)</f>
        <v>236</v>
      </c>
    </row>
    <row r="196" spans="1:7" x14ac:dyDescent="0.25">
      <c r="A196" s="5" t="str">
        <f t="shared" ref="A196" si="148">A148</f>
        <v>HE 1000 A*</v>
      </c>
      <c r="B196" s="4">
        <v>272</v>
      </c>
      <c r="C196" s="4">
        <f t="shared" si="131"/>
        <v>3</v>
      </c>
      <c r="D196">
        <v>8980</v>
      </c>
      <c r="E196" s="54">
        <f>VLOOKUP(Table7[[#This Row],[Column1]],M.Rd!$A:$T,MATCH(Table7[[#This Row],[L.eff]],M.Rd!$C$2:$S$2)+2,FALSE)</f>
        <v>4180</v>
      </c>
      <c r="F196" s="54">
        <f>VLOOKUP(Table7[[#This Row],[Column1]],V.Rd!$A:$B,2,FALSE)</f>
        <v>3680</v>
      </c>
      <c r="G196" s="54">
        <f>VLOOKUP(Table7[[#This Row],[Column1]],M.Rd!$A:$T,20,FALSE)</f>
        <v>554000</v>
      </c>
    </row>
    <row r="197" spans="1:7" x14ac:dyDescent="0.25">
      <c r="A197" s="5" t="str">
        <f t="shared" ref="A197" si="149">A149</f>
        <v>HE 1000 AA*</v>
      </c>
      <c r="B197" s="4">
        <v>222</v>
      </c>
      <c r="C197" s="4">
        <f t="shared" si="131"/>
        <v>3</v>
      </c>
      <c r="D197">
        <v>6880</v>
      </c>
      <c r="E197" s="54">
        <f>VLOOKUP(Table7[[#This Row],[Column1]],M.Rd!$A:$T,MATCH(Table7[[#This Row],[L.eff]],M.Rd!$C$2:$S$2)+2,FALSE)</f>
        <v>3090</v>
      </c>
      <c r="F197" s="54">
        <f>VLOOKUP(Table7[[#This Row],[Column1]],V.Rd!$A:$B,2,FALSE)</f>
        <v>3430</v>
      </c>
      <c r="G197" s="54">
        <f>VLOOKUP(Table7[[#This Row],[Column1]],M.Rd!$A:$T,20,FALSE)</f>
        <v>406000</v>
      </c>
    </row>
    <row r="198" spans="1:7" x14ac:dyDescent="0.25">
      <c r="A198" s="5" t="str">
        <f t="shared" ref="A198" si="150">A150</f>
        <v>HE 120 A</v>
      </c>
      <c r="B198" s="4">
        <v>19.899999999999999</v>
      </c>
      <c r="C198" s="4">
        <f t="shared" si="131"/>
        <v>3</v>
      </c>
      <c r="D198">
        <v>349</v>
      </c>
      <c r="E198" s="54">
        <f>VLOOKUP(Table7[[#This Row],[Column1]],M.Rd!$A:$T,MATCH(Table7[[#This Row],[L.eff]],M.Rd!$C$2:$S$2)+2,FALSE)</f>
        <v>35.6</v>
      </c>
      <c r="F198" s="54">
        <f>VLOOKUP(Table7[[#This Row],[Column1]],V.Rd!$A:$B,2,FALSE)</f>
        <v>173</v>
      </c>
      <c r="G198" s="54">
        <f>VLOOKUP(Table7[[#This Row],[Column1]],M.Rd!$A:$T,20,FALSE)</f>
        <v>606</v>
      </c>
    </row>
    <row r="199" spans="1:7" x14ac:dyDescent="0.25">
      <c r="A199" s="5" t="str">
        <f t="shared" ref="A199" si="151">A151</f>
        <v>HE 120 AA</v>
      </c>
      <c r="B199" s="4">
        <v>14.6</v>
      </c>
      <c r="C199" s="4">
        <f t="shared" si="131"/>
        <v>3</v>
      </c>
      <c r="D199">
        <v>246</v>
      </c>
      <c r="E199" s="54">
        <f>VLOOKUP(Table7[[#This Row],[Column1]],M.Rd!$A:$T,MATCH(Table7[[#This Row],[L.eff]],M.Rd!$C$2:$S$2)+2,FALSE)</f>
        <v>22</v>
      </c>
      <c r="F199" s="54">
        <f>VLOOKUP(Table7[[#This Row],[Column1]],V.Rd!$A:$B,2,FALSE)</f>
        <v>142</v>
      </c>
      <c r="G199" s="54">
        <f>VLOOKUP(Table7[[#This Row],[Column1]],M.Rd!$A:$T,20,FALSE)</f>
        <v>413</v>
      </c>
    </row>
    <row r="200" spans="1:7" x14ac:dyDescent="0.25">
      <c r="A200" s="5" t="str">
        <f t="shared" ref="A200" si="152">A152</f>
        <v>HE 140 A</v>
      </c>
      <c r="B200" s="4">
        <v>24.7</v>
      </c>
      <c r="C200" s="4">
        <f t="shared" si="131"/>
        <v>3</v>
      </c>
      <c r="D200">
        <v>531</v>
      </c>
      <c r="E200" s="54">
        <f>VLOOKUP(Table7[[#This Row],[Column1]],M.Rd!$A:$T,MATCH(Table7[[#This Row],[L.eff]],M.Rd!$C$2:$S$2)+2,FALSE)</f>
        <v>53.3</v>
      </c>
      <c r="F200" s="54">
        <f>VLOOKUP(Table7[[#This Row],[Column1]],V.Rd!$A:$B,2,FALSE)</f>
        <v>207</v>
      </c>
      <c r="G200" s="54">
        <f>VLOOKUP(Table7[[#This Row],[Column1]],M.Rd!$A:$T,20,FALSE)</f>
        <v>1030</v>
      </c>
    </row>
    <row r="201" spans="1:7" x14ac:dyDescent="0.25">
      <c r="A201" s="5" t="str">
        <f t="shared" ref="A201" si="153">A153</f>
        <v>HE 140 AA</v>
      </c>
      <c r="B201" s="4">
        <v>18.100000000000001</v>
      </c>
      <c r="C201" s="4">
        <f t="shared" si="131"/>
        <v>3</v>
      </c>
      <c r="D201">
        <v>379</v>
      </c>
      <c r="E201" s="54">
        <f>VLOOKUP(Table7[[#This Row],[Column1]],M.Rd!$A:$T,MATCH(Table7[[#This Row],[L.eff]],M.Rd!$C$2:$S$2)+2,FALSE)</f>
        <v>33.9</v>
      </c>
      <c r="F201" s="54">
        <f>VLOOKUP(Table7[[#This Row],[Column1]],V.Rd!$A:$B,2,FALSE)</f>
        <v>162</v>
      </c>
      <c r="G201" s="54">
        <f>VLOOKUP(Table7[[#This Row],[Column1]],M.Rd!$A:$T,20,FALSE)</f>
        <v>720</v>
      </c>
    </row>
    <row r="202" spans="1:7" x14ac:dyDescent="0.25">
      <c r="A202" s="5" t="str">
        <f t="shared" ref="A202" si="154">A154</f>
        <v>HE 160 A</v>
      </c>
      <c r="B202" s="4">
        <v>30.4</v>
      </c>
      <c r="C202" s="4">
        <f t="shared" si="131"/>
        <v>3</v>
      </c>
      <c r="D202">
        <v>754</v>
      </c>
      <c r="E202" s="54">
        <f>VLOOKUP(Table7[[#This Row],[Column1]],M.Rd!$A:$T,MATCH(Table7[[#This Row],[L.eff]],M.Rd!$C$2:$S$2)+2,FALSE)</f>
        <v>77.7</v>
      </c>
      <c r="F202" s="54">
        <f>VLOOKUP(Table7[[#This Row],[Column1]],V.Rd!$A:$B,2,FALSE)</f>
        <v>271</v>
      </c>
      <c r="G202" s="54">
        <f>VLOOKUP(Table7[[#This Row],[Column1]],M.Rd!$A:$T,20,FALSE)</f>
        <v>1670</v>
      </c>
    </row>
    <row r="203" spans="1:7" x14ac:dyDescent="0.25">
      <c r="A203" s="5" t="str">
        <f t="shared" ref="A203" si="155">A155</f>
        <v>HE 160 AA</v>
      </c>
      <c r="B203" s="4">
        <v>23.8</v>
      </c>
      <c r="C203" s="4">
        <f t="shared" si="131"/>
        <v>3</v>
      </c>
      <c r="D203">
        <v>590</v>
      </c>
      <c r="E203" s="54">
        <f>VLOOKUP(Table7[[#This Row],[Column1]],M.Rd!$A:$T,MATCH(Table7[[#This Row],[L.eff]],M.Rd!$C$2:$S$2)+2,FALSE)</f>
        <v>54.9</v>
      </c>
      <c r="F203" s="54">
        <f>VLOOKUP(Table7[[#This Row],[Column1]],V.Rd!$A:$B,2,FALSE)</f>
        <v>213</v>
      </c>
      <c r="G203" s="54">
        <f>VLOOKUP(Table7[[#This Row],[Column1]],M.Rd!$A:$T,20,FALSE)</f>
        <v>1280</v>
      </c>
    </row>
    <row r="204" spans="1:7" x14ac:dyDescent="0.25">
      <c r="A204" s="5" t="str">
        <f t="shared" ref="A204" si="156">A156</f>
        <v>HE 180 A</v>
      </c>
      <c r="B204" s="4">
        <v>35.5</v>
      </c>
      <c r="C204" s="4">
        <f t="shared" si="131"/>
        <v>3</v>
      </c>
      <c r="D204">
        <v>996</v>
      </c>
      <c r="E204" s="54">
        <f>VLOOKUP(Table7[[#This Row],[Column1]],M.Rd!$A:$T,MATCH(Table7[[#This Row],[L.eff]],M.Rd!$C$2:$S$2)+2,FALSE)</f>
        <v>106</v>
      </c>
      <c r="F204" s="54">
        <f>VLOOKUP(Table7[[#This Row],[Column1]],V.Rd!$A:$B,2,FALSE)</f>
        <v>298</v>
      </c>
      <c r="G204" s="54">
        <f>VLOOKUP(Table7[[#This Row],[Column1]],M.Rd!$A:$T,20,FALSE)</f>
        <v>2510</v>
      </c>
    </row>
    <row r="205" spans="1:7" x14ac:dyDescent="0.25">
      <c r="A205" s="5" t="str">
        <f t="shared" ref="A205" si="157">A157</f>
        <v>HE 180 AA</v>
      </c>
      <c r="B205" s="4">
        <v>28.7</v>
      </c>
      <c r="C205" s="4">
        <f t="shared" si="131"/>
        <v>3</v>
      </c>
      <c r="D205">
        <v>794</v>
      </c>
      <c r="E205" s="54">
        <f>VLOOKUP(Table7[[#This Row],[Column1]],M.Rd!$A:$T,MATCH(Table7[[#This Row],[L.eff]],M.Rd!$C$2:$S$2)+2,FALSE)</f>
        <v>76.599999999999994</v>
      </c>
      <c r="F205" s="54">
        <f>VLOOKUP(Table7[[#This Row],[Column1]],V.Rd!$A:$B,2,FALSE)</f>
        <v>249</v>
      </c>
      <c r="G205" s="54">
        <f>VLOOKUP(Table7[[#This Row],[Column1]],M.Rd!$A:$T,20,FALSE)</f>
        <v>1970</v>
      </c>
    </row>
    <row r="206" spans="1:7" x14ac:dyDescent="0.25">
      <c r="A206" s="5" t="str">
        <f t="shared" ref="A206" si="158">A158</f>
        <v>HE 200 A</v>
      </c>
      <c r="B206" s="4">
        <v>42.3</v>
      </c>
      <c r="C206" s="4">
        <f t="shared" si="131"/>
        <v>3</v>
      </c>
      <c r="D206">
        <v>1280</v>
      </c>
      <c r="E206" s="54">
        <f>VLOOKUP(Table7[[#This Row],[Column1]],M.Rd!$A:$T,MATCH(Table7[[#This Row],[L.eff]],M.Rd!$C$2:$S$2)+2,FALSE)</f>
        <v>143</v>
      </c>
      <c r="F206" s="54">
        <f>VLOOKUP(Table7[[#This Row],[Column1]],V.Rd!$A:$B,2,FALSE)</f>
        <v>370</v>
      </c>
      <c r="G206" s="54">
        <f>VLOOKUP(Table7[[#This Row],[Column1]],M.Rd!$A:$T,20,FALSE)</f>
        <v>3690</v>
      </c>
    </row>
    <row r="207" spans="1:7" x14ac:dyDescent="0.25">
      <c r="A207" s="5" t="str">
        <f t="shared" ref="A207" si="159">A159</f>
        <v>HE 200 AA</v>
      </c>
      <c r="B207" s="4">
        <v>34.6</v>
      </c>
      <c r="C207" s="4">
        <f t="shared" si="131"/>
        <v>3</v>
      </c>
      <c r="D207">
        <v>1040</v>
      </c>
      <c r="E207" s="54">
        <f>VLOOKUP(Table7[[#This Row],[Column1]],M.Rd!$A:$T,MATCH(Table7[[#This Row],[L.eff]],M.Rd!$C$2:$S$2)+2,FALSE)</f>
        <v>106</v>
      </c>
      <c r="F207" s="54">
        <f>VLOOKUP(Table7[[#This Row],[Column1]],V.Rd!$A:$B,2,FALSE)</f>
        <v>316</v>
      </c>
      <c r="G207" s="54">
        <f>VLOOKUP(Table7[[#This Row],[Column1]],M.Rd!$A:$T,20,FALSE)</f>
        <v>2940</v>
      </c>
    </row>
    <row r="208" spans="1:7" x14ac:dyDescent="0.25">
      <c r="A208" s="5" t="str">
        <f t="shared" ref="A208" si="160">A160</f>
        <v>HE 220 A</v>
      </c>
      <c r="B208" s="4">
        <v>50.5</v>
      </c>
      <c r="C208" s="4">
        <f t="shared" si="131"/>
        <v>3</v>
      </c>
      <c r="D208">
        <v>1640</v>
      </c>
      <c r="E208" s="54">
        <f>VLOOKUP(Table7[[#This Row],[Column1]],M.Rd!$A:$T,MATCH(Table7[[#This Row],[L.eff]],M.Rd!$C$2:$S$2)+2,FALSE)</f>
        <v>193</v>
      </c>
      <c r="F208" s="54">
        <f>VLOOKUP(Table7[[#This Row],[Column1]],V.Rd!$A:$B,2,FALSE)</f>
        <v>423</v>
      </c>
      <c r="G208" s="54">
        <f>VLOOKUP(Table7[[#This Row],[Column1]],M.Rd!$A:$T,20,FALSE)</f>
        <v>5410</v>
      </c>
    </row>
    <row r="209" spans="1:7" x14ac:dyDescent="0.25">
      <c r="A209" s="5" t="str">
        <f t="shared" ref="A209" si="161">A161</f>
        <v>HE 220 AA</v>
      </c>
      <c r="B209" s="4">
        <v>40.4</v>
      </c>
      <c r="C209" s="4">
        <f t="shared" si="131"/>
        <v>3</v>
      </c>
      <c r="D209">
        <v>1300</v>
      </c>
      <c r="E209" s="54">
        <f>VLOOKUP(Table7[[#This Row],[Column1]],M.Rd!$A:$T,MATCH(Table7[[#This Row],[L.eff]],M.Rd!$C$2:$S$2)+2,FALSE)</f>
        <v>138</v>
      </c>
      <c r="F209" s="54">
        <f>VLOOKUP(Table7[[#This Row],[Column1]],V.Rd!$A:$B,2,FALSE)</f>
        <v>362</v>
      </c>
      <c r="G209" s="54">
        <f>VLOOKUP(Table7[[#This Row],[Column1]],M.Rd!$A:$T,20,FALSE)</f>
        <v>4170</v>
      </c>
    </row>
    <row r="210" spans="1:7" x14ac:dyDescent="0.25">
      <c r="A210" s="5" t="str">
        <f t="shared" ref="A210" si="162">A162</f>
        <v>HE 240 A</v>
      </c>
      <c r="B210" s="4">
        <v>60.3</v>
      </c>
      <c r="C210" s="4">
        <f t="shared" si="131"/>
        <v>3</v>
      </c>
      <c r="D210">
        <v>2050</v>
      </c>
      <c r="E210" s="54">
        <f>VLOOKUP(Table7[[#This Row],[Column1]],M.Rd!$A:$T,MATCH(Table7[[#This Row],[L.eff]],M.Rd!$C$2:$S$2)+2,FALSE)</f>
        <v>257</v>
      </c>
      <c r="F210" s="54">
        <f>VLOOKUP(Table7[[#This Row],[Column1]],V.Rd!$A:$B,2,FALSE)</f>
        <v>515</v>
      </c>
      <c r="G210" s="54">
        <f>VLOOKUP(Table7[[#This Row],[Column1]],M.Rd!$A:$T,20,FALSE)</f>
        <v>7760</v>
      </c>
    </row>
    <row r="211" spans="1:7" x14ac:dyDescent="0.25">
      <c r="A211" s="5" t="str">
        <f t="shared" ref="A211" si="163">A163</f>
        <v>HE 240 AA</v>
      </c>
      <c r="B211" s="4">
        <v>47.4</v>
      </c>
      <c r="C211" s="4">
        <f t="shared" si="131"/>
        <v>3</v>
      </c>
      <c r="D211">
        <v>1600</v>
      </c>
      <c r="E211" s="54">
        <f>VLOOKUP(Table7[[#This Row],[Column1]],M.Rd!$A:$T,MATCH(Table7[[#This Row],[L.eff]],M.Rd!$C$2:$S$2)+2,FALSE)</f>
        <v>180</v>
      </c>
      <c r="F211" s="54">
        <f>VLOOKUP(Table7[[#This Row],[Column1]],V.Rd!$A:$B,2,FALSE)</f>
        <v>442</v>
      </c>
      <c r="G211" s="54">
        <f>VLOOKUP(Table7[[#This Row],[Column1]],M.Rd!$A:$T,20,FALSE)</f>
        <v>5840</v>
      </c>
    </row>
    <row r="212" spans="1:7" x14ac:dyDescent="0.25">
      <c r="A212" s="5" t="str">
        <f t="shared" ref="A212" si="164">A164</f>
        <v>HE 260 A</v>
      </c>
      <c r="B212" s="4">
        <v>68.2</v>
      </c>
      <c r="C212" s="4">
        <f t="shared" si="131"/>
        <v>3</v>
      </c>
      <c r="D212">
        <v>2410</v>
      </c>
      <c r="E212" s="54">
        <f>VLOOKUP(Table7[[#This Row],[Column1]],M.Rd!$A:$T,MATCH(Table7[[#This Row],[L.eff]],M.Rd!$C$2:$S$2)+2,FALSE)</f>
        <v>295</v>
      </c>
      <c r="F212" s="54">
        <f>VLOOKUP(Table7[[#This Row],[Column1]],V.Rd!$A:$B,2,FALSE)</f>
        <v>589</v>
      </c>
      <c r="G212" s="54">
        <f>VLOOKUP(Table7[[#This Row],[Column1]],M.Rd!$A:$T,20,FALSE)</f>
        <v>10400</v>
      </c>
    </row>
    <row r="213" spans="1:7" x14ac:dyDescent="0.25">
      <c r="A213" s="5" t="str">
        <f t="shared" ref="A213" si="165">A165</f>
        <v>HE 260 AA</v>
      </c>
      <c r="B213" s="4">
        <v>54.1</v>
      </c>
      <c r="C213" s="4">
        <f t="shared" si="131"/>
        <v>3</v>
      </c>
      <c r="D213">
        <v>1900</v>
      </c>
      <c r="E213" s="54">
        <f>VLOOKUP(Table7[[#This Row],[Column1]],M.Rd!$A:$T,MATCH(Table7[[#This Row],[L.eff]],M.Rd!$C$2:$S$2)+2,FALSE)</f>
        <v>229</v>
      </c>
      <c r="F213" s="54">
        <f>VLOOKUP(Table7[[#This Row],[Column1]],V.Rd!$A:$B,2,FALSE)</f>
        <v>508</v>
      </c>
      <c r="G213" s="54">
        <f>VLOOKUP(Table7[[#This Row],[Column1]],M.Rd!$A:$T,20,FALSE)</f>
        <v>7980</v>
      </c>
    </row>
    <row r="214" spans="1:7" x14ac:dyDescent="0.25">
      <c r="A214" s="5" t="str">
        <f t="shared" ref="A214" si="166">A166</f>
        <v>HE 280 A</v>
      </c>
      <c r="B214" s="4">
        <v>76.400000000000006</v>
      </c>
      <c r="C214" s="4">
        <f t="shared" si="131"/>
        <v>3</v>
      </c>
      <c r="D214">
        <v>2790</v>
      </c>
      <c r="E214" s="54">
        <f>VLOOKUP(Table7[[#This Row],[Column1]],M.Rd!$A:$T,MATCH(Table7[[#This Row],[L.eff]],M.Rd!$C$2:$S$2)+2,FALSE)</f>
        <v>360</v>
      </c>
      <c r="F214" s="54">
        <f>VLOOKUP(Table7[[#This Row],[Column1]],V.Rd!$A:$B,2,FALSE)</f>
        <v>651</v>
      </c>
      <c r="G214" s="54">
        <f>VLOOKUP(Table7[[#This Row],[Column1]],M.Rd!$A:$T,20,FALSE)</f>
        <v>13700</v>
      </c>
    </row>
    <row r="215" spans="1:7" x14ac:dyDescent="0.25">
      <c r="A215" s="5" t="str">
        <f t="shared" ref="A215" si="167">A167</f>
        <v>HE 280 AA</v>
      </c>
      <c r="B215" s="4">
        <v>61.2</v>
      </c>
      <c r="C215" s="4">
        <f t="shared" si="131"/>
        <v>3</v>
      </c>
      <c r="D215">
        <v>2220</v>
      </c>
      <c r="E215" s="54">
        <f>VLOOKUP(Table7[[#This Row],[Column1]],M.Rd!$A:$T,MATCH(Table7[[#This Row],[L.eff]],M.Rd!$C$2:$S$2)+2,FALSE)</f>
        <v>284</v>
      </c>
      <c r="F215" s="54">
        <f>VLOOKUP(Table7[[#This Row],[Column1]],V.Rd!$A:$B,2,FALSE)</f>
        <v>564</v>
      </c>
      <c r="G215" s="54">
        <f>VLOOKUP(Table7[[#This Row],[Column1]],M.Rd!$A:$T,20,FALSE)</f>
        <v>10600</v>
      </c>
    </row>
    <row r="216" spans="1:7" x14ac:dyDescent="0.25">
      <c r="A216" s="5" t="str">
        <f t="shared" ref="A216" si="168">A168</f>
        <v>HE 300 A</v>
      </c>
      <c r="B216" s="4">
        <v>88.3</v>
      </c>
      <c r="C216" s="4">
        <f t="shared" si="131"/>
        <v>3</v>
      </c>
      <c r="D216">
        <v>3310</v>
      </c>
      <c r="E216" s="54">
        <f>VLOOKUP(Table7[[#This Row],[Column1]],M.Rd!$A:$T,MATCH(Table7[[#This Row],[L.eff]],M.Rd!$C$2:$S$2)+2,FALSE)</f>
        <v>447</v>
      </c>
      <c r="F216" s="54">
        <f>VLOOKUP(Table7[[#This Row],[Column1]],V.Rd!$A:$B,2,FALSE)</f>
        <v>763</v>
      </c>
      <c r="G216" s="54">
        <f>VLOOKUP(Table7[[#This Row],[Column1]],M.Rd!$A:$T,20,FALSE)</f>
        <v>18300</v>
      </c>
    </row>
    <row r="217" spans="1:7" x14ac:dyDescent="0.25">
      <c r="A217" s="5" t="str">
        <f t="shared" ref="A217" si="169">A169</f>
        <v>HE 300 AA</v>
      </c>
      <c r="B217" s="4">
        <v>69.8</v>
      </c>
      <c r="C217" s="4">
        <f t="shared" si="131"/>
        <v>3</v>
      </c>
      <c r="D217">
        <v>2590</v>
      </c>
      <c r="E217" s="54">
        <f>VLOOKUP(Table7[[#This Row],[Column1]],M.Rd!$A:$T,MATCH(Table7[[#This Row],[L.eff]],M.Rd!$C$2:$S$2)+2,FALSE)</f>
        <v>346</v>
      </c>
      <c r="F217" s="54">
        <f>VLOOKUP(Table7[[#This Row],[Column1]],V.Rd!$A:$B,2,FALSE)</f>
        <v>663</v>
      </c>
      <c r="G217" s="54">
        <f>VLOOKUP(Table7[[#This Row],[Column1]],M.Rd!$A:$T,20,FALSE)</f>
        <v>13800</v>
      </c>
    </row>
    <row r="218" spans="1:7" x14ac:dyDescent="0.25">
      <c r="A218" s="5" t="str">
        <f t="shared" ref="A218" si="170">A170</f>
        <v>HE 320 A</v>
      </c>
      <c r="B218" s="4">
        <v>97.6</v>
      </c>
      <c r="C218" s="4">
        <f t="shared" si="131"/>
        <v>3</v>
      </c>
      <c r="D218">
        <v>3660</v>
      </c>
      <c r="E218" s="54">
        <f>VLOOKUP(Table7[[#This Row],[Column1]],M.Rd!$A:$T,MATCH(Table7[[#This Row],[L.eff]],M.Rd!$C$2:$S$2)+2,FALSE)</f>
        <v>578</v>
      </c>
      <c r="F218" s="54">
        <f>VLOOKUP(Table7[[#This Row],[Column1]],V.Rd!$A:$B,2,FALSE)</f>
        <v>844</v>
      </c>
      <c r="G218" s="54">
        <f>VLOOKUP(Table7[[#This Row],[Column1]],M.Rd!$A:$T,20,FALSE)</f>
        <v>22900</v>
      </c>
    </row>
    <row r="219" spans="1:7" x14ac:dyDescent="0.25">
      <c r="A219" s="5" t="str">
        <f t="shared" ref="A219" si="171">A171</f>
        <v>HE 320 AA</v>
      </c>
      <c r="B219" s="4">
        <v>74.2</v>
      </c>
      <c r="C219" s="4">
        <f t="shared" si="131"/>
        <v>3</v>
      </c>
      <c r="D219">
        <v>2750</v>
      </c>
      <c r="E219" s="54">
        <f>VLOOKUP(Table7[[#This Row],[Column1]],M.Rd!$A:$T,MATCH(Table7[[#This Row],[L.eff]],M.Rd!$C$2:$S$2)+2,FALSE)</f>
        <v>388</v>
      </c>
      <c r="F219" s="54">
        <f>VLOOKUP(Table7[[#This Row],[Column1]],V.Rd!$A:$B,2,FALSE)</f>
        <v>726</v>
      </c>
      <c r="G219" s="54">
        <f>VLOOKUP(Table7[[#This Row],[Column1]],M.Rd!$A:$T,20,FALSE)</f>
        <v>16400</v>
      </c>
    </row>
    <row r="220" spans="1:7" x14ac:dyDescent="0.25">
      <c r="A220" s="5" t="str">
        <f t="shared" ref="A220" si="172">A172</f>
        <v>HE 340 A</v>
      </c>
      <c r="B220" s="4">
        <v>105</v>
      </c>
      <c r="C220" s="4">
        <f t="shared" si="131"/>
        <v>3</v>
      </c>
      <c r="D220">
        <v>3830</v>
      </c>
      <c r="E220" s="54">
        <f>VLOOKUP(Table7[[#This Row],[Column1]],M.Rd!$A:$T,MATCH(Table7[[#This Row],[L.eff]],M.Rd!$C$2:$S$2)+2,FALSE)</f>
        <v>638</v>
      </c>
      <c r="F220" s="54">
        <f>VLOOKUP(Table7[[#This Row],[Column1]],V.Rd!$A:$B,2,FALSE)</f>
        <v>896</v>
      </c>
      <c r="G220" s="54">
        <f>VLOOKUP(Table7[[#This Row],[Column1]],M.Rd!$A:$T,20,FALSE)</f>
        <v>27700</v>
      </c>
    </row>
    <row r="221" spans="1:7" x14ac:dyDescent="0.25">
      <c r="A221" s="5" t="str">
        <f t="shared" ref="A221" si="173">A173</f>
        <v>HE 340 AA</v>
      </c>
      <c r="B221" s="4">
        <v>78.900000000000006</v>
      </c>
      <c r="C221" s="4">
        <f t="shared" si="131"/>
        <v>3</v>
      </c>
      <c r="D221">
        <v>2910</v>
      </c>
      <c r="E221" s="54">
        <f>VLOOKUP(Table7[[#This Row],[Column1]],M.Rd!$A:$T,MATCH(Table7[[#This Row],[L.eff]],M.Rd!$C$2:$S$2)+2,FALSE)</f>
        <v>434</v>
      </c>
      <c r="F221" s="54">
        <f>VLOOKUP(Table7[[#This Row],[Column1]],V.Rd!$A:$B,2,FALSE)</f>
        <v>793</v>
      </c>
      <c r="G221" s="54">
        <f>VLOOKUP(Table7[[#This Row],[Column1]],M.Rd!$A:$T,20,FALSE)</f>
        <v>19600</v>
      </c>
    </row>
    <row r="222" spans="1:7" x14ac:dyDescent="0.25">
      <c r="A222" s="5" t="str">
        <f t="shared" ref="A222" si="174">A174</f>
        <v>HE 360 A</v>
      </c>
      <c r="B222" s="4">
        <v>112</v>
      </c>
      <c r="C222" s="4">
        <f t="shared" si="131"/>
        <v>3</v>
      </c>
      <c r="D222">
        <v>4100</v>
      </c>
      <c r="E222" s="54">
        <f>VLOOKUP(Table7[[#This Row],[Column1]],M.Rd!$A:$T,MATCH(Table7[[#This Row],[L.eff]],M.Rd!$C$2:$S$2)+2,FALSE)</f>
        <v>720</v>
      </c>
      <c r="F222" s="54">
        <f>VLOOKUP(Table7[[#This Row],[Column1]],V.Rd!$A:$B,2,FALSE)</f>
        <v>976</v>
      </c>
      <c r="G222" s="54">
        <f>VLOOKUP(Table7[[#This Row],[Column1]],M.Rd!$A:$T,20,FALSE)</f>
        <v>33100</v>
      </c>
    </row>
    <row r="223" spans="1:7" x14ac:dyDescent="0.25">
      <c r="A223" s="5" t="str">
        <f t="shared" ref="A223" si="175">A175</f>
        <v>HE 360 AA</v>
      </c>
      <c r="B223" s="4">
        <v>83.7</v>
      </c>
      <c r="C223" s="4">
        <f t="shared" si="131"/>
        <v>3</v>
      </c>
      <c r="D223">
        <v>3080</v>
      </c>
      <c r="E223" s="54">
        <f>VLOOKUP(Table7[[#This Row],[Column1]],M.Rd!$A:$T,MATCH(Table7[[#This Row],[L.eff]],M.Rd!$C$2:$S$2)+2,FALSE)</f>
        <v>482</v>
      </c>
      <c r="F223" s="54">
        <f>VLOOKUP(Table7[[#This Row],[Column1]],V.Rd!$A:$B,2,FALSE)</f>
        <v>864</v>
      </c>
      <c r="G223" s="54">
        <f>VLOOKUP(Table7[[#This Row],[Column1]],M.Rd!$A:$T,20,FALSE)</f>
        <v>23000</v>
      </c>
    </row>
    <row r="224" spans="1:7" x14ac:dyDescent="0.25">
      <c r="A224" s="5" t="str">
        <f t="shared" ref="A224" si="176">A176</f>
        <v>HE 400 A</v>
      </c>
      <c r="B224" s="4">
        <v>125</v>
      </c>
      <c r="C224" s="4">
        <f t="shared" si="131"/>
        <v>3</v>
      </c>
      <c r="D224">
        <v>4780</v>
      </c>
      <c r="E224" s="54">
        <f>VLOOKUP(Table7[[#This Row],[Column1]],M.Rd!$A:$T,MATCH(Table7[[#This Row],[L.eff]],M.Rd!$C$2:$S$2)+2,FALSE)</f>
        <v>884</v>
      </c>
      <c r="F224" s="54">
        <f>VLOOKUP(Table7[[#This Row],[Column1]],V.Rd!$A:$B,2,FALSE)</f>
        <v>1140</v>
      </c>
      <c r="G224" s="54">
        <f>VLOOKUP(Table7[[#This Row],[Column1]],M.Rd!$A:$T,20,FALSE)</f>
        <v>45100</v>
      </c>
    </row>
    <row r="225" spans="1:7" x14ac:dyDescent="0.25">
      <c r="A225" s="5" t="str">
        <f t="shared" ref="A225" si="177">A177</f>
        <v>HE 400 AA</v>
      </c>
      <c r="B225" s="4">
        <v>92.4</v>
      </c>
      <c r="C225" s="4">
        <f t="shared" si="131"/>
        <v>3</v>
      </c>
      <c r="D225">
        <v>3590</v>
      </c>
      <c r="E225" s="54">
        <f>VLOOKUP(Table7[[#This Row],[Column1]],M.Rd!$A:$T,MATCH(Table7[[#This Row],[L.eff]],M.Rd!$C$2:$S$2)+2,FALSE)</f>
        <v>587</v>
      </c>
      <c r="F225" s="54">
        <f>VLOOKUP(Table7[[#This Row],[Column1]],V.Rd!$A:$B,2,FALSE)</f>
        <v>983</v>
      </c>
      <c r="G225" s="54">
        <f>VLOOKUP(Table7[[#This Row],[Column1]],M.Rd!$A:$T,20,FALSE)</f>
        <v>31200</v>
      </c>
    </row>
    <row r="226" spans="1:7" x14ac:dyDescent="0.25">
      <c r="A226" s="5" t="str">
        <f t="shared" ref="A226" si="178">A178</f>
        <v>HE 450 A</v>
      </c>
      <c r="B226" s="4">
        <v>140</v>
      </c>
      <c r="C226" s="4">
        <f t="shared" si="131"/>
        <v>3</v>
      </c>
      <c r="D226">
        <v>5340</v>
      </c>
      <c r="E226" s="54">
        <f>VLOOKUP(Table7[[#This Row],[Column1]],M.Rd!$A:$T,MATCH(Table7[[#This Row],[L.eff]],M.Rd!$C$2:$S$2)+2,FALSE)</f>
        <v>1110</v>
      </c>
      <c r="F226" s="54">
        <f>VLOOKUP(Table7[[#This Row],[Column1]],V.Rd!$A:$B,2,FALSE)</f>
        <v>1310</v>
      </c>
      <c r="G226" s="54">
        <f>VLOOKUP(Table7[[#This Row],[Column1]],M.Rd!$A:$T,20,FALSE)</f>
        <v>63700</v>
      </c>
    </row>
    <row r="227" spans="1:7" x14ac:dyDescent="0.25">
      <c r="A227" s="5" t="str">
        <f t="shared" ref="A227" si="179">A179</f>
        <v>HE 450 AA*</v>
      </c>
      <c r="B227" s="4">
        <v>99.7</v>
      </c>
      <c r="C227" s="4">
        <f t="shared" si="131"/>
        <v>3</v>
      </c>
      <c r="D227">
        <v>3850</v>
      </c>
      <c r="E227" s="54">
        <f>VLOOKUP(Table7[[#This Row],[Column1]],M.Rd!$A:$T,MATCH(Table7[[#This Row],[L.eff]],M.Rd!$C$2:$S$2)+2,FALSE)</f>
        <v>700</v>
      </c>
      <c r="F227" s="54">
        <f>VLOOKUP(Table7[[#This Row],[Column1]],V.Rd!$A:$B,2,FALSE)</f>
        <v>1120</v>
      </c>
      <c r="G227" s="54">
        <f>VLOOKUP(Table7[[#This Row],[Column1]],M.Rd!$A:$T,20,FALSE)</f>
        <v>41900</v>
      </c>
    </row>
    <row r="228" spans="1:7" x14ac:dyDescent="0.25">
      <c r="A228" s="5" t="str">
        <f t="shared" ref="A228" si="180">A180</f>
        <v>HE 500 A</v>
      </c>
      <c r="B228" s="4">
        <v>155</v>
      </c>
      <c r="C228" s="4">
        <f t="shared" si="131"/>
        <v>3</v>
      </c>
      <c r="D228">
        <v>5920</v>
      </c>
      <c r="E228" s="54">
        <f>VLOOKUP(Table7[[#This Row],[Column1]],M.Rd!$A:$T,MATCH(Table7[[#This Row],[L.eff]],M.Rd!$C$2:$S$2)+2,FALSE)</f>
        <v>1360</v>
      </c>
      <c r="F228" s="54">
        <f>VLOOKUP(Table7[[#This Row],[Column1]],V.Rd!$A:$B,2,FALSE)</f>
        <v>1490</v>
      </c>
      <c r="G228" s="54">
        <f>VLOOKUP(Table7[[#This Row],[Column1]],M.Rd!$A:$T,20,FALSE)</f>
        <v>87000</v>
      </c>
    </row>
    <row r="229" spans="1:7" x14ac:dyDescent="0.25">
      <c r="A229" s="5" t="str">
        <f t="shared" ref="A229" si="181">A181</f>
        <v>HE 500 AA*</v>
      </c>
      <c r="B229" s="4">
        <v>107</v>
      </c>
      <c r="C229" s="4">
        <f t="shared" si="131"/>
        <v>3</v>
      </c>
      <c r="D229">
        <v>4120</v>
      </c>
      <c r="E229" s="54">
        <f>VLOOKUP(Table7[[#This Row],[Column1]],M.Rd!$A:$T,MATCH(Table7[[#This Row],[L.eff]],M.Rd!$C$2:$S$2)+2,FALSE)</f>
        <v>822</v>
      </c>
      <c r="F229" s="54">
        <f>VLOOKUP(Table7[[#This Row],[Column1]],V.Rd!$A:$B,2,FALSE)</f>
        <v>1270</v>
      </c>
      <c r="G229" s="54">
        <f>VLOOKUP(Table7[[#This Row],[Column1]],M.Rd!$A:$T,20,FALSE)</f>
        <v>54600</v>
      </c>
    </row>
    <row r="230" spans="1:7" x14ac:dyDescent="0.25">
      <c r="A230" s="5" t="str">
        <f t="shared" ref="A230" si="182">A182</f>
        <v>HE 550 A*</v>
      </c>
      <c r="B230" s="4">
        <v>166</v>
      </c>
      <c r="C230" s="4">
        <f t="shared" si="131"/>
        <v>3</v>
      </c>
      <c r="D230">
        <v>6320</v>
      </c>
      <c r="E230" s="54">
        <f>VLOOKUP(Table7[[#This Row],[Column1]],M.Rd!$A:$T,MATCH(Table7[[#This Row],[L.eff]],M.Rd!$C$2:$S$2)+2,FALSE)</f>
        <v>1600</v>
      </c>
      <c r="F230" s="54">
        <f>VLOOKUP(Table7[[#This Row],[Column1]],V.Rd!$A:$B,2,FALSE)</f>
        <v>1670</v>
      </c>
      <c r="G230" s="54">
        <f>VLOOKUP(Table7[[#This Row],[Column1]],M.Rd!$A:$T,20,FALSE)</f>
        <v>112000</v>
      </c>
    </row>
    <row r="231" spans="1:7" x14ac:dyDescent="0.25">
      <c r="A231" s="5" t="str">
        <f t="shared" ref="A231" si="183">A183</f>
        <v>HE 550 AA*</v>
      </c>
      <c r="B231" s="4">
        <v>120</v>
      </c>
      <c r="C231" s="4">
        <f t="shared" si="131"/>
        <v>3</v>
      </c>
      <c r="D231">
        <v>4570</v>
      </c>
      <c r="E231" s="54">
        <f>VLOOKUP(Table7[[#This Row],[Column1]],M.Rd!$A:$T,MATCH(Table7[[#This Row],[L.eff]],M.Rd!$C$2:$S$2)+2,FALSE)</f>
        <v>1100</v>
      </c>
      <c r="F231" s="54">
        <f>VLOOKUP(Table7[[#This Row],[Column1]],V.Rd!$A:$B,2,FALSE)</f>
        <v>1490</v>
      </c>
      <c r="G231" s="54">
        <f>VLOOKUP(Table7[[#This Row],[Column1]],M.Rd!$A:$T,20,FALSE)</f>
        <v>72900</v>
      </c>
    </row>
    <row r="232" spans="1:7" x14ac:dyDescent="0.25">
      <c r="A232" s="5" t="str">
        <f t="shared" ref="A232" si="184">A184</f>
        <v>HE 600 A*</v>
      </c>
      <c r="B232" s="4">
        <v>178</v>
      </c>
      <c r="C232" s="4">
        <f t="shared" si="131"/>
        <v>3</v>
      </c>
      <c r="D232">
        <v>6730</v>
      </c>
      <c r="E232" s="54">
        <f>VLOOKUP(Table7[[#This Row],[Column1]],M.Rd!$A:$T,MATCH(Table7[[#This Row],[L.eff]],M.Rd!$C$2:$S$2)+2,FALSE)</f>
        <v>1850</v>
      </c>
      <c r="F232" s="54">
        <f>VLOOKUP(Table7[[#This Row],[Column1]],V.Rd!$A:$B,2,FALSE)</f>
        <v>1860</v>
      </c>
      <c r="G232" s="54">
        <f>VLOOKUP(Table7[[#This Row],[Column1]],M.Rd!$A:$T,20,FALSE)</f>
        <v>141000</v>
      </c>
    </row>
    <row r="233" spans="1:7" x14ac:dyDescent="0.25">
      <c r="A233" s="5" t="str">
        <f t="shared" ref="A233" si="185">A185</f>
        <v>HE 600 AA*</v>
      </c>
      <c r="B233" s="4">
        <v>129</v>
      </c>
      <c r="C233" s="4">
        <f t="shared" si="131"/>
        <v>3</v>
      </c>
      <c r="D233">
        <v>4660</v>
      </c>
      <c r="E233" s="54">
        <f>VLOOKUP(Table7[[#This Row],[Column1]],M.Rd!$A:$T,MATCH(Table7[[#This Row],[L.eff]],M.Rd!$C$2:$S$2)+2,FALSE)</f>
        <v>1270</v>
      </c>
      <c r="F233" s="54">
        <f>VLOOKUP(Table7[[#This Row],[Column1]],V.Rd!$A:$B,2,FALSE)</f>
        <v>1670</v>
      </c>
      <c r="G233" s="54">
        <f>VLOOKUP(Table7[[#This Row],[Column1]],M.Rd!$A:$T,20,FALSE)</f>
        <v>91900</v>
      </c>
    </row>
    <row r="234" spans="1:7" x14ac:dyDescent="0.25">
      <c r="A234" s="5" t="str">
        <f t="shared" ref="A234" si="186">A186</f>
        <v>HE 650 A*</v>
      </c>
      <c r="B234" s="4">
        <v>190</v>
      </c>
      <c r="C234" s="4">
        <f t="shared" si="131"/>
        <v>3</v>
      </c>
      <c r="D234">
        <v>6930</v>
      </c>
      <c r="E234" s="54">
        <f>VLOOKUP(Table7[[#This Row],[Column1]],M.Rd!$A:$T,MATCH(Table7[[#This Row],[L.eff]],M.Rd!$C$2:$S$2)+2,FALSE)</f>
        <v>2090</v>
      </c>
      <c r="F234" s="54">
        <f>VLOOKUP(Table7[[#This Row],[Column1]],V.Rd!$A:$B,2,FALSE)</f>
        <v>2060</v>
      </c>
      <c r="G234" s="54">
        <f>VLOOKUP(Table7[[#This Row],[Column1]],M.Rd!$A:$T,20,FALSE)</f>
        <v>175000</v>
      </c>
    </row>
    <row r="235" spans="1:7" x14ac:dyDescent="0.25">
      <c r="A235" s="5" t="str">
        <f t="shared" ref="A235" si="187">A187</f>
        <v>HE 650 AA*</v>
      </c>
      <c r="B235" s="4">
        <v>138</v>
      </c>
      <c r="C235" s="4">
        <f t="shared" si="131"/>
        <v>3</v>
      </c>
      <c r="D235">
        <v>4900</v>
      </c>
      <c r="E235" s="54">
        <f>VLOOKUP(Table7[[#This Row],[Column1]],M.Rd!$A:$T,MATCH(Table7[[#This Row],[L.eff]],M.Rd!$C$2:$S$2)+2,FALSE)</f>
        <v>1430</v>
      </c>
      <c r="F235" s="54">
        <f>VLOOKUP(Table7[[#This Row],[Column1]],V.Rd!$A:$B,2,FALSE)</f>
        <v>1850</v>
      </c>
      <c r="G235" s="54">
        <f>VLOOKUP(Table7[[#This Row],[Column1]],M.Rd!$A:$T,20,FALSE)</f>
        <v>114000</v>
      </c>
    </row>
    <row r="236" spans="1:7" x14ac:dyDescent="0.25">
      <c r="A236" s="5" t="str">
        <f t="shared" ref="A236" si="188">A188</f>
        <v>HE 700 A*</v>
      </c>
      <c r="B236" s="4">
        <v>204</v>
      </c>
      <c r="C236" s="4">
        <f t="shared" si="131"/>
        <v>3</v>
      </c>
      <c r="D236">
        <v>7400</v>
      </c>
      <c r="E236" s="54">
        <f>VLOOKUP(Table7[[#This Row],[Column1]],M.Rd!$A:$T,MATCH(Table7[[#This Row],[L.eff]],M.Rd!$C$2:$S$2)+2,FALSE)</f>
        <v>2390</v>
      </c>
      <c r="F236" s="54">
        <f>VLOOKUP(Table7[[#This Row],[Column1]],V.Rd!$A:$B,2,FALSE)</f>
        <v>2330</v>
      </c>
      <c r="G236" s="54">
        <f>VLOOKUP(Table7[[#This Row],[Column1]],M.Rd!$A:$T,20,FALSE)</f>
        <v>215000</v>
      </c>
    </row>
    <row r="237" spans="1:7" x14ac:dyDescent="0.25">
      <c r="A237" s="5" t="str">
        <f t="shared" ref="A237" si="189">A189</f>
        <v>HE 700 AA*</v>
      </c>
      <c r="B237" s="4">
        <v>150</v>
      </c>
      <c r="C237" s="4">
        <f t="shared" si="131"/>
        <v>3</v>
      </c>
      <c r="D237">
        <v>5130</v>
      </c>
      <c r="E237" s="54">
        <f>VLOOKUP(Table7[[#This Row],[Column1]],M.Rd!$A:$T,MATCH(Table7[[#This Row],[L.eff]],M.Rd!$C$2:$S$2)+2,FALSE)</f>
        <v>1620</v>
      </c>
      <c r="F237" s="54">
        <f>VLOOKUP(Table7[[#This Row],[Column1]],V.Rd!$A:$B,2,FALSE)</f>
        <v>2000</v>
      </c>
      <c r="G237" s="54">
        <f>VLOOKUP(Table7[[#This Row],[Column1]],M.Rd!$A:$T,20,FALSE)</f>
        <v>143000</v>
      </c>
    </row>
    <row r="238" spans="1:7" x14ac:dyDescent="0.25">
      <c r="A238" s="5" t="str">
        <f t="shared" ref="A238" si="190">A190</f>
        <v>HE 800 A*</v>
      </c>
      <c r="B238" s="4">
        <v>224</v>
      </c>
      <c r="C238" s="4">
        <f t="shared" si="131"/>
        <v>3</v>
      </c>
      <c r="D238">
        <v>7850</v>
      </c>
      <c r="E238" s="54">
        <f>VLOOKUP(Table7[[#This Row],[Column1]],M.Rd!$A:$T,MATCH(Table7[[#This Row],[L.eff]],M.Rd!$C$2:$S$2)+2,FALSE)</f>
        <v>2940</v>
      </c>
      <c r="F238" s="54">
        <f>VLOOKUP(Table7[[#This Row],[Column1]],V.Rd!$A:$B,2,FALSE)</f>
        <v>2760</v>
      </c>
      <c r="G238" s="54">
        <f>VLOOKUP(Table7[[#This Row],[Column1]],M.Rd!$A:$T,20,FALSE)</f>
        <v>303000</v>
      </c>
    </row>
    <row r="239" spans="1:7" x14ac:dyDescent="0.25">
      <c r="A239" s="5" t="str">
        <f t="shared" ref="A239" si="191">A191</f>
        <v>HE 800 AA*</v>
      </c>
      <c r="B239" s="4">
        <v>172</v>
      </c>
      <c r="C239" s="4">
        <f t="shared" si="131"/>
        <v>3</v>
      </c>
      <c r="D239">
        <v>5660</v>
      </c>
      <c r="E239" s="54">
        <f>VLOOKUP(Table7[[#This Row],[Column1]],M.Rd!$A:$T,MATCH(Table7[[#This Row],[L.eff]],M.Rd!$C$2:$S$2)+2,FALSE)</f>
        <v>2060</v>
      </c>
      <c r="F239" s="54">
        <f>VLOOKUP(Table7[[#This Row],[Column1]],V.Rd!$A:$B,2,FALSE)</f>
        <v>2470</v>
      </c>
      <c r="G239" s="54">
        <f>VLOOKUP(Table7[[#This Row],[Column1]],M.Rd!$A:$T,20,FALSE)</f>
        <v>209000</v>
      </c>
    </row>
    <row r="240" spans="1:7" x14ac:dyDescent="0.25">
      <c r="A240" s="5" t="str">
        <f t="shared" ref="A240" si="192">A192</f>
        <v>HE 900 A*</v>
      </c>
      <c r="B240" s="4">
        <v>252</v>
      </c>
      <c r="C240" s="4">
        <f t="shared" si="131"/>
        <v>3</v>
      </c>
      <c r="D240">
        <v>8580</v>
      </c>
      <c r="E240" s="54">
        <f>VLOOKUP(Table7[[#This Row],[Column1]],M.Rd!$A:$T,MATCH(Table7[[#This Row],[L.eff]],M.Rd!$C$2:$S$2)+2,FALSE)</f>
        <v>3640</v>
      </c>
      <c r="F240" s="54">
        <f>VLOOKUP(Table7[[#This Row],[Column1]],V.Rd!$A:$B,2,FALSE)</f>
        <v>3250</v>
      </c>
      <c r="G240" s="54">
        <f>VLOOKUP(Table7[[#This Row],[Column1]],M.Rd!$A:$T,20,FALSE)</f>
        <v>422000</v>
      </c>
    </row>
    <row r="241" spans="1:7" x14ac:dyDescent="0.25">
      <c r="A241" s="5" t="str">
        <f t="shared" ref="A241" si="193">A193</f>
        <v>HE 900 AA*</v>
      </c>
      <c r="B241" s="4">
        <v>198</v>
      </c>
      <c r="C241" s="4">
        <f t="shared" si="131"/>
        <v>3</v>
      </c>
      <c r="D241">
        <v>6360</v>
      </c>
      <c r="E241" s="54">
        <f>VLOOKUP(Table7[[#This Row],[Column1]],M.Rd!$A:$T,MATCH(Table7[[#This Row],[L.eff]],M.Rd!$C$2:$S$2)+2,FALSE)</f>
        <v>2640</v>
      </c>
      <c r="F241" s="54">
        <f>VLOOKUP(Table7[[#This Row],[Column1]],V.Rd!$A:$B,2,FALSE)</f>
        <v>2930</v>
      </c>
      <c r="G241" s="54">
        <f>VLOOKUP(Table7[[#This Row],[Column1]],M.Rd!$A:$T,20,FALSE)</f>
        <v>301000</v>
      </c>
    </row>
    <row r="242" spans="1:7" x14ac:dyDescent="0.25">
      <c r="A242" s="5" t="str">
        <f t="shared" ref="A242" si="194">A194</f>
        <v>HE 100 A</v>
      </c>
      <c r="B242" s="4">
        <v>16.7</v>
      </c>
      <c r="C242" s="4">
        <f t="shared" si="131"/>
        <v>3.5</v>
      </c>
      <c r="D242">
        <v>172</v>
      </c>
      <c r="E242" s="54">
        <f>VLOOKUP(Table7[[#This Row],[Column1]],M.Rd!$A:$T,MATCH(Table7[[#This Row],[L.eff]],M.Rd!$C$2:$S$2)+2,FALSE)</f>
        <v>23.2</v>
      </c>
      <c r="F242" s="54">
        <f>VLOOKUP(Table7[[#This Row],[Column1]],V.Rd!$A:$B,2,FALSE)</f>
        <v>154</v>
      </c>
      <c r="G242" s="54">
        <f>VLOOKUP(Table7[[#This Row],[Column1]],M.Rd!$A:$T,20,FALSE)</f>
        <v>349</v>
      </c>
    </row>
    <row r="243" spans="1:7" x14ac:dyDescent="0.25">
      <c r="A243" s="5" t="str">
        <f t="shared" ref="A243" si="195">A195</f>
        <v>HE 100 AA</v>
      </c>
      <c r="B243" s="4">
        <v>12.2</v>
      </c>
      <c r="C243" s="4">
        <f t="shared" ref="C243:C306" si="196">C195+0.5</f>
        <v>3.5</v>
      </c>
      <c r="D243">
        <v>120</v>
      </c>
      <c r="E243" s="54">
        <f>VLOOKUP(Table7[[#This Row],[Column1]],M.Rd!$A:$T,MATCH(Table7[[#This Row],[L.eff]],M.Rd!$C$2:$S$2)+2,FALSE)</f>
        <v>14.9</v>
      </c>
      <c r="F243" s="54">
        <f>VLOOKUP(Table7[[#This Row],[Column1]],V.Rd!$A:$B,2,FALSE)</f>
        <v>126</v>
      </c>
      <c r="G243" s="54">
        <f>VLOOKUP(Table7[[#This Row],[Column1]],M.Rd!$A:$T,20,FALSE)</f>
        <v>236</v>
      </c>
    </row>
    <row r="244" spans="1:7" x14ac:dyDescent="0.25">
      <c r="A244" s="5" t="str">
        <f t="shared" ref="A244" si="197">A196</f>
        <v>HE 1000 A*</v>
      </c>
      <c r="B244" s="4">
        <v>272</v>
      </c>
      <c r="C244" s="4">
        <f t="shared" si="196"/>
        <v>3.5</v>
      </c>
      <c r="D244">
        <v>8460</v>
      </c>
      <c r="E244" s="54">
        <f>VLOOKUP(Table7[[#This Row],[Column1]],M.Rd!$A:$T,MATCH(Table7[[#This Row],[L.eff]],M.Rd!$C$2:$S$2)+2,FALSE)</f>
        <v>3900</v>
      </c>
      <c r="F244" s="54">
        <f>VLOOKUP(Table7[[#This Row],[Column1]],V.Rd!$A:$B,2,FALSE)</f>
        <v>3680</v>
      </c>
      <c r="G244" s="54">
        <f>VLOOKUP(Table7[[#This Row],[Column1]],M.Rd!$A:$T,20,FALSE)</f>
        <v>554000</v>
      </c>
    </row>
    <row r="245" spans="1:7" x14ac:dyDescent="0.25">
      <c r="A245" s="5" t="str">
        <f t="shared" ref="A245" si="198">A197</f>
        <v>HE 1000 AA*</v>
      </c>
      <c r="B245" s="4">
        <v>222</v>
      </c>
      <c r="C245" s="4">
        <f t="shared" si="196"/>
        <v>3.5</v>
      </c>
      <c r="D245">
        <v>6410</v>
      </c>
      <c r="E245" s="54">
        <f>VLOOKUP(Table7[[#This Row],[Column1]],M.Rd!$A:$T,MATCH(Table7[[#This Row],[L.eff]],M.Rd!$C$2:$S$2)+2,FALSE)</f>
        <v>2860</v>
      </c>
      <c r="F245" s="54">
        <f>VLOOKUP(Table7[[#This Row],[Column1]],V.Rd!$A:$B,2,FALSE)</f>
        <v>3430</v>
      </c>
      <c r="G245" s="54">
        <f>VLOOKUP(Table7[[#This Row],[Column1]],M.Rd!$A:$T,20,FALSE)</f>
        <v>406000</v>
      </c>
    </row>
    <row r="246" spans="1:7" x14ac:dyDescent="0.25">
      <c r="A246" s="5" t="str">
        <f t="shared" ref="A246" si="199">A198</f>
        <v>HE 120 A</v>
      </c>
      <c r="B246" s="4">
        <v>19.899999999999999</v>
      </c>
      <c r="C246" s="4">
        <f t="shared" si="196"/>
        <v>3.5</v>
      </c>
      <c r="D246">
        <v>278</v>
      </c>
      <c r="E246" s="54">
        <f>VLOOKUP(Table7[[#This Row],[Column1]],M.Rd!$A:$T,MATCH(Table7[[#This Row],[L.eff]],M.Rd!$C$2:$S$2)+2,FALSE)</f>
        <v>33.700000000000003</v>
      </c>
      <c r="F246" s="54">
        <f>VLOOKUP(Table7[[#This Row],[Column1]],V.Rd!$A:$B,2,FALSE)</f>
        <v>173</v>
      </c>
      <c r="G246" s="54">
        <f>VLOOKUP(Table7[[#This Row],[Column1]],M.Rd!$A:$T,20,FALSE)</f>
        <v>606</v>
      </c>
    </row>
    <row r="247" spans="1:7" x14ac:dyDescent="0.25">
      <c r="A247" s="5" t="str">
        <f t="shared" ref="A247" si="200">A199</f>
        <v>HE 120 AA</v>
      </c>
      <c r="B247" s="4">
        <v>14.6</v>
      </c>
      <c r="C247" s="4">
        <f t="shared" si="196"/>
        <v>3.5</v>
      </c>
      <c r="D247">
        <v>195</v>
      </c>
      <c r="E247" s="54">
        <f>VLOOKUP(Table7[[#This Row],[Column1]],M.Rd!$A:$T,MATCH(Table7[[#This Row],[L.eff]],M.Rd!$C$2:$S$2)+2,FALSE)</f>
        <v>20.6</v>
      </c>
      <c r="F247" s="54">
        <f>VLOOKUP(Table7[[#This Row],[Column1]],V.Rd!$A:$B,2,FALSE)</f>
        <v>142</v>
      </c>
      <c r="G247" s="54">
        <f>VLOOKUP(Table7[[#This Row],[Column1]],M.Rd!$A:$T,20,FALSE)</f>
        <v>413</v>
      </c>
    </row>
    <row r="248" spans="1:7" x14ac:dyDescent="0.25">
      <c r="A248" s="5" t="str">
        <f t="shared" ref="A248" si="201">A200</f>
        <v>HE 140 A</v>
      </c>
      <c r="B248" s="4">
        <v>24.7</v>
      </c>
      <c r="C248" s="4">
        <f t="shared" si="196"/>
        <v>3.5</v>
      </c>
      <c r="D248">
        <v>433</v>
      </c>
      <c r="E248" s="54">
        <f>VLOOKUP(Table7[[#This Row],[Column1]],M.Rd!$A:$T,MATCH(Table7[[#This Row],[L.eff]],M.Rd!$C$2:$S$2)+2,FALSE)</f>
        <v>50.5</v>
      </c>
      <c r="F248" s="54">
        <f>VLOOKUP(Table7[[#This Row],[Column1]],V.Rd!$A:$B,2,FALSE)</f>
        <v>207</v>
      </c>
      <c r="G248" s="54">
        <f>VLOOKUP(Table7[[#This Row],[Column1]],M.Rd!$A:$T,20,FALSE)</f>
        <v>1030</v>
      </c>
    </row>
    <row r="249" spans="1:7" x14ac:dyDescent="0.25">
      <c r="A249" s="5" t="str">
        <f t="shared" ref="A249" si="202">A201</f>
        <v>HE 140 AA</v>
      </c>
      <c r="B249" s="4">
        <v>18.100000000000001</v>
      </c>
      <c r="C249" s="4">
        <f t="shared" si="196"/>
        <v>3.5</v>
      </c>
      <c r="D249">
        <v>308</v>
      </c>
      <c r="E249" s="54">
        <f>VLOOKUP(Table7[[#This Row],[Column1]],M.Rd!$A:$T,MATCH(Table7[[#This Row],[L.eff]],M.Rd!$C$2:$S$2)+2,FALSE)</f>
        <v>31.8</v>
      </c>
      <c r="F249" s="54">
        <f>VLOOKUP(Table7[[#This Row],[Column1]],V.Rd!$A:$B,2,FALSE)</f>
        <v>162</v>
      </c>
      <c r="G249" s="54">
        <f>VLOOKUP(Table7[[#This Row],[Column1]],M.Rd!$A:$T,20,FALSE)</f>
        <v>720</v>
      </c>
    </row>
    <row r="250" spans="1:7" x14ac:dyDescent="0.25">
      <c r="A250" s="5" t="str">
        <f t="shared" ref="A250" si="203">A202</f>
        <v>HE 160 A</v>
      </c>
      <c r="B250" s="4">
        <v>30.4</v>
      </c>
      <c r="C250" s="4">
        <f t="shared" si="196"/>
        <v>3.5</v>
      </c>
      <c r="D250">
        <v>631</v>
      </c>
      <c r="E250" s="54">
        <f>VLOOKUP(Table7[[#This Row],[Column1]],M.Rd!$A:$T,MATCH(Table7[[#This Row],[L.eff]],M.Rd!$C$2:$S$2)+2,FALSE)</f>
        <v>74.099999999999994</v>
      </c>
      <c r="F250" s="54">
        <f>VLOOKUP(Table7[[#This Row],[Column1]],V.Rd!$A:$B,2,FALSE)</f>
        <v>271</v>
      </c>
      <c r="G250" s="54">
        <f>VLOOKUP(Table7[[#This Row],[Column1]],M.Rd!$A:$T,20,FALSE)</f>
        <v>1670</v>
      </c>
    </row>
    <row r="251" spans="1:7" x14ac:dyDescent="0.25">
      <c r="A251" s="5" t="str">
        <f t="shared" ref="A251" si="204">A203</f>
        <v>HE 160 AA</v>
      </c>
      <c r="B251" s="4">
        <v>23.8</v>
      </c>
      <c r="C251" s="4">
        <f t="shared" si="196"/>
        <v>3.5</v>
      </c>
      <c r="D251">
        <v>492</v>
      </c>
      <c r="E251" s="54">
        <f>VLOOKUP(Table7[[#This Row],[Column1]],M.Rd!$A:$T,MATCH(Table7[[#This Row],[L.eff]],M.Rd!$C$2:$S$2)+2,FALSE)</f>
        <v>52</v>
      </c>
      <c r="F251" s="54">
        <f>VLOOKUP(Table7[[#This Row],[Column1]],V.Rd!$A:$B,2,FALSE)</f>
        <v>213</v>
      </c>
      <c r="G251" s="54">
        <f>VLOOKUP(Table7[[#This Row],[Column1]],M.Rd!$A:$T,20,FALSE)</f>
        <v>1280</v>
      </c>
    </row>
    <row r="252" spans="1:7" x14ac:dyDescent="0.25">
      <c r="A252" s="5" t="str">
        <f t="shared" ref="A252" si="205">A204</f>
        <v>HE 180 A</v>
      </c>
      <c r="B252" s="4">
        <v>35.5</v>
      </c>
      <c r="C252" s="4">
        <f t="shared" si="196"/>
        <v>3.5</v>
      </c>
      <c r="D252">
        <v>856</v>
      </c>
      <c r="E252" s="54">
        <f>VLOOKUP(Table7[[#This Row],[Column1]],M.Rd!$A:$T,MATCH(Table7[[#This Row],[L.eff]],M.Rd!$C$2:$S$2)+2,FALSE)</f>
        <v>101</v>
      </c>
      <c r="F252" s="54">
        <f>VLOOKUP(Table7[[#This Row],[Column1]],V.Rd!$A:$B,2,FALSE)</f>
        <v>298</v>
      </c>
      <c r="G252" s="54">
        <f>VLOOKUP(Table7[[#This Row],[Column1]],M.Rd!$A:$T,20,FALSE)</f>
        <v>2510</v>
      </c>
    </row>
    <row r="253" spans="1:7" x14ac:dyDescent="0.25">
      <c r="A253" s="5" t="str">
        <f t="shared" ref="A253" si="206">A205</f>
        <v>HE 180 AA</v>
      </c>
      <c r="B253" s="4">
        <v>28.7</v>
      </c>
      <c r="C253" s="4">
        <f t="shared" si="196"/>
        <v>3.5</v>
      </c>
      <c r="D253">
        <v>681</v>
      </c>
      <c r="E253" s="54">
        <f>VLOOKUP(Table7[[#This Row],[Column1]],M.Rd!$A:$T,MATCH(Table7[[#This Row],[L.eff]],M.Rd!$C$2:$S$2)+2,FALSE)</f>
        <v>73.099999999999994</v>
      </c>
      <c r="F253" s="54">
        <f>VLOOKUP(Table7[[#This Row],[Column1]],V.Rd!$A:$B,2,FALSE)</f>
        <v>249</v>
      </c>
      <c r="G253" s="54">
        <f>VLOOKUP(Table7[[#This Row],[Column1]],M.Rd!$A:$T,20,FALSE)</f>
        <v>1970</v>
      </c>
    </row>
    <row r="254" spans="1:7" x14ac:dyDescent="0.25">
      <c r="A254" s="5" t="str">
        <f t="shared" ref="A254" si="207">A206</f>
        <v>HE 200 A</v>
      </c>
      <c r="B254" s="4">
        <v>42.3</v>
      </c>
      <c r="C254" s="4">
        <f t="shared" si="196"/>
        <v>3.5</v>
      </c>
      <c r="D254">
        <v>1120</v>
      </c>
      <c r="E254" s="54">
        <f>VLOOKUP(Table7[[#This Row],[Column1]],M.Rd!$A:$T,MATCH(Table7[[#This Row],[L.eff]],M.Rd!$C$2:$S$2)+2,FALSE)</f>
        <v>137</v>
      </c>
      <c r="F254" s="54">
        <f>VLOOKUP(Table7[[#This Row],[Column1]],V.Rd!$A:$B,2,FALSE)</f>
        <v>370</v>
      </c>
      <c r="G254" s="54">
        <f>VLOOKUP(Table7[[#This Row],[Column1]],M.Rd!$A:$T,20,FALSE)</f>
        <v>3690</v>
      </c>
    </row>
    <row r="255" spans="1:7" x14ac:dyDescent="0.25">
      <c r="A255" s="5" t="str">
        <f t="shared" ref="A255" si="208">A207</f>
        <v>HE 200 AA</v>
      </c>
      <c r="B255" s="4">
        <v>34.6</v>
      </c>
      <c r="C255" s="4">
        <f t="shared" si="196"/>
        <v>3.5</v>
      </c>
      <c r="D255">
        <v>909</v>
      </c>
      <c r="E255" s="54">
        <f>VLOOKUP(Table7[[#This Row],[Column1]],M.Rd!$A:$T,MATCH(Table7[[#This Row],[L.eff]],M.Rd!$C$2:$S$2)+2,FALSE)</f>
        <v>101</v>
      </c>
      <c r="F255" s="54">
        <f>VLOOKUP(Table7[[#This Row],[Column1]],V.Rd!$A:$B,2,FALSE)</f>
        <v>316</v>
      </c>
      <c r="G255" s="54">
        <f>VLOOKUP(Table7[[#This Row],[Column1]],M.Rd!$A:$T,20,FALSE)</f>
        <v>2940</v>
      </c>
    </row>
    <row r="256" spans="1:7" x14ac:dyDescent="0.25">
      <c r="A256" s="5" t="str">
        <f t="shared" ref="A256" si="209">A208</f>
        <v>HE 220 A</v>
      </c>
      <c r="B256" s="4">
        <v>50.5</v>
      </c>
      <c r="C256" s="4">
        <f t="shared" si="196"/>
        <v>3.5</v>
      </c>
      <c r="D256">
        <v>1470</v>
      </c>
      <c r="E256" s="54">
        <f>VLOOKUP(Table7[[#This Row],[Column1]],M.Rd!$A:$T,MATCH(Table7[[#This Row],[L.eff]],M.Rd!$C$2:$S$2)+2,FALSE)</f>
        <v>186</v>
      </c>
      <c r="F256" s="54">
        <f>VLOOKUP(Table7[[#This Row],[Column1]],V.Rd!$A:$B,2,FALSE)</f>
        <v>423</v>
      </c>
      <c r="G256" s="54">
        <f>VLOOKUP(Table7[[#This Row],[Column1]],M.Rd!$A:$T,20,FALSE)</f>
        <v>5410</v>
      </c>
    </row>
    <row r="257" spans="1:7" x14ac:dyDescent="0.25">
      <c r="A257" s="5" t="str">
        <f t="shared" ref="A257" si="210">A209</f>
        <v>HE 220 AA</v>
      </c>
      <c r="B257" s="4">
        <v>40.4</v>
      </c>
      <c r="C257" s="4">
        <f t="shared" si="196"/>
        <v>3.5</v>
      </c>
      <c r="D257">
        <v>1160</v>
      </c>
      <c r="E257" s="54">
        <f>VLOOKUP(Table7[[#This Row],[Column1]],M.Rd!$A:$T,MATCH(Table7[[#This Row],[L.eff]],M.Rd!$C$2:$S$2)+2,FALSE)</f>
        <v>133</v>
      </c>
      <c r="F257" s="54">
        <f>VLOOKUP(Table7[[#This Row],[Column1]],V.Rd!$A:$B,2,FALSE)</f>
        <v>362</v>
      </c>
      <c r="G257" s="54">
        <f>VLOOKUP(Table7[[#This Row],[Column1]],M.Rd!$A:$T,20,FALSE)</f>
        <v>4170</v>
      </c>
    </row>
    <row r="258" spans="1:7" x14ac:dyDescent="0.25">
      <c r="A258" s="5" t="str">
        <f t="shared" ref="A258" si="211">A210</f>
        <v>HE 240 A</v>
      </c>
      <c r="B258" s="4">
        <v>60.3</v>
      </c>
      <c r="C258" s="4">
        <f t="shared" si="196"/>
        <v>3.5</v>
      </c>
      <c r="D258">
        <v>1870</v>
      </c>
      <c r="E258" s="54">
        <f>VLOOKUP(Table7[[#This Row],[Column1]],M.Rd!$A:$T,MATCH(Table7[[#This Row],[L.eff]],M.Rd!$C$2:$S$2)+2,FALSE)</f>
        <v>249</v>
      </c>
      <c r="F258" s="54">
        <f>VLOOKUP(Table7[[#This Row],[Column1]],V.Rd!$A:$B,2,FALSE)</f>
        <v>515</v>
      </c>
      <c r="G258" s="54">
        <f>VLOOKUP(Table7[[#This Row],[Column1]],M.Rd!$A:$T,20,FALSE)</f>
        <v>7760</v>
      </c>
    </row>
    <row r="259" spans="1:7" x14ac:dyDescent="0.25">
      <c r="A259" s="5" t="str">
        <f t="shared" ref="A259" si="212">A211</f>
        <v>HE 240 AA</v>
      </c>
      <c r="B259" s="4">
        <v>47.4</v>
      </c>
      <c r="C259" s="4">
        <f t="shared" si="196"/>
        <v>3.5</v>
      </c>
      <c r="D259">
        <v>1450</v>
      </c>
      <c r="E259" s="54">
        <f>VLOOKUP(Table7[[#This Row],[Column1]],M.Rd!$A:$T,MATCH(Table7[[#This Row],[L.eff]],M.Rd!$C$2:$S$2)+2,FALSE)</f>
        <v>174</v>
      </c>
      <c r="F259" s="54">
        <f>VLOOKUP(Table7[[#This Row],[Column1]],V.Rd!$A:$B,2,FALSE)</f>
        <v>442</v>
      </c>
      <c r="G259" s="54">
        <f>VLOOKUP(Table7[[#This Row],[Column1]],M.Rd!$A:$T,20,FALSE)</f>
        <v>5840</v>
      </c>
    </row>
    <row r="260" spans="1:7" x14ac:dyDescent="0.25">
      <c r="A260" s="5" t="str">
        <f t="shared" ref="A260" si="213">A212</f>
        <v>HE 260 A</v>
      </c>
      <c r="B260" s="4">
        <v>68.2</v>
      </c>
      <c r="C260" s="4">
        <f t="shared" si="196"/>
        <v>3.5</v>
      </c>
      <c r="D260">
        <v>2220</v>
      </c>
      <c r="E260" s="54">
        <f>VLOOKUP(Table7[[#This Row],[Column1]],M.Rd!$A:$T,MATCH(Table7[[#This Row],[L.eff]],M.Rd!$C$2:$S$2)+2,FALSE)</f>
        <v>288</v>
      </c>
      <c r="F260" s="54">
        <f>VLOOKUP(Table7[[#This Row],[Column1]],V.Rd!$A:$B,2,FALSE)</f>
        <v>589</v>
      </c>
      <c r="G260" s="54">
        <f>VLOOKUP(Table7[[#This Row],[Column1]],M.Rd!$A:$T,20,FALSE)</f>
        <v>10400</v>
      </c>
    </row>
    <row r="261" spans="1:7" x14ac:dyDescent="0.25">
      <c r="A261" s="5" t="str">
        <f t="shared" ref="A261" si="214">A213</f>
        <v>HE 260 AA</v>
      </c>
      <c r="B261" s="4">
        <v>54.1</v>
      </c>
      <c r="C261" s="4">
        <f t="shared" si="196"/>
        <v>3.5</v>
      </c>
      <c r="D261">
        <v>1740</v>
      </c>
      <c r="E261" s="54">
        <f>VLOOKUP(Table7[[#This Row],[Column1]],M.Rd!$A:$T,MATCH(Table7[[#This Row],[L.eff]],M.Rd!$C$2:$S$2)+2,FALSE)</f>
        <v>223</v>
      </c>
      <c r="F261" s="54">
        <f>VLOOKUP(Table7[[#This Row],[Column1]],V.Rd!$A:$B,2,FALSE)</f>
        <v>508</v>
      </c>
      <c r="G261" s="54">
        <f>VLOOKUP(Table7[[#This Row],[Column1]],M.Rd!$A:$T,20,FALSE)</f>
        <v>7980</v>
      </c>
    </row>
    <row r="262" spans="1:7" x14ac:dyDescent="0.25">
      <c r="A262" s="5" t="str">
        <f t="shared" ref="A262" si="215">A214</f>
        <v>HE 280 A</v>
      </c>
      <c r="B262" s="4">
        <v>76.400000000000006</v>
      </c>
      <c r="C262" s="4">
        <f t="shared" si="196"/>
        <v>3.5</v>
      </c>
      <c r="D262">
        <v>2600</v>
      </c>
      <c r="E262" s="54">
        <f>VLOOKUP(Table7[[#This Row],[Column1]],M.Rd!$A:$T,MATCH(Table7[[#This Row],[L.eff]],M.Rd!$C$2:$S$2)+2,FALSE)</f>
        <v>352</v>
      </c>
      <c r="F262" s="54">
        <f>VLOOKUP(Table7[[#This Row],[Column1]],V.Rd!$A:$B,2,FALSE)</f>
        <v>651</v>
      </c>
      <c r="G262" s="54">
        <f>VLOOKUP(Table7[[#This Row],[Column1]],M.Rd!$A:$T,20,FALSE)</f>
        <v>13700</v>
      </c>
    </row>
    <row r="263" spans="1:7" x14ac:dyDescent="0.25">
      <c r="A263" s="5" t="str">
        <f t="shared" ref="A263" si="216">A215</f>
        <v>HE 280 AA</v>
      </c>
      <c r="B263" s="4">
        <v>61.2</v>
      </c>
      <c r="C263" s="4">
        <f t="shared" si="196"/>
        <v>3.5</v>
      </c>
      <c r="D263">
        <v>2060</v>
      </c>
      <c r="E263" s="54">
        <f>VLOOKUP(Table7[[#This Row],[Column1]],M.Rd!$A:$T,MATCH(Table7[[#This Row],[L.eff]],M.Rd!$C$2:$S$2)+2,FALSE)</f>
        <v>276</v>
      </c>
      <c r="F263" s="54">
        <f>VLOOKUP(Table7[[#This Row],[Column1]],V.Rd!$A:$B,2,FALSE)</f>
        <v>564</v>
      </c>
      <c r="G263" s="54">
        <f>VLOOKUP(Table7[[#This Row],[Column1]],M.Rd!$A:$T,20,FALSE)</f>
        <v>10600</v>
      </c>
    </row>
    <row r="264" spans="1:7" x14ac:dyDescent="0.25">
      <c r="A264" s="5" t="str">
        <f t="shared" ref="A264" si="217">A216</f>
        <v>HE 300 A</v>
      </c>
      <c r="B264" s="4">
        <v>88.3</v>
      </c>
      <c r="C264" s="4">
        <f t="shared" si="196"/>
        <v>3.5</v>
      </c>
      <c r="D264">
        <v>3110</v>
      </c>
      <c r="E264" s="54">
        <f>VLOOKUP(Table7[[#This Row],[Column1]],M.Rd!$A:$T,MATCH(Table7[[#This Row],[L.eff]],M.Rd!$C$2:$S$2)+2,FALSE)</f>
        <v>443</v>
      </c>
      <c r="F264" s="54">
        <f>VLOOKUP(Table7[[#This Row],[Column1]],V.Rd!$A:$B,2,FALSE)</f>
        <v>763</v>
      </c>
      <c r="G264" s="54">
        <f>VLOOKUP(Table7[[#This Row],[Column1]],M.Rd!$A:$T,20,FALSE)</f>
        <v>18300</v>
      </c>
    </row>
    <row r="265" spans="1:7" x14ac:dyDescent="0.25">
      <c r="A265" s="5" t="str">
        <f t="shared" ref="A265" si="218">A217</f>
        <v>HE 300 AA</v>
      </c>
      <c r="B265" s="4">
        <v>69.8</v>
      </c>
      <c r="C265" s="4">
        <f t="shared" si="196"/>
        <v>3.5</v>
      </c>
      <c r="D265">
        <v>2430</v>
      </c>
      <c r="E265" s="54">
        <f>VLOOKUP(Table7[[#This Row],[Column1]],M.Rd!$A:$T,MATCH(Table7[[#This Row],[L.eff]],M.Rd!$C$2:$S$2)+2,FALSE)</f>
        <v>341</v>
      </c>
      <c r="F265" s="54">
        <f>VLOOKUP(Table7[[#This Row],[Column1]],V.Rd!$A:$B,2,FALSE)</f>
        <v>663</v>
      </c>
      <c r="G265" s="54">
        <f>VLOOKUP(Table7[[#This Row],[Column1]],M.Rd!$A:$T,20,FALSE)</f>
        <v>13800</v>
      </c>
    </row>
    <row r="266" spans="1:7" x14ac:dyDescent="0.25">
      <c r="A266" s="5" t="str">
        <f t="shared" ref="A266" si="219">A218</f>
        <v>HE 320 A</v>
      </c>
      <c r="B266" s="4">
        <v>97.6</v>
      </c>
      <c r="C266" s="4">
        <f t="shared" si="196"/>
        <v>3.5</v>
      </c>
      <c r="D266">
        <v>3440</v>
      </c>
      <c r="E266" s="54">
        <f>VLOOKUP(Table7[[#This Row],[Column1]],M.Rd!$A:$T,MATCH(Table7[[#This Row],[L.eff]],M.Rd!$C$2:$S$2)+2,FALSE)</f>
        <v>568</v>
      </c>
      <c r="F266" s="54">
        <f>VLOOKUP(Table7[[#This Row],[Column1]],V.Rd!$A:$B,2,FALSE)</f>
        <v>844</v>
      </c>
      <c r="G266" s="54">
        <f>VLOOKUP(Table7[[#This Row],[Column1]],M.Rd!$A:$T,20,FALSE)</f>
        <v>22900</v>
      </c>
    </row>
    <row r="267" spans="1:7" x14ac:dyDescent="0.25">
      <c r="A267" s="5" t="str">
        <f t="shared" ref="A267" si="220">A219</f>
        <v>HE 320 AA</v>
      </c>
      <c r="B267" s="4">
        <v>74.2</v>
      </c>
      <c r="C267" s="4">
        <f t="shared" si="196"/>
        <v>3.5</v>
      </c>
      <c r="D267">
        <v>2570</v>
      </c>
      <c r="E267" s="54">
        <f>VLOOKUP(Table7[[#This Row],[Column1]],M.Rd!$A:$T,MATCH(Table7[[#This Row],[L.eff]],M.Rd!$C$2:$S$2)+2,FALSE)</f>
        <v>381</v>
      </c>
      <c r="F267" s="54">
        <f>VLOOKUP(Table7[[#This Row],[Column1]],V.Rd!$A:$B,2,FALSE)</f>
        <v>726</v>
      </c>
      <c r="G267" s="54">
        <f>VLOOKUP(Table7[[#This Row],[Column1]],M.Rd!$A:$T,20,FALSE)</f>
        <v>16400</v>
      </c>
    </row>
    <row r="268" spans="1:7" x14ac:dyDescent="0.25">
      <c r="A268" s="5" t="str">
        <f t="shared" ref="A268" si="221">A220</f>
        <v>HE 340 A</v>
      </c>
      <c r="B268" s="4">
        <v>105</v>
      </c>
      <c r="C268" s="4">
        <f t="shared" si="196"/>
        <v>3.5</v>
      </c>
      <c r="D268">
        <v>3600</v>
      </c>
      <c r="E268" s="54">
        <f>VLOOKUP(Table7[[#This Row],[Column1]],M.Rd!$A:$T,MATCH(Table7[[#This Row],[L.eff]],M.Rd!$C$2:$S$2)+2,FALSE)</f>
        <v>629</v>
      </c>
      <c r="F268" s="54">
        <f>VLOOKUP(Table7[[#This Row],[Column1]],V.Rd!$A:$B,2,FALSE)</f>
        <v>896</v>
      </c>
      <c r="G268" s="54">
        <f>VLOOKUP(Table7[[#This Row],[Column1]],M.Rd!$A:$T,20,FALSE)</f>
        <v>27700</v>
      </c>
    </row>
    <row r="269" spans="1:7" x14ac:dyDescent="0.25">
      <c r="A269" s="5" t="str">
        <f t="shared" ref="A269" si="222">A221</f>
        <v>HE 340 AA</v>
      </c>
      <c r="B269" s="4">
        <v>78.900000000000006</v>
      </c>
      <c r="C269" s="4">
        <f t="shared" si="196"/>
        <v>3.5</v>
      </c>
      <c r="D269">
        <v>2720</v>
      </c>
      <c r="E269" s="54">
        <f>VLOOKUP(Table7[[#This Row],[Column1]],M.Rd!$A:$T,MATCH(Table7[[#This Row],[L.eff]],M.Rd!$C$2:$S$2)+2,FALSE)</f>
        <v>426</v>
      </c>
      <c r="F269" s="54">
        <f>VLOOKUP(Table7[[#This Row],[Column1]],V.Rd!$A:$B,2,FALSE)</f>
        <v>793</v>
      </c>
      <c r="G269" s="54">
        <f>VLOOKUP(Table7[[#This Row],[Column1]],M.Rd!$A:$T,20,FALSE)</f>
        <v>19600</v>
      </c>
    </row>
    <row r="270" spans="1:7" x14ac:dyDescent="0.25">
      <c r="A270" s="5" t="str">
        <f t="shared" ref="A270" si="223">A222</f>
        <v>HE 360 A</v>
      </c>
      <c r="B270" s="4">
        <v>112</v>
      </c>
      <c r="C270" s="4">
        <f t="shared" si="196"/>
        <v>3.5</v>
      </c>
      <c r="D270">
        <v>3850</v>
      </c>
      <c r="E270" s="54">
        <f>VLOOKUP(Table7[[#This Row],[Column1]],M.Rd!$A:$T,MATCH(Table7[[#This Row],[L.eff]],M.Rd!$C$2:$S$2)+2,FALSE)</f>
        <v>709</v>
      </c>
      <c r="F270" s="54">
        <f>VLOOKUP(Table7[[#This Row],[Column1]],V.Rd!$A:$B,2,FALSE)</f>
        <v>976</v>
      </c>
      <c r="G270" s="54">
        <f>VLOOKUP(Table7[[#This Row],[Column1]],M.Rd!$A:$T,20,FALSE)</f>
        <v>33100</v>
      </c>
    </row>
    <row r="271" spans="1:7" x14ac:dyDescent="0.25">
      <c r="A271" s="5" t="str">
        <f t="shared" ref="A271" si="224">A223</f>
        <v>HE 360 AA</v>
      </c>
      <c r="B271" s="4">
        <v>83.7</v>
      </c>
      <c r="C271" s="4">
        <f t="shared" si="196"/>
        <v>3.5</v>
      </c>
      <c r="D271">
        <v>2870</v>
      </c>
      <c r="E271" s="54">
        <f>VLOOKUP(Table7[[#This Row],[Column1]],M.Rd!$A:$T,MATCH(Table7[[#This Row],[L.eff]],M.Rd!$C$2:$S$2)+2,FALSE)</f>
        <v>473</v>
      </c>
      <c r="F271" s="54">
        <f>VLOOKUP(Table7[[#This Row],[Column1]],V.Rd!$A:$B,2,FALSE)</f>
        <v>864</v>
      </c>
      <c r="G271" s="54">
        <f>VLOOKUP(Table7[[#This Row],[Column1]],M.Rd!$A:$T,20,FALSE)</f>
        <v>23000</v>
      </c>
    </row>
    <row r="272" spans="1:7" x14ac:dyDescent="0.25">
      <c r="A272" s="5" t="str">
        <f t="shared" ref="A272" si="225">A224</f>
        <v>HE 400 A</v>
      </c>
      <c r="B272" s="4">
        <v>125</v>
      </c>
      <c r="C272" s="4">
        <f t="shared" si="196"/>
        <v>3.5</v>
      </c>
      <c r="D272">
        <v>4550</v>
      </c>
      <c r="E272" s="54">
        <f>VLOOKUP(Table7[[#This Row],[Column1]],M.Rd!$A:$T,MATCH(Table7[[#This Row],[L.eff]],M.Rd!$C$2:$S$2)+2,FALSE)</f>
        <v>868</v>
      </c>
      <c r="F272" s="54">
        <f>VLOOKUP(Table7[[#This Row],[Column1]],V.Rd!$A:$B,2,FALSE)</f>
        <v>1140</v>
      </c>
      <c r="G272" s="54">
        <f>VLOOKUP(Table7[[#This Row],[Column1]],M.Rd!$A:$T,20,FALSE)</f>
        <v>45100</v>
      </c>
    </row>
    <row r="273" spans="1:7" x14ac:dyDescent="0.25">
      <c r="A273" s="5" t="str">
        <f t="shared" ref="A273" si="226">A225</f>
        <v>HE 400 AA</v>
      </c>
      <c r="B273" s="4">
        <v>92.4</v>
      </c>
      <c r="C273" s="4">
        <f t="shared" si="196"/>
        <v>3.5</v>
      </c>
      <c r="D273">
        <v>3390</v>
      </c>
      <c r="E273" s="54">
        <f>VLOOKUP(Table7[[#This Row],[Column1]],M.Rd!$A:$T,MATCH(Table7[[#This Row],[L.eff]],M.Rd!$C$2:$S$2)+2,FALSE)</f>
        <v>575</v>
      </c>
      <c r="F273" s="54">
        <f>VLOOKUP(Table7[[#This Row],[Column1]],V.Rd!$A:$B,2,FALSE)</f>
        <v>983</v>
      </c>
      <c r="G273" s="54">
        <f>VLOOKUP(Table7[[#This Row],[Column1]],M.Rd!$A:$T,20,FALSE)</f>
        <v>31200</v>
      </c>
    </row>
    <row r="274" spans="1:7" x14ac:dyDescent="0.25">
      <c r="A274" s="5" t="str">
        <f t="shared" ref="A274" si="227">A226</f>
        <v>HE 450 A</v>
      </c>
      <c r="B274" s="4">
        <v>140</v>
      </c>
      <c r="C274" s="4">
        <f t="shared" si="196"/>
        <v>3.5</v>
      </c>
      <c r="D274">
        <v>5080</v>
      </c>
      <c r="E274" s="54">
        <f>VLOOKUP(Table7[[#This Row],[Column1]],M.Rd!$A:$T,MATCH(Table7[[#This Row],[L.eff]],M.Rd!$C$2:$S$2)+2,FALSE)</f>
        <v>1090</v>
      </c>
      <c r="F274" s="54">
        <f>VLOOKUP(Table7[[#This Row],[Column1]],V.Rd!$A:$B,2,FALSE)</f>
        <v>1310</v>
      </c>
      <c r="G274" s="54">
        <f>VLOOKUP(Table7[[#This Row],[Column1]],M.Rd!$A:$T,20,FALSE)</f>
        <v>63700</v>
      </c>
    </row>
    <row r="275" spans="1:7" x14ac:dyDescent="0.25">
      <c r="A275" s="5" t="str">
        <f t="shared" ref="A275" si="228">A227</f>
        <v>HE 450 AA*</v>
      </c>
      <c r="B275" s="4">
        <v>99.7</v>
      </c>
      <c r="C275" s="4">
        <f t="shared" si="196"/>
        <v>3.5</v>
      </c>
      <c r="D275">
        <v>3630</v>
      </c>
      <c r="E275" s="54">
        <f>VLOOKUP(Table7[[#This Row],[Column1]],M.Rd!$A:$T,MATCH(Table7[[#This Row],[L.eff]],M.Rd!$C$2:$S$2)+2,FALSE)</f>
        <v>683</v>
      </c>
      <c r="F275" s="54">
        <f>VLOOKUP(Table7[[#This Row],[Column1]],V.Rd!$A:$B,2,FALSE)</f>
        <v>1120</v>
      </c>
      <c r="G275" s="54">
        <f>VLOOKUP(Table7[[#This Row],[Column1]],M.Rd!$A:$T,20,FALSE)</f>
        <v>41900</v>
      </c>
    </row>
    <row r="276" spans="1:7" x14ac:dyDescent="0.25">
      <c r="A276" s="5" t="str">
        <f t="shared" ref="A276" si="229">A228</f>
        <v>HE 500 A</v>
      </c>
      <c r="B276" s="4">
        <v>155</v>
      </c>
      <c r="C276" s="4">
        <f t="shared" si="196"/>
        <v>3.5</v>
      </c>
      <c r="D276">
        <v>5620</v>
      </c>
      <c r="E276" s="54">
        <f>VLOOKUP(Table7[[#This Row],[Column1]],M.Rd!$A:$T,MATCH(Table7[[#This Row],[L.eff]],M.Rd!$C$2:$S$2)+2,FALSE)</f>
        <v>1340</v>
      </c>
      <c r="F276" s="54">
        <f>VLOOKUP(Table7[[#This Row],[Column1]],V.Rd!$A:$B,2,FALSE)</f>
        <v>1490</v>
      </c>
      <c r="G276" s="54">
        <f>VLOOKUP(Table7[[#This Row],[Column1]],M.Rd!$A:$T,20,FALSE)</f>
        <v>87000</v>
      </c>
    </row>
    <row r="277" spans="1:7" x14ac:dyDescent="0.25">
      <c r="A277" s="5" t="str">
        <f t="shared" ref="A277" si="230">A229</f>
        <v>HE 500 AA*</v>
      </c>
      <c r="B277" s="4">
        <v>107</v>
      </c>
      <c r="C277" s="4">
        <f t="shared" si="196"/>
        <v>3.5</v>
      </c>
      <c r="D277">
        <v>3880</v>
      </c>
      <c r="E277" s="54">
        <f>VLOOKUP(Table7[[#This Row],[Column1]],M.Rd!$A:$T,MATCH(Table7[[#This Row],[L.eff]],M.Rd!$C$2:$S$2)+2,FALSE)</f>
        <v>800</v>
      </c>
      <c r="F277" s="54">
        <f>VLOOKUP(Table7[[#This Row],[Column1]],V.Rd!$A:$B,2,FALSE)</f>
        <v>1270</v>
      </c>
      <c r="G277" s="54">
        <f>VLOOKUP(Table7[[#This Row],[Column1]],M.Rd!$A:$T,20,FALSE)</f>
        <v>54600</v>
      </c>
    </row>
    <row r="278" spans="1:7" x14ac:dyDescent="0.25">
      <c r="A278" s="5" t="str">
        <f t="shared" ref="A278" si="231">A230</f>
        <v>HE 550 A*</v>
      </c>
      <c r="B278" s="4">
        <v>166</v>
      </c>
      <c r="C278" s="4">
        <f t="shared" si="196"/>
        <v>3.5</v>
      </c>
      <c r="D278">
        <v>6000</v>
      </c>
      <c r="E278" s="54">
        <f>VLOOKUP(Table7[[#This Row],[Column1]],M.Rd!$A:$T,MATCH(Table7[[#This Row],[L.eff]],M.Rd!$C$2:$S$2)+2,FALSE)</f>
        <v>1560</v>
      </c>
      <c r="F278" s="54">
        <f>VLOOKUP(Table7[[#This Row],[Column1]],V.Rd!$A:$B,2,FALSE)</f>
        <v>1670</v>
      </c>
      <c r="G278" s="54">
        <f>VLOOKUP(Table7[[#This Row],[Column1]],M.Rd!$A:$T,20,FALSE)</f>
        <v>112000</v>
      </c>
    </row>
    <row r="279" spans="1:7" x14ac:dyDescent="0.25">
      <c r="A279" s="5" t="str">
        <f t="shared" ref="A279" si="232">A231</f>
        <v>HE 550 AA*</v>
      </c>
      <c r="B279" s="4">
        <v>120</v>
      </c>
      <c r="C279" s="4">
        <f t="shared" si="196"/>
        <v>3.5</v>
      </c>
      <c r="D279">
        <v>4280</v>
      </c>
      <c r="E279" s="54">
        <f>VLOOKUP(Table7[[#This Row],[Column1]],M.Rd!$A:$T,MATCH(Table7[[#This Row],[L.eff]],M.Rd!$C$2:$S$2)+2,FALSE)</f>
        <v>1060</v>
      </c>
      <c r="F279" s="54">
        <f>VLOOKUP(Table7[[#This Row],[Column1]],V.Rd!$A:$B,2,FALSE)</f>
        <v>1490</v>
      </c>
      <c r="G279" s="54">
        <f>VLOOKUP(Table7[[#This Row],[Column1]],M.Rd!$A:$T,20,FALSE)</f>
        <v>72900</v>
      </c>
    </row>
    <row r="280" spans="1:7" x14ac:dyDescent="0.25">
      <c r="A280" s="5" t="str">
        <f t="shared" ref="A280" si="233">A232</f>
        <v>HE 600 A*</v>
      </c>
      <c r="B280" s="4">
        <v>178</v>
      </c>
      <c r="C280" s="4">
        <f t="shared" si="196"/>
        <v>3.5</v>
      </c>
      <c r="D280">
        <v>6380</v>
      </c>
      <c r="E280" s="54">
        <f>VLOOKUP(Table7[[#This Row],[Column1]],M.Rd!$A:$T,MATCH(Table7[[#This Row],[L.eff]],M.Rd!$C$2:$S$2)+2,FALSE)</f>
        <v>1800</v>
      </c>
      <c r="F280" s="54">
        <f>VLOOKUP(Table7[[#This Row],[Column1]],V.Rd!$A:$B,2,FALSE)</f>
        <v>1860</v>
      </c>
      <c r="G280" s="54">
        <f>VLOOKUP(Table7[[#This Row],[Column1]],M.Rd!$A:$T,20,FALSE)</f>
        <v>141000</v>
      </c>
    </row>
    <row r="281" spans="1:7" x14ac:dyDescent="0.25">
      <c r="A281" s="5" t="str">
        <f t="shared" ref="A281" si="234">A233</f>
        <v>HE 600 AA*</v>
      </c>
      <c r="B281" s="4">
        <v>129</v>
      </c>
      <c r="C281" s="4">
        <f t="shared" si="196"/>
        <v>3.5</v>
      </c>
      <c r="D281">
        <v>4460</v>
      </c>
      <c r="E281" s="54">
        <f>VLOOKUP(Table7[[#This Row],[Column1]],M.Rd!$A:$T,MATCH(Table7[[#This Row],[L.eff]],M.Rd!$C$2:$S$2)+2,FALSE)</f>
        <v>1230</v>
      </c>
      <c r="F281" s="54">
        <f>VLOOKUP(Table7[[#This Row],[Column1]],V.Rd!$A:$B,2,FALSE)</f>
        <v>1670</v>
      </c>
      <c r="G281" s="54">
        <f>VLOOKUP(Table7[[#This Row],[Column1]],M.Rd!$A:$T,20,FALSE)</f>
        <v>91900</v>
      </c>
    </row>
    <row r="282" spans="1:7" x14ac:dyDescent="0.25">
      <c r="A282" s="5" t="str">
        <f t="shared" ref="A282" si="235">A234</f>
        <v>HE 650 A*</v>
      </c>
      <c r="B282" s="4">
        <v>190</v>
      </c>
      <c r="C282" s="4">
        <f t="shared" si="196"/>
        <v>3.5</v>
      </c>
      <c r="D282">
        <v>6770</v>
      </c>
      <c r="E282" s="54">
        <f>VLOOKUP(Table7[[#This Row],[Column1]],M.Rd!$A:$T,MATCH(Table7[[#This Row],[L.eff]],M.Rd!$C$2:$S$2)+2,FALSE)</f>
        <v>2010</v>
      </c>
      <c r="F282" s="54">
        <f>VLOOKUP(Table7[[#This Row],[Column1]],V.Rd!$A:$B,2,FALSE)</f>
        <v>2060</v>
      </c>
      <c r="G282" s="54">
        <f>VLOOKUP(Table7[[#This Row],[Column1]],M.Rd!$A:$T,20,FALSE)</f>
        <v>175000</v>
      </c>
    </row>
    <row r="283" spans="1:7" x14ac:dyDescent="0.25">
      <c r="A283" s="5" t="str">
        <f t="shared" ref="A283" si="236">A235</f>
        <v>HE 650 AA*</v>
      </c>
      <c r="B283" s="4">
        <v>138</v>
      </c>
      <c r="C283" s="4">
        <f t="shared" si="196"/>
        <v>3.5</v>
      </c>
      <c r="D283">
        <v>4600</v>
      </c>
      <c r="E283" s="54">
        <f>VLOOKUP(Table7[[#This Row],[Column1]],M.Rd!$A:$T,MATCH(Table7[[#This Row],[L.eff]],M.Rd!$C$2:$S$2)+2,FALSE)</f>
        <v>1360</v>
      </c>
      <c r="F283" s="54">
        <f>VLOOKUP(Table7[[#This Row],[Column1]],V.Rd!$A:$B,2,FALSE)</f>
        <v>1850</v>
      </c>
      <c r="G283" s="54">
        <f>VLOOKUP(Table7[[#This Row],[Column1]],M.Rd!$A:$T,20,FALSE)</f>
        <v>114000</v>
      </c>
    </row>
    <row r="284" spans="1:7" x14ac:dyDescent="0.25">
      <c r="A284" s="5" t="str">
        <f t="shared" ref="A284" si="237">A236</f>
        <v>HE 700 A*</v>
      </c>
      <c r="B284" s="4">
        <v>204</v>
      </c>
      <c r="C284" s="4">
        <f t="shared" si="196"/>
        <v>3.5</v>
      </c>
      <c r="D284">
        <v>7150</v>
      </c>
      <c r="E284" s="54">
        <f>VLOOKUP(Table7[[#This Row],[Column1]],M.Rd!$A:$T,MATCH(Table7[[#This Row],[L.eff]],M.Rd!$C$2:$S$2)+2,FALSE)</f>
        <v>2300</v>
      </c>
      <c r="F284" s="54">
        <f>VLOOKUP(Table7[[#This Row],[Column1]],V.Rd!$A:$B,2,FALSE)</f>
        <v>2330</v>
      </c>
      <c r="G284" s="54">
        <f>VLOOKUP(Table7[[#This Row],[Column1]],M.Rd!$A:$T,20,FALSE)</f>
        <v>215000</v>
      </c>
    </row>
    <row r="285" spans="1:7" x14ac:dyDescent="0.25">
      <c r="A285" s="5" t="str">
        <f t="shared" ref="A285" si="238">A237</f>
        <v>HE 700 AA*</v>
      </c>
      <c r="B285" s="4">
        <v>150</v>
      </c>
      <c r="C285" s="4">
        <f t="shared" si="196"/>
        <v>3.5</v>
      </c>
      <c r="D285">
        <v>4820</v>
      </c>
      <c r="E285" s="54">
        <f>VLOOKUP(Table7[[#This Row],[Column1]],M.Rd!$A:$T,MATCH(Table7[[#This Row],[L.eff]],M.Rd!$C$2:$S$2)+2,FALSE)</f>
        <v>1540</v>
      </c>
      <c r="F285" s="54">
        <f>VLOOKUP(Table7[[#This Row],[Column1]],V.Rd!$A:$B,2,FALSE)</f>
        <v>2000</v>
      </c>
      <c r="G285" s="54">
        <f>VLOOKUP(Table7[[#This Row],[Column1]],M.Rd!$A:$T,20,FALSE)</f>
        <v>143000</v>
      </c>
    </row>
    <row r="286" spans="1:7" x14ac:dyDescent="0.25">
      <c r="A286" s="5" t="str">
        <f t="shared" ref="A286" si="239">A238</f>
        <v>HE 800 A*</v>
      </c>
      <c r="B286" s="4">
        <v>224</v>
      </c>
      <c r="C286" s="4">
        <f t="shared" si="196"/>
        <v>3.5</v>
      </c>
      <c r="D286">
        <v>7420</v>
      </c>
      <c r="E286" s="54">
        <f>VLOOKUP(Table7[[#This Row],[Column1]],M.Rd!$A:$T,MATCH(Table7[[#This Row],[L.eff]],M.Rd!$C$2:$S$2)+2,FALSE)</f>
        <v>2820</v>
      </c>
      <c r="F286" s="54">
        <f>VLOOKUP(Table7[[#This Row],[Column1]],V.Rd!$A:$B,2,FALSE)</f>
        <v>2760</v>
      </c>
      <c r="G286" s="54">
        <f>VLOOKUP(Table7[[#This Row],[Column1]],M.Rd!$A:$T,20,FALSE)</f>
        <v>303000</v>
      </c>
    </row>
    <row r="287" spans="1:7" x14ac:dyDescent="0.25">
      <c r="A287" s="5" t="str">
        <f t="shared" ref="A287" si="240">A239</f>
        <v>HE 800 AA*</v>
      </c>
      <c r="B287" s="4">
        <v>172</v>
      </c>
      <c r="C287" s="4">
        <f t="shared" si="196"/>
        <v>3.5</v>
      </c>
      <c r="D287">
        <v>5300</v>
      </c>
      <c r="E287" s="54">
        <f>VLOOKUP(Table7[[#This Row],[Column1]],M.Rd!$A:$T,MATCH(Table7[[#This Row],[L.eff]],M.Rd!$C$2:$S$2)+2,FALSE)</f>
        <v>1970</v>
      </c>
      <c r="F287" s="54">
        <f>VLOOKUP(Table7[[#This Row],[Column1]],V.Rd!$A:$B,2,FALSE)</f>
        <v>2470</v>
      </c>
      <c r="G287" s="54">
        <f>VLOOKUP(Table7[[#This Row],[Column1]],M.Rd!$A:$T,20,FALSE)</f>
        <v>209000</v>
      </c>
    </row>
    <row r="288" spans="1:7" x14ac:dyDescent="0.25">
      <c r="A288" s="5" t="str">
        <f t="shared" ref="A288" si="241">A240</f>
        <v>HE 900 A*</v>
      </c>
      <c r="B288" s="4">
        <v>252</v>
      </c>
      <c r="C288" s="4">
        <f t="shared" si="196"/>
        <v>3.5</v>
      </c>
      <c r="D288">
        <v>8090</v>
      </c>
      <c r="E288" s="54">
        <f>VLOOKUP(Table7[[#This Row],[Column1]],M.Rd!$A:$T,MATCH(Table7[[#This Row],[L.eff]],M.Rd!$C$2:$S$2)+2,FALSE)</f>
        <v>3480</v>
      </c>
      <c r="F288" s="54">
        <f>VLOOKUP(Table7[[#This Row],[Column1]],V.Rd!$A:$B,2,FALSE)</f>
        <v>3250</v>
      </c>
      <c r="G288" s="54">
        <f>VLOOKUP(Table7[[#This Row],[Column1]],M.Rd!$A:$T,20,FALSE)</f>
        <v>422000</v>
      </c>
    </row>
    <row r="289" spans="1:7" x14ac:dyDescent="0.25">
      <c r="A289" s="5" t="str">
        <f t="shared" ref="A289" si="242">A241</f>
        <v>HE 900 AA*</v>
      </c>
      <c r="B289" s="4">
        <v>198</v>
      </c>
      <c r="C289" s="4">
        <f t="shared" si="196"/>
        <v>3.5</v>
      </c>
      <c r="D289">
        <v>5950</v>
      </c>
      <c r="E289" s="54">
        <f>VLOOKUP(Table7[[#This Row],[Column1]],M.Rd!$A:$T,MATCH(Table7[[#This Row],[L.eff]],M.Rd!$C$2:$S$2)+2,FALSE)</f>
        <v>2510</v>
      </c>
      <c r="F289" s="54">
        <f>VLOOKUP(Table7[[#This Row],[Column1]],V.Rd!$A:$B,2,FALSE)</f>
        <v>2930</v>
      </c>
      <c r="G289" s="54">
        <f>VLOOKUP(Table7[[#This Row],[Column1]],M.Rd!$A:$T,20,FALSE)</f>
        <v>301000</v>
      </c>
    </row>
    <row r="290" spans="1:7" x14ac:dyDescent="0.25">
      <c r="A290" s="5" t="str">
        <f t="shared" ref="A290" si="243">A242</f>
        <v>HE 100 A</v>
      </c>
      <c r="B290" s="4">
        <v>16.7</v>
      </c>
      <c r="C290" s="4">
        <f t="shared" si="196"/>
        <v>4</v>
      </c>
      <c r="D290">
        <v>137</v>
      </c>
      <c r="E290" s="54">
        <f>VLOOKUP(Table7[[#This Row],[Column1]],M.Rd!$A:$T,MATCH(Table7[[#This Row],[L.eff]],M.Rd!$C$2:$S$2)+2,FALSE)</f>
        <v>21.9</v>
      </c>
      <c r="F290" s="54">
        <f>VLOOKUP(Table7[[#This Row],[Column1]],V.Rd!$A:$B,2,FALSE)</f>
        <v>154</v>
      </c>
      <c r="G290" s="54">
        <f>VLOOKUP(Table7[[#This Row],[Column1]],M.Rd!$A:$T,20,FALSE)</f>
        <v>349</v>
      </c>
    </row>
    <row r="291" spans="1:7" x14ac:dyDescent="0.25">
      <c r="A291" s="5" t="str">
        <f t="shared" ref="A291" si="244">A243</f>
        <v>HE 100 AA</v>
      </c>
      <c r="B291" s="4">
        <v>12.2</v>
      </c>
      <c r="C291" s="4">
        <f t="shared" si="196"/>
        <v>4</v>
      </c>
      <c r="D291">
        <v>95.5</v>
      </c>
      <c r="E291" s="54">
        <f>VLOOKUP(Table7[[#This Row],[Column1]],M.Rd!$A:$T,MATCH(Table7[[#This Row],[L.eff]],M.Rd!$C$2:$S$2)+2,FALSE)</f>
        <v>13.9</v>
      </c>
      <c r="F291" s="54">
        <f>VLOOKUP(Table7[[#This Row],[Column1]],V.Rd!$A:$B,2,FALSE)</f>
        <v>126</v>
      </c>
      <c r="G291" s="54">
        <f>VLOOKUP(Table7[[#This Row],[Column1]],M.Rd!$A:$T,20,FALSE)</f>
        <v>236</v>
      </c>
    </row>
    <row r="292" spans="1:7" x14ac:dyDescent="0.25">
      <c r="A292" s="5" t="str">
        <f t="shared" ref="A292" si="245">A244</f>
        <v>HE 1000 A*</v>
      </c>
      <c r="B292" s="4">
        <v>272</v>
      </c>
      <c r="C292" s="4">
        <f t="shared" si="196"/>
        <v>4</v>
      </c>
      <c r="D292">
        <v>7890</v>
      </c>
      <c r="E292" s="54">
        <f>VLOOKUP(Table7[[#This Row],[Column1]],M.Rd!$A:$T,MATCH(Table7[[#This Row],[L.eff]],M.Rd!$C$2:$S$2)+2,FALSE)</f>
        <v>3640</v>
      </c>
      <c r="F292" s="54">
        <f>VLOOKUP(Table7[[#This Row],[Column1]],V.Rd!$A:$B,2,FALSE)</f>
        <v>3680</v>
      </c>
      <c r="G292" s="54">
        <f>VLOOKUP(Table7[[#This Row],[Column1]],M.Rd!$A:$T,20,FALSE)</f>
        <v>554000</v>
      </c>
    </row>
    <row r="293" spans="1:7" x14ac:dyDescent="0.25">
      <c r="A293" s="5" t="str">
        <f t="shared" ref="A293" si="246">A245</f>
        <v>HE 1000 AA*</v>
      </c>
      <c r="B293" s="4">
        <v>222</v>
      </c>
      <c r="C293" s="4">
        <f t="shared" si="196"/>
        <v>4</v>
      </c>
      <c r="D293">
        <v>5900</v>
      </c>
      <c r="E293" s="54">
        <f>VLOOKUP(Table7[[#This Row],[Column1]],M.Rd!$A:$T,MATCH(Table7[[#This Row],[L.eff]],M.Rd!$C$2:$S$2)+2,FALSE)</f>
        <v>2650</v>
      </c>
      <c r="F293" s="54">
        <f>VLOOKUP(Table7[[#This Row],[Column1]],V.Rd!$A:$B,2,FALSE)</f>
        <v>3430</v>
      </c>
      <c r="G293" s="54">
        <f>VLOOKUP(Table7[[#This Row],[Column1]],M.Rd!$A:$T,20,FALSE)</f>
        <v>406000</v>
      </c>
    </row>
    <row r="294" spans="1:7" x14ac:dyDescent="0.25">
      <c r="A294" s="5" t="str">
        <f t="shared" ref="A294" si="247">A246</f>
        <v>HE 120 A</v>
      </c>
      <c r="B294" s="4">
        <v>19.899999999999999</v>
      </c>
      <c r="C294" s="4">
        <f t="shared" si="196"/>
        <v>4</v>
      </c>
      <c r="D294">
        <v>224</v>
      </c>
      <c r="E294" s="54">
        <f>VLOOKUP(Table7[[#This Row],[Column1]],M.Rd!$A:$T,MATCH(Table7[[#This Row],[L.eff]],M.Rd!$C$2:$S$2)+2,FALSE)</f>
        <v>31.8</v>
      </c>
      <c r="F294" s="54">
        <f>VLOOKUP(Table7[[#This Row],[Column1]],V.Rd!$A:$B,2,FALSE)</f>
        <v>173</v>
      </c>
      <c r="G294" s="54">
        <f>VLOOKUP(Table7[[#This Row],[Column1]],M.Rd!$A:$T,20,FALSE)</f>
        <v>606</v>
      </c>
    </row>
    <row r="295" spans="1:7" x14ac:dyDescent="0.25">
      <c r="A295" s="5" t="str">
        <f t="shared" ref="A295" si="248">A247</f>
        <v>HE 120 AA</v>
      </c>
      <c r="B295" s="4">
        <v>14.6</v>
      </c>
      <c r="C295" s="4">
        <f t="shared" si="196"/>
        <v>4</v>
      </c>
      <c r="D295">
        <v>157</v>
      </c>
      <c r="E295" s="54">
        <f>VLOOKUP(Table7[[#This Row],[Column1]],M.Rd!$A:$T,MATCH(Table7[[#This Row],[L.eff]],M.Rd!$C$2:$S$2)+2,FALSE)</f>
        <v>19.2</v>
      </c>
      <c r="F295" s="54">
        <f>VLOOKUP(Table7[[#This Row],[Column1]],V.Rd!$A:$B,2,FALSE)</f>
        <v>142</v>
      </c>
      <c r="G295" s="54">
        <f>VLOOKUP(Table7[[#This Row],[Column1]],M.Rd!$A:$T,20,FALSE)</f>
        <v>413</v>
      </c>
    </row>
    <row r="296" spans="1:7" x14ac:dyDescent="0.25">
      <c r="A296" s="5" t="str">
        <f t="shared" ref="A296" si="249">A248</f>
        <v>HE 140 A</v>
      </c>
      <c r="B296" s="4">
        <v>24.7</v>
      </c>
      <c r="C296" s="4">
        <f t="shared" si="196"/>
        <v>4</v>
      </c>
      <c r="D296">
        <v>355</v>
      </c>
      <c r="E296" s="54">
        <f>VLOOKUP(Table7[[#This Row],[Column1]],M.Rd!$A:$T,MATCH(Table7[[#This Row],[L.eff]],M.Rd!$C$2:$S$2)+2,FALSE)</f>
        <v>47.7</v>
      </c>
      <c r="F296" s="54">
        <f>VLOOKUP(Table7[[#This Row],[Column1]],V.Rd!$A:$B,2,FALSE)</f>
        <v>207</v>
      </c>
      <c r="G296" s="54">
        <f>VLOOKUP(Table7[[#This Row],[Column1]],M.Rd!$A:$T,20,FALSE)</f>
        <v>1030</v>
      </c>
    </row>
    <row r="297" spans="1:7" x14ac:dyDescent="0.25">
      <c r="A297" s="5" t="str">
        <f t="shared" ref="A297" si="250">A249</f>
        <v>HE 140 AA</v>
      </c>
      <c r="B297" s="4">
        <v>18.100000000000001</v>
      </c>
      <c r="C297" s="4">
        <f t="shared" si="196"/>
        <v>4</v>
      </c>
      <c r="D297">
        <v>252</v>
      </c>
      <c r="E297" s="54">
        <f>VLOOKUP(Table7[[#This Row],[Column1]],M.Rd!$A:$T,MATCH(Table7[[#This Row],[L.eff]],M.Rd!$C$2:$S$2)+2,FALSE)</f>
        <v>29.7</v>
      </c>
      <c r="F297" s="54">
        <f>VLOOKUP(Table7[[#This Row],[Column1]],V.Rd!$A:$B,2,FALSE)</f>
        <v>162</v>
      </c>
      <c r="G297" s="54">
        <f>VLOOKUP(Table7[[#This Row],[Column1]],M.Rd!$A:$T,20,FALSE)</f>
        <v>720</v>
      </c>
    </row>
    <row r="298" spans="1:7" x14ac:dyDescent="0.25">
      <c r="A298" s="5" t="str">
        <f t="shared" ref="A298" si="251">A250</f>
        <v>HE 160 A</v>
      </c>
      <c r="B298" s="4">
        <v>30.4</v>
      </c>
      <c r="C298" s="4">
        <f t="shared" si="196"/>
        <v>4</v>
      </c>
      <c r="D298">
        <v>527</v>
      </c>
      <c r="E298" s="54">
        <f>VLOOKUP(Table7[[#This Row],[Column1]],M.Rd!$A:$T,MATCH(Table7[[#This Row],[L.eff]],M.Rd!$C$2:$S$2)+2,FALSE)</f>
        <v>70.400000000000006</v>
      </c>
      <c r="F298" s="54">
        <f>VLOOKUP(Table7[[#This Row],[Column1]],V.Rd!$A:$B,2,FALSE)</f>
        <v>271</v>
      </c>
      <c r="G298" s="54">
        <f>VLOOKUP(Table7[[#This Row],[Column1]],M.Rd!$A:$T,20,FALSE)</f>
        <v>1670</v>
      </c>
    </row>
    <row r="299" spans="1:7" x14ac:dyDescent="0.25">
      <c r="A299" s="5" t="str">
        <f t="shared" ref="A299" si="252">A251</f>
        <v>HE 160 AA</v>
      </c>
      <c r="B299" s="4">
        <v>23.8</v>
      </c>
      <c r="C299" s="4">
        <f t="shared" si="196"/>
        <v>4</v>
      </c>
      <c r="D299">
        <v>411</v>
      </c>
      <c r="E299" s="54">
        <f>VLOOKUP(Table7[[#This Row],[Column1]],M.Rd!$A:$T,MATCH(Table7[[#This Row],[L.eff]],M.Rd!$C$2:$S$2)+2,FALSE)</f>
        <v>49.2</v>
      </c>
      <c r="F299" s="54">
        <f>VLOOKUP(Table7[[#This Row],[Column1]],V.Rd!$A:$B,2,FALSE)</f>
        <v>213</v>
      </c>
      <c r="G299" s="54">
        <f>VLOOKUP(Table7[[#This Row],[Column1]],M.Rd!$A:$T,20,FALSE)</f>
        <v>1280</v>
      </c>
    </row>
    <row r="300" spans="1:7" x14ac:dyDescent="0.25">
      <c r="A300" s="5" t="str">
        <f t="shared" ref="A300" si="253">A252</f>
        <v>HE 180 A</v>
      </c>
      <c r="B300" s="4">
        <v>35.5</v>
      </c>
      <c r="C300" s="4">
        <f t="shared" si="196"/>
        <v>4</v>
      </c>
      <c r="D300">
        <v>730</v>
      </c>
      <c r="E300" s="54">
        <f>VLOOKUP(Table7[[#This Row],[Column1]],M.Rd!$A:$T,MATCH(Table7[[#This Row],[L.eff]],M.Rd!$C$2:$S$2)+2,FALSE)</f>
        <v>96.2</v>
      </c>
      <c r="F300" s="54">
        <f>VLOOKUP(Table7[[#This Row],[Column1]],V.Rd!$A:$B,2,FALSE)</f>
        <v>298</v>
      </c>
      <c r="G300" s="54">
        <f>VLOOKUP(Table7[[#This Row],[Column1]],M.Rd!$A:$T,20,FALSE)</f>
        <v>2510</v>
      </c>
    </row>
    <row r="301" spans="1:7" x14ac:dyDescent="0.25">
      <c r="A301" s="5" t="str">
        <f t="shared" ref="A301" si="254">A253</f>
        <v>HE 180 AA</v>
      </c>
      <c r="B301" s="4">
        <v>28.7</v>
      </c>
      <c r="C301" s="4">
        <f t="shared" si="196"/>
        <v>4</v>
      </c>
      <c r="D301">
        <v>580</v>
      </c>
      <c r="E301" s="54">
        <f>VLOOKUP(Table7[[#This Row],[Column1]],M.Rd!$A:$T,MATCH(Table7[[#This Row],[L.eff]],M.Rd!$C$2:$S$2)+2,FALSE)</f>
        <v>69.400000000000006</v>
      </c>
      <c r="F301" s="54">
        <f>VLOOKUP(Table7[[#This Row],[Column1]],V.Rd!$A:$B,2,FALSE)</f>
        <v>249</v>
      </c>
      <c r="G301" s="54">
        <f>VLOOKUP(Table7[[#This Row],[Column1]],M.Rd!$A:$T,20,FALSE)</f>
        <v>1970</v>
      </c>
    </row>
    <row r="302" spans="1:7" x14ac:dyDescent="0.25">
      <c r="A302" s="5" t="str">
        <f t="shared" ref="A302" si="255">A254</f>
        <v>HE 200 A</v>
      </c>
      <c r="B302" s="4">
        <v>42.3</v>
      </c>
      <c r="C302" s="4">
        <f t="shared" si="196"/>
        <v>4</v>
      </c>
      <c r="D302">
        <v>975</v>
      </c>
      <c r="E302" s="54">
        <f>VLOOKUP(Table7[[#This Row],[Column1]],M.Rd!$A:$T,MATCH(Table7[[#This Row],[L.eff]],M.Rd!$C$2:$S$2)+2,FALSE)</f>
        <v>132</v>
      </c>
      <c r="F302" s="54">
        <f>VLOOKUP(Table7[[#This Row],[Column1]],V.Rd!$A:$B,2,FALSE)</f>
        <v>370</v>
      </c>
      <c r="G302" s="54">
        <f>VLOOKUP(Table7[[#This Row],[Column1]],M.Rd!$A:$T,20,FALSE)</f>
        <v>3690</v>
      </c>
    </row>
    <row r="303" spans="1:7" x14ac:dyDescent="0.25">
      <c r="A303" s="5" t="str">
        <f t="shared" ref="A303" si="256">A255</f>
        <v>HE 200 AA</v>
      </c>
      <c r="B303" s="4">
        <v>34.6</v>
      </c>
      <c r="C303" s="4">
        <f t="shared" si="196"/>
        <v>4</v>
      </c>
      <c r="D303">
        <v>788</v>
      </c>
      <c r="E303" s="54">
        <f>VLOOKUP(Table7[[#This Row],[Column1]],M.Rd!$A:$T,MATCH(Table7[[#This Row],[L.eff]],M.Rd!$C$2:$S$2)+2,FALSE)</f>
        <v>96.9</v>
      </c>
      <c r="F303" s="54">
        <f>VLOOKUP(Table7[[#This Row],[Column1]],V.Rd!$A:$B,2,FALSE)</f>
        <v>316</v>
      </c>
      <c r="G303" s="54">
        <f>VLOOKUP(Table7[[#This Row],[Column1]],M.Rd!$A:$T,20,FALSE)</f>
        <v>2940</v>
      </c>
    </row>
    <row r="304" spans="1:7" x14ac:dyDescent="0.25">
      <c r="A304" s="5" t="str">
        <f t="shared" ref="A304" si="257">A256</f>
        <v>HE 220 A</v>
      </c>
      <c r="B304" s="4">
        <v>50.5</v>
      </c>
      <c r="C304" s="4">
        <f t="shared" si="196"/>
        <v>4</v>
      </c>
      <c r="D304">
        <v>1300</v>
      </c>
      <c r="E304" s="54">
        <f>VLOOKUP(Table7[[#This Row],[Column1]],M.Rd!$A:$T,MATCH(Table7[[#This Row],[L.eff]],M.Rd!$C$2:$S$2)+2,FALSE)</f>
        <v>179</v>
      </c>
      <c r="F304" s="54">
        <f>VLOOKUP(Table7[[#This Row],[Column1]],V.Rd!$A:$B,2,FALSE)</f>
        <v>423</v>
      </c>
      <c r="G304" s="54">
        <f>VLOOKUP(Table7[[#This Row],[Column1]],M.Rd!$A:$T,20,FALSE)</f>
        <v>5410</v>
      </c>
    </row>
    <row r="305" spans="1:7" x14ac:dyDescent="0.25">
      <c r="A305" s="5" t="str">
        <f t="shared" ref="A305" si="258">A257</f>
        <v>HE 220 AA</v>
      </c>
      <c r="B305" s="4">
        <v>40.4</v>
      </c>
      <c r="C305" s="4">
        <f t="shared" si="196"/>
        <v>4</v>
      </c>
      <c r="D305">
        <v>1020</v>
      </c>
      <c r="E305" s="54">
        <f>VLOOKUP(Table7[[#This Row],[Column1]],M.Rd!$A:$T,MATCH(Table7[[#This Row],[L.eff]],M.Rd!$C$2:$S$2)+2,FALSE)</f>
        <v>128</v>
      </c>
      <c r="F305" s="54">
        <f>VLOOKUP(Table7[[#This Row],[Column1]],V.Rd!$A:$B,2,FALSE)</f>
        <v>362</v>
      </c>
      <c r="G305" s="54">
        <f>VLOOKUP(Table7[[#This Row],[Column1]],M.Rd!$A:$T,20,FALSE)</f>
        <v>4170</v>
      </c>
    </row>
    <row r="306" spans="1:7" x14ac:dyDescent="0.25">
      <c r="A306" s="5" t="str">
        <f t="shared" ref="A306" si="259">A258</f>
        <v>HE 240 A</v>
      </c>
      <c r="B306" s="4">
        <v>60.3</v>
      </c>
      <c r="C306" s="4">
        <f t="shared" si="196"/>
        <v>4</v>
      </c>
      <c r="D306">
        <v>1680</v>
      </c>
      <c r="E306" s="54">
        <f>VLOOKUP(Table7[[#This Row],[Column1]],M.Rd!$A:$T,MATCH(Table7[[#This Row],[L.eff]],M.Rd!$C$2:$S$2)+2,FALSE)</f>
        <v>241</v>
      </c>
      <c r="F306" s="54">
        <f>VLOOKUP(Table7[[#This Row],[Column1]],V.Rd!$A:$B,2,FALSE)</f>
        <v>515</v>
      </c>
      <c r="G306" s="54">
        <f>VLOOKUP(Table7[[#This Row],[Column1]],M.Rd!$A:$T,20,FALSE)</f>
        <v>7760</v>
      </c>
    </row>
    <row r="307" spans="1:7" x14ac:dyDescent="0.25">
      <c r="A307" s="5" t="str">
        <f t="shared" ref="A307" si="260">A259</f>
        <v>HE 240 AA</v>
      </c>
      <c r="B307" s="4">
        <v>47.4</v>
      </c>
      <c r="C307" s="4">
        <f t="shared" ref="C307:C337" si="261">C259+0.5</f>
        <v>4</v>
      </c>
      <c r="D307">
        <v>1300</v>
      </c>
      <c r="E307" s="54">
        <f>VLOOKUP(Table7[[#This Row],[Column1]],M.Rd!$A:$T,MATCH(Table7[[#This Row],[L.eff]],M.Rd!$C$2:$S$2)+2,FALSE)</f>
        <v>168</v>
      </c>
      <c r="F307" s="54">
        <f>VLOOKUP(Table7[[#This Row],[Column1]],V.Rd!$A:$B,2,FALSE)</f>
        <v>442</v>
      </c>
      <c r="G307" s="54">
        <f>VLOOKUP(Table7[[#This Row],[Column1]],M.Rd!$A:$T,20,FALSE)</f>
        <v>5840</v>
      </c>
    </row>
    <row r="308" spans="1:7" x14ac:dyDescent="0.25">
      <c r="A308" s="5" t="str">
        <f t="shared" ref="A308" si="262">A260</f>
        <v>HE 260 A</v>
      </c>
      <c r="B308" s="4">
        <v>68.2</v>
      </c>
      <c r="C308" s="4">
        <f t="shared" si="261"/>
        <v>4</v>
      </c>
      <c r="D308">
        <v>2030</v>
      </c>
      <c r="E308" s="54">
        <f>VLOOKUP(Table7[[#This Row],[Column1]],M.Rd!$A:$T,MATCH(Table7[[#This Row],[L.eff]],M.Rd!$C$2:$S$2)+2,FALSE)</f>
        <v>280</v>
      </c>
      <c r="F308" s="54">
        <f>VLOOKUP(Table7[[#This Row],[Column1]],V.Rd!$A:$B,2,FALSE)</f>
        <v>589</v>
      </c>
      <c r="G308" s="54">
        <f>VLOOKUP(Table7[[#This Row],[Column1]],M.Rd!$A:$T,20,FALSE)</f>
        <v>10400</v>
      </c>
    </row>
    <row r="309" spans="1:7" x14ac:dyDescent="0.25">
      <c r="A309" s="5" t="str">
        <f t="shared" ref="A309" si="263">A261</f>
        <v>HE 260 AA</v>
      </c>
      <c r="B309" s="4">
        <v>54.1</v>
      </c>
      <c r="C309" s="4">
        <f t="shared" si="261"/>
        <v>4</v>
      </c>
      <c r="D309">
        <v>1590</v>
      </c>
      <c r="E309" s="54">
        <f>VLOOKUP(Table7[[#This Row],[Column1]],M.Rd!$A:$T,MATCH(Table7[[#This Row],[L.eff]],M.Rd!$C$2:$S$2)+2,FALSE)</f>
        <v>216</v>
      </c>
      <c r="F309" s="54">
        <f>VLOOKUP(Table7[[#This Row],[Column1]],V.Rd!$A:$B,2,FALSE)</f>
        <v>508</v>
      </c>
      <c r="G309" s="54">
        <f>VLOOKUP(Table7[[#This Row],[Column1]],M.Rd!$A:$T,20,FALSE)</f>
        <v>7980</v>
      </c>
    </row>
    <row r="310" spans="1:7" x14ac:dyDescent="0.25">
      <c r="A310" s="5" t="str">
        <f t="shared" ref="A310" si="264">A262</f>
        <v>HE 280 A</v>
      </c>
      <c r="B310" s="4">
        <v>76.400000000000006</v>
      </c>
      <c r="C310" s="4">
        <f t="shared" si="261"/>
        <v>4</v>
      </c>
      <c r="D310">
        <v>2400</v>
      </c>
      <c r="E310" s="54">
        <f>VLOOKUP(Table7[[#This Row],[Column1]],M.Rd!$A:$T,MATCH(Table7[[#This Row],[L.eff]],M.Rd!$C$2:$S$2)+2,FALSE)</f>
        <v>343</v>
      </c>
      <c r="F310" s="54">
        <f>VLOOKUP(Table7[[#This Row],[Column1]],V.Rd!$A:$B,2,FALSE)</f>
        <v>651</v>
      </c>
      <c r="G310" s="54">
        <f>VLOOKUP(Table7[[#This Row],[Column1]],M.Rd!$A:$T,20,FALSE)</f>
        <v>13700</v>
      </c>
    </row>
    <row r="311" spans="1:7" x14ac:dyDescent="0.25">
      <c r="A311" s="5" t="str">
        <f t="shared" ref="A311" si="265">A263</f>
        <v>HE 280 AA</v>
      </c>
      <c r="B311" s="4">
        <v>61.2</v>
      </c>
      <c r="C311" s="4">
        <f t="shared" si="261"/>
        <v>4</v>
      </c>
      <c r="D311">
        <v>1900</v>
      </c>
      <c r="E311" s="54">
        <f>VLOOKUP(Table7[[#This Row],[Column1]],M.Rd!$A:$T,MATCH(Table7[[#This Row],[L.eff]],M.Rd!$C$2:$S$2)+2,FALSE)</f>
        <v>268</v>
      </c>
      <c r="F311" s="54">
        <f>VLOOKUP(Table7[[#This Row],[Column1]],V.Rd!$A:$B,2,FALSE)</f>
        <v>564</v>
      </c>
      <c r="G311" s="54">
        <f>VLOOKUP(Table7[[#This Row],[Column1]],M.Rd!$A:$T,20,FALSE)</f>
        <v>10600</v>
      </c>
    </row>
    <row r="312" spans="1:7" x14ac:dyDescent="0.25">
      <c r="A312" s="5" t="str">
        <f t="shared" ref="A312" si="266">A264</f>
        <v>HE 300 A</v>
      </c>
      <c r="B312" s="4">
        <v>88.3</v>
      </c>
      <c r="C312" s="4">
        <f t="shared" si="261"/>
        <v>4</v>
      </c>
      <c r="D312">
        <v>2900</v>
      </c>
      <c r="E312" s="54">
        <f>VLOOKUP(Table7[[#This Row],[Column1]],M.Rd!$A:$T,MATCH(Table7[[#This Row],[L.eff]],M.Rd!$C$2:$S$2)+2,FALSE)</f>
        <v>433</v>
      </c>
      <c r="F312" s="54">
        <f>VLOOKUP(Table7[[#This Row],[Column1]],V.Rd!$A:$B,2,FALSE)</f>
        <v>763</v>
      </c>
      <c r="G312" s="54">
        <f>VLOOKUP(Table7[[#This Row],[Column1]],M.Rd!$A:$T,20,FALSE)</f>
        <v>18300</v>
      </c>
    </row>
    <row r="313" spans="1:7" x14ac:dyDescent="0.25">
      <c r="A313" s="5" t="str">
        <f t="shared" ref="A313" si="267">A265</f>
        <v>HE 300 AA</v>
      </c>
      <c r="B313" s="4">
        <v>69.8</v>
      </c>
      <c r="C313" s="4">
        <f t="shared" si="261"/>
        <v>4</v>
      </c>
      <c r="D313">
        <v>2250</v>
      </c>
      <c r="E313" s="54">
        <f>VLOOKUP(Table7[[#This Row],[Column1]],M.Rd!$A:$T,MATCH(Table7[[#This Row],[L.eff]],M.Rd!$C$2:$S$2)+2,FALSE)</f>
        <v>332</v>
      </c>
      <c r="F313" s="54">
        <f>VLOOKUP(Table7[[#This Row],[Column1]],V.Rd!$A:$B,2,FALSE)</f>
        <v>663</v>
      </c>
      <c r="G313" s="54">
        <f>VLOOKUP(Table7[[#This Row],[Column1]],M.Rd!$A:$T,20,FALSE)</f>
        <v>13800</v>
      </c>
    </row>
    <row r="314" spans="1:7" x14ac:dyDescent="0.25">
      <c r="A314" s="5" t="str">
        <f t="shared" ref="A314" si="268">A266</f>
        <v>HE 320 A</v>
      </c>
      <c r="B314" s="4">
        <v>97.6</v>
      </c>
      <c r="C314" s="4">
        <f t="shared" si="261"/>
        <v>4</v>
      </c>
      <c r="D314">
        <v>3200</v>
      </c>
      <c r="E314" s="54">
        <f>VLOOKUP(Table7[[#This Row],[Column1]],M.Rd!$A:$T,MATCH(Table7[[#This Row],[L.eff]],M.Rd!$C$2:$S$2)+2,FALSE)</f>
        <v>554</v>
      </c>
      <c r="F314" s="54">
        <f>VLOOKUP(Table7[[#This Row],[Column1]],V.Rd!$A:$B,2,FALSE)</f>
        <v>844</v>
      </c>
      <c r="G314" s="54">
        <f>VLOOKUP(Table7[[#This Row],[Column1]],M.Rd!$A:$T,20,FALSE)</f>
        <v>22900</v>
      </c>
    </row>
    <row r="315" spans="1:7" x14ac:dyDescent="0.25">
      <c r="A315" s="5" t="str">
        <f t="shared" ref="A315" si="269">A267</f>
        <v>HE 320 AA</v>
      </c>
      <c r="B315" s="4">
        <v>74.2</v>
      </c>
      <c r="C315" s="4">
        <f t="shared" si="261"/>
        <v>4</v>
      </c>
      <c r="D315">
        <v>2380</v>
      </c>
      <c r="E315" s="54">
        <f>VLOOKUP(Table7[[#This Row],[Column1]],M.Rd!$A:$T,MATCH(Table7[[#This Row],[L.eff]],M.Rd!$C$2:$S$2)+2,FALSE)</f>
        <v>371</v>
      </c>
      <c r="F315" s="54">
        <f>VLOOKUP(Table7[[#This Row],[Column1]],V.Rd!$A:$B,2,FALSE)</f>
        <v>726</v>
      </c>
      <c r="G315" s="54">
        <f>VLOOKUP(Table7[[#This Row],[Column1]],M.Rd!$A:$T,20,FALSE)</f>
        <v>16400</v>
      </c>
    </row>
    <row r="316" spans="1:7" x14ac:dyDescent="0.25">
      <c r="A316" s="5" t="str">
        <f t="shared" ref="A316" si="270">A268</f>
        <v>HE 340 A</v>
      </c>
      <c r="B316" s="4">
        <v>105</v>
      </c>
      <c r="C316" s="4">
        <f t="shared" si="261"/>
        <v>4</v>
      </c>
      <c r="D316">
        <v>3360</v>
      </c>
      <c r="E316" s="54">
        <f>VLOOKUP(Table7[[#This Row],[Column1]],M.Rd!$A:$T,MATCH(Table7[[#This Row],[L.eff]],M.Rd!$C$2:$S$2)+2,FALSE)</f>
        <v>613</v>
      </c>
      <c r="F316" s="54">
        <f>VLOOKUP(Table7[[#This Row],[Column1]],V.Rd!$A:$B,2,FALSE)</f>
        <v>896</v>
      </c>
      <c r="G316" s="54">
        <f>VLOOKUP(Table7[[#This Row],[Column1]],M.Rd!$A:$T,20,FALSE)</f>
        <v>27700</v>
      </c>
    </row>
    <row r="317" spans="1:7" x14ac:dyDescent="0.25">
      <c r="A317" s="5" t="str">
        <f t="shared" ref="A317" si="271">A269</f>
        <v>HE 340 AA</v>
      </c>
      <c r="B317" s="4">
        <v>78.900000000000006</v>
      </c>
      <c r="C317" s="4">
        <f t="shared" si="261"/>
        <v>4</v>
      </c>
      <c r="D317">
        <v>2520</v>
      </c>
      <c r="E317" s="54">
        <f>VLOOKUP(Table7[[#This Row],[Column1]],M.Rd!$A:$T,MATCH(Table7[[#This Row],[L.eff]],M.Rd!$C$2:$S$2)+2,FALSE)</f>
        <v>415</v>
      </c>
      <c r="F317" s="54">
        <f>VLOOKUP(Table7[[#This Row],[Column1]],V.Rd!$A:$B,2,FALSE)</f>
        <v>793</v>
      </c>
      <c r="G317" s="54">
        <f>VLOOKUP(Table7[[#This Row],[Column1]],M.Rd!$A:$T,20,FALSE)</f>
        <v>19600</v>
      </c>
    </row>
    <row r="318" spans="1:7" x14ac:dyDescent="0.25">
      <c r="A318" s="5" t="str">
        <f t="shared" ref="A318" si="272">A270</f>
        <v>HE 360 A</v>
      </c>
      <c r="B318" s="4">
        <v>112</v>
      </c>
      <c r="C318" s="4">
        <f t="shared" si="261"/>
        <v>4</v>
      </c>
      <c r="D318">
        <v>3590</v>
      </c>
      <c r="E318" s="54">
        <f>VLOOKUP(Table7[[#This Row],[Column1]],M.Rd!$A:$T,MATCH(Table7[[#This Row],[L.eff]],M.Rd!$C$2:$S$2)+2,FALSE)</f>
        <v>692</v>
      </c>
      <c r="F318" s="54">
        <f>VLOOKUP(Table7[[#This Row],[Column1]],V.Rd!$A:$B,2,FALSE)</f>
        <v>976</v>
      </c>
      <c r="G318" s="54">
        <f>VLOOKUP(Table7[[#This Row],[Column1]],M.Rd!$A:$T,20,FALSE)</f>
        <v>33100</v>
      </c>
    </row>
    <row r="319" spans="1:7" x14ac:dyDescent="0.25">
      <c r="A319" s="5" t="str">
        <f t="shared" ref="A319" si="273">A271</f>
        <v>HE 360 AA</v>
      </c>
      <c r="B319" s="4">
        <v>83.7</v>
      </c>
      <c r="C319" s="4">
        <f t="shared" si="261"/>
        <v>4</v>
      </c>
      <c r="D319">
        <v>2660</v>
      </c>
      <c r="E319" s="54">
        <f>VLOOKUP(Table7[[#This Row],[Column1]],M.Rd!$A:$T,MATCH(Table7[[#This Row],[L.eff]],M.Rd!$C$2:$S$2)+2,FALSE)</f>
        <v>460</v>
      </c>
      <c r="F319" s="54">
        <f>VLOOKUP(Table7[[#This Row],[Column1]],V.Rd!$A:$B,2,FALSE)</f>
        <v>864</v>
      </c>
      <c r="G319" s="54">
        <f>VLOOKUP(Table7[[#This Row],[Column1]],M.Rd!$A:$T,20,FALSE)</f>
        <v>23000</v>
      </c>
    </row>
    <row r="320" spans="1:7" x14ac:dyDescent="0.25">
      <c r="A320" s="5" t="str">
        <f t="shared" ref="A320" si="274">A272</f>
        <v>HE 400 A</v>
      </c>
      <c r="B320" s="4">
        <v>125</v>
      </c>
      <c r="C320" s="4">
        <f t="shared" si="261"/>
        <v>4</v>
      </c>
      <c r="D320">
        <v>4290</v>
      </c>
      <c r="E320" s="54">
        <f>VLOOKUP(Table7[[#This Row],[Column1]],M.Rd!$A:$T,MATCH(Table7[[#This Row],[L.eff]],M.Rd!$C$2:$S$2)+2,FALSE)</f>
        <v>846</v>
      </c>
      <c r="F320" s="54">
        <f>VLOOKUP(Table7[[#This Row],[Column1]],V.Rd!$A:$B,2,FALSE)</f>
        <v>1140</v>
      </c>
      <c r="G320" s="54">
        <f>VLOOKUP(Table7[[#This Row],[Column1]],M.Rd!$A:$T,20,FALSE)</f>
        <v>45100</v>
      </c>
    </row>
    <row r="321" spans="1:7" x14ac:dyDescent="0.25">
      <c r="A321" s="5" t="str">
        <f t="shared" ref="A321" si="275">A273</f>
        <v>HE 400 AA</v>
      </c>
      <c r="B321" s="4">
        <v>92.4</v>
      </c>
      <c r="C321" s="4">
        <f t="shared" si="261"/>
        <v>4</v>
      </c>
      <c r="D321">
        <v>3170</v>
      </c>
      <c r="E321" s="54">
        <f>VLOOKUP(Table7[[#This Row],[Column1]],M.Rd!$A:$T,MATCH(Table7[[#This Row],[L.eff]],M.Rd!$C$2:$S$2)+2,FALSE)</f>
        <v>559</v>
      </c>
      <c r="F321" s="54">
        <f>VLOOKUP(Table7[[#This Row],[Column1]],V.Rd!$A:$B,2,FALSE)</f>
        <v>983</v>
      </c>
      <c r="G321" s="54">
        <f>VLOOKUP(Table7[[#This Row],[Column1]],M.Rd!$A:$T,20,FALSE)</f>
        <v>31200</v>
      </c>
    </row>
    <row r="322" spans="1:7" x14ac:dyDescent="0.25">
      <c r="A322" s="5" t="str">
        <f t="shared" ref="A322" si="276">A274</f>
        <v>HE 450 A</v>
      </c>
      <c r="B322" s="4">
        <v>140</v>
      </c>
      <c r="C322" s="4">
        <f t="shared" si="261"/>
        <v>4</v>
      </c>
      <c r="D322">
        <v>4780</v>
      </c>
      <c r="E322" s="54">
        <f>VLOOKUP(Table7[[#This Row],[Column1]],M.Rd!$A:$T,MATCH(Table7[[#This Row],[L.eff]],M.Rd!$C$2:$S$2)+2,FALSE)</f>
        <v>1060</v>
      </c>
      <c r="F322" s="54">
        <f>VLOOKUP(Table7[[#This Row],[Column1]],V.Rd!$A:$B,2,FALSE)</f>
        <v>1310</v>
      </c>
      <c r="G322" s="54">
        <f>VLOOKUP(Table7[[#This Row],[Column1]],M.Rd!$A:$T,20,FALSE)</f>
        <v>63700</v>
      </c>
    </row>
    <row r="323" spans="1:7" x14ac:dyDescent="0.25">
      <c r="A323" s="5" t="str">
        <f t="shared" ref="A323" si="277">A275</f>
        <v>HE 450 AA*</v>
      </c>
      <c r="B323" s="4">
        <v>99.7</v>
      </c>
      <c r="C323" s="4">
        <f t="shared" si="261"/>
        <v>4</v>
      </c>
      <c r="D323">
        <v>3390</v>
      </c>
      <c r="E323" s="54">
        <f>VLOOKUP(Table7[[#This Row],[Column1]],M.Rd!$A:$T,MATCH(Table7[[#This Row],[L.eff]],M.Rd!$C$2:$S$2)+2,FALSE)</f>
        <v>663</v>
      </c>
      <c r="F323" s="54">
        <f>VLOOKUP(Table7[[#This Row],[Column1]],V.Rd!$A:$B,2,FALSE)</f>
        <v>1120</v>
      </c>
      <c r="G323" s="54">
        <f>VLOOKUP(Table7[[#This Row],[Column1]],M.Rd!$A:$T,20,FALSE)</f>
        <v>41900</v>
      </c>
    </row>
    <row r="324" spans="1:7" x14ac:dyDescent="0.25">
      <c r="A324" s="5" t="str">
        <f t="shared" ref="A324" si="278">A276</f>
        <v>HE 500 A</v>
      </c>
      <c r="B324" s="4">
        <v>155</v>
      </c>
      <c r="C324" s="4">
        <f t="shared" si="261"/>
        <v>4</v>
      </c>
      <c r="D324">
        <v>5290</v>
      </c>
      <c r="E324" s="54">
        <f>VLOOKUP(Table7[[#This Row],[Column1]],M.Rd!$A:$T,MATCH(Table7[[#This Row],[L.eff]],M.Rd!$C$2:$S$2)+2,FALSE)</f>
        <v>1300</v>
      </c>
      <c r="F324" s="54">
        <f>VLOOKUP(Table7[[#This Row],[Column1]],V.Rd!$A:$B,2,FALSE)</f>
        <v>1490</v>
      </c>
      <c r="G324" s="54">
        <f>VLOOKUP(Table7[[#This Row],[Column1]],M.Rd!$A:$T,20,FALSE)</f>
        <v>87000</v>
      </c>
    </row>
    <row r="325" spans="1:7" x14ac:dyDescent="0.25">
      <c r="A325" s="5" t="str">
        <f t="shared" ref="A325" si="279">A277</f>
        <v>HE 500 AA*</v>
      </c>
      <c r="B325" s="4">
        <v>107</v>
      </c>
      <c r="C325" s="4">
        <f t="shared" si="261"/>
        <v>4</v>
      </c>
      <c r="D325">
        <v>3610</v>
      </c>
      <c r="E325" s="54">
        <f>VLOOKUP(Table7[[#This Row],[Column1]],M.Rd!$A:$T,MATCH(Table7[[#This Row],[L.eff]],M.Rd!$C$2:$S$2)+2,FALSE)</f>
        <v>776</v>
      </c>
      <c r="F325" s="54">
        <f>VLOOKUP(Table7[[#This Row],[Column1]],V.Rd!$A:$B,2,FALSE)</f>
        <v>1270</v>
      </c>
      <c r="G325" s="54">
        <f>VLOOKUP(Table7[[#This Row],[Column1]],M.Rd!$A:$T,20,FALSE)</f>
        <v>54600</v>
      </c>
    </row>
    <row r="326" spans="1:7" x14ac:dyDescent="0.25">
      <c r="A326" s="5" t="str">
        <f t="shared" ref="A326" si="280">A278</f>
        <v>HE 550 A*</v>
      </c>
      <c r="B326" s="4">
        <v>166</v>
      </c>
      <c r="C326" s="4">
        <f t="shared" si="261"/>
        <v>4</v>
      </c>
      <c r="D326">
        <v>5640</v>
      </c>
      <c r="E326" s="54">
        <f>VLOOKUP(Table7[[#This Row],[Column1]],M.Rd!$A:$T,MATCH(Table7[[#This Row],[L.eff]],M.Rd!$C$2:$S$2)+2,FALSE)</f>
        <v>1520</v>
      </c>
      <c r="F326" s="54">
        <f>VLOOKUP(Table7[[#This Row],[Column1]],V.Rd!$A:$B,2,FALSE)</f>
        <v>1670</v>
      </c>
      <c r="G326" s="54">
        <f>VLOOKUP(Table7[[#This Row],[Column1]],M.Rd!$A:$T,20,FALSE)</f>
        <v>112000</v>
      </c>
    </row>
    <row r="327" spans="1:7" x14ac:dyDescent="0.25">
      <c r="A327" s="5" t="str">
        <f t="shared" ref="A327" si="281">A279</f>
        <v>HE 550 AA*</v>
      </c>
      <c r="B327" s="4">
        <v>120</v>
      </c>
      <c r="C327" s="4">
        <f t="shared" si="261"/>
        <v>4</v>
      </c>
      <c r="D327">
        <v>3970</v>
      </c>
      <c r="E327" s="54">
        <f>VLOOKUP(Table7[[#This Row],[Column1]],M.Rd!$A:$T,MATCH(Table7[[#This Row],[L.eff]],M.Rd!$C$2:$S$2)+2,FALSE)</f>
        <v>1030</v>
      </c>
      <c r="F327" s="54">
        <f>VLOOKUP(Table7[[#This Row],[Column1]],V.Rd!$A:$B,2,FALSE)</f>
        <v>1490</v>
      </c>
      <c r="G327" s="54">
        <f>VLOOKUP(Table7[[#This Row],[Column1]],M.Rd!$A:$T,20,FALSE)</f>
        <v>72900</v>
      </c>
    </row>
    <row r="328" spans="1:7" x14ac:dyDescent="0.25">
      <c r="A328" s="5" t="str">
        <f t="shared" ref="A328" si="282">A280</f>
        <v>HE 600 A*</v>
      </c>
      <c r="B328" s="4">
        <v>178</v>
      </c>
      <c r="C328" s="4">
        <f t="shared" si="261"/>
        <v>4</v>
      </c>
      <c r="D328">
        <v>5980</v>
      </c>
      <c r="E328" s="54">
        <f>VLOOKUP(Table7[[#This Row],[Column1]],M.Rd!$A:$T,MATCH(Table7[[#This Row],[L.eff]],M.Rd!$C$2:$S$2)+2,FALSE)</f>
        <v>1750</v>
      </c>
      <c r="F328" s="54">
        <f>VLOOKUP(Table7[[#This Row],[Column1]],V.Rd!$A:$B,2,FALSE)</f>
        <v>1860</v>
      </c>
      <c r="G328" s="54">
        <f>VLOOKUP(Table7[[#This Row],[Column1]],M.Rd!$A:$T,20,FALSE)</f>
        <v>141000</v>
      </c>
    </row>
    <row r="329" spans="1:7" x14ac:dyDescent="0.25">
      <c r="A329" s="5" t="str">
        <f t="shared" ref="A329" si="283">A281</f>
        <v>HE 600 AA*</v>
      </c>
      <c r="B329" s="4">
        <v>129</v>
      </c>
      <c r="C329" s="4">
        <f t="shared" si="261"/>
        <v>4</v>
      </c>
      <c r="D329">
        <v>4210</v>
      </c>
      <c r="E329" s="54">
        <f>VLOOKUP(Table7[[#This Row],[Column1]],M.Rd!$A:$T,MATCH(Table7[[#This Row],[L.eff]],M.Rd!$C$2:$S$2)+2,FALSE)</f>
        <v>1180</v>
      </c>
      <c r="F329" s="54">
        <f>VLOOKUP(Table7[[#This Row],[Column1]],V.Rd!$A:$B,2,FALSE)</f>
        <v>1670</v>
      </c>
      <c r="G329" s="54">
        <f>VLOOKUP(Table7[[#This Row],[Column1]],M.Rd!$A:$T,20,FALSE)</f>
        <v>91900</v>
      </c>
    </row>
    <row r="330" spans="1:7" x14ac:dyDescent="0.25">
      <c r="A330" s="5" t="str">
        <f t="shared" ref="A330" si="284">A282</f>
        <v>HE 650 A*</v>
      </c>
      <c r="B330" s="4">
        <v>190</v>
      </c>
      <c r="C330" s="4">
        <f t="shared" si="261"/>
        <v>4</v>
      </c>
      <c r="D330">
        <v>6340</v>
      </c>
      <c r="E330" s="54">
        <f>VLOOKUP(Table7[[#This Row],[Column1]],M.Rd!$A:$T,MATCH(Table7[[#This Row],[L.eff]],M.Rd!$C$2:$S$2)+2,FALSE)</f>
        <v>1930</v>
      </c>
      <c r="F330" s="54">
        <f>VLOOKUP(Table7[[#This Row],[Column1]],V.Rd!$A:$B,2,FALSE)</f>
        <v>2060</v>
      </c>
      <c r="G330" s="54">
        <f>VLOOKUP(Table7[[#This Row],[Column1]],M.Rd!$A:$T,20,FALSE)</f>
        <v>175000</v>
      </c>
    </row>
    <row r="331" spans="1:7" x14ac:dyDescent="0.25">
      <c r="A331" s="5" t="str">
        <f t="shared" ref="A331" si="285">A283</f>
        <v>HE 650 AA*</v>
      </c>
      <c r="B331" s="4">
        <v>138</v>
      </c>
      <c r="C331" s="4">
        <f t="shared" si="261"/>
        <v>4</v>
      </c>
      <c r="D331">
        <v>4370</v>
      </c>
      <c r="E331" s="54">
        <f>VLOOKUP(Table7[[#This Row],[Column1]],M.Rd!$A:$T,MATCH(Table7[[#This Row],[L.eff]],M.Rd!$C$2:$S$2)+2,FALSE)</f>
        <v>1300</v>
      </c>
      <c r="F331" s="54">
        <f>VLOOKUP(Table7[[#This Row],[Column1]],V.Rd!$A:$B,2,FALSE)</f>
        <v>1850</v>
      </c>
      <c r="G331" s="54">
        <f>VLOOKUP(Table7[[#This Row],[Column1]],M.Rd!$A:$T,20,FALSE)</f>
        <v>114000</v>
      </c>
    </row>
    <row r="332" spans="1:7" x14ac:dyDescent="0.25">
      <c r="A332" s="5" t="str">
        <f t="shared" ref="A332" si="286">A284</f>
        <v>HE 700 A*</v>
      </c>
      <c r="B332" s="4">
        <v>204</v>
      </c>
      <c r="C332" s="4">
        <f t="shared" si="261"/>
        <v>4</v>
      </c>
      <c r="D332">
        <v>6760</v>
      </c>
      <c r="E332" s="54">
        <f>VLOOKUP(Table7[[#This Row],[Column1]],M.Rd!$A:$T,MATCH(Table7[[#This Row],[L.eff]],M.Rd!$C$2:$S$2)+2,FALSE)</f>
        <v>2200</v>
      </c>
      <c r="F332" s="54">
        <f>VLOOKUP(Table7[[#This Row],[Column1]],V.Rd!$A:$B,2,FALSE)</f>
        <v>2330</v>
      </c>
      <c r="G332" s="54">
        <f>VLOOKUP(Table7[[#This Row],[Column1]],M.Rd!$A:$T,20,FALSE)</f>
        <v>215000</v>
      </c>
    </row>
    <row r="333" spans="1:7" x14ac:dyDescent="0.25">
      <c r="A333" s="5" t="str">
        <f t="shared" ref="A333" si="287">A285</f>
        <v>HE 700 AA*</v>
      </c>
      <c r="B333" s="4">
        <v>150</v>
      </c>
      <c r="C333" s="4">
        <f t="shared" si="261"/>
        <v>4</v>
      </c>
      <c r="D333">
        <v>4470</v>
      </c>
      <c r="E333" s="54">
        <f>VLOOKUP(Table7[[#This Row],[Column1]],M.Rd!$A:$T,MATCH(Table7[[#This Row],[L.eff]],M.Rd!$C$2:$S$2)+2,FALSE)</f>
        <v>1470</v>
      </c>
      <c r="F333" s="54">
        <f>VLOOKUP(Table7[[#This Row],[Column1]],V.Rd!$A:$B,2,FALSE)</f>
        <v>2000</v>
      </c>
      <c r="G333" s="54">
        <f>VLOOKUP(Table7[[#This Row],[Column1]],M.Rd!$A:$T,20,FALSE)</f>
        <v>143000</v>
      </c>
    </row>
    <row r="334" spans="1:7" x14ac:dyDescent="0.25">
      <c r="A334" s="5" t="str">
        <f t="shared" ref="A334" si="288">A286</f>
        <v>HE 800 A*</v>
      </c>
      <c r="B334" s="4">
        <v>224</v>
      </c>
      <c r="C334" s="4">
        <f t="shared" si="261"/>
        <v>4</v>
      </c>
      <c r="D334">
        <v>6930</v>
      </c>
      <c r="E334" s="54">
        <f>VLOOKUP(Table7[[#This Row],[Column1]],M.Rd!$A:$T,MATCH(Table7[[#This Row],[L.eff]],M.Rd!$C$2:$S$2)+2,FALSE)</f>
        <v>2690</v>
      </c>
      <c r="F334" s="54">
        <f>VLOOKUP(Table7[[#This Row],[Column1]],V.Rd!$A:$B,2,FALSE)</f>
        <v>2760</v>
      </c>
      <c r="G334" s="54">
        <f>VLOOKUP(Table7[[#This Row],[Column1]],M.Rd!$A:$T,20,FALSE)</f>
        <v>303000</v>
      </c>
    </row>
    <row r="335" spans="1:7" x14ac:dyDescent="0.25">
      <c r="A335" s="5" t="str">
        <f t="shared" ref="A335" si="289">A287</f>
        <v>HE 800 AA*</v>
      </c>
      <c r="B335" s="4">
        <v>172</v>
      </c>
      <c r="C335" s="4">
        <f t="shared" si="261"/>
        <v>4</v>
      </c>
      <c r="D335">
        <v>4900</v>
      </c>
      <c r="E335" s="54">
        <f>VLOOKUP(Table7[[#This Row],[Column1]],M.Rd!$A:$T,MATCH(Table7[[#This Row],[L.eff]],M.Rd!$C$2:$S$2)+2,FALSE)</f>
        <v>1860</v>
      </c>
      <c r="F335" s="54">
        <f>VLOOKUP(Table7[[#This Row],[Column1]],V.Rd!$A:$B,2,FALSE)</f>
        <v>2470</v>
      </c>
      <c r="G335" s="54">
        <f>VLOOKUP(Table7[[#This Row],[Column1]],M.Rd!$A:$T,20,FALSE)</f>
        <v>209000</v>
      </c>
    </row>
    <row r="336" spans="1:7" x14ac:dyDescent="0.25">
      <c r="A336" s="5" t="str">
        <f t="shared" ref="A336" si="290">A288</f>
        <v>HE 900 A*</v>
      </c>
      <c r="B336" s="4">
        <v>252</v>
      </c>
      <c r="C336" s="4">
        <f t="shared" si="261"/>
        <v>4</v>
      </c>
      <c r="D336">
        <v>7550</v>
      </c>
      <c r="E336" s="54">
        <f>VLOOKUP(Table7[[#This Row],[Column1]],M.Rd!$A:$T,MATCH(Table7[[#This Row],[L.eff]],M.Rd!$C$2:$S$2)+2,FALSE)</f>
        <v>3320</v>
      </c>
      <c r="F336" s="54">
        <f>VLOOKUP(Table7[[#This Row],[Column1]],V.Rd!$A:$B,2,FALSE)</f>
        <v>3250</v>
      </c>
      <c r="G336" s="54">
        <f>VLOOKUP(Table7[[#This Row],[Column1]],M.Rd!$A:$T,20,FALSE)</f>
        <v>422000</v>
      </c>
    </row>
    <row r="337" spans="1:7" x14ac:dyDescent="0.25">
      <c r="A337" s="5" t="str">
        <f t="shared" ref="A337" si="291">A289</f>
        <v>HE 900 AA*</v>
      </c>
      <c r="B337" s="4">
        <v>198</v>
      </c>
      <c r="C337" s="4">
        <f t="shared" si="261"/>
        <v>4</v>
      </c>
      <c r="D337">
        <v>5490</v>
      </c>
      <c r="E337" s="54">
        <f>VLOOKUP(Table7[[#This Row],[Column1]],M.Rd!$A:$T,MATCH(Table7[[#This Row],[L.eff]],M.Rd!$C$2:$S$2)+2,FALSE)</f>
        <v>2380</v>
      </c>
      <c r="F337" s="54">
        <f>VLOOKUP(Table7[[#This Row],[Column1]],V.Rd!$A:$B,2,FALSE)</f>
        <v>2930</v>
      </c>
      <c r="G337" s="54">
        <f>VLOOKUP(Table7[[#This Row],[Column1]],M.Rd!$A:$T,20,FALSE)</f>
        <v>301000</v>
      </c>
    </row>
    <row r="338" spans="1:7" x14ac:dyDescent="0.25">
      <c r="A338" s="5" t="str">
        <f t="shared" ref="A338" si="292">A290</f>
        <v>HE 100 A</v>
      </c>
      <c r="B338" s="4">
        <v>16.7</v>
      </c>
      <c r="C338" s="4">
        <f>C290+1</f>
        <v>5</v>
      </c>
      <c r="D338">
        <v>92.4</v>
      </c>
      <c r="E338" s="54">
        <f>VLOOKUP(Table7[[#This Row],[Column1]],M.Rd!$A:$T,MATCH(Table7[[#This Row],[L.eff]],M.Rd!$C$2:$S$2)+2,FALSE)</f>
        <v>19.600000000000001</v>
      </c>
      <c r="F338" s="54">
        <f>VLOOKUP(Table7[[#This Row],[Column1]],V.Rd!$A:$B,2,FALSE)</f>
        <v>154</v>
      </c>
      <c r="G338" s="54">
        <f>VLOOKUP(Table7[[#This Row],[Column1]],M.Rd!$A:$T,20,FALSE)</f>
        <v>349</v>
      </c>
    </row>
    <row r="339" spans="1:7" x14ac:dyDescent="0.25">
      <c r="A339" s="5" t="str">
        <f t="shared" ref="A339" si="293">A291</f>
        <v>HE 100 AA</v>
      </c>
      <c r="B339" s="4">
        <v>12.2</v>
      </c>
      <c r="C339" s="4">
        <f t="shared" ref="C339:C402" si="294">C291+1</f>
        <v>5</v>
      </c>
      <c r="D339">
        <v>64.099999999999994</v>
      </c>
      <c r="E339" s="54">
        <f>VLOOKUP(Table7[[#This Row],[Column1]],M.Rd!$A:$T,MATCH(Table7[[#This Row],[L.eff]],M.Rd!$C$2:$S$2)+2,FALSE)</f>
        <v>12</v>
      </c>
      <c r="F339" s="54">
        <f>VLOOKUP(Table7[[#This Row],[Column1]],V.Rd!$A:$B,2,FALSE)</f>
        <v>126</v>
      </c>
      <c r="G339" s="54">
        <f>VLOOKUP(Table7[[#This Row],[Column1]],M.Rd!$A:$T,20,FALSE)</f>
        <v>236</v>
      </c>
    </row>
    <row r="340" spans="1:7" x14ac:dyDescent="0.25">
      <c r="A340" s="5" t="str">
        <f t="shared" ref="A340" si="295">A292</f>
        <v>HE 1000 A*</v>
      </c>
      <c r="B340" s="4">
        <v>272</v>
      </c>
      <c r="C340" s="4">
        <f t="shared" si="294"/>
        <v>5</v>
      </c>
      <c r="D340">
        <v>6610</v>
      </c>
      <c r="E340" s="54">
        <f>VLOOKUP(Table7[[#This Row],[Column1]],M.Rd!$A:$T,MATCH(Table7[[#This Row],[L.eff]],M.Rd!$C$2:$S$2)+2,FALSE)</f>
        <v>3160</v>
      </c>
      <c r="F340" s="54">
        <f>VLOOKUP(Table7[[#This Row],[Column1]],V.Rd!$A:$B,2,FALSE)</f>
        <v>3680</v>
      </c>
      <c r="G340" s="54">
        <f>VLOOKUP(Table7[[#This Row],[Column1]],M.Rd!$A:$T,20,FALSE)</f>
        <v>554000</v>
      </c>
    </row>
    <row r="341" spans="1:7" x14ac:dyDescent="0.25">
      <c r="A341" s="5" t="str">
        <f t="shared" ref="A341" si="296">A293</f>
        <v>HE 1000 AA*</v>
      </c>
      <c r="B341" s="4">
        <v>222</v>
      </c>
      <c r="C341" s="4">
        <f t="shared" si="294"/>
        <v>5</v>
      </c>
      <c r="D341">
        <v>4810</v>
      </c>
      <c r="E341" s="54">
        <f>VLOOKUP(Table7[[#This Row],[Column1]],M.Rd!$A:$T,MATCH(Table7[[#This Row],[L.eff]],M.Rd!$C$2:$S$2)+2,FALSE)</f>
        <v>2250</v>
      </c>
      <c r="F341" s="54">
        <f>VLOOKUP(Table7[[#This Row],[Column1]],V.Rd!$A:$B,2,FALSE)</f>
        <v>3430</v>
      </c>
      <c r="G341" s="54">
        <f>VLOOKUP(Table7[[#This Row],[Column1]],M.Rd!$A:$T,20,FALSE)</f>
        <v>406000</v>
      </c>
    </row>
    <row r="342" spans="1:7" x14ac:dyDescent="0.25">
      <c r="A342" s="5" t="str">
        <f t="shared" ref="A342" si="297">A294</f>
        <v>HE 120 A</v>
      </c>
      <c r="B342" s="4">
        <v>19.899999999999999</v>
      </c>
      <c r="C342" s="4">
        <f t="shared" si="294"/>
        <v>5</v>
      </c>
      <c r="D342">
        <v>153</v>
      </c>
      <c r="E342" s="54">
        <f>VLOOKUP(Table7[[#This Row],[Column1]],M.Rd!$A:$T,MATCH(Table7[[#This Row],[L.eff]],M.Rd!$C$2:$S$2)+2,FALSE)</f>
        <v>28.3</v>
      </c>
      <c r="F342" s="54">
        <f>VLOOKUP(Table7[[#This Row],[Column1]],V.Rd!$A:$B,2,FALSE)</f>
        <v>173</v>
      </c>
      <c r="G342" s="54">
        <f>VLOOKUP(Table7[[#This Row],[Column1]],M.Rd!$A:$T,20,FALSE)</f>
        <v>606</v>
      </c>
    </row>
    <row r="343" spans="1:7" x14ac:dyDescent="0.25">
      <c r="A343" s="5" t="str">
        <f t="shared" ref="A343" si="298">A295</f>
        <v>HE 120 AA</v>
      </c>
      <c r="B343" s="4">
        <v>14.6</v>
      </c>
      <c r="C343" s="4">
        <f t="shared" si="294"/>
        <v>5</v>
      </c>
      <c r="D343">
        <v>107</v>
      </c>
      <c r="E343" s="54">
        <f>VLOOKUP(Table7[[#This Row],[Column1]],M.Rd!$A:$T,MATCH(Table7[[#This Row],[L.eff]],M.Rd!$C$2:$S$2)+2,FALSE)</f>
        <v>16.7</v>
      </c>
      <c r="F343" s="54">
        <f>VLOOKUP(Table7[[#This Row],[Column1]],V.Rd!$A:$B,2,FALSE)</f>
        <v>142</v>
      </c>
      <c r="G343" s="54">
        <f>VLOOKUP(Table7[[#This Row],[Column1]],M.Rd!$A:$T,20,FALSE)</f>
        <v>413</v>
      </c>
    </row>
    <row r="344" spans="1:7" x14ac:dyDescent="0.25">
      <c r="A344" s="5" t="str">
        <f t="shared" ref="A344" si="299">A296</f>
        <v>HE 140 A</v>
      </c>
      <c r="B344" s="4">
        <v>24.7</v>
      </c>
      <c r="C344" s="4">
        <f t="shared" si="294"/>
        <v>5</v>
      </c>
      <c r="D344">
        <v>248</v>
      </c>
      <c r="E344" s="54">
        <f>VLOOKUP(Table7[[#This Row],[Column1]],M.Rd!$A:$T,MATCH(Table7[[#This Row],[L.eff]],M.Rd!$C$2:$S$2)+2,FALSE)</f>
        <v>42.6</v>
      </c>
      <c r="F344" s="54">
        <f>VLOOKUP(Table7[[#This Row],[Column1]],V.Rd!$A:$B,2,FALSE)</f>
        <v>207</v>
      </c>
      <c r="G344" s="54">
        <f>VLOOKUP(Table7[[#This Row],[Column1]],M.Rd!$A:$T,20,FALSE)</f>
        <v>1030</v>
      </c>
    </row>
    <row r="345" spans="1:7" x14ac:dyDescent="0.25">
      <c r="A345" s="5" t="str">
        <f t="shared" ref="A345" si="300">A297</f>
        <v>HE 140 AA</v>
      </c>
      <c r="B345" s="4">
        <v>18.100000000000001</v>
      </c>
      <c r="C345" s="4">
        <f t="shared" si="294"/>
        <v>5</v>
      </c>
      <c r="D345">
        <v>175</v>
      </c>
      <c r="E345" s="54">
        <f>VLOOKUP(Table7[[#This Row],[Column1]],M.Rd!$A:$T,MATCH(Table7[[#This Row],[L.eff]],M.Rd!$C$2:$S$2)+2,FALSE)</f>
        <v>25.9</v>
      </c>
      <c r="F345" s="54">
        <f>VLOOKUP(Table7[[#This Row],[Column1]],V.Rd!$A:$B,2,FALSE)</f>
        <v>162</v>
      </c>
      <c r="G345" s="54">
        <f>VLOOKUP(Table7[[#This Row],[Column1]],M.Rd!$A:$T,20,FALSE)</f>
        <v>720</v>
      </c>
    </row>
    <row r="346" spans="1:7" x14ac:dyDescent="0.25">
      <c r="A346" s="5" t="str">
        <f t="shared" ref="A346" si="301">A298</f>
        <v>HE 160 A</v>
      </c>
      <c r="B346" s="4">
        <v>30.4</v>
      </c>
      <c r="C346" s="4">
        <f t="shared" si="294"/>
        <v>5</v>
      </c>
      <c r="D346">
        <v>375</v>
      </c>
      <c r="E346" s="54">
        <f>VLOOKUP(Table7[[#This Row],[Column1]],M.Rd!$A:$T,MATCH(Table7[[#This Row],[L.eff]],M.Rd!$C$2:$S$2)+2,FALSE)</f>
        <v>63.5</v>
      </c>
      <c r="F346" s="54">
        <f>VLOOKUP(Table7[[#This Row],[Column1]],V.Rd!$A:$B,2,FALSE)</f>
        <v>271</v>
      </c>
      <c r="G346" s="54">
        <f>VLOOKUP(Table7[[#This Row],[Column1]],M.Rd!$A:$T,20,FALSE)</f>
        <v>1670</v>
      </c>
    </row>
    <row r="347" spans="1:7" x14ac:dyDescent="0.25">
      <c r="A347" s="5" t="str">
        <f t="shared" ref="A347" si="302">A299</f>
        <v>HE 160 AA</v>
      </c>
      <c r="B347" s="4">
        <v>23.8</v>
      </c>
      <c r="C347" s="4">
        <f t="shared" si="294"/>
        <v>5</v>
      </c>
      <c r="D347">
        <v>292</v>
      </c>
      <c r="E347" s="54">
        <f>VLOOKUP(Table7[[#This Row],[Column1]],M.Rd!$A:$T,MATCH(Table7[[#This Row],[L.eff]],M.Rd!$C$2:$S$2)+2,FALSE)</f>
        <v>43.8</v>
      </c>
      <c r="F347" s="54">
        <f>VLOOKUP(Table7[[#This Row],[Column1]],V.Rd!$A:$B,2,FALSE)</f>
        <v>213</v>
      </c>
      <c r="G347" s="54">
        <f>VLOOKUP(Table7[[#This Row],[Column1]],M.Rd!$A:$T,20,FALSE)</f>
        <v>1280</v>
      </c>
    </row>
    <row r="348" spans="1:7" x14ac:dyDescent="0.25">
      <c r="A348" s="5" t="str">
        <f t="shared" ref="A348" si="303">A300</f>
        <v>HE 180 A</v>
      </c>
      <c r="B348" s="4">
        <v>35.5</v>
      </c>
      <c r="C348" s="4">
        <f t="shared" si="294"/>
        <v>5</v>
      </c>
      <c r="D348">
        <v>534</v>
      </c>
      <c r="E348" s="54">
        <f>VLOOKUP(Table7[[#This Row],[Column1]],M.Rd!$A:$T,MATCH(Table7[[#This Row],[L.eff]],M.Rd!$C$2:$S$2)+2,FALSE)</f>
        <v>87</v>
      </c>
      <c r="F348" s="54">
        <f>VLOOKUP(Table7[[#This Row],[Column1]],V.Rd!$A:$B,2,FALSE)</f>
        <v>298</v>
      </c>
      <c r="G348" s="54">
        <f>VLOOKUP(Table7[[#This Row],[Column1]],M.Rd!$A:$T,20,FALSE)</f>
        <v>2510</v>
      </c>
    </row>
    <row r="349" spans="1:7" x14ac:dyDescent="0.25">
      <c r="A349" s="5" t="str">
        <f t="shared" ref="A349" si="304">A301</f>
        <v>HE 180 AA</v>
      </c>
      <c r="B349" s="4">
        <v>28.7</v>
      </c>
      <c r="C349" s="4">
        <f t="shared" si="294"/>
        <v>5</v>
      </c>
      <c r="D349">
        <v>423</v>
      </c>
      <c r="E349" s="54">
        <f>VLOOKUP(Table7[[#This Row],[Column1]],M.Rd!$A:$T,MATCH(Table7[[#This Row],[L.eff]],M.Rd!$C$2:$S$2)+2,FALSE)</f>
        <v>62.2</v>
      </c>
      <c r="F349" s="54">
        <f>VLOOKUP(Table7[[#This Row],[Column1]],V.Rd!$A:$B,2,FALSE)</f>
        <v>249</v>
      </c>
      <c r="G349" s="54">
        <f>VLOOKUP(Table7[[#This Row],[Column1]],M.Rd!$A:$T,20,FALSE)</f>
        <v>1970</v>
      </c>
    </row>
    <row r="350" spans="1:7" x14ac:dyDescent="0.25">
      <c r="A350" s="5" t="str">
        <f t="shared" ref="A350" si="305">A302</f>
        <v>HE 200 A</v>
      </c>
      <c r="B350" s="4">
        <v>42.3</v>
      </c>
      <c r="C350" s="4">
        <f t="shared" si="294"/>
        <v>5</v>
      </c>
      <c r="D350">
        <v>731</v>
      </c>
      <c r="E350" s="54">
        <f>VLOOKUP(Table7[[#This Row],[Column1]],M.Rd!$A:$T,MATCH(Table7[[#This Row],[L.eff]],M.Rd!$C$2:$S$2)+2,FALSE)</f>
        <v>120</v>
      </c>
      <c r="F350" s="54">
        <f>VLOOKUP(Table7[[#This Row],[Column1]],V.Rd!$A:$B,2,FALSE)</f>
        <v>370</v>
      </c>
      <c r="G350" s="54">
        <f>VLOOKUP(Table7[[#This Row],[Column1]],M.Rd!$A:$T,20,FALSE)</f>
        <v>3690</v>
      </c>
    </row>
    <row r="351" spans="1:7" x14ac:dyDescent="0.25">
      <c r="A351" s="5" t="str">
        <f t="shared" ref="A351" si="306">A303</f>
        <v>HE 200 AA</v>
      </c>
      <c r="B351" s="4">
        <v>34.6</v>
      </c>
      <c r="C351" s="4">
        <f t="shared" si="294"/>
        <v>5</v>
      </c>
      <c r="D351">
        <v>589</v>
      </c>
      <c r="E351" s="54">
        <f>VLOOKUP(Table7[[#This Row],[Column1]],M.Rd!$A:$T,MATCH(Table7[[#This Row],[L.eff]],M.Rd!$C$2:$S$2)+2,FALSE)</f>
        <v>88.1</v>
      </c>
      <c r="F351" s="54">
        <f>VLOOKUP(Table7[[#This Row],[Column1]],V.Rd!$A:$B,2,FALSE)</f>
        <v>316</v>
      </c>
      <c r="G351" s="54">
        <f>VLOOKUP(Table7[[#This Row],[Column1]],M.Rd!$A:$T,20,FALSE)</f>
        <v>2940</v>
      </c>
    </row>
    <row r="352" spans="1:7" x14ac:dyDescent="0.25">
      <c r="A352" s="5" t="str">
        <f t="shared" ref="A352" si="307">A304</f>
        <v>HE 220 A</v>
      </c>
      <c r="B352" s="4">
        <v>50.5</v>
      </c>
      <c r="C352" s="4">
        <f t="shared" si="294"/>
        <v>5</v>
      </c>
      <c r="D352">
        <v>1000</v>
      </c>
      <c r="E352" s="54">
        <f>VLOOKUP(Table7[[#This Row],[Column1]],M.Rd!$A:$T,MATCH(Table7[[#This Row],[L.eff]],M.Rd!$C$2:$S$2)+2,FALSE)</f>
        <v>165</v>
      </c>
      <c r="F352" s="54">
        <f>VLOOKUP(Table7[[#This Row],[Column1]],V.Rd!$A:$B,2,FALSE)</f>
        <v>423</v>
      </c>
      <c r="G352" s="54">
        <f>VLOOKUP(Table7[[#This Row],[Column1]],M.Rd!$A:$T,20,FALSE)</f>
        <v>5410</v>
      </c>
    </row>
    <row r="353" spans="1:7" x14ac:dyDescent="0.25">
      <c r="A353" s="5" t="str">
        <f t="shared" ref="A353" si="308">A305</f>
        <v>HE 220 AA</v>
      </c>
      <c r="B353" s="4">
        <v>40.4</v>
      </c>
      <c r="C353" s="4">
        <f t="shared" si="294"/>
        <v>5</v>
      </c>
      <c r="D353">
        <v>787</v>
      </c>
      <c r="E353" s="54">
        <f>VLOOKUP(Table7[[#This Row],[Column1]],M.Rd!$A:$T,MATCH(Table7[[#This Row],[L.eff]],M.Rd!$C$2:$S$2)+2,FALSE)</f>
        <v>117</v>
      </c>
      <c r="F353" s="54">
        <f>VLOOKUP(Table7[[#This Row],[Column1]],V.Rd!$A:$B,2,FALSE)</f>
        <v>362</v>
      </c>
      <c r="G353" s="54">
        <f>VLOOKUP(Table7[[#This Row],[Column1]],M.Rd!$A:$T,20,FALSE)</f>
        <v>4170</v>
      </c>
    </row>
    <row r="354" spans="1:7" x14ac:dyDescent="0.25">
      <c r="A354" s="5" t="str">
        <f t="shared" ref="A354" si="309">A306</f>
        <v>HE 240 A</v>
      </c>
      <c r="B354" s="4">
        <v>60.3</v>
      </c>
      <c r="C354" s="4">
        <f t="shared" si="294"/>
        <v>5</v>
      </c>
      <c r="D354">
        <v>1330</v>
      </c>
      <c r="E354" s="54">
        <f>VLOOKUP(Table7[[#This Row],[Column1]],M.Rd!$A:$T,MATCH(Table7[[#This Row],[L.eff]],M.Rd!$C$2:$S$2)+2,FALSE)</f>
        <v>224</v>
      </c>
      <c r="F354" s="54">
        <f>VLOOKUP(Table7[[#This Row],[Column1]],V.Rd!$A:$B,2,FALSE)</f>
        <v>515</v>
      </c>
      <c r="G354" s="54">
        <f>VLOOKUP(Table7[[#This Row],[Column1]],M.Rd!$A:$T,20,FALSE)</f>
        <v>7760</v>
      </c>
    </row>
    <row r="355" spans="1:7" x14ac:dyDescent="0.25">
      <c r="A355" s="5" t="str">
        <f t="shared" ref="A355" si="310">A307</f>
        <v>HE 240 AA</v>
      </c>
      <c r="B355" s="4">
        <v>47.4</v>
      </c>
      <c r="C355" s="4">
        <f t="shared" si="294"/>
        <v>5</v>
      </c>
      <c r="D355">
        <v>1020</v>
      </c>
      <c r="E355" s="54">
        <f>VLOOKUP(Table7[[#This Row],[Column1]],M.Rd!$A:$T,MATCH(Table7[[#This Row],[L.eff]],M.Rd!$C$2:$S$2)+2,FALSE)</f>
        <v>156</v>
      </c>
      <c r="F355" s="54">
        <f>VLOOKUP(Table7[[#This Row],[Column1]],V.Rd!$A:$B,2,FALSE)</f>
        <v>442</v>
      </c>
      <c r="G355" s="54">
        <f>VLOOKUP(Table7[[#This Row],[Column1]],M.Rd!$A:$T,20,FALSE)</f>
        <v>5840</v>
      </c>
    </row>
    <row r="356" spans="1:7" x14ac:dyDescent="0.25">
      <c r="A356" s="5" t="str">
        <f t="shared" ref="A356" si="311">A308</f>
        <v>HE 260 A</v>
      </c>
      <c r="B356" s="4">
        <v>68.2</v>
      </c>
      <c r="C356" s="4">
        <f t="shared" si="294"/>
        <v>5</v>
      </c>
      <c r="D356">
        <v>1650</v>
      </c>
      <c r="E356" s="54">
        <f>VLOOKUP(Table7[[#This Row],[Column1]],M.Rd!$A:$T,MATCH(Table7[[#This Row],[L.eff]],M.Rd!$C$2:$S$2)+2,FALSE)</f>
        <v>264</v>
      </c>
      <c r="F356" s="54">
        <f>VLOOKUP(Table7[[#This Row],[Column1]],V.Rd!$A:$B,2,FALSE)</f>
        <v>589</v>
      </c>
      <c r="G356" s="54">
        <f>VLOOKUP(Table7[[#This Row],[Column1]],M.Rd!$A:$T,20,FALSE)</f>
        <v>10400</v>
      </c>
    </row>
    <row r="357" spans="1:7" x14ac:dyDescent="0.25">
      <c r="A357" s="5" t="str">
        <f t="shared" ref="A357" si="312">A309</f>
        <v>HE 260 AA</v>
      </c>
      <c r="B357" s="4">
        <v>54.1</v>
      </c>
      <c r="C357" s="4">
        <f t="shared" si="294"/>
        <v>5</v>
      </c>
      <c r="D357">
        <v>1280</v>
      </c>
      <c r="E357" s="54">
        <f>VLOOKUP(Table7[[#This Row],[Column1]],M.Rd!$A:$T,MATCH(Table7[[#This Row],[L.eff]],M.Rd!$C$2:$S$2)+2,FALSE)</f>
        <v>201</v>
      </c>
      <c r="F357" s="54">
        <f>VLOOKUP(Table7[[#This Row],[Column1]],V.Rd!$A:$B,2,FALSE)</f>
        <v>508</v>
      </c>
      <c r="G357" s="54">
        <f>VLOOKUP(Table7[[#This Row],[Column1]],M.Rd!$A:$T,20,FALSE)</f>
        <v>7980</v>
      </c>
    </row>
    <row r="358" spans="1:7" x14ac:dyDescent="0.25">
      <c r="A358" s="5" t="str">
        <f t="shared" ref="A358" si="313">A310</f>
        <v>HE 280 A</v>
      </c>
      <c r="B358" s="4">
        <v>76.400000000000006</v>
      </c>
      <c r="C358" s="4">
        <f t="shared" si="294"/>
        <v>5</v>
      </c>
      <c r="D358">
        <v>2000</v>
      </c>
      <c r="E358" s="54">
        <f>VLOOKUP(Table7[[#This Row],[Column1]],M.Rd!$A:$T,MATCH(Table7[[#This Row],[L.eff]],M.Rd!$C$2:$S$2)+2,FALSE)</f>
        <v>325</v>
      </c>
      <c r="F358" s="54">
        <f>VLOOKUP(Table7[[#This Row],[Column1]],V.Rd!$A:$B,2,FALSE)</f>
        <v>651</v>
      </c>
      <c r="G358" s="54">
        <f>VLOOKUP(Table7[[#This Row],[Column1]],M.Rd!$A:$T,20,FALSE)</f>
        <v>13700</v>
      </c>
    </row>
    <row r="359" spans="1:7" x14ac:dyDescent="0.25">
      <c r="A359" s="5" t="str">
        <f t="shared" ref="A359" si="314">A311</f>
        <v>HE 280 AA</v>
      </c>
      <c r="B359" s="4">
        <v>61.2</v>
      </c>
      <c r="C359" s="4">
        <f t="shared" si="294"/>
        <v>5</v>
      </c>
      <c r="D359">
        <v>1570</v>
      </c>
      <c r="E359" s="54">
        <f>VLOOKUP(Table7[[#This Row],[Column1]],M.Rd!$A:$T,MATCH(Table7[[#This Row],[L.eff]],M.Rd!$C$2:$S$2)+2,FALSE)</f>
        <v>251</v>
      </c>
      <c r="F359" s="54">
        <f>VLOOKUP(Table7[[#This Row],[Column1]],V.Rd!$A:$B,2,FALSE)</f>
        <v>564</v>
      </c>
      <c r="G359" s="54">
        <f>VLOOKUP(Table7[[#This Row],[Column1]],M.Rd!$A:$T,20,FALSE)</f>
        <v>10600</v>
      </c>
    </row>
    <row r="360" spans="1:7" x14ac:dyDescent="0.25">
      <c r="A360" s="5" t="str">
        <f t="shared" ref="A360" si="315">A312</f>
        <v>HE 300 A</v>
      </c>
      <c r="B360" s="4">
        <v>88.3</v>
      </c>
      <c r="C360" s="4">
        <f t="shared" si="294"/>
        <v>5</v>
      </c>
      <c r="D360">
        <v>2460</v>
      </c>
      <c r="E360" s="54">
        <f>VLOOKUP(Table7[[#This Row],[Column1]],M.Rd!$A:$T,MATCH(Table7[[#This Row],[L.eff]],M.Rd!$C$2:$S$2)+2,FALSE)</f>
        <v>412</v>
      </c>
      <c r="F360" s="54">
        <f>VLOOKUP(Table7[[#This Row],[Column1]],V.Rd!$A:$B,2,FALSE)</f>
        <v>763</v>
      </c>
      <c r="G360" s="54">
        <f>VLOOKUP(Table7[[#This Row],[Column1]],M.Rd!$A:$T,20,FALSE)</f>
        <v>18300</v>
      </c>
    </row>
    <row r="361" spans="1:7" x14ac:dyDescent="0.25">
      <c r="A361" s="5" t="str">
        <f t="shared" ref="A361" si="316">A313</f>
        <v>HE 300 AA</v>
      </c>
      <c r="B361" s="4">
        <v>69.8</v>
      </c>
      <c r="C361" s="4">
        <f t="shared" si="294"/>
        <v>5</v>
      </c>
      <c r="D361">
        <v>1900</v>
      </c>
      <c r="E361" s="54">
        <f>VLOOKUP(Table7[[#This Row],[Column1]],M.Rd!$A:$T,MATCH(Table7[[#This Row],[L.eff]],M.Rd!$C$2:$S$2)+2,FALSE)</f>
        <v>313</v>
      </c>
      <c r="F361" s="54">
        <f>VLOOKUP(Table7[[#This Row],[Column1]],V.Rd!$A:$B,2,FALSE)</f>
        <v>663</v>
      </c>
      <c r="G361" s="54">
        <f>VLOOKUP(Table7[[#This Row],[Column1]],M.Rd!$A:$T,20,FALSE)</f>
        <v>13800</v>
      </c>
    </row>
    <row r="362" spans="1:7" x14ac:dyDescent="0.25">
      <c r="A362" s="5" t="str">
        <f t="shared" ref="A362" si="317">A314</f>
        <v>HE 320 A</v>
      </c>
      <c r="B362" s="4">
        <v>97.6</v>
      </c>
      <c r="C362" s="4">
        <f t="shared" si="294"/>
        <v>5</v>
      </c>
      <c r="D362">
        <v>2720</v>
      </c>
      <c r="E362" s="54">
        <f>VLOOKUP(Table7[[#This Row],[Column1]],M.Rd!$A:$T,MATCH(Table7[[#This Row],[L.eff]],M.Rd!$C$2:$S$2)+2,FALSE)</f>
        <v>524</v>
      </c>
      <c r="F362" s="54">
        <f>VLOOKUP(Table7[[#This Row],[Column1]],V.Rd!$A:$B,2,FALSE)</f>
        <v>844</v>
      </c>
      <c r="G362" s="54">
        <f>VLOOKUP(Table7[[#This Row],[Column1]],M.Rd!$A:$T,20,FALSE)</f>
        <v>22900</v>
      </c>
    </row>
    <row r="363" spans="1:7" x14ac:dyDescent="0.25">
      <c r="A363" s="5" t="str">
        <f t="shared" ref="A363" si="318">A315</f>
        <v>HE 320 AA</v>
      </c>
      <c r="B363" s="4">
        <v>74.2</v>
      </c>
      <c r="C363" s="4">
        <f t="shared" si="294"/>
        <v>5</v>
      </c>
      <c r="D363">
        <v>2010</v>
      </c>
      <c r="E363" s="54">
        <f>VLOOKUP(Table7[[#This Row],[Column1]],M.Rd!$A:$T,MATCH(Table7[[#This Row],[L.eff]],M.Rd!$C$2:$S$2)+2,FALSE)</f>
        <v>350</v>
      </c>
      <c r="F363" s="54">
        <f>VLOOKUP(Table7[[#This Row],[Column1]],V.Rd!$A:$B,2,FALSE)</f>
        <v>726</v>
      </c>
      <c r="G363" s="54">
        <f>VLOOKUP(Table7[[#This Row],[Column1]],M.Rd!$A:$T,20,FALSE)</f>
        <v>16400</v>
      </c>
    </row>
    <row r="364" spans="1:7" x14ac:dyDescent="0.25">
      <c r="A364" s="5" t="str">
        <f t="shared" ref="A364" si="319">A316</f>
        <v>HE 340 A</v>
      </c>
      <c r="B364" s="4">
        <v>105</v>
      </c>
      <c r="C364" s="4">
        <f t="shared" si="294"/>
        <v>5</v>
      </c>
      <c r="D364">
        <v>2860</v>
      </c>
      <c r="E364" s="54">
        <f>VLOOKUP(Table7[[#This Row],[Column1]],M.Rd!$A:$T,MATCH(Table7[[#This Row],[L.eff]],M.Rd!$C$2:$S$2)+2,FALSE)</f>
        <v>581</v>
      </c>
      <c r="F364" s="54">
        <f>VLOOKUP(Table7[[#This Row],[Column1]],V.Rd!$A:$B,2,FALSE)</f>
        <v>896</v>
      </c>
      <c r="G364" s="54">
        <f>VLOOKUP(Table7[[#This Row],[Column1]],M.Rd!$A:$T,20,FALSE)</f>
        <v>27700</v>
      </c>
    </row>
    <row r="365" spans="1:7" x14ac:dyDescent="0.25">
      <c r="A365" s="5" t="str">
        <f t="shared" ref="A365" si="320">A317</f>
        <v>HE 340 AA</v>
      </c>
      <c r="B365" s="4">
        <v>78.900000000000006</v>
      </c>
      <c r="C365" s="4">
        <f t="shared" si="294"/>
        <v>5</v>
      </c>
      <c r="D365">
        <v>2120</v>
      </c>
      <c r="E365" s="54">
        <f>VLOOKUP(Table7[[#This Row],[Column1]],M.Rd!$A:$T,MATCH(Table7[[#This Row],[L.eff]],M.Rd!$C$2:$S$2)+2,FALSE)</f>
        <v>391</v>
      </c>
      <c r="F365" s="54">
        <f>VLOOKUP(Table7[[#This Row],[Column1]],V.Rd!$A:$B,2,FALSE)</f>
        <v>793</v>
      </c>
      <c r="G365" s="54">
        <f>VLOOKUP(Table7[[#This Row],[Column1]],M.Rd!$A:$T,20,FALSE)</f>
        <v>19600</v>
      </c>
    </row>
    <row r="366" spans="1:7" x14ac:dyDescent="0.25">
      <c r="A366" s="5" t="str">
        <f t="shared" ref="A366" si="321">A318</f>
        <v>HE 360 A</v>
      </c>
      <c r="B366" s="4">
        <v>112</v>
      </c>
      <c r="C366" s="4">
        <f t="shared" si="294"/>
        <v>5</v>
      </c>
      <c r="D366">
        <v>3050</v>
      </c>
      <c r="E366" s="54">
        <f>VLOOKUP(Table7[[#This Row],[Column1]],M.Rd!$A:$T,MATCH(Table7[[#This Row],[L.eff]],M.Rd!$C$2:$S$2)+2,FALSE)</f>
        <v>655</v>
      </c>
      <c r="F366" s="54">
        <f>VLOOKUP(Table7[[#This Row],[Column1]],V.Rd!$A:$B,2,FALSE)</f>
        <v>976</v>
      </c>
      <c r="G366" s="54">
        <f>VLOOKUP(Table7[[#This Row],[Column1]],M.Rd!$A:$T,20,FALSE)</f>
        <v>33100</v>
      </c>
    </row>
    <row r="367" spans="1:7" x14ac:dyDescent="0.25">
      <c r="A367" s="5" t="str">
        <f t="shared" ref="A367" si="322">A319</f>
        <v>HE 360 AA</v>
      </c>
      <c r="B367" s="4">
        <v>83.7</v>
      </c>
      <c r="C367" s="4">
        <f t="shared" si="294"/>
        <v>5</v>
      </c>
      <c r="D367">
        <v>2220</v>
      </c>
      <c r="E367" s="54">
        <f>VLOOKUP(Table7[[#This Row],[Column1]],M.Rd!$A:$T,MATCH(Table7[[#This Row],[L.eff]],M.Rd!$C$2:$S$2)+2,FALSE)</f>
        <v>433</v>
      </c>
      <c r="F367" s="54">
        <f>VLOOKUP(Table7[[#This Row],[Column1]],V.Rd!$A:$B,2,FALSE)</f>
        <v>864</v>
      </c>
      <c r="G367" s="54">
        <f>VLOOKUP(Table7[[#This Row],[Column1]],M.Rd!$A:$T,20,FALSE)</f>
        <v>23000</v>
      </c>
    </row>
    <row r="368" spans="1:7" x14ac:dyDescent="0.25">
      <c r="A368" s="5" t="str">
        <f t="shared" ref="A368" si="323">A320</f>
        <v>HE 400 A</v>
      </c>
      <c r="B368" s="4">
        <v>125</v>
      </c>
      <c r="C368" s="4">
        <f t="shared" si="294"/>
        <v>5</v>
      </c>
      <c r="D368">
        <v>3700</v>
      </c>
      <c r="E368" s="54">
        <f>VLOOKUP(Table7[[#This Row],[Column1]],M.Rd!$A:$T,MATCH(Table7[[#This Row],[L.eff]],M.Rd!$C$2:$S$2)+2,FALSE)</f>
        <v>800</v>
      </c>
      <c r="F368" s="54">
        <f>VLOOKUP(Table7[[#This Row],[Column1]],V.Rd!$A:$B,2,FALSE)</f>
        <v>1140</v>
      </c>
      <c r="G368" s="54">
        <f>VLOOKUP(Table7[[#This Row],[Column1]],M.Rd!$A:$T,20,FALSE)</f>
        <v>45100</v>
      </c>
    </row>
    <row r="369" spans="1:7" x14ac:dyDescent="0.25">
      <c r="A369" s="5" t="str">
        <f t="shared" ref="A369" si="324">A321</f>
        <v>HE 400 AA</v>
      </c>
      <c r="B369" s="4">
        <v>92.4</v>
      </c>
      <c r="C369" s="4">
        <f t="shared" si="294"/>
        <v>5</v>
      </c>
      <c r="D369">
        <v>2690</v>
      </c>
      <c r="E369" s="54">
        <f>VLOOKUP(Table7[[#This Row],[Column1]],M.Rd!$A:$T,MATCH(Table7[[#This Row],[L.eff]],M.Rd!$C$2:$S$2)+2,FALSE)</f>
        <v>525</v>
      </c>
      <c r="F369" s="54">
        <f>VLOOKUP(Table7[[#This Row],[Column1]],V.Rd!$A:$B,2,FALSE)</f>
        <v>983</v>
      </c>
      <c r="G369" s="54">
        <f>VLOOKUP(Table7[[#This Row],[Column1]],M.Rd!$A:$T,20,FALSE)</f>
        <v>31200</v>
      </c>
    </row>
    <row r="370" spans="1:7" x14ac:dyDescent="0.25">
      <c r="A370" s="5" t="str">
        <f t="shared" ref="A370" si="325">A322</f>
        <v>HE 450 A</v>
      </c>
      <c r="B370" s="4">
        <v>140</v>
      </c>
      <c r="C370" s="4">
        <f t="shared" si="294"/>
        <v>5</v>
      </c>
      <c r="D370">
        <v>4120</v>
      </c>
      <c r="E370" s="54">
        <f>VLOOKUP(Table7[[#This Row],[Column1]],M.Rd!$A:$T,MATCH(Table7[[#This Row],[L.eff]],M.Rd!$C$2:$S$2)+2,FALSE)</f>
        <v>1000</v>
      </c>
      <c r="F370" s="54">
        <f>VLOOKUP(Table7[[#This Row],[Column1]],V.Rd!$A:$B,2,FALSE)</f>
        <v>1310</v>
      </c>
      <c r="G370" s="54">
        <f>VLOOKUP(Table7[[#This Row],[Column1]],M.Rd!$A:$T,20,FALSE)</f>
        <v>63700</v>
      </c>
    </row>
    <row r="371" spans="1:7" x14ac:dyDescent="0.25">
      <c r="A371" s="5" t="str">
        <f t="shared" ref="A371" si="326">A323</f>
        <v>HE 450 AA*</v>
      </c>
      <c r="B371" s="4">
        <v>99.7</v>
      </c>
      <c r="C371" s="4">
        <f t="shared" si="294"/>
        <v>5</v>
      </c>
      <c r="D371">
        <v>2850</v>
      </c>
      <c r="E371" s="54">
        <f>VLOOKUP(Table7[[#This Row],[Column1]],M.Rd!$A:$T,MATCH(Table7[[#This Row],[L.eff]],M.Rd!$C$2:$S$2)+2,FALSE)</f>
        <v>621</v>
      </c>
      <c r="F371" s="54">
        <f>VLOOKUP(Table7[[#This Row],[Column1]],V.Rd!$A:$B,2,FALSE)</f>
        <v>1120</v>
      </c>
      <c r="G371" s="54">
        <f>VLOOKUP(Table7[[#This Row],[Column1]],M.Rd!$A:$T,20,FALSE)</f>
        <v>41900</v>
      </c>
    </row>
    <row r="372" spans="1:7" x14ac:dyDescent="0.25">
      <c r="A372" s="5" t="str">
        <f t="shared" ref="A372" si="327">A324</f>
        <v>HE 500 A</v>
      </c>
      <c r="B372" s="4">
        <v>155</v>
      </c>
      <c r="C372" s="4">
        <f t="shared" si="294"/>
        <v>5</v>
      </c>
      <c r="D372">
        <v>4540</v>
      </c>
      <c r="E372" s="54">
        <f>VLOOKUP(Table7[[#This Row],[Column1]],M.Rd!$A:$T,MATCH(Table7[[#This Row],[L.eff]],M.Rd!$C$2:$S$2)+2,FALSE)</f>
        <v>1220</v>
      </c>
      <c r="F372" s="54">
        <f>VLOOKUP(Table7[[#This Row],[Column1]],V.Rd!$A:$B,2,FALSE)</f>
        <v>1490</v>
      </c>
      <c r="G372" s="54">
        <f>VLOOKUP(Table7[[#This Row],[Column1]],M.Rd!$A:$T,20,FALSE)</f>
        <v>87000</v>
      </c>
    </row>
    <row r="373" spans="1:7" x14ac:dyDescent="0.25">
      <c r="A373" s="5" t="str">
        <f t="shared" ref="A373" si="328">A325</f>
        <v>HE 500 AA*</v>
      </c>
      <c r="B373" s="4">
        <v>107</v>
      </c>
      <c r="C373" s="4">
        <f t="shared" si="294"/>
        <v>5</v>
      </c>
      <c r="D373">
        <v>3010</v>
      </c>
      <c r="E373" s="54">
        <f>VLOOKUP(Table7[[#This Row],[Column1]],M.Rd!$A:$T,MATCH(Table7[[#This Row],[L.eff]],M.Rd!$C$2:$S$2)+2,FALSE)</f>
        <v>724</v>
      </c>
      <c r="F373" s="54">
        <f>VLOOKUP(Table7[[#This Row],[Column1]],V.Rd!$A:$B,2,FALSE)</f>
        <v>1270</v>
      </c>
      <c r="G373" s="54">
        <f>VLOOKUP(Table7[[#This Row],[Column1]],M.Rd!$A:$T,20,FALSE)</f>
        <v>54600</v>
      </c>
    </row>
    <row r="374" spans="1:7" x14ac:dyDescent="0.25">
      <c r="A374" s="5" t="str">
        <f t="shared" ref="A374" si="329">A326</f>
        <v>HE 550 A*</v>
      </c>
      <c r="B374" s="4">
        <v>166</v>
      </c>
      <c r="C374" s="4">
        <f t="shared" si="294"/>
        <v>5</v>
      </c>
      <c r="D374">
        <v>4820</v>
      </c>
      <c r="E374" s="54">
        <f>VLOOKUP(Table7[[#This Row],[Column1]],M.Rd!$A:$T,MATCH(Table7[[#This Row],[L.eff]],M.Rd!$C$2:$S$2)+2,FALSE)</f>
        <v>1420</v>
      </c>
      <c r="F374" s="54">
        <f>VLOOKUP(Table7[[#This Row],[Column1]],V.Rd!$A:$B,2,FALSE)</f>
        <v>1670</v>
      </c>
      <c r="G374" s="54">
        <f>VLOOKUP(Table7[[#This Row],[Column1]],M.Rd!$A:$T,20,FALSE)</f>
        <v>112000</v>
      </c>
    </row>
    <row r="375" spans="1:7" x14ac:dyDescent="0.25">
      <c r="A375" s="5" t="str">
        <f t="shared" ref="A375" si="330">A327</f>
        <v>HE 550 AA*</v>
      </c>
      <c r="B375" s="4">
        <v>120</v>
      </c>
      <c r="C375" s="4">
        <f t="shared" si="294"/>
        <v>5</v>
      </c>
      <c r="D375">
        <v>3290</v>
      </c>
      <c r="E375" s="54">
        <f>VLOOKUP(Table7[[#This Row],[Column1]],M.Rd!$A:$T,MATCH(Table7[[#This Row],[L.eff]],M.Rd!$C$2:$S$2)+2,FALSE)</f>
        <v>947</v>
      </c>
      <c r="F375" s="54">
        <f>VLOOKUP(Table7[[#This Row],[Column1]],V.Rd!$A:$B,2,FALSE)</f>
        <v>1490</v>
      </c>
      <c r="G375" s="54">
        <f>VLOOKUP(Table7[[#This Row],[Column1]],M.Rd!$A:$T,20,FALSE)</f>
        <v>72900</v>
      </c>
    </row>
    <row r="376" spans="1:7" x14ac:dyDescent="0.25">
      <c r="A376" s="5" t="str">
        <f t="shared" ref="A376" si="331">A328</f>
        <v>HE 600 A*</v>
      </c>
      <c r="B376" s="4">
        <v>178</v>
      </c>
      <c r="C376" s="4">
        <f t="shared" si="294"/>
        <v>5</v>
      </c>
      <c r="D376">
        <v>5090</v>
      </c>
      <c r="E376" s="54">
        <f>VLOOKUP(Table7[[#This Row],[Column1]],M.Rd!$A:$T,MATCH(Table7[[#This Row],[L.eff]],M.Rd!$C$2:$S$2)+2,FALSE)</f>
        <v>1640</v>
      </c>
      <c r="F376" s="54">
        <f>VLOOKUP(Table7[[#This Row],[Column1]],V.Rd!$A:$B,2,FALSE)</f>
        <v>1860</v>
      </c>
      <c r="G376" s="54">
        <f>VLOOKUP(Table7[[#This Row],[Column1]],M.Rd!$A:$T,20,FALSE)</f>
        <v>141000</v>
      </c>
    </row>
    <row r="377" spans="1:7" x14ac:dyDescent="0.25">
      <c r="A377" s="5" t="str">
        <f t="shared" ref="A377" si="332">A329</f>
        <v>HE 600 AA*</v>
      </c>
      <c r="B377" s="4">
        <v>129</v>
      </c>
      <c r="C377" s="4">
        <f t="shared" si="294"/>
        <v>5</v>
      </c>
      <c r="D377">
        <v>3470</v>
      </c>
      <c r="E377" s="54">
        <f>VLOOKUP(Table7[[#This Row],[Column1]],M.Rd!$A:$T,MATCH(Table7[[#This Row],[L.eff]],M.Rd!$C$2:$S$2)+2,FALSE)</f>
        <v>1090</v>
      </c>
      <c r="F377" s="54">
        <f>VLOOKUP(Table7[[#This Row],[Column1]],V.Rd!$A:$B,2,FALSE)</f>
        <v>1670</v>
      </c>
      <c r="G377" s="54">
        <f>VLOOKUP(Table7[[#This Row],[Column1]],M.Rd!$A:$T,20,FALSE)</f>
        <v>91900</v>
      </c>
    </row>
    <row r="378" spans="1:7" x14ac:dyDescent="0.25">
      <c r="A378" s="5" t="str">
        <f t="shared" ref="A378" si="333">A330</f>
        <v>HE 650 A*</v>
      </c>
      <c r="B378" s="4">
        <v>190</v>
      </c>
      <c r="C378" s="4">
        <f t="shared" si="294"/>
        <v>5</v>
      </c>
      <c r="D378">
        <v>5370</v>
      </c>
      <c r="E378" s="54">
        <f>VLOOKUP(Table7[[#This Row],[Column1]],M.Rd!$A:$T,MATCH(Table7[[#This Row],[L.eff]],M.Rd!$C$2:$S$2)+2,FALSE)</f>
        <v>1760</v>
      </c>
      <c r="F378" s="54">
        <f>VLOOKUP(Table7[[#This Row],[Column1]],V.Rd!$A:$B,2,FALSE)</f>
        <v>2060</v>
      </c>
      <c r="G378" s="54">
        <f>VLOOKUP(Table7[[#This Row],[Column1]],M.Rd!$A:$T,20,FALSE)</f>
        <v>175000</v>
      </c>
    </row>
    <row r="379" spans="1:7" x14ac:dyDescent="0.25">
      <c r="A379" s="5" t="str">
        <f t="shared" ref="A379" si="334">A331</f>
        <v>HE 650 AA*</v>
      </c>
      <c r="B379" s="4">
        <v>138</v>
      </c>
      <c r="C379" s="4">
        <f t="shared" si="294"/>
        <v>5</v>
      </c>
      <c r="D379">
        <v>3640</v>
      </c>
      <c r="E379" s="54">
        <f>VLOOKUP(Table7[[#This Row],[Column1]],M.Rd!$A:$T,MATCH(Table7[[#This Row],[L.eff]],M.Rd!$C$2:$S$2)+2,FALSE)</f>
        <v>1160</v>
      </c>
      <c r="F379" s="54">
        <f>VLOOKUP(Table7[[#This Row],[Column1]],V.Rd!$A:$B,2,FALSE)</f>
        <v>1850</v>
      </c>
      <c r="G379" s="54">
        <f>VLOOKUP(Table7[[#This Row],[Column1]],M.Rd!$A:$T,20,FALSE)</f>
        <v>114000</v>
      </c>
    </row>
    <row r="380" spans="1:7" x14ac:dyDescent="0.25">
      <c r="A380" s="5" t="str">
        <f t="shared" ref="A380" si="335">A332</f>
        <v>HE 700 A*</v>
      </c>
      <c r="B380" s="4">
        <v>204</v>
      </c>
      <c r="C380" s="4">
        <f t="shared" si="294"/>
        <v>5</v>
      </c>
      <c r="D380">
        <v>5690</v>
      </c>
      <c r="E380" s="54">
        <f>VLOOKUP(Table7[[#This Row],[Column1]],M.Rd!$A:$T,MATCH(Table7[[#This Row],[L.eff]],M.Rd!$C$2:$S$2)+2,FALSE)</f>
        <v>2000</v>
      </c>
      <c r="F380" s="54">
        <f>VLOOKUP(Table7[[#This Row],[Column1]],V.Rd!$A:$B,2,FALSE)</f>
        <v>2330</v>
      </c>
      <c r="G380" s="54">
        <f>VLOOKUP(Table7[[#This Row],[Column1]],M.Rd!$A:$T,20,FALSE)</f>
        <v>215000</v>
      </c>
    </row>
    <row r="381" spans="1:7" x14ac:dyDescent="0.25">
      <c r="A381" s="5" t="str">
        <f t="shared" ref="A381" si="336">A333</f>
        <v>HE 700 AA*</v>
      </c>
      <c r="B381" s="4">
        <v>150</v>
      </c>
      <c r="C381" s="4">
        <f t="shared" si="294"/>
        <v>5</v>
      </c>
      <c r="D381">
        <v>3860</v>
      </c>
      <c r="E381" s="54">
        <f>VLOOKUP(Table7[[#This Row],[Column1]],M.Rd!$A:$T,MATCH(Table7[[#This Row],[L.eff]],M.Rd!$C$2:$S$2)+2,FALSE)</f>
        <v>1310</v>
      </c>
      <c r="F381" s="54">
        <f>VLOOKUP(Table7[[#This Row],[Column1]],V.Rd!$A:$B,2,FALSE)</f>
        <v>2000</v>
      </c>
      <c r="G381" s="54">
        <f>VLOOKUP(Table7[[#This Row],[Column1]],M.Rd!$A:$T,20,FALSE)</f>
        <v>143000</v>
      </c>
    </row>
    <row r="382" spans="1:7" x14ac:dyDescent="0.25">
      <c r="A382" s="5" t="str">
        <f t="shared" ref="A382" si="337">A334</f>
        <v>HE 800 A*</v>
      </c>
      <c r="B382" s="4">
        <v>224</v>
      </c>
      <c r="C382" s="4">
        <f t="shared" si="294"/>
        <v>5</v>
      </c>
      <c r="D382">
        <v>6070</v>
      </c>
      <c r="E382" s="54">
        <f>VLOOKUP(Table7[[#This Row],[Column1]],M.Rd!$A:$T,MATCH(Table7[[#This Row],[L.eff]],M.Rd!$C$2:$S$2)+2,FALSE)</f>
        <v>2440</v>
      </c>
      <c r="F382" s="54">
        <f>VLOOKUP(Table7[[#This Row],[Column1]],V.Rd!$A:$B,2,FALSE)</f>
        <v>2760</v>
      </c>
      <c r="G382" s="54">
        <f>VLOOKUP(Table7[[#This Row],[Column1]],M.Rd!$A:$T,20,FALSE)</f>
        <v>303000</v>
      </c>
    </row>
    <row r="383" spans="1:7" x14ac:dyDescent="0.25">
      <c r="A383" s="5" t="str">
        <f t="shared" ref="A383" si="338">A335</f>
        <v>HE 800 AA*</v>
      </c>
      <c r="B383" s="4">
        <v>172</v>
      </c>
      <c r="C383" s="4">
        <f t="shared" si="294"/>
        <v>5</v>
      </c>
      <c r="D383">
        <v>4230</v>
      </c>
      <c r="E383" s="54">
        <f>VLOOKUP(Table7[[#This Row],[Column1]],M.Rd!$A:$T,MATCH(Table7[[#This Row],[L.eff]],M.Rd!$C$2:$S$2)+2,FALSE)</f>
        <v>1650</v>
      </c>
      <c r="F383" s="54">
        <f>VLOOKUP(Table7[[#This Row],[Column1]],V.Rd!$A:$B,2,FALSE)</f>
        <v>2470</v>
      </c>
      <c r="G383" s="54">
        <f>VLOOKUP(Table7[[#This Row],[Column1]],M.Rd!$A:$T,20,FALSE)</f>
        <v>209000</v>
      </c>
    </row>
    <row r="384" spans="1:7" x14ac:dyDescent="0.25">
      <c r="A384" s="5" t="str">
        <f t="shared" ref="A384" si="339">A336</f>
        <v>HE 900 A*</v>
      </c>
      <c r="B384" s="4">
        <v>252</v>
      </c>
      <c r="C384" s="4">
        <f t="shared" si="294"/>
        <v>5</v>
      </c>
      <c r="D384">
        <v>6420</v>
      </c>
      <c r="E384" s="54">
        <f>VLOOKUP(Table7[[#This Row],[Column1]],M.Rd!$A:$T,MATCH(Table7[[#This Row],[L.eff]],M.Rd!$C$2:$S$2)+2,FALSE)</f>
        <v>2990</v>
      </c>
      <c r="F384" s="54">
        <f>VLOOKUP(Table7[[#This Row],[Column1]],V.Rd!$A:$B,2,FALSE)</f>
        <v>3250</v>
      </c>
      <c r="G384" s="54">
        <f>VLOOKUP(Table7[[#This Row],[Column1]],M.Rd!$A:$T,20,FALSE)</f>
        <v>422000</v>
      </c>
    </row>
    <row r="385" spans="1:7" x14ac:dyDescent="0.25">
      <c r="A385" s="5" t="str">
        <f t="shared" ref="A385" si="340">A337</f>
        <v>HE 900 AA*</v>
      </c>
      <c r="B385" s="4">
        <v>198</v>
      </c>
      <c r="C385" s="4">
        <f t="shared" si="294"/>
        <v>5</v>
      </c>
      <c r="D385">
        <v>4510</v>
      </c>
      <c r="E385" s="54">
        <f>VLOOKUP(Table7[[#This Row],[Column1]],M.Rd!$A:$T,MATCH(Table7[[#This Row],[L.eff]],M.Rd!$C$2:$S$2)+2,FALSE)</f>
        <v>2100</v>
      </c>
      <c r="F385" s="54">
        <f>VLOOKUP(Table7[[#This Row],[Column1]],V.Rd!$A:$B,2,FALSE)</f>
        <v>2930</v>
      </c>
      <c r="G385" s="54">
        <f>VLOOKUP(Table7[[#This Row],[Column1]],M.Rd!$A:$T,20,FALSE)</f>
        <v>301000</v>
      </c>
    </row>
    <row r="386" spans="1:7" x14ac:dyDescent="0.25">
      <c r="A386" s="5" t="str">
        <f t="shared" ref="A386" si="341">A338</f>
        <v>HE 100 A</v>
      </c>
      <c r="B386" s="4">
        <v>16.7</v>
      </c>
      <c r="C386" s="4">
        <f t="shared" si="294"/>
        <v>6</v>
      </c>
      <c r="D386">
        <v>66.2</v>
      </c>
      <c r="E386" s="54">
        <f>VLOOKUP(Table7[[#This Row],[Column1]],M.Rd!$A:$T,MATCH(Table7[[#This Row],[L.eff]],M.Rd!$C$2:$S$2)+2,FALSE)</f>
        <v>17.600000000000001</v>
      </c>
      <c r="F386" s="54">
        <f>VLOOKUP(Table7[[#This Row],[Column1]],V.Rd!$A:$B,2,FALSE)</f>
        <v>154</v>
      </c>
      <c r="G386" s="54">
        <f>VLOOKUP(Table7[[#This Row],[Column1]],M.Rd!$A:$T,20,FALSE)</f>
        <v>349</v>
      </c>
    </row>
    <row r="387" spans="1:7" x14ac:dyDescent="0.25">
      <c r="A387" s="5" t="str">
        <f t="shared" ref="A387" si="342">A339</f>
        <v>HE 100 AA</v>
      </c>
      <c r="B387" s="4">
        <v>12.2</v>
      </c>
      <c r="C387" s="4">
        <f t="shared" si="294"/>
        <v>6</v>
      </c>
      <c r="D387">
        <v>45.9</v>
      </c>
      <c r="E387" s="54">
        <f>VLOOKUP(Table7[[#This Row],[Column1]],M.Rd!$A:$T,MATCH(Table7[[#This Row],[L.eff]],M.Rd!$C$2:$S$2)+2,FALSE)</f>
        <v>10.6</v>
      </c>
      <c r="F387" s="54">
        <f>VLOOKUP(Table7[[#This Row],[Column1]],V.Rd!$A:$B,2,FALSE)</f>
        <v>126</v>
      </c>
      <c r="G387" s="54">
        <f>VLOOKUP(Table7[[#This Row],[Column1]],M.Rd!$A:$T,20,FALSE)</f>
        <v>236</v>
      </c>
    </row>
    <row r="388" spans="1:7" x14ac:dyDescent="0.25">
      <c r="A388" s="5" t="str">
        <f t="shared" ref="A388" si="343">A340</f>
        <v>HE 1000 A*</v>
      </c>
      <c r="B388" s="4">
        <v>272</v>
      </c>
      <c r="C388" s="4">
        <f t="shared" si="294"/>
        <v>6</v>
      </c>
      <c r="D388">
        <v>5600</v>
      </c>
      <c r="E388" s="54">
        <f>VLOOKUP(Table7[[#This Row],[Column1]],M.Rd!$A:$T,MATCH(Table7[[#This Row],[L.eff]],M.Rd!$C$2:$S$2)+2,FALSE)</f>
        <v>2740</v>
      </c>
      <c r="F388" s="54">
        <f>VLOOKUP(Table7[[#This Row],[Column1]],V.Rd!$A:$B,2,FALSE)</f>
        <v>3680</v>
      </c>
      <c r="G388" s="54">
        <f>VLOOKUP(Table7[[#This Row],[Column1]],M.Rd!$A:$T,20,FALSE)</f>
        <v>554000</v>
      </c>
    </row>
    <row r="389" spans="1:7" x14ac:dyDescent="0.25">
      <c r="A389" s="5" t="str">
        <f t="shared" ref="A389" si="344">A341</f>
        <v>HE 1000 AA*</v>
      </c>
      <c r="B389" s="4">
        <v>222</v>
      </c>
      <c r="C389" s="4">
        <f t="shared" si="294"/>
        <v>6</v>
      </c>
      <c r="D389">
        <v>4000</v>
      </c>
      <c r="E389" s="54">
        <f>VLOOKUP(Table7[[#This Row],[Column1]],M.Rd!$A:$T,MATCH(Table7[[#This Row],[L.eff]],M.Rd!$C$2:$S$2)+2,FALSE)</f>
        <v>1910</v>
      </c>
      <c r="F389" s="54">
        <f>VLOOKUP(Table7[[#This Row],[Column1]],V.Rd!$A:$B,2,FALSE)</f>
        <v>3430</v>
      </c>
      <c r="G389" s="54">
        <f>VLOOKUP(Table7[[#This Row],[Column1]],M.Rd!$A:$T,20,FALSE)</f>
        <v>406000</v>
      </c>
    </row>
    <row r="390" spans="1:7" x14ac:dyDescent="0.25">
      <c r="A390" s="5" t="str">
        <f t="shared" ref="A390" si="345">A342</f>
        <v>HE 120 A</v>
      </c>
      <c r="B390" s="4">
        <v>19.899999999999999</v>
      </c>
      <c r="C390" s="4">
        <f t="shared" si="294"/>
        <v>6</v>
      </c>
      <c r="D390">
        <v>111</v>
      </c>
      <c r="E390" s="54">
        <f>VLOOKUP(Table7[[#This Row],[Column1]],M.Rd!$A:$T,MATCH(Table7[[#This Row],[L.eff]],M.Rd!$C$2:$S$2)+2,FALSE)</f>
        <v>25.3</v>
      </c>
      <c r="F390" s="54">
        <f>VLOOKUP(Table7[[#This Row],[Column1]],V.Rd!$A:$B,2,FALSE)</f>
        <v>173</v>
      </c>
      <c r="G390" s="54">
        <f>VLOOKUP(Table7[[#This Row],[Column1]],M.Rd!$A:$T,20,FALSE)</f>
        <v>606</v>
      </c>
    </row>
    <row r="391" spans="1:7" x14ac:dyDescent="0.25">
      <c r="A391" s="5" t="str">
        <f t="shared" ref="A391" si="346">A343</f>
        <v>HE 120 AA</v>
      </c>
      <c r="B391" s="4">
        <v>14.6</v>
      </c>
      <c r="C391" s="4">
        <f t="shared" si="294"/>
        <v>6</v>
      </c>
      <c r="D391">
        <v>77.099999999999994</v>
      </c>
      <c r="E391" s="54">
        <f>VLOOKUP(Table7[[#This Row],[Column1]],M.Rd!$A:$T,MATCH(Table7[[#This Row],[L.eff]],M.Rd!$C$2:$S$2)+2,FALSE)</f>
        <v>14.7</v>
      </c>
      <c r="F391" s="54">
        <f>VLOOKUP(Table7[[#This Row],[Column1]],V.Rd!$A:$B,2,FALSE)</f>
        <v>142</v>
      </c>
      <c r="G391" s="54">
        <f>VLOOKUP(Table7[[#This Row],[Column1]],M.Rd!$A:$T,20,FALSE)</f>
        <v>413</v>
      </c>
    </row>
    <row r="392" spans="1:7" x14ac:dyDescent="0.25">
      <c r="A392" s="5" t="str">
        <f t="shared" ref="A392" si="347">A344</f>
        <v>HE 140 A</v>
      </c>
      <c r="B392" s="4">
        <v>24.7</v>
      </c>
      <c r="C392" s="4">
        <f t="shared" si="294"/>
        <v>6</v>
      </c>
      <c r="D392">
        <v>181</v>
      </c>
      <c r="E392" s="54">
        <f>VLOOKUP(Table7[[#This Row],[Column1]],M.Rd!$A:$T,MATCH(Table7[[#This Row],[L.eff]],M.Rd!$C$2:$S$2)+2,FALSE)</f>
        <v>38.1</v>
      </c>
      <c r="F392" s="54">
        <f>VLOOKUP(Table7[[#This Row],[Column1]],V.Rd!$A:$B,2,FALSE)</f>
        <v>207</v>
      </c>
      <c r="G392" s="54">
        <f>VLOOKUP(Table7[[#This Row],[Column1]],M.Rd!$A:$T,20,FALSE)</f>
        <v>1030</v>
      </c>
    </row>
    <row r="393" spans="1:7" x14ac:dyDescent="0.25">
      <c r="A393" s="5" t="str">
        <f t="shared" ref="A393" si="348">A345</f>
        <v>HE 140 AA</v>
      </c>
      <c r="B393" s="4">
        <v>18.100000000000001</v>
      </c>
      <c r="C393" s="4">
        <f t="shared" si="294"/>
        <v>6</v>
      </c>
      <c r="D393">
        <v>128</v>
      </c>
      <c r="E393" s="54">
        <f>VLOOKUP(Table7[[#This Row],[Column1]],M.Rd!$A:$T,MATCH(Table7[[#This Row],[L.eff]],M.Rd!$C$2:$S$2)+2,FALSE)</f>
        <v>22.7</v>
      </c>
      <c r="F393" s="54">
        <f>VLOOKUP(Table7[[#This Row],[Column1]],V.Rd!$A:$B,2,FALSE)</f>
        <v>162</v>
      </c>
      <c r="G393" s="54">
        <f>VLOOKUP(Table7[[#This Row],[Column1]],M.Rd!$A:$T,20,FALSE)</f>
        <v>720</v>
      </c>
    </row>
    <row r="394" spans="1:7" x14ac:dyDescent="0.25">
      <c r="A394" s="5" t="str">
        <f t="shared" ref="A394" si="349">A346</f>
        <v>HE 160 A</v>
      </c>
      <c r="B394" s="4">
        <v>30.4</v>
      </c>
      <c r="C394" s="4">
        <f t="shared" si="294"/>
        <v>6</v>
      </c>
      <c r="D394">
        <v>277</v>
      </c>
      <c r="E394" s="54">
        <f>VLOOKUP(Table7[[#This Row],[Column1]],M.Rd!$A:$T,MATCH(Table7[[#This Row],[L.eff]],M.Rd!$C$2:$S$2)+2,FALSE)</f>
        <v>57.2</v>
      </c>
      <c r="F394" s="54">
        <f>VLOOKUP(Table7[[#This Row],[Column1]],V.Rd!$A:$B,2,FALSE)</f>
        <v>271</v>
      </c>
      <c r="G394" s="54">
        <f>VLOOKUP(Table7[[#This Row],[Column1]],M.Rd!$A:$T,20,FALSE)</f>
        <v>1670</v>
      </c>
    </row>
    <row r="395" spans="1:7" x14ac:dyDescent="0.25">
      <c r="A395" s="5" t="str">
        <f t="shared" ref="A395" si="350">A347</f>
        <v>HE 160 AA</v>
      </c>
      <c r="B395" s="4">
        <v>23.8</v>
      </c>
      <c r="C395" s="4">
        <f t="shared" si="294"/>
        <v>6</v>
      </c>
      <c r="D395">
        <v>216</v>
      </c>
      <c r="E395" s="54">
        <f>VLOOKUP(Table7[[#This Row],[Column1]],M.Rd!$A:$T,MATCH(Table7[[#This Row],[L.eff]],M.Rd!$C$2:$S$2)+2,FALSE)</f>
        <v>39</v>
      </c>
      <c r="F395" s="54">
        <f>VLOOKUP(Table7[[#This Row],[Column1]],V.Rd!$A:$B,2,FALSE)</f>
        <v>213</v>
      </c>
      <c r="G395" s="54">
        <f>VLOOKUP(Table7[[#This Row],[Column1]],M.Rd!$A:$T,20,FALSE)</f>
        <v>1280</v>
      </c>
    </row>
    <row r="396" spans="1:7" x14ac:dyDescent="0.25">
      <c r="A396" s="5" t="str">
        <f t="shared" ref="A396" si="351">A348</f>
        <v>HE 180 A</v>
      </c>
      <c r="B396" s="4">
        <v>35.5</v>
      </c>
      <c r="C396" s="4">
        <f t="shared" si="294"/>
        <v>6</v>
      </c>
      <c r="D396">
        <v>400</v>
      </c>
      <c r="E396" s="54">
        <f>VLOOKUP(Table7[[#This Row],[Column1]],M.Rd!$A:$T,MATCH(Table7[[#This Row],[L.eff]],M.Rd!$C$2:$S$2)+2,FALSE)</f>
        <v>78.5</v>
      </c>
      <c r="F396" s="54">
        <f>VLOOKUP(Table7[[#This Row],[Column1]],V.Rd!$A:$B,2,FALSE)</f>
        <v>298</v>
      </c>
      <c r="G396" s="54">
        <f>VLOOKUP(Table7[[#This Row],[Column1]],M.Rd!$A:$T,20,FALSE)</f>
        <v>2510</v>
      </c>
    </row>
    <row r="397" spans="1:7" x14ac:dyDescent="0.25">
      <c r="A397" s="5" t="str">
        <f t="shared" ref="A397" si="352">A349</f>
        <v>HE 180 AA</v>
      </c>
      <c r="B397" s="4">
        <v>28.7</v>
      </c>
      <c r="C397" s="4">
        <f t="shared" si="294"/>
        <v>6</v>
      </c>
      <c r="D397">
        <v>316</v>
      </c>
      <c r="E397" s="54">
        <f>VLOOKUP(Table7[[#This Row],[Column1]],M.Rd!$A:$T,MATCH(Table7[[#This Row],[L.eff]],M.Rd!$C$2:$S$2)+2,FALSE)</f>
        <v>55.5</v>
      </c>
      <c r="F397" s="54">
        <f>VLOOKUP(Table7[[#This Row],[Column1]],V.Rd!$A:$B,2,FALSE)</f>
        <v>249</v>
      </c>
      <c r="G397" s="54">
        <f>VLOOKUP(Table7[[#This Row],[Column1]],M.Rd!$A:$T,20,FALSE)</f>
        <v>1970</v>
      </c>
    </row>
    <row r="398" spans="1:7" x14ac:dyDescent="0.25">
      <c r="A398" s="5" t="str">
        <f t="shared" ref="A398" si="353">A350</f>
        <v>HE 200 A</v>
      </c>
      <c r="B398" s="4">
        <v>42.3</v>
      </c>
      <c r="C398" s="4">
        <f t="shared" si="294"/>
        <v>6</v>
      </c>
      <c r="D398">
        <v>555</v>
      </c>
      <c r="E398" s="54">
        <f>VLOOKUP(Table7[[#This Row],[Column1]],M.Rd!$A:$T,MATCH(Table7[[#This Row],[L.eff]],M.Rd!$C$2:$S$2)+2,FALSE)</f>
        <v>109</v>
      </c>
      <c r="F398" s="54">
        <f>VLOOKUP(Table7[[#This Row],[Column1]],V.Rd!$A:$B,2,FALSE)</f>
        <v>370</v>
      </c>
      <c r="G398" s="54">
        <f>VLOOKUP(Table7[[#This Row],[Column1]],M.Rd!$A:$T,20,FALSE)</f>
        <v>3690</v>
      </c>
    </row>
    <row r="399" spans="1:7" x14ac:dyDescent="0.25">
      <c r="A399" s="5" t="str">
        <f t="shared" ref="A399" si="354">A351</f>
        <v>HE 200 AA</v>
      </c>
      <c r="B399" s="4">
        <v>34.6</v>
      </c>
      <c r="C399" s="4">
        <f t="shared" si="294"/>
        <v>6</v>
      </c>
      <c r="D399">
        <v>447</v>
      </c>
      <c r="E399" s="54">
        <f>VLOOKUP(Table7[[#This Row],[Column1]],M.Rd!$A:$T,MATCH(Table7[[#This Row],[L.eff]],M.Rd!$C$2:$S$2)+2,FALSE)</f>
        <v>79.5</v>
      </c>
      <c r="F399" s="54">
        <f>VLOOKUP(Table7[[#This Row],[Column1]],V.Rd!$A:$B,2,FALSE)</f>
        <v>316</v>
      </c>
      <c r="G399" s="54">
        <f>VLOOKUP(Table7[[#This Row],[Column1]],M.Rd!$A:$T,20,FALSE)</f>
        <v>2940</v>
      </c>
    </row>
    <row r="400" spans="1:7" x14ac:dyDescent="0.25">
      <c r="A400" s="5" t="str">
        <f t="shared" ref="A400" si="355">A352</f>
        <v>HE 220 A</v>
      </c>
      <c r="B400" s="4">
        <v>50.5</v>
      </c>
      <c r="C400" s="4">
        <f t="shared" si="294"/>
        <v>6</v>
      </c>
      <c r="D400">
        <v>776</v>
      </c>
      <c r="E400" s="54">
        <f>VLOOKUP(Table7[[#This Row],[Column1]],M.Rd!$A:$T,MATCH(Table7[[#This Row],[L.eff]],M.Rd!$C$2:$S$2)+2,FALSE)</f>
        <v>151</v>
      </c>
      <c r="F400" s="54">
        <f>VLOOKUP(Table7[[#This Row],[Column1]],V.Rd!$A:$B,2,FALSE)</f>
        <v>423</v>
      </c>
      <c r="G400" s="54">
        <f>VLOOKUP(Table7[[#This Row],[Column1]],M.Rd!$A:$T,20,FALSE)</f>
        <v>5410</v>
      </c>
    </row>
    <row r="401" spans="1:7" x14ac:dyDescent="0.25">
      <c r="A401" s="5" t="str">
        <f t="shared" ref="A401" si="356">A353</f>
        <v>HE 220 AA</v>
      </c>
      <c r="B401" s="4">
        <v>40.4</v>
      </c>
      <c r="C401" s="4">
        <f t="shared" si="294"/>
        <v>6</v>
      </c>
      <c r="D401">
        <v>606</v>
      </c>
      <c r="E401" s="54">
        <f>VLOOKUP(Table7[[#This Row],[Column1]],M.Rd!$A:$T,MATCH(Table7[[#This Row],[L.eff]],M.Rd!$C$2:$S$2)+2,FALSE)</f>
        <v>106</v>
      </c>
      <c r="F401" s="54">
        <f>VLOOKUP(Table7[[#This Row],[Column1]],V.Rd!$A:$B,2,FALSE)</f>
        <v>362</v>
      </c>
      <c r="G401" s="54">
        <f>VLOOKUP(Table7[[#This Row],[Column1]],M.Rd!$A:$T,20,FALSE)</f>
        <v>4170</v>
      </c>
    </row>
    <row r="402" spans="1:7" x14ac:dyDescent="0.25">
      <c r="A402" s="5" t="str">
        <f t="shared" ref="A402" si="357">A354</f>
        <v>HE 240 A</v>
      </c>
      <c r="B402" s="4">
        <v>60.3</v>
      </c>
      <c r="C402" s="4">
        <f t="shared" si="294"/>
        <v>6</v>
      </c>
      <c r="D402">
        <v>1050</v>
      </c>
      <c r="E402" s="54">
        <f>VLOOKUP(Table7[[#This Row],[Column1]],M.Rd!$A:$T,MATCH(Table7[[#This Row],[L.eff]],M.Rd!$C$2:$S$2)+2,FALSE)</f>
        <v>207</v>
      </c>
      <c r="F402" s="54">
        <f>VLOOKUP(Table7[[#This Row],[Column1]],V.Rd!$A:$B,2,FALSE)</f>
        <v>515</v>
      </c>
      <c r="G402" s="54">
        <f>VLOOKUP(Table7[[#This Row],[Column1]],M.Rd!$A:$T,20,FALSE)</f>
        <v>7760</v>
      </c>
    </row>
    <row r="403" spans="1:7" x14ac:dyDescent="0.25">
      <c r="A403" s="5" t="str">
        <f t="shared" ref="A403" si="358">A355</f>
        <v>HE 240 AA</v>
      </c>
      <c r="B403" s="4">
        <v>47.4</v>
      </c>
      <c r="C403" s="4">
        <f t="shared" ref="C403:C466" si="359">C355+1</f>
        <v>6</v>
      </c>
      <c r="D403">
        <v>800</v>
      </c>
      <c r="E403" s="54">
        <f>VLOOKUP(Table7[[#This Row],[Column1]],M.Rd!$A:$T,MATCH(Table7[[#This Row],[L.eff]],M.Rd!$C$2:$S$2)+2,FALSE)</f>
        <v>143</v>
      </c>
      <c r="F403" s="54">
        <f>VLOOKUP(Table7[[#This Row],[Column1]],V.Rd!$A:$B,2,FALSE)</f>
        <v>442</v>
      </c>
      <c r="G403" s="54">
        <f>VLOOKUP(Table7[[#This Row],[Column1]],M.Rd!$A:$T,20,FALSE)</f>
        <v>5840</v>
      </c>
    </row>
    <row r="404" spans="1:7" x14ac:dyDescent="0.25">
      <c r="A404" s="5" t="str">
        <f t="shared" ref="A404" si="360">A356</f>
        <v>HE 260 A</v>
      </c>
      <c r="B404" s="4">
        <v>68.2</v>
      </c>
      <c r="C404" s="4">
        <f t="shared" si="359"/>
        <v>6</v>
      </c>
      <c r="D404">
        <v>1320</v>
      </c>
      <c r="E404" s="54">
        <f>VLOOKUP(Table7[[#This Row],[Column1]],M.Rd!$A:$T,MATCH(Table7[[#This Row],[L.eff]],M.Rd!$C$2:$S$2)+2,FALSE)</f>
        <v>247</v>
      </c>
      <c r="F404" s="54">
        <f>VLOOKUP(Table7[[#This Row],[Column1]],V.Rd!$A:$B,2,FALSE)</f>
        <v>589</v>
      </c>
      <c r="G404" s="54">
        <f>VLOOKUP(Table7[[#This Row],[Column1]],M.Rd!$A:$T,20,FALSE)</f>
        <v>10400</v>
      </c>
    </row>
    <row r="405" spans="1:7" x14ac:dyDescent="0.25">
      <c r="A405" s="5" t="str">
        <f t="shared" ref="A405" si="361">A357</f>
        <v>HE 260 AA</v>
      </c>
      <c r="B405" s="4">
        <v>54.1</v>
      </c>
      <c r="C405" s="4">
        <f t="shared" si="359"/>
        <v>6</v>
      </c>
      <c r="D405">
        <v>1020</v>
      </c>
      <c r="E405" s="54">
        <f>VLOOKUP(Table7[[#This Row],[Column1]],M.Rd!$A:$T,MATCH(Table7[[#This Row],[L.eff]],M.Rd!$C$2:$S$2)+2,FALSE)</f>
        <v>186</v>
      </c>
      <c r="F405" s="54">
        <f>VLOOKUP(Table7[[#This Row],[Column1]],V.Rd!$A:$B,2,FALSE)</f>
        <v>508</v>
      </c>
      <c r="G405" s="54">
        <f>VLOOKUP(Table7[[#This Row],[Column1]],M.Rd!$A:$T,20,FALSE)</f>
        <v>7980</v>
      </c>
    </row>
    <row r="406" spans="1:7" x14ac:dyDescent="0.25">
      <c r="A406" s="5" t="str">
        <f t="shared" ref="A406" si="362">A358</f>
        <v>HE 280 A</v>
      </c>
      <c r="B406" s="4">
        <v>76.400000000000006</v>
      </c>
      <c r="C406" s="4">
        <f t="shared" si="359"/>
        <v>6</v>
      </c>
      <c r="D406">
        <v>1630</v>
      </c>
      <c r="E406" s="54">
        <f>VLOOKUP(Table7[[#This Row],[Column1]],M.Rd!$A:$T,MATCH(Table7[[#This Row],[L.eff]],M.Rd!$C$2:$S$2)+2,FALSE)</f>
        <v>306</v>
      </c>
      <c r="F406" s="54">
        <f>VLOOKUP(Table7[[#This Row],[Column1]],V.Rd!$A:$B,2,FALSE)</f>
        <v>651</v>
      </c>
      <c r="G406" s="54">
        <f>VLOOKUP(Table7[[#This Row],[Column1]],M.Rd!$A:$T,20,FALSE)</f>
        <v>13700</v>
      </c>
    </row>
    <row r="407" spans="1:7" x14ac:dyDescent="0.25">
      <c r="A407" s="5" t="str">
        <f t="shared" ref="A407" si="363">A359</f>
        <v>HE 280 AA</v>
      </c>
      <c r="B407" s="4">
        <v>61.2</v>
      </c>
      <c r="C407" s="4">
        <f t="shared" si="359"/>
        <v>6</v>
      </c>
      <c r="D407">
        <v>1270</v>
      </c>
      <c r="E407" s="54">
        <f>VLOOKUP(Table7[[#This Row],[Column1]],M.Rd!$A:$T,MATCH(Table7[[#This Row],[L.eff]],M.Rd!$C$2:$S$2)+2,FALSE)</f>
        <v>234</v>
      </c>
      <c r="F407" s="54">
        <f>VLOOKUP(Table7[[#This Row],[Column1]],V.Rd!$A:$B,2,FALSE)</f>
        <v>564</v>
      </c>
      <c r="G407" s="54">
        <f>VLOOKUP(Table7[[#This Row],[Column1]],M.Rd!$A:$T,20,FALSE)</f>
        <v>10600</v>
      </c>
    </row>
    <row r="408" spans="1:7" x14ac:dyDescent="0.25">
      <c r="A408" s="5" t="str">
        <f t="shared" ref="A408" si="364">A360</f>
        <v>HE 300 A</v>
      </c>
      <c r="B408" s="4">
        <v>88.3</v>
      </c>
      <c r="C408" s="4">
        <f t="shared" si="359"/>
        <v>6</v>
      </c>
      <c r="D408">
        <v>2050</v>
      </c>
      <c r="E408" s="54">
        <f>VLOOKUP(Table7[[#This Row],[Column1]],M.Rd!$A:$T,MATCH(Table7[[#This Row],[L.eff]],M.Rd!$C$2:$S$2)+2,FALSE)</f>
        <v>390</v>
      </c>
      <c r="F408" s="54">
        <f>VLOOKUP(Table7[[#This Row],[Column1]],V.Rd!$A:$B,2,FALSE)</f>
        <v>763</v>
      </c>
      <c r="G408" s="54">
        <f>VLOOKUP(Table7[[#This Row],[Column1]],M.Rd!$A:$T,20,FALSE)</f>
        <v>18300</v>
      </c>
    </row>
    <row r="409" spans="1:7" x14ac:dyDescent="0.25">
      <c r="A409" s="5" t="str">
        <f t="shared" ref="A409" si="365">A361</f>
        <v>HE 300 AA</v>
      </c>
      <c r="B409" s="4">
        <v>69.8</v>
      </c>
      <c r="C409" s="4">
        <f t="shared" si="359"/>
        <v>6</v>
      </c>
      <c r="D409">
        <v>1570</v>
      </c>
      <c r="E409" s="54">
        <f>VLOOKUP(Table7[[#This Row],[Column1]],M.Rd!$A:$T,MATCH(Table7[[#This Row],[L.eff]],M.Rd!$C$2:$S$2)+2,FALSE)</f>
        <v>294</v>
      </c>
      <c r="F409" s="54">
        <f>VLOOKUP(Table7[[#This Row],[Column1]],V.Rd!$A:$B,2,FALSE)</f>
        <v>663</v>
      </c>
      <c r="G409" s="54">
        <f>VLOOKUP(Table7[[#This Row],[Column1]],M.Rd!$A:$T,20,FALSE)</f>
        <v>13800</v>
      </c>
    </row>
    <row r="410" spans="1:7" x14ac:dyDescent="0.25">
      <c r="A410" s="5" t="str">
        <f t="shared" ref="A410" si="366">A362</f>
        <v>HE 320 A</v>
      </c>
      <c r="B410" s="4">
        <v>97.6</v>
      </c>
      <c r="C410" s="4">
        <f t="shared" si="359"/>
        <v>6</v>
      </c>
      <c r="D410">
        <v>2260</v>
      </c>
      <c r="E410" s="54">
        <f>VLOOKUP(Table7[[#This Row],[Column1]],M.Rd!$A:$T,MATCH(Table7[[#This Row],[L.eff]],M.Rd!$C$2:$S$2)+2,FALSE)</f>
        <v>494</v>
      </c>
      <c r="F410" s="54">
        <f>VLOOKUP(Table7[[#This Row],[Column1]],V.Rd!$A:$B,2,FALSE)</f>
        <v>844</v>
      </c>
      <c r="G410" s="54">
        <f>VLOOKUP(Table7[[#This Row],[Column1]],M.Rd!$A:$T,20,FALSE)</f>
        <v>22900</v>
      </c>
    </row>
    <row r="411" spans="1:7" x14ac:dyDescent="0.25">
      <c r="A411" s="5" t="str">
        <f t="shared" ref="A411" si="367">A363</f>
        <v>HE 320 AA</v>
      </c>
      <c r="B411" s="4">
        <v>74.2</v>
      </c>
      <c r="C411" s="4">
        <f t="shared" si="359"/>
        <v>6</v>
      </c>
      <c r="D411">
        <v>1650</v>
      </c>
      <c r="E411" s="54">
        <f>VLOOKUP(Table7[[#This Row],[Column1]],M.Rd!$A:$T,MATCH(Table7[[#This Row],[L.eff]],M.Rd!$C$2:$S$2)+2,FALSE)</f>
        <v>328</v>
      </c>
      <c r="F411" s="54">
        <f>VLOOKUP(Table7[[#This Row],[Column1]],V.Rd!$A:$B,2,FALSE)</f>
        <v>726</v>
      </c>
      <c r="G411" s="54">
        <f>VLOOKUP(Table7[[#This Row],[Column1]],M.Rd!$A:$T,20,FALSE)</f>
        <v>16400</v>
      </c>
    </row>
    <row r="412" spans="1:7" x14ac:dyDescent="0.25">
      <c r="A412" s="5" t="str">
        <f t="shared" ref="A412" si="368">A364</f>
        <v>HE 340 A</v>
      </c>
      <c r="B412" s="4">
        <v>105</v>
      </c>
      <c r="C412" s="4">
        <f t="shared" si="359"/>
        <v>6</v>
      </c>
      <c r="D412">
        <v>2390</v>
      </c>
      <c r="E412" s="54">
        <f>VLOOKUP(Table7[[#This Row],[Column1]],M.Rd!$A:$T,MATCH(Table7[[#This Row],[L.eff]],M.Rd!$C$2:$S$2)+2,FALSE)</f>
        <v>548</v>
      </c>
      <c r="F412" s="54">
        <f>VLOOKUP(Table7[[#This Row],[Column1]],V.Rd!$A:$B,2,FALSE)</f>
        <v>896</v>
      </c>
      <c r="G412" s="54">
        <f>VLOOKUP(Table7[[#This Row],[Column1]],M.Rd!$A:$T,20,FALSE)</f>
        <v>27700</v>
      </c>
    </row>
    <row r="413" spans="1:7" x14ac:dyDescent="0.25">
      <c r="A413" s="5" t="str">
        <f t="shared" ref="A413" si="369">A365</f>
        <v>HE 340 AA</v>
      </c>
      <c r="B413" s="4">
        <v>78.900000000000006</v>
      </c>
      <c r="C413" s="4">
        <f t="shared" si="359"/>
        <v>6</v>
      </c>
      <c r="D413">
        <v>1740</v>
      </c>
      <c r="E413" s="54">
        <f>VLOOKUP(Table7[[#This Row],[Column1]],M.Rd!$A:$T,MATCH(Table7[[#This Row],[L.eff]],M.Rd!$C$2:$S$2)+2,FALSE)</f>
        <v>365</v>
      </c>
      <c r="F413" s="54">
        <f>VLOOKUP(Table7[[#This Row],[Column1]],V.Rd!$A:$B,2,FALSE)</f>
        <v>793</v>
      </c>
      <c r="G413" s="54">
        <f>VLOOKUP(Table7[[#This Row],[Column1]],M.Rd!$A:$T,20,FALSE)</f>
        <v>19600</v>
      </c>
    </row>
    <row r="414" spans="1:7" x14ac:dyDescent="0.25">
      <c r="A414" s="5" t="str">
        <f t="shared" ref="A414" si="370">A366</f>
        <v>HE 360 A</v>
      </c>
      <c r="B414" s="4">
        <v>112</v>
      </c>
      <c r="C414" s="4">
        <f t="shared" si="359"/>
        <v>6</v>
      </c>
      <c r="D414">
        <v>2540</v>
      </c>
      <c r="E414" s="54">
        <f>VLOOKUP(Table7[[#This Row],[Column1]],M.Rd!$A:$T,MATCH(Table7[[#This Row],[L.eff]],M.Rd!$C$2:$S$2)+2,FALSE)</f>
        <v>617</v>
      </c>
      <c r="F414" s="54">
        <f>VLOOKUP(Table7[[#This Row],[Column1]],V.Rd!$A:$B,2,FALSE)</f>
        <v>976</v>
      </c>
      <c r="G414" s="54">
        <f>VLOOKUP(Table7[[#This Row],[Column1]],M.Rd!$A:$T,20,FALSE)</f>
        <v>33100</v>
      </c>
    </row>
    <row r="415" spans="1:7" x14ac:dyDescent="0.25">
      <c r="A415" s="5" t="str">
        <f t="shared" ref="A415" si="371">A367</f>
        <v>HE 360 AA</v>
      </c>
      <c r="B415" s="4">
        <v>83.7</v>
      </c>
      <c r="C415" s="4">
        <f t="shared" si="359"/>
        <v>6</v>
      </c>
      <c r="D415">
        <v>1830</v>
      </c>
      <c r="E415" s="54">
        <f>VLOOKUP(Table7[[#This Row],[Column1]],M.Rd!$A:$T,MATCH(Table7[[#This Row],[L.eff]],M.Rd!$C$2:$S$2)+2,FALSE)</f>
        <v>404</v>
      </c>
      <c r="F415" s="54">
        <f>VLOOKUP(Table7[[#This Row],[Column1]],V.Rd!$A:$B,2,FALSE)</f>
        <v>864</v>
      </c>
      <c r="G415" s="54">
        <f>VLOOKUP(Table7[[#This Row],[Column1]],M.Rd!$A:$T,20,FALSE)</f>
        <v>23000</v>
      </c>
    </row>
    <row r="416" spans="1:7" x14ac:dyDescent="0.25">
      <c r="A416" s="5" t="str">
        <f t="shared" ref="A416" si="372">A368</f>
        <v>HE 400 A</v>
      </c>
      <c r="B416" s="4">
        <v>125</v>
      </c>
      <c r="C416" s="4">
        <f t="shared" si="359"/>
        <v>6</v>
      </c>
      <c r="D416">
        <v>3090</v>
      </c>
      <c r="E416" s="54">
        <f>VLOOKUP(Table7[[#This Row],[Column1]],M.Rd!$A:$T,MATCH(Table7[[#This Row],[L.eff]],M.Rd!$C$2:$S$2)+2,FALSE)</f>
        <v>751</v>
      </c>
      <c r="F416" s="54">
        <f>VLOOKUP(Table7[[#This Row],[Column1]],V.Rd!$A:$B,2,FALSE)</f>
        <v>1140</v>
      </c>
      <c r="G416" s="54">
        <f>VLOOKUP(Table7[[#This Row],[Column1]],M.Rd!$A:$T,20,FALSE)</f>
        <v>45100</v>
      </c>
    </row>
    <row r="417" spans="1:7" x14ac:dyDescent="0.25">
      <c r="A417" s="5" t="str">
        <f t="shared" ref="A417" si="373">A369</f>
        <v>HE 400 AA</v>
      </c>
      <c r="B417" s="4">
        <v>92.4</v>
      </c>
      <c r="C417" s="4">
        <f t="shared" si="359"/>
        <v>6</v>
      </c>
      <c r="D417">
        <v>2210</v>
      </c>
      <c r="E417" s="54">
        <f>VLOOKUP(Table7[[#This Row],[Column1]],M.Rd!$A:$T,MATCH(Table7[[#This Row],[L.eff]],M.Rd!$C$2:$S$2)+2,FALSE)</f>
        <v>488</v>
      </c>
      <c r="F417" s="54">
        <f>VLOOKUP(Table7[[#This Row],[Column1]],V.Rd!$A:$B,2,FALSE)</f>
        <v>983</v>
      </c>
      <c r="G417" s="54">
        <f>VLOOKUP(Table7[[#This Row],[Column1]],M.Rd!$A:$T,20,FALSE)</f>
        <v>31200</v>
      </c>
    </row>
    <row r="418" spans="1:7" x14ac:dyDescent="0.25">
      <c r="A418" s="5" t="str">
        <f t="shared" ref="A418" si="374">A370</f>
        <v>HE 450 A</v>
      </c>
      <c r="B418" s="4">
        <v>140</v>
      </c>
      <c r="C418" s="4">
        <f t="shared" si="359"/>
        <v>6</v>
      </c>
      <c r="D418">
        <v>3430</v>
      </c>
      <c r="E418" s="54">
        <f>VLOOKUP(Table7[[#This Row],[Column1]],M.Rd!$A:$T,MATCH(Table7[[#This Row],[L.eff]],M.Rd!$C$2:$S$2)+2,FALSE)</f>
        <v>937</v>
      </c>
      <c r="F418" s="54">
        <f>VLOOKUP(Table7[[#This Row],[Column1]],V.Rd!$A:$B,2,FALSE)</f>
        <v>1310</v>
      </c>
      <c r="G418" s="54">
        <f>VLOOKUP(Table7[[#This Row],[Column1]],M.Rd!$A:$T,20,FALSE)</f>
        <v>63700</v>
      </c>
    </row>
    <row r="419" spans="1:7" x14ac:dyDescent="0.25">
      <c r="A419" s="5" t="str">
        <f t="shared" ref="A419" si="375">A371</f>
        <v>HE 450 AA*</v>
      </c>
      <c r="B419" s="4">
        <v>99.7</v>
      </c>
      <c r="C419" s="4">
        <f t="shared" si="359"/>
        <v>6</v>
      </c>
      <c r="D419">
        <v>2320</v>
      </c>
      <c r="E419" s="54">
        <f>VLOOKUP(Table7[[#This Row],[Column1]],M.Rd!$A:$T,MATCH(Table7[[#This Row],[L.eff]],M.Rd!$C$2:$S$2)+2,FALSE)</f>
        <v>574</v>
      </c>
      <c r="F419" s="54">
        <f>VLOOKUP(Table7[[#This Row],[Column1]],V.Rd!$A:$B,2,FALSE)</f>
        <v>1120</v>
      </c>
      <c r="G419" s="54">
        <f>VLOOKUP(Table7[[#This Row],[Column1]],M.Rd!$A:$T,20,FALSE)</f>
        <v>41900</v>
      </c>
    </row>
    <row r="420" spans="1:7" x14ac:dyDescent="0.25">
      <c r="A420" s="5" t="str">
        <f t="shared" ref="A420" si="376">A372</f>
        <v>HE 500 A</v>
      </c>
      <c r="B420" s="4">
        <v>155</v>
      </c>
      <c r="C420" s="4">
        <f t="shared" si="359"/>
        <v>6</v>
      </c>
      <c r="D420">
        <v>3770</v>
      </c>
      <c r="E420" s="54">
        <f>VLOOKUP(Table7[[#This Row],[Column1]],M.Rd!$A:$T,MATCH(Table7[[#This Row],[L.eff]],M.Rd!$C$2:$S$2)+2,FALSE)</f>
        <v>1140</v>
      </c>
      <c r="F420" s="54">
        <f>VLOOKUP(Table7[[#This Row],[Column1]],V.Rd!$A:$B,2,FALSE)</f>
        <v>1490</v>
      </c>
      <c r="G420" s="54">
        <f>VLOOKUP(Table7[[#This Row],[Column1]],M.Rd!$A:$T,20,FALSE)</f>
        <v>87000</v>
      </c>
    </row>
    <row r="421" spans="1:7" x14ac:dyDescent="0.25">
      <c r="A421" s="5" t="str">
        <f t="shared" ref="A421" si="377">A373</f>
        <v>HE 500 AA*</v>
      </c>
      <c r="B421" s="4">
        <v>107</v>
      </c>
      <c r="C421" s="4">
        <f t="shared" si="359"/>
        <v>6</v>
      </c>
      <c r="D421">
        <v>2440</v>
      </c>
      <c r="E421" s="54">
        <f>VLOOKUP(Table7[[#This Row],[Column1]],M.Rd!$A:$T,MATCH(Table7[[#This Row],[L.eff]],M.Rd!$C$2:$S$2)+2,FALSE)</f>
        <v>666</v>
      </c>
      <c r="F421" s="54">
        <f>VLOOKUP(Table7[[#This Row],[Column1]],V.Rd!$A:$B,2,FALSE)</f>
        <v>1270</v>
      </c>
      <c r="G421" s="54">
        <f>VLOOKUP(Table7[[#This Row],[Column1]],M.Rd!$A:$T,20,FALSE)</f>
        <v>54600</v>
      </c>
    </row>
    <row r="422" spans="1:7" x14ac:dyDescent="0.25">
      <c r="A422" s="5" t="str">
        <f t="shared" ref="A422" si="378">A374</f>
        <v>HE 550 A*</v>
      </c>
      <c r="B422" s="4">
        <v>166</v>
      </c>
      <c r="C422" s="4">
        <f t="shared" si="359"/>
        <v>6</v>
      </c>
      <c r="D422">
        <v>3990</v>
      </c>
      <c r="E422" s="54">
        <f>VLOOKUP(Table7[[#This Row],[Column1]],M.Rd!$A:$T,MATCH(Table7[[#This Row],[L.eff]],M.Rd!$C$2:$S$2)+2,FALSE)</f>
        <v>1320</v>
      </c>
      <c r="F422" s="54">
        <f>VLOOKUP(Table7[[#This Row],[Column1]],V.Rd!$A:$B,2,FALSE)</f>
        <v>1670</v>
      </c>
      <c r="G422" s="54">
        <f>VLOOKUP(Table7[[#This Row],[Column1]],M.Rd!$A:$T,20,FALSE)</f>
        <v>112000</v>
      </c>
    </row>
    <row r="423" spans="1:7" x14ac:dyDescent="0.25">
      <c r="A423" s="5" t="str">
        <f t="shared" ref="A423" si="379">A375</f>
        <v>HE 550 AA*</v>
      </c>
      <c r="B423" s="4">
        <v>120</v>
      </c>
      <c r="C423" s="4">
        <f t="shared" si="359"/>
        <v>6</v>
      </c>
      <c r="D423">
        <v>2650</v>
      </c>
      <c r="E423" s="54">
        <f>VLOOKUP(Table7[[#This Row],[Column1]],M.Rd!$A:$T,MATCH(Table7[[#This Row],[L.eff]],M.Rd!$C$2:$S$2)+2,FALSE)</f>
        <v>858</v>
      </c>
      <c r="F423" s="54">
        <f>VLOOKUP(Table7[[#This Row],[Column1]],V.Rd!$A:$B,2,FALSE)</f>
        <v>1490</v>
      </c>
      <c r="G423" s="54">
        <f>VLOOKUP(Table7[[#This Row],[Column1]],M.Rd!$A:$T,20,FALSE)</f>
        <v>72900</v>
      </c>
    </row>
    <row r="424" spans="1:7" x14ac:dyDescent="0.25">
      <c r="A424" s="5" t="str">
        <f t="shared" ref="A424" si="380">A376</f>
        <v>HE 600 A*</v>
      </c>
      <c r="B424" s="4">
        <v>178</v>
      </c>
      <c r="C424" s="4">
        <f t="shared" si="359"/>
        <v>6</v>
      </c>
      <c r="D424">
        <v>4190</v>
      </c>
      <c r="E424" s="54">
        <f>VLOOKUP(Table7[[#This Row],[Column1]],M.Rd!$A:$T,MATCH(Table7[[#This Row],[L.eff]],M.Rd!$C$2:$S$2)+2,FALSE)</f>
        <v>1520</v>
      </c>
      <c r="F424" s="54">
        <f>VLOOKUP(Table7[[#This Row],[Column1]],V.Rd!$A:$B,2,FALSE)</f>
        <v>1860</v>
      </c>
      <c r="G424" s="54">
        <f>VLOOKUP(Table7[[#This Row],[Column1]],M.Rd!$A:$T,20,FALSE)</f>
        <v>141000</v>
      </c>
    </row>
    <row r="425" spans="1:7" x14ac:dyDescent="0.25">
      <c r="A425" s="5" t="str">
        <f t="shared" ref="A425" si="381">A377</f>
        <v>HE 600 AA*</v>
      </c>
      <c r="B425" s="4">
        <v>129</v>
      </c>
      <c r="C425" s="4">
        <f t="shared" si="359"/>
        <v>6</v>
      </c>
      <c r="D425">
        <v>2780</v>
      </c>
      <c r="E425" s="54">
        <f>VLOOKUP(Table7[[#This Row],[Column1]],M.Rd!$A:$T,MATCH(Table7[[#This Row],[L.eff]],M.Rd!$C$2:$S$2)+2,FALSE)</f>
        <v>980</v>
      </c>
      <c r="F425" s="54">
        <f>VLOOKUP(Table7[[#This Row],[Column1]],V.Rd!$A:$B,2,FALSE)</f>
        <v>1670</v>
      </c>
      <c r="G425" s="54">
        <f>VLOOKUP(Table7[[#This Row],[Column1]],M.Rd!$A:$T,20,FALSE)</f>
        <v>91900</v>
      </c>
    </row>
    <row r="426" spans="1:7" x14ac:dyDescent="0.25">
      <c r="A426" s="5" t="str">
        <f t="shared" ref="A426" si="382">A378</f>
        <v>HE 650 A*</v>
      </c>
      <c r="B426" s="4">
        <v>190</v>
      </c>
      <c r="C426" s="4">
        <f t="shared" si="359"/>
        <v>6</v>
      </c>
      <c r="D426">
        <v>4410</v>
      </c>
      <c r="E426" s="54">
        <f>VLOOKUP(Table7[[#This Row],[Column1]],M.Rd!$A:$T,MATCH(Table7[[#This Row],[L.eff]],M.Rd!$C$2:$S$2)+2,FALSE)</f>
        <v>1600</v>
      </c>
      <c r="F426" s="54">
        <f>VLOOKUP(Table7[[#This Row],[Column1]],V.Rd!$A:$B,2,FALSE)</f>
        <v>2060</v>
      </c>
      <c r="G426" s="54">
        <f>VLOOKUP(Table7[[#This Row],[Column1]],M.Rd!$A:$T,20,FALSE)</f>
        <v>175000</v>
      </c>
    </row>
    <row r="427" spans="1:7" x14ac:dyDescent="0.25">
      <c r="A427" s="5" t="str">
        <f t="shared" ref="A427" si="383">A379</f>
        <v>HE 650 AA*</v>
      </c>
      <c r="B427" s="4">
        <v>138</v>
      </c>
      <c r="C427" s="4">
        <f t="shared" si="359"/>
        <v>6</v>
      </c>
      <c r="D427">
        <v>2900</v>
      </c>
      <c r="E427" s="54">
        <f>VLOOKUP(Table7[[#This Row],[Column1]],M.Rd!$A:$T,MATCH(Table7[[#This Row],[L.eff]],M.Rd!$C$2:$S$2)+2,FALSE)</f>
        <v>1020</v>
      </c>
      <c r="F427" s="54">
        <f>VLOOKUP(Table7[[#This Row],[Column1]],V.Rd!$A:$B,2,FALSE)</f>
        <v>1850</v>
      </c>
      <c r="G427" s="54">
        <f>VLOOKUP(Table7[[#This Row],[Column1]],M.Rd!$A:$T,20,FALSE)</f>
        <v>114000</v>
      </c>
    </row>
    <row r="428" spans="1:7" x14ac:dyDescent="0.25">
      <c r="A428" s="5" t="str">
        <f t="shared" ref="A428" si="384">A380</f>
        <v>HE 700 A*</v>
      </c>
      <c r="B428" s="4">
        <v>204</v>
      </c>
      <c r="C428" s="4">
        <f t="shared" si="359"/>
        <v>6</v>
      </c>
      <c r="D428">
        <v>4640</v>
      </c>
      <c r="E428" s="54">
        <f>VLOOKUP(Table7[[#This Row],[Column1]],M.Rd!$A:$T,MATCH(Table7[[#This Row],[L.eff]],M.Rd!$C$2:$S$2)+2,FALSE)</f>
        <v>1810</v>
      </c>
      <c r="F428" s="54">
        <f>VLOOKUP(Table7[[#This Row],[Column1]],V.Rd!$A:$B,2,FALSE)</f>
        <v>2330</v>
      </c>
      <c r="G428" s="54">
        <f>VLOOKUP(Table7[[#This Row],[Column1]],M.Rd!$A:$T,20,FALSE)</f>
        <v>215000</v>
      </c>
    </row>
    <row r="429" spans="1:7" x14ac:dyDescent="0.25">
      <c r="A429" s="5" t="str">
        <f t="shared" ref="A429" si="385">A381</f>
        <v>HE 700 AA*</v>
      </c>
      <c r="B429" s="4">
        <v>150</v>
      </c>
      <c r="C429" s="4">
        <f t="shared" si="359"/>
        <v>6</v>
      </c>
      <c r="D429">
        <v>3070</v>
      </c>
      <c r="E429" s="54">
        <f>VLOOKUP(Table7[[#This Row],[Column1]],M.Rd!$A:$T,MATCH(Table7[[#This Row],[L.eff]],M.Rd!$C$2:$S$2)+2,FALSE)</f>
        <v>1160</v>
      </c>
      <c r="F429" s="54">
        <f>VLOOKUP(Table7[[#This Row],[Column1]],V.Rd!$A:$B,2,FALSE)</f>
        <v>2000</v>
      </c>
      <c r="G429" s="54">
        <f>VLOOKUP(Table7[[#This Row],[Column1]],M.Rd!$A:$T,20,FALSE)</f>
        <v>143000</v>
      </c>
    </row>
    <row r="430" spans="1:7" x14ac:dyDescent="0.25">
      <c r="A430" s="5" t="str">
        <f t="shared" ref="A430" si="386">A382</f>
        <v>HE 800 A*</v>
      </c>
      <c r="B430" s="4">
        <v>224</v>
      </c>
      <c r="C430" s="4">
        <f t="shared" si="359"/>
        <v>6</v>
      </c>
      <c r="D430">
        <v>4910</v>
      </c>
      <c r="E430" s="54">
        <f>VLOOKUP(Table7[[#This Row],[Column1]],M.Rd!$A:$T,MATCH(Table7[[#This Row],[L.eff]],M.Rd!$C$2:$S$2)+2,FALSE)</f>
        <v>2190</v>
      </c>
      <c r="F430" s="54">
        <f>VLOOKUP(Table7[[#This Row],[Column1]],V.Rd!$A:$B,2,FALSE)</f>
        <v>2760</v>
      </c>
      <c r="G430" s="54">
        <f>VLOOKUP(Table7[[#This Row],[Column1]],M.Rd!$A:$T,20,FALSE)</f>
        <v>303000</v>
      </c>
    </row>
    <row r="431" spans="1:7" x14ac:dyDescent="0.25">
      <c r="A431" s="5" t="str">
        <f t="shared" ref="A431" si="387">A383</f>
        <v>HE 800 AA*</v>
      </c>
      <c r="B431" s="4">
        <v>172</v>
      </c>
      <c r="C431" s="4">
        <f t="shared" si="359"/>
        <v>6</v>
      </c>
      <c r="D431">
        <v>3330</v>
      </c>
      <c r="E431" s="54">
        <f>VLOOKUP(Table7[[#This Row],[Column1]],M.Rd!$A:$T,MATCH(Table7[[#This Row],[L.eff]],M.Rd!$C$2:$S$2)+2,FALSE)</f>
        <v>1450</v>
      </c>
      <c r="F431" s="54">
        <f>VLOOKUP(Table7[[#This Row],[Column1]],V.Rd!$A:$B,2,FALSE)</f>
        <v>2470</v>
      </c>
      <c r="G431" s="54">
        <f>VLOOKUP(Table7[[#This Row],[Column1]],M.Rd!$A:$T,20,FALSE)</f>
        <v>209000</v>
      </c>
    </row>
    <row r="432" spans="1:7" x14ac:dyDescent="0.25">
      <c r="A432" s="5" t="str">
        <f t="shared" ref="A432" si="388">A384</f>
        <v>HE 900 A*</v>
      </c>
      <c r="B432" s="4">
        <v>252</v>
      </c>
      <c r="C432" s="4">
        <f t="shared" si="359"/>
        <v>6</v>
      </c>
      <c r="D432">
        <v>5340</v>
      </c>
      <c r="E432" s="54">
        <f>VLOOKUP(Table7[[#This Row],[Column1]],M.Rd!$A:$T,MATCH(Table7[[#This Row],[L.eff]],M.Rd!$C$2:$S$2)+2,FALSE)</f>
        <v>2670</v>
      </c>
      <c r="F432" s="54">
        <f>VLOOKUP(Table7[[#This Row],[Column1]],V.Rd!$A:$B,2,FALSE)</f>
        <v>3250</v>
      </c>
      <c r="G432" s="54">
        <f>VLOOKUP(Table7[[#This Row],[Column1]],M.Rd!$A:$T,20,FALSE)</f>
        <v>422000</v>
      </c>
    </row>
    <row r="433" spans="1:7" x14ac:dyDescent="0.25">
      <c r="A433" s="5" t="str">
        <f t="shared" ref="A433" si="389">A385</f>
        <v>HE 900 AA*</v>
      </c>
      <c r="B433" s="4">
        <v>198</v>
      </c>
      <c r="C433" s="4">
        <f t="shared" si="359"/>
        <v>6</v>
      </c>
      <c r="D433">
        <v>3750</v>
      </c>
      <c r="E433" s="54">
        <f>VLOOKUP(Table7[[#This Row],[Column1]],M.Rd!$A:$T,MATCH(Table7[[#This Row],[L.eff]],M.Rd!$C$2:$S$2)+2,FALSE)</f>
        <v>1830</v>
      </c>
      <c r="F433" s="54">
        <f>VLOOKUP(Table7[[#This Row],[Column1]],V.Rd!$A:$B,2,FALSE)</f>
        <v>2930</v>
      </c>
      <c r="G433" s="54">
        <f>VLOOKUP(Table7[[#This Row],[Column1]],M.Rd!$A:$T,20,FALSE)</f>
        <v>301000</v>
      </c>
    </row>
    <row r="434" spans="1:7" x14ac:dyDescent="0.25">
      <c r="A434" s="5" t="str">
        <f t="shared" ref="A434" si="390">A386</f>
        <v>HE 100 A</v>
      </c>
      <c r="B434" s="4">
        <v>16.7</v>
      </c>
      <c r="C434" s="4">
        <f t="shared" si="359"/>
        <v>7</v>
      </c>
      <c r="D434">
        <v>49.7</v>
      </c>
      <c r="E434" s="54">
        <f>VLOOKUP(Table7[[#This Row],[Column1]],M.Rd!$A:$T,MATCH(Table7[[#This Row],[L.eff]],M.Rd!$C$2:$S$2)+2,FALSE)</f>
        <v>15.9</v>
      </c>
      <c r="F434" s="54">
        <f>VLOOKUP(Table7[[#This Row],[Column1]],V.Rd!$A:$B,2,FALSE)</f>
        <v>154</v>
      </c>
      <c r="G434" s="54">
        <f>VLOOKUP(Table7[[#This Row],[Column1]],M.Rd!$A:$T,20,FALSE)</f>
        <v>349</v>
      </c>
    </row>
    <row r="435" spans="1:7" x14ac:dyDescent="0.25">
      <c r="A435" s="5" t="str">
        <f t="shared" ref="A435" si="391">A387</f>
        <v>HE 100 AA</v>
      </c>
      <c r="B435" s="4">
        <v>12.2</v>
      </c>
      <c r="C435" s="4">
        <f t="shared" si="359"/>
        <v>7</v>
      </c>
      <c r="D435">
        <v>34.4</v>
      </c>
      <c r="E435" s="54">
        <f>VLOOKUP(Table7[[#This Row],[Column1]],M.Rd!$A:$T,MATCH(Table7[[#This Row],[L.eff]],M.Rd!$C$2:$S$2)+2,FALSE)</f>
        <v>9.35</v>
      </c>
      <c r="F435" s="54">
        <f>VLOOKUP(Table7[[#This Row],[Column1]],V.Rd!$A:$B,2,FALSE)</f>
        <v>126</v>
      </c>
      <c r="G435" s="54">
        <f>VLOOKUP(Table7[[#This Row],[Column1]],M.Rd!$A:$T,20,FALSE)</f>
        <v>236</v>
      </c>
    </row>
    <row r="436" spans="1:7" x14ac:dyDescent="0.25">
      <c r="A436" s="5" t="str">
        <f t="shared" ref="A436" si="392">A388</f>
        <v>HE 1000 A*</v>
      </c>
      <c r="B436" s="4">
        <v>272</v>
      </c>
      <c r="C436" s="4">
        <f t="shared" si="359"/>
        <v>7</v>
      </c>
      <c r="D436">
        <v>4460</v>
      </c>
      <c r="E436" s="54">
        <f>VLOOKUP(Table7[[#This Row],[Column1]],M.Rd!$A:$T,MATCH(Table7[[#This Row],[L.eff]],M.Rd!$C$2:$S$2)+2,FALSE)</f>
        <v>2380</v>
      </c>
      <c r="F436" s="54">
        <f>VLOOKUP(Table7[[#This Row],[Column1]],V.Rd!$A:$B,2,FALSE)</f>
        <v>3680</v>
      </c>
      <c r="G436" s="54">
        <f>VLOOKUP(Table7[[#This Row],[Column1]],M.Rd!$A:$T,20,FALSE)</f>
        <v>554000</v>
      </c>
    </row>
    <row r="437" spans="1:7" x14ac:dyDescent="0.25">
      <c r="A437" s="5" t="str">
        <f t="shared" ref="A437" si="393">A389</f>
        <v>HE 1000 AA*</v>
      </c>
      <c r="B437" s="4">
        <v>222</v>
      </c>
      <c r="C437" s="4">
        <f t="shared" si="359"/>
        <v>7</v>
      </c>
      <c r="D437">
        <v>3140</v>
      </c>
      <c r="E437" s="54">
        <f>VLOOKUP(Table7[[#This Row],[Column1]],M.Rd!$A:$T,MATCH(Table7[[#This Row],[L.eff]],M.Rd!$C$2:$S$2)+2,FALSE)</f>
        <v>1630</v>
      </c>
      <c r="F437" s="54">
        <f>VLOOKUP(Table7[[#This Row],[Column1]],V.Rd!$A:$B,2,FALSE)</f>
        <v>3430</v>
      </c>
      <c r="G437" s="54">
        <f>VLOOKUP(Table7[[#This Row],[Column1]],M.Rd!$A:$T,20,FALSE)</f>
        <v>406000</v>
      </c>
    </row>
    <row r="438" spans="1:7" x14ac:dyDescent="0.25">
      <c r="A438" s="5" t="str">
        <f t="shared" ref="A438" si="394">A390</f>
        <v>HE 120 A</v>
      </c>
      <c r="B438" s="4">
        <v>19.899999999999999</v>
      </c>
      <c r="C438" s="4">
        <f t="shared" si="359"/>
        <v>7</v>
      </c>
      <c r="D438">
        <v>83.7</v>
      </c>
      <c r="E438" s="54">
        <f>VLOOKUP(Table7[[#This Row],[Column1]],M.Rd!$A:$T,MATCH(Table7[[#This Row],[L.eff]],M.Rd!$C$2:$S$2)+2,FALSE)</f>
        <v>22.7</v>
      </c>
      <c r="F438" s="54">
        <f>VLOOKUP(Table7[[#This Row],[Column1]],V.Rd!$A:$B,2,FALSE)</f>
        <v>173</v>
      </c>
      <c r="G438" s="54">
        <f>VLOOKUP(Table7[[#This Row],[Column1]],M.Rd!$A:$T,20,FALSE)</f>
        <v>606</v>
      </c>
    </row>
    <row r="439" spans="1:7" x14ac:dyDescent="0.25">
      <c r="A439" s="5" t="str">
        <f t="shared" ref="A439" si="395">A391</f>
        <v>HE 120 AA</v>
      </c>
      <c r="B439" s="4">
        <v>14.6</v>
      </c>
      <c r="C439" s="4">
        <f t="shared" si="359"/>
        <v>7</v>
      </c>
      <c r="D439">
        <v>58.2</v>
      </c>
      <c r="E439" s="54">
        <f>VLOOKUP(Table7[[#This Row],[Column1]],M.Rd!$A:$T,MATCH(Table7[[#This Row],[L.eff]],M.Rd!$C$2:$S$2)+2,FALSE)</f>
        <v>13</v>
      </c>
      <c r="F439" s="54">
        <f>VLOOKUP(Table7[[#This Row],[Column1]],V.Rd!$A:$B,2,FALSE)</f>
        <v>142</v>
      </c>
      <c r="G439" s="54">
        <f>VLOOKUP(Table7[[#This Row],[Column1]],M.Rd!$A:$T,20,FALSE)</f>
        <v>413</v>
      </c>
    </row>
    <row r="440" spans="1:7" x14ac:dyDescent="0.25">
      <c r="A440" s="5" t="str">
        <f t="shared" ref="A440" si="396">A392</f>
        <v>HE 140 A</v>
      </c>
      <c r="B440" s="4">
        <v>24.7</v>
      </c>
      <c r="C440" s="4">
        <f t="shared" si="359"/>
        <v>7</v>
      </c>
      <c r="D440">
        <v>137</v>
      </c>
      <c r="E440" s="54">
        <f>VLOOKUP(Table7[[#This Row],[Column1]],M.Rd!$A:$T,MATCH(Table7[[#This Row],[L.eff]],M.Rd!$C$2:$S$2)+2,FALSE)</f>
        <v>34.200000000000003</v>
      </c>
      <c r="F440" s="54">
        <f>VLOOKUP(Table7[[#This Row],[Column1]],V.Rd!$A:$B,2,FALSE)</f>
        <v>207</v>
      </c>
      <c r="G440" s="54">
        <f>VLOOKUP(Table7[[#This Row],[Column1]],M.Rd!$A:$T,20,FALSE)</f>
        <v>1030</v>
      </c>
    </row>
    <row r="441" spans="1:7" x14ac:dyDescent="0.25">
      <c r="A441" s="5" t="str">
        <f t="shared" ref="A441" si="397">A393</f>
        <v>HE 140 AA</v>
      </c>
      <c r="B441" s="4">
        <v>18.100000000000001</v>
      </c>
      <c r="C441" s="4">
        <f t="shared" si="359"/>
        <v>7</v>
      </c>
      <c r="D441">
        <v>97</v>
      </c>
      <c r="E441" s="54">
        <f>VLOOKUP(Table7[[#This Row],[Column1]],M.Rd!$A:$T,MATCH(Table7[[#This Row],[L.eff]],M.Rd!$C$2:$S$2)+2,FALSE)</f>
        <v>20</v>
      </c>
      <c r="F441" s="54">
        <f>VLOOKUP(Table7[[#This Row],[Column1]],V.Rd!$A:$B,2,FALSE)</f>
        <v>162</v>
      </c>
      <c r="G441" s="54">
        <f>VLOOKUP(Table7[[#This Row],[Column1]],M.Rd!$A:$T,20,FALSE)</f>
        <v>720</v>
      </c>
    </row>
    <row r="442" spans="1:7" x14ac:dyDescent="0.25">
      <c r="A442" s="5" t="str">
        <f t="shared" ref="A442" si="398">A394</f>
        <v>HE 160 A</v>
      </c>
      <c r="B442" s="4">
        <v>30.4</v>
      </c>
      <c r="C442" s="4">
        <f t="shared" si="359"/>
        <v>7</v>
      </c>
      <c r="D442">
        <v>211</v>
      </c>
      <c r="E442" s="54">
        <f>VLOOKUP(Table7[[#This Row],[Column1]],M.Rd!$A:$T,MATCH(Table7[[#This Row],[L.eff]],M.Rd!$C$2:$S$2)+2,FALSE)</f>
        <v>51.6</v>
      </c>
      <c r="F442" s="54">
        <f>VLOOKUP(Table7[[#This Row],[Column1]],V.Rd!$A:$B,2,FALSE)</f>
        <v>271</v>
      </c>
      <c r="G442" s="54">
        <f>VLOOKUP(Table7[[#This Row],[Column1]],M.Rd!$A:$T,20,FALSE)</f>
        <v>1670</v>
      </c>
    </row>
    <row r="443" spans="1:7" x14ac:dyDescent="0.25">
      <c r="A443" s="5" t="str">
        <f t="shared" ref="A443" si="399">A395</f>
        <v>HE 160 AA</v>
      </c>
      <c r="B443" s="4">
        <v>23.8</v>
      </c>
      <c r="C443" s="4">
        <f t="shared" si="359"/>
        <v>7</v>
      </c>
      <c r="D443">
        <v>165</v>
      </c>
      <c r="E443" s="54">
        <f>VLOOKUP(Table7[[#This Row],[Column1]],M.Rd!$A:$T,MATCH(Table7[[#This Row],[L.eff]],M.Rd!$C$2:$S$2)+2,FALSE)</f>
        <v>34.9</v>
      </c>
      <c r="F443" s="54">
        <f>VLOOKUP(Table7[[#This Row],[Column1]],V.Rd!$A:$B,2,FALSE)</f>
        <v>213</v>
      </c>
      <c r="G443" s="54">
        <f>VLOOKUP(Table7[[#This Row],[Column1]],M.Rd!$A:$T,20,FALSE)</f>
        <v>1280</v>
      </c>
    </row>
    <row r="444" spans="1:7" x14ac:dyDescent="0.25">
      <c r="A444" s="5" t="str">
        <f t="shared" ref="A444" si="400">A396</f>
        <v>HE 180 A</v>
      </c>
      <c r="B444" s="4">
        <v>35.5</v>
      </c>
      <c r="C444" s="4">
        <f t="shared" si="359"/>
        <v>7</v>
      </c>
      <c r="D444">
        <v>308</v>
      </c>
      <c r="E444" s="54">
        <f>VLOOKUP(Table7[[#This Row],[Column1]],M.Rd!$A:$T,MATCH(Table7[[#This Row],[L.eff]],M.Rd!$C$2:$S$2)+2,FALSE)</f>
        <v>70.900000000000006</v>
      </c>
      <c r="F444" s="54">
        <f>VLOOKUP(Table7[[#This Row],[Column1]],V.Rd!$A:$B,2,FALSE)</f>
        <v>298</v>
      </c>
      <c r="G444" s="54">
        <f>VLOOKUP(Table7[[#This Row],[Column1]],M.Rd!$A:$T,20,FALSE)</f>
        <v>2510</v>
      </c>
    </row>
    <row r="445" spans="1:7" x14ac:dyDescent="0.25">
      <c r="A445" s="5" t="str">
        <f t="shared" ref="A445" si="401">A397</f>
        <v>HE 180 AA</v>
      </c>
      <c r="B445" s="4">
        <v>28.7</v>
      </c>
      <c r="C445" s="4">
        <f t="shared" si="359"/>
        <v>7</v>
      </c>
      <c r="D445">
        <v>244</v>
      </c>
      <c r="E445" s="54">
        <f>VLOOKUP(Table7[[#This Row],[Column1]],M.Rd!$A:$T,MATCH(Table7[[#This Row],[L.eff]],M.Rd!$C$2:$S$2)+2,FALSE)</f>
        <v>49.7</v>
      </c>
      <c r="F445" s="54">
        <f>VLOOKUP(Table7[[#This Row],[Column1]],V.Rd!$A:$B,2,FALSE)</f>
        <v>249</v>
      </c>
      <c r="G445" s="54">
        <f>VLOOKUP(Table7[[#This Row],[Column1]],M.Rd!$A:$T,20,FALSE)</f>
        <v>1970</v>
      </c>
    </row>
    <row r="446" spans="1:7" x14ac:dyDescent="0.25">
      <c r="A446" s="5" t="str">
        <f t="shared" ref="A446" si="402">A398</f>
        <v>HE 200 A</v>
      </c>
      <c r="B446" s="4">
        <v>42.3</v>
      </c>
      <c r="C446" s="4">
        <f t="shared" si="359"/>
        <v>7</v>
      </c>
      <c r="D446">
        <v>432</v>
      </c>
      <c r="E446" s="54">
        <f>VLOOKUP(Table7[[#This Row],[Column1]],M.Rd!$A:$T,MATCH(Table7[[#This Row],[L.eff]],M.Rd!$C$2:$S$2)+2,FALSE)</f>
        <v>99.2</v>
      </c>
      <c r="F446" s="54">
        <f>VLOOKUP(Table7[[#This Row],[Column1]],V.Rd!$A:$B,2,FALSE)</f>
        <v>370</v>
      </c>
      <c r="G446" s="54">
        <f>VLOOKUP(Table7[[#This Row],[Column1]],M.Rd!$A:$T,20,FALSE)</f>
        <v>3690</v>
      </c>
    </row>
    <row r="447" spans="1:7" x14ac:dyDescent="0.25">
      <c r="A447" s="5" t="str">
        <f t="shared" ref="A447" si="403">A399</f>
        <v>HE 200 AA</v>
      </c>
      <c r="B447" s="4">
        <v>34.6</v>
      </c>
      <c r="C447" s="4">
        <f t="shared" si="359"/>
        <v>7</v>
      </c>
      <c r="D447">
        <v>347</v>
      </c>
      <c r="E447" s="54">
        <f>VLOOKUP(Table7[[#This Row],[Column1]],M.Rd!$A:$T,MATCH(Table7[[#This Row],[L.eff]],M.Rd!$C$2:$S$2)+2,FALSE)</f>
        <v>71.8</v>
      </c>
      <c r="F447" s="54">
        <f>VLOOKUP(Table7[[#This Row],[Column1]],V.Rd!$A:$B,2,FALSE)</f>
        <v>316</v>
      </c>
      <c r="G447" s="54">
        <f>VLOOKUP(Table7[[#This Row],[Column1]],M.Rd!$A:$T,20,FALSE)</f>
        <v>2940</v>
      </c>
    </row>
    <row r="448" spans="1:7" x14ac:dyDescent="0.25">
      <c r="A448" s="5" t="str">
        <f t="shared" ref="A448" si="404">A400</f>
        <v>HE 220 A</v>
      </c>
      <c r="B448" s="4">
        <v>50.5</v>
      </c>
      <c r="C448" s="4">
        <f t="shared" si="359"/>
        <v>7</v>
      </c>
      <c r="D448">
        <v>610</v>
      </c>
      <c r="E448" s="54">
        <f>VLOOKUP(Table7[[#This Row],[Column1]],M.Rd!$A:$T,MATCH(Table7[[#This Row],[L.eff]],M.Rd!$C$2:$S$2)+2,FALSE)</f>
        <v>138</v>
      </c>
      <c r="F448" s="54">
        <f>VLOOKUP(Table7[[#This Row],[Column1]],V.Rd!$A:$B,2,FALSE)</f>
        <v>423</v>
      </c>
      <c r="G448" s="54">
        <f>VLOOKUP(Table7[[#This Row],[Column1]],M.Rd!$A:$T,20,FALSE)</f>
        <v>5410</v>
      </c>
    </row>
    <row r="449" spans="1:7" x14ac:dyDescent="0.25">
      <c r="A449" s="5" t="str">
        <f t="shared" ref="A449" si="405">A401</f>
        <v>HE 220 AA</v>
      </c>
      <c r="B449" s="4">
        <v>40.4</v>
      </c>
      <c r="C449" s="4">
        <f t="shared" si="359"/>
        <v>7</v>
      </c>
      <c r="D449">
        <v>476</v>
      </c>
      <c r="E449" s="54">
        <f>VLOOKUP(Table7[[#This Row],[Column1]],M.Rd!$A:$T,MATCH(Table7[[#This Row],[L.eff]],M.Rd!$C$2:$S$2)+2,FALSE)</f>
        <v>96.3</v>
      </c>
      <c r="F449" s="54">
        <f>VLOOKUP(Table7[[#This Row],[Column1]],V.Rd!$A:$B,2,FALSE)</f>
        <v>362</v>
      </c>
      <c r="G449" s="54">
        <f>VLOOKUP(Table7[[#This Row],[Column1]],M.Rd!$A:$T,20,FALSE)</f>
        <v>4170</v>
      </c>
    </row>
    <row r="450" spans="1:7" x14ac:dyDescent="0.25">
      <c r="A450" s="5" t="str">
        <f t="shared" ref="A450" si="406">A402</f>
        <v>HE 240 A</v>
      </c>
      <c r="B450" s="4">
        <v>60.3</v>
      </c>
      <c r="C450" s="4">
        <f t="shared" si="359"/>
        <v>7</v>
      </c>
      <c r="D450">
        <v>834</v>
      </c>
      <c r="E450" s="54">
        <f>VLOOKUP(Table7[[#This Row],[Column1]],M.Rd!$A:$T,MATCH(Table7[[#This Row],[L.eff]],M.Rd!$C$2:$S$2)+2,FALSE)</f>
        <v>191</v>
      </c>
      <c r="F450" s="54">
        <f>VLOOKUP(Table7[[#This Row],[Column1]],V.Rd!$A:$B,2,FALSE)</f>
        <v>515</v>
      </c>
      <c r="G450" s="54">
        <f>VLOOKUP(Table7[[#This Row],[Column1]],M.Rd!$A:$T,20,FALSE)</f>
        <v>7760</v>
      </c>
    </row>
    <row r="451" spans="1:7" x14ac:dyDescent="0.25">
      <c r="A451" s="5" t="str">
        <f t="shared" ref="A451" si="407">A403</f>
        <v>HE 240 AA</v>
      </c>
      <c r="B451" s="4">
        <v>47.4</v>
      </c>
      <c r="C451" s="4">
        <f t="shared" si="359"/>
        <v>7</v>
      </c>
      <c r="D451">
        <v>634</v>
      </c>
      <c r="E451" s="54">
        <f>VLOOKUP(Table7[[#This Row],[Column1]],M.Rd!$A:$T,MATCH(Table7[[#This Row],[L.eff]],M.Rd!$C$2:$S$2)+2,FALSE)</f>
        <v>130</v>
      </c>
      <c r="F451" s="54">
        <f>VLOOKUP(Table7[[#This Row],[Column1]],V.Rd!$A:$B,2,FALSE)</f>
        <v>442</v>
      </c>
      <c r="G451" s="54">
        <f>VLOOKUP(Table7[[#This Row],[Column1]],M.Rd!$A:$T,20,FALSE)</f>
        <v>5840</v>
      </c>
    </row>
    <row r="452" spans="1:7" x14ac:dyDescent="0.25">
      <c r="A452" s="5" t="str">
        <f t="shared" ref="A452" si="408">A404</f>
        <v>HE 260 A</v>
      </c>
      <c r="B452" s="4">
        <v>68.2</v>
      </c>
      <c r="C452" s="4">
        <f t="shared" si="359"/>
        <v>7</v>
      </c>
      <c r="D452">
        <v>1060</v>
      </c>
      <c r="E452" s="54">
        <f>VLOOKUP(Table7[[#This Row],[Column1]],M.Rd!$A:$T,MATCH(Table7[[#This Row],[L.eff]],M.Rd!$C$2:$S$2)+2,FALSE)</f>
        <v>231</v>
      </c>
      <c r="F452" s="54">
        <f>VLOOKUP(Table7[[#This Row],[Column1]],V.Rd!$A:$B,2,FALSE)</f>
        <v>589</v>
      </c>
      <c r="G452" s="54">
        <f>VLOOKUP(Table7[[#This Row],[Column1]],M.Rd!$A:$T,20,FALSE)</f>
        <v>10400</v>
      </c>
    </row>
    <row r="453" spans="1:7" x14ac:dyDescent="0.25">
      <c r="A453" s="5" t="str">
        <f t="shared" ref="A453" si="409">A405</f>
        <v>HE 260 AA</v>
      </c>
      <c r="B453" s="4">
        <v>54.1</v>
      </c>
      <c r="C453" s="4">
        <f t="shared" si="359"/>
        <v>7</v>
      </c>
      <c r="D453">
        <v>820</v>
      </c>
      <c r="E453" s="54">
        <f>VLOOKUP(Table7[[#This Row],[Column1]],M.Rd!$A:$T,MATCH(Table7[[#This Row],[L.eff]],M.Rd!$C$2:$S$2)+2,FALSE)</f>
        <v>172</v>
      </c>
      <c r="F453" s="54">
        <f>VLOOKUP(Table7[[#This Row],[Column1]],V.Rd!$A:$B,2,FALSE)</f>
        <v>508</v>
      </c>
      <c r="G453" s="54">
        <f>VLOOKUP(Table7[[#This Row],[Column1]],M.Rd!$A:$T,20,FALSE)</f>
        <v>7980</v>
      </c>
    </row>
    <row r="454" spans="1:7" x14ac:dyDescent="0.25">
      <c r="A454" s="5" t="str">
        <f t="shared" ref="A454" si="410">A406</f>
        <v>HE 280 A</v>
      </c>
      <c r="B454" s="4">
        <v>76.400000000000006</v>
      </c>
      <c r="C454" s="4">
        <f t="shared" si="359"/>
        <v>7</v>
      </c>
      <c r="D454">
        <v>1330</v>
      </c>
      <c r="E454" s="54">
        <f>VLOOKUP(Table7[[#This Row],[Column1]],M.Rd!$A:$T,MATCH(Table7[[#This Row],[L.eff]],M.Rd!$C$2:$S$2)+2,FALSE)</f>
        <v>286</v>
      </c>
      <c r="F454" s="54">
        <f>VLOOKUP(Table7[[#This Row],[Column1]],V.Rd!$A:$B,2,FALSE)</f>
        <v>651</v>
      </c>
      <c r="G454" s="54">
        <f>VLOOKUP(Table7[[#This Row],[Column1]],M.Rd!$A:$T,20,FALSE)</f>
        <v>13700</v>
      </c>
    </row>
    <row r="455" spans="1:7" x14ac:dyDescent="0.25">
      <c r="A455" s="5" t="str">
        <f t="shared" ref="A455" si="411">A407</f>
        <v>HE 280 AA</v>
      </c>
      <c r="B455" s="4">
        <v>61.2</v>
      </c>
      <c r="C455" s="4">
        <f t="shared" si="359"/>
        <v>7</v>
      </c>
      <c r="D455">
        <v>1030</v>
      </c>
      <c r="E455" s="54">
        <f>VLOOKUP(Table7[[#This Row],[Column1]],M.Rd!$A:$T,MATCH(Table7[[#This Row],[L.eff]],M.Rd!$C$2:$S$2)+2,FALSE)</f>
        <v>216</v>
      </c>
      <c r="F455" s="54">
        <f>VLOOKUP(Table7[[#This Row],[Column1]],V.Rd!$A:$B,2,FALSE)</f>
        <v>564</v>
      </c>
      <c r="G455" s="54">
        <f>VLOOKUP(Table7[[#This Row],[Column1]],M.Rd!$A:$T,20,FALSE)</f>
        <v>10600</v>
      </c>
    </row>
    <row r="456" spans="1:7" x14ac:dyDescent="0.25">
      <c r="A456" s="5" t="str">
        <f t="shared" ref="A456" si="412">A408</f>
        <v>HE 300 A</v>
      </c>
      <c r="B456" s="4">
        <v>88.3</v>
      </c>
      <c r="C456" s="4">
        <f t="shared" si="359"/>
        <v>7</v>
      </c>
      <c r="D456">
        <v>1690</v>
      </c>
      <c r="E456" s="54">
        <f>VLOOKUP(Table7[[#This Row],[Column1]],M.Rd!$A:$T,MATCH(Table7[[#This Row],[L.eff]],M.Rd!$C$2:$S$2)+2,FALSE)</f>
        <v>368</v>
      </c>
      <c r="F456" s="54">
        <f>VLOOKUP(Table7[[#This Row],[Column1]],V.Rd!$A:$B,2,FALSE)</f>
        <v>763</v>
      </c>
      <c r="G456" s="54">
        <f>VLOOKUP(Table7[[#This Row],[Column1]],M.Rd!$A:$T,20,FALSE)</f>
        <v>18300</v>
      </c>
    </row>
    <row r="457" spans="1:7" x14ac:dyDescent="0.25">
      <c r="A457" s="5" t="str">
        <f t="shared" ref="A457" si="413">A409</f>
        <v>HE 300 AA</v>
      </c>
      <c r="B457" s="4">
        <v>69.8</v>
      </c>
      <c r="C457" s="4">
        <f t="shared" si="359"/>
        <v>7</v>
      </c>
      <c r="D457">
        <v>1290</v>
      </c>
      <c r="E457" s="54">
        <f>VLOOKUP(Table7[[#This Row],[Column1]],M.Rd!$A:$T,MATCH(Table7[[#This Row],[L.eff]],M.Rd!$C$2:$S$2)+2,FALSE)</f>
        <v>274</v>
      </c>
      <c r="F457" s="54">
        <f>VLOOKUP(Table7[[#This Row],[Column1]],V.Rd!$A:$B,2,FALSE)</f>
        <v>663</v>
      </c>
      <c r="G457" s="54">
        <f>VLOOKUP(Table7[[#This Row],[Column1]],M.Rd!$A:$T,20,FALSE)</f>
        <v>13800</v>
      </c>
    </row>
    <row r="458" spans="1:7" x14ac:dyDescent="0.25">
      <c r="A458" s="5" t="str">
        <f t="shared" ref="A458" si="414">A410</f>
        <v>HE 320 A</v>
      </c>
      <c r="B458" s="4">
        <v>97.6</v>
      </c>
      <c r="C458" s="4">
        <f t="shared" si="359"/>
        <v>7</v>
      </c>
      <c r="D458">
        <v>1870</v>
      </c>
      <c r="E458" s="54">
        <f>VLOOKUP(Table7[[#This Row],[Column1]],M.Rd!$A:$T,MATCH(Table7[[#This Row],[L.eff]],M.Rd!$C$2:$S$2)+2,FALSE)</f>
        <v>463</v>
      </c>
      <c r="F458" s="54">
        <f>VLOOKUP(Table7[[#This Row],[Column1]],V.Rd!$A:$B,2,FALSE)</f>
        <v>844</v>
      </c>
      <c r="G458" s="54">
        <f>VLOOKUP(Table7[[#This Row],[Column1]],M.Rd!$A:$T,20,FALSE)</f>
        <v>22900</v>
      </c>
    </row>
    <row r="459" spans="1:7" x14ac:dyDescent="0.25">
      <c r="A459" s="5" t="str">
        <f t="shared" ref="A459" si="415">A411</f>
        <v>HE 320 AA</v>
      </c>
      <c r="B459" s="4">
        <v>74.2</v>
      </c>
      <c r="C459" s="4">
        <f t="shared" si="359"/>
        <v>7</v>
      </c>
      <c r="D459">
        <v>1360</v>
      </c>
      <c r="E459" s="54">
        <f>VLOOKUP(Table7[[#This Row],[Column1]],M.Rd!$A:$T,MATCH(Table7[[#This Row],[L.eff]],M.Rd!$C$2:$S$2)+2,FALSE)</f>
        <v>305</v>
      </c>
      <c r="F459" s="54">
        <f>VLOOKUP(Table7[[#This Row],[Column1]],V.Rd!$A:$B,2,FALSE)</f>
        <v>726</v>
      </c>
      <c r="G459" s="54">
        <f>VLOOKUP(Table7[[#This Row],[Column1]],M.Rd!$A:$T,20,FALSE)</f>
        <v>16400</v>
      </c>
    </row>
    <row r="460" spans="1:7" x14ac:dyDescent="0.25">
      <c r="A460" s="5" t="str">
        <f t="shared" ref="A460" si="416">A412</f>
        <v>HE 340 A</v>
      </c>
      <c r="B460" s="4">
        <v>105</v>
      </c>
      <c r="C460" s="4">
        <f t="shared" si="359"/>
        <v>7</v>
      </c>
      <c r="D460">
        <v>1970</v>
      </c>
      <c r="E460" s="54">
        <f>VLOOKUP(Table7[[#This Row],[Column1]],M.Rd!$A:$T,MATCH(Table7[[#This Row],[L.eff]],M.Rd!$C$2:$S$2)+2,FALSE)</f>
        <v>514</v>
      </c>
      <c r="F460" s="54">
        <f>VLOOKUP(Table7[[#This Row],[Column1]],V.Rd!$A:$B,2,FALSE)</f>
        <v>896</v>
      </c>
      <c r="G460" s="54">
        <f>VLOOKUP(Table7[[#This Row],[Column1]],M.Rd!$A:$T,20,FALSE)</f>
        <v>27700</v>
      </c>
    </row>
    <row r="461" spans="1:7" x14ac:dyDescent="0.25">
      <c r="A461" s="5" t="str">
        <f t="shared" ref="A461" si="417">A413</f>
        <v>HE 340 AA</v>
      </c>
      <c r="B461" s="4">
        <v>78.900000000000006</v>
      </c>
      <c r="C461" s="4">
        <f t="shared" si="359"/>
        <v>7</v>
      </c>
      <c r="D461">
        <v>1420</v>
      </c>
      <c r="E461" s="54">
        <f>VLOOKUP(Table7[[#This Row],[Column1]],M.Rd!$A:$T,MATCH(Table7[[#This Row],[L.eff]],M.Rd!$C$2:$S$2)+2,FALSE)</f>
        <v>338</v>
      </c>
      <c r="F461" s="54">
        <f>VLOOKUP(Table7[[#This Row],[Column1]],V.Rd!$A:$B,2,FALSE)</f>
        <v>793</v>
      </c>
      <c r="G461" s="54">
        <f>VLOOKUP(Table7[[#This Row],[Column1]],M.Rd!$A:$T,20,FALSE)</f>
        <v>19600</v>
      </c>
    </row>
    <row r="462" spans="1:7" x14ac:dyDescent="0.25">
      <c r="A462" s="5" t="str">
        <f t="shared" ref="A462" si="418">A414</f>
        <v>HE 360 A</v>
      </c>
      <c r="B462" s="4">
        <v>112</v>
      </c>
      <c r="C462" s="4">
        <f t="shared" si="359"/>
        <v>7</v>
      </c>
      <c r="D462">
        <v>2100</v>
      </c>
      <c r="E462" s="54">
        <f>VLOOKUP(Table7[[#This Row],[Column1]],M.Rd!$A:$T,MATCH(Table7[[#This Row],[L.eff]],M.Rd!$C$2:$S$2)+2,FALSE)</f>
        <v>579</v>
      </c>
      <c r="F462" s="54">
        <f>VLOOKUP(Table7[[#This Row],[Column1]],V.Rd!$A:$B,2,FALSE)</f>
        <v>976</v>
      </c>
      <c r="G462" s="54">
        <f>VLOOKUP(Table7[[#This Row],[Column1]],M.Rd!$A:$T,20,FALSE)</f>
        <v>33100</v>
      </c>
    </row>
    <row r="463" spans="1:7" x14ac:dyDescent="0.25">
      <c r="A463" s="5" t="str">
        <f t="shared" ref="A463" si="419">A415</f>
        <v>HE 360 AA</v>
      </c>
      <c r="B463" s="4">
        <v>83.7</v>
      </c>
      <c r="C463" s="4">
        <f t="shared" si="359"/>
        <v>7</v>
      </c>
      <c r="D463">
        <v>1490</v>
      </c>
      <c r="E463" s="54">
        <f>VLOOKUP(Table7[[#This Row],[Column1]],M.Rd!$A:$T,MATCH(Table7[[#This Row],[L.eff]],M.Rd!$C$2:$S$2)+2,FALSE)</f>
        <v>374</v>
      </c>
      <c r="F463" s="54">
        <f>VLOOKUP(Table7[[#This Row],[Column1]],V.Rd!$A:$B,2,FALSE)</f>
        <v>864</v>
      </c>
      <c r="G463" s="54">
        <f>VLOOKUP(Table7[[#This Row],[Column1]],M.Rd!$A:$T,20,FALSE)</f>
        <v>23000</v>
      </c>
    </row>
    <row r="464" spans="1:7" x14ac:dyDescent="0.25">
      <c r="A464" s="5" t="str">
        <f t="shared" ref="A464" si="420">A416</f>
        <v>HE 400 A</v>
      </c>
      <c r="B464" s="4">
        <v>125</v>
      </c>
      <c r="C464" s="4">
        <f t="shared" si="359"/>
        <v>7</v>
      </c>
      <c r="D464">
        <v>2530</v>
      </c>
      <c r="E464" s="54">
        <f>VLOOKUP(Table7[[#This Row],[Column1]],M.Rd!$A:$T,MATCH(Table7[[#This Row],[L.eff]],M.Rd!$C$2:$S$2)+2,FALSE)</f>
        <v>702</v>
      </c>
      <c r="F464" s="54">
        <f>VLOOKUP(Table7[[#This Row],[Column1]],V.Rd!$A:$B,2,FALSE)</f>
        <v>1140</v>
      </c>
      <c r="G464" s="54">
        <f>VLOOKUP(Table7[[#This Row],[Column1]],M.Rd!$A:$T,20,FALSE)</f>
        <v>45100</v>
      </c>
    </row>
    <row r="465" spans="1:7" x14ac:dyDescent="0.25">
      <c r="A465" s="5" t="str">
        <f t="shared" ref="A465" si="421">A417</f>
        <v>HE 400 AA</v>
      </c>
      <c r="B465" s="4">
        <v>92.4</v>
      </c>
      <c r="C465" s="4">
        <f t="shared" si="359"/>
        <v>7</v>
      </c>
      <c r="D465">
        <v>1790</v>
      </c>
      <c r="E465" s="54">
        <f>VLOOKUP(Table7[[#This Row],[Column1]],M.Rd!$A:$T,MATCH(Table7[[#This Row],[L.eff]],M.Rd!$C$2:$S$2)+2,FALSE)</f>
        <v>450</v>
      </c>
      <c r="F465" s="54">
        <f>VLOOKUP(Table7[[#This Row],[Column1]],V.Rd!$A:$B,2,FALSE)</f>
        <v>983</v>
      </c>
      <c r="G465" s="54">
        <f>VLOOKUP(Table7[[#This Row],[Column1]],M.Rd!$A:$T,20,FALSE)</f>
        <v>31200</v>
      </c>
    </row>
    <row r="466" spans="1:7" x14ac:dyDescent="0.25">
      <c r="A466" s="5" t="str">
        <f t="shared" ref="A466" si="422">A418</f>
        <v>HE 450 A</v>
      </c>
      <c r="B466" s="4">
        <v>140</v>
      </c>
      <c r="C466" s="4">
        <f t="shared" si="359"/>
        <v>7</v>
      </c>
      <c r="D466">
        <v>2810</v>
      </c>
      <c r="E466" s="54">
        <f>VLOOKUP(Table7[[#This Row],[Column1]],M.Rd!$A:$T,MATCH(Table7[[#This Row],[L.eff]],M.Rd!$C$2:$S$2)+2,FALSE)</f>
        <v>873</v>
      </c>
      <c r="F466" s="54">
        <f>VLOOKUP(Table7[[#This Row],[Column1]],V.Rd!$A:$B,2,FALSE)</f>
        <v>1310</v>
      </c>
      <c r="G466" s="54">
        <f>VLOOKUP(Table7[[#This Row],[Column1]],M.Rd!$A:$T,20,FALSE)</f>
        <v>63700</v>
      </c>
    </row>
    <row r="467" spans="1:7" x14ac:dyDescent="0.25">
      <c r="A467" s="5" t="str">
        <f t="shared" ref="A467" si="423">A419</f>
        <v>HE 450 AA*</v>
      </c>
      <c r="B467" s="4">
        <v>99.7</v>
      </c>
      <c r="C467" s="4">
        <f t="shared" ref="C467:C530" si="424">C419+1</f>
        <v>7</v>
      </c>
      <c r="D467">
        <v>1880</v>
      </c>
      <c r="E467" s="54">
        <f>VLOOKUP(Table7[[#This Row],[Column1]],M.Rd!$A:$T,MATCH(Table7[[#This Row],[L.eff]],M.Rd!$C$2:$S$2)+2,FALSE)</f>
        <v>526</v>
      </c>
      <c r="F467" s="54">
        <f>VLOOKUP(Table7[[#This Row],[Column1]],V.Rd!$A:$B,2,FALSE)</f>
        <v>1120</v>
      </c>
      <c r="G467" s="54">
        <f>VLOOKUP(Table7[[#This Row],[Column1]],M.Rd!$A:$T,20,FALSE)</f>
        <v>41900</v>
      </c>
    </row>
    <row r="468" spans="1:7" x14ac:dyDescent="0.25">
      <c r="A468" s="5" t="str">
        <f t="shared" ref="A468" si="425">A420</f>
        <v>HE 500 A</v>
      </c>
      <c r="B468" s="4">
        <v>155</v>
      </c>
      <c r="C468" s="4">
        <f t="shared" si="424"/>
        <v>7</v>
      </c>
      <c r="D468">
        <v>3090</v>
      </c>
      <c r="E468" s="54">
        <f>VLOOKUP(Table7[[#This Row],[Column1]],M.Rd!$A:$T,MATCH(Table7[[#This Row],[L.eff]],M.Rd!$C$2:$S$2)+2,FALSE)</f>
        <v>1060</v>
      </c>
      <c r="F468" s="54">
        <f>VLOOKUP(Table7[[#This Row],[Column1]],V.Rd!$A:$B,2,FALSE)</f>
        <v>1490</v>
      </c>
      <c r="G468" s="54">
        <f>VLOOKUP(Table7[[#This Row],[Column1]],M.Rd!$A:$T,20,FALSE)</f>
        <v>87000</v>
      </c>
    </row>
    <row r="469" spans="1:7" x14ac:dyDescent="0.25">
      <c r="A469" s="5" t="str">
        <f t="shared" ref="A469" si="426">A421</f>
        <v>HE 500 AA*</v>
      </c>
      <c r="B469" s="4">
        <v>107</v>
      </c>
      <c r="C469" s="4">
        <f t="shared" si="424"/>
        <v>7</v>
      </c>
      <c r="D469">
        <v>1960</v>
      </c>
      <c r="E469" s="54">
        <f>VLOOKUP(Table7[[#This Row],[Column1]],M.Rd!$A:$T,MATCH(Table7[[#This Row],[L.eff]],M.Rd!$C$2:$S$2)+2,FALSE)</f>
        <v>606</v>
      </c>
      <c r="F469" s="54">
        <f>VLOOKUP(Table7[[#This Row],[Column1]],V.Rd!$A:$B,2,FALSE)</f>
        <v>1270</v>
      </c>
      <c r="G469" s="54">
        <f>VLOOKUP(Table7[[#This Row],[Column1]],M.Rd!$A:$T,20,FALSE)</f>
        <v>54600</v>
      </c>
    </row>
    <row r="470" spans="1:7" x14ac:dyDescent="0.25">
      <c r="A470" s="5" t="str">
        <f t="shared" ref="A470" si="427">A422</f>
        <v>HE 550 A*</v>
      </c>
      <c r="B470" s="4">
        <v>166</v>
      </c>
      <c r="C470" s="4">
        <f t="shared" si="424"/>
        <v>7</v>
      </c>
      <c r="D470">
        <v>3250</v>
      </c>
      <c r="E470" s="54">
        <f>VLOOKUP(Table7[[#This Row],[Column1]],M.Rd!$A:$T,MATCH(Table7[[#This Row],[L.eff]],M.Rd!$C$2:$S$2)+2,FALSE)</f>
        <v>1220</v>
      </c>
      <c r="F470" s="54">
        <f>VLOOKUP(Table7[[#This Row],[Column1]],V.Rd!$A:$B,2,FALSE)</f>
        <v>1670</v>
      </c>
      <c r="G470" s="54">
        <f>VLOOKUP(Table7[[#This Row],[Column1]],M.Rd!$A:$T,20,FALSE)</f>
        <v>112000</v>
      </c>
    </row>
    <row r="471" spans="1:7" x14ac:dyDescent="0.25">
      <c r="A471" s="5" t="str">
        <f t="shared" ref="A471" si="428">A423</f>
        <v>HE 550 AA*</v>
      </c>
      <c r="B471" s="4">
        <v>120</v>
      </c>
      <c r="C471" s="4">
        <f t="shared" si="424"/>
        <v>7</v>
      </c>
      <c r="D471">
        <v>2120</v>
      </c>
      <c r="E471" s="54">
        <f>VLOOKUP(Table7[[#This Row],[Column1]],M.Rd!$A:$T,MATCH(Table7[[#This Row],[L.eff]],M.Rd!$C$2:$S$2)+2,FALSE)</f>
        <v>768</v>
      </c>
      <c r="F471" s="54">
        <f>VLOOKUP(Table7[[#This Row],[Column1]],V.Rd!$A:$B,2,FALSE)</f>
        <v>1490</v>
      </c>
      <c r="G471" s="54">
        <f>VLOOKUP(Table7[[#This Row],[Column1]],M.Rd!$A:$T,20,FALSE)</f>
        <v>72900</v>
      </c>
    </row>
    <row r="472" spans="1:7" x14ac:dyDescent="0.25">
      <c r="A472" s="5" t="str">
        <f t="shared" ref="A472" si="429">A424</f>
        <v>HE 600 A*</v>
      </c>
      <c r="B472" s="4">
        <v>178</v>
      </c>
      <c r="C472" s="4">
        <f t="shared" si="424"/>
        <v>7</v>
      </c>
      <c r="D472">
        <v>3410</v>
      </c>
      <c r="E472" s="54">
        <f>VLOOKUP(Table7[[#This Row],[Column1]],M.Rd!$A:$T,MATCH(Table7[[#This Row],[L.eff]],M.Rd!$C$2:$S$2)+2,FALSE)</f>
        <v>1400</v>
      </c>
      <c r="F472" s="54">
        <f>VLOOKUP(Table7[[#This Row],[Column1]],V.Rd!$A:$B,2,FALSE)</f>
        <v>1860</v>
      </c>
      <c r="G472" s="54">
        <f>VLOOKUP(Table7[[#This Row],[Column1]],M.Rd!$A:$T,20,FALSE)</f>
        <v>141000</v>
      </c>
    </row>
    <row r="473" spans="1:7" x14ac:dyDescent="0.25">
      <c r="A473" s="5" t="str">
        <f t="shared" ref="A473" si="430">A425</f>
        <v>HE 600 AA*</v>
      </c>
      <c r="B473" s="4">
        <v>129</v>
      </c>
      <c r="C473" s="4">
        <f t="shared" si="424"/>
        <v>7</v>
      </c>
      <c r="D473">
        <v>2220</v>
      </c>
      <c r="E473" s="54">
        <f>VLOOKUP(Table7[[#This Row],[Column1]],M.Rd!$A:$T,MATCH(Table7[[#This Row],[L.eff]],M.Rd!$C$2:$S$2)+2,FALSE)</f>
        <v>872</v>
      </c>
      <c r="F473" s="54">
        <f>VLOOKUP(Table7[[#This Row],[Column1]],V.Rd!$A:$B,2,FALSE)</f>
        <v>1670</v>
      </c>
      <c r="G473" s="54">
        <f>VLOOKUP(Table7[[#This Row],[Column1]],M.Rd!$A:$T,20,FALSE)</f>
        <v>91900</v>
      </c>
    </row>
    <row r="474" spans="1:7" x14ac:dyDescent="0.25">
      <c r="A474" s="5" t="str">
        <f t="shared" ref="A474" si="431">A426</f>
        <v>HE 650 A*</v>
      </c>
      <c r="B474" s="4">
        <v>190</v>
      </c>
      <c r="C474" s="4">
        <f t="shared" si="424"/>
        <v>7</v>
      </c>
      <c r="D474">
        <v>3580</v>
      </c>
      <c r="E474" s="54">
        <f>VLOOKUP(Table7[[#This Row],[Column1]],M.Rd!$A:$T,MATCH(Table7[[#This Row],[L.eff]],M.Rd!$C$2:$S$2)+2,FALSE)</f>
        <v>1450</v>
      </c>
      <c r="F474" s="54">
        <f>VLOOKUP(Table7[[#This Row],[Column1]],V.Rd!$A:$B,2,FALSE)</f>
        <v>2060</v>
      </c>
      <c r="G474" s="54">
        <f>VLOOKUP(Table7[[#This Row],[Column1]],M.Rd!$A:$T,20,FALSE)</f>
        <v>175000</v>
      </c>
    </row>
    <row r="475" spans="1:7" x14ac:dyDescent="0.25">
      <c r="A475" s="5" t="str">
        <f t="shared" ref="A475" si="432">A427</f>
        <v>HE 650 AA*</v>
      </c>
      <c r="B475" s="4">
        <v>138</v>
      </c>
      <c r="C475" s="4">
        <f t="shared" si="424"/>
        <v>7</v>
      </c>
      <c r="D475">
        <v>2310</v>
      </c>
      <c r="E475" s="54">
        <f>VLOOKUP(Table7[[#This Row],[Column1]],M.Rd!$A:$T,MATCH(Table7[[#This Row],[L.eff]],M.Rd!$C$2:$S$2)+2,FALSE)</f>
        <v>893</v>
      </c>
      <c r="F475" s="54">
        <f>VLOOKUP(Table7[[#This Row],[Column1]],V.Rd!$A:$B,2,FALSE)</f>
        <v>1850</v>
      </c>
      <c r="G475" s="54">
        <f>VLOOKUP(Table7[[#This Row],[Column1]],M.Rd!$A:$T,20,FALSE)</f>
        <v>114000</v>
      </c>
    </row>
    <row r="476" spans="1:7" x14ac:dyDescent="0.25">
      <c r="A476" s="5" t="str">
        <f t="shared" ref="A476" si="433">A428</f>
        <v>HE 700 A*</v>
      </c>
      <c r="B476" s="4">
        <v>204</v>
      </c>
      <c r="C476" s="4">
        <f t="shared" si="424"/>
        <v>7</v>
      </c>
      <c r="D476">
        <v>3750</v>
      </c>
      <c r="E476" s="54">
        <f>VLOOKUP(Table7[[#This Row],[Column1]],M.Rd!$A:$T,MATCH(Table7[[#This Row],[L.eff]],M.Rd!$C$2:$S$2)+2,FALSE)</f>
        <v>1630</v>
      </c>
      <c r="F476" s="54">
        <f>VLOOKUP(Table7[[#This Row],[Column1]],V.Rd!$A:$B,2,FALSE)</f>
        <v>2330</v>
      </c>
      <c r="G476" s="54">
        <f>VLOOKUP(Table7[[#This Row],[Column1]],M.Rd!$A:$T,20,FALSE)</f>
        <v>215000</v>
      </c>
    </row>
    <row r="477" spans="1:7" x14ac:dyDescent="0.25">
      <c r="A477" s="5" t="str">
        <f t="shared" ref="A477" si="434">A429</f>
        <v>HE 700 AA*</v>
      </c>
      <c r="B477" s="4">
        <v>150</v>
      </c>
      <c r="C477" s="4">
        <f t="shared" si="424"/>
        <v>7</v>
      </c>
      <c r="D477">
        <v>2450</v>
      </c>
      <c r="E477" s="54">
        <f>VLOOKUP(Table7[[#This Row],[Column1]],M.Rd!$A:$T,MATCH(Table7[[#This Row],[L.eff]],M.Rd!$C$2:$S$2)+2,FALSE)</f>
        <v>1010</v>
      </c>
      <c r="F477" s="54">
        <f>VLOOKUP(Table7[[#This Row],[Column1]],V.Rd!$A:$B,2,FALSE)</f>
        <v>2000</v>
      </c>
      <c r="G477" s="54">
        <f>VLOOKUP(Table7[[#This Row],[Column1]],M.Rd!$A:$T,20,FALSE)</f>
        <v>143000</v>
      </c>
    </row>
    <row r="478" spans="1:7" x14ac:dyDescent="0.25">
      <c r="A478" s="5" t="str">
        <f t="shared" ref="A478" si="435">A430</f>
        <v>HE 800 A*</v>
      </c>
      <c r="B478" s="4">
        <v>224</v>
      </c>
      <c r="C478" s="4">
        <f t="shared" si="424"/>
        <v>7</v>
      </c>
      <c r="D478">
        <v>3940</v>
      </c>
      <c r="E478" s="54">
        <f>VLOOKUP(Table7[[#This Row],[Column1]],M.Rd!$A:$T,MATCH(Table7[[#This Row],[L.eff]],M.Rd!$C$2:$S$2)+2,FALSE)</f>
        <v>1950</v>
      </c>
      <c r="F478" s="54">
        <f>VLOOKUP(Table7[[#This Row],[Column1]],V.Rd!$A:$B,2,FALSE)</f>
        <v>2760</v>
      </c>
      <c r="G478" s="54">
        <f>VLOOKUP(Table7[[#This Row],[Column1]],M.Rd!$A:$T,20,FALSE)</f>
        <v>303000</v>
      </c>
    </row>
    <row r="479" spans="1:7" x14ac:dyDescent="0.25">
      <c r="A479" s="5" t="str">
        <f t="shared" ref="A479" si="436">A431</f>
        <v>HE 800 AA*</v>
      </c>
      <c r="B479" s="4">
        <v>172</v>
      </c>
      <c r="C479" s="4">
        <f t="shared" si="424"/>
        <v>7</v>
      </c>
      <c r="D479">
        <v>2630</v>
      </c>
      <c r="E479" s="54">
        <f>VLOOKUP(Table7[[#This Row],[Column1]],M.Rd!$A:$T,MATCH(Table7[[#This Row],[L.eff]],M.Rd!$C$2:$S$2)+2,FALSE)</f>
        <v>1260</v>
      </c>
      <c r="F479" s="54">
        <f>VLOOKUP(Table7[[#This Row],[Column1]],V.Rd!$A:$B,2,FALSE)</f>
        <v>2470</v>
      </c>
      <c r="G479" s="54">
        <f>VLOOKUP(Table7[[#This Row],[Column1]],M.Rd!$A:$T,20,FALSE)</f>
        <v>209000</v>
      </c>
    </row>
    <row r="480" spans="1:7" x14ac:dyDescent="0.25">
      <c r="A480" s="5" t="str">
        <f t="shared" ref="A480" si="437">A432</f>
        <v>HE 900 A*</v>
      </c>
      <c r="B480" s="4">
        <v>252</v>
      </c>
      <c r="C480" s="4">
        <f t="shared" si="424"/>
        <v>7</v>
      </c>
      <c r="D480">
        <v>4270</v>
      </c>
      <c r="E480" s="54">
        <f>VLOOKUP(Table7[[#This Row],[Column1]],M.Rd!$A:$T,MATCH(Table7[[#This Row],[L.eff]],M.Rd!$C$2:$S$2)+2,FALSE)</f>
        <v>2370</v>
      </c>
      <c r="F480" s="54">
        <f>VLOOKUP(Table7[[#This Row],[Column1]],V.Rd!$A:$B,2,FALSE)</f>
        <v>3250</v>
      </c>
      <c r="G480" s="54">
        <f>VLOOKUP(Table7[[#This Row],[Column1]],M.Rd!$A:$T,20,FALSE)</f>
        <v>422000</v>
      </c>
    </row>
    <row r="481" spans="1:7" x14ac:dyDescent="0.25">
      <c r="A481" s="5" t="str">
        <f t="shared" ref="A481" si="438">A433</f>
        <v>HE 900 AA*</v>
      </c>
      <c r="B481" s="4">
        <v>198</v>
      </c>
      <c r="C481" s="4">
        <f t="shared" si="424"/>
        <v>7</v>
      </c>
      <c r="D481">
        <v>2950</v>
      </c>
      <c r="E481" s="54">
        <f>VLOOKUP(Table7[[#This Row],[Column1]],M.Rd!$A:$T,MATCH(Table7[[#This Row],[L.eff]],M.Rd!$C$2:$S$2)+2,FALSE)</f>
        <v>1590</v>
      </c>
      <c r="F481" s="54">
        <f>VLOOKUP(Table7[[#This Row],[Column1]],V.Rd!$A:$B,2,FALSE)</f>
        <v>2930</v>
      </c>
      <c r="G481" s="54">
        <f>VLOOKUP(Table7[[#This Row],[Column1]],M.Rd!$A:$T,20,FALSE)</f>
        <v>301000</v>
      </c>
    </row>
    <row r="482" spans="1:7" x14ac:dyDescent="0.25">
      <c r="A482" s="5" t="str">
        <f t="shared" ref="A482" si="439">A434</f>
        <v>HE 100 A</v>
      </c>
      <c r="B482" s="4">
        <v>16.7</v>
      </c>
      <c r="C482" s="4">
        <f t="shared" si="424"/>
        <v>8</v>
      </c>
      <c r="D482">
        <v>38.700000000000003</v>
      </c>
      <c r="E482" s="54">
        <f>VLOOKUP(Table7[[#This Row],[Column1]],M.Rd!$A:$T,MATCH(Table7[[#This Row],[L.eff]],M.Rd!$C$2:$S$2)+2,FALSE)</f>
        <v>14.4</v>
      </c>
      <c r="F482" s="54">
        <f>VLOOKUP(Table7[[#This Row],[Column1]],V.Rd!$A:$B,2,FALSE)</f>
        <v>154</v>
      </c>
      <c r="G482" s="54">
        <f>VLOOKUP(Table7[[#This Row],[Column1]],M.Rd!$A:$T,20,FALSE)</f>
        <v>349</v>
      </c>
    </row>
    <row r="483" spans="1:7" x14ac:dyDescent="0.25">
      <c r="A483" s="5" t="str">
        <f t="shared" ref="A483" si="440">A435</f>
        <v>HE 100 AA</v>
      </c>
      <c r="B483" s="4">
        <v>12.2</v>
      </c>
      <c r="C483" s="4">
        <f t="shared" si="424"/>
        <v>8</v>
      </c>
      <c r="D483">
        <v>26.8</v>
      </c>
      <c r="E483" s="54">
        <f>VLOOKUP(Table7[[#This Row],[Column1]],M.Rd!$A:$T,MATCH(Table7[[#This Row],[L.eff]],M.Rd!$C$2:$S$2)+2,FALSE)</f>
        <v>8.39</v>
      </c>
      <c r="F483" s="54">
        <f>VLOOKUP(Table7[[#This Row],[Column1]],V.Rd!$A:$B,2,FALSE)</f>
        <v>126</v>
      </c>
      <c r="G483" s="54">
        <f>VLOOKUP(Table7[[#This Row],[Column1]],M.Rd!$A:$T,20,FALSE)</f>
        <v>236</v>
      </c>
    </row>
    <row r="484" spans="1:7" x14ac:dyDescent="0.25">
      <c r="A484" s="5" t="str">
        <f t="shared" ref="A484" si="441">A436</f>
        <v>HE 1000 A*</v>
      </c>
      <c r="B484" s="4">
        <v>272</v>
      </c>
      <c r="C484" s="4">
        <f t="shared" si="424"/>
        <v>8</v>
      </c>
      <c r="D484">
        <v>3590</v>
      </c>
      <c r="E484" s="54">
        <f>VLOOKUP(Table7[[#This Row],[Column1]],M.Rd!$A:$T,MATCH(Table7[[#This Row],[L.eff]],M.Rd!$C$2:$S$2)+2,FALSE)</f>
        <v>2090</v>
      </c>
      <c r="F484" s="54">
        <f>VLOOKUP(Table7[[#This Row],[Column1]],V.Rd!$A:$B,2,FALSE)</f>
        <v>3680</v>
      </c>
      <c r="G484" s="54">
        <f>VLOOKUP(Table7[[#This Row],[Column1]],M.Rd!$A:$T,20,FALSE)</f>
        <v>554000</v>
      </c>
    </row>
    <row r="485" spans="1:7" x14ac:dyDescent="0.25">
      <c r="A485" s="5" t="str">
        <f t="shared" ref="A485" si="442">A437</f>
        <v>HE 1000 AA*</v>
      </c>
      <c r="B485" s="4">
        <v>222</v>
      </c>
      <c r="C485" s="4">
        <f t="shared" si="424"/>
        <v>8</v>
      </c>
      <c r="D485">
        <v>2500</v>
      </c>
      <c r="E485" s="54">
        <f>VLOOKUP(Table7[[#This Row],[Column1]],M.Rd!$A:$T,MATCH(Table7[[#This Row],[L.eff]],M.Rd!$C$2:$S$2)+2,FALSE)</f>
        <v>1400</v>
      </c>
      <c r="F485" s="54">
        <f>VLOOKUP(Table7[[#This Row],[Column1]],V.Rd!$A:$B,2,FALSE)</f>
        <v>3430</v>
      </c>
      <c r="G485" s="54">
        <f>VLOOKUP(Table7[[#This Row],[Column1]],M.Rd!$A:$T,20,FALSE)</f>
        <v>406000</v>
      </c>
    </row>
    <row r="486" spans="1:7" x14ac:dyDescent="0.25">
      <c r="A486" s="5" t="str">
        <f t="shared" ref="A486" si="443">A438</f>
        <v>HE 120 A</v>
      </c>
      <c r="B486" s="4">
        <v>19.899999999999999</v>
      </c>
      <c r="C486" s="4">
        <f t="shared" si="424"/>
        <v>8</v>
      </c>
      <c r="D486">
        <v>65.3</v>
      </c>
      <c r="E486" s="54">
        <f>VLOOKUP(Table7[[#This Row],[Column1]],M.Rd!$A:$T,MATCH(Table7[[#This Row],[L.eff]],M.Rd!$C$2:$S$2)+2,FALSE)</f>
        <v>20.5</v>
      </c>
      <c r="F486" s="54">
        <f>VLOOKUP(Table7[[#This Row],[Column1]],V.Rd!$A:$B,2,FALSE)</f>
        <v>173</v>
      </c>
      <c r="G486" s="54">
        <f>VLOOKUP(Table7[[#This Row],[Column1]],M.Rd!$A:$T,20,FALSE)</f>
        <v>606</v>
      </c>
    </row>
    <row r="487" spans="1:7" x14ac:dyDescent="0.25">
      <c r="A487" s="5" t="str">
        <f t="shared" ref="A487" si="444">A439</f>
        <v>HE 120 AA</v>
      </c>
      <c r="B487" s="4">
        <v>14.6</v>
      </c>
      <c r="C487" s="4">
        <f t="shared" si="424"/>
        <v>8</v>
      </c>
      <c r="D487">
        <v>45.4</v>
      </c>
      <c r="E487" s="54">
        <f>VLOOKUP(Table7[[#This Row],[Column1]],M.Rd!$A:$T,MATCH(Table7[[#This Row],[L.eff]],M.Rd!$C$2:$S$2)+2,FALSE)</f>
        <v>11.6</v>
      </c>
      <c r="F487" s="54">
        <f>VLOOKUP(Table7[[#This Row],[Column1]],V.Rd!$A:$B,2,FALSE)</f>
        <v>142</v>
      </c>
      <c r="G487" s="54">
        <f>VLOOKUP(Table7[[#This Row],[Column1]],M.Rd!$A:$T,20,FALSE)</f>
        <v>413</v>
      </c>
    </row>
    <row r="488" spans="1:7" x14ac:dyDescent="0.25">
      <c r="A488" s="5" t="str">
        <f t="shared" ref="A488" si="445">A440</f>
        <v>HE 140 A</v>
      </c>
      <c r="B488" s="4">
        <v>24.7</v>
      </c>
      <c r="C488" s="4">
        <f t="shared" si="424"/>
        <v>8</v>
      </c>
      <c r="D488">
        <v>108</v>
      </c>
      <c r="E488" s="54">
        <f>VLOOKUP(Table7[[#This Row],[Column1]],M.Rd!$A:$T,MATCH(Table7[[#This Row],[L.eff]],M.Rd!$C$2:$S$2)+2,FALSE)</f>
        <v>30.9</v>
      </c>
      <c r="F488" s="54">
        <f>VLOOKUP(Table7[[#This Row],[Column1]],V.Rd!$A:$B,2,FALSE)</f>
        <v>207</v>
      </c>
      <c r="G488" s="54">
        <f>VLOOKUP(Table7[[#This Row],[Column1]],M.Rd!$A:$T,20,FALSE)</f>
        <v>1030</v>
      </c>
    </row>
    <row r="489" spans="1:7" x14ac:dyDescent="0.25">
      <c r="A489" s="5" t="str">
        <f t="shared" ref="A489" si="446">A441</f>
        <v>HE 140 AA</v>
      </c>
      <c r="B489" s="4">
        <v>18.100000000000001</v>
      </c>
      <c r="C489" s="4">
        <f t="shared" si="424"/>
        <v>8</v>
      </c>
      <c r="D489">
        <v>76</v>
      </c>
      <c r="E489" s="54">
        <f>VLOOKUP(Table7[[#This Row],[Column1]],M.Rd!$A:$T,MATCH(Table7[[#This Row],[L.eff]],M.Rd!$C$2:$S$2)+2,FALSE)</f>
        <v>17.899999999999999</v>
      </c>
      <c r="F489" s="54">
        <f>VLOOKUP(Table7[[#This Row],[Column1]],V.Rd!$A:$B,2,FALSE)</f>
        <v>162</v>
      </c>
      <c r="G489" s="54">
        <f>VLOOKUP(Table7[[#This Row],[Column1]],M.Rd!$A:$T,20,FALSE)</f>
        <v>720</v>
      </c>
    </row>
    <row r="490" spans="1:7" x14ac:dyDescent="0.25">
      <c r="A490" s="5" t="str">
        <f t="shared" ref="A490" si="447">A442</f>
        <v>HE 160 A</v>
      </c>
      <c r="B490" s="4">
        <v>30.4</v>
      </c>
      <c r="C490" s="4">
        <f t="shared" si="424"/>
        <v>8</v>
      </c>
      <c r="D490">
        <v>166</v>
      </c>
      <c r="E490" s="54">
        <f>VLOOKUP(Table7[[#This Row],[Column1]],M.Rd!$A:$T,MATCH(Table7[[#This Row],[L.eff]],M.Rd!$C$2:$S$2)+2,FALSE)</f>
        <v>46.8</v>
      </c>
      <c r="F490" s="54">
        <f>VLOOKUP(Table7[[#This Row],[Column1]],V.Rd!$A:$B,2,FALSE)</f>
        <v>271</v>
      </c>
      <c r="G490" s="54">
        <f>VLOOKUP(Table7[[#This Row],[Column1]],M.Rd!$A:$T,20,FALSE)</f>
        <v>1670</v>
      </c>
    </row>
    <row r="491" spans="1:7" x14ac:dyDescent="0.25">
      <c r="A491" s="5" t="str">
        <f t="shared" ref="A491" si="448">A443</f>
        <v>HE 160 AA</v>
      </c>
      <c r="B491" s="4">
        <v>23.8</v>
      </c>
      <c r="C491" s="4">
        <f t="shared" si="424"/>
        <v>8</v>
      </c>
      <c r="D491">
        <v>130</v>
      </c>
      <c r="E491" s="54">
        <f>VLOOKUP(Table7[[#This Row],[Column1]],M.Rd!$A:$T,MATCH(Table7[[#This Row],[L.eff]],M.Rd!$C$2:$S$2)+2,FALSE)</f>
        <v>31.4</v>
      </c>
      <c r="F491" s="54">
        <f>VLOOKUP(Table7[[#This Row],[Column1]],V.Rd!$A:$B,2,FALSE)</f>
        <v>213</v>
      </c>
      <c r="G491" s="54">
        <f>VLOOKUP(Table7[[#This Row],[Column1]],M.Rd!$A:$T,20,FALSE)</f>
        <v>1280</v>
      </c>
    </row>
    <row r="492" spans="1:7" x14ac:dyDescent="0.25">
      <c r="A492" s="5" t="str">
        <f t="shared" ref="A492" si="449">A444</f>
        <v>HE 180 A</v>
      </c>
      <c r="B492" s="4">
        <v>35.5</v>
      </c>
      <c r="C492" s="4">
        <f t="shared" si="424"/>
        <v>8</v>
      </c>
      <c r="D492">
        <v>244</v>
      </c>
      <c r="E492" s="54">
        <f>VLOOKUP(Table7[[#This Row],[Column1]],M.Rd!$A:$T,MATCH(Table7[[#This Row],[L.eff]],M.Rd!$C$2:$S$2)+2,FALSE)</f>
        <v>64.3</v>
      </c>
      <c r="F492" s="54">
        <f>VLOOKUP(Table7[[#This Row],[Column1]],V.Rd!$A:$B,2,FALSE)</f>
        <v>298</v>
      </c>
      <c r="G492" s="54">
        <f>VLOOKUP(Table7[[#This Row],[Column1]],M.Rd!$A:$T,20,FALSE)</f>
        <v>2510</v>
      </c>
    </row>
    <row r="493" spans="1:7" x14ac:dyDescent="0.25">
      <c r="A493" s="5" t="str">
        <f t="shared" ref="A493" si="450">A445</f>
        <v>HE 180 AA</v>
      </c>
      <c r="B493" s="4">
        <v>28.7</v>
      </c>
      <c r="C493" s="4">
        <f t="shared" si="424"/>
        <v>8</v>
      </c>
      <c r="D493">
        <v>193</v>
      </c>
      <c r="E493" s="54">
        <f>VLOOKUP(Table7[[#This Row],[Column1]],M.Rd!$A:$T,MATCH(Table7[[#This Row],[L.eff]],M.Rd!$C$2:$S$2)+2,FALSE)</f>
        <v>44.6</v>
      </c>
      <c r="F493" s="54">
        <f>VLOOKUP(Table7[[#This Row],[Column1]],V.Rd!$A:$B,2,FALSE)</f>
        <v>249</v>
      </c>
      <c r="G493" s="54">
        <f>VLOOKUP(Table7[[#This Row],[Column1]],M.Rd!$A:$T,20,FALSE)</f>
        <v>1970</v>
      </c>
    </row>
    <row r="494" spans="1:7" x14ac:dyDescent="0.25">
      <c r="A494" s="5" t="str">
        <f t="shared" ref="A494" si="451">A446</f>
        <v>HE 200 A</v>
      </c>
      <c r="B494" s="4">
        <v>42.3</v>
      </c>
      <c r="C494" s="4">
        <f t="shared" si="424"/>
        <v>8</v>
      </c>
      <c r="D494">
        <v>344</v>
      </c>
      <c r="E494" s="54">
        <f>VLOOKUP(Table7[[#This Row],[Column1]],M.Rd!$A:$T,MATCH(Table7[[#This Row],[L.eff]],M.Rd!$C$2:$S$2)+2,FALSE)</f>
        <v>90.4</v>
      </c>
      <c r="F494" s="54">
        <f>VLOOKUP(Table7[[#This Row],[Column1]],V.Rd!$A:$B,2,FALSE)</f>
        <v>370</v>
      </c>
      <c r="G494" s="54">
        <f>VLOOKUP(Table7[[#This Row],[Column1]],M.Rd!$A:$T,20,FALSE)</f>
        <v>3690</v>
      </c>
    </row>
    <row r="495" spans="1:7" x14ac:dyDescent="0.25">
      <c r="A495" s="5" t="str">
        <f t="shared" ref="A495" si="452">A447</f>
        <v>HE 200 AA</v>
      </c>
      <c r="B495" s="4">
        <v>34.6</v>
      </c>
      <c r="C495" s="4">
        <f t="shared" si="424"/>
        <v>8</v>
      </c>
      <c r="D495">
        <v>276</v>
      </c>
      <c r="E495" s="54">
        <f>VLOOKUP(Table7[[#This Row],[Column1]],M.Rd!$A:$T,MATCH(Table7[[#This Row],[L.eff]],M.Rd!$C$2:$S$2)+2,FALSE)</f>
        <v>65</v>
      </c>
      <c r="F495" s="54">
        <f>VLOOKUP(Table7[[#This Row],[Column1]],V.Rd!$A:$B,2,FALSE)</f>
        <v>316</v>
      </c>
      <c r="G495" s="54">
        <f>VLOOKUP(Table7[[#This Row],[Column1]],M.Rd!$A:$T,20,FALSE)</f>
        <v>2940</v>
      </c>
    </row>
    <row r="496" spans="1:7" x14ac:dyDescent="0.25">
      <c r="A496" s="5" t="str">
        <f t="shared" ref="A496" si="453">A448</f>
        <v>HE 220 A</v>
      </c>
      <c r="B496" s="4">
        <v>50.5</v>
      </c>
      <c r="C496" s="4">
        <f t="shared" si="424"/>
        <v>8</v>
      </c>
      <c r="D496">
        <v>489</v>
      </c>
      <c r="E496" s="54">
        <f>VLOOKUP(Table7[[#This Row],[Column1]],M.Rd!$A:$T,MATCH(Table7[[#This Row],[L.eff]],M.Rd!$C$2:$S$2)+2,FALSE)</f>
        <v>126</v>
      </c>
      <c r="F496" s="54">
        <f>VLOOKUP(Table7[[#This Row],[Column1]],V.Rd!$A:$B,2,FALSE)</f>
        <v>423</v>
      </c>
      <c r="G496" s="54">
        <f>VLOOKUP(Table7[[#This Row],[Column1]],M.Rd!$A:$T,20,FALSE)</f>
        <v>5410</v>
      </c>
    </row>
    <row r="497" spans="1:7" x14ac:dyDescent="0.25">
      <c r="A497" s="5" t="str">
        <f t="shared" ref="A497" si="454">A449</f>
        <v>HE 220 AA</v>
      </c>
      <c r="B497" s="4">
        <v>40.4</v>
      </c>
      <c r="C497" s="4">
        <f t="shared" si="424"/>
        <v>8</v>
      </c>
      <c r="D497">
        <v>381</v>
      </c>
      <c r="E497" s="54">
        <f>VLOOKUP(Table7[[#This Row],[Column1]],M.Rd!$A:$T,MATCH(Table7[[#This Row],[L.eff]],M.Rd!$C$2:$S$2)+2,FALSE)</f>
        <v>87.2</v>
      </c>
      <c r="F497" s="54">
        <f>VLOOKUP(Table7[[#This Row],[Column1]],V.Rd!$A:$B,2,FALSE)</f>
        <v>362</v>
      </c>
      <c r="G497" s="54">
        <f>VLOOKUP(Table7[[#This Row],[Column1]],M.Rd!$A:$T,20,FALSE)</f>
        <v>4170</v>
      </c>
    </row>
    <row r="498" spans="1:7" x14ac:dyDescent="0.25">
      <c r="A498" s="5" t="str">
        <f t="shared" ref="A498" si="455">A450</f>
        <v>HE 240 A</v>
      </c>
      <c r="B498" s="4">
        <v>60.3</v>
      </c>
      <c r="C498" s="4">
        <f t="shared" si="424"/>
        <v>8</v>
      </c>
      <c r="D498">
        <v>673</v>
      </c>
      <c r="E498" s="54">
        <f>VLOOKUP(Table7[[#This Row],[Column1]],M.Rd!$A:$T,MATCH(Table7[[#This Row],[L.eff]],M.Rd!$C$2:$S$2)+2,FALSE)</f>
        <v>176</v>
      </c>
      <c r="F498" s="54">
        <f>VLOOKUP(Table7[[#This Row],[Column1]],V.Rd!$A:$B,2,FALSE)</f>
        <v>515</v>
      </c>
      <c r="G498" s="54">
        <f>VLOOKUP(Table7[[#This Row],[Column1]],M.Rd!$A:$T,20,FALSE)</f>
        <v>7760</v>
      </c>
    </row>
    <row r="499" spans="1:7" x14ac:dyDescent="0.25">
      <c r="A499" s="5" t="str">
        <f t="shared" ref="A499" si="456">A451</f>
        <v>HE 240 AA</v>
      </c>
      <c r="B499" s="4">
        <v>47.4</v>
      </c>
      <c r="C499" s="4">
        <f t="shared" si="424"/>
        <v>8</v>
      </c>
      <c r="D499">
        <v>510</v>
      </c>
      <c r="E499" s="54">
        <f>VLOOKUP(Table7[[#This Row],[Column1]],M.Rd!$A:$T,MATCH(Table7[[#This Row],[L.eff]],M.Rd!$C$2:$S$2)+2,FALSE)</f>
        <v>119</v>
      </c>
      <c r="F499" s="54">
        <f>VLOOKUP(Table7[[#This Row],[Column1]],V.Rd!$A:$B,2,FALSE)</f>
        <v>442</v>
      </c>
      <c r="G499" s="54">
        <f>VLOOKUP(Table7[[#This Row],[Column1]],M.Rd!$A:$T,20,FALSE)</f>
        <v>5840</v>
      </c>
    </row>
    <row r="500" spans="1:7" x14ac:dyDescent="0.25">
      <c r="A500" s="5" t="str">
        <f t="shared" ref="A500" si="457">A452</f>
        <v>HE 260 A</v>
      </c>
      <c r="B500" s="4">
        <v>68.2</v>
      </c>
      <c r="C500" s="4">
        <f t="shared" si="424"/>
        <v>8</v>
      </c>
      <c r="D500">
        <v>866</v>
      </c>
      <c r="E500" s="54">
        <f>VLOOKUP(Table7[[#This Row],[Column1]],M.Rd!$A:$T,MATCH(Table7[[#This Row],[L.eff]],M.Rd!$C$2:$S$2)+2,FALSE)</f>
        <v>215</v>
      </c>
      <c r="F500" s="54">
        <f>VLOOKUP(Table7[[#This Row],[Column1]],V.Rd!$A:$B,2,FALSE)</f>
        <v>589</v>
      </c>
      <c r="G500" s="54">
        <f>VLOOKUP(Table7[[#This Row],[Column1]],M.Rd!$A:$T,20,FALSE)</f>
        <v>10400</v>
      </c>
    </row>
    <row r="501" spans="1:7" x14ac:dyDescent="0.25">
      <c r="A501" s="5" t="str">
        <f t="shared" ref="A501" si="458">A453</f>
        <v>HE 260 AA</v>
      </c>
      <c r="B501" s="4">
        <v>54.1</v>
      </c>
      <c r="C501" s="4">
        <f t="shared" si="424"/>
        <v>8</v>
      </c>
      <c r="D501">
        <v>665</v>
      </c>
      <c r="E501" s="54">
        <f>VLOOKUP(Table7[[#This Row],[Column1]],M.Rd!$A:$T,MATCH(Table7[[#This Row],[L.eff]],M.Rd!$C$2:$S$2)+2,FALSE)</f>
        <v>158</v>
      </c>
      <c r="F501" s="54">
        <f>VLOOKUP(Table7[[#This Row],[Column1]],V.Rd!$A:$B,2,FALSE)</f>
        <v>508</v>
      </c>
      <c r="G501" s="54">
        <f>VLOOKUP(Table7[[#This Row],[Column1]],M.Rd!$A:$T,20,FALSE)</f>
        <v>7980</v>
      </c>
    </row>
    <row r="502" spans="1:7" x14ac:dyDescent="0.25">
      <c r="A502" s="5" t="str">
        <f t="shared" ref="A502" si="459">A454</f>
        <v>HE 280 A</v>
      </c>
      <c r="B502" s="4">
        <v>76.400000000000006</v>
      </c>
      <c r="C502" s="4">
        <f t="shared" si="424"/>
        <v>8</v>
      </c>
      <c r="D502">
        <v>1090</v>
      </c>
      <c r="E502" s="54">
        <f>VLOOKUP(Table7[[#This Row],[Column1]],M.Rd!$A:$T,MATCH(Table7[[#This Row],[L.eff]],M.Rd!$C$2:$S$2)+2,FALSE)</f>
        <v>267</v>
      </c>
      <c r="F502" s="54">
        <f>VLOOKUP(Table7[[#This Row],[Column1]],V.Rd!$A:$B,2,FALSE)</f>
        <v>651</v>
      </c>
      <c r="G502" s="54">
        <f>VLOOKUP(Table7[[#This Row],[Column1]],M.Rd!$A:$T,20,FALSE)</f>
        <v>13700</v>
      </c>
    </row>
    <row r="503" spans="1:7" x14ac:dyDescent="0.25">
      <c r="A503" s="5" t="str">
        <f t="shared" ref="A503" si="460">A455</f>
        <v>HE 280 AA</v>
      </c>
      <c r="B503" s="4">
        <v>61.2</v>
      </c>
      <c r="C503" s="4">
        <f t="shared" si="424"/>
        <v>8</v>
      </c>
      <c r="D503">
        <v>846</v>
      </c>
      <c r="E503" s="54">
        <f>VLOOKUP(Table7[[#This Row],[Column1]],M.Rd!$A:$T,MATCH(Table7[[#This Row],[L.eff]],M.Rd!$C$2:$S$2)+2,FALSE)</f>
        <v>199</v>
      </c>
      <c r="F503" s="54">
        <f>VLOOKUP(Table7[[#This Row],[Column1]],V.Rd!$A:$B,2,FALSE)</f>
        <v>564</v>
      </c>
      <c r="G503" s="54">
        <f>VLOOKUP(Table7[[#This Row],[Column1]],M.Rd!$A:$T,20,FALSE)</f>
        <v>10600</v>
      </c>
    </row>
    <row r="504" spans="1:7" x14ac:dyDescent="0.25">
      <c r="A504" s="5" t="str">
        <f t="shared" ref="A504" si="461">A456</f>
        <v>HE 300 A</v>
      </c>
      <c r="B504" s="4">
        <v>88.3</v>
      </c>
      <c r="C504" s="4">
        <f t="shared" si="424"/>
        <v>8</v>
      </c>
      <c r="D504">
        <v>1400</v>
      </c>
      <c r="E504" s="54">
        <f>VLOOKUP(Table7[[#This Row],[Column1]],M.Rd!$A:$T,MATCH(Table7[[#This Row],[L.eff]],M.Rd!$C$2:$S$2)+2,FALSE)</f>
        <v>346</v>
      </c>
      <c r="F504" s="54">
        <f>VLOOKUP(Table7[[#This Row],[Column1]],V.Rd!$A:$B,2,FALSE)</f>
        <v>763</v>
      </c>
      <c r="G504" s="54">
        <f>VLOOKUP(Table7[[#This Row],[Column1]],M.Rd!$A:$T,20,FALSE)</f>
        <v>18300</v>
      </c>
    </row>
    <row r="505" spans="1:7" x14ac:dyDescent="0.25">
      <c r="A505" s="5" t="str">
        <f t="shared" ref="A505" si="462">A457</f>
        <v>HE 300 AA</v>
      </c>
      <c r="B505" s="4">
        <v>69.8</v>
      </c>
      <c r="C505" s="4">
        <f t="shared" si="424"/>
        <v>8</v>
      </c>
      <c r="D505">
        <v>1060</v>
      </c>
      <c r="E505" s="54">
        <f>VLOOKUP(Table7[[#This Row],[Column1]],M.Rd!$A:$T,MATCH(Table7[[#This Row],[L.eff]],M.Rd!$C$2:$S$2)+2,FALSE)</f>
        <v>254</v>
      </c>
      <c r="F505" s="54">
        <f>VLOOKUP(Table7[[#This Row],[Column1]],V.Rd!$A:$B,2,FALSE)</f>
        <v>663</v>
      </c>
      <c r="G505" s="54">
        <f>VLOOKUP(Table7[[#This Row],[Column1]],M.Rd!$A:$T,20,FALSE)</f>
        <v>13800</v>
      </c>
    </row>
    <row r="506" spans="1:7" x14ac:dyDescent="0.25">
      <c r="A506" s="5" t="str">
        <f t="shared" ref="A506" si="463">A458</f>
        <v>HE 320 A</v>
      </c>
      <c r="B506" s="4">
        <v>97.6</v>
      </c>
      <c r="C506" s="4">
        <f t="shared" si="424"/>
        <v>8</v>
      </c>
      <c r="D506">
        <v>1540</v>
      </c>
      <c r="E506" s="54">
        <f>VLOOKUP(Table7[[#This Row],[Column1]],M.Rd!$A:$T,MATCH(Table7[[#This Row],[L.eff]],M.Rd!$C$2:$S$2)+2,FALSE)</f>
        <v>433</v>
      </c>
      <c r="F506" s="54">
        <f>VLOOKUP(Table7[[#This Row],[Column1]],V.Rd!$A:$B,2,FALSE)</f>
        <v>844</v>
      </c>
      <c r="G506" s="54">
        <f>VLOOKUP(Table7[[#This Row],[Column1]],M.Rd!$A:$T,20,FALSE)</f>
        <v>22900</v>
      </c>
    </row>
    <row r="507" spans="1:7" x14ac:dyDescent="0.25">
      <c r="A507" s="5" t="str">
        <f t="shared" ref="A507" si="464">A459</f>
        <v>HE 320 AA</v>
      </c>
      <c r="B507" s="4">
        <v>74.2</v>
      </c>
      <c r="C507" s="4">
        <f t="shared" si="424"/>
        <v>8</v>
      </c>
      <c r="D507">
        <v>1120</v>
      </c>
      <c r="E507" s="54">
        <f>VLOOKUP(Table7[[#This Row],[Column1]],M.Rd!$A:$T,MATCH(Table7[[#This Row],[L.eff]],M.Rd!$C$2:$S$2)+2,FALSE)</f>
        <v>282</v>
      </c>
      <c r="F507" s="54">
        <f>VLOOKUP(Table7[[#This Row],[Column1]],V.Rd!$A:$B,2,FALSE)</f>
        <v>726</v>
      </c>
      <c r="G507" s="54">
        <f>VLOOKUP(Table7[[#This Row],[Column1]],M.Rd!$A:$T,20,FALSE)</f>
        <v>16400</v>
      </c>
    </row>
    <row r="508" spans="1:7" x14ac:dyDescent="0.25">
      <c r="A508" s="5" t="str">
        <f t="shared" ref="A508" si="465">A460</f>
        <v>HE 340 A</v>
      </c>
      <c r="B508" s="4">
        <v>105</v>
      </c>
      <c r="C508" s="4">
        <f t="shared" si="424"/>
        <v>8</v>
      </c>
      <c r="D508">
        <v>1640</v>
      </c>
      <c r="E508" s="54">
        <f>VLOOKUP(Table7[[#This Row],[Column1]],M.Rd!$A:$T,MATCH(Table7[[#This Row],[L.eff]],M.Rd!$C$2:$S$2)+2,FALSE)</f>
        <v>481</v>
      </c>
      <c r="F508" s="54">
        <f>VLOOKUP(Table7[[#This Row],[Column1]],V.Rd!$A:$B,2,FALSE)</f>
        <v>896</v>
      </c>
      <c r="G508" s="54">
        <f>VLOOKUP(Table7[[#This Row],[Column1]],M.Rd!$A:$T,20,FALSE)</f>
        <v>27700</v>
      </c>
    </row>
    <row r="509" spans="1:7" x14ac:dyDescent="0.25">
      <c r="A509" s="5" t="str">
        <f t="shared" ref="A509" si="466">A461</f>
        <v>HE 340 AA</v>
      </c>
      <c r="B509" s="4">
        <v>78.900000000000006</v>
      </c>
      <c r="C509" s="4">
        <f t="shared" si="424"/>
        <v>8</v>
      </c>
      <c r="D509">
        <v>1170</v>
      </c>
      <c r="E509" s="54">
        <f>VLOOKUP(Table7[[#This Row],[Column1]],M.Rd!$A:$T,MATCH(Table7[[#This Row],[L.eff]],M.Rd!$C$2:$S$2)+2,FALSE)</f>
        <v>312</v>
      </c>
      <c r="F509" s="54">
        <f>VLOOKUP(Table7[[#This Row],[Column1]],V.Rd!$A:$B,2,FALSE)</f>
        <v>793</v>
      </c>
      <c r="G509" s="54">
        <f>VLOOKUP(Table7[[#This Row],[Column1]],M.Rd!$A:$T,20,FALSE)</f>
        <v>19600</v>
      </c>
    </row>
    <row r="510" spans="1:7" x14ac:dyDescent="0.25">
      <c r="A510" s="5" t="str">
        <f t="shared" ref="A510" si="467">A462</f>
        <v>HE 360 A</v>
      </c>
      <c r="B510" s="4">
        <v>112</v>
      </c>
      <c r="C510" s="4">
        <f t="shared" si="424"/>
        <v>8</v>
      </c>
      <c r="D510">
        <v>1740</v>
      </c>
      <c r="E510" s="54">
        <f>VLOOKUP(Table7[[#This Row],[Column1]],M.Rd!$A:$T,MATCH(Table7[[#This Row],[L.eff]],M.Rd!$C$2:$S$2)+2,FALSE)</f>
        <v>541</v>
      </c>
      <c r="F510" s="54">
        <f>VLOOKUP(Table7[[#This Row],[Column1]],V.Rd!$A:$B,2,FALSE)</f>
        <v>976</v>
      </c>
      <c r="G510" s="54">
        <f>VLOOKUP(Table7[[#This Row],[Column1]],M.Rd!$A:$T,20,FALSE)</f>
        <v>33100</v>
      </c>
    </row>
    <row r="511" spans="1:7" x14ac:dyDescent="0.25">
      <c r="A511" s="5" t="str">
        <f t="shared" ref="A511" si="468">A463</f>
        <v>HE 360 AA</v>
      </c>
      <c r="B511" s="4">
        <v>83.7</v>
      </c>
      <c r="C511" s="4">
        <f t="shared" si="424"/>
        <v>8</v>
      </c>
      <c r="D511">
        <v>1230</v>
      </c>
      <c r="E511" s="54">
        <f>VLOOKUP(Table7[[#This Row],[Column1]],M.Rd!$A:$T,MATCH(Table7[[#This Row],[L.eff]],M.Rd!$C$2:$S$2)+2,FALSE)</f>
        <v>345</v>
      </c>
      <c r="F511" s="54">
        <f>VLOOKUP(Table7[[#This Row],[Column1]],V.Rd!$A:$B,2,FALSE)</f>
        <v>864</v>
      </c>
      <c r="G511" s="54">
        <f>VLOOKUP(Table7[[#This Row],[Column1]],M.Rd!$A:$T,20,FALSE)</f>
        <v>23000</v>
      </c>
    </row>
    <row r="512" spans="1:7" x14ac:dyDescent="0.25">
      <c r="A512" s="5" t="str">
        <f t="shared" ref="A512" si="469">A464</f>
        <v>HE 400 A</v>
      </c>
      <c r="B512" s="4">
        <v>125</v>
      </c>
      <c r="C512" s="4">
        <f t="shared" si="424"/>
        <v>8</v>
      </c>
      <c r="D512">
        <v>2080</v>
      </c>
      <c r="E512" s="54">
        <f>VLOOKUP(Table7[[#This Row],[Column1]],M.Rd!$A:$T,MATCH(Table7[[#This Row],[L.eff]],M.Rd!$C$2:$S$2)+2,FALSE)</f>
        <v>654</v>
      </c>
      <c r="F512" s="54">
        <f>VLOOKUP(Table7[[#This Row],[Column1]],V.Rd!$A:$B,2,FALSE)</f>
        <v>1140</v>
      </c>
      <c r="G512" s="54">
        <f>VLOOKUP(Table7[[#This Row],[Column1]],M.Rd!$A:$T,20,FALSE)</f>
        <v>45100</v>
      </c>
    </row>
    <row r="513" spans="1:7" x14ac:dyDescent="0.25">
      <c r="A513" s="5" t="str">
        <f t="shared" ref="A513" si="470">A465</f>
        <v>HE 400 AA</v>
      </c>
      <c r="B513" s="4">
        <v>92.4</v>
      </c>
      <c r="C513" s="4">
        <f t="shared" si="424"/>
        <v>8</v>
      </c>
      <c r="D513">
        <v>1460</v>
      </c>
      <c r="E513" s="54">
        <f>VLOOKUP(Table7[[#This Row],[Column1]],M.Rd!$A:$T,MATCH(Table7[[#This Row],[L.eff]],M.Rd!$C$2:$S$2)+2,FALSE)</f>
        <v>413</v>
      </c>
      <c r="F513" s="54">
        <f>VLOOKUP(Table7[[#This Row],[Column1]],V.Rd!$A:$B,2,FALSE)</f>
        <v>983</v>
      </c>
      <c r="G513" s="54">
        <f>VLOOKUP(Table7[[#This Row],[Column1]],M.Rd!$A:$T,20,FALSE)</f>
        <v>31200</v>
      </c>
    </row>
    <row r="514" spans="1:7" x14ac:dyDescent="0.25">
      <c r="A514" s="5" t="str">
        <f t="shared" ref="A514" si="471">A466</f>
        <v>HE 450 A</v>
      </c>
      <c r="B514" s="4">
        <v>140</v>
      </c>
      <c r="C514" s="4">
        <f t="shared" si="424"/>
        <v>8</v>
      </c>
      <c r="D514">
        <v>2300</v>
      </c>
      <c r="E514" s="54">
        <f>VLOOKUP(Table7[[#This Row],[Column1]],M.Rd!$A:$T,MATCH(Table7[[#This Row],[L.eff]],M.Rd!$C$2:$S$2)+2,FALSE)</f>
        <v>810</v>
      </c>
      <c r="F514" s="54">
        <f>VLOOKUP(Table7[[#This Row],[Column1]],V.Rd!$A:$B,2,FALSE)</f>
        <v>1310</v>
      </c>
      <c r="G514" s="54">
        <f>VLOOKUP(Table7[[#This Row],[Column1]],M.Rd!$A:$T,20,FALSE)</f>
        <v>63700</v>
      </c>
    </row>
    <row r="515" spans="1:7" x14ac:dyDescent="0.25">
      <c r="A515" s="5" t="str">
        <f t="shared" ref="A515" si="472">A467</f>
        <v>HE 450 AA*</v>
      </c>
      <c r="B515" s="4">
        <v>99.7</v>
      </c>
      <c r="C515" s="4">
        <f t="shared" si="424"/>
        <v>8</v>
      </c>
      <c r="D515">
        <v>1520</v>
      </c>
      <c r="E515" s="54">
        <f>VLOOKUP(Table7[[#This Row],[Column1]],M.Rd!$A:$T,MATCH(Table7[[#This Row],[L.eff]],M.Rd!$C$2:$S$2)+2,FALSE)</f>
        <v>478</v>
      </c>
      <c r="F515" s="54">
        <f>VLOOKUP(Table7[[#This Row],[Column1]],V.Rd!$A:$B,2,FALSE)</f>
        <v>1120</v>
      </c>
      <c r="G515" s="54">
        <f>VLOOKUP(Table7[[#This Row],[Column1]],M.Rd!$A:$T,20,FALSE)</f>
        <v>41900</v>
      </c>
    </row>
    <row r="516" spans="1:7" x14ac:dyDescent="0.25">
      <c r="A516" s="5" t="str">
        <f t="shared" ref="A516" si="473">A468</f>
        <v>HE 500 A</v>
      </c>
      <c r="B516" s="4">
        <v>155</v>
      </c>
      <c r="C516" s="4">
        <f t="shared" si="424"/>
        <v>8</v>
      </c>
      <c r="D516">
        <v>2530</v>
      </c>
      <c r="E516" s="54">
        <f>VLOOKUP(Table7[[#This Row],[Column1]],M.Rd!$A:$T,MATCH(Table7[[#This Row],[L.eff]],M.Rd!$C$2:$S$2)+2,FALSE)</f>
        <v>983</v>
      </c>
      <c r="F516" s="54">
        <f>VLOOKUP(Table7[[#This Row],[Column1]],V.Rd!$A:$B,2,FALSE)</f>
        <v>1490</v>
      </c>
      <c r="G516" s="54">
        <f>VLOOKUP(Table7[[#This Row],[Column1]],M.Rd!$A:$T,20,FALSE)</f>
        <v>87000</v>
      </c>
    </row>
    <row r="517" spans="1:7" x14ac:dyDescent="0.25">
      <c r="A517" s="5" t="str">
        <f t="shared" ref="A517" si="474">A469</f>
        <v>HE 500 AA*</v>
      </c>
      <c r="B517" s="4">
        <v>107</v>
      </c>
      <c r="C517" s="4">
        <f t="shared" si="424"/>
        <v>8</v>
      </c>
      <c r="D517">
        <v>1590</v>
      </c>
      <c r="E517" s="54">
        <f>VLOOKUP(Table7[[#This Row],[Column1]],M.Rd!$A:$T,MATCH(Table7[[#This Row],[L.eff]],M.Rd!$C$2:$S$2)+2,FALSE)</f>
        <v>548</v>
      </c>
      <c r="F517" s="54">
        <f>VLOOKUP(Table7[[#This Row],[Column1]],V.Rd!$A:$B,2,FALSE)</f>
        <v>1270</v>
      </c>
      <c r="G517" s="54">
        <f>VLOOKUP(Table7[[#This Row],[Column1]],M.Rd!$A:$T,20,FALSE)</f>
        <v>54600</v>
      </c>
    </row>
    <row r="518" spans="1:7" x14ac:dyDescent="0.25">
      <c r="A518" s="5" t="str">
        <f t="shared" ref="A518" si="475">A470</f>
        <v>HE 550 A*</v>
      </c>
      <c r="B518" s="4">
        <v>166</v>
      </c>
      <c r="C518" s="4">
        <f t="shared" si="424"/>
        <v>8</v>
      </c>
      <c r="D518">
        <v>2660</v>
      </c>
      <c r="E518" s="54">
        <f>VLOOKUP(Table7[[#This Row],[Column1]],M.Rd!$A:$T,MATCH(Table7[[#This Row],[L.eff]],M.Rd!$C$2:$S$2)+2,FALSE)</f>
        <v>1130</v>
      </c>
      <c r="F518" s="54">
        <f>VLOOKUP(Table7[[#This Row],[Column1]],V.Rd!$A:$B,2,FALSE)</f>
        <v>1670</v>
      </c>
      <c r="G518" s="54">
        <f>VLOOKUP(Table7[[#This Row],[Column1]],M.Rd!$A:$T,20,FALSE)</f>
        <v>112000</v>
      </c>
    </row>
    <row r="519" spans="1:7" x14ac:dyDescent="0.25">
      <c r="A519" s="5" t="str">
        <f t="shared" ref="A519" si="476">A471</f>
        <v>HE 550 AA*</v>
      </c>
      <c r="B519" s="4">
        <v>120</v>
      </c>
      <c r="C519" s="4">
        <f t="shared" si="424"/>
        <v>8</v>
      </c>
      <c r="D519">
        <v>1720</v>
      </c>
      <c r="E519" s="54">
        <f>VLOOKUP(Table7[[#This Row],[Column1]],M.Rd!$A:$T,MATCH(Table7[[#This Row],[L.eff]],M.Rd!$C$2:$S$2)+2,FALSE)</f>
        <v>684</v>
      </c>
      <c r="F519" s="54">
        <f>VLOOKUP(Table7[[#This Row],[Column1]],V.Rd!$A:$B,2,FALSE)</f>
        <v>1490</v>
      </c>
      <c r="G519" s="54">
        <f>VLOOKUP(Table7[[#This Row],[Column1]],M.Rd!$A:$T,20,FALSE)</f>
        <v>72900</v>
      </c>
    </row>
    <row r="520" spans="1:7" x14ac:dyDescent="0.25">
      <c r="A520" s="5" t="str">
        <f t="shared" ref="A520" si="477">A472</f>
        <v>HE 600 A*</v>
      </c>
      <c r="B520" s="4">
        <v>178</v>
      </c>
      <c r="C520" s="4">
        <f t="shared" si="424"/>
        <v>8</v>
      </c>
      <c r="D520">
        <v>2780</v>
      </c>
      <c r="E520" s="54">
        <f>VLOOKUP(Table7[[#This Row],[Column1]],M.Rd!$A:$T,MATCH(Table7[[#This Row],[L.eff]],M.Rd!$C$2:$S$2)+2,FALSE)</f>
        <v>1280</v>
      </c>
      <c r="F520" s="54">
        <f>VLOOKUP(Table7[[#This Row],[Column1]],V.Rd!$A:$B,2,FALSE)</f>
        <v>1860</v>
      </c>
      <c r="G520" s="54">
        <f>VLOOKUP(Table7[[#This Row],[Column1]],M.Rd!$A:$T,20,FALSE)</f>
        <v>141000</v>
      </c>
    </row>
    <row r="521" spans="1:7" x14ac:dyDescent="0.25">
      <c r="A521" s="5" t="str">
        <f t="shared" ref="A521" si="478">A473</f>
        <v>HE 600 AA*</v>
      </c>
      <c r="B521" s="4">
        <v>129</v>
      </c>
      <c r="C521" s="4">
        <f t="shared" si="424"/>
        <v>8</v>
      </c>
      <c r="D521">
        <v>1790</v>
      </c>
      <c r="E521" s="54">
        <f>VLOOKUP(Table7[[#This Row],[Column1]],M.Rd!$A:$T,MATCH(Table7[[#This Row],[L.eff]],M.Rd!$C$2:$S$2)+2,FALSE)</f>
        <v>771</v>
      </c>
      <c r="F521" s="54">
        <f>VLOOKUP(Table7[[#This Row],[Column1]],V.Rd!$A:$B,2,FALSE)</f>
        <v>1670</v>
      </c>
      <c r="G521" s="54">
        <f>VLOOKUP(Table7[[#This Row],[Column1]],M.Rd!$A:$T,20,FALSE)</f>
        <v>91900</v>
      </c>
    </row>
    <row r="522" spans="1:7" x14ac:dyDescent="0.25">
      <c r="A522" s="5" t="str">
        <f t="shared" ref="A522" si="479">A474</f>
        <v>HE 650 A*</v>
      </c>
      <c r="B522" s="4">
        <v>190</v>
      </c>
      <c r="C522" s="4">
        <f t="shared" si="424"/>
        <v>8</v>
      </c>
      <c r="D522">
        <v>2910</v>
      </c>
      <c r="E522" s="54">
        <f>VLOOKUP(Table7[[#This Row],[Column1]],M.Rd!$A:$T,MATCH(Table7[[#This Row],[L.eff]],M.Rd!$C$2:$S$2)+2,FALSE)</f>
        <v>1310</v>
      </c>
      <c r="F522" s="54">
        <f>VLOOKUP(Table7[[#This Row],[Column1]],V.Rd!$A:$B,2,FALSE)</f>
        <v>2060</v>
      </c>
      <c r="G522" s="54">
        <f>VLOOKUP(Table7[[#This Row],[Column1]],M.Rd!$A:$T,20,FALSE)</f>
        <v>175000</v>
      </c>
    </row>
    <row r="523" spans="1:7" x14ac:dyDescent="0.25">
      <c r="A523" s="5" t="str">
        <f t="shared" ref="A523" si="480">A475</f>
        <v>HE 650 AA*</v>
      </c>
      <c r="B523" s="4">
        <v>138</v>
      </c>
      <c r="C523" s="4">
        <f t="shared" si="424"/>
        <v>8</v>
      </c>
      <c r="D523">
        <v>1860</v>
      </c>
      <c r="E523" s="54">
        <f>VLOOKUP(Table7[[#This Row],[Column1]],M.Rd!$A:$T,MATCH(Table7[[#This Row],[L.eff]],M.Rd!$C$2:$S$2)+2,FALSE)</f>
        <v>783</v>
      </c>
      <c r="F523" s="54">
        <f>VLOOKUP(Table7[[#This Row],[Column1]],V.Rd!$A:$B,2,FALSE)</f>
        <v>1850</v>
      </c>
      <c r="G523" s="54">
        <f>VLOOKUP(Table7[[#This Row],[Column1]],M.Rd!$A:$T,20,FALSE)</f>
        <v>114000</v>
      </c>
    </row>
    <row r="524" spans="1:7" x14ac:dyDescent="0.25">
      <c r="A524" s="5" t="str">
        <f t="shared" ref="A524" si="481">A476</f>
        <v>HE 700 A*</v>
      </c>
      <c r="B524" s="4">
        <v>204</v>
      </c>
      <c r="C524" s="4">
        <f t="shared" si="424"/>
        <v>8</v>
      </c>
      <c r="D524">
        <v>3050</v>
      </c>
      <c r="E524" s="54">
        <f>VLOOKUP(Table7[[#This Row],[Column1]],M.Rd!$A:$T,MATCH(Table7[[#This Row],[L.eff]],M.Rd!$C$2:$S$2)+2,FALSE)</f>
        <v>1470</v>
      </c>
      <c r="F524" s="54">
        <f>VLOOKUP(Table7[[#This Row],[Column1]],V.Rd!$A:$B,2,FALSE)</f>
        <v>2330</v>
      </c>
      <c r="G524" s="54">
        <f>VLOOKUP(Table7[[#This Row],[Column1]],M.Rd!$A:$T,20,FALSE)</f>
        <v>215000</v>
      </c>
    </row>
    <row r="525" spans="1:7" x14ac:dyDescent="0.25">
      <c r="A525" s="5" t="str">
        <f t="shared" ref="A525" si="482">A477</f>
        <v>HE 700 AA*</v>
      </c>
      <c r="B525" s="4">
        <v>150</v>
      </c>
      <c r="C525" s="4">
        <f t="shared" si="424"/>
        <v>8</v>
      </c>
      <c r="D525">
        <v>1970</v>
      </c>
      <c r="E525" s="54">
        <f>VLOOKUP(Table7[[#This Row],[Column1]],M.Rd!$A:$T,MATCH(Table7[[#This Row],[L.eff]],M.Rd!$C$2:$S$2)+2,FALSE)</f>
        <v>888</v>
      </c>
      <c r="F525" s="54">
        <f>VLOOKUP(Table7[[#This Row],[Column1]],V.Rd!$A:$B,2,FALSE)</f>
        <v>2000</v>
      </c>
      <c r="G525" s="54">
        <f>VLOOKUP(Table7[[#This Row],[Column1]],M.Rd!$A:$T,20,FALSE)</f>
        <v>143000</v>
      </c>
    </row>
    <row r="526" spans="1:7" x14ac:dyDescent="0.25">
      <c r="A526" s="5" t="str">
        <f t="shared" ref="A526" si="483">A478</f>
        <v>HE 800 A*</v>
      </c>
      <c r="B526" s="4">
        <v>224</v>
      </c>
      <c r="C526" s="4">
        <f t="shared" si="424"/>
        <v>8</v>
      </c>
      <c r="D526">
        <v>3190</v>
      </c>
      <c r="E526" s="54">
        <f>VLOOKUP(Table7[[#This Row],[Column1]],M.Rd!$A:$T,MATCH(Table7[[#This Row],[L.eff]],M.Rd!$C$2:$S$2)+2,FALSE)</f>
        <v>1740</v>
      </c>
      <c r="F526" s="54">
        <f>VLOOKUP(Table7[[#This Row],[Column1]],V.Rd!$A:$B,2,FALSE)</f>
        <v>2760</v>
      </c>
      <c r="G526" s="54">
        <f>VLOOKUP(Table7[[#This Row],[Column1]],M.Rd!$A:$T,20,FALSE)</f>
        <v>303000</v>
      </c>
    </row>
    <row r="527" spans="1:7" x14ac:dyDescent="0.25">
      <c r="A527" s="5" t="str">
        <f t="shared" ref="A527" si="484">A479</f>
        <v>HE 800 AA*</v>
      </c>
      <c r="B527" s="4">
        <v>172</v>
      </c>
      <c r="C527" s="4">
        <f t="shared" si="424"/>
        <v>8</v>
      </c>
      <c r="D527">
        <v>2110</v>
      </c>
      <c r="E527" s="54">
        <f>VLOOKUP(Table7[[#This Row],[Column1]],M.Rd!$A:$T,MATCH(Table7[[#This Row],[L.eff]],M.Rd!$C$2:$S$2)+2,FALSE)</f>
        <v>1100</v>
      </c>
      <c r="F527" s="54">
        <f>VLOOKUP(Table7[[#This Row],[Column1]],V.Rd!$A:$B,2,FALSE)</f>
        <v>2470</v>
      </c>
      <c r="G527" s="54">
        <f>VLOOKUP(Table7[[#This Row],[Column1]],M.Rd!$A:$T,20,FALSE)</f>
        <v>209000</v>
      </c>
    </row>
    <row r="528" spans="1:7" x14ac:dyDescent="0.25">
      <c r="A528" s="5" t="str">
        <f t="shared" ref="A528" si="485">A480</f>
        <v>HE 900 A*</v>
      </c>
      <c r="B528" s="4">
        <v>252</v>
      </c>
      <c r="C528" s="4">
        <f t="shared" si="424"/>
        <v>8</v>
      </c>
      <c r="D528">
        <v>3450</v>
      </c>
      <c r="E528" s="54">
        <f>VLOOKUP(Table7[[#This Row],[Column1]],M.Rd!$A:$T,MATCH(Table7[[#This Row],[L.eff]],M.Rd!$C$2:$S$2)+2,FALSE)</f>
        <v>2100</v>
      </c>
      <c r="F528" s="54">
        <f>VLOOKUP(Table7[[#This Row],[Column1]],V.Rd!$A:$B,2,FALSE)</f>
        <v>3250</v>
      </c>
      <c r="G528" s="54">
        <f>VLOOKUP(Table7[[#This Row],[Column1]],M.Rd!$A:$T,20,FALSE)</f>
        <v>422000</v>
      </c>
    </row>
    <row r="529" spans="1:7" x14ac:dyDescent="0.25">
      <c r="A529" s="5" t="str">
        <f t="shared" ref="A529" si="486">A481</f>
        <v>HE 900 AA*</v>
      </c>
      <c r="B529" s="4">
        <v>198</v>
      </c>
      <c r="C529" s="4">
        <f t="shared" si="424"/>
        <v>8</v>
      </c>
      <c r="D529">
        <v>2360</v>
      </c>
      <c r="E529" s="54">
        <f>VLOOKUP(Table7[[#This Row],[Column1]],M.Rd!$A:$T,MATCH(Table7[[#This Row],[L.eff]],M.Rd!$C$2:$S$2)+2,FALSE)</f>
        <v>1380</v>
      </c>
      <c r="F529" s="54">
        <f>VLOOKUP(Table7[[#This Row],[Column1]],V.Rd!$A:$B,2,FALSE)</f>
        <v>2930</v>
      </c>
      <c r="G529" s="54">
        <f>VLOOKUP(Table7[[#This Row],[Column1]],M.Rd!$A:$T,20,FALSE)</f>
        <v>301000</v>
      </c>
    </row>
    <row r="530" spans="1:7" x14ac:dyDescent="0.25">
      <c r="A530" s="5" t="str">
        <f t="shared" ref="A530" si="487">A482</f>
        <v>HE 100 A</v>
      </c>
      <c r="B530" s="4">
        <v>16.7</v>
      </c>
      <c r="C530" s="4">
        <f t="shared" si="424"/>
        <v>9</v>
      </c>
      <c r="D530">
        <v>30.9</v>
      </c>
      <c r="E530" s="54">
        <f>VLOOKUP(Table7[[#This Row],[Column1]],M.Rd!$A:$T,MATCH(Table7[[#This Row],[L.eff]],M.Rd!$C$2:$S$2)+2,FALSE)</f>
        <v>13.1</v>
      </c>
      <c r="F530" s="54">
        <f>VLOOKUP(Table7[[#This Row],[Column1]],V.Rd!$A:$B,2,FALSE)</f>
        <v>154</v>
      </c>
      <c r="G530" s="54">
        <f>VLOOKUP(Table7[[#This Row],[Column1]],M.Rd!$A:$T,20,FALSE)</f>
        <v>349</v>
      </c>
    </row>
    <row r="531" spans="1:7" x14ac:dyDescent="0.25">
      <c r="A531" s="5" t="str">
        <f t="shared" ref="A531" si="488">A483</f>
        <v>HE 100 AA</v>
      </c>
      <c r="B531" s="4">
        <v>12.2</v>
      </c>
      <c r="C531" s="4">
        <f t="shared" ref="C531:C594" si="489">C483+1</f>
        <v>9</v>
      </c>
      <c r="D531">
        <v>21.4</v>
      </c>
      <c r="E531" s="54">
        <f>VLOOKUP(Table7[[#This Row],[Column1]],M.Rd!$A:$T,MATCH(Table7[[#This Row],[L.eff]],M.Rd!$C$2:$S$2)+2,FALSE)</f>
        <v>7.6</v>
      </c>
      <c r="F531" s="54">
        <f>VLOOKUP(Table7[[#This Row],[Column1]],V.Rd!$A:$B,2,FALSE)</f>
        <v>126</v>
      </c>
      <c r="G531" s="54">
        <f>VLOOKUP(Table7[[#This Row],[Column1]],M.Rd!$A:$T,20,FALSE)</f>
        <v>236</v>
      </c>
    </row>
    <row r="532" spans="1:7" x14ac:dyDescent="0.25">
      <c r="A532" s="5" t="str">
        <f t="shared" ref="A532" si="490">A484</f>
        <v>HE 1000 A*</v>
      </c>
      <c r="B532" s="4">
        <v>272</v>
      </c>
      <c r="C532" s="4">
        <f t="shared" si="489"/>
        <v>9</v>
      </c>
      <c r="D532">
        <v>2930</v>
      </c>
      <c r="E532" s="54">
        <f>VLOOKUP(Table7[[#This Row],[Column1]],M.Rd!$A:$T,MATCH(Table7[[#This Row],[L.eff]],M.Rd!$C$2:$S$2)+2,FALSE)</f>
        <v>1850</v>
      </c>
      <c r="F532" s="54">
        <f>VLOOKUP(Table7[[#This Row],[Column1]],V.Rd!$A:$B,2,FALSE)</f>
        <v>3680</v>
      </c>
      <c r="G532" s="54">
        <f>VLOOKUP(Table7[[#This Row],[Column1]],M.Rd!$A:$T,20,FALSE)</f>
        <v>554000</v>
      </c>
    </row>
    <row r="533" spans="1:7" x14ac:dyDescent="0.25">
      <c r="A533" s="5" t="str">
        <f t="shared" ref="A533" si="491">A485</f>
        <v>HE 1000 AA*</v>
      </c>
      <c r="B533" s="4">
        <v>222</v>
      </c>
      <c r="C533" s="4">
        <f t="shared" si="489"/>
        <v>9</v>
      </c>
      <c r="D533">
        <v>2040</v>
      </c>
      <c r="E533" s="54">
        <f>VLOOKUP(Table7[[#This Row],[Column1]],M.Rd!$A:$T,MATCH(Table7[[#This Row],[L.eff]],M.Rd!$C$2:$S$2)+2,FALSE)</f>
        <v>1220</v>
      </c>
      <c r="F533" s="54">
        <f>VLOOKUP(Table7[[#This Row],[Column1]],V.Rd!$A:$B,2,FALSE)</f>
        <v>3430</v>
      </c>
      <c r="G533" s="54">
        <f>VLOOKUP(Table7[[#This Row],[Column1]],M.Rd!$A:$T,20,FALSE)</f>
        <v>406000</v>
      </c>
    </row>
    <row r="534" spans="1:7" x14ac:dyDescent="0.25">
      <c r="A534" s="5" t="str">
        <f t="shared" ref="A534" si="492">A486</f>
        <v>HE 120 A</v>
      </c>
      <c r="B534" s="4">
        <v>19.899999999999999</v>
      </c>
      <c r="C534" s="4">
        <f t="shared" si="489"/>
        <v>9</v>
      </c>
      <c r="D534">
        <v>52.4</v>
      </c>
      <c r="E534" s="54">
        <f>VLOOKUP(Table7[[#This Row],[Column1]],M.Rd!$A:$T,MATCH(Table7[[#This Row],[L.eff]],M.Rd!$C$2:$S$2)+2,FALSE)</f>
        <v>18.600000000000001</v>
      </c>
      <c r="F534" s="54">
        <f>VLOOKUP(Table7[[#This Row],[Column1]],V.Rd!$A:$B,2,FALSE)</f>
        <v>173</v>
      </c>
      <c r="G534" s="54">
        <f>VLOOKUP(Table7[[#This Row],[Column1]],M.Rd!$A:$T,20,FALSE)</f>
        <v>606</v>
      </c>
    </row>
    <row r="535" spans="1:7" x14ac:dyDescent="0.25">
      <c r="A535" s="5" t="str">
        <f t="shared" ref="A535" si="493">A487</f>
        <v>HE 120 AA</v>
      </c>
      <c r="B535" s="4">
        <v>14.6</v>
      </c>
      <c r="C535" s="4">
        <f t="shared" si="489"/>
        <v>9</v>
      </c>
      <c r="D535">
        <v>36.4</v>
      </c>
      <c r="E535" s="54">
        <f>VLOOKUP(Table7[[#This Row],[Column1]],M.Rd!$A:$T,MATCH(Table7[[#This Row],[L.eff]],M.Rd!$C$2:$S$2)+2,FALSE)</f>
        <v>10.5</v>
      </c>
      <c r="F535" s="54">
        <f>VLOOKUP(Table7[[#This Row],[Column1]],V.Rd!$A:$B,2,FALSE)</f>
        <v>142</v>
      </c>
      <c r="G535" s="54">
        <f>VLOOKUP(Table7[[#This Row],[Column1]],M.Rd!$A:$T,20,FALSE)</f>
        <v>413</v>
      </c>
    </row>
    <row r="536" spans="1:7" x14ac:dyDescent="0.25">
      <c r="A536" s="5" t="str">
        <f t="shared" ref="A536" si="494">A488</f>
        <v>HE 140 A</v>
      </c>
      <c r="B536" s="4">
        <v>24.7</v>
      </c>
      <c r="C536" s="4">
        <f t="shared" si="489"/>
        <v>9</v>
      </c>
      <c r="D536">
        <v>86.6</v>
      </c>
      <c r="E536" s="54">
        <f>VLOOKUP(Table7[[#This Row],[Column1]],M.Rd!$A:$T,MATCH(Table7[[#This Row],[L.eff]],M.Rd!$C$2:$S$2)+2,FALSE)</f>
        <v>28.1</v>
      </c>
      <c r="F536" s="54">
        <f>VLOOKUP(Table7[[#This Row],[Column1]],V.Rd!$A:$B,2,FALSE)</f>
        <v>207</v>
      </c>
      <c r="G536" s="54">
        <f>VLOOKUP(Table7[[#This Row],[Column1]],M.Rd!$A:$T,20,FALSE)</f>
        <v>1030</v>
      </c>
    </row>
    <row r="537" spans="1:7" x14ac:dyDescent="0.25">
      <c r="A537" s="5" t="str">
        <f t="shared" ref="A537" si="495">A489</f>
        <v>HE 140 AA</v>
      </c>
      <c r="B537" s="4">
        <v>18.100000000000001</v>
      </c>
      <c r="C537" s="4">
        <f t="shared" si="489"/>
        <v>9</v>
      </c>
      <c r="D537">
        <v>61.1</v>
      </c>
      <c r="E537" s="54">
        <f>VLOOKUP(Table7[[#This Row],[Column1]],M.Rd!$A:$T,MATCH(Table7[[#This Row],[L.eff]],M.Rd!$C$2:$S$2)+2,FALSE)</f>
        <v>16.100000000000001</v>
      </c>
      <c r="F537" s="54">
        <f>VLOOKUP(Table7[[#This Row],[Column1]],V.Rd!$A:$B,2,FALSE)</f>
        <v>162</v>
      </c>
      <c r="G537" s="54">
        <f>VLOOKUP(Table7[[#This Row],[Column1]],M.Rd!$A:$T,20,FALSE)</f>
        <v>720</v>
      </c>
    </row>
    <row r="538" spans="1:7" x14ac:dyDescent="0.25">
      <c r="A538" s="5" t="str">
        <f t="shared" ref="A538" si="496">A490</f>
        <v>HE 160 A</v>
      </c>
      <c r="B538" s="4">
        <v>30.4</v>
      </c>
      <c r="C538" s="4">
        <f t="shared" si="489"/>
        <v>9</v>
      </c>
      <c r="D538">
        <v>134</v>
      </c>
      <c r="E538" s="54">
        <f>VLOOKUP(Table7[[#This Row],[Column1]],M.Rd!$A:$T,MATCH(Table7[[#This Row],[L.eff]],M.Rd!$C$2:$S$2)+2,FALSE)</f>
        <v>42.7</v>
      </c>
      <c r="F538" s="54">
        <f>VLOOKUP(Table7[[#This Row],[Column1]],V.Rd!$A:$B,2,FALSE)</f>
        <v>271</v>
      </c>
      <c r="G538" s="54">
        <f>VLOOKUP(Table7[[#This Row],[Column1]],M.Rd!$A:$T,20,FALSE)</f>
        <v>1670</v>
      </c>
    </row>
    <row r="539" spans="1:7" x14ac:dyDescent="0.25">
      <c r="A539" s="5" t="str">
        <f t="shared" ref="A539" si="497">A491</f>
        <v>HE 160 AA</v>
      </c>
      <c r="B539" s="4">
        <v>23.8</v>
      </c>
      <c r="C539" s="4">
        <f t="shared" si="489"/>
        <v>9</v>
      </c>
      <c r="D539">
        <v>105</v>
      </c>
      <c r="E539" s="54">
        <f>VLOOKUP(Table7[[#This Row],[Column1]],M.Rd!$A:$T,MATCH(Table7[[#This Row],[L.eff]],M.Rd!$C$2:$S$2)+2,FALSE)</f>
        <v>28.4</v>
      </c>
      <c r="F539" s="54">
        <f>VLOOKUP(Table7[[#This Row],[Column1]],V.Rd!$A:$B,2,FALSE)</f>
        <v>213</v>
      </c>
      <c r="G539" s="54">
        <f>VLOOKUP(Table7[[#This Row],[Column1]],M.Rd!$A:$T,20,FALSE)</f>
        <v>1280</v>
      </c>
    </row>
    <row r="540" spans="1:7" x14ac:dyDescent="0.25">
      <c r="A540" s="5" t="str">
        <f t="shared" ref="A540" si="498">A492</f>
        <v>HE 180 A</v>
      </c>
      <c r="B540" s="4">
        <v>35.5</v>
      </c>
      <c r="C540" s="4">
        <f t="shared" si="489"/>
        <v>9</v>
      </c>
      <c r="D540">
        <v>198</v>
      </c>
      <c r="E540" s="54">
        <f>VLOOKUP(Table7[[#This Row],[Column1]],M.Rd!$A:$T,MATCH(Table7[[#This Row],[L.eff]],M.Rd!$C$2:$S$2)+2,FALSE)</f>
        <v>58.6</v>
      </c>
      <c r="F540" s="54">
        <f>VLOOKUP(Table7[[#This Row],[Column1]],V.Rd!$A:$B,2,FALSE)</f>
        <v>298</v>
      </c>
      <c r="G540" s="54">
        <f>VLOOKUP(Table7[[#This Row],[Column1]],M.Rd!$A:$T,20,FALSE)</f>
        <v>2510</v>
      </c>
    </row>
    <row r="541" spans="1:7" x14ac:dyDescent="0.25">
      <c r="A541" s="5" t="str">
        <f t="shared" ref="A541" si="499">A493</f>
        <v>HE 180 AA</v>
      </c>
      <c r="B541" s="4">
        <v>28.7</v>
      </c>
      <c r="C541" s="4">
        <f t="shared" si="489"/>
        <v>9</v>
      </c>
      <c r="D541">
        <v>156</v>
      </c>
      <c r="E541" s="54">
        <f>VLOOKUP(Table7[[#This Row],[Column1]],M.Rd!$A:$T,MATCH(Table7[[#This Row],[L.eff]],M.Rd!$C$2:$S$2)+2,FALSE)</f>
        <v>40.4</v>
      </c>
      <c r="F541" s="54">
        <f>VLOOKUP(Table7[[#This Row],[Column1]],V.Rd!$A:$B,2,FALSE)</f>
        <v>249</v>
      </c>
      <c r="G541" s="54">
        <f>VLOOKUP(Table7[[#This Row],[Column1]],M.Rd!$A:$T,20,FALSE)</f>
        <v>1970</v>
      </c>
    </row>
    <row r="542" spans="1:7" x14ac:dyDescent="0.25">
      <c r="A542" s="5" t="str">
        <f t="shared" ref="A542" si="500">A494</f>
        <v>HE 200 A</v>
      </c>
      <c r="B542" s="4">
        <v>42.3</v>
      </c>
      <c r="C542" s="4">
        <f t="shared" si="489"/>
        <v>9</v>
      </c>
      <c r="D542">
        <v>279</v>
      </c>
      <c r="E542" s="54">
        <f>VLOOKUP(Table7[[#This Row],[Column1]],M.Rd!$A:$T,MATCH(Table7[[#This Row],[L.eff]],M.Rd!$C$2:$S$2)+2,FALSE)</f>
        <v>82.7</v>
      </c>
      <c r="F542" s="54">
        <f>VLOOKUP(Table7[[#This Row],[Column1]],V.Rd!$A:$B,2,FALSE)</f>
        <v>370</v>
      </c>
      <c r="G542" s="54">
        <f>VLOOKUP(Table7[[#This Row],[Column1]],M.Rd!$A:$T,20,FALSE)</f>
        <v>3690</v>
      </c>
    </row>
    <row r="543" spans="1:7" x14ac:dyDescent="0.25">
      <c r="A543" s="5" t="str">
        <f t="shared" ref="A543" si="501">A495</f>
        <v>HE 200 AA</v>
      </c>
      <c r="B543" s="4">
        <v>34.6</v>
      </c>
      <c r="C543" s="4">
        <f t="shared" si="489"/>
        <v>9</v>
      </c>
      <c r="D543">
        <v>224</v>
      </c>
      <c r="E543" s="54">
        <f>VLOOKUP(Table7[[#This Row],[Column1]],M.Rd!$A:$T,MATCH(Table7[[#This Row],[L.eff]],M.Rd!$C$2:$S$2)+2,FALSE)</f>
        <v>59.1</v>
      </c>
      <c r="F543" s="54">
        <f>VLOOKUP(Table7[[#This Row],[Column1]],V.Rd!$A:$B,2,FALSE)</f>
        <v>316</v>
      </c>
      <c r="G543" s="54">
        <f>VLOOKUP(Table7[[#This Row],[Column1]],M.Rd!$A:$T,20,FALSE)</f>
        <v>2940</v>
      </c>
    </row>
    <row r="544" spans="1:7" x14ac:dyDescent="0.25">
      <c r="A544" s="5" t="str">
        <f t="shared" ref="A544" si="502">A496</f>
        <v>HE 220 A</v>
      </c>
      <c r="B544" s="4">
        <v>50.5</v>
      </c>
      <c r="C544" s="4">
        <f t="shared" si="489"/>
        <v>9</v>
      </c>
      <c r="D544">
        <v>399</v>
      </c>
      <c r="E544" s="54">
        <f>VLOOKUP(Table7[[#This Row],[Column1]],M.Rd!$A:$T,MATCH(Table7[[#This Row],[L.eff]],M.Rd!$C$2:$S$2)+2,FALSE)</f>
        <v>116</v>
      </c>
      <c r="F544" s="54">
        <f>VLOOKUP(Table7[[#This Row],[Column1]],V.Rd!$A:$B,2,FALSE)</f>
        <v>423</v>
      </c>
      <c r="G544" s="54">
        <f>VLOOKUP(Table7[[#This Row],[Column1]],M.Rd!$A:$T,20,FALSE)</f>
        <v>5410</v>
      </c>
    </row>
    <row r="545" spans="1:7" x14ac:dyDescent="0.25">
      <c r="A545" s="5" t="str">
        <f t="shared" ref="A545" si="503">A497</f>
        <v>HE 220 AA</v>
      </c>
      <c r="B545" s="4">
        <v>40.4</v>
      </c>
      <c r="C545" s="4">
        <f t="shared" si="489"/>
        <v>9</v>
      </c>
      <c r="D545">
        <v>310</v>
      </c>
      <c r="E545" s="54">
        <f>VLOOKUP(Table7[[#This Row],[Column1]],M.Rd!$A:$T,MATCH(Table7[[#This Row],[L.eff]],M.Rd!$C$2:$S$2)+2,FALSE)</f>
        <v>79.3</v>
      </c>
      <c r="F545" s="54">
        <f>VLOOKUP(Table7[[#This Row],[Column1]],V.Rd!$A:$B,2,FALSE)</f>
        <v>362</v>
      </c>
      <c r="G545" s="54">
        <f>VLOOKUP(Table7[[#This Row],[Column1]],M.Rd!$A:$T,20,FALSE)</f>
        <v>4170</v>
      </c>
    </row>
    <row r="546" spans="1:7" x14ac:dyDescent="0.25">
      <c r="A546" s="5" t="str">
        <f t="shared" ref="A546" si="504">A498</f>
        <v>HE 240 A</v>
      </c>
      <c r="B546" s="4">
        <v>60.3</v>
      </c>
      <c r="C546" s="4">
        <f t="shared" si="489"/>
        <v>9</v>
      </c>
      <c r="D546">
        <v>552</v>
      </c>
      <c r="E546" s="54">
        <f>VLOOKUP(Table7[[#This Row],[Column1]],M.Rd!$A:$T,MATCH(Table7[[#This Row],[L.eff]],M.Rd!$C$2:$S$2)+2,FALSE)</f>
        <v>163</v>
      </c>
      <c r="F546" s="54">
        <f>VLOOKUP(Table7[[#This Row],[Column1]],V.Rd!$A:$B,2,FALSE)</f>
        <v>515</v>
      </c>
      <c r="G546" s="54">
        <f>VLOOKUP(Table7[[#This Row],[Column1]],M.Rd!$A:$T,20,FALSE)</f>
        <v>7760</v>
      </c>
    </row>
    <row r="547" spans="1:7" x14ac:dyDescent="0.25">
      <c r="A547" s="5" t="str">
        <f t="shared" ref="A547" si="505">A499</f>
        <v>HE 240 AA</v>
      </c>
      <c r="B547" s="4">
        <v>47.4</v>
      </c>
      <c r="C547" s="4">
        <f t="shared" si="489"/>
        <v>9</v>
      </c>
      <c r="D547">
        <v>418</v>
      </c>
      <c r="E547" s="54">
        <f>VLOOKUP(Table7[[#This Row],[Column1]],M.Rd!$A:$T,MATCH(Table7[[#This Row],[L.eff]],M.Rd!$C$2:$S$2)+2,FALSE)</f>
        <v>109</v>
      </c>
      <c r="F547" s="54">
        <f>VLOOKUP(Table7[[#This Row],[Column1]],V.Rd!$A:$B,2,FALSE)</f>
        <v>442</v>
      </c>
      <c r="G547" s="54">
        <f>VLOOKUP(Table7[[#This Row],[Column1]],M.Rd!$A:$T,20,FALSE)</f>
        <v>5840</v>
      </c>
    </row>
    <row r="548" spans="1:7" x14ac:dyDescent="0.25">
      <c r="A548" s="5" t="str">
        <f t="shared" ref="A548" si="506">A500</f>
        <v>HE 260 A</v>
      </c>
      <c r="B548" s="4">
        <v>68.2</v>
      </c>
      <c r="C548" s="4">
        <f t="shared" si="489"/>
        <v>9</v>
      </c>
      <c r="D548">
        <v>714</v>
      </c>
      <c r="E548" s="54">
        <f>VLOOKUP(Table7[[#This Row],[Column1]],M.Rd!$A:$T,MATCH(Table7[[#This Row],[L.eff]],M.Rd!$C$2:$S$2)+2,FALSE)</f>
        <v>201</v>
      </c>
      <c r="F548" s="54">
        <f>VLOOKUP(Table7[[#This Row],[Column1]],V.Rd!$A:$B,2,FALSE)</f>
        <v>589</v>
      </c>
      <c r="G548" s="54">
        <f>VLOOKUP(Table7[[#This Row],[Column1]],M.Rd!$A:$T,20,FALSE)</f>
        <v>10400</v>
      </c>
    </row>
    <row r="549" spans="1:7" x14ac:dyDescent="0.25">
      <c r="A549" s="5" t="str">
        <f t="shared" ref="A549" si="507">A501</f>
        <v>HE 260 AA</v>
      </c>
      <c r="B549" s="4">
        <v>54.1</v>
      </c>
      <c r="C549" s="4">
        <f t="shared" si="489"/>
        <v>9</v>
      </c>
      <c r="D549">
        <v>548</v>
      </c>
      <c r="E549" s="54">
        <f>VLOOKUP(Table7[[#This Row],[Column1]],M.Rd!$A:$T,MATCH(Table7[[#This Row],[L.eff]],M.Rd!$C$2:$S$2)+2,FALSE)</f>
        <v>145</v>
      </c>
      <c r="F549" s="54">
        <f>VLOOKUP(Table7[[#This Row],[Column1]],V.Rd!$A:$B,2,FALSE)</f>
        <v>508</v>
      </c>
      <c r="G549" s="54">
        <f>VLOOKUP(Table7[[#This Row],[Column1]],M.Rd!$A:$T,20,FALSE)</f>
        <v>7980</v>
      </c>
    </row>
    <row r="550" spans="1:7" x14ac:dyDescent="0.25">
      <c r="A550" s="5" t="str">
        <f t="shared" ref="A550" si="508">A502</f>
        <v>HE 280 A</v>
      </c>
      <c r="B550" s="4">
        <v>76.400000000000006</v>
      </c>
      <c r="C550" s="4">
        <f t="shared" si="489"/>
        <v>9</v>
      </c>
      <c r="D550">
        <v>905</v>
      </c>
      <c r="E550" s="54">
        <f>VLOOKUP(Table7[[#This Row],[Column1]],M.Rd!$A:$T,MATCH(Table7[[#This Row],[L.eff]],M.Rd!$C$2:$S$2)+2,FALSE)</f>
        <v>250</v>
      </c>
      <c r="F550" s="54">
        <f>VLOOKUP(Table7[[#This Row],[Column1]],V.Rd!$A:$B,2,FALSE)</f>
        <v>651</v>
      </c>
      <c r="G550" s="54">
        <f>VLOOKUP(Table7[[#This Row],[Column1]],M.Rd!$A:$T,20,FALSE)</f>
        <v>13700</v>
      </c>
    </row>
    <row r="551" spans="1:7" x14ac:dyDescent="0.25">
      <c r="A551" s="5" t="str">
        <f t="shared" ref="A551" si="509">A503</f>
        <v>HE 280 AA</v>
      </c>
      <c r="B551" s="4">
        <v>61.2</v>
      </c>
      <c r="C551" s="4">
        <f t="shared" si="489"/>
        <v>9</v>
      </c>
      <c r="D551">
        <v>700</v>
      </c>
      <c r="E551" s="54">
        <f>VLOOKUP(Table7[[#This Row],[Column1]],M.Rd!$A:$T,MATCH(Table7[[#This Row],[L.eff]],M.Rd!$C$2:$S$2)+2,FALSE)</f>
        <v>183</v>
      </c>
      <c r="F551" s="54">
        <f>VLOOKUP(Table7[[#This Row],[Column1]],V.Rd!$A:$B,2,FALSE)</f>
        <v>564</v>
      </c>
      <c r="G551" s="54">
        <f>VLOOKUP(Table7[[#This Row],[Column1]],M.Rd!$A:$T,20,FALSE)</f>
        <v>10600</v>
      </c>
    </row>
    <row r="552" spans="1:7" x14ac:dyDescent="0.25">
      <c r="A552" s="5" t="str">
        <f t="shared" ref="A552" si="510">A504</f>
        <v>HE 300 A</v>
      </c>
      <c r="B552" s="4">
        <v>88.3</v>
      </c>
      <c r="C552" s="4">
        <f t="shared" si="489"/>
        <v>9</v>
      </c>
      <c r="D552">
        <v>1170</v>
      </c>
      <c r="E552" s="54">
        <f>VLOOKUP(Table7[[#This Row],[Column1]],M.Rd!$A:$T,MATCH(Table7[[#This Row],[L.eff]],M.Rd!$C$2:$S$2)+2,FALSE)</f>
        <v>325</v>
      </c>
      <c r="F552" s="54">
        <f>VLOOKUP(Table7[[#This Row],[Column1]],V.Rd!$A:$B,2,FALSE)</f>
        <v>763</v>
      </c>
      <c r="G552" s="54">
        <f>VLOOKUP(Table7[[#This Row],[Column1]],M.Rd!$A:$T,20,FALSE)</f>
        <v>18300</v>
      </c>
    </row>
    <row r="553" spans="1:7" x14ac:dyDescent="0.25">
      <c r="A553" s="5" t="str">
        <f t="shared" ref="A553" si="511">A505</f>
        <v>HE 300 AA</v>
      </c>
      <c r="B553" s="4">
        <v>69.8</v>
      </c>
      <c r="C553" s="4">
        <f t="shared" si="489"/>
        <v>9</v>
      </c>
      <c r="D553">
        <v>885</v>
      </c>
      <c r="E553" s="54">
        <f>VLOOKUP(Table7[[#This Row],[Column1]],M.Rd!$A:$T,MATCH(Table7[[#This Row],[L.eff]],M.Rd!$C$2:$S$2)+2,FALSE)</f>
        <v>235</v>
      </c>
      <c r="F553" s="54">
        <f>VLOOKUP(Table7[[#This Row],[Column1]],V.Rd!$A:$B,2,FALSE)</f>
        <v>663</v>
      </c>
      <c r="G553" s="54">
        <f>VLOOKUP(Table7[[#This Row],[Column1]],M.Rd!$A:$T,20,FALSE)</f>
        <v>13800</v>
      </c>
    </row>
    <row r="554" spans="1:7" x14ac:dyDescent="0.25">
      <c r="A554" s="5" t="str">
        <f t="shared" ref="A554" si="512">A506</f>
        <v>HE 320 A</v>
      </c>
      <c r="B554" s="4">
        <v>97.6</v>
      </c>
      <c r="C554" s="4">
        <f t="shared" si="489"/>
        <v>9</v>
      </c>
      <c r="D554">
        <v>1290</v>
      </c>
      <c r="E554" s="54">
        <f>VLOOKUP(Table7[[#This Row],[Column1]],M.Rd!$A:$T,MATCH(Table7[[#This Row],[L.eff]],M.Rd!$C$2:$S$2)+2,FALSE)</f>
        <v>404</v>
      </c>
      <c r="F554" s="54">
        <f>VLOOKUP(Table7[[#This Row],[Column1]],V.Rd!$A:$B,2,FALSE)</f>
        <v>844</v>
      </c>
      <c r="G554" s="54">
        <f>VLOOKUP(Table7[[#This Row],[Column1]],M.Rd!$A:$T,20,FALSE)</f>
        <v>22900</v>
      </c>
    </row>
    <row r="555" spans="1:7" x14ac:dyDescent="0.25">
      <c r="A555" s="5" t="str">
        <f t="shared" ref="A555" si="513">A507</f>
        <v>HE 320 AA</v>
      </c>
      <c r="B555" s="4">
        <v>74.2</v>
      </c>
      <c r="C555" s="4">
        <f t="shared" si="489"/>
        <v>9</v>
      </c>
      <c r="D555">
        <v>929</v>
      </c>
      <c r="E555" s="54">
        <f>VLOOKUP(Table7[[#This Row],[Column1]],M.Rd!$A:$T,MATCH(Table7[[#This Row],[L.eff]],M.Rd!$C$2:$S$2)+2,FALSE)</f>
        <v>261</v>
      </c>
      <c r="F555" s="54">
        <f>VLOOKUP(Table7[[#This Row],[Column1]],V.Rd!$A:$B,2,FALSE)</f>
        <v>726</v>
      </c>
      <c r="G555" s="54">
        <f>VLOOKUP(Table7[[#This Row],[Column1]],M.Rd!$A:$T,20,FALSE)</f>
        <v>16400</v>
      </c>
    </row>
    <row r="556" spans="1:7" x14ac:dyDescent="0.25">
      <c r="A556" s="5" t="str">
        <f t="shared" ref="A556" si="514">A508</f>
        <v>HE 340 A</v>
      </c>
      <c r="B556" s="4">
        <v>105</v>
      </c>
      <c r="C556" s="4">
        <f t="shared" si="489"/>
        <v>9</v>
      </c>
      <c r="D556">
        <v>1370</v>
      </c>
      <c r="E556" s="54">
        <f>VLOOKUP(Table7[[#This Row],[Column1]],M.Rd!$A:$T,MATCH(Table7[[#This Row],[L.eff]],M.Rd!$C$2:$S$2)+2,FALSE)</f>
        <v>449</v>
      </c>
      <c r="F556" s="54">
        <f>VLOOKUP(Table7[[#This Row],[Column1]],V.Rd!$A:$B,2,FALSE)</f>
        <v>896</v>
      </c>
      <c r="G556" s="54">
        <f>VLOOKUP(Table7[[#This Row],[Column1]],M.Rd!$A:$T,20,FALSE)</f>
        <v>27700</v>
      </c>
    </row>
    <row r="557" spans="1:7" x14ac:dyDescent="0.25">
      <c r="A557" s="5" t="str">
        <f t="shared" ref="A557" si="515">A509</f>
        <v>HE 340 AA</v>
      </c>
      <c r="B557" s="4">
        <v>78.900000000000006</v>
      </c>
      <c r="C557" s="4">
        <f t="shared" si="489"/>
        <v>9</v>
      </c>
      <c r="D557">
        <v>974</v>
      </c>
      <c r="E557" s="54">
        <f>VLOOKUP(Table7[[#This Row],[Column1]],M.Rd!$A:$T,MATCH(Table7[[#This Row],[L.eff]],M.Rd!$C$2:$S$2)+2,FALSE)</f>
        <v>288</v>
      </c>
      <c r="F557" s="54">
        <f>VLOOKUP(Table7[[#This Row],[Column1]],V.Rd!$A:$B,2,FALSE)</f>
        <v>793</v>
      </c>
      <c r="G557" s="54">
        <f>VLOOKUP(Table7[[#This Row],[Column1]],M.Rd!$A:$T,20,FALSE)</f>
        <v>19600</v>
      </c>
    </row>
    <row r="558" spans="1:7" x14ac:dyDescent="0.25">
      <c r="A558" s="5" t="str">
        <f t="shared" ref="A558" si="516">A510</f>
        <v>HE 360 A</v>
      </c>
      <c r="B558" s="4">
        <v>112</v>
      </c>
      <c r="C558" s="4">
        <f t="shared" si="489"/>
        <v>9</v>
      </c>
      <c r="D558">
        <v>1450</v>
      </c>
      <c r="E558" s="54">
        <f>VLOOKUP(Table7[[#This Row],[Column1]],M.Rd!$A:$T,MATCH(Table7[[#This Row],[L.eff]],M.Rd!$C$2:$S$2)+2,FALSE)</f>
        <v>505</v>
      </c>
      <c r="F558" s="54">
        <f>VLOOKUP(Table7[[#This Row],[Column1]],V.Rd!$A:$B,2,FALSE)</f>
        <v>976</v>
      </c>
      <c r="G558" s="54">
        <f>VLOOKUP(Table7[[#This Row],[Column1]],M.Rd!$A:$T,20,FALSE)</f>
        <v>33100</v>
      </c>
    </row>
    <row r="559" spans="1:7" x14ac:dyDescent="0.25">
      <c r="A559" s="5" t="str">
        <f t="shared" ref="A559" si="517">A511</f>
        <v>HE 360 AA</v>
      </c>
      <c r="B559" s="4">
        <v>83.7</v>
      </c>
      <c r="C559" s="4">
        <f t="shared" si="489"/>
        <v>9</v>
      </c>
      <c r="D559">
        <v>1020</v>
      </c>
      <c r="E559" s="54">
        <f>VLOOKUP(Table7[[#This Row],[Column1]],M.Rd!$A:$T,MATCH(Table7[[#This Row],[L.eff]],M.Rd!$C$2:$S$2)+2,FALSE)</f>
        <v>317</v>
      </c>
      <c r="F559" s="54">
        <f>VLOOKUP(Table7[[#This Row],[Column1]],V.Rd!$A:$B,2,FALSE)</f>
        <v>864</v>
      </c>
      <c r="G559" s="54">
        <f>VLOOKUP(Table7[[#This Row],[Column1]],M.Rd!$A:$T,20,FALSE)</f>
        <v>23000</v>
      </c>
    </row>
    <row r="560" spans="1:7" x14ac:dyDescent="0.25">
      <c r="A560" s="5" t="str">
        <f t="shared" ref="A560" si="518">A512</f>
        <v>HE 400 A</v>
      </c>
      <c r="B560" s="4">
        <v>125</v>
      </c>
      <c r="C560" s="4">
        <f t="shared" si="489"/>
        <v>9</v>
      </c>
      <c r="D560">
        <v>1720</v>
      </c>
      <c r="E560" s="54">
        <f>VLOOKUP(Table7[[#This Row],[Column1]],M.Rd!$A:$T,MATCH(Table7[[#This Row],[L.eff]],M.Rd!$C$2:$S$2)+2,FALSE)</f>
        <v>608</v>
      </c>
      <c r="F560" s="54">
        <f>VLOOKUP(Table7[[#This Row],[Column1]],V.Rd!$A:$B,2,FALSE)</f>
        <v>1140</v>
      </c>
      <c r="G560" s="54">
        <f>VLOOKUP(Table7[[#This Row],[Column1]],M.Rd!$A:$T,20,FALSE)</f>
        <v>45100</v>
      </c>
    </row>
    <row r="561" spans="1:7" x14ac:dyDescent="0.25">
      <c r="A561" s="5" t="str">
        <f t="shared" ref="A561" si="519">A513</f>
        <v>HE 400 AA</v>
      </c>
      <c r="B561" s="4">
        <v>92.4</v>
      </c>
      <c r="C561" s="4">
        <f t="shared" si="489"/>
        <v>9</v>
      </c>
      <c r="D561">
        <v>1200</v>
      </c>
      <c r="E561" s="54">
        <f>VLOOKUP(Table7[[#This Row],[Column1]],M.Rd!$A:$T,MATCH(Table7[[#This Row],[L.eff]],M.Rd!$C$2:$S$2)+2,FALSE)</f>
        <v>378</v>
      </c>
      <c r="F561" s="54">
        <f>VLOOKUP(Table7[[#This Row],[Column1]],V.Rd!$A:$B,2,FALSE)</f>
        <v>983</v>
      </c>
      <c r="G561" s="54">
        <f>VLOOKUP(Table7[[#This Row],[Column1]],M.Rd!$A:$T,20,FALSE)</f>
        <v>31200</v>
      </c>
    </row>
    <row r="562" spans="1:7" x14ac:dyDescent="0.25">
      <c r="A562" s="5" t="str">
        <f t="shared" ref="A562" si="520">A514</f>
        <v>HE 450 A</v>
      </c>
      <c r="B562" s="4">
        <v>140</v>
      </c>
      <c r="C562" s="4">
        <f t="shared" si="489"/>
        <v>9</v>
      </c>
      <c r="D562">
        <v>1900</v>
      </c>
      <c r="E562" s="54">
        <f>VLOOKUP(Table7[[#This Row],[Column1]],M.Rd!$A:$T,MATCH(Table7[[#This Row],[L.eff]],M.Rd!$C$2:$S$2)+2,FALSE)</f>
        <v>750</v>
      </c>
      <c r="F562" s="54">
        <f>VLOOKUP(Table7[[#This Row],[Column1]],V.Rd!$A:$B,2,FALSE)</f>
        <v>1310</v>
      </c>
      <c r="G562" s="54">
        <f>VLOOKUP(Table7[[#This Row],[Column1]],M.Rd!$A:$T,20,FALSE)</f>
        <v>63700</v>
      </c>
    </row>
    <row r="563" spans="1:7" x14ac:dyDescent="0.25">
      <c r="A563" s="5" t="str">
        <f t="shared" ref="A563" si="521">A515</f>
        <v>HE 450 AA*</v>
      </c>
      <c r="B563" s="4">
        <v>99.7</v>
      </c>
      <c r="C563" s="4">
        <f t="shared" si="489"/>
        <v>9</v>
      </c>
      <c r="D563">
        <v>1250</v>
      </c>
      <c r="E563" s="54">
        <f>VLOOKUP(Table7[[#This Row],[Column1]],M.Rd!$A:$T,MATCH(Table7[[#This Row],[L.eff]],M.Rd!$C$2:$S$2)+2,FALSE)</f>
        <v>435</v>
      </c>
      <c r="F563" s="54">
        <f>VLOOKUP(Table7[[#This Row],[Column1]],V.Rd!$A:$B,2,FALSE)</f>
        <v>1120</v>
      </c>
      <c r="G563" s="54">
        <f>VLOOKUP(Table7[[#This Row],[Column1]],M.Rd!$A:$T,20,FALSE)</f>
        <v>41900</v>
      </c>
    </row>
    <row r="564" spans="1:7" x14ac:dyDescent="0.25">
      <c r="A564" s="5" t="str">
        <f t="shared" ref="A564" si="522">A516</f>
        <v>HE 500 A</v>
      </c>
      <c r="B564" s="4">
        <v>155</v>
      </c>
      <c r="C564" s="4">
        <f t="shared" si="489"/>
        <v>9</v>
      </c>
      <c r="D564">
        <v>2090</v>
      </c>
      <c r="E564" s="54">
        <f>VLOOKUP(Table7[[#This Row],[Column1]],M.Rd!$A:$T,MATCH(Table7[[#This Row],[L.eff]],M.Rd!$C$2:$S$2)+2,FALSE)</f>
        <v>908</v>
      </c>
      <c r="F564" s="54">
        <f>VLOOKUP(Table7[[#This Row],[Column1]],V.Rd!$A:$B,2,FALSE)</f>
        <v>1490</v>
      </c>
      <c r="G564" s="54">
        <f>VLOOKUP(Table7[[#This Row],[Column1]],M.Rd!$A:$T,20,FALSE)</f>
        <v>87000</v>
      </c>
    </row>
    <row r="565" spans="1:7" x14ac:dyDescent="0.25">
      <c r="A565" s="5" t="str">
        <f t="shared" ref="A565" si="523">A517</f>
        <v>HE 500 AA*</v>
      </c>
      <c r="B565" s="4">
        <v>107</v>
      </c>
      <c r="C565" s="4">
        <f t="shared" si="489"/>
        <v>9</v>
      </c>
      <c r="D565">
        <v>1300</v>
      </c>
      <c r="E565" s="54">
        <f>VLOOKUP(Table7[[#This Row],[Column1]],M.Rd!$A:$T,MATCH(Table7[[#This Row],[L.eff]],M.Rd!$C$2:$S$2)+2,FALSE)</f>
        <v>495</v>
      </c>
      <c r="F565" s="54">
        <f>VLOOKUP(Table7[[#This Row],[Column1]],V.Rd!$A:$B,2,FALSE)</f>
        <v>1270</v>
      </c>
      <c r="G565" s="54">
        <f>VLOOKUP(Table7[[#This Row],[Column1]],M.Rd!$A:$T,20,FALSE)</f>
        <v>54600</v>
      </c>
    </row>
    <row r="566" spans="1:7" x14ac:dyDescent="0.25">
      <c r="A566" s="5" t="str">
        <f t="shared" ref="A566" si="524">A518</f>
        <v>HE 550 A*</v>
      </c>
      <c r="B566" s="4">
        <v>166</v>
      </c>
      <c r="C566" s="4">
        <f t="shared" si="489"/>
        <v>9</v>
      </c>
      <c r="D566">
        <v>2190</v>
      </c>
      <c r="E566" s="54">
        <f>VLOOKUP(Table7[[#This Row],[Column1]],M.Rd!$A:$T,MATCH(Table7[[#This Row],[L.eff]],M.Rd!$C$2:$S$2)+2,FALSE)</f>
        <v>1030</v>
      </c>
      <c r="F566" s="54">
        <f>VLOOKUP(Table7[[#This Row],[Column1]],V.Rd!$A:$B,2,FALSE)</f>
        <v>1670</v>
      </c>
      <c r="G566" s="54">
        <f>VLOOKUP(Table7[[#This Row],[Column1]],M.Rd!$A:$T,20,FALSE)</f>
        <v>112000</v>
      </c>
    </row>
    <row r="567" spans="1:7" x14ac:dyDescent="0.25">
      <c r="A567" s="5" t="str">
        <f t="shared" ref="A567" si="525">A519</f>
        <v>HE 550 AA*</v>
      </c>
      <c r="B567" s="4">
        <v>120</v>
      </c>
      <c r="C567" s="4">
        <f t="shared" si="489"/>
        <v>9</v>
      </c>
      <c r="D567">
        <v>1410</v>
      </c>
      <c r="E567" s="54">
        <f>VLOOKUP(Table7[[#This Row],[Column1]],M.Rd!$A:$T,MATCH(Table7[[#This Row],[L.eff]],M.Rd!$C$2:$S$2)+2,FALSE)</f>
        <v>608</v>
      </c>
      <c r="F567" s="54">
        <f>VLOOKUP(Table7[[#This Row],[Column1]],V.Rd!$A:$B,2,FALSE)</f>
        <v>1490</v>
      </c>
      <c r="G567" s="54">
        <f>VLOOKUP(Table7[[#This Row],[Column1]],M.Rd!$A:$T,20,FALSE)</f>
        <v>72900</v>
      </c>
    </row>
    <row r="568" spans="1:7" x14ac:dyDescent="0.25">
      <c r="A568" s="5" t="str">
        <f t="shared" ref="A568" si="526">A520</f>
        <v>HE 600 A*</v>
      </c>
      <c r="B568" s="4">
        <v>178</v>
      </c>
      <c r="C568" s="4">
        <f t="shared" si="489"/>
        <v>9</v>
      </c>
      <c r="D568">
        <v>2290</v>
      </c>
      <c r="E568" s="54">
        <f>VLOOKUP(Table7[[#This Row],[Column1]],M.Rd!$A:$T,MATCH(Table7[[#This Row],[L.eff]],M.Rd!$C$2:$S$2)+2,FALSE)</f>
        <v>1170</v>
      </c>
      <c r="F568" s="54">
        <f>VLOOKUP(Table7[[#This Row],[Column1]],V.Rd!$A:$B,2,FALSE)</f>
        <v>1860</v>
      </c>
      <c r="G568" s="54">
        <f>VLOOKUP(Table7[[#This Row],[Column1]],M.Rd!$A:$T,20,FALSE)</f>
        <v>141000</v>
      </c>
    </row>
    <row r="569" spans="1:7" x14ac:dyDescent="0.25">
      <c r="A569" s="5" t="str">
        <f t="shared" ref="A569" si="527">A521</f>
        <v>HE 600 AA*</v>
      </c>
      <c r="B569" s="4">
        <v>129</v>
      </c>
      <c r="C569" s="4">
        <f t="shared" si="489"/>
        <v>9</v>
      </c>
      <c r="D569">
        <v>1460</v>
      </c>
      <c r="E569" s="54">
        <f>VLOOKUP(Table7[[#This Row],[Column1]],M.Rd!$A:$T,MATCH(Table7[[#This Row],[L.eff]],M.Rd!$C$2:$S$2)+2,FALSE)</f>
        <v>682</v>
      </c>
      <c r="F569" s="54">
        <f>VLOOKUP(Table7[[#This Row],[Column1]],V.Rd!$A:$B,2,FALSE)</f>
        <v>1670</v>
      </c>
      <c r="G569" s="54">
        <f>VLOOKUP(Table7[[#This Row],[Column1]],M.Rd!$A:$T,20,FALSE)</f>
        <v>91900</v>
      </c>
    </row>
    <row r="570" spans="1:7" x14ac:dyDescent="0.25">
      <c r="A570" s="5" t="str">
        <f t="shared" ref="A570" si="528">A522</f>
        <v>HE 650 A*</v>
      </c>
      <c r="B570" s="4">
        <v>190</v>
      </c>
      <c r="C570" s="4">
        <f t="shared" si="489"/>
        <v>9</v>
      </c>
      <c r="D570">
        <v>2400</v>
      </c>
      <c r="E570" s="54">
        <f>VLOOKUP(Table7[[#This Row],[Column1]],M.Rd!$A:$T,MATCH(Table7[[#This Row],[L.eff]],M.Rd!$C$2:$S$2)+2,FALSE)</f>
        <v>1190</v>
      </c>
      <c r="F570" s="54">
        <f>VLOOKUP(Table7[[#This Row],[Column1]],V.Rd!$A:$B,2,FALSE)</f>
        <v>2060</v>
      </c>
      <c r="G570" s="54">
        <f>VLOOKUP(Table7[[#This Row],[Column1]],M.Rd!$A:$T,20,FALSE)</f>
        <v>175000</v>
      </c>
    </row>
    <row r="571" spans="1:7" x14ac:dyDescent="0.25">
      <c r="A571" s="5" t="str">
        <f t="shared" ref="A571" si="529">A523</f>
        <v>HE 650 AA*</v>
      </c>
      <c r="B571" s="4">
        <v>138</v>
      </c>
      <c r="C571" s="4">
        <f t="shared" si="489"/>
        <v>9</v>
      </c>
      <c r="D571">
        <v>1520</v>
      </c>
      <c r="E571" s="54">
        <f>VLOOKUP(Table7[[#This Row],[Column1]],M.Rd!$A:$T,MATCH(Table7[[#This Row],[L.eff]],M.Rd!$C$2:$S$2)+2,FALSE)</f>
        <v>690</v>
      </c>
      <c r="F571" s="54">
        <f>VLOOKUP(Table7[[#This Row],[Column1]],V.Rd!$A:$B,2,FALSE)</f>
        <v>1850</v>
      </c>
      <c r="G571" s="54">
        <f>VLOOKUP(Table7[[#This Row],[Column1]],M.Rd!$A:$T,20,FALSE)</f>
        <v>114000</v>
      </c>
    </row>
    <row r="572" spans="1:7" x14ac:dyDescent="0.25">
      <c r="A572" s="5" t="str">
        <f t="shared" ref="A572" si="530">A524</f>
        <v>HE 700 A*</v>
      </c>
      <c r="B572" s="4">
        <v>204</v>
      </c>
      <c r="C572" s="4">
        <f t="shared" si="489"/>
        <v>9</v>
      </c>
      <c r="D572">
        <v>2500</v>
      </c>
      <c r="E572" s="54">
        <f>VLOOKUP(Table7[[#This Row],[Column1]],M.Rd!$A:$T,MATCH(Table7[[#This Row],[L.eff]],M.Rd!$C$2:$S$2)+2,FALSE)</f>
        <v>1330</v>
      </c>
      <c r="F572" s="54">
        <f>VLOOKUP(Table7[[#This Row],[Column1]],V.Rd!$A:$B,2,FALSE)</f>
        <v>2330</v>
      </c>
      <c r="G572" s="54">
        <f>VLOOKUP(Table7[[#This Row],[Column1]],M.Rd!$A:$T,20,FALSE)</f>
        <v>215000</v>
      </c>
    </row>
    <row r="573" spans="1:7" x14ac:dyDescent="0.25">
      <c r="A573" s="5" t="str">
        <f t="shared" ref="A573" si="531">A525</f>
        <v>HE 700 AA*</v>
      </c>
      <c r="B573" s="4">
        <v>150</v>
      </c>
      <c r="C573" s="4">
        <f t="shared" si="489"/>
        <v>9</v>
      </c>
      <c r="D573">
        <v>1610</v>
      </c>
      <c r="E573" s="54">
        <f>VLOOKUP(Table7[[#This Row],[Column1]],M.Rd!$A:$T,MATCH(Table7[[#This Row],[L.eff]],M.Rd!$C$2:$S$2)+2,FALSE)</f>
        <v>782</v>
      </c>
      <c r="F573" s="54">
        <f>VLOOKUP(Table7[[#This Row],[Column1]],V.Rd!$A:$B,2,FALSE)</f>
        <v>2000</v>
      </c>
      <c r="G573" s="54">
        <f>VLOOKUP(Table7[[#This Row],[Column1]],M.Rd!$A:$T,20,FALSE)</f>
        <v>143000</v>
      </c>
    </row>
    <row r="574" spans="1:7" x14ac:dyDescent="0.25">
      <c r="A574" s="5" t="str">
        <f t="shared" ref="A574" si="532">A526</f>
        <v>HE 800 A*</v>
      </c>
      <c r="B574" s="4">
        <v>224</v>
      </c>
      <c r="C574" s="4">
        <f t="shared" si="489"/>
        <v>9</v>
      </c>
      <c r="D574">
        <v>2620</v>
      </c>
      <c r="E574" s="54">
        <f>VLOOKUP(Table7[[#This Row],[Column1]],M.Rd!$A:$T,MATCH(Table7[[#This Row],[L.eff]],M.Rd!$C$2:$S$2)+2,FALSE)</f>
        <v>1560</v>
      </c>
      <c r="F574" s="54">
        <f>VLOOKUP(Table7[[#This Row],[Column1]],V.Rd!$A:$B,2,FALSE)</f>
        <v>2760</v>
      </c>
      <c r="G574" s="54">
        <f>VLOOKUP(Table7[[#This Row],[Column1]],M.Rd!$A:$T,20,FALSE)</f>
        <v>303000</v>
      </c>
    </row>
    <row r="575" spans="1:7" x14ac:dyDescent="0.25">
      <c r="A575" s="5" t="str">
        <f t="shared" ref="A575" si="533">A527</f>
        <v>HE 800 AA*</v>
      </c>
      <c r="B575" s="4">
        <v>172</v>
      </c>
      <c r="C575" s="4">
        <f t="shared" si="489"/>
        <v>9</v>
      </c>
      <c r="D575">
        <v>1720</v>
      </c>
      <c r="E575" s="54">
        <f>VLOOKUP(Table7[[#This Row],[Column1]],M.Rd!$A:$T,MATCH(Table7[[#This Row],[L.eff]],M.Rd!$C$2:$S$2)+2,FALSE)</f>
        <v>958</v>
      </c>
      <c r="F575" s="54">
        <f>VLOOKUP(Table7[[#This Row],[Column1]],V.Rd!$A:$B,2,FALSE)</f>
        <v>2470</v>
      </c>
      <c r="G575" s="54">
        <f>VLOOKUP(Table7[[#This Row],[Column1]],M.Rd!$A:$T,20,FALSE)</f>
        <v>209000</v>
      </c>
    </row>
    <row r="576" spans="1:7" x14ac:dyDescent="0.25">
      <c r="A576" s="5" t="str">
        <f t="shared" ref="A576" si="534">A528</f>
        <v>HE 900 A*</v>
      </c>
      <c r="B576" s="4">
        <v>252</v>
      </c>
      <c r="C576" s="4">
        <f t="shared" si="489"/>
        <v>9</v>
      </c>
      <c r="D576">
        <v>2820</v>
      </c>
      <c r="E576" s="54">
        <f>VLOOKUP(Table7[[#This Row],[Column1]],M.Rd!$A:$T,MATCH(Table7[[#This Row],[L.eff]],M.Rd!$C$2:$S$2)+2,FALSE)</f>
        <v>1870</v>
      </c>
      <c r="F576" s="54">
        <f>VLOOKUP(Table7[[#This Row],[Column1]],V.Rd!$A:$B,2,FALSE)</f>
        <v>3250</v>
      </c>
      <c r="G576" s="54">
        <f>VLOOKUP(Table7[[#This Row],[Column1]],M.Rd!$A:$T,20,FALSE)</f>
        <v>422000</v>
      </c>
    </row>
    <row r="577" spans="1:7" x14ac:dyDescent="0.25">
      <c r="A577" s="5" t="str">
        <f t="shared" ref="A577" si="535">A529</f>
        <v>HE 900 AA*</v>
      </c>
      <c r="B577" s="4">
        <v>198</v>
      </c>
      <c r="C577" s="4">
        <f t="shared" si="489"/>
        <v>9</v>
      </c>
      <c r="D577">
        <v>1930</v>
      </c>
      <c r="E577" s="54">
        <f>VLOOKUP(Table7[[#This Row],[Column1]],M.Rd!$A:$T,MATCH(Table7[[#This Row],[L.eff]],M.Rd!$C$2:$S$2)+2,FALSE)</f>
        <v>1200</v>
      </c>
      <c r="F577" s="54">
        <f>VLOOKUP(Table7[[#This Row],[Column1]],V.Rd!$A:$B,2,FALSE)</f>
        <v>2930</v>
      </c>
      <c r="G577" s="54">
        <f>VLOOKUP(Table7[[#This Row],[Column1]],M.Rd!$A:$T,20,FALSE)</f>
        <v>301000</v>
      </c>
    </row>
    <row r="578" spans="1:7" x14ac:dyDescent="0.25">
      <c r="A578" s="5" t="str">
        <f t="shared" ref="A578" si="536">A530</f>
        <v>HE 100 A</v>
      </c>
      <c r="B578" s="4">
        <v>16.7</v>
      </c>
      <c r="C578" s="4">
        <f t="shared" si="489"/>
        <v>10</v>
      </c>
      <c r="D578">
        <v>25.3</v>
      </c>
      <c r="E578" s="54">
        <f>VLOOKUP(Table7[[#This Row],[Column1]],M.Rd!$A:$T,MATCH(Table7[[#This Row],[L.eff]],M.Rd!$C$2:$S$2)+2,FALSE)</f>
        <v>12.1</v>
      </c>
      <c r="F578" s="54">
        <f>VLOOKUP(Table7[[#This Row],[Column1]],V.Rd!$A:$B,2,FALSE)</f>
        <v>154</v>
      </c>
      <c r="G578" s="54">
        <f>VLOOKUP(Table7[[#This Row],[Column1]],M.Rd!$A:$T,20,FALSE)</f>
        <v>349</v>
      </c>
    </row>
    <row r="579" spans="1:7" x14ac:dyDescent="0.25">
      <c r="A579" s="5" t="str">
        <f t="shared" ref="A579" si="537">A531</f>
        <v>HE 100 AA</v>
      </c>
      <c r="B579" s="4">
        <v>12.2</v>
      </c>
      <c r="C579" s="4">
        <f t="shared" si="489"/>
        <v>10</v>
      </c>
      <c r="D579">
        <v>17.5</v>
      </c>
      <c r="E579" s="54">
        <f>VLOOKUP(Table7[[#This Row],[Column1]],M.Rd!$A:$T,MATCH(Table7[[#This Row],[L.eff]],M.Rd!$C$2:$S$2)+2,FALSE)</f>
        <v>6.83</v>
      </c>
      <c r="F579" s="54">
        <f>VLOOKUP(Table7[[#This Row],[Column1]],V.Rd!$A:$B,2,FALSE)</f>
        <v>126</v>
      </c>
      <c r="G579" s="54">
        <f>VLOOKUP(Table7[[#This Row],[Column1]],M.Rd!$A:$T,20,FALSE)</f>
        <v>236</v>
      </c>
    </row>
    <row r="580" spans="1:7" x14ac:dyDescent="0.25">
      <c r="A580" s="5" t="str">
        <f t="shared" ref="A580" si="538">A532</f>
        <v>HE 1000 A*</v>
      </c>
      <c r="B580" s="4">
        <v>272</v>
      </c>
      <c r="C580" s="4">
        <f t="shared" si="489"/>
        <v>10</v>
      </c>
      <c r="D580">
        <v>2440</v>
      </c>
      <c r="E580" s="54">
        <f>VLOOKUP(Table7[[#This Row],[Column1]],M.Rd!$A:$T,MATCH(Table7[[#This Row],[L.eff]],M.Rd!$C$2:$S$2)+2,FALSE)</f>
        <v>1650</v>
      </c>
      <c r="F580" s="54">
        <f>VLOOKUP(Table7[[#This Row],[Column1]],V.Rd!$A:$B,2,FALSE)</f>
        <v>3680</v>
      </c>
      <c r="G580" s="54">
        <f>VLOOKUP(Table7[[#This Row],[Column1]],M.Rd!$A:$T,20,FALSE)</f>
        <v>554000</v>
      </c>
    </row>
    <row r="581" spans="1:7" x14ac:dyDescent="0.25">
      <c r="A581" s="5" t="str">
        <f t="shared" ref="A581" si="539">A533</f>
        <v>HE 1000 AA*</v>
      </c>
      <c r="B581" s="4">
        <v>222</v>
      </c>
      <c r="C581" s="4">
        <f t="shared" si="489"/>
        <v>10</v>
      </c>
      <c r="D581">
        <v>1680</v>
      </c>
      <c r="E581" s="54">
        <f>VLOOKUP(Table7[[#This Row],[Column1]],M.Rd!$A:$T,MATCH(Table7[[#This Row],[L.eff]],M.Rd!$C$2:$S$2)+2,FALSE)</f>
        <v>1080</v>
      </c>
      <c r="F581" s="54">
        <f>VLOOKUP(Table7[[#This Row],[Column1]],V.Rd!$A:$B,2,FALSE)</f>
        <v>3430</v>
      </c>
      <c r="G581" s="54">
        <f>VLOOKUP(Table7[[#This Row],[Column1]],M.Rd!$A:$T,20,FALSE)</f>
        <v>406000</v>
      </c>
    </row>
    <row r="582" spans="1:7" x14ac:dyDescent="0.25">
      <c r="A582" s="5" t="str">
        <f t="shared" ref="A582" si="540">A534</f>
        <v>HE 120 A</v>
      </c>
      <c r="B582" s="4">
        <v>19.899999999999999</v>
      </c>
      <c r="C582" s="4">
        <f t="shared" si="489"/>
        <v>10</v>
      </c>
      <c r="D582">
        <v>42.9</v>
      </c>
      <c r="E582" s="54">
        <f>VLOOKUP(Table7[[#This Row],[Column1]],M.Rd!$A:$T,MATCH(Table7[[#This Row],[L.eff]],M.Rd!$C$2:$S$2)+2,FALSE)</f>
        <v>17.100000000000001</v>
      </c>
      <c r="F582" s="54">
        <f>VLOOKUP(Table7[[#This Row],[Column1]],V.Rd!$A:$B,2,FALSE)</f>
        <v>173</v>
      </c>
      <c r="G582" s="54">
        <f>VLOOKUP(Table7[[#This Row],[Column1]],M.Rd!$A:$T,20,FALSE)</f>
        <v>606</v>
      </c>
    </row>
    <row r="583" spans="1:7" x14ac:dyDescent="0.25">
      <c r="A583" s="5" t="str">
        <f t="shared" ref="A583" si="541">A535</f>
        <v>HE 120 AA</v>
      </c>
      <c r="B583" s="4">
        <v>14.6</v>
      </c>
      <c r="C583" s="4">
        <f t="shared" si="489"/>
        <v>10</v>
      </c>
      <c r="D583">
        <v>29.8</v>
      </c>
      <c r="E583" s="54">
        <f>VLOOKUP(Table7[[#This Row],[Column1]],M.Rd!$A:$T,MATCH(Table7[[#This Row],[L.eff]],M.Rd!$C$2:$S$2)+2,FALSE)</f>
        <v>9.57</v>
      </c>
      <c r="F583" s="54">
        <f>VLOOKUP(Table7[[#This Row],[Column1]],V.Rd!$A:$B,2,FALSE)</f>
        <v>142</v>
      </c>
      <c r="G583" s="54">
        <f>VLOOKUP(Table7[[#This Row],[Column1]],M.Rd!$A:$T,20,FALSE)</f>
        <v>413</v>
      </c>
    </row>
    <row r="584" spans="1:7" x14ac:dyDescent="0.25">
      <c r="A584" s="5" t="str">
        <f t="shared" ref="A584" si="542">A536</f>
        <v>HE 140 A</v>
      </c>
      <c r="B584" s="4">
        <v>24.7</v>
      </c>
      <c r="C584" s="4">
        <f t="shared" si="489"/>
        <v>10</v>
      </c>
      <c r="D584">
        <v>71.099999999999994</v>
      </c>
      <c r="E584" s="54">
        <f>VLOOKUP(Table7[[#This Row],[Column1]],M.Rd!$A:$T,MATCH(Table7[[#This Row],[L.eff]],M.Rd!$C$2:$S$2)+2,FALSE)</f>
        <v>25.7</v>
      </c>
      <c r="F584" s="54">
        <f>VLOOKUP(Table7[[#This Row],[Column1]],V.Rd!$A:$B,2,FALSE)</f>
        <v>207</v>
      </c>
      <c r="G584" s="54">
        <f>VLOOKUP(Table7[[#This Row],[Column1]],M.Rd!$A:$T,20,FALSE)</f>
        <v>1030</v>
      </c>
    </row>
    <row r="585" spans="1:7" x14ac:dyDescent="0.25">
      <c r="A585" s="5" t="str">
        <f t="shared" ref="A585" si="543">A537</f>
        <v>HE 140 AA</v>
      </c>
      <c r="B585" s="4">
        <v>18.100000000000001</v>
      </c>
      <c r="C585" s="4">
        <f t="shared" si="489"/>
        <v>10</v>
      </c>
      <c r="D585">
        <v>50.2</v>
      </c>
      <c r="E585" s="54">
        <f>VLOOKUP(Table7[[#This Row],[Column1]],M.Rd!$A:$T,MATCH(Table7[[#This Row],[L.eff]],M.Rd!$C$2:$S$2)+2,FALSE)</f>
        <v>14.7</v>
      </c>
      <c r="F585" s="54">
        <f>VLOOKUP(Table7[[#This Row],[Column1]],V.Rd!$A:$B,2,FALSE)</f>
        <v>162</v>
      </c>
      <c r="G585" s="54">
        <f>VLOOKUP(Table7[[#This Row],[Column1]],M.Rd!$A:$T,20,FALSE)</f>
        <v>720</v>
      </c>
    </row>
    <row r="586" spans="1:7" x14ac:dyDescent="0.25">
      <c r="A586" s="5" t="str">
        <f t="shared" ref="A586" si="544">A538</f>
        <v>HE 160 A</v>
      </c>
      <c r="B586" s="4">
        <v>30.4</v>
      </c>
      <c r="C586" s="4">
        <f t="shared" si="489"/>
        <v>10</v>
      </c>
      <c r="D586">
        <v>111</v>
      </c>
      <c r="E586" s="54">
        <f>VLOOKUP(Table7[[#This Row],[Column1]],M.Rd!$A:$T,MATCH(Table7[[#This Row],[L.eff]],M.Rd!$C$2:$S$2)+2,FALSE)</f>
        <v>39.1</v>
      </c>
      <c r="F586" s="54">
        <f>VLOOKUP(Table7[[#This Row],[Column1]],V.Rd!$A:$B,2,FALSE)</f>
        <v>271</v>
      </c>
      <c r="G586" s="54">
        <f>VLOOKUP(Table7[[#This Row],[Column1]],M.Rd!$A:$T,20,FALSE)</f>
        <v>1670</v>
      </c>
    </row>
    <row r="587" spans="1:7" x14ac:dyDescent="0.25">
      <c r="A587" s="5" t="str">
        <f t="shared" ref="A587" si="545">A539</f>
        <v>HE 160 AA</v>
      </c>
      <c r="B587" s="4">
        <v>23.8</v>
      </c>
      <c r="C587" s="4">
        <f t="shared" si="489"/>
        <v>10</v>
      </c>
      <c r="D587">
        <v>86.2</v>
      </c>
      <c r="E587" s="54">
        <f>VLOOKUP(Table7[[#This Row],[Column1]],M.Rd!$A:$T,MATCH(Table7[[#This Row],[L.eff]],M.Rd!$C$2:$S$2)+2,FALSE)</f>
        <v>25.9</v>
      </c>
      <c r="F587" s="54">
        <f>VLOOKUP(Table7[[#This Row],[Column1]],V.Rd!$A:$B,2,FALSE)</f>
        <v>213</v>
      </c>
      <c r="G587" s="54">
        <f>VLOOKUP(Table7[[#This Row],[Column1]],M.Rd!$A:$T,20,FALSE)</f>
        <v>1280</v>
      </c>
    </row>
    <row r="588" spans="1:7" x14ac:dyDescent="0.25">
      <c r="A588" s="5" t="str">
        <f t="shared" ref="A588" si="546">A540</f>
        <v>HE 180 A</v>
      </c>
      <c r="B588" s="4">
        <v>35.5</v>
      </c>
      <c r="C588" s="4">
        <f t="shared" si="489"/>
        <v>10</v>
      </c>
      <c r="D588">
        <v>163</v>
      </c>
      <c r="E588" s="54">
        <f>VLOOKUP(Table7[[#This Row],[Column1]],M.Rd!$A:$T,MATCH(Table7[[#This Row],[L.eff]],M.Rd!$C$2:$S$2)+2,FALSE)</f>
        <v>53.7</v>
      </c>
      <c r="F588" s="54">
        <f>VLOOKUP(Table7[[#This Row],[Column1]],V.Rd!$A:$B,2,FALSE)</f>
        <v>298</v>
      </c>
      <c r="G588" s="54">
        <f>VLOOKUP(Table7[[#This Row],[Column1]],M.Rd!$A:$T,20,FALSE)</f>
        <v>2510</v>
      </c>
    </row>
    <row r="589" spans="1:7" x14ac:dyDescent="0.25">
      <c r="A589" s="5" t="str">
        <f t="shared" ref="A589" si="547">A541</f>
        <v>HE 180 AA</v>
      </c>
      <c r="B589" s="4">
        <v>28.7</v>
      </c>
      <c r="C589" s="4">
        <f t="shared" si="489"/>
        <v>10</v>
      </c>
      <c r="D589">
        <v>129</v>
      </c>
      <c r="E589" s="54">
        <f>VLOOKUP(Table7[[#This Row],[Column1]],M.Rd!$A:$T,MATCH(Table7[[#This Row],[L.eff]],M.Rd!$C$2:$S$2)+2,FALSE)</f>
        <v>36.799999999999997</v>
      </c>
      <c r="F589" s="54">
        <f>VLOOKUP(Table7[[#This Row],[Column1]],V.Rd!$A:$B,2,FALSE)</f>
        <v>249</v>
      </c>
      <c r="G589" s="54">
        <f>VLOOKUP(Table7[[#This Row],[Column1]],M.Rd!$A:$T,20,FALSE)</f>
        <v>1970</v>
      </c>
    </row>
    <row r="590" spans="1:7" x14ac:dyDescent="0.25">
      <c r="A590" s="5" t="str">
        <f t="shared" ref="A590" si="548">A542</f>
        <v>HE 200 A</v>
      </c>
      <c r="B590" s="4">
        <v>42.3</v>
      </c>
      <c r="C590" s="4">
        <f t="shared" si="489"/>
        <v>10</v>
      </c>
      <c r="D590">
        <v>231</v>
      </c>
      <c r="E590" s="54">
        <f>VLOOKUP(Table7[[#This Row],[Column1]],M.Rd!$A:$T,MATCH(Table7[[#This Row],[L.eff]],M.Rd!$C$2:$S$2)+2,FALSE)</f>
        <v>76</v>
      </c>
      <c r="F590" s="54">
        <f>VLOOKUP(Table7[[#This Row],[Column1]],V.Rd!$A:$B,2,FALSE)</f>
        <v>370</v>
      </c>
      <c r="G590" s="54">
        <f>VLOOKUP(Table7[[#This Row],[Column1]],M.Rd!$A:$T,20,FALSE)</f>
        <v>3690</v>
      </c>
    </row>
    <row r="591" spans="1:7" x14ac:dyDescent="0.25">
      <c r="A591" s="5" t="str">
        <f t="shared" ref="A591" si="549">A543</f>
        <v>HE 200 AA</v>
      </c>
      <c r="B591" s="4">
        <v>34.6</v>
      </c>
      <c r="C591" s="4">
        <f t="shared" si="489"/>
        <v>10</v>
      </c>
      <c r="D591">
        <v>185</v>
      </c>
      <c r="E591" s="54">
        <f>VLOOKUP(Table7[[#This Row],[Column1]],M.Rd!$A:$T,MATCH(Table7[[#This Row],[L.eff]],M.Rd!$C$2:$S$2)+2,FALSE)</f>
        <v>54</v>
      </c>
      <c r="F591" s="54">
        <f>VLOOKUP(Table7[[#This Row],[Column1]],V.Rd!$A:$B,2,FALSE)</f>
        <v>316</v>
      </c>
      <c r="G591" s="54">
        <f>VLOOKUP(Table7[[#This Row],[Column1]],M.Rd!$A:$T,20,FALSE)</f>
        <v>2940</v>
      </c>
    </row>
    <row r="592" spans="1:7" x14ac:dyDescent="0.25">
      <c r="A592" s="5" t="str">
        <f t="shared" ref="A592" si="550">A544</f>
        <v>HE 220 A</v>
      </c>
      <c r="B592" s="4">
        <v>50.5</v>
      </c>
      <c r="C592" s="4">
        <f t="shared" si="489"/>
        <v>10</v>
      </c>
      <c r="D592">
        <v>331</v>
      </c>
      <c r="E592" s="54">
        <f>VLOOKUP(Table7[[#This Row],[Column1]],M.Rd!$A:$T,MATCH(Table7[[#This Row],[L.eff]],M.Rd!$C$2:$S$2)+2,FALSE)</f>
        <v>107</v>
      </c>
      <c r="F592" s="54">
        <f>VLOOKUP(Table7[[#This Row],[Column1]],V.Rd!$A:$B,2,FALSE)</f>
        <v>423</v>
      </c>
      <c r="G592" s="54">
        <f>VLOOKUP(Table7[[#This Row],[Column1]],M.Rd!$A:$T,20,FALSE)</f>
        <v>5410</v>
      </c>
    </row>
    <row r="593" spans="1:7" x14ac:dyDescent="0.25">
      <c r="A593" s="5" t="str">
        <f t="shared" ref="A593" si="551">A545</f>
        <v>HE 220 AA</v>
      </c>
      <c r="B593" s="4">
        <v>40.4</v>
      </c>
      <c r="C593" s="4">
        <f t="shared" si="489"/>
        <v>10</v>
      </c>
      <c r="D593">
        <v>258</v>
      </c>
      <c r="E593" s="54">
        <f>VLOOKUP(Table7[[#This Row],[Column1]],M.Rd!$A:$T,MATCH(Table7[[#This Row],[L.eff]],M.Rd!$C$2:$S$2)+2,FALSE)</f>
        <v>72.5</v>
      </c>
      <c r="F593" s="54">
        <f>VLOOKUP(Table7[[#This Row],[Column1]],V.Rd!$A:$B,2,FALSE)</f>
        <v>362</v>
      </c>
      <c r="G593" s="54">
        <f>VLOOKUP(Table7[[#This Row],[Column1]],M.Rd!$A:$T,20,FALSE)</f>
        <v>4170</v>
      </c>
    </row>
    <row r="594" spans="1:7" x14ac:dyDescent="0.25">
      <c r="A594" s="5" t="str">
        <f t="shared" ref="A594" si="552">A546</f>
        <v>HE 240 A</v>
      </c>
      <c r="B594" s="4">
        <v>60.3</v>
      </c>
      <c r="C594" s="4">
        <f t="shared" si="489"/>
        <v>10</v>
      </c>
      <c r="D594">
        <v>460</v>
      </c>
      <c r="E594" s="54">
        <f>VLOOKUP(Table7[[#This Row],[Column1]],M.Rd!$A:$T,MATCH(Table7[[#This Row],[L.eff]],M.Rd!$C$2:$S$2)+2,FALSE)</f>
        <v>150</v>
      </c>
      <c r="F594" s="54">
        <f>VLOOKUP(Table7[[#This Row],[Column1]],V.Rd!$A:$B,2,FALSE)</f>
        <v>515</v>
      </c>
      <c r="G594" s="54">
        <f>VLOOKUP(Table7[[#This Row],[Column1]],M.Rd!$A:$T,20,FALSE)</f>
        <v>7760</v>
      </c>
    </row>
    <row r="595" spans="1:7" x14ac:dyDescent="0.25">
      <c r="A595" s="5" t="str">
        <f t="shared" ref="A595" si="553">A547</f>
        <v>HE 240 AA</v>
      </c>
      <c r="B595" s="4">
        <v>47.4</v>
      </c>
      <c r="C595" s="4">
        <f t="shared" ref="C595:C658" si="554">C547+1</f>
        <v>10</v>
      </c>
      <c r="D595">
        <v>348</v>
      </c>
      <c r="E595" s="54">
        <f>VLOOKUP(Table7[[#This Row],[Column1]],M.Rd!$A:$T,MATCH(Table7[[#This Row],[L.eff]],M.Rd!$C$2:$S$2)+2,FALSE)</f>
        <v>99.9</v>
      </c>
      <c r="F595" s="54">
        <f>VLOOKUP(Table7[[#This Row],[Column1]],V.Rd!$A:$B,2,FALSE)</f>
        <v>442</v>
      </c>
      <c r="G595" s="54">
        <f>VLOOKUP(Table7[[#This Row],[Column1]],M.Rd!$A:$T,20,FALSE)</f>
        <v>5840</v>
      </c>
    </row>
    <row r="596" spans="1:7" x14ac:dyDescent="0.25">
      <c r="A596" s="5" t="str">
        <f t="shared" ref="A596" si="555">A548</f>
        <v>HE 260 A</v>
      </c>
      <c r="B596" s="4">
        <v>68.2</v>
      </c>
      <c r="C596" s="4">
        <f t="shared" si="554"/>
        <v>10</v>
      </c>
      <c r="D596">
        <v>597</v>
      </c>
      <c r="E596" s="54">
        <f>VLOOKUP(Table7[[#This Row],[Column1]],M.Rd!$A:$T,MATCH(Table7[[#This Row],[L.eff]],M.Rd!$C$2:$S$2)+2,FALSE)</f>
        <v>187</v>
      </c>
      <c r="F596" s="54">
        <f>VLOOKUP(Table7[[#This Row],[Column1]],V.Rd!$A:$B,2,FALSE)</f>
        <v>589</v>
      </c>
      <c r="G596" s="54">
        <f>VLOOKUP(Table7[[#This Row],[Column1]],M.Rd!$A:$T,20,FALSE)</f>
        <v>10400</v>
      </c>
    </row>
    <row r="597" spans="1:7" x14ac:dyDescent="0.25">
      <c r="A597" s="5" t="str">
        <f t="shared" ref="A597" si="556">A549</f>
        <v>HE 260 AA</v>
      </c>
      <c r="B597" s="4">
        <v>54.1</v>
      </c>
      <c r="C597" s="4">
        <f t="shared" si="554"/>
        <v>10</v>
      </c>
      <c r="D597">
        <v>457</v>
      </c>
      <c r="E597" s="54">
        <f>VLOOKUP(Table7[[#This Row],[Column1]],M.Rd!$A:$T,MATCH(Table7[[#This Row],[L.eff]],M.Rd!$C$2:$S$2)+2,FALSE)</f>
        <v>133</v>
      </c>
      <c r="F597" s="54">
        <f>VLOOKUP(Table7[[#This Row],[Column1]],V.Rd!$A:$B,2,FALSE)</f>
        <v>508</v>
      </c>
      <c r="G597" s="54">
        <f>VLOOKUP(Table7[[#This Row],[Column1]],M.Rd!$A:$T,20,FALSE)</f>
        <v>7980</v>
      </c>
    </row>
    <row r="598" spans="1:7" x14ac:dyDescent="0.25">
      <c r="A598" s="5" t="str">
        <f t="shared" ref="A598" si="557">A550</f>
        <v>HE 280 A</v>
      </c>
      <c r="B598" s="4">
        <v>76.400000000000006</v>
      </c>
      <c r="C598" s="4">
        <f t="shared" si="554"/>
        <v>10</v>
      </c>
      <c r="D598">
        <v>760</v>
      </c>
      <c r="E598" s="54">
        <f>VLOOKUP(Table7[[#This Row],[Column1]],M.Rd!$A:$T,MATCH(Table7[[#This Row],[L.eff]],M.Rd!$C$2:$S$2)+2,FALSE)</f>
        <v>233</v>
      </c>
      <c r="F598" s="54">
        <f>VLOOKUP(Table7[[#This Row],[Column1]],V.Rd!$A:$B,2,FALSE)</f>
        <v>651</v>
      </c>
      <c r="G598" s="54">
        <f>VLOOKUP(Table7[[#This Row],[Column1]],M.Rd!$A:$T,20,FALSE)</f>
        <v>13700</v>
      </c>
    </row>
    <row r="599" spans="1:7" x14ac:dyDescent="0.25">
      <c r="A599" s="5" t="str">
        <f t="shared" ref="A599" si="558">A551</f>
        <v>HE 280 AA</v>
      </c>
      <c r="B599" s="4">
        <v>61.2</v>
      </c>
      <c r="C599" s="4">
        <f t="shared" si="554"/>
        <v>10</v>
      </c>
      <c r="D599">
        <v>587</v>
      </c>
      <c r="E599" s="54">
        <f>VLOOKUP(Table7[[#This Row],[Column1]],M.Rd!$A:$T,MATCH(Table7[[#This Row],[L.eff]],M.Rd!$C$2:$S$2)+2,FALSE)</f>
        <v>169</v>
      </c>
      <c r="F599" s="54">
        <f>VLOOKUP(Table7[[#This Row],[Column1]],V.Rd!$A:$B,2,FALSE)</f>
        <v>564</v>
      </c>
      <c r="G599" s="54">
        <f>VLOOKUP(Table7[[#This Row],[Column1]],M.Rd!$A:$T,20,FALSE)</f>
        <v>10600</v>
      </c>
    </row>
    <row r="600" spans="1:7" x14ac:dyDescent="0.25">
      <c r="A600" s="5" t="str">
        <f t="shared" ref="A600" si="559">A552</f>
        <v>HE 300 A</v>
      </c>
      <c r="B600" s="4">
        <v>88.3</v>
      </c>
      <c r="C600" s="4">
        <f t="shared" si="554"/>
        <v>10</v>
      </c>
      <c r="D600">
        <v>984</v>
      </c>
      <c r="E600" s="54">
        <f>VLOOKUP(Table7[[#This Row],[Column1]],M.Rd!$A:$T,MATCH(Table7[[#This Row],[L.eff]],M.Rd!$C$2:$S$2)+2,FALSE)</f>
        <v>305</v>
      </c>
      <c r="F600" s="54">
        <f>VLOOKUP(Table7[[#This Row],[Column1]],V.Rd!$A:$B,2,FALSE)</f>
        <v>763</v>
      </c>
      <c r="G600" s="54">
        <f>VLOOKUP(Table7[[#This Row],[Column1]],M.Rd!$A:$T,20,FALSE)</f>
        <v>18300</v>
      </c>
    </row>
    <row r="601" spans="1:7" x14ac:dyDescent="0.25">
      <c r="A601" s="5" t="str">
        <f t="shared" ref="A601" si="560">A553</f>
        <v>HE 300 AA</v>
      </c>
      <c r="B601" s="4">
        <v>69.8</v>
      </c>
      <c r="C601" s="4">
        <f t="shared" si="554"/>
        <v>10</v>
      </c>
      <c r="D601">
        <v>745</v>
      </c>
      <c r="E601" s="54">
        <f>VLOOKUP(Table7[[#This Row],[Column1]],M.Rd!$A:$T,MATCH(Table7[[#This Row],[L.eff]],M.Rd!$C$2:$S$2)+2,FALSE)</f>
        <v>218</v>
      </c>
      <c r="F601" s="54">
        <f>VLOOKUP(Table7[[#This Row],[Column1]],V.Rd!$A:$B,2,FALSE)</f>
        <v>663</v>
      </c>
      <c r="G601" s="54">
        <f>VLOOKUP(Table7[[#This Row],[Column1]],M.Rd!$A:$T,20,FALSE)</f>
        <v>13800</v>
      </c>
    </row>
    <row r="602" spans="1:7" x14ac:dyDescent="0.25">
      <c r="A602" s="5" t="str">
        <f t="shared" ref="A602" si="561">A554</f>
        <v>HE 320 A</v>
      </c>
      <c r="B602" s="4">
        <v>97.6</v>
      </c>
      <c r="C602" s="4">
        <f t="shared" si="554"/>
        <v>10</v>
      </c>
      <c r="D602">
        <v>1090</v>
      </c>
      <c r="E602" s="54">
        <f>VLOOKUP(Table7[[#This Row],[Column1]],M.Rd!$A:$T,MATCH(Table7[[#This Row],[L.eff]],M.Rd!$C$2:$S$2)+2,FALSE)</f>
        <v>377</v>
      </c>
      <c r="F602" s="54">
        <f>VLOOKUP(Table7[[#This Row],[Column1]],V.Rd!$A:$B,2,FALSE)</f>
        <v>844</v>
      </c>
      <c r="G602" s="54">
        <f>VLOOKUP(Table7[[#This Row],[Column1]],M.Rd!$A:$T,20,FALSE)</f>
        <v>22900</v>
      </c>
    </row>
    <row r="603" spans="1:7" x14ac:dyDescent="0.25">
      <c r="A603" s="5" t="str">
        <f t="shared" ref="A603" si="562">A555</f>
        <v>HE 320 AA</v>
      </c>
      <c r="B603" s="4">
        <v>74.2</v>
      </c>
      <c r="C603" s="4">
        <f t="shared" si="554"/>
        <v>10</v>
      </c>
      <c r="D603">
        <v>782</v>
      </c>
      <c r="E603" s="54">
        <f>VLOOKUP(Table7[[#This Row],[Column1]],M.Rd!$A:$T,MATCH(Table7[[#This Row],[L.eff]],M.Rd!$C$2:$S$2)+2,FALSE)</f>
        <v>241</v>
      </c>
      <c r="F603" s="54">
        <f>VLOOKUP(Table7[[#This Row],[Column1]],V.Rd!$A:$B,2,FALSE)</f>
        <v>726</v>
      </c>
      <c r="G603" s="54">
        <f>VLOOKUP(Table7[[#This Row],[Column1]],M.Rd!$A:$T,20,FALSE)</f>
        <v>16400</v>
      </c>
    </row>
    <row r="604" spans="1:7" x14ac:dyDescent="0.25">
      <c r="A604" s="5" t="str">
        <f t="shared" ref="A604" si="563">A556</f>
        <v>HE 340 A</v>
      </c>
      <c r="B604" s="4">
        <v>105</v>
      </c>
      <c r="C604" s="4">
        <f t="shared" si="554"/>
        <v>10</v>
      </c>
      <c r="D604">
        <v>1150</v>
      </c>
      <c r="E604" s="54">
        <f>VLOOKUP(Table7[[#This Row],[Column1]],M.Rd!$A:$T,MATCH(Table7[[#This Row],[L.eff]],M.Rd!$C$2:$S$2)+2,FALSE)</f>
        <v>420</v>
      </c>
      <c r="F604" s="54">
        <f>VLOOKUP(Table7[[#This Row],[Column1]],V.Rd!$A:$B,2,FALSE)</f>
        <v>896</v>
      </c>
      <c r="G604" s="54">
        <f>VLOOKUP(Table7[[#This Row],[Column1]],M.Rd!$A:$T,20,FALSE)</f>
        <v>27700</v>
      </c>
    </row>
    <row r="605" spans="1:7" x14ac:dyDescent="0.25">
      <c r="A605" s="5" t="str">
        <f t="shared" ref="A605" si="564">A557</f>
        <v>HE 340 AA</v>
      </c>
      <c r="B605" s="4">
        <v>78.900000000000006</v>
      </c>
      <c r="C605" s="4">
        <f t="shared" si="554"/>
        <v>10</v>
      </c>
      <c r="D605">
        <v>819</v>
      </c>
      <c r="E605" s="54">
        <f>VLOOKUP(Table7[[#This Row],[Column1]],M.Rd!$A:$T,MATCH(Table7[[#This Row],[L.eff]],M.Rd!$C$2:$S$2)+2,FALSE)</f>
        <v>265</v>
      </c>
      <c r="F605" s="54">
        <f>VLOOKUP(Table7[[#This Row],[Column1]],V.Rd!$A:$B,2,FALSE)</f>
        <v>793</v>
      </c>
      <c r="G605" s="54">
        <f>VLOOKUP(Table7[[#This Row],[Column1]],M.Rd!$A:$T,20,FALSE)</f>
        <v>19600</v>
      </c>
    </row>
    <row r="606" spans="1:7" x14ac:dyDescent="0.25">
      <c r="A606" s="5" t="str">
        <f t="shared" ref="A606" si="565">A558</f>
        <v>HE 360 A</v>
      </c>
      <c r="B606" s="4">
        <v>112</v>
      </c>
      <c r="C606" s="4">
        <f t="shared" si="554"/>
        <v>10</v>
      </c>
      <c r="D606">
        <v>1230</v>
      </c>
      <c r="E606" s="54">
        <f>VLOOKUP(Table7[[#This Row],[Column1]],M.Rd!$A:$T,MATCH(Table7[[#This Row],[L.eff]],M.Rd!$C$2:$S$2)+2,FALSE)</f>
        <v>471</v>
      </c>
      <c r="F606" s="54">
        <f>VLOOKUP(Table7[[#This Row],[Column1]],V.Rd!$A:$B,2,FALSE)</f>
        <v>976</v>
      </c>
      <c r="G606" s="54">
        <f>VLOOKUP(Table7[[#This Row],[Column1]],M.Rd!$A:$T,20,FALSE)</f>
        <v>33100</v>
      </c>
    </row>
    <row r="607" spans="1:7" x14ac:dyDescent="0.25">
      <c r="A607" s="5" t="str">
        <f t="shared" ref="A607" si="566">A559</f>
        <v>HE 360 AA</v>
      </c>
      <c r="B607" s="4">
        <v>83.7</v>
      </c>
      <c r="C607" s="4">
        <f t="shared" si="554"/>
        <v>10</v>
      </c>
      <c r="D607">
        <v>857</v>
      </c>
      <c r="E607" s="54">
        <f>VLOOKUP(Table7[[#This Row],[Column1]],M.Rd!$A:$T,MATCH(Table7[[#This Row],[L.eff]],M.Rd!$C$2:$S$2)+2,FALSE)</f>
        <v>292</v>
      </c>
      <c r="F607" s="54">
        <f>VLOOKUP(Table7[[#This Row],[Column1]],V.Rd!$A:$B,2,FALSE)</f>
        <v>864</v>
      </c>
      <c r="G607" s="54">
        <f>VLOOKUP(Table7[[#This Row],[Column1]],M.Rd!$A:$T,20,FALSE)</f>
        <v>23000</v>
      </c>
    </row>
    <row r="608" spans="1:7" x14ac:dyDescent="0.25">
      <c r="A608" s="5" t="str">
        <f t="shared" ref="A608" si="567">A560</f>
        <v>HE 400 A</v>
      </c>
      <c r="B608" s="4">
        <v>125</v>
      </c>
      <c r="C608" s="4">
        <f t="shared" si="554"/>
        <v>10</v>
      </c>
      <c r="D608">
        <v>1440</v>
      </c>
      <c r="E608" s="54">
        <f>VLOOKUP(Table7[[#This Row],[Column1]],M.Rd!$A:$T,MATCH(Table7[[#This Row],[L.eff]],M.Rd!$C$2:$S$2)+2,FALSE)</f>
        <v>566</v>
      </c>
      <c r="F608" s="54">
        <f>VLOOKUP(Table7[[#This Row],[Column1]],V.Rd!$A:$B,2,FALSE)</f>
        <v>1140</v>
      </c>
      <c r="G608" s="54">
        <f>VLOOKUP(Table7[[#This Row],[Column1]],M.Rd!$A:$T,20,FALSE)</f>
        <v>45100</v>
      </c>
    </row>
    <row r="609" spans="1:7" x14ac:dyDescent="0.25">
      <c r="A609" s="5" t="str">
        <f t="shared" ref="A609" si="568">A561</f>
        <v>HE 400 AA</v>
      </c>
      <c r="B609" s="4">
        <v>92.4</v>
      </c>
      <c r="C609" s="4">
        <f t="shared" si="554"/>
        <v>10</v>
      </c>
      <c r="D609">
        <v>1000</v>
      </c>
      <c r="E609" s="54">
        <f>VLOOKUP(Table7[[#This Row],[Column1]],M.Rd!$A:$T,MATCH(Table7[[#This Row],[L.eff]],M.Rd!$C$2:$S$2)+2,FALSE)</f>
        <v>346</v>
      </c>
      <c r="F609" s="54">
        <f>VLOOKUP(Table7[[#This Row],[Column1]],V.Rd!$A:$B,2,FALSE)</f>
        <v>983</v>
      </c>
      <c r="G609" s="54">
        <f>VLOOKUP(Table7[[#This Row],[Column1]],M.Rd!$A:$T,20,FALSE)</f>
        <v>31200</v>
      </c>
    </row>
    <row r="610" spans="1:7" x14ac:dyDescent="0.25">
      <c r="A610" s="5" t="str">
        <f t="shared" ref="A610" si="569">A562</f>
        <v>HE 450 A</v>
      </c>
      <c r="B610" s="4">
        <v>140</v>
      </c>
      <c r="C610" s="4">
        <f t="shared" si="554"/>
        <v>10</v>
      </c>
      <c r="D610">
        <v>1590</v>
      </c>
      <c r="E610" s="54">
        <f>VLOOKUP(Table7[[#This Row],[Column1]],M.Rd!$A:$T,MATCH(Table7[[#This Row],[L.eff]],M.Rd!$C$2:$S$2)+2,FALSE)</f>
        <v>696</v>
      </c>
      <c r="F610" s="54">
        <f>VLOOKUP(Table7[[#This Row],[Column1]],V.Rd!$A:$B,2,FALSE)</f>
        <v>1310</v>
      </c>
      <c r="G610" s="54">
        <f>VLOOKUP(Table7[[#This Row],[Column1]],M.Rd!$A:$T,20,FALSE)</f>
        <v>63700</v>
      </c>
    </row>
    <row r="611" spans="1:7" x14ac:dyDescent="0.25">
      <c r="A611" s="5" t="str">
        <f t="shared" ref="A611" si="570">A563</f>
        <v>HE 450 AA*</v>
      </c>
      <c r="B611" s="4">
        <v>99.7</v>
      </c>
      <c r="C611" s="4">
        <f t="shared" si="554"/>
        <v>10</v>
      </c>
      <c r="D611">
        <v>1040</v>
      </c>
      <c r="E611" s="54">
        <f>VLOOKUP(Table7[[#This Row],[Column1]],M.Rd!$A:$T,MATCH(Table7[[#This Row],[L.eff]],M.Rd!$C$2:$S$2)+2,FALSE)</f>
        <v>395</v>
      </c>
      <c r="F611" s="54">
        <f>VLOOKUP(Table7[[#This Row],[Column1]],V.Rd!$A:$B,2,FALSE)</f>
        <v>1120</v>
      </c>
      <c r="G611" s="54">
        <f>VLOOKUP(Table7[[#This Row],[Column1]],M.Rd!$A:$T,20,FALSE)</f>
        <v>41900</v>
      </c>
    </row>
    <row r="612" spans="1:7" x14ac:dyDescent="0.25">
      <c r="A612" s="5" t="str">
        <f t="shared" ref="A612" si="571">A564</f>
        <v>HE 500 A</v>
      </c>
      <c r="B612" s="4">
        <v>155</v>
      </c>
      <c r="C612" s="4">
        <f t="shared" si="554"/>
        <v>10</v>
      </c>
      <c r="D612">
        <v>1750</v>
      </c>
      <c r="E612" s="54">
        <f>VLOOKUP(Table7[[#This Row],[Column1]],M.Rd!$A:$T,MATCH(Table7[[#This Row],[L.eff]],M.Rd!$C$2:$S$2)+2,FALSE)</f>
        <v>840</v>
      </c>
      <c r="F612" s="54">
        <f>VLOOKUP(Table7[[#This Row],[Column1]],V.Rd!$A:$B,2,FALSE)</f>
        <v>1490</v>
      </c>
      <c r="G612" s="54">
        <f>VLOOKUP(Table7[[#This Row],[Column1]],M.Rd!$A:$T,20,FALSE)</f>
        <v>87000</v>
      </c>
    </row>
    <row r="613" spans="1:7" x14ac:dyDescent="0.25">
      <c r="A613" s="5" t="str">
        <f t="shared" ref="A613" si="572">A565</f>
        <v>HE 500 AA*</v>
      </c>
      <c r="B613" s="4">
        <v>107</v>
      </c>
      <c r="C613" s="4">
        <f t="shared" si="554"/>
        <v>10</v>
      </c>
      <c r="D613">
        <v>1090</v>
      </c>
      <c r="E613" s="54">
        <f>VLOOKUP(Table7[[#This Row],[Column1]],M.Rd!$A:$T,MATCH(Table7[[#This Row],[L.eff]],M.Rd!$C$2:$S$2)+2,FALSE)</f>
        <v>447</v>
      </c>
      <c r="F613" s="54">
        <f>VLOOKUP(Table7[[#This Row],[Column1]],V.Rd!$A:$B,2,FALSE)</f>
        <v>1270</v>
      </c>
      <c r="G613" s="54">
        <f>VLOOKUP(Table7[[#This Row],[Column1]],M.Rd!$A:$T,20,FALSE)</f>
        <v>54600</v>
      </c>
    </row>
    <row r="614" spans="1:7" x14ac:dyDescent="0.25">
      <c r="A614" s="5" t="str">
        <f t="shared" ref="A614" si="573">A566</f>
        <v>HE 550 A*</v>
      </c>
      <c r="B614" s="4">
        <v>166</v>
      </c>
      <c r="C614" s="4">
        <f t="shared" si="554"/>
        <v>10</v>
      </c>
      <c r="D614">
        <v>1830</v>
      </c>
      <c r="E614" s="54">
        <f>VLOOKUP(Table7[[#This Row],[Column1]],M.Rd!$A:$T,MATCH(Table7[[#This Row],[L.eff]],M.Rd!$C$2:$S$2)+2,FALSE)</f>
        <v>951</v>
      </c>
      <c r="F614" s="54">
        <f>VLOOKUP(Table7[[#This Row],[Column1]],V.Rd!$A:$B,2,FALSE)</f>
        <v>1670</v>
      </c>
      <c r="G614" s="54">
        <f>VLOOKUP(Table7[[#This Row],[Column1]],M.Rd!$A:$T,20,FALSE)</f>
        <v>112000</v>
      </c>
    </row>
    <row r="615" spans="1:7" x14ac:dyDescent="0.25">
      <c r="A615" s="5" t="str">
        <f t="shared" ref="A615" si="574">A567</f>
        <v>HE 550 AA*</v>
      </c>
      <c r="B615" s="4">
        <v>120</v>
      </c>
      <c r="C615" s="4">
        <f t="shared" si="554"/>
        <v>10</v>
      </c>
      <c r="D615">
        <v>1170</v>
      </c>
      <c r="E615" s="54">
        <f>VLOOKUP(Table7[[#This Row],[Column1]],M.Rd!$A:$T,MATCH(Table7[[#This Row],[L.eff]],M.Rd!$C$2:$S$2)+2,FALSE)</f>
        <v>544</v>
      </c>
      <c r="F615" s="54">
        <f>VLOOKUP(Table7[[#This Row],[Column1]],V.Rd!$A:$B,2,FALSE)</f>
        <v>1490</v>
      </c>
      <c r="G615" s="54">
        <f>VLOOKUP(Table7[[#This Row],[Column1]],M.Rd!$A:$T,20,FALSE)</f>
        <v>72900</v>
      </c>
    </row>
    <row r="616" spans="1:7" x14ac:dyDescent="0.25">
      <c r="A616" s="5" t="str">
        <f t="shared" ref="A616" si="575">A568</f>
        <v>HE 600 A*</v>
      </c>
      <c r="B616" s="4">
        <v>178</v>
      </c>
      <c r="C616" s="4">
        <f t="shared" si="554"/>
        <v>10</v>
      </c>
      <c r="D616">
        <v>1910</v>
      </c>
      <c r="E616" s="54">
        <f>VLOOKUP(Table7[[#This Row],[Column1]],M.Rd!$A:$T,MATCH(Table7[[#This Row],[L.eff]],M.Rd!$C$2:$S$2)+2,FALSE)</f>
        <v>1070</v>
      </c>
      <c r="F616" s="54">
        <f>VLOOKUP(Table7[[#This Row],[Column1]],V.Rd!$A:$B,2,FALSE)</f>
        <v>1860</v>
      </c>
      <c r="G616" s="54">
        <f>VLOOKUP(Table7[[#This Row],[Column1]],M.Rd!$A:$T,20,FALSE)</f>
        <v>141000</v>
      </c>
    </row>
    <row r="617" spans="1:7" x14ac:dyDescent="0.25">
      <c r="A617" s="5" t="str">
        <f t="shared" ref="A617" si="576">A569</f>
        <v>HE 600 AA*</v>
      </c>
      <c r="B617" s="4">
        <v>129</v>
      </c>
      <c r="C617" s="4">
        <f t="shared" si="554"/>
        <v>10</v>
      </c>
      <c r="D617">
        <v>1220</v>
      </c>
      <c r="E617" s="54">
        <f>VLOOKUP(Table7[[#This Row],[Column1]],M.Rd!$A:$T,MATCH(Table7[[#This Row],[L.eff]],M.Rd!$C$2:$S$2)+2,FALSE)</f>
        <v>606</v>
      </c>
      <c r="F617" s="54">
        <f>VLOOKUP(Table7[[#This Row],[Column1]],V.Rd!$A:$B,2,FALSE)</f>
        <v>1670</v>
      </c>
      <c r="G617" s="54">
        <f>VLOOKUP(Table7[[#This Row],[Column1]],M.Rd!$A:$T,20,FALSE)</f>
        <v>91900</v>
      </c>
    </row>
    <row r="618" spans="1:7" x14ac:dyDescent="0.25">
      <c r="A618" s="5" t="str">
        <f t="shared" ref="A618" si="577">A570</f>
        <v>HE 650 A*</v>
      </c>
      <c r="B618" s="4">
        <v>190</v>
      </c>
      <c r="C618" s="4">
        <f t="shared" si="554"/>
        <v>10</v>
      </c>
      <c r="D618">
        <v>2000</v>
      </c>
      <c r="E618" s="54">
        <f>VLOOKUP(Table7[[#This Row],[Column1]],M.Rd!$A:$T,MATCH(Table7[[#This Row],[L.eff]],M.Rd!$C$2:$S$2)+2,FALSE)</f>
        <v>1080</v>
      </c>
      <c r="F618" s="54">
        <f>VLOOKUP(Table7[[#This Row],[Column1]],V.Rd!$A:$B,2,FALSE)</f>
        <v>2060</v>
      </c>
      <c r="G618" s="54">
        <f>VLOOKUP(Table7[[#This Row],[Column1]],M.Rd!$A:$T,20,FALSE)</f>
        <v>175000</v>
      </c>
    </row>
    <row r="619" spans="1:7" x14ac:dyDescent="0.25">
      <c r="A619" s="5" t="str">
        <f t="shared" ref="A619" si="578">A571</f>
        <v>HE 650 AA*</v>
      </c>
      <c r="B619" s="4">
        <v>138</v>
      </c>
      <c r="C619" s="4">
        <f t="shared" si="554"/>
        <v>10</v>
      </c>
      <c r="D619">
        <v>1260</v>
      </c>
      <c r="E619" s="54">
        <f>VLOOKUP(Table7[[#This Row],[Column1]],M.Rd!$A:$T,MATCH(Table7[[#This Row],[L.eff]],M.Rd!$C$2:$S$2)+2,FALSE)</f>
        <v>612</v>
      </c>
      <c r="F619" s="54">
        <f>VLOOKUP(Table7[[#This Row],[Column1]],V.Rd!$A:$B,2,FALSE)</f>
        <v>1850</v>
      </c>
      <c r="G619" s="54">
        <f>VLOOKUP(Table7[[#This Row],[Column1]],M.Rd!$A:$T,20,FALSE)</f>
        <v>114000</v>
      </c>
    </row>
    <row r="620" spans="1:7" x14ac:dyDescent="0.25">
      <c r="A620" s="5" t="str">
        <f t="shared" ref="A620" si="579">A572</f>
        <v>HE 700 A*</v>
      </c>
      <c r="B620" s="4">
        <v>204</v>
      </c>
      <c r="C620" s="4">
        <f t="shared" si="554"/>
        <v>10</v>
      </c>
      <c r="D620">
        <v>2090</v>
      </c>
      <c r="E620" s="54">
        <f>VLOOKUP(Table7[[#This Row],[Column1]],M.Rd!$A:$T,MATCH(Table7[[#This Row],[L.eff]],M.Rd!$C$2:$S$2)+2,FALSE)</f>
        <v>1200</v>
      </c>
      <c r="F620" s="54">
        <f>VLOOKUP(Table7[[#This Row],[Column1]],V.Rd!$A:$B,2,FALSE)</f>
        <v>2330</v>
      </c>
      <c r="G620" s="54">
        <f>VLOOKUP(Table7[[#This Row],[Column1]],M.Rd!$A:$T,20,FALSE)</f>
        <v>215000</v>
      </c>
    </row>
    <row r="621" spans="1:7" x14ac:dyDescent="0.25">
      <c r="A621" s="5" t="str">
        <f t="shared" ref="A621" si="580">A573</f>
        <v>HE 700 AA*</v>
      </c>
      <c r="B621" s="4">
        <v>150</v>
      </c>
      <c r="C621" s="4">
        <f t="shared" si="554"/>
        <v>10</v>
      </c>
      <c r="D621">
        <v>1340</v>
      </c>
      <c r="E621" s="54">
        <f>VLOOKUP(Table7[[#This Row],[Column1]],M.Rd!$A:$T,MATCH(Table7[[#This Row],[L.eff]],M.Rd!$C$2:$S$2)+2,FALSE)</f>
        <v>693</v>
      </c>
      <c r="F621" s="54">
        <f>VLOOKUP(Table7[[#This Row],[Column1]],V.Rd!$A:$B,2,FALSE)</f>
        <v>2000</v>
      </c>
      <c r="G621" s="54">
        <f>VLOOKUP(Table7[[#This Row],[Column1]],M.Rd!$A:$T,20,FALSE)</f>
        <v>143000</v>
      </c>
    </row>
    <row r="622" spans="1:7" x14ac:dyDescent="0.25">
      <c r="A622" s="5" t="str">
        <f t="shared" ref="A622" si="581">A574</f>
        <v>HE 800 A*</v>
      </c>
      <c r="B622" s="4">
        <v>224</v>
      </c>
      <c r="C622" s="4">
        <f t="shared" si="554"/>
        <v>10</v>
      </c>
      <c r="D622">
        <v>2180</v>
      </c>
      <c r="E622" s="54">
        <f>VLOOKUP(Table7[[#This Row],[Column1]],M.Rd!$A:$T,MATCH(Table7[[#This Row],[L.eff]],M.Rd!$C$2:$S$2)+2,FALSE)</f>
        <v>1410</v>
      </c>
      <c r="F622" s="54">
        <f>VLOOKUP(Table7[[#This Row],[Column1]],V.Rd!$A:$B,2,FALSE)</f>
        <v>2760</v>
      </c>
      <c r="G622" s="54">
        <f>VLOOKUP(Table7[[#This Row],[Column1]],M.Rd!$A:$T,20,FALSE)</f>
        <v>303000</v>
      </c>
    </row>
    <row r="623" spans="1:7" x14ac:dyDescent="0.25">
      <c r="A623" s="5" t="str">
        <f t="shared" ref="A623" si="582">A575</f>
        <v>HE 800 AA*</v>
      </c>
      <c r="B623" s="4">
        <v>172</v>
      </c>
      <c r="C623" s="4">
        <f t="shared" si="554"/>
        <v>10</v>
      </c>
      <c r="D623">
        <v>1430</v>
      </c>
      <c r="E623" s="54">
        <f>VLOOKUP(Table7[[#This Row],[Column1]],M.Rd!$A:$T,MATCH(Table7[[#This Row],[L.eff]],M.Rd!$C$2:$S$2)+2,FALSE)</f>
        <v>844</v>
      </c>
      <c r="F623" s="54">
        <f>VLOOKUP(Table7[[#This Row],[Column1]],V.Rd!$A:$B,2,FALSE)</f>
        <v>2470</v>
      </c>
      <c r="G623" s="54">
        <f>VLOOKUP(Table7[[#This Row],[Column1]],M.Rd!$A:$T,20,FALSE)</f>
        <v>209000</v>
      </c>
    </row>
    <row r="624" spans="1:7" x14ac:dyDescent="0.25">
      <c r="A624" s="5" t="str">
        <f t="shared" ref="A624" si="583">A576</f>
        <v>HE 900 A*</v>
      </c>
      <c r="B624" s="4">
        <v>252</v>
      </c>
      <c r="C624" s="4">
        <f t="shared" si="554"/>
        <v>10</v>
      </c>
      <c r="D624">
        <v>2350</v>
      </c>
      <c r="E624" s="54">
        <f>VLOOKUP(Table7[[#This Row],[Column1]],M.Rd!$A:$T,MATCH(Table7[[#This Row],[L.eff]],M.Rd!$C$2:$S$2)+2,FALSE)</f>
        <v>1680</v>
      </c>
      <c r="F624" s="54">
        <f>VLOOKUP(Table7[[#This Row],[Column1]],V.Rd!$A:$B,2,FALSE)</f>
        <v>3250</v>
      </c>
      <c r="G624" s="54">
        <f>VLOOKUP(Table7[[#This Row],[Column1]],M.Rd!$A:$T,20,FALSE)</f>
        <v>422000</v>
      </c>
    </row>
    <row r="625" spans="1:7" x14ac:dyDescent="0.25">
      <c r="A625" s="5" t="str">
        <f t="shared" ref="A625" si="584">A577</f>
        <v>HE 900 AA*</v>
      </c>
      <c r="B625" s="4">
        <v>198</v>
      </c>
      <c r="C625" s="4">
        <f t="shared" si="554"/>
        <v>10</v>
      </c>
      <c r="D625">
        <v>1600</v>
      </c>
      <c r="E625" s="54">
        <f>VLOOKUP(Table7[[#This Row],[Column1]],M.Rd!$A:$T,MATCH(Table7[[#This Row],[L.eff]],M.Rd!$C$2:$S$2)+2,FALSE)</f>
        <v>1050</v>
      </c>
      <c r="F625" s="54">
        <f>VLOOKUP(Table7[[#This Row],[Column1]],V.Rd!$A:$B,2,FALSE)</f>
        <v>2930</v>
      </c>
      <c r="G625" s="54">
        <f>VLOOKUP(Table7[[#This Row],[Column1]],M.Rd!$A:$T,20,FALSE)</f>
        <v>301000</v>
      </c>
    </row>
    <row r="626" spans="1:7" x14ac:dyDescent="0.25">
      <c r="A626" s="5" t="str">
        <f t="shared" ref="A626" si="585">A578</f>
        <v>HE 100 A</v>
      </c>
      <c r="B626" s="4">
        <v>16.7</v>
      </c>
      <c r="C626" s="4">
        <f t="shared" si="554"/>
        <v>11</v>
      </c>
      <c r="D626">
        <v>21.1</v>
      </c>
      <c r="E626" s="54">
        <f>VLOOKUP(Table7[[#This Row],[Column1]],M.Rd!$A:$T,MATCH(Table7[[#This Row],[L.eff]],M.Rd!$C$2:$S$2)+2,FALSE)</f>
        <v>11.2</v>
      </c>
      <c r="F626" s="54">
        <f>VLOOKUP(Table7[[#This Row],[Column1]],V.Rd!$A:$B,2,FALSE)</f>
        <v>154</v>
      </c>
      <c r="G626" s="54">
        <f>VLOOKUP(Table7[[#This Row],[Column1]],M.Rd!$A:$T,20,FALSE)</f>
        <v>349</v>
      </c>
    </row>
    <row r="627" spans="1:7" x14ac:dyDescent="0.25">
      <c r="A627" s="5" t="str">
        <f t="shared" ref="A627" si="586">A579</f>
        <v>HE 100 AA</v>
      </c>
      <c r="B627" s="4">
        <v>12.2</v>
      </c>
      <c r="C627" s="4">
        <f t="shared" si="554"/>
        <v>11</v>
      </c>
      <c r="D627">
        <v>14.6</v>
      </c>
      <c r="E627" s="54">
        <f>VLOOKUP(Table7[[#This Row],[Column1]],M.Rd!$A:$T,MATCH(Table7[[#This Row],[L.eff]],M.Rd!$C$2:$S$2)+2,FALSE)</f>
        <v>6.2</v>
      </c>
      <c r="F627" s="54">
        <f>VLOOKUP(Table7[[#This Row],[Column1]],V.Rd!$A:$B,2,FALSE)</f>
        <v>126</v>
      </c>
      <c r="G627" s="54">
        <f>VLOOKUP(Table7[[#This Row],[Column1]],M.Rd!$A:$T,20,FALSE)</f>
        <v>236</v>
      </c>
    </row>
    <row r="628" spans="1:7" x14ac:dyDescent="0.25">
      <c r="A628" s="5" t="str">
        <f t="shared" ref="A628" si="587">A580</f>
        <v>HE 1000 A*</v>
      </c>
      <c r="B628" s="4">
        <v>272</v>
      </c>
      <c r="C628" s="4">
        <f t="shared" si="554"/>
        <v>11</v>
      </c>
      <c r="D628">
        <v>2050</v>
      </c>
      <c r="E628" s="54">
        <f>VLOOKUP(Table7[[#This Row],[Column1]],M.Rd!$A:$T,MATCH(Table7[[#This Row],[L.eff]],M.Rd!$C$2:$S$2)+2,FALSE)</f>
        <v>1480</v>
      </c>
      <c r="F628" s="54">
        <f>VLOOKUP(Table7[[#This Row],[Column1]],V.Rd!$A:$B,2,FALSE)</f>
        <v>3680</v>
      </c>
      <c r="G628" s="54">
        <f>VLOOKUP(Table7[[#This Row],[Column1]],M.Rd!$A:$T,20,FALSE)</f>
        <v>554000</v>
      </c>
    </row>
    <row r="629" spans="1:7" x14ac:dyDescent="0.25">
      <c r="A629" s="5" t="str">
        <f t="shared" ref="A629" si="588">A581</f>
        <v>HE 1000 AA*</v>
      </c>
      <c r="B629" s="4">
        <v>222</v>
      </c>
      <c r="C629" s="4">
        <f t="shared" si="554"/>
        <v>11</v>
      </c>
      <c r="D629">
        <v>1420</v>
      </c>
      <c r="E629" s="54">
        <f>VLOOKUP(Table7[[#This Row],[Column1]],M.Rd!$A:$T,MATCH(Table7[[#This Row],[L.eff]],M.Rd!$C$2:$S$2)+2,FALSE)</f>
        <v>963</v>
      </c>
      <c r="F629" s="54">
        <f>VLOOKUP(Table7[[#This Row],[Column1]],V.Rd!$A:$B,2,FALSE)</f>
        <v>3430</v>
      </c>
      <c r="G629" s="54">
        <f>VLOOKUP(Table7[[#This Row],[Column1]],M.Rd!$A:$T,20,FALSE)</f>
        <v>406000</v>
      </c>
    </row>
    <row r="630" spans="1:7" x14ac:dyDescent="0.25">
      <c r="A630" s="5" t="str">
        <f t="shared" ref="A630" si="589">A582</f>
        <v>HE 120 A</v>
      </c>
      <c r="B630" s="4">
        <v>19.899999999999999</v>
      </c>
      <c r="C630" s="4">
        <f t="shared" si="554"/>
        <v>11</v>
      </c>
      <c r="D630">
        <v>35.799999999999997</v>
      </c>
      <c r="E630" s="54">
        <f>VLOOKUP(Table7[[#This Row],[Column1]],M.Rd!$A:$T,MATCH(Table7[[#This Row],[L.eff]],M.Rd!$C$2:$S$2)+2,FALSE)</f>
        <v>15.9</v>
      </c>
      <c r="F630" s="54">
        <f>VLOOKUP(Table7[[#This Row],[Column1]],V.Rd!$A:$B,2,FALSE)</f>
        <v>173</v>
      </c>
      <c r="G630" s="54">
        <f>VLOOKUP(Table7[[#This Row],[Column1]],M.Rd!$A:$T,20,FALSE)</f>
        <v>606</v>
      </c>
    </row>
    <row r="631" spans="1:7" x14ac:dyDescent="0.25">
      <c r="A631" s="5" t="str">
        <f t="shared" ref="A631" si="590">A583</f>
        <v>HE 120 AA</v>
      </c>
      <c r="B631" s="4">
        <v>14.6</v>
      </c>
      <c r="C631" s="4">
        <f t="shared" si="554"/>
        <v>11</v>
      </c>
      <c r="D631">
        <v>24.9</v>
      </c>
      <c r="E631" s="54">
        <f>VLOOKUP(Table7[[#This Row],[Column1]],M.Rd!$A:$T,MATCH(Table7[[#This Row],[L.eff]],M.Rd!$C$2:$S$2)+2,FALSE)</f>
        <v>8.67</v>
      </c>
      <c r="F631" s="54">
        <f>VLOOKUP(Table7[[#This Row],[Column1]],V.Rd!$A:$B,2,FALSE)</f>
        <v>142</v>
      </c>
      <c r="G631" s="54">
        <f>VLOOKUP(Table7[[#This Row],[Column1]],M.Rd!$A:$T,20,FALSE)</f>
        <v>413</v>
      </c>
    </row>
    <row r="632" spans="1:7" x14ac:dyDescent="0.25">
      <c r="A632" s="5" t="str">
        <f t="shared" ref="A632" si="591">A584</f>
        <v>HE 140 A</v>
      </c>
      <c r="B632" s="4">
        <v>24.7</v>
      </c>
      <c r="C632" s="4">
        <f t="shared" si="554"/>
        <v>11</v>
      </c>
      <c r="D632">
        <v>59.5</v>
      </c>
      <c r="E632" s="54">
        <f>VLOOKUP(Table7[[#This Row],[Column1]],M.Rd!$A:$T,MATCH(Table7[[#This Row],[L.eff]],M.Rd!$C$2:$S$2)+2,FALSE)</f>
        <v>23.8</v>
      </c>
      <c r="F632" s="54">
        <f>VLOOKUP(Table7[[#This Row],[Column1]],V.Rd!$A:$B,2,FALSE)</f>
        <v>207</v>
      </c>
      <c r="G632" s="54">
        <f>VLOOKUP(Table7[[#This Row],[Column1]],M.Rd!$A:$T,20,FALSE)</f>
        <v>1030</v>
      </c>
    </row>
    <row r="633" spans="1:7" x14ac:dyDescent="0.25">
      <c r="A633" s="5" t="str">
        <f t="shared" ref="A633" si="592">A585</f>
        <v>HE 140 AA</v>
      </c>
      <c r="B633" s="4">
        <v>18.100000000000001</v>
      </c>
      <c r="C633" s="4">
        <f t="shared" si="554"/>
        <v>11</v>
      </c>
      <c r="D633">
        <v>41.9</v>
      </c>
      <c r="E633" s="54">
        <f>VLOOKUP(Table7[[#This Row],[Column1]],M.Rd!$A:$T,MATCH(Table7[[#This Row],[L.eff]],M.Rd!$C$2:$S$2)+2,FALSE)</f>
        <v>13.3</v>
      </c>
      <c r="F633" s="54">
        <f>VLOOKUP(Table7[[#This Row],[Column1]],V.Rd!$A:$B,2,FALSE)</f>
        <v>162</v>
      </c>
      <c r="G633" s="54">
        <f>VLOOKUP(Table7[[#This Row],[Column1]],M.Rd!$A:$T,20,FALSE)</f>
        <v>720</v>
      </c>
    </row>
    <row r="634" spans="1:7" x14ac:dyDescent="0.25">
      <c r="A634" s="5" t="str">
        <f t="shared" ref="A634" si="593">A586</f>
        <v>HE 160 A</v>
      </c>
      <c r="B634" s="4">
        <v>30.4</v>
      </c>
      <c r="C634" s="4">
        <f t="shared" si="554"/>
        <v>11</v>
      </c>
      <c r="D634">
        <v>92.6</v>
      </c>
      <c r="E634" s="54">
        <f>VLOOKUP(Table7[[#This Row],[Column1]],M.Rd!$A:$T,MATCH(Table7[[#This Row],[L.eff]],M.Rd!$C$2:$S$2)+2,FALSE)</f>
        <v>36.1</v>
      </c>
      <c r="F634" s="54">
        <f>VLOOKUP(Table7[[#This Row],[Column1]],V.Rd!$A:$B,2,FALSE)</f>
        <v>271</v>
      </c>
      <c r="G634" s="54">
        <f>VLOOKUP(Table7[[#This Row],[Column1]],M.Rd!$A:$T,20,FALSE)</f>
        <v>1670</v>
      </c>
    </row>
    <row r="635" spans="1:7" x14ac:dyDescent="0.25">
      <c r="A635" s="5" t="str">
        <f t="shared" ref="A635" si="594">A587</f>
        <v>HE 160 AA</v>
      </c>
      <c r="B635" s="4">
        <v>23.8</v>
      </c>
      <c r="C635" s="4">
        <f t="shared" si="554"/>
        <v>11</v>
      </c>
      <c r="D635">
        <v>72.2</v>
      </c>
      <c r="E635" s="54">
        <f>VLOOKUP(Table7[[#This Row],[Column1]],M.Rd!$A:$T,MATCH(Table7[[#This Row],[L.eff]],M.Rd!$C$2:$S$2)+2,FALSE)</f>
        <v>23.9</v>
      </c>
      <c r="F635" s="54">
        <f>VLOOKUP(Table7[[#This Row],[Column1]],V.Rd!$A:$B,2,FALSE)</f>
        <v>213</v>
      </c>
      <c r="G635" s="54">
        <f>VLOOKUP(Table7[[#This Row],[Column1]],M.Rd!$A:$T,20,FALSE)</f>
        <v>1280</v>
      </c>
    </row>
    <row r="636" spans="1:7" x14ac:dyDescent="0.25">
      <c r="A636" s="5" t="str">
        <f t="shared" ref="A636" si="595">A588</f>
        <v>HE 180 A</v>
      </c>
      <c r="B636" s="4">
        <v>35.5</v>
      </c>
      <c r="C636" s="4">
        <f t="shared" si="554"/>
        <v>11</v>
      </c>
      <c r="D636">
        <v>137</v>
      </c>
      <c r="E636" s="54">
        <f>VLOOKUP(Table7[[#This Row],[Column1]],M.Rd!$A:$T,MATCH(Table7[[#This Row],[L.eff]],M.Rd!$C$2:$S$2)+2,FALSE)</f>
        <v>49.4</v>
      </c>
      <c r="F636" s="54">
        <f>VLOOKUP(Table7[[#This Row],[Column1]],V.Rd!$A:$B,2,FALSE)</f>
        <v>298</v>
      </c>
      <c r="G636" s="54">
        <f>VLOOKUP(Table7[[#This Row],[Column1]],M.Rd!$A:$T,20,FALSE)</f>
        <v>2510</v>
      </c>
    </row>
    <row r="637" spans="1:7" x14ac:dyDescent="0.25">
      <c r="A637" s="5" t="str">
        <f t="shared" ref="A637" si="596">A589</f>
        <v>HE 180 AA</v>
      </c>
      <c r="B637" s="4">
        <v>28.7</v>
      </c>
      <c r="C637" s="4">
        <f t="shared" si="554"/>
        <v>11</v>
      </c>
      <c r="D637">
        <v>108</v>
      </c>
      <c r="E637" s="54">
        <f>VLOOKUP(Table7[[#This Row],[Column1]],M.Rd!$A:$T,MATCH(Table7[[#This Row],[L.eff]],M.Rd!$C$2:$S$2)+2,FALSE)</f>
        <v>33.9</v>
      </c>
      <c r="F637" s="54">
        <f>VLOOKUP(Table7[[#This Row],[Column1]],V.Rd!$A:$B,2,FALSE)</f>
        <v>249</v>
      </c>
      <c r="G637" s="54">
        <f>VLOOKUP(Table7[[#This Row],[Column1]],M.Rd!$A:$T,20,FALSE)</f>
        <v>1970</v>
      </c>
    </row>
    <row r="638" spans="1:7" x14ac:dyDescent="0.25">
      <c r="A638" s="5" t="str">
        <f t="shared" ref="A638" si="597">A590</f>
        <v>HE 200 A</v>
      </c>
      <c r="B638" s="4">
        <v>42.3</v>
      </c>
      <c r="C638" s="4">
        <f t="shared" si="554"/>
        <v>11</v>
      </c>
      <c r="D638">
        <v>194</v>
      </c>
      <c r="E638" s="54">
        <f>VLOOKUP(Table7[[#This Row],[Column1]],M.Rd!$A:$T,MATCH(Table7[[#This Row],[L.eff]],M.Rd!$C$2:$S$2)+2,FALSE)</f>
        <v>70.099999999999994</v>
      </c>
      <c r="F638" s="54">
        <f>VLOOKUP(Table7[[#This Row],[Column1]],V.Rd!$A:$B,2,FALSE)</f>
        <v>370</v>
      </c>
      <c r="G638" s="54">
        <f>VLOOKUP(Table7[[#This Row],[Column1]],M.Rd!$A:$T,20,FALSE)</f>
        <v>3690</v>
      </c>
    </row>
    <row r="639" spans="1:7" x14ac:dyDescent="0.25">
      <c r="A639" s="5" t="str">
        <f t="shared" ref="A639" si="598">A591</f>
        <v>HE 200 AA</v>
      </c>
      <c r="B639" s="4">
        <v>34.6</v>
      </c>
      <c r="C639" s="4">
        <f t="shared" si="554"/>
        <v>11</v>
      </c>
      <c r="D639">
        <v>156</v>
      </c>
      <c r="E639" s="54">
        <f>VLOOKUP(Table7[[#This Row],[Column1]],M.Rd!$A:$T,MATCH(Table7[[#This Row],[L.eff]],M.Rd!$C$2:$S$2)+2,FALSE)</f>
        <v>49.6</v>
      </c>
      <c r="F639" s="54">
        <f>VLOOKUP(Table7[[#This Row],[Column1]],V.Rd!$A:$B,2,FALSE)</f>
        <v>316</v>
      </c>
      <c r="G639" s="54">
        <f>VLOOKUP(Table7[[#This Row],[Column1]],M.Rd!$A:$T,20,FALSE)</f>
        <v>2940</v>
      </c>
    </row>
    <row r="640" spans="1:7" x14ac:dyDescent="0.25">
      <c r="A640" s="5" t="str">
        <f t="shared" ref="A640" si="599">A592</f>
        <v>HE 220 A</v>
      </c>
      <c r="B640" s="4">
        <v>50.5</v>
      </c>
      <c r="C640" s="4">
        <f t="shared" si="554"/>
        <v>11</v>
      </c>
      <c r="D640">
        <v>279</v>
      </c>
      <c r="E640" s="54">
        <f>VLOOKUP(Table7[[#This Row],[Column1]],M.Rd!$A:$T,MATCH(Table7[[#This Row],[L.eff]],M.Rd!$C$2:$S$2)+2,FALSE)</f>
        <v>98.6</v>
      </c>
      <c r="F640" s="54">
        <f>VLOOKUP(Table7[[#This Row],[Column1]],V.Rd!$A:$B,2,FALSE)</f>
        <v>423</v>
      </c>
      <c r="G640" s="54">
        <f>VLOOKUP(Table7[[#This Row],[Column1]],M.Rd!$A:$T,20,FALSE)</f>
        <v>5410</v>
      </c>
    </row>
    <row r="641" spans="1:7" x14ac:dyDescent="0.25">
      <c r="A641" s="5" t="str">
        <f t="shared" ref="A641" si="600">A593</f>
        <v>HE 220 AA</v>
      </c>
      <c r="B641" s="4">
        <v>40.4</v>
      </c>
      <c r="C641" s="4">
        <f t="shared" si="554"/>
        <v>11</v>
      </c>
      <c r="D641">
        <v>217</v>
      </c>
      <c r="E641" s="54">
        <f>VLOOKUP(Table7[[#This Row],[Column1]],M.Rd!$A:$T,MATCH(Table7[[#This Row],[L.eff]],M.Rd!$C$2:$S$2)+2,FALSE)</f>
        <v>66.5</v>
      </c>
      <c r="F641" s="54">
        <f>VLOOKUP(Table7[[#This Row],[Column1]],V.Rd!$A:$B,2,FALSE)</f>
        <v>362</v>
      </c>
      <c r="G641" s="54">
        <f>VLOOKUP(Table7[[#This Row],[Column1]],M.Rd!$A:$T,20,FALSE)</f>
        <v>4170</v>
      </c>
    </row>
    <row r="642" spans="1:7" x14ac:dyDescent="0.25">
      <c r="A642" s="5" t="str">
        <f t="shared" ref="A642" si="601">A594</f>
        <v>HE 240 A</v>
      </c>
      <c r="B642" s="4">
        <v>60.3</v>
      </c>
      <c r="C642" s="4">
        <f t="shared" si="554"/>
        <v>11</v>
      </c>
      <c r="D642">
        <v>389</v>
      </c>
      <c r="E642" s="54">
        <f>VLOOKUP(Table7[[#This Row],[Column1]],M.Rd!$A:$T,MATCH(Table7[[#This Row],[L.eff]],M.Rd!$C$2:$S$2)+2,FALSE)</f>
        <v>140</v>
      </c>
      <c r="F642" s="54">
        <f>VLOOKUP(Table7[[#This Row],[Column1]],V.Rd!$A:$B,2,FALSE)</f>
        <v>515</v>
      </c>
      <c r="G642" s="54">
        <f>VLOOKUP(Table7[[#This Row],[Column1]],M.Rd!$A:$T,20,FALSE)</f>
        <v>7760</v>
      </c>
    </row>
    <row r="643" spans="1:7" x14ac:dyDescent="0.25">
      <c r="A643" s="5" t="str">
        <f t="shared" ref="A643" si="602">A595</f>
        <v>HE 240 AA</v>
      </c>
      <c r="B643" s="4">
        <v>47.4</v>
      </c>
      <c r="C643" s="4">
        <f t="shared" si="554"/>
        <v>11</v>
      </c>
      <c r="D643">
        <v>294</v>
      </c>
      <c r="E643" s="54">
        <f>VLOOKUP(Table7[[#This Row],[Column1]],M.Rd!$A:$T,MATCH(Table7[[#This Row],[L.eff]],M.Rd!$C$2:$S$2)+2,FALSE)</f>
        <v>92.1</v>
      </c>
      <c r="F643" s="54">
        <f>VLOOKUP(Table7[[#This Row],[Column1]],V.Rd!$A:$B,2,FALSE)</f>
        <v>442</v>
      </c>
      <c r="G643" s="54">
        <f>VLOOKUP(Table7[[#This Row],[Column1]],M.Rd!$A:$T,20,FALSE)</f>
        <v>5840</v>
      </c>
    </row>
    <row r="644" spans="1:7" x14ac:dyDescent="0.25">
      <c r="A644" s="5" t="str">
        <f t="shared" ref="A644" si="603">A596</f>
        <v>HE 260 A</v>
      </c>
      <c r="B644" s="4">
        <v>68.2</v>
      </c>
      <c r="C644" s="4">
        <f t="shared" si="554"/>
        <v>11</v>
      </c>
      <c r="D644">
        <v>506</v>
      </c>
      <c r="E644" s="54">
        <f>VLOOKUP(Table7[[#This Row],[Column1]],M.Rd!$A:$T,MATCH(Table7[[#This Row],[L.eff]],M.Rd!$C$2:$S$2)+2,FALSE)</f>
        <v>175</v>
      </c>
      <c r="F644" s="54">
        <f>VLOOKUP(Table7[[#This Row],[Column1]],V.Rd!$A:$B,2,FALSE)</f>
        <v>589</v>
      </c>
      <c r="G644" s="54">
        <f>VLOOKUP(Table7[[#This Row],[Column1]],M.Rd!$A:$T,20,FALSE)</f>
        <v>10400</v>
      </c>
    </row>
    <row r="645" spans="1:7" x14ac:dyDescent="0.25">
      <c r="A645" s="5" t="str">
        <f t="shared" ref="A645" si="604">A597</f>
        <v>HE 260 AA</v>
      </c>
      <c r="B645" s="4">
        <v>54.1</v>
      </c>
      <c r="C645" s="4">
        <f t="shared" si="554"/>
        <v>11</v>
      </c>
      <c r="D645">
        <v>387</v>
      </c>
      <c r="E645" s="54">
        <f>VLOOKUP(Table7[[#This Row],[Column1]],M.Rd!$A:$T,MATCH(Table7[[#This Row],[L.eff]],M.Rd!$C$2:$S$2)+2,FALSE)</f>
        <v>123</v>
      </c>
      <c r="F645" s="54">
        <f>VLOOKUP(Table7[[#This Row],[Column1]],V.Rd!$A:$B,2,FALSE)</f>
        <v>508</v>
      </c>
      <c r="G645" s="54">
        <f>VLOOKUP(Table7[[#This Row],[Column1]],M.Rd!$A:$T,20,FALSE)</f>
        <v>7980</v>
      </c>
    </row>
    <row r="646" spans="1:7" x14ac:dyDescent="0.25">
      <c r="A646" s="5" t="str">
        <f t="shared" ref="A646" si="605">A598</f>
        <v>HE 280 A</v>
      </c>
      <c r="B646" s="4">
        <v>76.400000000000006</v>
      </c>
      <c r="C646" s="4">
        <f t="shared" si="554"/>
        <v>11</v>
      </c>
      <c r="D646">
        <v>646</v>
      </c>
      <c r="E646" s="54">
        <f>VLOOKUP(Table7[[#This Row],[Column1]],M.Rd!$A:$T,MATCH(Table7[[#This Row],[L.eff]],M.Rd!$C$2:$S$2)+2,FALSE)</f>
        <v>218</v>
      </c>
      <c r="F646" s="54">
        <f>VLOOKUP(Table7[[#This Row],[Column1]],V.Rd!$A:$B,2,FALSE)</f>
        <v>651</v>
      </c>
      <c r="G646" s="54">
        <f>VLOOKUP(Table7[[#This Row],[Column1]],M.Rd!$A:$T,20,FALSE)</f>
        <v>13700</v>
      </c>
    </row>
    <row r="647" spans="1:7" x14ac:dyDescent="0.25">
      <c r="A647" s="5" t="str">
        <f t="shared" ref="A647" si="606">A599</f>
        <v>HE 280 AA</v>
      </c>
      <c r="B647" s="4">
        <v>61.2</v>
      </c>
      <c r="C647" s="4">
        <f t="shared" si="554"/>
        <v>11</v>
      </c>
      <c r="D647">
        <v>499</v>
      </c>
      <c r="E647" s="54">
        <f>VLOOKUP(Table7[[#This Row],[Column1]],M.Rd!$A:$T,MATCH(Table7[[#This Row],[L.eff]],M.Rd!$C$2:$S$2)+2,FALSE)</f>
        <v>156</v>
      </c>
      <c r="F647" s="54">
        <f>VLOOKUP(Table7[[#This Row],[Column1]],V.Rd!$A:$B,2,FALSE)</f>
        <v>564</v>
      </c>
      <c r="G647" s="54">
        <f>VLOOKUP(Table7[[#This Row],[Column1]],M.Rd!$A:$T,20,FALSE)</f>
        <v>10600</v>
      </c>
    </row>
    <row r="648" spans="1:7" x14ac:dyDescent="0.25">
      <c r="A648" s="5" t="str">
        <f t="shared" ref="A648" si="607">A600</f>
        <v>HE 300 A</v>
      </c>
      <c r="B648" s="4">
        <v>88.3</v>
      </c>
      <c r="C648" s="4">
        <f t="shared" si="554"/>
        <v>11</v>
      </c>
      <c r="D648">
        <v>838</v>
      </c>
      <c r="E648" s="54">
        <f>VLOOKUP(Table7[[#This Row],[Column1]],M.Rd!$A:$T,MATCH(Table7[[#This Row],[L.eff]],M.Rd!$C$2:$S$2)+2,FALSE)</f>
        <v>286</v>
      </c>
      <c r="F648" s="54">
        <f>VLOOKUP(Table7[[#This Row],[Column1]],V.Rd!$A:$B,2,FALSE)</f>
        <v>763</v>
      </c>
      <c r="G648" s="54">
        <f>VLOOKUP(Table7[[#This Row],[Column1]],M.Rd!$A:$T,20,FALSE)</f>
        <v>18300</v>
      </c>
    </row>
    <row r="649" spans="1:7" x14ac:dyDescent="0.25">
      <c r="A649" s="5" t="str">
        <f t="shared" ref="A649" si="608">A601</f>
        <v>HE 300 AA</v>
      </c>
      <c r="B649" s="4">
        <v>69.8</v>
      </c>
      <c r="C649" s="4">
        <f t="shared" si="554"/>
        <v>11</v>
      </c>
      <c r="D649">
        <v>634</v>
      </c>
      <c r="E649" s="54">
        <f>VLOOKUP(Table7[[#This Row],[Column1]],M.Rd!$A:$T,MATCH(Table7[[#This Row],[L.eff]],M.Rd!$C$2:$S$2)+2,FALSE)</f>
        <v>202</v>
      </c>
      <c r="F649" s="54">
        <f>VLOOKUP(Table7[[#This Row],[Column1]],V.Rd!$A:$B,2,FALSE)</f>
        <v>663</v>
      </c>
      <c r="G649" s="54">
        <f>VLOOKUP(Table7[[#This Row],[Column1]],M.Rd!$A:$T,20,FALSE)</f>
        <v>13800</v>
      </c>
    </row>
    <row r="650" spans="1:7" x14ac:dyDescent="0.25">
      <c r="A650" s="5" t="str">
        <f t="shared" ref="A650" si="609">A602</f>
        <v>HE 320 A</v>
      </c>
      <c r="B650" s="4">
        <v>97.6</v>
      </c>
      <c r="C650" s="4">
        <f t="shared" si="554"/>
        <v>11</v>
      </c>
      <c r="D650">
        <v>927</v>
      </c>
      <c r="E650" s="54">
        <f>VLOOKUP(Table7[[#This Row],[Column1]],M.Rd!$A:$T,MATCH(Table7[[#This Row],[L.eff]],M.Rd!$C$2:$S$2)+2,FALSE)</f>
        <v>352</v>
      </c>
      <c r="F650" s="54">
        <f>VLOOKUP(Table7[[#This Row],[Column1]],V.Rd!$A:$B,2,FALSE)</f>
        <v>844</v>
      </c>
      <c r="G650" s="54">
        <f>VLOOKUP(Table7[[#This Row],[Column1]],M.Rd!$A:$T,20,FALSE)</f>
        <v>22900</v>
      </c>
    </row>
    <row r="651" spans="1:7" x14ac:dyDescent="0.25">
      <c r="A651" s="5" t="str">
        <f t="shared" ref="A651" si="610">A603</f>
        <v>HE 320 AA</v>
      </c>
      <c r="B651" s="4">
        <v>74.2</v>
      </c>
      <c r="C651" s="4">
        <f t="shared" si="554"/>
        <v>11</v>
      </c>
      <c r="D651">
        <v>665</v>
      </c>
      <c r="E651" s="54">
        <f>VLOOKUP(Table7[[#This Row],[Column1]],M.Rd!$A:$T,MATCH(Table7[[#This Row],[L.eff]],M.Rd!$C$2:$S$2)+2,FALSE)</f>
        <v>223</v>
      </c>
      <c r="F651" s="54">
        <f>VLOOKUP(Table7[[#This Row],[Column1]],V.Rd!$A:$B,2,FALSE)</f>
        <v>726</v>
      </c>
      <c r="G651" s="54">
        <f>VLOOKUP(Table7[[#This Row],[Column1]],M.Rd!$A:$T,20,FALSE)</f>
        <v>16400</v>
      </c>
    </row>
    <row r="652" spans="1:7" x14ac:dyDescent="0.25">
      <c r="A652" s="5" t="str">
        <f t="shared" ref="A652" si="611">A604</f>
        <v>HE 340 A</v>
      </c>
      <c r="B652" s="4">
        <v>105</v>
      </c>
      <c r="C652" s="4">
        <f t="shared" si="554"/>
        <v>11</v>
      </c>
      <c r="D652">
        <v>984</v>
      </c>
      <c r="E652" s="54">
        <f>VLOOKUP(Table7[[#This Row],[Column1]],M.Rd!$A:$T,MATCH(Table7[[#This Row],[L.eff]],M.Rd!$C$2:$S$2)+2,FALSE)</f>
        <v>392</v>
      </c>
      <c r="F652" s="54">
        <f>VLOOKUP(Table7[[#This Row],[Column1]],V.Rd!$A:$B,2,FALSE)</f>
        <v>896</v>
      </c>
      <c r="G652" s="54">
        <f>VLOOKUP(Table7[[#This Row],[Column1]],M.Rd!$A:$T,20,FALSE)</f>
        <v>27700</v>
      </c>
    </row>
    <row r="653" spans="1:7" x14ac:dyDescent="0.25">
      <c r="A653" s="5" t="str">
        <f t="shared" ref="A653" si="612">A605</f>
        <v>HE 340 AA</v>
      </c>
      <c r="B653" s="4">
        <v>78.900000000000006</v>
      </c>
      <c r="C653" s="4">
        <f t="shared" si="554"/>
        <v>11</v>
      </c>
      <c r="D653">
        <v>697</v>
      </c>
      <c r="E653" s="54">
        <f>VLOOKUP(Table7[[#This Row],[Column1]],M.Rd!$A:$T,MATCH(Table7[[#This Row],[L.eff]],M.Rd!$C$2:$S$2)+2,FALSE)</f>
        <v>245</v>
      </c>
      <c r="F653" s="54">
        <f>VLOOKUP(Table7[[#This Row],[Column1]],V.Rd!$A:$B,2,FALSE)</f>
        <v>793</v>
      </c>
      <c r="G653" s="54">
        <f>VLOOKUP(Table7[[#This Row],[Column1]],M.Rd!$A:$T,20,FALSE)</f>
        <v>19600</v>
      </c>
    </row>
    <row r="654" spans="1:7" x14ac:dyDescent="0.25">
      <c r="A654" s="5" t="str">
        <f t="shared" ref="A654" si="613">A606</f>
        <v>HE 360 A</v>
      </c>
      <c r="B654" s="4">
        <v>112</v>
      </c>
      <c r="C654" s="4">
        <f t="shared" si="554"/>
        <v>11</v>
      </c>
      <c r="D654">
        <v>1040</v>
      </c>
      <c r="E654" s="54">
        <f>VLOOKUP(Table7[[#This Row],[Column1]],M.Rd!$A:$T,MATCH(Table7[[#This Row],[L.eff]],M.Rd!$C$2:$S$2)+2,FALSE)</f>
        <v>440</v>
      </c>
      <c r="F654" s="54">
        <f>VLOOKUP(Table7[[#This Row],[Column1]],V.Rd!$A:$B,2,FALSE)</f>
        <v>976</v>
      </c>
      <c r="G654" s="54">
        <f>VLOOKUP(Table7[[#This Row],[Column1]],M.Rd!$A:$T,20,FALSE)</f>
        <v>33100</v>
      </c>
    </row>
    <row r="655" spans="1:7" x14ac:dyDescent="0.25">
      <c r="A655" s="5" t="str">
        <f t="shared" ref="A655" si="614">A607</f>
        <v>HE 360 AA</v>
      </c>
      <c r="B655" s="4">
        <v>83.7</v>
      </c>
      <c r="C655" s="4">
        <f t="shared" si="554"/>
        <v>11</v>
      </c>
      <c r="D655">
        <v>728</v>
      </c>
      <c r="E655" s="54">
        <f>VLOOKUP(Table7[[#This Row],[Column1]],M.Rd!$A:$T,MATCH(Table7[[#This Row],[L.eff]],M.Rd!$C$2:$S$2)+2,FALSE)</f>
        <v>269</v>
      </c>
      <c r="F655" s="54">
        <f>VLOOKUP(Table7[[#This Row],[Column1]],V.Rd!$A:$B,2,FALSE)</f>
        <v>864</v>
      </c>
      <c r="G655" s="54">
        <f>VLOOKUP(Table7[[#This Row],[Column1]],M.Rd!$A:$T,20,FALSE)</f>
        <v>23000</v>
      </c>
    </row>
    <row r="656" spans="1:7" x14ac:dyDescent="0.25">
      <c r="A656" s="5" t="str">
        <f t="shared" ref="A656" si="615">A608</f>
        <v>HE 400 A</v>
      </c>
      <c r="B656" s="4">
        <v>125</v>
      </c>
      <c r="C656" s="4">
        <f t="shared" si="554"/>
        <v>11</v>
      </c>
      <c r="D656">
        <v>1220</v>
      </c>
      <c r="E656" s="54">
        <f>VLOOKUP(Table7[[#This Row],[Column1]],M.Rd!$A:$T,MATCH(Table7[[#This Row],[L.eff]],M.Rd!$C$2:$S$2)+2,FALSE)</f>
        <v>527</v>
      </c>
      <c r="F656" s="54">
        <f>VLOOKUP(Table7[[#This Row],[Column1]],V.Rd!$A:$B,2,FALSE)</f>
        <v>1140</v>
      </c>
      <c r="G656" s="54">
        <f>VLOOKUP(Table7[[#This Row],[Column1]],M.Rd!$A:$T,20,FALSE)</f>
        <v>45100</v>
      </c>
    </row>
    <row r="657" spans="1:7" x14ac:dyDescent="0.25">
      <c r="A657" s="5" t="str">
        <f t="shared" ref="A657" si="616">A609</f>
        <v>HE 400 AA</v>
      </c>
      <c r="B657" s="4">
        <v>92.4</v>
      </c>
      <c r="C657" s="4">
        <f t="shared" si="554"/>
        <v>11</v>
      </c>
      <c r="D657">
        <v>845</v>
      </c>
      <c r="E657" s="54">
        <f>VLOOKUP(Table7[[#This Row],[Column1]],M.Rd!$A:$T,MATCH(Table7[[#This Row],[L.eff]],M.Rd!$C$2:$S$2)+2,FALSE)</f>
        <v>318</v>
      </c>
      <c r="F657" s="54">
        <f>VLOOKUP(Table7[[#This Row],[Column1]],V.Rd!$A:$B,2,FALSE)</f>
        <v>983</v>
      </c>
      <c r="G657" s="54">
        <f>VLOOKUP(Table7[[#This Row],[Column1]],M.Rd!$A:$T,20,FALSE)</f>
        <v>31200</v>
      </c>
    </row>
    <row r="658" spans="1:7" x14ac:dyDescent="0.25">
      <c r="A658" s="5" t="str">
        <f t="shared" ref="A658" si="617">A610</f>
        <v>HE 450 A</v>
      </c>
      <c r="B658" s="4">
        <v>140</v>
      </c>
      <c r="C658" s="4">
        <f t="shared" si="554"/>
        <v>11</v>
      </c>
      <c r="D658">
        <v>1350</v>
      </c>
      <c r="E658" s="54">
        <f>VLOOKUP(Table7[[#This Row],[Column1]],M.Rd!$A:$T,MATCH(Table7[[#This Row],[L.eff]],M.Rd!$C$2:$S$2)+2,FALSE)</f>
        <v>646</v>
      </c>
      <c r="F658" s="54">
        <f>VLOOKUP(Table7[[#This Row],[Column1]],V.Rd!$A:$B,2,FALSE)</f>
        <v>1310</v>
      </c>
      <c r="G658" s="54">
        <f>VLOOKUP(Table7[[#This Row],[Column1]],M.Rd!$A:$T,20,FALSE)</f>
        <v>63700</v>
      </c>
    </row>
    <row r="659" spans="1:7" x14ac:dyDescent="0.25">
      <c r="A659" s="5" t="str">
        <f t="shared" ref="A659" si="618">A611</f>
        <v>HE 450 AA*</v>
      </c>
      <c r="B659" s="4">
        <v>99.7</v>
      </c>
      <c r="C659" s="4">
        <f t="shared" ref="C659:C722" si="619">C611+1</f>
        <v>11</v>
      </c>
      <c r="D659">
        <v>881</v>
      </c>
      <c r="E659" s="54">
        <f>VLOOKUP(Table7[[#This Row],[Column1]],M.Rd!$A:$T,MATCH(Table7[[#This Row],[L.eff]],M.Rd!$C$2:$S$2)+2,FALSE)</f>
        <v>360</v>
      </c>
      <c r="F659" s="54">
        <f>VLOOKUP(Table7[[#This Row],[Column1]],V.Rd!$A:$B,2,FALSE)</f>
        <v>1120</v>
      </c>
      <c r="G659" s="54">
        <f>VLOOKUP(Table7[[#This Row],[Column1]],M.Rd!$A:$T,20,FALSE)</f>
        <v>41900</v>
      </c>
    </row>
    <row r="660" spans="1:7" x14ac:dyDescent="0.25">
      <c r="A660" s="5" t="str">
        <f t="shared" ref="A660" si="620">A612</f>
        <v>HE 500 A</v>
      </c>
      <c r="B660" s="4">
        <v>155</v>
      </c>
      <c r="C660" s="4">
        <f t="shared" si="619"/>
        <v>11</v>
      </c>
      <c r="D660">
        <v>1480</v>
      </c>
      <c r="E660" s="54">
        <f>VLOOKUP(Table7[[#This Row],[Column1]],M.Rd!$A:$T,MATCH(Table7[[#This Row],[L.eff]],M.Rd!$C$2:$S$2)+2,FALSE)</f>
        <v>777</v>
      </c>
      <c r="F660" s="54">
        <f>VLOOKUP(Table7[[#This Row],[Column1]],V.Rd!$A:$B,2,FALSE)</f>
        <v>1490</v>
      </c>
      <c r="G660" s="54">
        <f>VLOOKUP(Table7[[#This Row],[Column1]],M.Rd!$A:$T,20,FALSE)</f>
        <v>87000</v>
      </c>
    </row>
    <row r="661" spans="1:7" x14ac:dyDescent="0.25">
      <c r="A661" s="5" t="str">
        <f t="shared" ref="A661" si="621">A613</f>
        <v>HE 500 AA*</v>
      </c>
      <c r="B661" s="4">
        <v>107</v>
      </c>
      <c r="C661" s="4">
        <f t="shared" si="619"/>
        <v>11</v>
      </c>
      <c r="D661">
        <v>917</v>
      </c>
      <c r="E661" s="54">
        <f>VLOOKUP(Table7[[#This Row],[Column1]],M.Rd!$A:$T,MATCH(Table7[[#This Row],[L.eff]],M.Rd!$C$2:$S$2)+2,FALSE)</f>
        <v>406</v>
      </c>
      <c r="F661" s="54">
        <f>VLOOKUP(Table7[[#This Row],[Column1]],V.Rd!$A:$B,2,FALSE)</f>
        <v>1270</v>
      </c>
      <c r="G661" s="54">
        <f>VLOOKUP(Table7[[#This Row],[Column1]],M.Rd!$A:$T,20,FALSE)</f>
        <v>54600</v>
      </c>
    </row>
    <row r="662" spans="1:7" x14ac:dyDescent="0.25">
      <c r="A662" s="5" t="str">
        <f t="shared" ref="A662" si="622">A614</f>
        <v>HE 550 A*</v>
      </c>
      <c r="B662" s="4">
        <v>166</v>
      </c>
      <c r="C662" s="4">
        <f t="shared" si="619"/>
        <v>11</v>
      </c>
      <c r="D662">
        <v>1550</v>
      </c>
      <c r="E662" s="54">
        <f>VLOOKUP(Table7[[#This Row],[Column1]],M.Rd!$A:$T,MATCH(Table7[[#This Row],[L.eff]],M.Rd!$C$2:$S$2)+2,FALSE)</f>
        <v>876</v>
      </c>
      <c r="F662" s="54">
        <f>VLOOKUP(Table7[[#This Row],[Column1]],V.Rd!$A:$B,2,FALSE)</f>
        <v>1670</v>
      </c>
      <c r="G662" s="54">
        <f>VLOOKUP(Table7[[#This Row],[Column1]],M.Rd!$A:$T,20,FALSE)</f>
        <v>112000</v>
      </c>
    </row>
    <row r="663" spans="1:7" x14ac:dyDescent="0.25">
      <c r="A663" s="5" t="str">
        <f t="shared" ref="A663" si="623">A615</f>
        <v>HE 550 AA*</v>
      </c>
      <c r="B663" s="4">
        <v>120</v>
      </c>
      <c r="C663" s="4">
        <f t="shared" si="619"/>
        <v>11</v>
      </c>
      <c r="D663">
        <v>985</v>
      </c>
      <c r="E663" s="54">
        <f>VLOOKUP(Table7[[#This Row],[Column1]],M.Rd!$A:$T,MATCH(Table7[[#This Row],[L.eff]],M.Rd!$C$2:$S$2)+2,FALSE)</f>
        <v>489</v>
      </c>
      <c r="F663" s="54">
        <f>VLOOKUP(Table7[[#This Row],[Column1]],V.Rd!$A:$B,2,FALSE)</f>
        <v>1490</v>
      </c>
      <c r="G663" s="54">
        <f>VLOOKUP(Table7[[#This Row],[Column1]],M.Rd!$A:$T,20,FALSE)</f>
        <v>72900</v>
      </c>
    </row>
    <row r="664" spans="1:7" x14ac:dyDescent="0.25">
      <c r="A664" s="5" t="str">
        <f t="shared" ref="A664" si="624">A616</f>
        <v>HE 600 A*</v>
      </c>
      <c r="B664" s="4">
        <v>178</v>
      </c>
      <c r="C664" s="4">
        <f t="shared" si="619"/>
        <v>11</v>
      </c>
      <c r="D664">
        <v>1620</v>
      </c>
      <c r="E664" s="54">
        <f>VLOOKUP(Table7[[#This Row],[Column1]],M.Rd!$A:$T,MATCH(Table7[[#This Row],[L.eff]],M.Rd!$C$2:$S$2)+2,FALSE)</f>
        <v>980</v>
      </c>
      <c r="F664" s="54">
        <f>VLOOKUP(Table7[[#This Row],[Column1]],V.Rd!$A:$B,2,FALSE)</f>
        <v>1860</v>
      </c>
      <c r="G664" s="54">
        <f>VLOOKUP(Table7[[#This Row],[Column1]],M.Rd!$A:$T,20,FALSE)</f>
        <v>141000</v>
      </c>
    </row>
    <row r="665" spans="1:7" x14ac:dyDescent="0.25">
      <c r="A665" s="5" t="str">
        <f t="shared" ref="A665" si="625">A617</f>
        <v>HE 600 AA*</v>
      </c>
      <c r="B665" s="4">
        <v>129</v>
      </c>
      <c r="C665" s="4">
        <f t="shared" si="619"/>
        <v>11</v>
      </c>
      <c r="D665">
        <v>1020</v>
      </c>
      <c r="E665" s="54">
        <f>VLOOKUP(Table7[[#This Row],[Column1]],M.Rd!$A:$T,MATCH(Table7[[#This Row],[L.eff]],M.Rd!$C$2:$S$2)+2,FALSE)</f>
        <v>543</v>
      </c>
      <c r="F665" s="54">
        <f>VLOOKUP(Table7[[#This Row],[Column1]],V.Rd!$A:$B,2,FALSE)</f>
        <v>1670</v>
      </c>
      <c r="G665" s="54">
        <f>VLOOKUP(Table7[[#This Row],[Column1]],M.Rd!$A:$T,20,FALSE)</f>
        <v>91900</v>
      </c>
    </row>
    <row r="666" spans="1:7" x14ac:dyDescent="0.25">
      <c r="A666" s="5" t="str">
        <f t="shared" ref="A666" si="626">A618</f>
        <v>HE 650 A*</v>
      </c>
      <c r="B666" s="4">
        <v>190</v>
      </c>
      <c r="C666" s="4">
        <f t="shared" si="619"/>
        <v>11</v>
      </c>
      <c r="D666">
        <v>1690</v>
      </c>
      <c r="E666" s="54">
        <f>VLOOKUP(Table7[[#This Row],[Column1]],M.Rd!$A:$T,MATCH(Table7[[#This Row],[L.eff]],M.Rd!$C$2:$S$2)+2,FALSE)</f>
        <v>988</v>
      </c>
      <c r="F666" s="54">
        <f>VLOOKUP(Table7[[#This Row],[Column1]],V.Rd!$A:$B,2,FALSE)</f>
        <v>2060</v>
      </c>
      <c r="G666" s="54">
        <f>VLOOKUP(Table7[[#This Row],[Column1]],M.Rd!$A:$T,20,FALSE)</f>
        <v>175000</v>
      </c>
    </row>
    <row r="667" spans="1:7" x14ac:dyDescent="0.25">
      <c r="A667" s="5" t="str">
        <f t="shared" ref="A667" si="627">A619</f>
        <v>HE 650 AA*</v>
      </c>
      <c r="B667" s="4">
        <v>138</v>
      </c>
      <c r="C667" s="4">
        <f t="shared" si="619"/>
        <v>11</v>
      </c>
      <c r="D667">
        <v>1060</v>
      </c>
      <c r="E667" s="54">
        <f>VLOOKUP(Table7[[#This Row],[Column1]],M.Rd!$A:$T,MATCH(Table7[[#This Row],[L.eff]],M.Rd!$C$2:$S$2)+2,FALSE)</f>
        <v>549</v>
      </c>
      <c r="F667" s="54">
        <f>VLOOKUP(Table7[[#This Row],[Column1]],V.Rd!$A:$B,2,FALSE)</f>
        <v>1850</v>
      </c>
      <c r="G667" s="54">
        <f>VLOOKUP(Table7[[#This Row],[Column1]],M.Rd!$A:$T,20,FALSE)</f>
        <v>114000</v>
      </c>
    </row>
    <row r="668" spans="1:7" x14ac:dyDescent="0.25">
      <c r="A668" s="5" t="str">
        <f t="shared" ref="A668" si="628">A620</f>
        <v>HE 700 A*</v>
      </c>
      <c r="B668" s="4">
        <v>204</v>
      </c>
      <c r="C668" s="4">
        <f t="shared" si="619"/>
        <v>11</v>
      </c>
      <c r="D668">
        <v>1760</v>
      </c>
      <c r="E668" s="54">
        <f>VLOOKUP(Table7[[#This Row],[Column1]],M.Rd!$A:$T,MATCH(Table7[[#This Row],[L.eff]],M.Rd!$C$2:$S$2)+2,FALSE)</f>
        <v>1100</v>
      </c>
      <c r="F668" s="54">
        <f>VLOOKUP(Table7[[#This Row],[Column1]],V.Rd!$A:$B,2,FALSE)</f>
        <v>2330</v>
      </c>
      <c r="G668" s="54">
        <f>VLOOKUP(Table7[[#This Row],[Column1]],M.Rd!$A:$T,20,FALSE)</f>
        <v>215000</v>
      </c>
    </row>
    <row r="669" spans="1:7" x14ac:dyDescent="0.25">
      <c r="A669" s="5" t="str">
        <f t="shared" ref="A669" si="629">A621</f>
        <v>HE 700 AA*</v>
      </c>
      <c r="B669" s="4">
        <v>150</v>
      </c>
      <c r="C669" s="4">
        <f t="shared" si="619"/>
        <v>11</v>
      </c>
      <c r="D669">
        <v>1130</v>
      </c>
      <c r="E669" s="54">
        <f>VLOOKUP(Table7[[#This Row],[Column1]],M.Rd!$A:$T,MATCH(Table7[[#This Row],[L.eff]],M.Rd!$C$2:$S$2)+2,FALSE)</f>
        <v>621</v>
      </c>
      <c r="F669" s="54">
        <f>VLOOKUP(Table7[[#This Row],[Column1]],V.Rd!$A:$B,2,FALSE)</f>
        <v>2000</v>
      </c>
      <c r="G669" s="54">
        <f>VLOOKUP(Table7[[#This Row],[Column1]],M.Rd!$A:$T,20,FALSE)</f>
        <v>143000</v>
      </c>
    </row>
    <row r="670" spans="1:7" x14ac:dyDescent="0.25">
      <c r="A670" s="5" t="str">
        <f t="shared" ref="A670" si="630">A622</f>
        <v>HE 800 A*</v>
      </c>
      <c r="B670" s="4">
        <v>224</v>
      </c>
      <c r="C670" s="4">
        <f t="shared" si="619"/>
        <v>11</v>
      </c>
      <c r="D670">
        <v>1840</v>
      </c>
      <c r="E670" s="54">
        <f>VLOOKUP(Table7[[#This Row],[Column1]],M.Rd!$A:$T,MATCH(Table7[[#This Row],[L.eff]],M.Rd!$C$2:$S$2)+2,FALSE)</f>
        <v>1270</v>
      </c>
      <c r="F670" s="54">
        <f>VLOOKUP(Table7[[#This Row],[Column1]],V.Rd!$A:$B,2,FALSE)</f>
        <v>2760</v>
      </c>
      <c r="G670" s="54">
        <f>VLOOKUP(Table7[[#This Row],[Column1]],M.Rd!$A:$T,20,FALSE)</f>
        <v>303000</v>
      </c>
    </row>
    <row r="671" spans="1:7" x14ac:dyDescent="0.25">
      <c r="A671" s="5" t="str">
        <f t="shared" ref="A671" si="631">A623</f>
        <v>HE 800 AA*</v>
      </c>
      <c r="B671" s="4">
        <v>172</v>
      </c>
      <c r="C671" s="4">
        <f t="shared" si="619"/>
        <v>11</v>
      </c>
      <c r="D671">
        <v>1200</v>
      </c>
      <c r="E671" s="54">
        <f>VLOOKUP(Table7[[#This Row],[Column1]],M.Rd!$A:$T,MATCH(Table7[[#This Row],[L.eff]],M.Rd!$C$2:$S$2)+2,FALSE)</f>
        <v>757</v>
      </c>
      <c r="F671" s="54">
        <f>VLOOKUP(Table7[[#This Row],[Column1]],V.Rd!$A:$B,2,FALSE)</f>
        <v>2470</v>
      </c>
      <c r="G671" s="54">
        <f>VLOOKUP(Table7[[#This Row],[Column1]],M.Rd!$A:$T,20,FALSE)</f>
        <v>209000</v>
      </c>
    </row>
    <row r="672" spans="1:7" x14ac:dyDescent="0.25">
      <c r="A672" s="5" t="str">
        <f t="shared" ref="A672" si="632">A624</f>
        <v>HE 900 A*</v>
      </c>
      <c r="B672" s="4">
        <v>252</v>
      </c>
      <c r="C672" s="4">
        <f t="shared" si="619"/>
        <v>11</v>
      </c>
      <c r="D672">
        <v>1980</v>
      </c>
      <c r="E672" s="54">
        <f>VLOOKUP(Table7[[#This Row],[Column1]],M.Rd!$A:$T,MATCH(Table7[[#This Row],[L.eff]],M.Rd!$C$2:$S$2)+2,FALSE)</f>
        <v>1520</v>
      </c>
      <c r="F672" s="54">
        <f>VLOOKUP(Table7[[#This Row],[Column1]],V.Rd!$A:$B,2,FALSE)</f>
        <v>3250</v>
      </c>
      <c r="G672" s="54">
        <f>VLOOKUP(Table7[[#This Row],[Column1]],M.Rd!$A:$T,20,FALSE)</f>
        <v>422000</v>
      </c>
    </row>
    <row r="673" spans="1:7" x14ac:dyDescent="0.25">
      <c r="A673" s="5" t="str">
        <f t="shared" ref="A673" si="633">A625</f>
        <v>HE 900 AA*</v>
      </c>
      <c r="B673" s="4">
        <v>198</v>
      </c>
      <c r="C673" s="4">
        <f t="shared" si="619"/>
        <v>11</v>
      </c>
      <c r="D673">
        <v>1340</v>
      </c>
      <c r="E673" s="54">
        <f>VLOOKUP(Table7[[#This Row],[Column1]],M.Rd!$A:$T,MATCH(Table7[[#This Row],[L.eff]],M.Rd!$C$2:$S$2)+2,FALSE)</f>
        <v>943</v>
      </c>
      <c r="F673" s="54">
        <f>VLOOKUP(Table7[[#This Row],[Column1]],V.Rd!$A:$B,2,FALSE)</f>
        <v>2930</v>
      </c>
      <c r="G673" s="54">
        <f>VLOOKUP(Table7[[#This Row],[Column1]],M.Rd!$A:$T,20,FALSE)</f>
        <v>301000</v>
      </c>
    </row>
    <row r="674" spans="1:7" x14ac:dyDescent="0.25">
      <c r="A674" s="5" t="str">
        <f t="shared" ref="A674" si="634">A626</f>
        <v>HE 100 A</v>
      </c>
      <c r="B674" s="4">
        <v>16.7</v>
      </c>
      <c r="C674" s="4">
        <f t="shared" si="619"/>
        <v>12</v>
      </c>
      <c r="D674">
        <v>17.8</v>
      </c>
      <c r="E674" s="54">
        <f>VLOOKUP(Table7[[#This Row],[Column1]],M.Rd!$A:$T,MATCH(Table7[[#This Row],[L.eff]],M.Rd!$C$2:$S$2)+2,FALSE)</f>
        <v>10.3</v>
      </c>
      <c r="F674" s="54">
        <f>VLOOKUP(Table7[[#This Row],[Column1]],V.Rd!$A:$B,2,FALSE)</f>
        <v>154</v>
      </c>
      <c r="G674" s="54">
        <f>VLOOKUP(Table7[[#This Row],[Column1]],M.Rd!$A:$T,20,FALSE)</f>
        <v>349</v>
      </c>
    </row>
    <row r="675" spans="1:7" x14ac:dyDescent="0.25">
      <c r="A675" s="5" t="str">
        <f t="shared" ref="A675" si="635">A627</f>
        <v>HE 100 AA</v>
      </c>
      <c r="B675" s="4">
        <v>12.2</v>
      </c>
      <c r="C675" s="4">
        <f t="shared" si="619"/>
        <v>12</v>
      </c>
      <c r="D675">
        <v>12.3</v>
      </c>
      <c r="E675" s="54">
        <f>VLOOKUP(Table7[[#This Row],[Column1]],M.Rd!$A:$T,MATCH(Table7[[#This Row],[L.eff]],M.Rd!$C$2:$S$2)+2,FALSE)</f>
        <v>5.67</v>
      </c>
      <c r="F675" s="54">
        <f>VLOOKUP(Table7[[#This Row],[Column1]],V.Rd!$A:$B,2,FALSE)</f>
        <v>126</v>
      </c>
      <c r="G675" s="54">
        <f>VLOOKUP(Table7[[#This Row],[Column1]],M.Rd!$A:$T,20,FALSE)</f>
        <v>236</v>
      </c>
    </row>
    <row r="676" spans="1:7" x14ac:dyDescent="0.25">
      <c r="A676" s="5" t="str">
        <f t="shared" ref="A676" si="636">A628</f>
        <v>HE 1000 A*</v>
      </c>
      <c r="B676" s="4">
        <v>272</v>
      </c>
      <c r="C676" s="4">
        <f t="shared" si="619"/>
        <v>12</v>
      </c>
      <c r="D676">
        <v>1750</v>
      </c>
      <c r="E676" s="54">
        <f>VLOOKUP(Table7[[#This Row],[Column1]],M.Rd!$A:$T,MATCH(Table7[[#This Row],[L.eff]],M.Rd!$C$2:$S$2)+2,FALSE)</f>
        <v>1360</v>
      </c>
      <c r="F676" s="54">
        <f>VLOOKUP(Table7[[#This Row],[Column1]],V.Rd!$A:$B,2,FALSE)</f>
        <v>3680</v>
      </c>
      <c r="G676" s="54">
        <f>VLOOKUP(Table7[[#This Row],[Column1]],M.Rd!$A:$T,20,FALSE)</f>
        <v>554000</v>
      </c>
    </row>
    <row r="677" spans="1:7" x14ac:dyDescent="0.25">
      <c r="A677" s="5" t="str">
        <f t="shared" ref="A677" si="637">A629</f>
        <v>HE 1000 AA*</v>
      </c>
      <c r="B677" s="4">
        <v>222</v>
      </c>
      <c r="C677" s="4">
        <f t="shared" si="619"/>
        <v>12</v>
      </c>
      <c r="D677">
        <v>1200</v>
      </c>
      <c r="E677" s="54">
        <f>VLOOKUP(Table7[[#This Row],[Column1]],M.Rd!$A:$T,MATCH(Table7[[#This Row],[L.eff]],M.Rd!$C$2:$S$2)+2,FALSE)</f>
        <v>872</v>
      </c>
      <c r="F677" s="54">
        <f>VLOOKUP(Table7[[#This Row],[Column1]],V.Rd!$A:$B,2,FALSE)</f>
        <v>3430</v>
      </c>
      <c r="G677" s="54">
        <f>VLOOKUP(Table7[[#This Row],[Column1]],M.Rd!$A:$T,20,FALSE)</f>
        <v>406000</v>
      </c>
    </row>
    <row r="678" spans="1:7" x14ac:dyDescent="0.25">
      <c r="A678" s="5" t="str">
        <f t="shared" ref="A678" si="638">A630</f>
        <v>HE 120 A</v>
      </c>
      <c r="B678" s="4">
        <v>19.899999999999999</v>
      </c>
      <c r="C678" s="4">
        <f t="shared" si="619"/>
        <v>12</v>
      </c>
      <c r="D678">
        <v>30.4</v>
      </c>
      <c r="E678" s="54">
        <f>VLOOKUP(Table7[[#This Row],[Column1]],M.Rd!$A:$T,MATCH(Table7[[#This Row],[L.eff]],M.Rd!$C$2:$S$2)+2,FALSE)</f>
        <v>14.5</v>
      </c>
      <c r="F678" s="54">
        <f>VLOOKUP(Table7[[#This Row],[Column1]],V.Rd!$A:$B,2,FALSE)</f>
        <v>173</v>
      </c>
      <c r="G678" s="54">
        <f>VLOOKUP(Table7[[#This Row],[Column1]],M.Rd!$A:$T,20,FALSE)</f>
        <v>606</v>
      </c>
    </row>
    <row r="679" spans="1:7" x14ac:dyDescent="0.25">
      <c r="A679" s="5" t="str">
        <f t="shared" ref="A679" si="639">A631</f>
        <v>HE 120 AA</v>
      </c>
      <c r="B679" s="4">
        <v>14.6</v>
      </c>
      <c r="C679" s="4">
        <f t="shared" si="619"/>
        <v>12</v>
      </c>
      <c r="D679">
        <v>21.1</v>
      </c>
      <c r="E679" s="54">
        <f>VLOOKUP(Table7[[#This Row],[Column1]],M.Rd!$A:$T,MATCH(Table7[[#This Row],[L.eff]],M.Rd!$C$2:$S$2)+2,FALSE)</f>
        <v>7.93</v>
      </c>
      <c r="F679" s="54">
        <f>VLOOKUP(Table7[[#This Row],[Column1]],V.Rd!$A:$B,2,FALSE)</f>
        <v>142</v>
      </c>
      <c r="G679" s="54">
        <f>VLOOKUP(Table7[[#This Row],[Column1]],M.Rd!$A:$T,20,FALSE)</f>
        <v>413</v>
      </c>
    </row>
    <row r="680" spans="1:7" x14ac:dyDescent="0.25">
      <c r="A680" s="5" t="str">
        <f t="shared" ref="A680" si="640">A632</f>
        <v>HE 140 A</v>
      </c>
      <c r="B680" s="4">
        <v>24.7</v>
      </c>
      <c r="C680" s="4">
        <f t="shared" si="619"/>
        <v>12</v>
      </c>
      <c r="D680">
        <v>50.4</v>
      </c>
      <c r="E680" s="54">
        <f>VLOOKUP(Table7[[#This Row],[Column1]],M.Rd!$A:$T,MATCH(Table7[[#This Row],[L.eff]],M.Rd!$C$2:$S$2)+2,FALSE)</f>
        <v>22</v>
      </c>
      <c r="F680" s="54">
        <f>VLOOKUP(Table7[[#This Row],[Column1]],V.Rd!$A:$B,2,FALSE)</f>
        <v>207</v>
      </c>
      <c r="G680" s="54">
        <f>VLOOKUP(Table7[[#This Row],[Column1]],M.Rd!$A:$T,20,FALSE)</f>
        <v>1030</v>
      </c>
    </row>
    <row r="681" spans="1:7" x14ac:dyDescent="0.25">
      <c r="A681" s="5" t="str">
        <f t="shared" ref="A681" si="641">A633</f>
        <v>HE 140 AA</v>
      </c>
      <c r="B681" s="4">
        <v>18.100000000000001</v>
      </c>
      <c r="C681" s="4">
        <f t="shared" si="619"/>
        <v>12</v>
      </c>
      <c r="D681">
        <v>35.6</v>
      </c>
      <c r="E681" s="54">
        <f>VLOOKUP(Table7[[#This Row],[Column1]],M.Rd!$A:$T,MATCH(Table7[[#This Row],[L.eff]],M.Rd!$C$2:$S$2)+2,FALSE)</f>
        <v>12.1</v>
      </c>
      <c r="F681" s="54">
        <f>VLOOKUP(Table7[[#This Row],[Column1]],V.Rd!$A:$B,2,FALSE)</f>
        <v>162</v>
      </c>
      <c r="G681" s="54">
        <f>VLOOKUP(Table7[[#This Row],[Column1]],M.Rd!$A:$T,20,FALSE)</f>
        <v>720</v>
      </c>
    </row>
    <row r="682" spans="1:7" x14ac:dyDescent="0.25">
      <c r="A682" s="5" t="str">
        <f t="shared" ref="A682" si="642">A634</f>
        <v>HE 160 A</v>
      </c>
      <c r="B682" s="4">
        <v>30.4</v>
      </c>
      <c r="C682" s="4">
        <f t="shared" si="619"/>
        <v>12</v>
      </c>
      <c r="D682">
        <v>78.599999999999994</v>
      </c>
      <c r="E682" s="54">
        <f>VLOOKUP(Table7[[#This Row],[Column1]],M.Rd!$A:$T,MATCH(Table7[[#This Row],[L.eff]],M.Rd!$C$2:$S$2)+2,FALSE)</f>
        <v>33.700000000000003</v>
      </c>
      <c r="F682" s="54">
        <f>VLOOKUP(Table7[[#This Row],[Column1]],V.Rd!$A:$B,2,FALSE)</f>
        <v>271</v>
      </c>
      <c r="G682" s="54">
        <f>VLOOKUP(Table7[[#This Row],[Column1]],M.Rd!$A:$T,20,FALSE)</f>
        <v>1670</v>
      </c>
    </row>
    <row r="683" spans="1:7" x14ac:dyDescent="0.25">
      <c r="A683" s="5" t="str">
        <f t="shared" ref="A683" si="643">A635</f>
        <v>HE 160 AA</v>
      </c>
      <c r="B683" s="4">
        <v>23.8</v>
      </c>
      <c r="C683" s="4">
        <f t="shared" si="619"/>
        <v>12</v>
      </c>
      <c r="D683">
        <v>61.3</v>
      </c>
      <c r="E683" s="54">
        <f>VLOOKUP(Table7[[#This Row],[Column1]],M.Rd!$A:$T,MATCH(Table7[[#This Row],[L.eff]],M.Rd!$C$2:$S$2)+2,FALSE)</f>
        <v>22.1</v>
      </c>
      <c r="F683" s="54">
        <f>VLOOKUP(Table7[[#This Row],[Column1]],V.Rd!$A:$B,2,FALSE)</f>
        <v>213</v>
      </c>
      <c r="G683" s="54">
        <f>VLOOKUP(Table7[[#This Row],[Column1]],M.Rd!$A:$T,20,FALSE)</f>
        <v>1280</v>
      </c>
    </row>
    <row r="684" spans="1:7" x14ac:dyDescent="0.25">
      <c r="A684" s="5" t="str">
        <f t="shared" ref="A684" si="644">A636</f>
        <v>HE 180 A</v>
      </c>
      <c r="B684" s="4">
        <v>35.5</v>
      </c>
      <c r="C684" s="4">
        <f t="shared" si="619"/>
        <v>12</v>
      </c>
      <c r="D684">
        <v>116</v>
      </c>
      <c r="E684" s="54">
        <f>VLOOKUP(Table7[[#This Row],[Column1]],M.Rd!$A:$T,MATCH(Table7[[#This Row],[L.eff]],M.Rd!$C$2:$S$2)+2,FALSE)</f>
        <v>46</v>
      </c>
      <c r="F684" s="54">
        <f>VLOOKUP(Table7[[#This Row],[Column1]],V.Rd!$A:$B,2,FALSE)</f>
        <v>298</v>
      </c>
      <c r="G684" s="54">
        <f>VLOOKUP(Table7[[#This Row],[Column1]],M.Rd!$A:$T,20,FALSE)</f>
        <v>2510</v>
      </c>
    </row>
    <row r="685" spans="1:7" x14ac:dyDescent="0.25">
      <c r="A685" s="5" t="str">
        <f t="shared" ref="A685" si="645">A637</f>
        <v>HE 180 AA</v>
      </c>
      <c r="B685" s="4">
        <v>28.7</v>
      </c>
      <c r="C685" s="4">
        <f t="shared" si="619"/>
        <v>12</v>
      </c>
      <c r="D685">
        <v>91.9</v>
      </c>
      <c r="E685" s="54">
        <f>VLOOKUP(Table7[[#This Row],[Column1]],M.Rd!$A:$T,MATCH(Table7[[#This Row],[L.eff]],M.Rd!$C$2:$S$2)+2,FALSE)</f>
        <v>31.4</v>
      </c>
      <c r="F685" s="54">
        <f>VLOOKUP(Table7[[#This Row],[Column1]],V.Rd!$A:$B,2,FALSE)</f>
        <v>249</v>
      </c>
      <c r="G685" s="54">
        <f>VLOOKUP(Table7[[#This Row],[Column1]],M.Rd!$A:$T,20,FALSE)</f>
        <v>1970</v>
      </c>
    </row>
    <row r="686" spans="1:7" x14ac:dyDescent="0.25">
      <c r="A686" s="5" t="str">
        <f t="shared" ref="A686" si="646">A638</f>
        <v>HE 200 A</v>
      </c>
      <c r="B686" s="4">
        <v>42.3</v>
      </c>
      <c r="C686" s="4">
        <f t="shared" si="619"/>
        <v>12</v>
      </c>
      <c r="D686">
        <v>166</v>
      </c>
      <c r="E686" s="54">
        <f>VLOOKUP(Table7[[#This Row],[Column1]],M.Rd!$A:$T,MATCH(Table7[[#This Row],[L.eff]],M.Rd!$C$2:$S$2)+2,FALSE)</f>
        <v>65</v>
      </c>
      <c r="F686" s="54">
        <f>VLOOKUP(Table7[[#This Row],[Column1]],V.Rd!$A:$B,2,FALSE)</f>
        <v>370</v>
      </c>
      <c r="G686" s="54">
        <f>VLOOKUP(Table7[[#This Row],[Column1]],M.Rd!$A:$T,20,FALSE)</f>
        <v>3690</v>
      </c>
    </row>
    <row r="687" spans="1:7" x14ac:dyDescent="0.25">
      <c r="A687" s="5" t="str">
        <f t="shared" ref="A687" si="647">A639</f>
        <v>HE 200 AA</v>
      </c>
      <c r="B687" s="4">
        <v>34.6</v>
      </c>
      <c r="C687" s="4">
        <f t="shared" si="619"/>
        <v>12</v>
      </c>
      <c r="D687">
        <v>133</v>
      </c>
      <c r="E687" s="54">
        <f>VLOOKUP(Table7[[#This Row],[Column1]],M.Rd!$A:$T,MATCH(Table7[[#This Row],[L.eff]],M.Rd!$C$2:$S$2)+2,FALSE)</f>
        <v>46</v>
      </c>
      <c r="F687" s="54">
        <f>VLOOKUP(Table7[[#This Row],[Column1]],V.Rd!$A:$B,2,FALSE)</f>
        <v>316</v>
      </c>
      <c r="G687" s="54">
        <f>VLOOKUP(Table7[[#This Row],[Column1]],M.Rd!$A:$T,20,FALSE)</f>
        <v>2940</v>
      </c>
    </row>
    <row r="688" spans="1:7" x14ac:dyDescent="0.25">
      <c r="A688" s="5" t="str">
        <f t="shared" ref="A688" si="648">A640</f>
        <v>HE 220 A</v>
      </c>
      <c r="B688" s="4">
        <v>50.5</v>
      </c>
      <c r="C688" s="4">
        <f t="shared" si="619"/>
        <v>12</v>
      </c>
      <c r="D688">
        <v>238</v>
      </c>
      <c r="E688" s="54">
        <f>VLOOKUP(Table7[[#This Row],[Column1]],M.Rd!$A:$T,MATCH(Table7[[#This Row],[L.eff]],M.Rd!$C$2:$S$2)+2,FALSE)</f>
        <v>91.5</v>
      </c>
      <c r="F688" s="54">
        <f>VLOOKUP(Table7[[#This Row],[Column1]],V.Rd!$A:$B,2,FALSE)</f>
        <v>423</v>
      </c>
      <c r="G688" s="54">
        <f>VLOOKUP(Table7[[#This Row],[Column1]],M.Rd!$A:$T,20,FALSE)</f>
        <v>5410</v>
      </c>
    </row>
    <row r="689" spans="1:7" x14ac:dyDescent="0.25">
      <c r="A689" s="5" t="str">
        <f t="shared" ref="A689" si="649">A641</f>
        <v>HE 220 AA</v>
      </c>
      <c r="B689" s="4">
        <v>40.4</v>
      </c>
      <c r="C689" s="4">
        <f t="shared" si="619"/>
        <v>12</v>
      </c>
      <c r="D689">
        <v>185</v>
      </c>
      <c r="E689" s="54">
        <f>VLOOKUP(Table7[[#This Row],[Column1]],M.Rd!$A:$T,MATCH(Table7[[#This Row],[L.eff]],M.Rd!$C$2:$S$2)+2,FALSE)</f>
        <v>61.4</v>
      </c>
      <c r="F689" s="54">
        <f>VLOOKUP(Table7[[#This Row],[Column1]],V.Rd!$A:$B,2,FALSE)</f>
        <v>362</v>
      </c>
      <c r="G689" s="54">
        <f>VLOOKUP(Table7[[#This Row],[Column1]],M.Rd!$A:$T,20,FALSE)</f>
        <v>4170</v>
      </c>
    </row>
    <row r="690" spans="1:7" x14ac:dyDescent="0.25">
      <c r="A690" s="5" t="str">
        <f t="shared" ref="A690" si="650">A642</f>
        <v>HE 240 A</v>
      </c>
      <c r="B690" s="4">
        <v>60.3</v>
      </c>
      <c r="C690" s="4">
        <f t="shared" si="619"/>
        <v>12</v>
      </c>
      <c r="D690">
        <v>332</v>
      </c>
      <c r="E690" s="54">
        <f>VLOOKUP(Table7[[#This Row],[Column1]],M.Rd!$A:$T,MATCH(Table7[[#This Row],[L.eff]],M.Rd!$C$2:$S$2)+2,FALSE)</f>
        <v>130</v>
      </c>
      <c r="F690" s="54">
        <f>VLOOKUP(Table7[[#This Row],[Column1]],V.Rd!$A:$B,2,FALSE)</f>
        <v>515</v>
      </c>
      <c r="G690" s="54">
        <f>VLOOKUP(Table7[[#This Row],[Column1]],M.Rd!$A:$T,20,FALSE)</f>
        <v>7760</v>
      </c>
    </row>
    <row r="691" spans="1:7" x14ac:dyDescent="0.25">
      <c r="A691" s="5" t="str">
        <f t="shared" ref="A691" si="651">A643</f>
        <v>HE 240 AA</v>
      </c>
      <c r="B691" s="4">
        <v>47.4</v>
      </c>
      <c r="C691" s="4">
        <f t="shared" si="619"/>
        <v>12</v>
      </c>
      <c r="D691">
        <v>251</v>
      </c>
      <c r="E691" s="54">
        <f>VLOOKUP(Table7[[#This Row],[Column1]],M.Rd!$A:$T,MATCH(Table7[[#This Row],[L.eff]],M.Rd!$C$2:$S$2)+2,FALSE)</f>
        <v>85.2</v>
      </c>
      <c r="F691" s="54">
        <f>VLOOKUP(Table7[[#This Row],[Column1]],V.Rd!$A:$B,2,FALSE)</f>
        <v>442</v>
      </c>
      <c r="G691" s="54">
        <f>VLOOKUP(Table7[[#This Row],[Column1]],M.Rd!$A:$T,20,FALSE)</f>
        <v>5840</v>
      </c>
    </row>
    <row r="692" spans="1:7" x14ac:dyDescent="0.25">
      <c r="A692" s="5" t="str">
        <f t="shared" ref="A692" si="652">A644</f>
        <v>HE 260 A</v>
      </c>
      <c r="B692" s="4">
        <v>68.2</v>
      </c>
      <c r="C692" s="4">
        <f t="shared" si="619"/>
        <v>12</v>
      </c>
      <c r="D692">
        <v>434</v>
      </c>
      <c r="E692" s="54">
        <f>VLOOKUP(Table7[[#This Row],[Column1]],M.Rd!$A:$T,MATCH(Table7[[#This Row],[L.eff]],M.Rd!$C$2:$S$2)+2,FALSE)</f>
        <v>164</v>
      </c>
      <c r="F692" s="54">
        <f>VLOOKUP(Table7[[#This Row],[Column1]],V.Rd!$A:$B,2,FALSE)</f>
        <v>589</v>
      </c>
      <c r="G692" s="54">
        <f>VLOOKUP(Table7[[#This Row],[Column1]],M.Rd!$A:$T,20,FALSE)</f>
        <v>10400</v>
      </c>
    </row>
    <row r="693" spans="1:7" x14ac:dyDescent="0.25">
      <c r="A693" s="5" t="str">
        <f t="shared" ref="A693" si="653">A645</f>
        <v>HE 260 AA</v>
      </c>
      <c r="B693" s="4">
        <v>54.1</v>
      </c>
      <c r="C693" s="4">
        <f t="shared" si="619"/>
        <v>12</v>
      </c>
      <c r="D693">
        <v>332</v>
      </c>
      <c r="E693" s="54">
        <f>VLOOKUP(Table7[[#This Row],[Column1]],M.Rd!$A:$T,MATCH(Table7[[#This Row],[L.eff]],M.Rd!$C$2:$S$2)+2,FALSE)</f>
        <v>114</v>
      </c>
      <c r="F693" s="54">
        <f>VLOOKUP(Table7[[#This Row],[Column1]],V.Rd!$A:$B,2,FALSE)</f>
        <v>508</v>
      </c>
      <c r="G693" s="54">
        <f>VLOOKUP(Table7[[#This Row],[Column1]],M.Rd!$A:$T,20,FALSE)</f>
        <v>7980</v>
      </c>
    </row>
    <row r="694" spans="1:7" x14ac:dyDescent="0.25">
      <c r="A694" s="5" t="str">
        <f t="shared" ref="A694" si="654">A646</f>
        <v>HE 280 A</v>
      </c>
      <c r="B694" s="4">
        <v>76.400000000000006</v>
      </c>
      <c r="C694" s="4">
        <f t="shared" si="619"/>
        <v>12</v>
      </c>
      <c r="D694">
        <v>555</v>
      </c>
      <c r="E694" s="54">
        <f>VLOOKUP(Table7[[#This Row],[Column1]],M.Rd!$A:$T,MATCH(Table7[[#This Row],[L.eff]],M.Rd!$C$2:$S$2)+2,FALSE)</f>
        <v>204</v>
      </c>
      <c r="F694" s="54">
        <f>VLOOKUP(Table7[[#This Row],[Column1]],V.Rd!$A:$B,2,FALSE)</f>
        <v>651</v>
      </c>
      <c r="G694" s="54">
        <f>VLOOKUP(Table7[[#This Row],[Column1]],M.Rd!$A:$T,20,FALSE)</f>
        <v>13700</v>
      </c>
    </row>
    <row r="695" spans="1:7" x14ac:dyDescent="0.25">
      <c r="A695" s="5" t="str">
        <f t="shared" ref="A695" si="655">A647</f>
        <v>HE 280 AA</v>
      </c>
      <c r="B695" s="4">
        <v>61.2</v>
      </c>
      <c r="C695" s="4">
        <f t="shared" si="619"/>
        <v>12</v>
      </c>
      <c r="D695">
        <v>428</v>
      </c>
      <c r="E695" s="54">
        <f>VLOOKUP(Table7[[#This Row],[Column1]],M.Rd!$A:$T,MATCH(Table7[[#This Row],[L.eff]],M.Rd!$C$2:$S$2)+2,FALSE)</f>
        <v>145</v>
      </c>
      <c r="F695" s="54">
        <f>VLOOKUP(Table7[[#This Row],[Column1]],V.Rd!$A:$B,2,FALSE)</f>
        <v>564</v>
      </c>
      <c r="G695" s="54">
        <f>VLOOKUP(Table7[[#This Row],[Column1]],M.Rd!$A:$T,20,FALSE)</f>
        <v>10600</v>
      </c>
    </row>
    <row r="696" spans="1:7" x14ac:dyDescent="0.25">
      <c r="A696" s="5" t="str">
        <f t="shared" ref="A696" si="656">A648</f>
        <v>HE 300 A</v>
      </c>
      <c r="B696" s="4">
        <v>88.3</v>
      </c>
      <c r="C696" s="4">
        <f t="shared" si="619"/>
        <v>12</v>
      </c>
      <c r="D696">
        <v>722</v>
      </c>
      <c r="E696" s="54">
        <f>VLOOKUP(Table7[[#This Row],[Column1]],M.Rd!$A:$T,MATCH(Table7[[#This Row],[L.eff]],M.Rd!$C$2:$S$2)+2,FALSE)</f>
        <v>269</v>
      </c>
      <c r="F696" s="54">
        <f>VLOOKUP(Table7[[#This Row],[Column1]],V.Rd!$A:$B,2,FALSE)</f>
        <v>763</v>
      </c>
      <c r="G696" s="54">
        <f>VLOOKUP(Table7[[#This Row],[Column1]],M.Rd!$A:$T,20,FALSE)</f>
        <v>18300</v>
      </c>
    </row>
    <row r="697" spans="1:7" x14ac:dyDescent="0.25">
      <c r="A697" s="5" t="str">
        <f t="shared" ref="A697" si="657">A649</f>
        <v>HE 300 AA</v>
      </c>
      <c r="B697" s="4">
        <v>69.8</v>
      </c>
      <c r="C697" s="4">
        <f t="shared" si="619"/>
        <v>12</v>
      </c>
      <c r="D697">
        <v>545</v>
      </c>
      <c r="E697" s="54">
        <f>VLOOKUP(Table7[[#This Row],[Column1]],M.Rd!$A:$T,MATCH(Table7[[#This Row],[L.eff]],M.Rd!$C$2:$S$2)+2,FALSE)</f>
        <v>188</v>
      </c>
      <c r="F697" s="54">
        <f>VLOOKUP(Table7[[#This Row],[Column1]],V.Rd!$A:$B,2,FALSE)</f>
        <v>663</v>
      </c>
      <c r="G697" s="54">
        <f>VLOOKUP(Table7[[#This Row],[Column1]],M.Rd!$A:$T,20,FALSE)</f>
        <v>13800</v>
      </c>
    </row>
    <row r="698" spans="1:7" x14ac:dyDescent="0.25">
      <c r="A698" s="5" t="str">
        <f t="shared" ref="A698" si="658">A650</f>
        <v>HE 320 A</v>
      </c>
      <c r="B698" s="4">
        <v>97.6</v>
      </c>
      <c r="C698" s="4">
        <f t="shared" si="619"/>
        <v>12</v>
      </c>
      <c r="D698">
        <v>798</v>
      </c>
      <c r="E698" s="54">
        <f>VLOOKUP(Table7[[#This Row],[Column1]],M.Rd!$A:$T,MATCH(Table7[[#This Row],[L.eff]],M.Rd!$C$2:$S$2)+2,FALSE)</f>
        <v>330</v>
      </c>
      <c r="F698" s="54">
        <f>VLOOKUP(Table7[[#This Row],[Column1]],V.Rd!$A:$B,2,FALSE)</f>
        <v>844</v>
      </c>
      <c r="G698" s="54">
        <f>VLOOKUP(Table7[[#This Row],[Column1]],M.Rd!$A:$T,20,FALSE)</f>
        <v>22900</v>
      </c>
    </row>
    <row r="699" spans="1:7" x14ac:dyDescent="0.25">
      <c r="A699" s="5" t="str">
        <f t="shared" ref="A699" si="659">A651</f>
        <v>HE 320 AA</v>
      </c>
      <c r="B699" s="4">
        <v>74.2</v>
      </c>
      <c r="C699" s="4">
        <f t="shared" si="619"/>
        <v>12</v>
      </c>
      <c r="D699">
        <v>572</v>
      </c>
      <c r="E699" s="54">
        <f>VLOOKUP(Table7[[#This Row],[Column1]],M.Rd!$A:$T,MATCH(Table7[[#This Row],[L.eff]],M.Rd!$C$2:$S$2)+2,FALSE)</f>
        <v>207</v>
      </c>
      <c r="F699" s="54">
        <f>VLOOKUP(Table7[[#This Row],[Column1]],V.Rd!$A:$B,2,FALSE)</f>
        <v>726</v>
      </c>
      <c r="G699" s="54">
        <f>VLOOKUP(Table7[[#This Row],[Column1]],M.Rd!$A:$T,20,FALSE)</f>
        <v>16400</v>
      </c>
    </row>
    <row r="700" spans="1:7" x14ac:dyDescent="0.25">
      <c r="A700" s="5" t="str">
        <f t="shared" ref="A700" si="660">A652</f>
        <v>HE 340 A</v>
      </c>
      <c r="B700" s="4">
        <v>105</v>
      </c>
      <c r="C700" s="4">
        <f t="shared" si="619"/>
        <v>12</v>
      </c>
      <c r="D700">
        <v>847</v>
      </c>
      <c r="E700" s="54">
        <f>VLOOKUP(Table7[[#This Row],[Column1]],M.Rd!$A:$T,MATCH(Table7[[#This Row],[L.eff]],M.Rd!$C$2:$S$2)+2,FALSE)</f>
        <v>368</v>
      </c>
      <c r="F700" s="54">
        <f>VLOOKUP(Table7[[#This Row],[Column1]],V.Rd!$A:$B,2,FALSE)</f>
        <v>896</v>
      </c>
      <c r="G700" s="54">
        <f>VLOOKUP(Table7[[#This Row],[Column1]],M.Rd!$A:$T,20,FALSE)</f>
        <v>27700</v>
      </c>
    </row>
    <row r="701" spans="1:7" x14ac:dyDescent="0.25">
      <c r="A701" s="5" t="str">
        <f t="shared" ref="A701" si="661">A653</f>
        <v>HE 340 AA</v>
      </c>
      <c r="B701" s="4">
        <v>78.900000000000006</v>
      </c>
      <c r="C701" s="4">
        <f t="shared" si="619"/>
        <v>12</v>
      </c>
      <c r="D701">
        <v>599</v>
      </c>
      <c r="E701" s="54">
        <f>VLOOKUP(Table7[[#This Row],[Column1]],M.Rd!$A:$T,MATCH(Table7[[#This Row],[L.eff]],M.Rd!$C$2:$S$2)+2,FALSE)</f>
        <v>227</v>
      </c>
      <c r="F701" s="54">
        <f>VLOOKUP(Table7[[#This Row],[Column1]],V.Rd!$A:$B,2,FALSE)</f>
        <v>793</v>
      </c>
      <c r="G701" s="54">
        <f>VLOOKUP(Table7[[#This Row],[Column1]],M.Rd!$A:$T,20,FALSE)</f>
        <v>19600</v>
      </c>
    </row>
    <row r="702" spans="1:7" x14ac:dyDescent="0.25">
      <c r="A702" s="5" t="str">
        <f t="shared" ref="A702" si="662">A654</f>
        <v>HE 360 A</v>
      </c>
      <c r="B702" s="4">
        <v>112</v>
      </c>
      <c r="C702" s="4">
        <f t="shared" si="619"/>
        <v>12</v>
      </c>
      <c r="D702">
        <v>900</v>
      </c>
      <c r="E702" s="54">
        <f>VLOOKUP(Table7[[#This Row],[Column1]],M.Rd!$A:$T,MATCH(Table7[[#This Row],[L.eff]],M.Rd!$C$2:$S$2)+2,FALSE)</f>
        <v>412</v>
      </c>
      <c r="F702" s="54">
        <f>VLOOKUP(Table7[[#This Row],[Column1]],V.Rd!$A:$B,2,FALSE)</f>
        <v>976</v>
      </c>
      <c r="G702" s="54">
        <f>VLOOKUP(Table7[[#This Row],[Column1]],M.Rd!$A:$T,20,FALSE)</f>
        <v>33100</v>
      </c>
    </row>
    <row r="703" spans="1:7" x14ac:dyDescent="0.25">
      <c r="A703" s="5" t="str">
        <f t="shared" ref="A703" si="663">A655</f>
        <v>HE 360 AA</v>
      </c>
      <c r="B703" s="4">
        <v>83.7</v>
      </c>
      <c r="C703" s="4">
        <f t="shared" si="619"/>
        <v>12</v>
      </c>
      <c r="D703">
        <v>626</v>
      </c>
      <c r="E703" s="54">
        <f>VLOOKUP(Table7[[#This Row],[Column1]],M.Rd!$A:$T,MATCH(Table7[[#This Row],[L.eff]],M.Rd!$C$2:$S$2)+2,FALSE)</f>
        <v>248</v>
      </c>
      <c r="F703" s="54">
        <f>VLOOKUP(Table7[[#This Row],[Column1]],V.Rd!$A:$B,2,FALSE)</f>
        <v>864</v>
      </c>
      <c r="G703" s="54">
        <f>VLOOKUP(Table7[[#This Row],[Column1]],M.Rd!$A:$T,20,FALSE)</f>
        <v>23000</v>
      </c>
    </row>
    <row r="704" spans="1:7" x14ac:dyDescent="0.25">
      <c r="A704" s="5" t="str">
        <f t="shared" ref="A704" si="664">A656</f>
        <v>HE 400 A</v>
      </c>
      <c r="B704" s="4">
        <v>125</v>
      </c>
      <c r="C704" s="4">
        <f t="shared" si="619"/>
        <v>12</v>
      </c>
      <c r="D704">
        <v>1040</v>
      </c>
      <c r="E704" s="54">
        <f>VLOOKUP(Table7[[#This Row],[Column1]],M.Rd!$A:$T,MATCH(Table7[[#This Row],[L.eff]],M.Rd!$C$2:$S$2)+2,FALSE)</f>
        <v>492</v>
      </c>
      <c r="F704" s="54">
        <f>VLOOKUP(Table7[[#This Row],[Column1]],V.Rd!$A:$B,2,FALSE)</f>
        <v>1140</v>
      </c>
      <c r="G704" s="54">
        <f>VLOOKUP(Table7[[#This Row],[Column1]],M.Rd!$A:$T,20,FALSE)</f>
        <v>45100</v>
      </c>
    </row>
    <row r="705" spans="1:7" x14ac:dyDescent="0.25">
      <c r="A705" s="5" t="str">
        <f t="shared" ref="A705" si="665">A657</f>
        <v>HE 400 AA</v>
      </c>
      <c r="B705" s="4">
        <v>92.4</v>
      </c>
      <c r="C705" s="4">
        <f t="shared" si="619"/>
        <v>12</v>
      </c>
      <c r="D705">
        <v>723</v>
      </c>
      <c r="E705" s="54">
        <f>VLOOKUP(Table7[[#This Row],[Column1]],M.Rd!$A:$T,MATCH(Table7[[#This Row],[L.eff]],M.Rd!$C$2:$S$2)+2,FALSE)</f>
        <v>293</v>
      </c>
      <c r="F705" s="54">
        <f>VLOOKUP(Table7[[#This Row],[Column1]],V.Rd!$A:$B,2,FALSE)</f>
        <v>983</v>
      </c>
      <c r="G705" s="54">
        <f>VLOOKUP(Table7[[#This Row],[Column1]],M.Rd!$A:$T,20,FALSE)</f>
        <v>31200</v>
      </c>
    </row>
    <row r="706" spans="1:7" x14ac:dyDescent="0.25">
      <c r="A706" s="5" t="str">
        <f t="shared" ref="A706" si="666">A658</f>
        <v>HE 450 A</v>
      </c>
      <c r="B706" s="4">
        <v>140</v>
      </c>
      <c r="C706" s="4">
        <f t="shared" si="619"/>
        <v>12</v>
      </c>
      <c r="D706">
        <v>1160</v>
      </c>
      <c r="E706" s="54">
        <f>VLOOKUP(Table7[[#This Row],[Column1]],M.Rd!$A:$T,MATCH(Table7[[#This Row],[L.eff]],M.Rd!$C$2:$S$2)+2,FALSE)</f>
        <v>601</v>
      </c>
      <c r="F706" s="54">
        <f>VLOOKUP(Table7[[#This Row],[Column1]],V.Rd!$A:$B,2,FALSE)</f>
        <v>1310</v>
      </c>
      <c r="G706" s="54">
        <f>VLOOKUP(Table7[[#This Row],[Column1]],M.Rd!$A:$T,20,FALSE)</f>
        <v>63700</v>
      </c>
    </row>
    <row r="707" spans="1:7" x14ac:dyDescent="0.25">
      <c r="A707" s="5" t="str">
        <f t="shared" ref="A707" si="667">A659</f>
        <v>HE 450 AA*</v>
      </c>
      <c r="B707" s="4">
        <v>99.7</v>
      </c>
      <c r="C707" s="4">
        <f t="shared" si="619"/>
        <v>12</v>
      </c>
      <c r="D707">
        <v>752</v>
      </c>
      <c r="E707" s="54">
        <f>VLOOKUP(Table7[[#This Row],[Column1]],M.Rd!$A:$T,MATCH(Table7[[#This Row],[L.eff]],M.Rd!$C$2:$S$2)+2,FALSE)</f>
        <v>330</v>
      </c>
      <c r="F707" s="54">
        <f>VLOOKUP(Table7[[#This Row],[Column1]],V.Rd!$A:$B,2,FALSE)</f>
        <v>1120</v>
      </c>
      <c r="G707" s="54">
        <f>VLOOKUP(Table7[[#This Row],[Column1]],M.Rd!$A:$T,20,FALSE)</f>
        <v>41900</v>
      </c>
    </row>
    <row r="708" spans="1:7" x14ac:dyDescent="0.25">
      <c r="A708" s="5" t="str">
        <f t="shared" ref="A708" si="668">A660</f>
        <v>HE 500 A</v>
      </c>
      <c r="B708" s="4">
        <v>155</v>
      </c>
      <c r="C708" s="4">
        <f t="shared" si="619"/>
        <v>12</v>
      </c>
      <c r="D708">
        <v>1270</v>
      </c>
      <c r="E708" s="54">
        <f>VLOOKUP(Table7[[#This Row],[Column1]],M.Rd!$A:$T,MATCH(Table7[[#This Row],[L.eff]],M.Rd!$C$2:$S$2)+2,FALSE)</f>
        <v>722</v>
      </c>
      <c r="F708" s="54">
        <f>VLOOKUP(Table7[[#This Row],[Column1]],V.Rd!$A:$B,2,FALSE)</f>
        <v>1490</v>
      </c>
      <c r="G708" s="54">
        <f>VLOOKUP(Table7[[#This Row],[Column1]],M.Rd!$A:$T,20,FALSE)</f>
        <v>87000</v>
      </c>
    </row>
    <row r="709" spans="1:7" x14ac:dyDescent="0.25">
      <c r="A709" s="5" t="str">
        <f t="shared" ref="A709" si="669">A661</f>
        <v>HE 500 AA*</v>
      </c>
      <c r="B709" s="4">
        <v>107</v>
      </c>
      <c r="C709" s="4">
        <f t="shared" si="619"/>
        <v>12</v>
      </c>
      <c r="D709">
        <v>783</v>
      </c>
      <c r="E709" s="54">
        <f>VLOOKUP(Table7[[#This Row],[Column1]],M.Rd!$A:$T,MATCH(Table7[[#This Row],[L.eff]],M.Rd!$C$2:$S$2)+2,FALSE)</f>
        <v>370</v>
      </c>
      <c r="F709" s="54">
        <f>VLOOKUP(Table7[[#This Row],[Column1]],V.Rd!$A:$B,2,FALSE)</f>
        <v>1270</v>
      </c>
      <c r="G709" s="54">
        <f>VLOOKUP(Table7[[#This Row],[Column1]],M.Rd!$A:$T,20,FALSE)</f>
        <v>54600</v>
      </c>
    </row>
    <row r="710" spans="1:7" x14ac:dyDescent="0.25">
      <c r="A710" s="5" t="str">
        <f t="shared" ref="A710" si="670">A662</f>
        <v>HE 550 A*</v>
      </c>
      <c r="B710" s="4">
        <v>166</v>
      </c>
      <c r="C710" s="4">
        <f t="shared" si="619"/>
        <v>12</v>
      </c>
      <c r="D710">
        <v>1330</v>
      </c>
      <c r="E710" s="54">
        <f>VLOOKUP(Table7[[#This Row],[Column1]],M.Rd!$A:$T,MATCH(Table7[[#This Row],[L.eff]],M.Rd!$C$2:$S$2)+2,FALSE)</f>
        <v>810</v>
      </c>
      <c r="F710" s="54">
        <f>VLOOKUP(Table7[[#This Row],[Column1]],V.Rd!$A:$B,2,FALSE)</f>
        <v>1670</v>
      </c>
      <c r="G710" s="54">
        <f>VLOOKUP(Table7[[#This Row],[Column1]],M.Rd!$A:$T,20,FALSE)</f>
        <v>112000</v>
      </c>
    </row>
    <row r="711" spans="1:7" x14ac:dyDescent="0.25">
      <c r="A711" s="5" t="str">
        <f t="shared" ref="A711" si="671">A663</f>
        <v>HE 550 AA*</v>
      </c>
      <c r="B711" s="4">
        <v>120</v>
      </c>
      <c r="C711" s="4">
        <f t="shared" si="619"/>
        <v>12</v>
      </c>
      <c r="D711">
        <v>841</v>
      </c>
      <c r="E711" s="54">
        <f>VLOOKUP(Table7[[#This Row],[Column1]],M.Rd!$A:$T,MATCH(Table7[[#This Row],[L.eff]],M.Rd!$C$2:$S$2)+2,FALSE)</f>
        <v>444</v>
      </c>
      <c r="F711" s="54">
        <f>VLOOKUP(Table7[[#This Row],[Column1]],V.Rd!$A:$B,2,FALSE)</f>
        <v>1490</v>
      </c>
      <c r="G711" s="54">
        <f>VLOOKUP(Table7[[#This Row],[Column1]],M.Rd!$A:$T,20,FALSE)</f>
        <v>72900</v>
      </c>
    </row>
    <row r="712" spans="1:7" x14ac:dyDescent="0.25">
      <c r="A712" s="5" t="str">
        <f t="shared" ref="A712" si="672">A664</f>
        <v>HE 600 A*</v>
      </c>
      <c r="B712" s="4">
        <v>178</v>
      </c>
      <c r="C712" s="4">
        <f t="shared" si="619"/>
        <v>12</v>
      </c>
      <c r="D712">
        <v>1380</v>
      </c>
      <c r="E712" s="54">
        <f>VLOOKUP(Table7[[#This Row],[Column1]],M.Rd!$A:$T,MATCH(Table7[[#This Row],[L.eff]],M.Rd!$C$2:$S$2)+2,FALSE)</f>
        <v>903</v>
      </c>
      <c r="F712" s="54">
        <f>VLOOKUP(Table7[[#This Row],[Column1]],V.Rd!$A:$B,2,FALSE)</f>
        <v>1860</v>
      </c>
      <c r="G712" s="54">
        <f>VLOOKUP(Table7[[#This Row],[Column1]],M.Rd!$A:$T,20,FALSE)</f>
        <v>141000</v>
      </c>
    </row>
    <row r="713" spans="1:7" x14ac:dyDescent="0.25">
      <c r="A713" s="5" t="str">
        <f t="shared" ref="A713" si="673">A665</f>
        <v>HE 600 AA*</v>
      </c>
      <c r="B713" s="4">
        <v>129</v>
      </c>
      <c r="C713" s="4">
        <f t="shared" si="619"/>
        <v>12</v>
      </c>
      <c r="D713">
        <v>874</v>
      </c>
      <c r="E713" s="54">
        <f>VLOOKUP(Table7[[#This Row],[Column1]],M.Rd!$A:$T,MATCH(Table7[[#This Row],[L.eff]],M.Rd!$C$2:$S$2)+2,FALSE)</f>
        <v>493</v>
      </c>
      <c r="F713" s="54">
        <f>VLOOKUP(Table7[[#This Row],[Column1]],V.Rd!$A:$B,2,FALSE)</f>
        <v>1670</v>
      </c>
      <c r="G713" s="54">
        <f>VLOOKUP(Table7[[#This Row],[Column1]],M.Rd!$A:$T,20,FALSE)</f>
        <v>91900</v>
      </c>
    </row>
    <row r="714" spans="1:7" x14ac:dyDescent="0.25">
      <c r="A714" s="5" t="str">
        <f t="shared" ref="A714" si="674">A666</f>
        <v>HE 650 A*</v>
      </c>
      <c r="B714" s="4">
        <v>190</v>
      </c>
      <c r="C714" s="4">
        <f t="shared" si="619"/>
        <v>12</v>
      </c>
      <c r="D714">
        <v>1440</v>
      </c>
      <c r="E714" s="54">
        <f>VLOOKUP(Table7[[#This Row],[Column1]],M.Rd!$A:$T,MATCH(Table7[[#This Row],[L.eff]],M.Rd!$C$2:$S$2)+2,FALSE)</f>
        <v>908</v>
      </c>
      <c r="F714" s="54">
        <f>VLOOKUP(Table7[[#This Row],[Column1]],V.Rd!$A:$B,2,FALSE)</f>
        <v>2060</v>
      </c>
      <c r="G714" s="54">
        <f>VLOOKUP(Table7[[#This Row],[Column1]],M.Rd!$A:$T,20,FALSE)</f>
        <v>175000</v>
      </c>
    </row>
    <row r="715" spans="1:7" x14ac:dyDescent="0.25">
      <c r="A715" s="5" t="str">
        <f t="shared" ref="A715" si="675">A667</f>
        <v>HE 650 AA*</v>
      </c>
      <c r="B715" s="4">
        <v>138</v>
      </c>
      <c r="C715" s="4">
        <f t="shared" si="619"/>
        <v>12</v>
      </c>
      <c r="D715">
        <v>905</v>
      </c>
      <c r="E715" s="54">
        <f>VLOOKUP(Table7[[#This Row],[Column1]],M.Rd!$A:$T,MATCH(Table7[[#This Row],[L.eff]],M.Rd!$C$2:$S$2)+2,FALSE)</f>
        <v>499</v>
      </c>
      <c r="F715" s="54">
        <f>VLOOKUP(Table7[[#This Row],[Column1]],V.Rd!$A:$B,2,FALSE)</f>
        <v>1850</v>
      </c>
      <c r="G715" s="54">
        <f>VLOOKUP(Table7[[#This Row],[Column1]],M.Rd!$A:$T,20,FALSE)</f>
        <v>114000</v>
      </c>
    </row>
    <row r="716" spans="1:7" x14ac:dyDescent="0.25">
      <c r="A716" s="5" t="str">
        <f t="shared" ref="A716" si="676">A668</f>
        <v>HE 700 A*</v>
      </c>
      <c r="B716" s="4">
        <v>204</v>
      </c>
      <c r="C716" s="4">
        <f t="shared" si="619"/>
        <v>12</v>
      </c>
      <c r="D716">
        <v>1510</v>
      </c>
      <c r="E716" s="54">
        <f>VLOOKUP(Table7[[#This Row],[Column1]],M.Rd!$A:$T,MATCH(Table7[[#This Row],[L.eff]],M.Rd!$C$2:$S$2)+2,FALSE)</f>
        <v>1010</v>
      </c>
      <c r="F716" s="54">
        <f>VLOOKUP(Table7[[#This Row],[Column1]],V.Rd!$A:$B,2,FALSE)</f>
        <v>2330</v>
      </c>
      <c r="G716" s="54">
        <f>VLOOKUP(Table7[[#This Row],[Column1]],M.Rd!$A:$T,20,FALSE)</f>
        <v>215000</v>
      </c>
    </row>
    <row r="717" spans="1:7" x14ac:dyDescent="0.25">
      <c r="A717" s="5" t="str">
        <f t="shared" ref="A717" si="677">A669</f>
        <v>HE 700 AA*</v>
      </c>
      <c r="B717" s="4">
        <v>150</v>
      </c>
      <c r="C717" s="4">
        <f t="shared" si="619"/>
        <v>12</v>
      </c>
      <c r="D717">
        <v>960</v>
      </c>
      <c r="E717" s="54">
        <f>VLOOKUP(Table7[[#This Row],[Column1]],M.Rd!$A:$T,MATCH(Table7[[#This Row],[L.eff]],M.Rd!$C$2:$S$2)+2,FALSE)</f>
        <v>564</v>
      </c>
      <c r="F717" s="54">
        <f>VLOOKUP(Table7[[#This Row],[Column1]],V.Rd!$A:$B,2,FALSE)</f>
        <v>2000</v>
      </c>
      <c r="G717" s="54">
        <f>VLOOKUP(Table7[[#This Row],[Column1]],M.Rd!$A:$T,20,FALSE)</f>
        <v>143000</v>
      </c>
    </row>
    <row r="718" spans="1:7" x14ac:dyDescent="0.25">
      <c r="A718" s="5" t="str">
        <f t="shared" ref="A718" si="678">A670</f>
        <v>HE 800 A*</v>
      </c>
      <c r="B718" s="4">
        <v>224</v>
      </c>
      <c r="C718" s="4">
        <f t="shared" si="619"/>
        <v>12</v>
      </c>
      <c r="D718">
        <v>1570</v>
      </c>
      <c r="E718" s="54">
        <f>VLOOKUP(Table7[[#This Row],[Column1]],M.Rd!$A:$T,MATCH(Table7[[#This Row],[L.eff]],M.Rd!$C$2:$S$2)+2,FALSE)</f>
        <v>1160</v>
      </c>
      <c r="F718" s="54">
        <f>VLOOKUP(Table7[[#This Row],[Column1]],V.Rd!$A:$B,2,FALSE)</f>
        <v>2760</v>
      </c>
      <c r="G718" s="54">
        <f>VLOOKUP(Table7[[#This Row],[Column1]],M.Rd!$A:$T,20,FALSE)</f>
        <v>303000</v>
      </c>
    </row>
    <row r="719" spans="1:7" x14ac:dyDescent="0.25">
      <c r="A719" s="5" t="str">
        <f t="shared" ref="A719" si="679">A671</f>
        <v>HE 800 AA*</v>
      </c>
      <c r="B719" s="4">
        <v>172</v>
      </c>
      <c r="C719" s="4">
        <f t="shared" si="619"/>
        <v>12</v>
      </c>
      <c r="D719">
        <v>1020</v>
      </c>
      <c r="E719" s="54">
        <f>VLOOKUP(Table7[[#This Row],[Column1]],M.Rd!$A:$T,MATCH(Table7[[#This Row],[L.eff]],M.Rd!$C$2:$S$2)+2,FALSE)</f>
        <v>685</v>
      </c>
      <c r="F719" s="54">
        <f>VLOOKUP(Table7[[#This Row],[Column1]],V.Rd!$A:$B,2,FALSE)</f>
        <v>2470</v>
      </c>
      <c r="G719" s="54">
        <f>VLOOKUP(Table7[[#This Row],[Column1]],M.Rd!$A:$T,20,FALSE)</f>
        <v>209000</v>
      </c>
    </row>
    <row r="720" spans="1:7" x14ac:dyDescent="0.25">
      <c r="A720" s="5" t="str">
        <f t="shared" ref="A720" si="680">A672</f>
        <v>HE 900 A*</v>
      </c>
      <c r="B720" s="4">
        <v>252</v>
      </c>
      <c r="C720" s="4">
        <f t="shared" si="619"/>
        <v>12</v>
      </c>
      <c r="D720">
        <v>1690</v>
      </c>
      <c r="E720" s="54">
        <f>VLOOKUP(Table7[[#This Row],[Column1]],M.Rd!$A:$T,MATCH(Table7[[#This Row],[L.eff]],M.Rd!$C$2:$S$2)+2,FALSE)</f>
        <v>1380</v>
      </c>
      <c r="F720" s="54">
        <f>VLOOKUP(Table7[[#This Row],[Column1]],V.Rd!$A:$B,2,FALSE)</f>
        <v>3250</v>
      </c>
      <c r="G720" s="54">
        <f>VLOOKUP(Table7[[#This Row],[Column1]],M.Rd!$A:$T,20,FALSE)</f>
        <v>422000</v>
      </c>
    </row>
    <row r="721" spans="1:7" x14ac:dyDescent="0.25">
      <c r="A721" s="5" t="str">
        <f t="shared" ref="A721" si="681">A673</f>
        <v>HE 900 AA*</v>
      </c>
      <c r="B721" s="4">
        <v>198</v>
      </c>
      <c r="C721" s="4">
        <f t="shared" si="619"/>
        <v>12</v>
      </c>
      <c r="D721">
        <v>1140</v>
      </c>
      <c r="E721" s="54">
        <f>VLOOKUP(Table7[[#This Row],[Column1]],M.Rd!$A:$T,MATCH(Table7[[#This Row],[L.eff]],M.Rd!$C$2:$S$2)+2,FALSE)</f>
        <v>852</v>
      </c>
      <c r="F721" s="54">
        <f>VLOOKUP(Table7[[#This Row],[Column1]],V.Rd!$A:$B,2,FALSE)</f>
        <v>2930</v>
      </c>
      <c r="G721" s="54">
        <f>VLOOKUP(Table7[[#This Row],[Column1]],M.Rd!$A:$T,20,FALSE)</f>
        <v>301000</v>
      </c>
    </row>
    <row r="722" spans="1:7" x14ac:dyDescent="0.25">
      <c r="A722" s="5" t="str">
        <f t="shared" ref="A722" si="682">A674</f>
        <v>HE 100 A</v>
      </c>
      <c r="B722" s="4">
        <v>16.7</v>
      </c>
      <c r="C722" s="4">
        <f t="shared" si="619"/>
        <v>13</v>
      </c>
      <c r="D722">
        <v>15.3</v>
      </c>
      <c r="E722" s="54">
        <f>VLOOKUP(Table7[[#This Row],[Column1]],M.Rd!$A:$T,MATCH(Table7[[#This Row],[L.eff]],M.Rd!$C$2:$S$2)+2,FALSE)</f>
        <v>9.49</v>
      </c>
      <c r="F722" s="54">
        <f>VLOOKUP(Table7[[#This Row],[Column1]],V.Rd!$A:$B,2,FALSE)</f>
        <v>154</v>
      </c>
      <c r="G722" s="54">
        <f>VLOOKUP(Table7[[#This Row],[Column1]],M.Rd!$A:$T,20,FALSE)</f>
        <v>349</v>
      </c>
    </row>
    <row r="723" spans="1:7" x14ac:dyDescent="0.25">
      <c r="A723" s="5" t="str">
        <f t="shared" ref="A723" si="683">A675</f>
        <v>HE 100 AA</v>
      </c>
      <c r="B723" s="4">
        <v>12.2</v>
      </c>
      <c r="C723" s="4">
        <f t="shared" ref="C723:C786" si="684">C675+1</f>
        <v>13</v>
      </c>
      <c r="D723">
        <v>10.6</v>
      </c>
      <c r="E723" s="54">
        <f>VLOOKUP(Table7[[#This Row],[Column1]],M.Rd!$A:$T,MATCH(Table7[[#This Row],[L.eff]],M.Rd!$C$2:$S$2)+2,FALSE)</f>
        <v>5.23</v>
      </c>
      <c r="F723" s="54">
        <f>VLOOKUP(Table7[[#This Row],[Column1]],V.Rd!$A:$B,2,FALSE)</f>
        <v>126</v>
      </c>
      <c r="G723" s="54">
        <f>VLOOKUP(Table7[[#This Row],[Column1]],M.Rd!$A:$T,20,FALSE)</f>
        <v>236</v>
      </c>
    </row>
    <row r="724" spans="1:7" x14ac:dyDescent="0.25">
      <c r="A724" s="5" t="str">
        <f t="shared" ref="A724" si="685">A676</f>
        <v>HE 1000 A*</v>
      </c>
      <c r="B724" s="4">
        <v>272</v>
      </c>
      <c r="C724" s="4">
        <f t="shared" si="684"/>
        <v>13</v>
      </c>
      <c r="D724">
        <v>1510</v>
      </c>
      <c r="E724" s="54">
        <f>VLOOKUP(Table7[[#This Row],[Column1]],M.Rd!$A:$T,MATCH(Table7[[#This Row],[L.eff]],M.Rd!$C$2:$S$2)+2,FALSE)</f>
        <v>1250</v>
      </c>
      <c r="F724" s="54">
        <f>VLOOKUP(Table7[[#This Row],[Column1]],V.Rd!$A:$B,2,FALSE)</f>
        <v>3680</v>
      </c>
      <c r="G724" s="54">
        <f>VLOOKUP(Table7[[#This Row],[Column1]],M.Rd!$A:$T,20,FALSE)</f>
        <v>554000</v>
      </c>
    </row>
    <row r="725" spans="1:7" x14ac:dyDescent="0.25">
      <c r="A725" s="5" t="str">
        <f t="shared" ref="A725" si="686">A677</f>
        <v>HE 1000 AA*</v>
      </c>
      <c r="B725" s="4">
        <v>222</v>
      </c>
      <c r="C725" s="4">
        <f t="shared" si="684"/>
        <v>13</v>
      </c>
      <c r="D725">
        <v>1040</v>
      </c>
      <c r="E725" s="54">
        <f>VLOOKUP(Table7[[#This Row],[Column1]],M.Rd!$A:$T,MATCH(Table7[[#This Row],[L.eff]],M.Rd!$C$2:$S$2)+2,FALSE)</f>
        <v>795</v>
      </c>
      <c r="F725" s="54">
        <f>VLOOKUP(Table7[[#This Row],[Column1]],V.Rd!$A:$B,2,FALSE)</f>
        <v>3430</v>
      </c>
      <c r="G725" s="54">
        <f>VLOOKUP(Table7[[#This Row],[Column1]],M.Rd!$A:$T,20,FALSE)</f>
        <v>406000</v>
      </c>
    </row>
    <row r="726" spans="1:7" x14ac:dyDescent="0.25">
      <c r="A726" s="5" t="str">
        <f t="shared" ref="A726" si="687">A678</f>
        <v>HE 120 A</v>
      </c>
      <c r="B726" s="4">
        <v>19.899999999999999</v>
      </c>
      <c r="C726" s="4">
        <f t="shared" si="684"/>
        <v>13</v>
      </c>
      <c r="D726">
        <v>26</v>
      </c>
      <c r="E726" s="54">
        <f>VLOOKUP(Table7[[#This Row],[Column1]],M.Rd!$A:$T,MATCH(Table7[[#This Row],[L.eff]],M.Rd!$C$2:$S$2)+2,FALSE)</f>
        <v>13.4</v>
      </c>
      <c r="F726" s="54">
        <f>VLOOKUP(Table7[[#This Row],[Column1]],V.Rd!$A:$B,2,FALSE)</f>
        <v>173</v>
      </c>
      <c r="G726" s="54">
        <f>VLOOKUP(Table7[[#This Row],[Column1]],M.Rd!$A:$T,20,FALSE)</f>
        <v>606</v>
      </c>
    </row>
    <row r="727" spans="1:7" x14ac:dyDescent="0.25">
      <c r="A727" s="5" t="str">
        <f t="shared" ref="A727" si="688">A679</f>
        <v>HE 120 AA</v>
      </c>
      <c r="B727" s="4">
        <v>14.6</v>
      </c>
      <c r="C727" s="4">
        <f t="shared" si="684"/>
        <v>13</v>
      </c>
      <c r="D727">
        <v>18.100000000000001</v>
      </c>
      <c r="E727" s="54">
        <f>VLOOKUP(Table7[[#This Row],[Column1]],M.Rd!$A:$T,MATCH(Table7[[#This Row],[L.eff]],M.Rd!$C$2:$S$2)+2,FALSE)</f>
        <v>7.3</v>
      </c>
      <c r="F727" s="54">
        <f>VLOOKUP(Table7[[#This Row],[Column1]],V.Rd!$A:$B,2,FALSE)</f>
        <v>142</v>
      </c>
      <c r="G727" s="54">
        <f>VLOOKUP(Table7[[#This Row],[Column1]],M.Rd!$A:$T,20,FALSE)</f>
        <v>413</v>
      </c>
    </row>
    <row r="728" spans="1:7" x14ac:dyDescent="0.25">
      <c r="A728" s="5" t="str">
        <f t="shared" ref="A728" si="689">A680</f>
        <v>HE 140 A</v>
      </c>
      <c r="B728" s="4">
        <v>24.7</v>
      </c>
      <c r="C728" s="4">
        <f t="shared" si="684"/>
        <v>13</v>
      </c>
      <c r="D728">
        <v>43.3</v>
      </c>
      <c r="E728" s="54">
        <f>VLOOKUP(Table7[[#This Row],[Column1]],M.Rd!$A:$T,MATCH(Table7[[#This Row],[L.eff]],M.Rd!$C$2:$S$2)+2,FALSE)</f>
        <v>20.3</v>
      </c>
      <c r="F728" s="54">
        <f>VLOOKUP(Table7[[#This Row],[Column1]],V.Rd!$A:$B,2,FALSE)</f>
        <v>207</v>
      </c>
      <c r="G728" s="54">
        <f>VLOOKUP(Table7[[#This Row],[Column1]],M.Rd!$A:$T,20,FALSE)</f>
        <v>1030</v>
      </c>
    </row>
    <row r="729" spans="1:7" x14ac:dyDescent="0.25">
      <c r="A729" s="5" t="str">
        <f t="shared" ref="A729" si="690">A681</f>
        <v>HE 140 AA</v>
      </c>
      <c r="B729" s="4">
        <v>18.100000000000001</v>
      </c>
      <c r="C729" s="4">
        <f t="shared" si="684"/>
        <v>13</v>
      </c>
      <c r="D729">
        <v>30.5</v>
      </c>
      <c r="E729" s="54">
        <f>VLOOKUP(Table7[[#This Row],[Column1]],M.Rd!$A:$T,MATCH(Table7[[#This Row],[L.eff]],M.Rd!$C$2:$S$2)+2,FALSE)</f>
        <v>11.2</v>
      </c>
      <c r="F729" s="54">
        <f>VLOOKUP(Table7[[#This Row],[Column1]],V.Rd!$A:$B,2,FALSE)</f>
        <v>162</v>
      </c>
      <c r="G729" s="54">
        <f>VLOOKUP(Table7[[#This Row],[Column1]],M.Rd!$A:$T,20,FALSE)</f>
        <v>720</v>
      </c>
    </row>
    <row r="730" spans="1:7" x14ac:dyDescent="0.25">
      <c r="A730" s="5" t="str">
        <f t="shared" ref="A730" si="691">A682</f>
        <v>HE 160 A</v>
      </c>
      <c r="B730" s="4">
        <v>30.4</v>
      </c>
      <c r="C730" s="4">
        <f t="shared" si="684"/>
        <v>13</v>
      </c>
      <c r="D730">
        <v>67.599999999999994</v>
      </c>
      <c r="E730" s="54">
        <f>VLOOKUP(Table7[[#This Row],[Column1]],M.Rd!$A:$T,MATCH(Table7[[#This Row],[L.eff]],M.Rd!$C$2:$S$2)+2,FALSE)</f>
        <v>31.3</v>
      </c>
      <c r="F730" s="54">
        <f>VLOOKUP(Table7[[#This Row],[Column1]],V.Rd!$A:$B,2,FALSE)</f>
        <v>271</v>
      </c>
      <c r="G730" s="54">
        <f>VLOOKUP(Table7[[#This Row],[Column1]],M.Rd!$A:$T,20,FALSE)</f>
        <v>1670</v>
      </c>
    </row>
    <row r="731" spans="1:7" x14ac:dyDescent="0.25">
      <c r="A731" s="5" t="str">
        <f t="shared" ref="A731" si="692">A683</f>
        <v>HE 160 AA</v>
      </c>
      <c r="B731" s="4">
        <v>23.8</v>
      </c>
      <c r="C731" s="4">
        <f t="shared" si="684"/>
        <v>13</v>
      </c>
      <c r="D731">
        <v>52.7</v>
      </c>
      <c r="E731" s="54">
        <f>VLOOKUP(Table7[[#This Row],[Column1]],M.Rd!$A:$T,MATCH(Table7[[#This Row],[L.eff]],M.Rd!$C$2:$S$2)+2,FALSE)</f>
        <v>20.3</v>
      </c>
      <c r="F731" s="54">
        <f>VLOOKUP(Table7[[#This Row],[Column1]],V.Rd!$A:$B,2,FALSE)</f>
        <v>213</v>
      </c>
      <c r="G731" s="54">
        <f>VLOOKUP(Table7[[#This Row],[Column1]],M.Rd!$A:$T,20,FALSE)</f>
        <v>1280</v>
      </c>
    </row>
    <row r="732" spans="1:7" x14ac:dyDescent="0.25">
      <c r="A732" s="5" t="str">
        <f t="shared" ref="A732" si="693">A684</f>
        <v>HE 180 A</v>
      </c>
      <c r="B732" s="4">
        <v>35.5</v>
      </c>
      <c r="C732" s="4">
        <f t="shared" si="684"/>
        <v>13</v>
      </c>
      <c r="D732">
        <v>100</v>
      </c>
      <c r="E732" s="54">
        <f>VLOOKUP(Table7[[#This Row],[Column1]],M.Rd!$A:$T,MATCH(Table7[[#This Row],[L.eff]],M.Rd!$C$2:$S$2)+2,FALSE)</f>
        <v>43</v>
      </c>
      <c r="F732" s="54">
        <f>VLOOKUP(Table7[[#This Row],[Column1]],V.Rd!$A:$B,2,FALSE)</f>
        <v>298</v>
      </c>
      <c r="G732" s="54">
        <f>VLOOKUP(Table7[[#This Row],[Column1]],M.Rd!$A:$T,20,FALSE)</f>
        <v>2510</v>
      </c>
    </row>
    <row r="733" spans="1:7" x14ac:dyDescent="0.25">
      <c r="A733" s="5" t="str">
        <f t="shared" ref="A733" si="694">A685</f>
        <v>HE 180 AA</v>
      </c>
      <c r="B733" s="4">
        <v>28.7</v>
      </c>
      <c r="C733" s="4">
        <f t="shared" si="684"/>
        <v>13</v>
      </c>
      <c r="D733">
        <v>79.099999999999994</v>
      </c>
      <c r="E733" s="54">
        <f>VLOOKUP(Table7[[#This Row],[Column1]],M.Rd!$A:$T,MATCH(Table7[[#This Row],[L.eff]],M.Rd!$C$2:$S$2)+2,FALSE)</f>
        <v>28.9</v>
      </c>
      <c r="F733" s="54">
        <f>VLOOKUP(Table7[[#This Row],[Column1]],V.Rd!$A:$B,2,FALSE)</f>
        <v>249</v>
      </c>
      <c r="G733" s="54">
        <f>VLOOKUP(Table7[[#This Row],[Column1]],M.Rd!$A:$T,20,FALSE)</f>
        <v>1970</v>
      </c>
    </row>
    <row r="734" spans="1:7" x14ac:dyDescent="0.25">
      <c r="A734" s="5" t="str">
        <f t="shared" ref="A734" si="695">A686</f>
        <v>HE 200 A</v>
      </c>
      <c r="B734" s="4">
        <v>42.3</v>
      </c>
      <c r="C734" s="4">
        <f t="shared" si="684"/>
        <v>13</v>
      </c>
      <c r="D734">
        <v>143</v>
      </c>
      <c r="E734" s="54">
        <f>VLOOKUP(Table7[[#This Row],[Column1]],M.Rd!$A:$T,MATCH(Table7[[#This Row],[L.eff]],M.Rd!$C$2:$S$2)+2,FALSE)</f>
        <v>60.8</v>
      </c>
      <c r="F734" s="54">
        <f>VLOOKUP(Table7[[#This Row],[Column1]],V.Rd!$A:$B,2,FALSE)</f>
        <v>370</v>
      </c>
      <c r="G734" s="54">
        <f>VLOOKUP(Table7[[#This Row],[Column1]],M.Rd!$A:$T,20,FALSE)</f>
        <v>3690</v>
      </c>
    </row>
    <row r="735" spans="1:7" x14ac:dyDescent="0.25">
      <c r="A735" s="5" t="str">
        <f t="shared" ref="A735" si="696">A687</f>
        <v>HE 200 AA</v>
      </c>
      <c r="B735" s="4">
        <v>34.6</v>
      </c>
      <c r="C735" s="4">
        <f t="shared" si="684"/>
        <v>13</v>
      </c>
      <c r="D735">
        <v>114</v>
      </c>
      <c r="E735" s="54">
        <f>VLOOKUP(Table7[[#This Row],[Column1]],M.Rd!$A:$T,MATCH(Table7[[#This Row],[L.eff]],M.Rd!$C$2:$S$2)+2,FALSE)</f>
        <v>42.9</v>
      </c>
      <c r="F735" s="54">
        <f>VLOOKUP(Table7[[#This Row],[Column1]],V.Rd!$A:$B,2,FALSE)</f>
        <v>316</v>
      </c>
      <c r="G735" s="54">
        <f>VLOOKUP(Table7[[#This Row],[Column1]],M.Rd!$A:$T,20,FALSE)</f>
        <v>2940</v>
      </c>
    </row>
    <row r="736" spans="1:7" x14ac:dyDescent="0.25">
      <c r="A736" s="5" t="str">
        <f t="shared" ref="A736" si="697">A688</f>
        <v>HE 220 A</v>
      </c>
      <c r="B736" s="4">
        <v>50.5</v>
      </c>
      <c r="C736" s="4">
        <f t="shared" si="684"/>
        <v>13</v>
      </c>
      <c r="D736">
        <v>206</v>
      </c>
      <c r="E736" s="54">
        <f>VLOOKUP(Table7[[#This Row],[Column1]],M.Rd!$A:$T,MATCH(Table7[[#This Row],[L.eff]],M.Rd!$C$2:$S$2)+2,FALSE)</f>
        <v>85.2</v>
      </c>
      <c r="F736" s="54">
        <f>VLOOKUP(Table7[[#This Row],[Column1]],V.Rd!$A:$B,2,FALSE)</f>
        <v>423</v>
      </c>
      <c r="G736" s="54">
        <f>VLOOKUP(Table7[[#This Row],[Column1]],M.Rd!$A:$T,20,FALSE)</f>
        <v>5410</v>
      </c>
    </row>
    <row r="737" spans="1:7" x14ac:dyDescent="0.25">
      <c r="A737" s="5" t="str">
        <f t="shared" ref="A737" si="698">A689</f>
        <v>HE 220 AA</v>
      </c>
      <c r="B737" s="4">
        <v>40.4</v>
      </c>
      <c r="C737" s="4">
        <f t="shared" si="684"/>
        <v>13</v>
      </c>
      <c r="D737">
        <v>160</v>
      </c>
      <c r="E737" s="54">
        <f>VLOOKUP(Table7[[#This Row],[Column1]],M.Rd!$A:$T,MATCH(Table7[[#This Row],[L.eff]],M.Rd!$C$2:$S$2)+2,FALSE)</f>
        <v>57.3</v>
      </c>
      <c r="F737" s="54">
        <f>VLOOKUP(Table7[[#This Row],[Column1]],V.Rd!$A:$B,2,FALSE)</f>
        <v>362</v>
      </c>
      <c r="G737" s="54">
        <f>VLOOKUP(Table7[[#This Row],[Column1]],M.Rd!$A:$T,20,FALSE)</f>
        <v>4170</v>
      </c>
    </row>
    <row r="738" spans="1:7" x14ac:dyDescent="0.25">
      <c r="A738" s="5" t="str">
        <f t="shared" ref="A738" si="699">A690</f>
        <v>HE 240 A</v>
      </c>
      <c r="B738" s="4">
        <v>60.3</v>
      </c>
      <c r="C738" s="4">
        <f t="shared" si="684"/>
        <v>13</v>
      </c>
      <c r="D738">
        <v>287</v>
      </c>
      <c r="E738" s="54">
        <f>VLOOKUP(Table7[[#This Row],[Column1]],M.Rd!$A:$T,MATCH(Table7[[#This Row],[L.eff]],M.Rd!$C$2:$S$2)+2,FALSE)</f>
        <v>121</v>
      </c>
      <c r="F738" s="54">
        <f>VLOOKUP(Table7[[#This Row],[Column1]],V.Rd!$A:$B,2,FALSE)</f>
        <v>515</v>
      </c>
      <c r="G738" s="54">
        <f>VLOOKUP(Table7[[#This Row],[Column1]],M.Rd!$A:$T,20,FALSE)</f>
        <v>7760</v>
      </c>
    </row>
    <row r="739" spans="1:7" x14ac:dyDescent="0.25">
      <c r="A739" s="5" t="str">
        <f t="shared" ref="A739" si="700">A691</f>
        <v>HE 240 AA</v>
      </c>
      <c r="B739" s="4">
        <v>47.4</v>
      </c>
      <c r="C739" s="4">
        <f t="shared" si="684"/>
        <v>13</v>
      </c>
      <c r="D739">
        <v>217</v>
      </c>
      <c r="E739" s="54">
        <f>VLOOKUP(Table7[[#This Row],[Column1]],M.Rd!$A:$T,MATCH(Table7[[#This Row],[L.eff]],M.Rd!$C$2:$S$2)+2,FALSE)</f>
        <v>79.2</v>
      </c>
      <c r="F739" s="54">
        <f>VLOOKUP(Table7[[#This Row],[Column1]],V.Rd!$A:$B,2,FALSE)</f>
        <v>442</v>
      </c>
      <c r="G739" s="54">
        <f>VLOOKUP(Table7[[#This Row],[Column1]],M.Rd!$A:$T,20,FALSE)</f>
        <v>5840</v>
      </c>
    </row>
    <row r="740" spans="1:7" x14ac:dyDescent="0.25">
      <c r="A740" s="5" t="str">
        <f t="shared" ref="A740" si="701">A692</f>
        <v>HE 260 A</v>
      </c>
      <c r="B740" s="4">
        <v>68.2</v>
      </c>
      <c r="C740" s="4">
        <f t="shared" si="684"/>
        <v>13</v>
      </c>
      <c r="D740">
        <v>376</v>
      </c>
      <c r="E740" s="54">
        <f>VLOOKUP(Table7[[#This Row],[Column1]],M.Rd!$A:$T,MATCH(Table7[[#This Row],[L.eff]],M.Rd!$C$2:$S$2)+2,FALSE)</f>
        <v>154</v>
      </c>
      <c r="F740" s="54">
        <f>VLOOKUP(Table7[[#This Row],[Column1]],V.Rd!$A:$B,2,FALSE)</f>
        <v>589</v>
      </c>
      <c r="G740" s="54">
        <f>VLOOKUP(Table7[[#This Row],[Column1]],M.Rd!$A:$T,20,FALSE)</f>
        <v>10400</v>
      </c>
    </row>
    <row r="741" spans="1:7" x14ac:dyDescent="0.25">
      <c r="A741" s="5" t="str">
        <f t="shared" ref="A741" si="702">A693</f>
        <v>HE 260 AA</v>
      </c>
      <c r="B741" s="4">
        <v>54.1</v>
      </c>
      <c r="C741" s="4">
        <f t="shared" si="684"/>
        <v>13</v>
      </c>
      <c r="D741">
        <v>287</v>
      </c>
      <c r="E741" s="54">
        <f>VLOOKUP(Table7[[#This Row],[Column1]],M.Rd!$A:$T,MATCH(Table7[[#This Row],[L.eff]],M.Rd!$C$2:$S$2)+2,FALSE)</f>
        <v>106</v>
      </c>
      <c r="F741" s="54">
        <f>VLOOKUP(Table7[[#This Row],[Column1]],V.Rd!$A:$B,2,FALSE)</f>
        <v>508</v>
      </c>
      <c r="G741" s="54">
        <f>VLOOKUP(Table7[[#This Row],[Column1]],M.Rd!$A:$T,20,FALSE)</f>
        <v>7980</v>
      </c>
    </row>
    <row r="742" spans="1:7" x14ac:dyDescent="0.25">
      <c r="A742" s="5" t="str">
        <f t="shared" ref="A742" si="703">A694</f>
        <v>HE 280 A</v>
      </c>
      <c r="B742" s="4">
        <v>76.400000000000006</v>
      </c>
      <c r="C742" s="4">
        <f t="shared" si="684"/>
        <v>13</v>
      </c>
      <c r="D742">
        <v>481</v>
      </c>
      <c r="E742" s="54">
        <f>VLOOKUP(Table7[[#This Row],[Column1]],M.Rd!$A:$T,MATCH(Table7[[#This Row],[L.eff]],M.Rd!$C$2:$S$2)+2,FALSE)</f>
        <v>191</v>
      </c>
      <c r="F742" s="54">
        <f>VLOOKUP(Table7[[#This Row],[Column1]],V.Rd!$A:$B,2,FALSE)</f>
        <v>651</v>
      </c>
      <c r="G742" s="54">
        <f>VLOOKUP(Table7[[#This Row],[Column1]],M.Rd!$A:$T,20,FALSE)</f>
        <v>13700</v>
      </c>
    </row>
    <row r="743" spans="1:7" x14ac:dyDescent="0.25">
      <c r="A743" s="5" t="str">
        <f t="shared" ref="A743" si="704">A695</f>
        <v>HE 280 AA</v>
      </c>
      <c r="B743" s="4">
        <v>61.2</v>
      </c>
      <c r="C743" s="4">
        <f t="shared" si="684"/>
        <v>13</v>
      </c>
      <c r="D743">
        <v>371</v>
      </c>
      <c r="E743" s="54">
        <f>VLOOKUP(Table7[[#This Row],[Column1]],M.Rd!$A:$T,MATCH(Table7[[#This Row],[L.eff]],M.Rd!$C$2:$S$2)+2,FALSE)</f>
        <v>134</v>
      </c>
      <c r="F743" s="54">
        <f>VLOOKUP(Table7[[#This Row],[Column1]],V.Rd!$A:$B,2,FALSE)</f>
        <v>564</v>
      </c>
      <c r="G743" s="54">
        <f>VLOOKUP(Table7[[#This Row],[Column1]],M.Rd!$A:$T,20,FALSE)</f>
        <v>10600</v>
      </c>
    </row>
    <row r="744" spans="1:7" x14ac:dyDescent="0.25">
      <c r="A744" s="5" t="str">
        <f t="shared" ref="A744" si="705">A696</f>
        <v>HE 300 A</v>
      </c>
      <c r="B744" s="4">
        <v>88.3</v>
      </c>
      <c r="C744" s="4">
        <f t="shared" si="684"/>
        <v>13</v>
      </c>
      <c r="D744">
        <v>627</v>
      </c>
      <c r="E744" s="54">
        <f>VLOOKUP(Table7[[#This Row],[Column1]],M.Rd!$A:$T,MATCH(Table7[[#This Row],[L.eff]],M.Rd!$C$2:$S$2)+2,FALSE)</f>
        <v>253</v>
      </c>
      <c r="F744" s="54">
        <f>VLOOKUP(Table7[[#This Row],[Column1]],V.Rd!$A:$B,2,FALSE)</f>
        <v>763</v>
      </c>
      <c r="G744" s="54">
        <f>VLOOKUP(Table7[[#This Row],[Column1]],M.Rd!$A:$T,20,FALSE)</f>
        <v>18300</v>
      </c>
    </row>
    <row r="745" spans="1:7" x14ac:dyDescent="0.25">
      <c r="A745" s="5" t="str">
        <f t="shared" ref="A745" si="706">A697</f>
        <v>HE 300 AA</v>
      </c>
      <c r="B745" s="4">
        <v>69.8</v>
      </c>
      <c r="C745" s="4">
        <f t="shared" si="684"/>
        <v>13</v>
      </c>
      <c r="D745">
        <v>474</v>
      </c>
      <c r="E745" s="54">
        <f>VLOOKUP(Table7[[#This Row],[Column1]],M.Rd!$A:$T,MATCH(Table7[[#This Row],[L.eff]],M.Rd!$C$2:$S$2)+2,FALSE)</f>
        <v>175</v>
      </c>
      <c r="F745" s="54">
        <f>VLOOKUP(Table7[[#This Row],[Column1]],V.Rd!$A:$B,2,FALSE)</f>
        <v>663</v>
      </c>
      <c r="G745" s="54">
        <f>VLOOKUP(Table7[[#This Row],[Column1]],M.Rd!$A:$T,20,FALSE)</f>
        <v>13800</v>
      </c>
    </row>
    <row r="746" spans="1:7" x14ac:dyDescent="0.25">
      <c r="A746" s="5" t="str">
        <f t="shared" ref="A746" si="707">A698</f>
        <v>HE 320 A</v>
      </c>
      <c r="B746" s="4">
        <v>97.6</v>
      </c>
      <c r="C746" s="4">
        <f t="shared" si="684"/>
        <v>13</v>
      </c>
      <c r="D746">
        <v>694</v>
      </c>
      <c r="E746" s="54">
        <f>VLOOKUP(Table7[[#This Row],[Column1]],M.Rd!$A:$T,MATCH(Table7[[#This Row],[L.eff]],M.Rd!$C$2:$S$2)+2,FALSE)</f>
        <v>309</v>
      </c>
      <c r="F746" s="54">
        <f>VLOOKUP(Table7[[#This Row],[Column1]],V.Rd!$A:$B,2,FALSE)</f>
        <v>844</v>
      </c>
      <c r="G746" s="54">
        <f>VLOOKUP(Table7[[#This Row],[Column1]],M.Rd!$A:$T,20,FALSE)</f>
        <v>22900</v>
      </c>
    </row>
    <row r="747" spans="1:7" x14ac:dyDescent="0.25">
      <c r="A747" s="5" t="str">
        <f t="shared" ref="A747" si="708">A699</f>
        <v>HE 320 AA</v>
      </c>
      <c r="B747" s="4">
        <v>74.2</v>
      </c>
      <c r="C747" s="4">
        <f t="shared" si="684"/>
        <v>13</v>
      </c>
      <c r="D747">
        <v>497</v>
      </c>
      <c r="E747" s="54">
        <f>VLOOKUP(Table7[[#This Row],[Column1]],M.Rd!$A:$T,MATCH(Table7[[#This Row],[L.eff]],M.Rd!$C$2:$S$2)+2,FALSE)</f>
        <v>192</v>
      </c>
      <c r="F747" s="54">
        <f>VLOOKUP(Table7[[#This Row],[Column1]],V.Rd!$A:$B,2,FALSE)</f>
        <v>726</v>
      </c>
      <c r="G747" s="54">
        <f>VLOOKUP(Table7[[#This Row],[Column1]],M.Rd!$A:$T,20,FALSE)</f>
        <v>16400</v>
      </c>
    </row>
    <row r="748" spans="1:7" x14ac:dyDescent="0.25">
      <c r="A748" s="5" t="str">
        <f t="shared" ref="A748" si="709">A700</f>
        <v>HE 340 A</v>
      </c>
      <c r="B748" s="4">
        <v>105</v>
      </c>
      <c r="C748" s="4">
        <f t="shared" si="684"/>
        <v>13</v>
      </c>
      <c r="D748">
        <v>737</v>
      </c>
      <c r="E748" s="54">
        <f>VLOOKUP(Table7[[#This Row],[Column1]],M.Rd!$A:$T,MATCH(Table7[[#This Row],[L.eff]],M.Rd!$C$2:$S$2)+2,FALSE)</f>
        <v>345</v>
      </c>
      <c r="F748" s="54">
        <f>VLOOKUP(Table7[[#This Row],[Column1]],V.Rd!$A:$B,2,FALSE)</f>
        <v>896</v>
      </c>
      <c r="G748" s="54">
        <f>VLOOKUP(Table7[[#This Row],[Column1]],M.Rd!$A:$T,20,FALSE)</f>
        <v>27700</v>
      </c>
    </row>
    <row r="749" spans="1:7" x14ac:dyDescent="0.25">
      <c r="A749" s="5" t="str">
        <f t="shared" ref="A749" si="710">A701</f>
        <v>HE 340 AA</v>
      </c>
      <c r="B749" s="4">
        <v>78.900000000000006</v>
      </c>
      <c r="C749" s="4">
        <f t="shared" si="684"/>
        <v>13</v>
      </c>
      <c r="D749">
        <v>520</v>
      </c>
      <c r="E749" s="54">
        <f>VLOOKUP(Table7[[#This Row],[Column1]],M.Rd!$A:$T,MATCH(Table7[[#This Row],[L.eff]],M.Rd!$C$2:$S$2)+2,FALSE)</f>
        <v>211</v>
      </c>
      <c r="F749" s="54">
        <f>VLOOKUP(Table7[[#This Row],[Column1]],V.Rd!$A:$B,2,FALSE)</f>
        <v>793</v>
      </c>
      <c r="G749" s="54">
        <f>VLOOKUP(Table7[[#This Row],[Column1]],M.Rd!$A:$T,20,FALSE)</f>
        <v>19600</v>
      </c>
    </row>
    <row r="750" spans="1:7" x14ac:dyDescent="0.25">
      <c r="A750" s="5" t="str">
        <f t="shared" ref="A750" si="711">A702</f>
        <v>HE 360 A</v>
      </c>
      <c r="B750" s="4">
        <v>112</v>
      </c>
      <c r="C750" s="4">
        <f t="shared" si="684"/>
        <v>13</v>
      </c>
      <c r="D750">
        <v>783</v>
      </c>
      <c r="E750" s="54">
        <f>VLOOKUP(Table7[[#This Row],[Column1]],M.Rd!$A:$T,MATCH(Table7[[#This Row],[L.eff]],M.Rd!$C$2:$S$2)+2,FALSE)</f>
        <v>386</v>
      </c>
      <c r="F750" s="54">
        <f>VLOOKUP(Table7[[#This Row],[Column1]],V.Rd!$A:$B,2,FALSE)</f>
        <v>976</v>
      </c>
      <c r="G750" s="54">
        <f>VLOOKUP(Table7[[#This Row],[Column1]],M.Rd!$A:$T,20,FALSE)</f>
        <v>33100</v>
      </c>
    </row>
    <row r="751" spans="1:7" x14ac:dyDescent="0.25">
      <c r="A751" s="5" t="str">
        <f t="shared" ref="A751" si="712">A703</f>
        <v>HE 360 AA</v>
      </c>
      <c r="B751" s="4">
        <v>83.7</v>
      </c>
      <c r="C751" s="4">
        <f t="shared" si="684"/>
        <v>13</v>
      </c>
      <c r="D751">
        <v>543</v>
      </c>
      <c r="E751" s="54">
        <f>VLOOKUP(Table7[[#This Row],[Column1]],M.Rd!$A:$T,MATCH(Table7[[#This Row],[L.eff]],M.Rd!$C$2:$S$2)+2,FALSE)</f>
        <v>231</v>
      </c>
      <c r="F751" s="54">
        <f>VLOOKUP(Table7[[#This Row],[Column1]],V.Rd!$A:$B,2,FALSE)</f>
        <v>864</v>
      </c>
      <c r="G751" s="54">
        <f>VLOOKUP(Table7[[#This Row],[Column1]],M.Rd!$A:$T,20,FALSE)</f>
        <v>23000</v>
      </c>
    </row>
    <row r="752" spans="1:7" x14ac:dyDescent="0.25">
      <c r="A752" s="5" t="str">
        <f t="shared" ref="A752" si="713">A704</f>
        <v>HE 400 A</v>
      </c>
      <c r="B752" s="4">
        <v>125</v>
      </c>
      <c r="C752" s="4">
        <f t="shared" si="684"/>
        <v>13</v>
      </c>
      <c r="D752">
        <v>903</v>
      </c>
      <c r="E752" s="54">
        <f>VLOOKUP(Table7[[#This Row],[Column1]],M.Rd!$A:$T,MATCH(Table7[[#This Row],[L.eff]],M.Rd!$C$2:$S$2)+2,FALSE)</f>
        <v>460</v>
      </c>
      <c r="F752" s="54">
        <f>VLOOKUP(Table7[[#This Row],[Column1]],V.Rd!$A:$B,2,FALSE)</f>
        <v>1140</v>
      </c>
      <c r="G752" s="54">
        <f>VLOOKUP(Table7[[#This Row],[Column1]],M.Rd!$A:$T,20,FALSE)</f>
        <v>45100</v>
      </c>
    </row>
    <row r="753" spans="1:7" x14ac:dyDescent="0.25">
      <c r="A753" s="5" t="str">
        <f t="shared" ref="A753" si="714">A705</f>
        <v>HE 400 AA</v>
      </c>
      <c r="B753" s="4">
        <v>92.4</v>
      </c>
      <c r="C753" s="4">
        <f t="shared" si="684"/>
        <v>13</v>
      </c>
      <c r="D753">
        <v>624</v>
      </c>
      <c r="E753" s="54">
        <f>VLOOKUP(Table7[[#This Row],[Column1]],M.Rd!$A:$T,MATCH(Table7[[#This Row],[L.eff]],M.Rd!$C$2:$S$2)+2,FALSE)</f>
        <v>271</v>
      </c>
      <c r="F753" s="54">
        <f>VLOOKUP(Table7[[#This Row],[Column1]],V.Rd!$A:$B,2,FALSE)</f>
        <v>983</v>
      </c>
      <c r="G753" s="54">
        <f>VLOOKUP(Table7[[#This Row],[Column1]],M.Rd!$A:$T,20,FALSE)</f>
        <v>31200</v>
      </c>
    </row>
    <row r="754" spans="1:7" x14ac:dyDescent="0.25">
      <c r="A754" s="5" t="str">
        <f t="shared" ref="A754" si="715">A706</f>
        <v>HE 450 A</v>
      </c>
      <c r="B754" s="4">
        <v>140</v>
      </c>
      <c r="C754" s="4">
        <f t="shared" si="684"/>
        <v>13</v>
      </c>
      <c r="D754">
        <v>999</v>
      </c>
      <c r="E754" s="54">
        <f>VLOOKUP(Table7[[#This Row],[Column1]],M.Rd!$A:$T,MATCH(Table7[[#This Row],[L.eff]],M.Rd!$C$2:$S$2)+2,FALSE)</f>
        <v>561</v>
      </c>
      <c r="F754" s="54">
        <f>VLOOKUP(Table7[[#This Row],[Column1]],V.Rd!$A:$B,2,FALSE)</f>
        <v>1310</v>
      </c>
      <c r="G754" s="54">
        <f>VLOOKUP(Table7[[#This Row],[Column1]],M.Rd!$A:$T,20,FALSE)</f>
        <v>63700</v>
      </c>
    </row>
    <row r="755" spans="1:7" x14ac:dyDescent="0.25">
      <c r="A755" s="5" t="str">
        <f t="shared" ref="A755" si="716">A707</f>
        <v>HE 450 AA*</v>
      </c>
      <c r="B755" s="4">
        <v>99.7</v>
      </c>
      <c r="C755" s="4">
        <f t="shared" si="684"/>
        <v>13</v>
      </c>
      <c r="D755">
        <v>650</v>
      </c>
      <c r="E755" s="54">
        <f>VLOOKUP(Table7[[#This Row],[Column1]],M.Rd!$A:$T,MATCH(Table7[[#This Row],[L.eff]],M.Rd!$C$2:$S$2)+2,FALSE)</f>
        <v>304</v>
      </c>
      <c r="F755" s="54">
        <f>VLOOKUP(Table7[[#This Row],[Column1]],V.Rd!$A:$B,2,FALSE)</f>
        <v>1120</v>
      </c>
      <c r="G755" s="54">
        <f>VLOOKUP(Table7[[#This Row],[Column1]],M.Rd!$A:$T,20,FALSE)</f>
        <v>41900</v>
      </c>
    </row>
    <row r="756" spans="1:7" x14ac:dyDescent="0.25">
      <c r="A756" s="5" t="str">
        <f t="shared" ref="A756" si="717">A708</f>
        <v>HE 500 A</v>
      </c>
      <c r="B756" s="4">
        <v>155</v>
      </c>
      <c r="C756" s="4">
        <f t="shared" si="684"/>
        <v>13</v>
      </c>
      <c r="D756">
        <v>1090</v>
      </c>
      <c r="E756" s="54">
        <f>VLOOKUP(Table7[[#This Row],[Column1]],M.Rd!$A:$T,MATCH(Table7[[#This Row],[L.eff]],M.Rd!$C$2:$S$2)+2,FALSE)</f>
        <v>672</v>
      </c>
      <c r="F756" s="54">
        <f>VLOOKUP(Table7[[#This Row],[Column1]],V.Rd!$A:$B,2,FALSE)</f>
        <v>1490</v>
      </c>
      <c r="G756" s="54">
        <f>VLOOKUP(Table7[[#This Row],[Column1]],M.Rd!$A:$T,20,FALSE)</f>
        <v>87000</v>
      </c>
    </row>
    <row r="757" spans="1:7" x14ac:dyDescent="0.25">
      <c r="A757" s="5" t="str">
        <f t="shared" ref="A757" si="718">A709</f>
        <v>HE 500 AA*</v>
      </c>
      <c r="B757" s="4">
        <v>107</v>
      </c>
      <c r="C757" s="4">
        <f t="shared" si="684"/>
        <v>13</v>
      </c>
      <c r="D757">
        <v>676</v>
      </c>
      <c r="E757" s="54">
        <f>VLOOKUP(Table7[[#This Row],[Column1]],M.Rd!$A:$T,MATCH(Table7[[#This Row],[L.eff]],M.Rd!$C$2:$S$2)+2,FALSE)</f>
        <v>339</v>
      </c>
      <c r="F757" s="54">
        <f>VLOOKUP(Table7[[#This Row],[Column1]],V.Rd!$A:$B,2,FALSE)</f>
        <v>1270</v>
      </c>
      <c r="G757" s="54">
        <f>VLOOKUP(Table7[[#This Row],[Column1]],M.Rd!$A:$T,20,FALSE)</f>
        <v>54600</v>
      </c>
    </row>
    <row r="758" spans="1:7" x14ac:dyDescent="0.25">
      <c r="A758" s="5" t="str">
        <f t="shared" ref="A758" si="719">A710</f>
        <v>HE 550 A*</v>
      </c>
      <c r="B758" s="4">
        <v>166</v>
      </c>
      <c r="C758" s="4">
        <f t="shared" si="684"/>
        <v>13</v>
      </c>
      <c r="D758">
        <v>1150</v>
      </c>
      <c r="E758" s="54">
        <f>VLOOKUP(Table7[[#This Row],[Column1]],M.Rd!$A:$T,MATCH(Table7[[#This Row],[L.eff]],M.Rd!$C$2:$S$2)+2,FALSE)</f>
        <v>752</v>
      </c>
      <c r="F758" s="54">
        <f>VLOOKUP(Table7[[#This Row],[Column1]],V.Rd!$A:$B,2,FALSE)</f>
        <v>1670</v>
      </c>
      <c r="G758" s="54">
        <f>VLOOKUP(Table7[[#This Row],[Column1]],M.Rd!$A:$T,20,FALSE)</f>
        <v>112000</v>
      </c>
    </row>
    <row r="759" spans="1:7" x14ac:dyDescent="0.25">
      <c r="A759" s="5" t="str">
        <f t="shared" ref="A759" si="720">A711</f>
        <v>HE 550 AA*</v>
      </c>
      <c r="B759" s="4">
        <v>120</v>
      </c>
      <c r="C759" s="4">
        <f t="shared" si="684"/>
        <v>13</v>
      </c>
      <c r="D759">
        <v>726</v>
      </c>
      <c r="E759" s="54">
        <f>VLOOKUP(Table7[[#This Row],[Column1]],M.Rd!$A:$T,MATCH(Table7[[#This Row],[L.eff]],M.Rd!$C$2:$S$2)+2,FALSE)</f>
        <v>406</v>
      </c>
      <c r="F759" s="54">
        <f>VLOOKUP(Table7[[#This Row],[Column1]],V.Rd!$A:$B,2,FALSE)</f>
        <v>1490</v>
      </c>
      <c r="G759" s="54">
        <f>VLOOKUP(Table7[[#This Row],[Column1]],M.Rd!$A:$T,20,FALSE)</f>
        <v>72900</v>
      </c>
    </row>
    <row r="760" spans="1:7" x14ac:dyDescent="0.25">
      <c r="A760" s="5" t="str">
        <f t="shared" ref="A760" si="721">A712</f>
        <v>HE 600 A*</v>
      </c>
      <c r="B760" s="4">
        <v>178</v>
      </c>
      <c r="C760" s="4">
        <f t="shared" si="684"/>
        <v>13</v>
      </c>
      <c r="D760">
        <v>1200</v>
      </c>
      <c r="E760" s="54">
        <f>VLOOKUP(Table7[[#This Row],[Column1]],M.Rd!$A:$T,MATCH(Table7[[#This Row],[L.eff]],M.Rd!$C$2:$S$2)+2,FALSE)</f>
        <v>835</v>
      </c>
      <c r="F760" s="54">
        <f>VLOOKUP(Table7[[#This Row],[Column1]],V.Rd!$A:$B,2,FALSE)</f>
        <v>1860</v>
      </c>
      <c r="G760" s="54">
        <f>VLOOKUP(Table7[[#This Row],[Column1]],M.Rd!$A:$T,20,FALSE)</f>
        <v>141000</v>
      </c>
    </row>
    <row r="761" spans="1:7" x14ac:dyDescent="0.25">
      <c r="A761" s="5" t="str">
        <f t="shared" ref="A761" si="722">A713</f>
        <v>HE 600 AA*</v>
      </c>
      <c r="B761" s="4">
        <v>129</v>
      </c>
      <c r="C761" s="4">
        <f t="shared" si="684"/>
        <v>13</v>
      </c>
      <c r="D761">
        <v>754</v>
      </c>
      <c r="E761" s="54">
        <f>VLOOKUP(Table7[[#This Row],[Column1]],M.Rd!$A:$T,MATCH(Table7[[#This Row],[L.eff]],M.Rd!$C$2:$S$2)+2,FALSE)</f>
        <v>445</v>
      </c>
      <c r="F761" s="54">
        <f>VLOOKUP(Table7[[#This Row],[Column1]],V.Rd!$A:$B,2,FALSE)</f>
        <v>1670</v>
      </c>
      <c r="G761" s="54">
        <f>VLOOKUP(Table7[[#This Row],[Column1]],M.Rd!$A:$T,20,FALSE)</f>
        <v>91900</v>
      </c>
    </row>
    <row r="762" spans="1:7" x14ac:dyDescent="0.25">
      <c r="A762" s="5" t="str">
        <f t="shared" ref="A762" si="723">A714</f>
        <v>HE 650 A*</v>
      </c>
      <c r="B762" s="4">
        <v>190</v>
      </c>
      <c r="C762" s="4">
        <f t="shared" si="684"/>
        <v>13</v>
      </c>
      <c r="D762">
        <v>1250</v>
      </c>
      <c r="E762" s="54">
        <f>VLOOKUP(Table7[[#This Row],[Column1]],M.Rd!$A:$T,MATCH(Table7[[#This Row],[L.eff]],M.Rd!$C$2:$S$2)+2,FALSE)</f>
        <v>839</v>
      </c>
      <c r="F762" s="54">
        <f>VLOOKUP(Table7[[#This Row],[Column1]],V.Rd!$A:$B,2,FALSE)</f>
        <v>2060</v>
      </c>
      <c r="G762" s="54">
        <f>VLOOKUP(Table7[[#This Row],[Column1]],M.Rd!$A:$T,20,FALSE)</f>
        <v>175000</v>
      </c>
    </row>
    <row r="763" spans="1:7" x14ac:dyDescent="0.25">
      <c r="A763" s="5" t="str">
        <f t="shared" ref="A763" si="724">A715</f>
        <v>HE 650 AA*</v>
      </c>
      <c r="B763" s="4">
        <v>138</v>
      </c>
      <c r="C763" s="4">
        <f t="shared" si="684"/>
        <v>13</v>
      </c>
      <c r="D763">
        <v>780</v>
      </c>
      <c r="E763" s="54">
        <f>VLOOKUP(Table7[[#This Row],[Column1]],M.Rd!$A:$T,MATCH(Table7[[#This Row],[L.eff]],M.Rd!$C$2:$S$2)+2,FALSE)</f>
        <v>457</v>
      </c>
      <c r="F763" s="54">
        <f>VLOOKUP(Table7[[#This Row],[Column1]],V.Rd!$A:$B,2,FALSE)</f>
        <v>1850</v>
      </c>
      <c r="G763" s="54">
        <f>VLOOKUP(Table7[[#This Row],[Column1]],M.Rd!$A:$T,20,FALSE)</f>
        <v>114000</v>
      </c>
    </row>
    <row r="764" spans="1:7" x14ac:dyDescent="0.25">
      <c r="A764" s="5" t="str">
        <f t="shared" ref="A764" si="725">A716</f>
        <v>HE 700 A*</v>
      </c>
      <c r="B764" s="4">
        <v>204</v>
      </c>
      <c r="C764" s="4">
        <f t="shared" si="684"/>
        <v>13</v>
      </c>
      <c r="D764">
        <v>1300</v>
      </c>
      <c r="E764" s="54">
        <f>VLOOKUP(Table7[[#This Row],[Column1]],M.Rd!$A:$T,MATCH(Table7[[#This Row],[L.eff]],M.Rd!$C$2:$S$2)+2,FALSE)</f>
        <v>930</v>
      </c>
      <c r="F764" s="54">
        <f>VLOOKUP(Table7[[#This Row],[Column1]],V.Rd!$A:$B,2,FALSE)</f>
        <v>2330</v>
      </c>
      <c r="G764" s="54">
        <f>VLOOKUP(Table7[[#This Row],[Column1]],M.Rd!$A:$T,20,FALSE)</f>
        <v>215000</v>
      </c>
    </row>
    <row r="765" spans="1:7" x14ac:dyDescent="0.25">
      <c r="A765" s="5" t="str">
        <f t="shared" ref="A765" si="726">A717</f>
        <v>HE 700 AA*</v>
      </c>
      <c r="B765" s="4">
        <v>150</v>
      </c>
      <c r="C765" s="4">
        <f t="shared" si="684"/>
        <v>13</v>
      </c>
      <c r="D765">
        <v>828</v>
      </c>
      <c r="E765" s="54">
        <f>VLOOKUP(Table7[[#This Row],[Column1]],M.Rd!$A:$T,MATCH(Table7[[#This Row],[L.eff]],M.Rd!$C$2:$S$2)+2,FALSE)</f>
        <v>516</v>
      </c>
      <c r="F765" s="54">
        <f>VLOOKUP(Table7[[#This Row],[Column1]],V.Rd!$A:$B,2,FALSE)</f>
        <v>2000</v>
      </c>
      <c r="G765" s="54">
        <f>VLOOKUP(Table7[[#This Row],[Column1]],M.Rd!$A:$T,20,FALSE)</f>
        <v>143000</v>
      </c>
    </row>
    <row r="766" spans="1:7" x14ac:dyDescent="0.25">
      <c r="A766" s="5" t="str">
        <f t="shared" ref="A766" si="727">A718</f>
        <v>HE 800 A*</v>
      </c>
      <c r="B766" s="4">
        <v>224</v>
      </c>
      <c r="C766" s="4">
        <f t="shared" si="684"/>
        <v>13</v>
      </c>
      <c r="D766">
        <v>1360</v>
      </c>
      <c r="E766" s="54">
        <f>VLOOKUP(Table7[[#This Row],[Column1]],M.Rd!$A:$T,MATCH(Table7[[#This Row],[L.eff]],M.Rd!$C$2:$S$2)+2,FALSE)</f>
        <v>1070</v>
      </c>
      <c r="F766" s="54">
        <f>VLOOKUP(Table7[[#This Row],[Column1]],V.Rd!$A:$B,2,FALSE)</f>
        <v>2760</v>
      </c>
      <c r="G766" s="54">
        <f>VLOOKUP(Table7[[#This Row],[Column1]],M.Rd!$A:$T,20,FALSE)</f>
        <v>303000</v>
      </c>
    </row>
    <row r="767" spans="1:7" x14ac:dyDescent="0.25">
      <c r="A767" s="5" t="str">
        <f t="shared" ref="A767" si="728">A719</f>
        <v>HE 800 AA*</v>
      </c>
      <c r="B767" s="4">
        <v>172</v>
      </c>
      <c r="C767" s="4">
        <f t="shared" si="684"/>
        <v>13</v>
      </c>
      <c r="D767">
        <v>882</v>
      </c>
      <c r="E767" s="54">
        <f>VLOOKUP(Table7[[#This Row],[Column1]],M.Rd!$A:$T,MATCH(Table7[[#This Row],[L.eff]],M.Rd!$C$2:$S$2)+2,FALSE)</f>
        <v>625</v>
      </c>
      <c r="F767" s="54">
        <f>VLOOKUP(Table7[[#This Row],[Column1]],V.Rd!$A:$B,2,FALSE)</f>
        <v>2470</v>
      </c>
      <c r="G767" s="54">
        <f>VLOOKUP(Table7[[#This Row],[Column1]],M.Rd!$A:$T,20,FALSE)</f>
        <v>209000</v>
      </c>
    </row>
    <row r="768" spans="1:7" x14ac:dyDescent="0.25">
      <c r="A768" s="5" t="str">
        <f t="shared" ref="A768" si="729">A720</f>
        <v>HE 900 A*</v>
      </c>
      <c r="B768" s="4">
        <v>252</v>
      </c>
      <c r="C768" s="4">
        <f t="shared" si="684"/>
        <v>13</v>
      </c>
      <c r="D768">
        <v>1460</v>
      </c>
      <c r="E768" s="54">
        <f>VLOOKUP(Table7[[#This Row],[Column1]],M.Rd!$A:$T,MATCH(Table7[[#This Row],[L.eff]],M.Rd!$C$2:$S$2)+2,FALSE)</f>
        <v>1270</v>
      </c>
      <c r="F768" s="54">
        <f>VLOOKUP(Table7[[#This Row],[Column1]],V.Rd!$A:$B,2,FALSE)</f>
        <v>3250</v>
      </c>
      <c r="G768" s="54">
        <f>VLOOKUP(Table7[[#This Row],[Column1]],M.Rd!$A:$T,20,FALSE)</f>
        <v>422000</v>
      </c>
    </row>
    <row r="769" spans="1:7" x14ac:dyDescent="0.25">
      <c r="A769" s="5" t="str">
        <f t="shared" ref="A769" si="730">A721</f>
        <v>HE 900 AA*</v>
      </c>
      <c r="B769" s="4">
        <v>198</v>
      </c>
      <c r="C769" s="4">
        <f t="shared" si="684"/>
        <v>13</v>
      </c>
      <c r="D769">
        <v>984</v>
      </c>
      <c r="E769" s="54">
        <f>VLOOKUP(Table7[[#This Row],[Column1]],M.Rd!$A:$T,MATCH(Table7[[#This Row],[L.eff]],M.Rd!$C$2:$S$2)+2,FALSE)</f>
        <v>776</v>
      </c>
      <c r="F769" s="54">
        <f>VLOOKUP(Table7[[#This Row],[Column1]],V.Rd!$A:$B,2,FALSE)</f>
        <v>2930</v>
      </c>
      <c r="G769" s="54">
        <f>VLOOKUP(Table7[[#This Row],[Column1]],M.Rd!$A:$T,20,FALSE)</f>
        <v>301000</v>
      </c>
    </row>
    <row r="770" spans="1:7" x14ac:dyDescent="0.25">
      <c r="A770" s="5" t="str">
        <f t="shared" ref="A770" si="731">A722</f>
        <v>HE 100 A</v>
      </c>
      <c r="B770" s="4">
        <v>16.7</v>
      </c>
      <c r="C770" s="4">
        <f t="shared" si="684"/>
        <v>14</v>
      </c>
      <c r="D770">
        <v>13.2</v>
      </c>
      <c r="E770" s="54">
        <f>VLOOKUP(Table7[[#This Row],[Column1]],M.Rd!$A:$T,MATCH(Table7[[#This Row],[L.eff]],M.Rd!$C$2:$S$2)+2,FALSE)</f>
        <v>8.81</v>
      </c>
      <c r="F770" s="54">
        <f>VLOOKUP(Table7[[#This Row],[Column1]],V.Rd!$A:$B,2,FALSE)</f>
        <v>154</v>
      </c>
      <c r="G770" s="54">
        <f>VLOOKUP(Table7[[#This Row],[Column1]],M.Rd!$A:$T,20,FALSE)</f>
        <v>349</v>
      </c>
    </row>
    <row r="771" spans="1:7" x14ac:dyDescent="0.25">
      <c r="A771" s="5" t="str">
        <f t="shared" ref="A771" si="732">A723</f>
        <v>HE 100 AA</v>
      </c>
      <c r="B771" s="4">
        <v>12.2</v>
      </c>
      <c r="C771" s="4">
        <f t="shared" si="684"/>
        <v>14</v>
      </c>
      <c r="D771">
        <v>9.15</v>
      </c>
      <c r="E771" s="54">
        <f>VLOOKUP(Table7[[#This Row],[Column1]],M.Rd!$A:$T,MATCH(Table7[[#This Row],[L.eff]],M.Rd!$C$2:$S$2)+2,FALSE)</f>
        <v>4.8499999999999996</v>
      </c>
      <c r="F771" s="54">
        <f>VLOOKUP(Table7[[#This Row],[Column1]],V.Rd!$A:$B,2,FALSE)</f>
        <v>126</v>
      </c>
      <c r="G771" s="54">
        <f>VLOOKUP(Table7[[#This Row],[Column1]],M.Rd!$A:$T,20,FALSE)</f>
        <v>236</v>
      </c>
    </row>
    <row r="772" spans="1:7" x14ac:dyDescent="0.25">
      <c r="A772" s="5" t="str">
        <f t="shared" ref="A772" si="733">A724</f>
        <v>HE 1000 A*</v>
      </c>
      <c r="B772" s="4">
        <v>272</v>
      </c>
      <c r="C772" s="4">
        <f t="shared" si="684"/>
        <v>14</v>
      </c>
      <c r="D772">
        <v>1310</v>
      </c>
      <c r="E772" s="54">
        <f>VLOOKUP(Table7[[#This Row],[Column1]],M.Rd!$A:$T,MATCH(Table7[[#This Row],[L.eff]],M.Rd!$C$2:$S$2)+2,FALSE)</f>
        <v>1160</v>
      </c>
      <c r="F772" s="54">
        <f>VLOOKUP(Table7[[#This Row],[Column1]],V.Rd!$A:$B,2,FALSE)</f>
        <v>3680</v>
      </c>
      <c r="G772" s="54">
        <f>VLOOKUP(Table7[[#This Row],[Column1]],M.Rd!$A:$T,20,FALSE)</f>
        <v>554000</v>
      </c>
    </row>
    <row r="773" spans="1:7" x14ac:dyDescent="0.25">
      <c r="A773" s="5" t="str">
        <f t="shared" ref="A773" si="734">A725</f>
        <v>HE 1000 AA*</v>
      </c>
      <c r="B773" s="4">
        <v>222</v>
      </c>
      <c r="C773" s="4">
        <f t="shared" si="684"/>
        <v>14</v>
      </c>
      <c r="D773">
        <v>902</v>
      </c>
      <c r="E773" s="54">
        <f>VLOOKUP(Table7[[#This Row],[Column1]],M.Rd!$A:$T,MATCH(Table7[[#This Row],[L.eff]],M.Rd!$C$2:$S$2)+2,FALSE)</f>
        <v>731</v>
      </c>
      <c r="F773" s="54">
        <f>VLOOKUP(Table7[[#This Row],[Column1]],V.Rd!$A:$B,2,FALSE)</f>
        <v>3430</v>
      </c>
      <c r="G773" s="54">
        <f>VLOOKUP(Table7[[#This Row],[Column1]],M.Rd!$A:$T,20,FALSE)</f>
        <v>406000</v>
      </c>
    </row>
    <row r="774" spans="1:7" x14ac:dyDescent="0.25">
      <c r="A774" s="5" t="str">
        <f t="shared" ref="A774" si="735">A726</f>
        <v>HE 120 A</v>
      </c>
      <c r="B774" s="4">
        <v>19.899999999999999</v>
      </c>
      <c r="C774" s="4">
        <f t="shared" si="684"/>
        <v>14</v>
      </c>
      <c r="D774">
        <v>22.6</v>
      </c>
      <c r="E774" s="54">
        <f>VLOOKUP(Table7[[#This Row],[Column1]],M.Rd!$A:$T,MATCH(Table7[[#This Row],[L.eff]],M.Rd!$C$2:$S$2)+2,FALSE)</f>
        <v>12.4</v>
      </c>
      <c r="F774" s="54">
        <f>VLOOKUP(Table7[[#This Row],[Column1]],V.Rd!$A:$B,2,FALSE)</f>
        <v>173</v>
      </c>
      <c r="G774" s="54">
        <f>VLOOKUP(Table7[[#This Row],[Column1]],M.Rd!$A:$T,20,FALSE)</f>
        <v>606</v>
      </c>
    </row>
    <row r="775" spans="1:7" x14ac:dyDescent="0.25">
      <c r="A775" s="5" t="str">
        <f t="shared" ref="A775" si="736">A727</f>
        <v>HE 120 AA</v>
      </c>
      <c r="B775" s="4">
        <v>14.6</v>
      </c>
      <c r="C775" s="4">
        <f t="shared" si="684"/>
        <v>14</v>
      </c>
      <c r="D775">
        <v>15.7</v>
      </c>
      <c r="E775" s="54">
        <f>VLOOKUP(Table7[[#This Row],[Column1]],M.Rd!$A:$T,MATCH(Table7[[#This Row],[L.eff]],M.Rd!$C$2:$S$2)+2,FALSE)</f>
        <v>6.77</v>
      </c>
      <c r="F775" s="54">
        <f>VLOOKUP(Table7[[#This Row],[Column1]],V.Rd!$A:$B,2,FALSE)</f>
        <v>142</v>
      </c>
      <c r="G775" s="54">
        <f>VLOOKUP(Table7[[#This Row],[Column1]],M.Rd!$A:$T,20,FALSE)</f>
        <v>413</v>
      </c>
    </row>
    <row r="776" spans="1:7" x14ac:dyDescent="0.25">
      <c r="A776" s="5" t="str">
        <f t="shared" ref="A776" si="737">A728</f>
        <v>HE 140 A</v>
      </c>
      <c r="B776" s="4">
        <v>24.7</v>
      </c>
      <c r="C776" s="4">
        <f t="shared" si="684"/>
        <v>14</v>
      </c>
      <c r="D776">
        <v>37.6</v>
      </c>
      <c r="E776" s="54">
        <f>VLOOKUP(Table7[[#This Row],[Column1]],M.Rd!$A:$T,MATCH(Table7[[#This Row],[L.eff]],M.Rd!$C$2:$S$2)+2,FALSE)</f>
        <v>18.8</v>
      </c>
      <c r="F776" s="54">
        <f>VLOOKUP(Table7[[#This Row],[Column1]],V.Rd!$A:$B,2,FALSE)</f>
        <v>207</v>
      </c>
      <c r="G776" s="54">
        <f>VLOOKUP(Table7[[#This Row],[Column1]],M.Rd!$A:$T,20,FALSE)</f>
        <v>1030</v>
      </c>
    </row>
    <row r="777" spans="1:7" x14ac:dyDescent="0.25">
      <c r="A777" s="5" t="str">
        <f t="shared" ref="A777" si="738">A729</f>
        <v>HE 140 AA</v>
      </c>
      <c r="B777" s="4">
        <v>18.100000000000001</v>
      </c>
      <c r="C777" s="4">
        <f t="shared" si="684"/>
        <v>14</v>
      </c>
      <c r="D777">
        <v>26.5</v>
      </c>
      <c r="E777" s="54">
        <f>VLOOKUP(Table7[[#This Row],[Column1]],M.Rd!$A:$T,MATCH(Table7[[#This Row],[L.eff]],M.Rd!$C$2:$S$2)+2,FALSE)</f>
        <v>10.3</v>
      </c>
      <c r="F777" s="54">
        <f>VLOOKUP(Table7[[#This Row],[Column1]],V.Rd!$A:$B,2,FALSE)</f>
        <v>162</v>
      </c>
      <c r="G777" s="54">
        <f>VLOOKUP(Table7[[#This Row],[Column1]],M.Rd!$A:$T,20,FALSE)</f>
        <v>720</v>
      </c>
    </row>
    <row r="778" spans="1:7" x14ac:dyDescent="0.25">
      <c r="A778" s="5" t="str">
        <f t="shared" ref="A778" si="739">A730</f>
        <v>HE 160 A</v>
      </c>
      <c r="B778" s="4">
        <v>30.4</v>
      </c>
      <c r="C778" s="4">
        <f t="shared" si="684"/>
        <v>14</v>
      </c>
      <c r="D778">
        <v>58.7</v>
      </c>
      <c r="E778" s="54">
        <f>VLOOKUP(Table7[[#This Row],[Column1]],M.Rd!$A:$T,MATCH(Table7[[#This Row],[L.eff]],M.Rd!$C$2:$S$2)+2,FALSE)</f>
        <v>29</v>
      </c>
      <c r="F778" s="54">
        <f>VLOOKUP(Table7[[#This Row],[Column1]],V.Rd!$A:$B,2,FALSE)</f>
        <v>271</v>
      </c>
      <c r="G778" s="54">
        <f>VLOOKUP(Table7[[#This Row],[Column1]],M.Rd!$A:$T,20,FALSE)</f>
        <v>1670</v>
      </c>
    </row>
    <row r="779" spans="1:7" x14ac:dyDescent="0.25">
      <c r="A779" s="5" t="str">
        <f t="shared" ref="A779" si="740">A731</f>
        <v>HE 160 AA</v>
      </c>
      <c r="B779" s="4">
        <v>23.8</v>
      </c>
      <c r="C779" s="4">
        <f t="shared" si="684"/>
        <v>14</v>
      </c>
      <c r="D779">
        <v>45.8</v>
      </c>
      <c r="E779" s="54">
        <f>VLOOKUP(Table7[[#This Row],[Column1]],M.Rd!$A:$T,MATCH(Table7[[#This Row],[L.eff]],M.Rd!$C$2:$S$2)+2,FALSE)</f>
        <v>18.8</v>
      </c>
      <c r="F779" s="54">
        <f>VLOOKUP(Table7[[#This Row],[Column1]],V.Rd!$A:$B,2,FALSE)</f>
        <v>213</v>
      </c>
      <c r="G779" s="54">
        <f>VLOOKUP(Table7[[#This Row],[Column1]],M.Rd!$A:$T,20,FALSE)</f>
        <v>1280</v>
      </c>
    </row>
    <row r="780" spans="1:7" x14ac:dyDescent="0.25">
      <c r="A780" s="5" t="str">
        <f t="shared" ref="A780" si="741">A732</f>
        <v>HE 180 A</v>
      </c>
      <c r="B780" s="4">
        <v>35.5</v>
      </c>
      <c r="C780" s="4">
        <f t="shared" si="684"/>
        <v>14</v>
      </c>
      <c r="D780">
        <v>87.2</v>
      </c>
      <c r="E780" s="54">
        <f>VLOOKUP(Table7[[#This Row],[Column1]],M.Rd!$A:$T,MATCH(Table7[[#This Row],[L.eff]],M.Rd!$C$2:$S$2)+2,FALSE)</f>
        <v>39.799999999999997</v>
      </c>
      <c r="F780" s="54">
        <f>VLOOKUP(Table7[[#This Row],[Column1]],V.Rd!$A:$B,2,FALSE)</f>
        <v>298</v>
      </c>
      <c r="G780" s="54">
        <f>VLOOKUP(Table7[[#This Row],[Column1]],M.Rd!$A:$T,20,FALSE)</f>
        <v>2510</v>
      </c>
    </row>
    <row r="781" spans="1:7" x14ac:dyDescent="0.25">
      <c r="A781" s="5" t="str">
        <f t="shared" ref="A781" si="742">A733</f>
        <v>HE 180 AA</v>
      </c>
      <c r="B781" s="4">
        <v>28.7</v>
      </c>
      <c r="C781" s="4">
        <f t="shared" si="684"/>
        <v>14</v>
      </c>
      <c r="D781">
        <v>68.8</v>
      </c>
      <c r="E781" s="54">
        <f>VLOOKUP(Table7[[#This Row],[Column1]],M.Rd!$A:$T,MATCH(Table7[[#This Row],[L.eff]],M.Rd!$C$2:$S$2)+2,FALSE)</f>
        <v>26.7</v>
      </c>
      <c r="F781" s="54">
        <f>VLOOKUP(Table7[[#This Row],[Column1]],V.Rd!$A:$B,2,FALSE)</f>
        <v>249</v>
      </c>
      <c r="G781" s="54">
        <f>VLOOKUP(Table7[[#This Row],[Column1]],M.Rd!$A:$T,20,FALSE)</f>
        <v>1970</v>
      </c>
    </row>
    <row r="782" spans="1:7" x14ac:dyDescent="0.25">
      <c r="A782" s="5" t="str">
        <f t="shared" ref="A782" si="743">A734</f>
        <v>HE 200 A</v>
      </c>
      <c r="B782" s="4">
        <v>42.3</v>
      </c>
      <c r="C782" s="4">
        <f t="shared" si="684"/>
        <v>14</v>
      </c>
      <c r="D782">
        <v>124</v>
      </c>
      <c r="E782" s="54">
        <f>VLOOKUP(Table7[[#This Row],[Column1]],M.Rd!$A:$T,MATCH(Table7[[#This Row],[L.eff]],M.Rd!$C$2:$S$2)+2,FALSE)</f>
        <v>57.1</v>
      </c>
      <c r="F782" s="54">
        <f>VLOOKUP(Table7[[#This Row],[Column1]],V.Rd!$A:$B,2,FALSE)</f>
        <v>370</v>
      </c>
      <c r="G782" s="54">
        <f>VLOOKUP(Table7[[#This Row],[Column1]],M.Rd!$A:$T,20,FALSE)</f>
        <v>3690</v>
      </c>
    </row>
    <row r="783" spans="1:7" x14ac:dyDescent="0.25">
      <c r="A783" s="5" t="str">
        <f t="shared" ref="A783" si="744">A735</f>
        <v>HE 200 AA</v>
      </c>
      <c r="B783" s="4">
        <v>34.6</v>
      </c>
      <c r="C783" s="4">
        <f t="shared" si="684"/>
        <v>14</v>
      </c>
      <c r="D783">
        <v>99.6</v>
      </c>
      <c r="E783" s="54">
        <f>VLOOKUP(Table7[[#This Row],[Column1]],M.Rd!$A:$T,MATCH(Table7[[#This Row],[L.eff]],M.Rd!$C$2:$S$2)+2,FALSE)</f>
        <v>39.799999999999997</v>
      </c>
      <c r="F783" s="54">
        <f>VLOOKUP(Table7[[#This Row],[Column1]],V.Rd!$A:$B,2,FALSE)</f>
        <v>316</v>
      </c>
      <c r="G783" s="54">
        <f>VLOOKUP(Table7[[#This Row],[Column1]],M.Rd!$A:$T,20,FALSE)</f>
        <v>2940</v>
      </c>
    </row>
    <row r="784" spans="1:7" x14ac:dyDescent="0.25">
      <c r="A784" s="5" t="str">
        <f t="shared" ref="A784" si="745">A736</f>
        <v>HE 220 A</v>
      </c>
      <c r="B784" s="4">
        <v>50.5</v>
      </c>
      <c r="C784" s="4">
        <f t="shared" si="684"/>
        <v>14</v>
      </c>
      <c r="D784">
        <v>179</v>
      </c>
      <c r="E784" s="54">
        <f>VLOOKUP(Table7[[#This Row],[Column1]],M.Rd!$A:$T,MATCH(Table7[[#This Row],[L.eff]],M.Rd!$C$2:$S$2)+2,FALSE)</f>
        <v>80.099999999999994</v>
      </c>
      <c r="F784" s="54">
        <f>VLOOKUP(Table7[[#This Row],[Column1]],V.Rd!$A:$B,2,FALSE)</f>
        <v>423</v>
      </c>
      <c r="G784" s="54">
        <f>VLOOKUP(Table7[[#This Row],[Column1]],M.Rd!$A:$T,20,FALSE)</f>
        <v>5410</v>
      </c>
    </row>
    <row r="785" spans="1:7" x14ac:dyDescent="0.25">
      <c r="A785" s="5" t="str">
        <f t="shared" ref="A785" si="746">A737</f>
        <v>HE 220 AA</v>
      </c>
      <c r="B785" s="4">
        <v>40.4</v>
      </c>
      <c r="C785" s="4">
        <f t="shared" si="684"/>
        <v>14</v>
      </c>
      <c r="D785">
        <v>139</v>
      </c>
      <c r="E785" s="54">
        <f>VLOOKUP(Table7[[#This Row],[Column1]],M.Rd!$A:$T,MATCH(Table7[[#This Row],[L.eff]],M.Rd!$C$2:$S$2)+2,FALSE)</f>
        <v>53.6</v>
      </c>
      <c r="F785" s="54">
        <f>VLOOKUP(Table7[[#This Row],[Column1]],V.Rd!$A:$B,2,FALSE)</f>
        <v>362</v>
      </c>
      <c r="G785" s="54">
        <f>VLOOKUP(Table7[[#This Row],[Column1]],M.Rd!$A:$T,20,FALSE)</f>
        <v>4170</v>
      </c>
    </row>
    <row r="786" spans="1:7" x14ac:dyDescent="0.25">
      <c r="A786" s="5" t="str">
        <f t="shared" ref="A786" si="747">A738</f>
        <v>HE 240 A</v>
      </c>
      <c r="B786" s="4">
        <v>60.3</v>
      </c>
      <c r="C786" s="4">
        <f t="shared" si="684"/>
        <v>14</v>
      </c>
      <c r="D786">
        <v>251</v>
      </c>
      <c r="E786" s="54">
        <f>VLOOKUP(Table7[[#This Row],[Column1]],M.Rd!$A:$T,MATCH(Table7[[#This Row],[L.eff]],M.Rd!$C$2:$S$2)+2,FALSE)</f>
        <v>114</v>
      </c>
      <c r="F786" s="54">
        <f>VLOOKUP(Table7[[#This Row],[Column1]],V.Rd!$A:$B,2,FALSE)</f>
        <v>515</v>
      </c>
      <c r="G786" s="54">
        <f>VLOOKUP(Table7[[#This Row],[Column1]],M.Rd!$A:$T,20,FALSE)</f>
        <v>7760</v>
      </c>
    </row>
    <row r="787" spans="1:7" x14ac:dyDescent="0.25">
      <c r="A787" s="5" t="str">
        <f t="shared" ref="A787" si="748">A739</f>
        <v>HE 240 AA</v>
      </c>
      <c r="B787" s="4">
        <v>47.4</v>
      </c>
      <c r="C787" s="4">
        <f t="shared" ref="C787:C817" si="749">C739+1</f>
        <v>14</v>
      </c>
      <c r="D787">
        <v>189</v>
      </c>
      <c r="E787" s="54">
        <f>VLOOKUP(Table7[[#This Row],[Column1]],M.Rd!$A:$T,MATCH(Table7[[#This Row],[L.eff]],M.Rd!$C$2:$S$2)+2,FALSE)</f>
        <v>74.2</v>
      </c>
      <c r="F787" s="54">
        <f>VLOOKUP(Table7[[#This Row],[Column1]],V.Rd!$A:$B,2,FALSE)</f>
        <v>442</v>
      </c>
      <c r="G787" s="54">
        <f>VLOOKUP(Table7[[#This Row],[Column1]],M.Rd!$A:$T,20,FALSE)</f>
        <v>5840</v>
      </c>
    </row>
    <row r="788" spans="1:7" x14ac:dyDescent="0.25">
      <c r="A788" s="5" t="str">
        <f t="shared" ref="A788" si="750">A740</f>
        <v>HE 260 A</v>
      </c>
      <c r="B788" s="4">
        <v>68.2</v>
      </c>
      <c r="C788" s="4">
        <f t="shared" si="749"/>
        <v>14</v>
      </c>
      <c r="D788">
        <v>328</v>
      </c>
      <c r="E788" s="54">
        <f>VLOOKUP(Table7[[#This Row],[Column1]],M.Rd!$A:$T,MATCH(Table7[[#This Row],[L.eff]],M.Rd!$C$2:$S$2)+2,FALSE)</f>
        <v>145</v>
      </c>
      <c r="F788" s="54">
        <f>VLOOKUP(Table7[[#This Row],[Column1]],V.Rd!$A:$B,2,FALSE)</f>
        <v>589</v>
      </c>
      <c r="G788" s="54">
        <f>VLOOKUP(Table7[[#This Row],[Column1]],M.Rd!$A:$T,20,FALSE)</f>
        <v>10400</v>
      </c>
    </row>
    <row r="789" spans="1:7" x14ac:dyDescent="0.25">
      <c r="A789" s="5" t="str">
        <f t="shared" ref="A789" si="751">A741</f>
        <v>HE 260 AA</v>
      </c>
      <c r="B789" s="4">
        <v>54.1</v>
      </c>
      <c r="C789" s="4">
        <f t="shared" si="749"/>
        <v>14</v>
      </c>
      <c r="D789">
        <v>251</v>
      </c>
      <c r="E789" s="54">
        <f>VLOOKUP(Table7[[#This Row],[Column1]],M.Rd!$A:$T,MATCH(Table7[[#This Row],[L.eff]],M.Rd!$C$2:$S$2)+2,FALSE)</f>
        <v>99.4</v>
      </c>
      <c r="F789" s="54">
        <f>VLOOKUP(Table7[[#This Row],[Column1]],V.Rd!$A:$B,2,FALSE)</f>
        <v>508</v>
      </c>
      <c r="G789" s="54">
        <f>VLOOKUP(Table7[[#This Row],[Column1]],M.Rd!$A:$T,20,FALSE)</f>
        <v>7980</v>
      </c>
    </row>
    <row r="790" spans="1:7" x14ac:dyDescent="0.25">
      <c r="A790" s="5" t="str">
        <f t="shared" ref="A790" si="752">A742</f>
        <v>HE 280 A</v>
      </c>
      <c r="B790" s="4">
        <v>76.400000000000006</v>
      </c>
      <c r="C790" s="4">
        <f t="shared" si="749"/>
        <v>14</v>
      </c>
      <c r="D790">
        <v>421</v>
      </c>
      <c r="E790" s="54">
        <f>VLOOKUP(Table7[[#This Row],[Column1]],M.Rd!$A:$T,MATCH(Table7[[#This Row],[L.eff]],M.Rd!$C$2:$S$2)+2,FALSE)</f>
        <v>180</v>
      </c>
      <c r="F790" s="54">
        <f>VLOOKUP(Table7[[#This Row],[Column1]],V.Rd!$A:$B,2,FALSE)</f>
        <v>651</v>
      </c>
      <c r="G790" s="54">
        <f>VLOOKUP(Table7[[#This Row],[Column1]],M.Rd!$A:$T,20,FALSE)</f>
        <v>13700</v>
      </c>
    </row>
    <row r="791" spans="1:7" x14ac:dyDescent="0.25">
      <c r="A791" s="5" t="str">
        <f t="shared" ref="A791" si="753">A743</f>
        <v>HE 280 AA</v>
      </c>
      <c r="B791" s="4">
        <v>61.2</v>
      </c>
      <c r="C791" s="4">
        <f t="shared" si="749"/>
        <v>14</v>
      </c>
      <c r="D791">
        <v>325</v>
      </c>
      <c r="E791" s="54">
        <f>VLOOKUP(Table7[[#This Row],[Column1]],M.Rd!$A:$T,MATCH(Table7[[#This Row],[L.eff]],M.Rd!$C$2:$S$2)+2,FALSE)</f>
        <v>125</v>
      </c>
      <c r="F791" s="54">
        <f>VLOOKUP(Table7[[#This Row],[Column1]],V.Rd!$A:$B,2,FALSE)</f>
        <v>564</v>
      </c>
      <c r="G791" s="54">
        <f>VLOOKUP(Table7[[#This Row],[Column1]],M.Rd!$A:$T,20,FALSE)</f>
        <v>10600</v>
      </c>
    </row>
    <row r="792" spans="1:7" x14ac:dyDescent="0.25">
      <c r="A792" s="5" t="str">
        <f t="shared" ref="A792" si="754">A744</f>
        <v>HE 300 A</v>
      </c>
      <c r="B792" s="4">
        <v>88.3</v>
      </c>
      <c r="C792" s="4">
        <f t="shared" si="749"/>
        <v>14</v>
      </c>
      <c r="D792">
        <v>550</v>
      </c>
      <c r="E792" s="54">
        <f>VLOOKUP(Table7[[#This Row],[Column1]],M.Rd!$A:$T,MATCH(Table7[[#This Row],[L.eff]],M.Rd!$C$2:$S$2)+2,FALSE)</f>
        <v>239</v>
      </c>
      <c r="F792" s="54">
        <f>VLOOKUP(Table7[[#This Row],[Column1]],V.Rd!$A:$B,2,FALSE)</f>
        <v>763</v>
      </c>
      <c r="G792" s="54">
        <f>VLOOKUP(Table7[[#This Row],[Column1]],M.Rd!$A:$T,20,FALSE)</f>
        <v>18300</v>
      </c>
    </row>
    <row r="793" spans="1:7" x14ac:dyDescent="0.25">
      <c r="A793" s="5" t="str">
        <f t="shared" ref="A793" si="755">A745</f>
        <v>HE 300 AA</v>
      </c>
      <c r="B793" s="4">
        <v>69.8</v>
      </c>
      <c r="C793" s="4">
        <f t="shared" si="749"/>
        <v>14</v>
      </c>
      <c r="D793">
        <v>415</v>
      </c>
      <c r="E793" s="54">
        <f>VLOOKUP(Table7[[#This Row],[Column1]],M.Rd!$A:$T,MATCH(Table7[[#This Row],[L.eff]],M.Rd!$C$2:$S$2)+2,FALSE)</f>
        <v>164</v>
      </c>
      <c r="F793" s="54">
        <f>VLOOKUP(Table7[[#This Row],[Column1]],V.Rd!$A:$B,2,FALSE)</f>
        <v>663</v>
      </c>
      <c r="G793" s="54">
        <f>VLOOKUP(Table7[[#This Row],[Column1]],M.Rd!$A:$T,20,FALSE)</f>
        <v>13800</v>
      </c>
    </row>
    <row r="794" spans="1:7" x14ac:dyDescent="0.25">
      <c r="A794" s="5" t="str">
        <f t="shared" ref="A794" si="756">A746</f>
        <v>HE 320 A</v>
      </c>
      <c r="B794" s="4">
        <v>97.6</v>
      </c>
      <c r="C794" s="4">
        <f t="shared" si="749"/>
        <v>14</v>
      </c>
      <c r="D794">
        <v>608</v>
      </c>
      <c r="E794" s="54">
        <f>VLOOKUP(Table7[[#This Row],[Column1]],M.Rd!$A:$T,MATCH(Table7[[#This Row],[L.eff]],M.Rd!$C$2:$S$2)+2,FALSE)</f>
        <v>291</v>
      </c>
      <c r="F794" s="54">
        <f>VLOOKUP(Table7[[#This Row],[Column1]],V.Rd!$A:$B,2,FALSE)</f>
        <v>844</v>
      </c>
      <c r="G794" s="54">
        <f>VLOOKUP(Table7[[#This Row],[Column1]],M.Rd!$A:$T,20,FALSE)</f>
        <v>22900</v>
      </c>
    </row>
    <row r="795" spans="1:7" x14ac:dyDescent="0.25">
      <c r="A795" s="5" t="str">
        <f t="shared" ref="A795" si="757">A747</f>
        <v>HE 320 AA</v>
      </c>
      <c r="B795" s="4">
        <v>74.2</v>
      </c>
      <c r="C795" s="4">
        <f t="shared" si="749"/>
        <v>14</v>
      </c>
      <c r="D795">
        <v>435</v>
      </c>
      <c r="E795" s="54">
        <f>VLOOKUP(Table7[[#This Row],[Column1]],M.Rd!$A:$T,MATCH(Table7[[#This Row],[L.eff]],M.Rd!$C$2:$S$2)+2,FALSE)</f>
        <v>180</v>
      </c>
      <c r="F795" s="54">
        <f>VLOOKUP(Table7[[#This Row],[Column1]],V.Rd!$A:$B,2,FALSE)</f>
        <v>726</v>
      </c>
      <c r="G795" s="54">
        <f>VLOOKUP(Table7[[#This Row],[Column1]],M.Rd!$A:$T,20,FALSE)</f>
        <v>16400</v>
      </c>
    </row>
    <row r="796" spans="1:7" x14ac:dyDescent="0.25">
      <c r="A796" s="5" t="str">
        <f t="shared" ref="A796" si="758">A748</f>
        <v>HE 340 A</v>
      </c>
      <c r="B796" s="4">
        <v>105</v>
      </c>
      <c r="C796" s="4">
        <f t="shared" si="749"/>
        <v>14</v>
      </c>
      <c r="D796">
        <v>646</v>
      </c>
      <c r="E796" s="54">
        <f>VLOOKUP(Table7[[#This Row],[Column1]],M.Rd!$A:$T,MATCH(Table7[[#This Row],[L.eff]],M.Rd!$C$2:$S$2)+2,FALSE)</f>
        <v>324</v>
      </c>
      <c r="F796" s="54">
        <f>VLOOKUP(Table7[[#This Row],[Column1]],V.Rd!$A:$B,2,FALSE)</f>
        <v>896</v>
      </c>
      <c r="G796" s="54">
        <f>VLOOKUP(Table7[[#This Row],[Column1]],M.Rd!$A:$T,20,FALSE)</f>
        <v>27700</v>
      </c>
    </row>
    <row r="797" spans="1:7" x14ac:dyDescent="0.25">
      <c r="A797" s="5" t="str">
        <f t="shared" ref="A797" si="759">A749</f>
        <v>HE 340 AA</v>
      </c>
      <c r="B797" s="4">
        <v>78.900000000000006</v>
      </c>
      <c r="C797" s="4">
        <f t="shared" si="749"/>
        <v>14</v>
      </c>
      <c r="D797">
        <v>455</v>
      </c>
      <c r="E797" s="54">
        <f>VLOOKUP(Table7[[#This Row],[Column1]],M.Rd!$A:$T,MATCH(Table7[[#This Row],[L.eff]],M.Rd!$C$2:$S$2)+2,FALSE)</f>
        <v>197</v>
      </c>
      <c r="F797" s="54">
        <f>VLOOKUP(Table7[[#This Row],[Column1]],V.Rd!$A:$B,2,FALSE)</f>
        <v>793</v>
      </c>
      <c r="G797" s="54">
        <f>VLOOKUP(Table7[[#This Row],[Column1]],M.Rd!$A:$T,20,FALSE)</f>
        <v>19600</v>
      </c>
    </row>
    <row r="798" spans="1:7" x14ac:dyDescent="0.25">
      <c r="A798" s="5" t="str">
        <f t="shared" ref="A798" si="760">A750</f>
        <v>HE 360 A</v>
      </c>
      <c r="B798" s="4">
        <v>112</v>
      </c>
      <c r="C798" s="4">
        <f t="shared" si="749"/>
        <v>14</v>
      </c>
      <c r="D798">
        <v>686</v>
      </c>
      <c r="E798" s="54">
        <f>VLOOKUP(Table7[[#This Row],[Column1]],M.Rd!$A:$T,MATCH(Table7[[#This Row],[L.eff]],M.Rd!$C$2:$S$2)+2,FALSE)</f>
        <v>363</v>
      </c>
      <c r="F798" s="54">
        <f>VLOOKUP(Table7[[#This Row],[Column1]],V.Rd!$A:$B,2,FALSE)</f>
        <v>976</v>
      </c>
      <c r="G798" s="54">
        <f>VLOOKUP(Table7[[#This Row],[Column1]],M.Rd!$A:$T,20,FALSE)</f>
        <v>33100</v>
      </c>
    </row>
    <row r="799" spans="1:7" x14ac:dyDescent="0.25">
      <c r="A799" s="5" t="str">
        <f t="shared" ref="A799" si="761">A751</f>
        <v>HE 360 AA</v>
      </c>
      <c r="B799" s="4">
        <v>83.7</v>
      </c>
      <c r="C799" s="4">
        <f t="shared" si="749"/>
        <v>14</v>
      </c>
      <c r="D799">
        <v>476</v>
      </c>
      <c r="E799" s="54">
        <f>VLOOKUP(Table7[[#This Row],[Column1]],M.Rd!$A:$T,MATCH(Table7[[#This Row],[L.eff]],M.Rd!$C$2:$S$2)+2,FALSE)</f>
        <v>215</v>
      </c>
      <c r="F799" s="54">
        <f>VLOOKUP(Table7[[#This Row],[Column1]],V.Rd!$A:$B,2,FALSE)</f>
        <v>864</v>
      </c>
      <c r="G799" s="54">
        <f>VLOOKUP(Table7[[#This Row],[Column1]],M.Rd!$A:$T,20,FALSE)</f>
        <v>23000</v>
      </c>
    </row>
    <row r="800" spans="1:7" x14ac:dyDescent="0.25">
      <c r="A800" s="5" t="str">
        <f t="shared" ref="A800" si="762">A752</f>
        <v>HE 400 A</v>
      </c>
      <c r="B800" s="4">
        <v>125</v>
      </c>
      <c r="C800" s="4">
        <f t="shared" si="749"/>
        <v>14</v>
      </c>
      <c r="D800">
        <v>789</v>
      </c>
      <c r="E800" s="54">
        <f>VLOOKUP(Table7[[#This Row],[Column1]],M.Rd!$A:$T,MATCH(Table7[[#This Row],[L.eff]],M.Rd!$C$2:$S$2)+2,FALSE)</f>
        <v>431</v>
      </c>
      <c r="F800" s="54">
        <f>VLOOKUP(Table7[[#This Row],[Column1]],V.Rd!$A:$B,2,FALSE)</f>
        <v>1140</v>
      </c>
      <c r="G800" s="54">
        <f>VLOOKUP(Table7[[#This Row],[Column1]],M.Rd!$A:$T,20,FALSE)</f>
        <v>45100</v>
      </c>
    </row>
    <row r="801" spans="1:7" x14ac:dyDescent="0.25">
      <c r="A801" s="5" t="str">
        <f t="shared" ref="A801" si="763">A753</f>
        <v>HE 400 AA</v>
      </c>
      <c r="B801" s="4">
        <v>92.4</v>
      </c>
      <c r="C801" s="4">
        <f t="shared" si="749"/>
        <v>14</v>
      </c>
      <c r="D801">
        <v>545</v>
      </c>
      <c r="E801" s="54">
        <f>VLOOKUP(Table7[[#This Row],[Column1]],M.Rd!$A:$T,MATCH(Table7[[#This Row],[L.eff]],M.Rd!$C$2:$S$2)+2,FALSE)</f>
        <v>251</v>
      </c>
      <c r="F801" s="54">
        <f>VLOOKUP(Table7[[#This Row],[Column1]],V.Rd!$A:$B,2,FALSE)</f>
        <v>983</v>
      </c>
      <c r="G801" s="54">
        <f>VLOOKUP(Table7[[#This Row],[Column1]],M.Rd!$A:$T,20,FALSE)</f>
        <v>31200</v>
      </c>
    </row>
    <row r="802" spans="1:7" x14ac:dyDescent="0.25">
      <c r="A802" s="5" t="str">
        <f t="shared" ref="A802" si="764">A754</f>
        <v>HE 450 A</v>
      </c>
      <c r="B802" s="4">
        <v>140</v>
      </c>
      <c r="C802" s="4">
        <f t="shared" si="749"/>
        <v>14</v>
      </c>
      <c r="D802">
        <v>872</v>
      </c>
      <c r="E802" s="54">
        <f>VLOOKUP(Table7[[#This Row],[Column1]],M.Rd!$A:$T,MATCH(Table7[[#This Row],[L.eff]],M.Rd!$C$2:$S$2)+2,FALSE)</f>
        <v>525</v>
      </c>
      <c r="F802" s="54">
        <f>VLOOKUP(Table7[[#This Row],[Column1]],V.Rd!$A:$B,2,FALSE)</f>
        <v>1310</v>
      </c>
      <c r="G802" s="54">
        <f>VLOOKUP(Table7[[#This Row],[Column1]],M.Rd!$A:$T,20,FALSE)</f>
        <v>63700</v>
      </c>
    </row>
    <row r="803" spans="1:7" x14ac:dyDescent="0.25">
      <c r="A803" s="5" t="str">
        <f t="shared" ref="A803" si="765">A755</f>
        <v>HE 450 AA*</v>
      </c>
      <c r="B803" s="4">
        <v>99.7</v>
      </c>
      <c r="C803" s="4">
        <f t="shared" si="749"/>
        <v>14</v>
      </c>
      <c r="D803">
        <v>567</v>
      </c>
      <c r="E803" s="54">
        <f>VLOOKUP(Table7[[#This Row],[Column1]],M.Rd!$A:$T,MATCH(Table7[[#This Row],[L.eff]],M.Rd!$C$2:$S$2)+2,FALSE)</f>
        <v>282</v>
      </c>
      <c r="F803" s="54">
        <f>VLOOKUP(Table7[[#This Row],[Column1]],V.Rd!$A:$B,2,FALSE)</f>
        <v>1120</v>
      </c>
      <c r="G803" s="54">
        <f>VLOOKUP(Table7[[#This Row],[Column1]],M.Rd!$A:$T,20,FALSE)</f>
        <v>41900</v>
      </c>
    </row>
    <row r="804" spans="1:7" x14ac:dyDescent="0.25">
      <c r="A804" s="5" t="str">
        <f t="shared" ref="A804" si="766">A756</f>
        <v>HE 500 A</v>
      </c>
      <c r="B804" s="4">
        <v>155</v>
      </c>
      <c r="C804" s="4">
        <f t="shared" si="749"/>
        <v>14</v>
      </c>
      <c r="D804">
        <v>955</v>
      </c>
      <c r="E804" s="54">
        <f>VLOOKUP(Table7[[#This Row],[Column1]],M.Rd!$A:$T,MATCH(Table7[[#This Row],[L.eff]],M.Rd!$C$2:$S$2)+2,FALSE)</f>
        <v>628</v>
      </c>
      <c r="F804" s="54">
        <f>VLOOKUP(Table7[[#This Row],[Column1]],V.Rd!$A:$B,2,FALSE)</f>
        <v>1490</v>
      </c>
      <c r="G804" s="54">
        <f>VLOOKUP(Table7[[#This Row],[Column1]],M.Rd!$A:$T,20,FALSE)</f>
        <v>87000</v>
      </c>
    </row>
    <row r="805" spans="1:7" x14ac:dyDescent="0.25">
      <c r="A805" s="5" t="str">
        <f t="shared" ref="A805" si="767">A757</f>
        <v>HE 500 AA*</v>
      </c>
      <c r="B805" s="4">
        <v>107</v>
      </c>
      <c r="C805" s="4">
        <f t="shared" si="749"/>
        <v>14</v>
      </c>
      <c r="D805">
        <v>589</v>
      </c>
      <c r="E805" s="54">
        <f>VLOOKUP(Table7[[#This Row],[Column1]],M.Rd!$A:$T,MATCH(Table7[[#This Row],[L.eff]],M.Rd!$C$2:$S$2)+2,FALSE)</f>
        <v>315</v>
      </c>
      <c r="F805" s="54">
        <f>VLOOKUP(Table7[[#This Row],[Column1]],V.Rd!$A:$B,2,FALSE)</f>
        <v>1270</v>
      </c>
      <c r="G805" s="54">
        <f>VLOOKUP(Table7[[#This Row],[Column1]],M.Rd!$A:$T,20,FALSE)</f>
        <v>54600</v>
      </c>
    </row>
    <row r="806" spans="1:7" x14ac:dyDescent="0.25">
      <c r="A806" s="5" t="str">
        <f t="shared" ref="A806" si="768">A758</f>
        <v>HE 550 A*</v>
      </c>
      <c r="B806" s="4">
        <v>166</v>
      </c>
      <c r="C806" s="4">
        <f t="shared" si="749"/>
        <v>14</v>
      </c>
      <c r="D806">
        <v>1000</v>
      </c>
      <c r="E806" s="54">
        <f>VLOOKUP(Table7[[#This Row],[Column1]],M.Rd!$A:$T,MATCH(Table7[[#This Row],[L.eff]],M.Rd!$C$2:$S$2)+2,FALSE)</f>
        <v>700</v>
      </c>
      <c r="F806" s="54">
        <f>VLOOKUP(Table7[[#This Row],[Column1]],V.Rd!$A:$B,2,FALSE)</f>
        <v>1670</v>
      </c>
      <c r="G806" s="54">
        <f>VLOOKUP(Table7[[#This Row],[Column1]],M.Rd!$A:$T,20,FALSE)</f>
        <v>112000</v>
      </c>
    </row>
    <row r="807" spans="1:7" x14ac:dyDescent="0.25">
      <c r="A807" s="5" t="str">
        <f t="shared" ref="A807" si="769">A759</f>
        <v>HE 550 AA*</v>
      </c>
      <c r="B807" s="4">
        <v>120</v>
      </c>
      <c r="C807" s="4">
        <f t="shared" si="749"/>
        <v>14</v>
      </c>
      <c r="D807">
        <v>632</v>
      </c>
      <c r="E807" s="54">
        <f>VLOOKUP(Table7[[#This Row],[Column1]],M.Rd!$A:$T,MATCH(Table7[[#This Row],[L.eff]],M.Rd!$C$2:$S$2)+2,FALSE)</f>
        <v>368</v>
      </c>
      <c r="F807" s="54">
        <f>VLOOKUP(Table7[[#This Row],[Column1]],V.Rd!$A:$B,2,FALSE)</f>
        <v>1490</v>
      </c>
      <c r="G807" s="54">
        <f>VLOOKUP(Table7[[#This Row],[Column1]],M.Rd!$A:$T,20,FALSE)</f>
        <v>72900</v>
      </c>
    </row>
    <row r="808" spans="1:7" x14ac:dyDescent="0.25">
      <c r="A808" s="5" t="str">
        <f t="shared" ref="A808" si="770">A760</f>
        <v>HE 600 A*</v>
      </c>
      <c r="B808" s="4">
        <v>178</v>
      </c>
      <c r="C808" s="4">
        <f t="shared" si="749"/>
        <v>14</v>
      </c>
      <c r="D808">
        <v>1040</v>
      </c>
      <c r="E808" s="54">
        <f>VLOOKUP(Table7[[#This Row],[Column1]],M.Rd!$A:$T,MATCH(Table7[[#This Row],[L.eff]],M.Rd!$C$2:$S$2)+2,FALSE)</f>
        <v>776</v>
      </c>
      <c r="F808" s="54">
        <f>VLOOKUP(Table7[[#This Row],[Column1]],V.Rd!$A:$B,2,FALSE)</f>
        <v>1860</v>
      </c>
      <c r="G808" s="54">
        <f>VLOOKUP(Table7[[#This Row],[Column1]],M.Rd!$A:$T,20,FALSE)</f>
        <v>141000</v>
      </c>
    </row>
    <row r="809" spans="1:7" x14ac:dyDescent="0.25">
      <c r="A809" s="5" t="str">
        <f t="shared" ref="A809" si="771">A761</f>
        <v>HE 600 AA*</v>
      </c>
      <c r="B809" s="4">
        <v>129</v>
      </c>
      <c r="C809" s="4">
        <f t="shared" si="749"/>
        <v>14</v>
      </c>
      <c r="D809">
        <v>656</v>
      </c>
      <c r="E809" s="54">
        <f>VLOOKUP(Table7[[#This Row],[Column1]],M.Rd!$A:$T,MATCH(Table7[[#This Row],[L.eff]],M.Rd!$C$2:$S$2)+2,FALSE)</f>
        <v>402</v>
      </c>
      <c r="F809" s="54">
        <f>VLOOKUP(Table7[[#This Row],[Column1]],V.Rd!$A:$B,2,FALSE)</f>
        <v>1670</v>
      </c>
      <c r="G809" s="54">
        <f>VLOOKUP(Table7[[#This Row],[Column1]],M.Rd!$A:$T,20,FALSE)</f>
        <v>91900</v>
      </c>
    </row>
    <row r="810" spans="1:7" x14ac:dyDescent="0.25">
      <c r="A810" s="5" t="str">
        <f t="shared" ref="A810" si="772">A762</f>
        <v>HE 650 A*</v>
      </c>
      <c r="B810" s="4">
        <v>190</v>
      </c>
      <c r="C810" s="4">
        <f t="shared" si="749"/>
        <v>14</v>
      </c>
      <c r="D810">
        <v>1090</v>
      </c>
      <c r="E810" s="54">
        <f>VLOOKUP(Table7[[#This Row],[Column1]],M.Rd!$A:$T,MATCH(Table7[[#This Row],[L.eff]],M.Rd!$C$2:$S$2)+2,FALSE)</f>
        <v>782</v>
      </c>
      <c r="F810" s="54">
        <f>VLOOKUP(Table7[[#This Row],[Column1]],V.Rd!$A:$B,2,FALSE)</f>
        <v>2060</v>
      </c>
      <c r="G810" s="54">
        <f>VLOOKUP(Table7[[#This Row],[Column1]],M.Rd!$A:$T,20,FALSE)</f>
        <v>175000</v>
      </c>
    </row>
    <row r="811" spans="1:7" x14ac:dyDescent="0.25">
      <c r="A811" s="5" t="str">
        <f t="shared" ref="A811" si="773">A763</f>
        <v>HE 650 AA*</v>
      </c>
      <c r="B811" s="4">
        <v>138</v>
      </c>
      <c r="C811" s="4">
        <f t="shared" si="749"/>
        <v>14</v>
      </c>
      <c r="D811">
        <v>679</v>
      </c>
      <c r="E811" s="54">
        <f>VLOOKUP(Table7[[#This Row],[Column1]],M.Rd!$A:$T,MATCH(Table7[[#This Row],[L.eff]],M.Rd!$C$2:$S$2)+2,FALSE)</f>
        <v>421</v>
      </c>
      <c r="F811" s="54">
        <f>VLOOKUP(Table7[[#This Row],[Column1]],V.Rd!$A:$B,2,FALSE)</f>
        <v>1850</v>
      </c>
      <c r="G811" s="54">
        <f>VLOOKUP(Table7[[#This Row],[Column1]],M.Rd!$A:$T,20,FALSE)</f>
        <v>114000</v>
      </c>
    </row>
    <row r="812" spans="1:7" x14ac:dyDescent="0.25">
      <c r="A812" s="5" t="str">
        <f t="shared" ref="A812" si="774">A764</f>
        <v>HE 700 A*</v>
      </c>
      <c r="B812" s="4">
        <v>204</v>
      </c>
      <c r="C812" s="4">
        <f t="shared" si="749"/>
        <v>14</v>
      </c>
      <c r="D812">
        <v>1130</v>
      </c>
      <c r="E812" s="54">
        <f>VLOOKUP(Table7[[#This Row],[Column1]],M.Rd!$A:$T,MATCH(Table7[[#This Row],[L.eff]],M.Rd!$C$2:$S$2)+2,FALSE)</f>
        <v>867</v>
      </c>
      <c r="F812" s="54">
        <f>VLOOKUP(Table7[[#This Row],[Column1]],V.Rd!$A:$B,2,FALSE)</f>
        <v>2330</v>
      </c>
      <c r="G812" s="54">
        <f>VLOOKUP(Table7[[#This Row],[Column1]],M.Rd!$A:$T,20,FALSE)</f>
        <v>215000</v>
      </c>
    </row>
    <row r="813" spans="1:7" x14ac:dyDescent="0.25">
      <c r="A813" s="5" t="str">
        <f t="shared" ref="A813" si="775">A765</f>
        <v>HE 700 AA*</v>
      </c>
      <c r="B813" s="4">
        <v>150</v>
      </c>
      <c r="C813" s="4">
        <f t="shared" si="749"/>
        <v>14</v>
      </c>
      <c r="D813">
        <v>721</v>
      </c>
      <c r="E813" s="54">
        <f>VLOOKUP(Table7[[#This Row],[Column1]],M.Rd!$A:$T,MATCH(Table7[[#This Row],[L.eff]],M.Rd!$C$2:$S$2)+2,FALSE)</f>
        <v>475</v>
      </c>
      <c r="F813" s="54">
        <f>VLOOKUP(Table7[[#This Row],[Column1]],V.Rd!$A:$B,2,FALSE)</f>
        <v>2000</v>
      </c>
      <c r="G813" s="54">
        <f>VLOOKUP(Table7[[#This Row],[Column1]],M.Rd!$A:$T,20,FALSE)</f>
        <v>143000</v>
      </c>
    </row>
    <row r="814" spans="1:7" x14ac:dyDescent="0.25">
      <c r="A814" s="5" t="str">
        <f t="shared" ref="A814" si="776">A766</f>
        <v>HE 800 A*</v>
      </c>
      <c r="B814" s="4">
        <v>224</v>
      </c>
      <c r="C814" s="4">
        <f t="shared" si="749"/>
        <v>14</v>
      </c>
      <c r="D814">
        <v>1180</v>
      </c>
      <c r="E814" s="54">
        <f>VLOOKUP(Table7[[#This Row],[Column1]],M.Rd!$A:$T,MATCH(Table7[[#This Row],[L.eff]],M.Rd!$C$2:$S$2)+2,FALSE)</f>
        <v>997</v>
      </c>
      <c r="F814" s="54">
        <f>VLOOKUP(Table7[[#This Row],[Column1]],V.Rd!$A:$B,2,FALSE)</f>
        <v>2760</v>
      </c>
      <c r="G814" s="54">
        <f>VLOOKUP(Table7[[#This Row],[Column1]],M.Rd!$A:$T,20,FALSE)</f>
        <v>303000</v>
      </c>
    </row>
    <row r="815" spans="1:7" x14ac:dyDescent="0.25">
      <c r="A815" s="5" t="str">
        <f t="shared" ref="A815" si="777">A767</f>
        <v>HE 800 AA*</v>
      </c>
      <c r="B815" s="4">
        <v>172</v>
      </c>
      <c r="C815" s="4">
        <f t="shared" si="749"/>
        <v>14</v>
      </c>
      <c r="D815">
        <v>768</v>
      </c>
      <c r="E815" s="54">
        <f>VLOOKUP(Table7[[#This Row],[Column1]],M.Rd!$A:$T,MATCH(Table7[[#This Row],[L.eff]],M.Rd!$C$2:$S$2)+2,FALSE)</f>
        <v>575</v>
      </c>
      <c r="F815" s="54">
        <f>VLOOKUP(Table7[[#This Row],[Column1]],V.Rd!$A:$B,2,FALSE)</f>
        <v>2470</v>
      </c>
      <c r="G815" s="54">
        <f>VLOOKUP(Table7[[#This Row],[Column1]],M.Rd!$A:$T,20,FALSE)</f>
        <v>209000</v>
      </c>
    </row>
    <row r="816" spans="1:7" x14ac:dyDescent="0.25">
      <c r="A816" s="5" t="str">
        <f t="shared" ref="A816" si="778">A768</f>
        <v>HE 900 A*</v>
      </c>
      <c r="B816" s="4">
        <v>252</v>
      </c>
      <c r="C816" s="4">
        <f t="shared" si="749"/>
        <v>14</v>
      </c>
      <c r="D816">
        <v>1270</v>
      </c>
      <c r="E816" s="54">
        <f>VLOOKUP(Table7[[#This Row],[Column1]],M.Rd!$A:$T,MATCH(Table7[[#This Row],[L.eff]],M.Rd!$C$2:$S$2)+2,FALSE)</f>
        <v>1180</v>
      </c>
      <c r="F816" s="54">
        <f>VLOOKUP(Table7[[#This Row],[Column1]],V.Rd!$A:$B,2,FALSE)</f>
        <v>3250</v>
      </c>
      <c r="G816" s="54">
        <f>VLOOKUP(Table7[[#This Row],[Column1]],M.Rd!$A:$T,20,FALSE)</f>
        <v>422000</v>
      </c>
    </row>
    <row r="817" spans="1:7" x14ac:dyDescent="0.25">
      <c r="A817" s="5" t="str">
        <f t="shared" ref="A817" si="779">A769</f>
        <v>HE 900 AA*</v>
      </c>
      <c r="B817" s="4">
        <v>198</v>
      </c>
      <c r="C817" s="4">
        <f t="shared" si="749"/>
        <v>14</v>
      </c>
      <c r="D817">
        <v>857</v>
      </c>
      <c r="E817" s="54">
        <f>VLOOKUP(Table7[[#This Row],[Column1]],M.Rd!$A:$T,MATCH(Table7[[#This Row],[L.eff]],M.Rd!$C$2:$S$2)+2,FALSE)</f>
        <v>712</v>
      </c>
      <c r="F817" s="54">
        <f>VLOOKUP(Table7[[#This Row],[Column1]],V.Rd!$A:$B,2,FALSE)</f>
        <v>2930</v>
      </c>
      <c r="G817" s="54">
        <f>VLOOKUP(Table7[[#This Row],[Column1]],M.Rd!$A:$T,20,FALSE)</f>
        <v>301000</v>
      </c>
    </row>
    <row r="818" spans="1:7" x14ac:dyDescent="0.25">
      <c r="E818" s="54"/>
      <c r="F818" s="54"/>
      <c r="G818" s="54"/>
    </row>
    <row r="819" spans="1:7" x14ac:dyDescent="0.25">
      <c r="E819" s="54"/>
      <c r="F819" s="54"/>
      <c r="G819" s="54"/>
    </row>
    <row r="820" spans="1:7" x14ac:dyDescent="0.25">
      <c r="E820" s="54"/>
      <c r="F820" s="54"/>
      <c r="G820" s="54"/>
    </row>
    <row r="821" spans="1:7" x14ac:dyDescent="0.25">
      <c r="E821" s="54"/>
      <c r="F821" s="54"/>
      <c r="G821" s="54"/>
    </row>
    <row r="822" spans="1:7" x14ac:dyDescent="0.25">
      <c r="E822" s="54"/>
      <c r="F822" s="54"/>
      <c r="G822" s="54"/>
    </row>
    <row r="823" spans="1:7" x14ac:dyDescent="0.25">
      <c r="E823" s="54"/>
      <c r="F823" s="54"/>
      <c r="G823" s="54"/>
    </row>
    <row r="824" spans="1:7" x14ac:dyDescent="0.25">
      <c r="E824" s="54"/>
      <c r="F824" s="54"/>
      <c r="G824" s="54"/>
    </row>
    <row r="825" spans="1:7" x14ac:dyDescent="0.25">
      <c r="E825" s="54"/>
      <c r="F825" s="54"/>
      <c r="G825" s="54"/>
    </row>
    <row r="826" spans="1:7" x14ac:dyDescent="0.25">
      <c r="E826" s="54"/>
      <c r="F826" s="54"/>
      <c r="G826" s="54"/>
    </row>
    <row r="827" spans="1:7" x14ac:dyDescent="0.25">
      <c r="E827" s="54"/>
      <c r="F827" s="54"/>
      <c r="G827" s="54"/>
    </row>
    <row r="828" spans="1:7" x14ac:dyDescent="0.25">
      <c r="E828" s="54"/>
      <c r="F828" s="54"/>
      <c r="G828" s="54"/>
    </row>
    <row r="829" spans="1:7" x14ac:dyDescent="0.25">
      <c r="E829" s="54"/>
      <c r="F829" s="54"/>
      <c r="G829" s="54"/>
    </row>
    <row r="830" spans="1:7" x14ac:dyDescent="0.25">
      <c r="E830" s="54"/>
      <c r="F830" s="54"/>
      <c r="G830" s="54"/>
    </row>
    <row r="831" spans="1:7" x14ac:dyDescent="0.25">
      <c r="E831" s="54"/>
      <c r="F831" s="54"/>
      <c r="G831" s="54"/>
    </row>
    <row r="832" spans="1:7" x14ac:dyDescent="0.25">
      <c r="E832" s="54"/>
      <c r="F832" s="54"/>
      <c r="G832" s="54"/>
    </row>
    <row r="833" spans="5:7" x14ac:dyDescent="0.25">
      <c r="E833" s="54"/>
      <c r="F833" s="54"/>
      <c r="G833" s="54"/>
    </row>
    <row r="834" spans="5:7" x14ac:dyDescent="0.25">
      <c r="E834" s="54"/>
      <c r="F834" s="54"/>
      <c r="G834" s="54"/>
    </row>
    <row r="835" spans="5:7" x14ac:dyDescent="0.25">
      <c r="E835" s="54"/>
      <c r="F835" s="54"/>
      <c r="G835" s="54"/>
    </row>
    <row r="836" spans="5:7" x14ac:dyDescent="0.25">
      <c r="E836" s="54"/>
      <c r="F836" s="54"/>
      <c r="G836" s="54"/>
    </row>
    <row r="837" spans="5:7" x14ac:dyDescent="0.25">
      <c r="E837" s="54"/>
      <c r="F837" s="54"/>
      <c r="G837" s="54"/>
    </row>
    <row r="838" spans="5:7" x14ac:dyDescent="0.25">
      <c r="E838" s="54"/>
      <c r="F838" s="54"/>
      <c r="G838" s="54"/>
    </row>
    <row r="839" spans="5:7" x14ac:dyDescent="0.25">
      <c r="E839" s="54"/>
      <c r="F839" s="54"/>
      <c r="G839" s="54"/>
    </row>
    <row r="840" spans="5:7" x14ac:dyDescent="0.25">
      <c r="E840" s="54"/>
      <c r="F840" s="54"/>
      <c r="G840" s="54"/>
    </row>
    <row r="841" spans="5:7" x14ac:dyDescent="0.25">
      <c r="E841" s="54"/>
      <c r="F841" s="54"/>
      <c r="G841" s="54"/>
    </row>
    <row r="842" spans="5:7" x14ac:dyDescent="0.25">
      <c r="E842" s="54"/>
      <c r="F842" s="54"/>
      <c r="G842" s="54"/>
    </row>
    <row r="843" spans="5:7" x14ac:dyDescent="0.25">
      <c r="E843" s="54"/>
      <c r="F843" s="54"/>
      <c r="G843" s="54"/>
    </row>
    <row r="844" spans="5:7" x14ac:dyDescent="0.25">
      <c r="E844" s="54"/>
      <c r="F844" s="54"/>
      <c r="G844" s="54"/>
    </row>
    <row r="845" spans="5:7" x14ac:dyDescent="0.25">
      <c r="E845" s="54"/>
      <c r="F845" s="54"/>
      <c r="G845" s="54"/>
    </row>
    <row r="846" spans="5:7" x14ac:dyDescent="0.25">
      <c r="E846" s="54"/>
      <c r="F846" s="54"/>
      <c r="G846" s="54"/>
    </row>
    <row r="847" spans="5:7" x14ac:dyDescent="0.25">
      <c r="E847" s="54"/>
      <c r="F847" s="54"/>
      <c r="G847" s="54"/>
    </row>
    <row r="848" spans="5:7" x14ac:dyDescent="0.25">
      <c r="E848" s="54"/>
      <c r="F848" s="54"/>
      <c r="G848" s="54"/>
    </row>
    <row r="849" spans="5:7" x14ac:dyDescent="0.25">
      <c r="E849" s="54"/>
      <c r="F849" s="54"/>
      <c r="G849" s="54"/>
    </row>
    <row r="850" spans="5:7" x14ac:dyDescent="0.25">
      <c r="E850" s="54"/>
      <c r="F850" s="54"/>
      <c r="G850" s="54"/>
    </row>
    <row r="851" spans="5:7" x14ac:dyDescent="0.25">
      <c r="E851" s="54"/>
      <c r="F851" s="54"/>
      <c r="G851" s="54"/>
    </row>
    <row r="852" spans="5:7" x14ac:dyDescent="0.25">
      <c r="E852" s="54"/>
      <c r="F852" s="54"/>
      <c r="G852" s="54"/>
    </row>
    <row r="853" spans="5:7" x14ac:dyDescent="0.25">
      <c r="E853" s="54"/>
      <c r="F853" s="54"/>
      <c r="G853" s="54"/>
    </row>
    <row r="854" spans="5:7" x14ac:dyDescent="0.25">
      <c r="E854" s="54"/>
      <c r="F854" s="54"/>
      <c r="G854" s="54"/>
    </row>
    <row r="855" spans="5:7" x14ac:dyDescent="0.25">
      <c r="E855" s="54"/>
      <c r="F855" s="54"/>
      <c r="G855" s="54"/>
    </row>
    <row r="856" spans="5:7" x14ac:dyDescent="0.25">
      <c r="E856" s="54"/>
      <c r="F856" s="54"/>
      <c r="G856" s="54"/>
    </row>
    <row r="857" spans="5:7" x14ac:dyDescent="0.25">
      <c r="E857" s="54"/>
      <c r="F857" s="54"/>
      <c r="G857" s="54"/>
    </row>
    <row r="858" spans="5:7" x14ac:dyDescent="0.25">
      <c r="E858" s="54"/>
      <c r="F858" s="54"/>
      <c r="G858" s="54"/>
    </row>
    <row r="859" spans="5:7" x14ac:dyDescent="0.25">
      <c r="E859" s="54"/>
      <c r="F859" s="54"/>
      <c r="G859" s="54"/>
    </row>
    <row r="860" spans="5:7" x14ac:dyDescent="0.25">
      <c r="E860" s="54"/>
      <c r="F860" s="54"/>
      <c r="G860" s="54"/>
    </row>
    <row r="861" spans="5:7" x14ac:dyDescent="0.25">
      <c r="E861" s="54"/>
      <c r="F861" s="54"/>
      <c r="G861" s="54"/>
    </row>
    <row r="862" spans="5:7" x14ac:dyDescent="0.25">
      <c r="E862" s="54"/>
      <c r="F862" s="54"/>
      <c r="G862" s="54"/>
    </row>
    <row r="863" spans="5:7" x14ac:dyDescent="0.25">
      <c r="E863" s="54"/>
      <c r="F863" s="54"/>
      <c r="G863" s="54"/>
    </row>
    <row r="864" spans="5:7" x14ac:dyDescent="0.25">
      <c r="E864" s="54"/>
      <c r="F864" s="54"/>
      <c r="G864" s="54"/>
    </row>
    <row r="865" spans="5:7" x14ac:dyDescent="0.25">
      <c r="E865" s="54"/>
      <c r="F865" s="54"/>
      <c r="G865" s="54"/>
    </row>
    <row r="866" spans="5:7" x14ac:dyDescent="0.25">
      <c r="E866" s="54"/>
      <c r="F866" s="54"/>
      <c r="G866" s="54"/>
    </row>
    <row r="867" spans="5:7" x14ac:dyDescent="0.25">
      <c r="E867" s="54"/>
      <c r="F867" s="54"/>
      <c r="G867" s="54"/>
    </row>
    <row r="868" spans="5:7" x14ac:dyDescent="0.25">
      <c r="E868" s="54"/>
      <c r="F868" s="54"/>
      <c r="G868" s="54"/>
    </row>
    <row r="869" spans="5:7" x14ac:dyDescent="0.25">
      <c r="E869" s="54"/>
      <c r="F869" s="54"/>
      <c r="G869" s="54"/>
    </row>
    <row r="870" spans="5:7" x14ac:dyDescent="0.25">
      <c r="E870" s="54"/>
      <c r="F870" s="54"/>
      <c r="G870" s="54"/>
    </row>
    <row r="871" spans="5:7" x14ac:dyDescent="0.25">
      <c r="E871" s="54"/>
      <c r="F871" s="54"/>
      <c r="G871" s="54"/>
    </row>
    <row r="872" spans="5:7" x14ac:dyDescent="0.25">
      <c r="E872" s="54"/>
      <c r="F872" s="54"/>
      <c r="G872" s="54"/>
    </row>
    <row r="873" spans="5:7" x14ac:dyDescent="0.25">
      <c r="E873" s="54"/>
      <c r="F873" s="54"/>
      <c r="G873" s="54"/>
    </row>
    <row r="874" spans="5:7" x14ac:dyDescent="0.25">
      <c r="E874" s="54"/>
      <c r="F874" s="54"/>
      <c r="G874" s="54"/>
    </row>
    <row r="875" spans="5:7" x14ac:dyDescent="0.25">
      <c r="E875" s="54"/>
      <c r="F875" s="54"/>
      <c r="G875" s="54"/>
    </row>
    <row r="876" spans="5:7" x14ac:dyDescent="0.25">
      <c r="E876" s="54"/>
      <c r="F876" s="54"/>
      <c r="G876" s="54"/>
    </row>
    <row r="877" spans="5:7" x14ac:dyDescent="0.25">
      <c r="E877" s="54"/>
      <c r="F877" s="54"/>
      <c r="G877" s="54"/>
    </row>
    <row r="878" spans="5:7" x14ac:dyDescent="0.25">
      <c r="E878" s="54"/>
      <c r="F878" s="54"/>
      <c r="G878" s="54"/>
    </row>
    <row r="879" spans="5:7" x14ac:dyDescent="0.25">
      <c r="E879" s="54"/>
      <c r="F879" s="54"/>
      <c r="G879" s="54"/>
    </row>
    <row r="880" spans="5:7" x14ac:dyDescent="0.25">
      <c r="E880" s="54"/>
      <c r="F880" s="54"/>
      <c r="G880" s="54"/>
    </row>
    <row r="881" spans="5:7" x14ac:dyDescent="0.25">
      <c r="E881" s="54"/>
      <c r="F881" s="54"/>
      <c r="G881" s="54"/>
    </row>
    <row r="882" spans="5:7" x14ac:dyDescent="0.25">
      <c r="E882" s="54"/>
      <c r="F882" s="54"/>
      <c r="G882" s="54"/>
    </row>
    <row r="883" spans="5:7" x14ac:dyDescent="0.25">
      <c r="E883" s="54"/>
      <c r="F883" s="54"/>
      <c r="G883" s="54"/>
    </row>
    <row r="884" spans="5:7" x14ac:dyDescent="0.25">
      <c r="E884" s="54"/>
      <c r="F884" s="54"/>
      <c r="G884" s="54"/>
    </row>
    <row r="885" spans="5:7" x14ac:dyDescent="0.25">
      <c r="E885" s="54"/>
      <c r="F885" s="54"/>
      <c r="G885" s="54"/>
    </row>
    <row r="886" spans="5:7" x14ac:dyDescent="0.25">
      <c r="E886" s="54"/>
      <c r="F886" s="54"/>
      <c r="G886" s="54"/>
    </row>
    <row r="887" spans="5:7" x14ac:dyDescent="0.25">
      <c r="E887" s="54"/>
      <c r="F887" s="54"/>
      <c r="G887" s="54"/>
    </row>
    <row r="888" spans="5:7" x14ac:dyDescent="0.25">
      <c r="E888" s="54"/>
      <c r="F888" s="54"/>
      <c r="G888" s="54"/>
    </row>
    <row r="889" spans="5:7" x14ac:dyDescent="0.25">
      <c r="E889" s="54"/>
      <c r="F889" s="54"/>
      <c r="G889" s="54"/>
    </row>
    <row r="890" spans="5:7" x14ac:dyDescent="0.25">
      <c r="E890" s="54"/>
      <c r="F890" s="54"/>
      <c r="G890" s="54"/>
    </row>
    <row r="891" spans="5:7" x14ac:dyDescent="0.25">
      <c r="E891" s="54"/>
      <c r="F891" s="54"/>
      <c r="G891" s="54"/>
    </row>
    <row r="892" spans="5:7" x14ac:dyDescent="0.25">
      <c r="E892" s="54"/>
      <c r="F892" s="54"/>
      <c r="G892" s="54"/>
    </row>
    <row r="893" spans="5:7" x14ac:dyDescent="0.25">
      <c r="E893" s="54"/>
      <c r="F893" s="54"/>
      <c r="G893" s="54"/>
    </row>
    <row r="894" spans="5:7" x14ac:dyDescent="0.25">
      <c r="E894" s="54"/>
      <c r="F894" s="54"/>
      <c r="G894" s="54"/>
    </row>
    <row r="895" spans="5:7" x14ac:dyDescent="0.25">
      <c r="E895" s="54"/>
      <c r="F895" s="54"/>
      <c r="G895" s="54"/>
    </row>
    <row r="896" spans="5:7" x14ac:dyDescent="0.25">
      <c r="E896" s="54"/>
      <c r="F896" s="54"/>
      <c r="G896" s="54"/>
    </row>
    <row r="897" spans="5:7" x14ac:dyDescent="0.25">
      <c r="E897" s="54"/>
      <c r="F897" s="54"/>
      <c r="G897" s="54"/>
    </row>
    <row r="898" spans="5:7" x14ac:dyDescent="0.25">
      <c r="E898" s="54"/>
      <c r="F898" s="54"/>
      <c r="G898" s="54"/>
    </row>
    <row r="899" spans="5:7" x14ac:dyDescent="0.25">
      <c r="E899" s="54"/>
      <c r="F899" s="54"/>
      <c r="G899" s="54"/>
    </row>
    <row r="900" spans="5:7" x14ac:dyDescent="0.25">
      <c r="E900" s="54"/>
      <c r="F900" s="54"/>
      <c r="G900" s="54"/>
    </row>
    <row r="901" spans="5:7" x14ac:dyDescent="0.25">
      <c r="E901" s="54"/>
      <c r="F901" s="54"/>
      <c r="G901" s="54"/>
    </row>
    <row r="902" spans="5:7" x14ac:dyDescent="0.25">
      <c r="E902" s="54"/>
      <c r="F902" s="54"/>
      <c r="G902" s="54"/>
    </row>
    <row r="903" spans="5:7" x14ac:dyDescent="0.25">
      <c r="E903" s="54"/>
      <c r="F903" s="54"/>
      <c r="G903" s="54"/>
    </row>
    <row r="904" spans="5:7" x14ac:dyDescent="0.25">
      <c r="E904" s="54"/>
      <c r="F904" s="54"/>
      <c r="G904" s="54"/>
    </row>
    <row r="905" spans="5:7" x14ac:dyDescent="0.25">
      <c r="E905" s="54"/>
      <c r="F905" s="54"/>
      <c r="G905" s="54"/>
    </row>
    <row r="906" spans="5:7" x14ac:dyDescent="0.25">
      <c r="E906" s="54"/>
      <c r="F906" s="54"/>
      <c r="G906" s="54"/>
    </row>
    <row r="907" spans="5:7" x14ac:dyDescent="0.25">
      <c r="E907" s="54"/>
      <c r="F907" s="54"/>
      <c r="G907" s="54"/>
    </row>
    <row r="908" spans="5:7" x14ac:dyDescent="0.25">
      <c r="E908" s="54"/>
      <c r="F908" s="54"/>
      <c r="G908" s="54"/>
    </row>
    <row r="909" spans="5:7" x14ac:dyDescent="0.25">
      <c r="E909" s="54"/>
      <c r="F909" s="54"/>
      <c r="G909" s="54"/>
    </row>
    <row r="910" spans="5:7" x14ac:dyDescent="0.25">
      <c r="E910" s="54"/>
      <c r="F910" s="54"/>
      <c r="G910" s="54"/>
    </row>
    <row r="911" spans="5:7" x14ac:dyDescent="0.25">
      <c r="E911" s="54"/>
      <c r="F911" s="54"/>
      <c r="G911" s="54"/>
    </row>
    <row r="912" spans="5:7" x14ac:dyDescent="0.25">
      <c r="E912" s="54"/>
      <c r="F912" s="54"/>
      <c r="G912" s="54"/>
    </row>
    <row r="913" spans="5:7" x14ac:dyDescent="0.25">
      <c r="E913" s="54"/>
      <c r="F913" s="54"/>
      <c r="G913" s="54"/>
    </row>
    <row r="914" spans="5:7" x14ac:dyDescent="0.25">
      <c r="E914" s="54"/>
      <c r="F914" s="54"/>
      <c r="G914" s="54"/>
    </row>
    <row r="915" spans="5:7" x14ac:dyDescent="0.25">
      <c r="E915" s="54"/>
      <c r="F915" s="54"/>
      <c r="G915" s="54"/>
    </row>
    <row r="916" spans="5:7" x14ac:dyDescent="0.25">
      <c r="E916" s="54"/>
      <c r="F916" s="54"/>
      <c r="G916" s="54"/>
    </row>
    <row r="917" spans="5:7" x14ac:dyDescent="0.25">
      <c r="E917" s="54"/>
      <c r="F917" s="54"/>
      <c r="G917" s="54"/>
    </row>
    <row r="918" spans="5:7" x14ac:dyDescent="0.25">
      <c r="E918" s="54"/>
      <c r="F918" s="54"/>
      <c r="G918" s="54"/>
    </row>
    <row r="919" spans="5:7" x14ac:dyDescent="0.25">
      <c r="E919" s="54"/>
      <c r="F919" s="54"/>
      <c r="G919" s="54"/>
    </row>
    <row r="920" spans="5:7" x14ac:dyDescent="0.25">
      <c r="E920" s="54"/>
      <c r="F920" s="54"/>
      <c r="G920" s="54"/>
    </row>
    <row r="921" spans="5:7" x14ac:dyDescent="0.25">
      <c r="E921" s="54"/>
      <c r="F921" s="54"/>
      <c r="G921" s="54"/>
    </row>
    <row r="922" spans="5:7" x14ac:dyDescent="0.25">
      <c r="E922" s="54"/>
      <c r="F922" s="54"/>
      <c r="G922" s="54"/>
    </row>
    <row r="923" spans="5:7" x14ac:dyDescent="0.25">
      <c r="E923" s="54"/>
      <c r="F923" s="54"/>
      <c r="G923" s="54"/>
    </row>
    <row r="924" spans="5:7" x14ac:dyDescent="0.25">
      <c r="E924" s="54"/>
      <c r="F924" s="54"/>
      <c r="G924" s="54"/>
    </row>
    <row r="925" spans="5:7" x14ac:dyDescent="0.25">
      <c r="E925" s="54"/>
      <c r="F925" s="54"/>
      <c r="G925" s="54"/>
    </row>
    <row r="926" spans="5:7" x14ac:dyDescent="0.25">
      <c r="E926" s="54"/>
      <c r="F926" s="54"/>
      <c r="G926" s="54"/>
    </row>
    <row r="927" spans="5:7" x14ac:dyDescent="0.25">
      <c r="E927" s="54"/>
      <c r="F927" s="54"/>
      <c r="G927" s="54"/>
    </row>
    <row r="928" spans="5:7" x14ac:dyDescent="0.25">
      <c r="E928" s="54"/>
      <c r="F928" s="54"/>
      <c r="G928" s="54"/>
    </row>
    <row r="929" spans="5:7" x14ac:dyDescent="0.25">
      <c r="E929" s="54"/>
      <c r="F929" s="54"/>
      <c r="G929" s="54"/>
    </row>
    <row r="930" spans="5:7" x14ac:dyDescent="0.25">
      <c r="E930" s="54"/>
      <c r="F930" s="54"/>
      <c r="G930" s="54"/>
    </row>
    <row r="931" spans="5:7" x14ac:dyDescent="0.25">
      <c r="E931" s="54"/>
      <c r="F931" s="54"/>
      <c r="G931" s="54"/>
    </row>
    <row r="932" spans="5:7" x14ac:dyDescent="0.25">
      <c r="E932" s="54"/>
      <c r="F932" s="54"/>
      <c r="G932" s="54"/>
    </row>
    <row r="933" spans="5:7" x14ac:dyDescent="0.25">
      <c r="E933" s="54"/>
      <c r="F933" s="54"/>
      <c r="G933" s="54"/>
    </row>
    <row r="934" spans="5:7" x14ac:dyDescent="0.25">
      <c r="E934" s="54"/>
      <c r="F934" s="54"/>
      <c r="G934" s="54"/>
    </row>
    <row r="935" spans="5:7" x14ac:dyDescent="0.25">
      <c r="E935" s="54"/>
      <c r="F935" s="54"/>
      <c r="G935" s="54"/>
    </row>
    <row r="936" spans="5:7" x14ac:dyDescent="0.25">
      <c r="E936" s="54"/>
      <c r="F936" s="54"/>
      <c r="G936" s="54"/>
    </row>
    <row r="937" spans="5:7" x14ac:dyDescent="0.25">
      <c r="E937" s="54"/>
      <c r="F937" s="54"/>
      <c r="G937" s="54"/>
    </row>
    <row r="938" spans="5:7" x14ac:dyDescent="0.25">
      <c r="E938" s="54"/>
      <c r="F938" s="54"/>
      <c r="G938" s="54"/>
    </row>
    <row r="939" spans="5:7" x14ac:dyDescent="0.25">
      <c r="E939" s="54"/>
      <c r="F939" s="54"/>
      <c r="G939" s="54"/>
    </row>
    <row r="940" spans="5:7" x14ac:dyDescent="0.25">
      <c r="E940" s="54"/>
      <c r="F940" s="54"/>
      <c r="G940" s="54"/>
    </row>
    <row r="941" spans="5:7" x14ac:dyDescent="0.25">
      <c r="E941" s="54"/>
      <c r="F941" s="54"/>
      <c r="G941" s="54"/>
    </row>
    <row r="942" spans="5:7" x14ac:dyDescent="0.25">
      <c r="E942" s="54"/>
      <c r="F942" s="54"/>
      <c r="G942" s="54"/>
    </row>
    <row r="943" spans="5:7" x14ac:dyDescent="0.25">
      <c r="E943" s="54"/>
      <c r="F943" s="54"/>
      <c r="G943" s="54"/>
    </row>
    <row r="944" spans="5:7" x14ac:dyDescent="0.25">
      <c r="E944" s="54"/>
      <c r="F944" s="54"/>
      <c r="G944" s="54"/>
    </row>
    <row r="945" spans="5:7" x14ac:dyDescent="0.25">
      <c r="E945" s="54"/>
      <c r="F945" s="54"/>
      <c r="G945" s="54"/>
    </row>
    <row r="946" spans="5:7" x14ac:dyDescent="0.25">
      <c r="E946" s="54"/>
      <c r="F946" s="54"/>
      <c r="G946" s="54"/>
    </row>
    <row r="947" spans="5:7" x14ac:dyDescent="0.25">
      <c r="E947" s="54"/>
      <c r="F947" s="54"/>
      <c r="G947" s="54"/>
    </row>
    <row r="948" spans="5:7" x14ac:dyDescent="0.25">
      <c r="E948" s="54"/>
      <c r="F948" s="54"/>
      <c r="G948" s="54"/>
    </row>
    <row r="949" spans="5:7" x14ac:dyDescent="0.25">
      <c r="E949" s="54"/>
      <c r="F949" s="54"/>
      <c r="G949" s="54"/>
    </row>
    <row r="950" spans="5:7" x14ac:dyDescent="0.25">
      <c r="E950" s="54"/>
      <c r="F950" s="54"/>
      <c r="G950" s="54"/>
    </row>
    <row r="951" spans="5:7" x14ac:dyDescent="0.25">
      <c r="E951" s="54"/>
      <c r="F951" s="54"/>
      <c r="G951" s="54"/>
    </row>
    <row r="952" spans="5:7" x14ac:dyDescent="0.25">
      <c r="E952" s="54"/>
      <c r="F952" s="54"/>
      <c r="G952" s="54"/>
    </row>
    <row r="953" spans="5:7" x14ac:dyDescent="0.25">
      <c r="E953" s="54"/>
      <c r="F953" s="54"/>
      <c r="G953" s="54"/>
    </row>
    <row r="954" spans="5:7" x14ac:dyDescent="0.25">
      <c r="E954" s="54"/>
      <c r="F954" s="54"/>
      <c r="G954" s="54"/>
    </row>
    <row r="955" spans="5:7" x14ac:dyDescent="0.25">
      <c r="E955" s="54"/>
      <c r="F955" s="54"/>
      <c r="G955" s="54"/>
    </row>
    <row r="956" spans="5:7" x14ac:dyDescent="0.25">
      <c r="E956" s="54"/>
      <c r="F956" s="54"/>
      <c r="G956" s="54"/>
    </row>
    <row r="957" spans="5:7" x14ac:dyDescent="0.25">
      <c r="E957" s="54"/>
      <c r="F957" s="54"/>
      <c r="G957" s="54"/>
    </row>
    <row r="958" spans="5:7" x14ac:dyDescent="0.25">
      <c r="E958" s="54"/>
      <c r="F958" s="54"/>
      <c r="G958" s="54"/>
    </row>
    <row r="959" spans="5:7" x14ac:dyDescent="0.25">
      <c r="E959" s="54"/>
      <c r="F959" s="54"/>
      <c r="G959" s="54"/>
    </row>
    <row r="960" spans="5:7" x14ac:dyDescent="0.25">
      <c r="E960" s="54"/>
      <c r="F960" s="54"/>
      <c r="G960" s="54"/>
    </row>
    <row r="961" spans="5:7" x14ac:dyDescent="0.25">
      <c r="E961" s="54"/>
      <c r="F961" s="54"/>
      <c r="G961" s="54"/>
    </row>
    <row r="962" spans="5:7" x14ac:dyDescent="0.25">
      <c r="E962" s="54"/>
      <c r="F962" s="54"/>
      <c r="G962" s="54"/>
    </row>
    <row r="963" spans="5:7" x14ac:dyDescent="0.25">
      <c r="E963" s="54"/>
      <c r="F963" s="54"/>
      <c r="G963" s="54"/>
    </row>
    <row r="964" spans="5:7" x14ac:dyDescent="0.25">
      <c r="E964" s="54"/>
      <c r="F964" s="54"/>
      <c r="G964" s="54"/>
    </row>
    <row r="965" spans="5:7" x14ac:dyDescent="0.25">
      <c r="E965" s="54"/>
      <c r="F965" s="54"/>
      <c r="G965" s="54"/>
    </row>
    <row r="966" spans="5:7" x14ac:dyDescent="0.25">
      <c r="E966" s="54"/>
      <c r="F966" s="54"/>
      <c r="G966" s="54"/>
    </row>
    <row r="967" spans="5:7" x14ac:dyDescent="0.25">
      <c r="E967" s="54"/>
      <c r="F967" s="54"/>
      <c r="G967" s="54"/>
    </row>
    <row r="968" spans="5:7" x14ac:dyDescent="0.25">
      <c r="E968" s="54"/>
      <c r="F968" s="54"/>
      <c r="G968" s="54"/>
    </row>
    <row r="969" spans="5:7" x14ac:dyDescent="0.25">
      <c r="E969" s="54"/>
      <c r="F969" s="54"/>
      <c r="G969" s="54"/>
    </row>
    <row r="970" spans="5:7" x14ac:dyDescent="0.25">
      <c r="E970" s="54"/>
      <c r="F970" s="54"/>
      <c r="G970" s="54"/>
    </row>
    <row r="971" spans="5:7" x14ac:dyDescent="0.25">
      <c r="E971" s="54"/>
      <c r="F971" s="54"/>
      <c r="G971" s="54"/>
    </row>
    <row r="972" spans="5:7" x14ac:dyDescent="0.25">
      <c r="E972" s="54"/>
      <c r="F972" s="54"/>
      <c r="G972" s="54"/>
    </row>
    <row r="973" spans="5:7" x14ac:dyDescent="0.25">
      <c r="E973" s="54"/>
      <c r="F973" s="54"/>
      <c r="G973" s="54"/>
    </row>
    <row r="974" spans="5:7" x14ac:dyDescent="0.25">
      <c r="E974" s="54"/>
      <c r="F974" s="54"/>
      <c r="G974" s="54"/>
    </row>
    <row r="975" spans="5:7" x14ac:dyDescent="0.25">
      <c r="E975" s="54"/>
      <c r="F975" s="54"/>
      <c r="G975" s="54"/>
    </row>
    <row r="976" spans="5:7" x14ac:dyDescent="0.25">
      <c r="E976" s="54"/>
      <c r="F976" s="54"/>
      <c r="G976" s="54"/>
    </row>
    <row r="977" spans="5:7" x14ac:dyDescent="0.25">
      <c r="E977" s="54"/>
      <c r="F977" s="54"/>
      <c r="G977" s="54"/>
    </row>
    <row r="978" spans="5:7" x14ac:dyDescent="0.25">
      <c r="E978" s="54"/>
      <c r="F978" s="54"/>
      <c r="G978" s="54"/>
    </row>
    <row r="979" spans="5:7" x14ac:dyDescent="0.25">
      <c r="E979" s="54"/>
      <c r="F979" s="54"/>
      <c r="G979" s="54"/>
    </row>
    <row r="980" spans="5:7" x14ac:dyDescent="0.25">
      <c r="E980" s="54"/>
      <c r="F980" s="54"/>
      <c r="G980" s="54"/>
    </row>
    <row r="981" spans="5:7" x14ac:dyDescent="0.25">
      <c r="E981" s="54"/>
      <c r="F981" s="54"/>
      <c r="G981" s="54"/>
    </row>
    <row r="982" spans="5:7" x14ac:dyDescent="0.25">
      <c r="E982" s="54"/>
      <c r="F982" s="54"/>
      <c r="G982" s="54"/>
    </row>
    <row r="983" spans="5:7" x14ac:dyDescent="0.25">
      <c r="E983" s="54"/>
      <c r="F983" s="54"/>
      <c r="G983" s="54"/>
    </row>
    <row r="984" spans="5:7" x14ac:dyDescent="0.25">
      <c r="E984" s="54"/>
      <c r="F984" s="54"/>
      <c r="G984" s="54"/>
    </row>
    <row r="985" spans="5:7" x14ac:dyDescent="0.25">
      <c r="E985" s="54"/>
      <c r="F985" s="54"/>
      <c r="G985" s="54"/>
    </row>
    <row r="986" spans="5:7" x14ac:dyDescent="0.25">
      <c r="E986" s="54"/>
      <c r="F986" s="54"/>
      <c r="G986" s="54"/>
    </row>
    <row r="987" spans="5:7" x14ac:dyDescent="0.25">
      <c r="E987" s="54"/>
      <c r="F987" s="54"/>
      <c r="G987" s="54"/>
    </row>
    <row r="988" spans="5:7" x14ac:dyDescent="0.25">
      <c r="E988" s="54"/>
      <c r="F988" s="54"/>
      <c r="G988" s="54"/>
    </row>
    <row r="989" spans="5:7" x14ac:dyDescent="0.25">
      <c r="E989" s="54"/>
      <c r="F989" s="54"/>
      <c r="G989" s="54"/>
    </row>
    <row r="990" spans="5:7" x14ac:dyDescent="0.25">
      <c r="E990" s="54"/>
      <c r="F990" s="54"/>
      <c r="G990" s="54"/>
    </row>
    <row r="991" spans="5:7" x14ac:dyDescent="0.25">
      <c r="E991" s="54"/>
      <c r="F991" s="54"/>
      <c r="G991" s="54"/>
    </row>
    <row r="992" spans="5:7" x14ac:dyDescent="0.25">
      <c r="E992" s="54"/>
      <c r="F992" s="54"/>
      <c r="G992" s="54"/>
    </row>
    <row r="993" spans="5:7" x14ac:dyDescent="0.25">
      <c r="E993" s="54"/>
      <c r="F993" s="54"/>
      <c r="G993" s="54"/>
    </row>
    <row r="994" spans="5:7" x14ac:dyDescent="0.25">
      <c r="E994" s="54"/>
      <c r="F994" s="54"/>
      <c r="G994" s="54"/>
    </row>
    <row r="995" spans="5:7" x14ac:dyDescent="0.25">
      <c r="E995" s="54"/>
      <c r="F995" s="54"/>
      <c r="G995" s="54"/>
    </row>
    <row r="996" spans="5:7" x14ac:dyDescent="0.25">
      <c r="E996" s="54"/>
      <c r="F996" s="54"/>
      <c r="G996" s="54"/>
    </row>
    <row r="997" spans="5:7" x14ac:dyDescent="0.25">
      <c r="E997" s="54"/>
      <c r="F997" s="54"/>
      <c r="G997" s="54"/>
    </row>
    <row r="998" spans="5:7" x14ac:dyDescent="0.25">
      <c r="E998" s="54"/>
      <c r="F998" s="54"/>
      <c r="G998" s="54"/>
    </row>
    <row r="999" spans="5:7" x14ac:dyDescent="0.25">
      <c r="E999" s="54"/>
      <c r="F999" s="54"/>
      <c r="G999" s="54"/>
    </row>
    <row r="1000" spans="5:7" x14ac:dyDescent="0.25">
      <c r="E1000" s="54"/>
      <c r="F1000" s="54"/>
      <c r="G1000" s="54"/>
    </row>
    <row r="1001" spans="5:7" x14ac:dyDescent="0.25">
      <c r="E1001" s="54"/>
      <c r="F1001" s="54"/>
      <c r="G1001" s="54"/>
    </row>
    <row r="1002" spans="5:7" x14ac:dyDescent="0.25">
      <c r="E1002" s="54"/>
      <c r="F1002" s="54"/>
      <c r="G1002" s="54"/>
    </row>
    <row r="1003" spans="5:7" x14ac:dyDescent="0.25">
      <c r="E1003" s="54"/>
      <c r="F1003" s="54"/>
      <c r="G1003" s="54"/>
    </row>
    <row r="1004" spans="5:7" x14ac:dyDescent="0.25">
      <c r="E1004" s="54"/>
      <c r="F1004" s="54"/>
      <c r="G1004" s="54"/>
    </row>
    <row r="1005" spans="5:7" x14ac:dyDescent="0.25">
      <c r="E1005" s="54"/>
      <c r="F1005" s="54"/>
      <c r="G1005" s="54"/>
    </row>
    <row r="1006" spans="5:7" x14ac:dyDescent="0.25">
      <c r="E1006" s="54"/>
      <c r="F1006" s="54"/>
      <c r="G1006" s="54"/>
    </row>
    <row r="1007" spans="5:7" x14ac:dyDescent="0.25">
      <c r="E1007" s="54"/>
      <c r="F1007" s="54"/>
      <c r="G1007" s="54"/>
    </row>
    <row r="1008" spans="5:7" x14ac:dyDescent="0.25">
      <c r="E1008" s="54"/>
      <c r="F1008" s="54"/>
      <c r="G1008" s="54"/>
    </row>
    <row r="1009" spans="5:7" x14ac:dyDescent="0.25">
      <c r="E1009" s="54"/>
      <c r="F1009" s="54"/>
      <c r="G1009" s="54"/>
    </row>
    <row r="1010" spans="5:7" x14ac:dyDescent="0.25">
      <c r="E1010" s="54"/>
      <c r="F1010" s="54"/>
      <c r="G1010" s="54"/>
    </row>
    <row r="1011" spans="5:7" x14ac:dyDescent="0.25">
      <c r="E1011" s="54"/>
      <c r="F1011" s="54"/>
      <c r="G1011" s="54"/>
    </row>
    <row r="1012" spans="5:7" x14ac:dyDescent="0.25">
      <c r="E1012" s="54"/>
      <c r="F1012" s="54"/>
      <c r="G1012" s="54"/>
    </row>
    <row r="1013" spans="5:7" x14ac:dyDescent="0.25">
      <c r="E1013" s="54"/>
      <c r="F1013" s="54"/>
      <c r="G1013" s="54"/>
    </row>
    <row r="1014" spans="5:7" x14ac:dyDescent="0.25">
      <c r="E1014" s="54"/>
      <c r="F1014" s="54"/>
      <c r="G1014" s="54"/>
    </row>
    <row r="1015" spans="5:7" x14ac:dyDescent="0.25">
      <c r="E1015" s="54"/>
      <c r="F1015" s="54"/>
      <c r="G1015" s="54"/>
    </row>
    <row r="1016" spans="5:7" x14ac:dyDescent="0.25">
      <c r="E1016" s="54"/>
      <c r="F1016" s="54"/>
      <c r="G1016" s="54"/>
    </row>
    <row r="1017" spans="5:7" x14ac:dyDescent="0.25">
      <c r="E1017" s="54"/>
      <c r="F1017" s="54"/>
      <c r="G1017" s="54"/>
    </row>
    <row r="1018" spans="5:7" x14ac:dyDescent="0.25">
      <c r="E1018" s="54"/>
      <c r="F1018" s="54"/>
      <c r="G1018" s="54"/>
    </row>
    <row r="1019" spans="5:7" x14ac:dyDescent="0.25">
      <c r="E1019" s="54"/>
      <c r="F1019" s="54"/>
      <c r="G1019" s="54"/>
    </row>
    <row r="1020" spans="5:7" x14ac:dyDescent="0.25">
      <c r="E1020" s="54"/>
      <c r="F1020" s="54"/>
      <c r="G1020" s="54"/>
    </row>
    <row r="1021" spans="5:7" x14ac:dyDescent="0.25">
      <c r="E1021" s="54"/>
      <c r="F1021" s="54"/>
      <c r="G1021" s="54"/>
    </row>
    <row r="1022" spans="5:7" x14ac:dyDescent="0.25">
      <c r="E1022" s="54"/>
      <c r="F1022" s="54"/>
      <c r="G1022" s="54"/>
    </row>
    <row r="1023" spans="5:7" x14ac:dyDescent="0.25">
      <c r="E1023" s="54"/>
      <c r="F1023" s="54"/>
      <c r="G1023" s="54"/>
    </row>
    <row r="1024" spans="5:7" x14ac:dyDescent="0.25">
      <c r="E1024" s="54"/>
      <c r="F1024" s="54"/>
      <c r="G1024" s="54"/>
    </row>
    <row r="1025" spans="5:7" x14ac:dyDescent="0.25">
      <c r="E1025" s="54"/>
      <c r="F1025" s="54"/>
      <c r="G1025" s="54"/>
    </row>
    <row r="1026" spans="5:7" x14ac:dyDescent="0.25">
      <c r="E1026" s="54"/>
      <c r="F1026" s="54"/>
      <c r="G1026" s="54"/>
    </row>
    <row r="1027" spans="5:7" x14ac:dyDescent="0.25">
      <c r="E1027" s="54"/>
      <c r="F1027" s="54"/>
      <c r="G1027" s="54"/>
    </row>
    <row r="1028" spans="5:7" x14ac:dyDescent="0.25">
      <c r="E1028" s="54"/>
      <c r="F1028" s="54"/>
      <c r="G1028" s="54"/>
    </row>
    <row r="1029" spans="5:7" x14ac:dyDescent="0.25">
      <c r="E1029" s="54"/>
      <c r="F1029" s="54"/>
      <c r="G1029" s="54"/>
    </row>
    <row r="1030" spans="5:7" x14ac:dyDescent="0.25">
      <c r="E1030" s="54"/>
      <c r="F1030" s="54"/>
      <c r="G1030" s="54"/>
    </row>
    <row r="1031" spans="5:7" x14ac:dyDescent="0.25">
      <c r="E1031" s="54"/>
      <c r="F1031" s="54"/>
      <c r="G1031" s="54"/>
    </row>
    <row r="1032" spans="5:7" x14ac:dyDescent="0.25">
      <c r="E1032" s="54"/>
      <c r="F1032" s="54"/>
      <c r="G1032" s="54"/>
    </row>
    <row r="1033" spans="5:7" x14ac:dyDescent="0.25">
      <c r="E1033" s="54"/>
      <c r="F1033" s="54"/>
      <c r="G1033" s="54"/>
    </row>
    <row r="1034" spans="5:7" x14ac:dyDescent="0.25">
      <c r="E1034" s="54"/>
      <c r="F1034" s="54"/>
      <c r="G1034" s="54"/>
    </row>
    <row r="1035" spans="5:7" x14ac:dyDescent="0.25">
      <c r="E1035" s="54"/>
      <c r="F1035" s="54"/>
      <c r="G1035" s="54"/>
    </row>
    <row r="1036" spans="5:7" x14ac:dyDescent="0.25">
      <c r="E1036" s="54"/>
      <c r="F1036" s="54"/>
      <c r="G1036" s="54"/>
    </row>
    <row r="1037" spans="5:7" x14ac:dyDescent="0.25">
      <c r="E1037" s="54"/>
      <c r="F1037" s="54"/>
      <c r="G1037" s="54"/>
    </row>
    <row r="1038" spans="5:7" x14ac:dyDescent="0.25">
      <c r="E1038" s="54"/>
      <c r="F1038" s="54"/>
      <c r="G1038" s="54"/>
    </row>
    <row r="1039" spans="5:7" x14ac:dyDescent="0.25">
      <c r="E1039" s="54"/>
      <c r="F1039" s="54"/>
      <c r="G1039" s="54"/>
    </row>
    <row r="1040" spans="5:7" x14ac:dyDescent="0.25">
      <c r="E1040" s="54"/>
      <c r="F1040" s="54"/>
      <c r="G1040" s="54"/>
    </row>
    <row r="1041" spans="5:7" x14ac:dyDescent="0.25">
      <c r="E1041" s="54"/>
      <c r="F1041" s="54"/>
      <c r="G1041" s="54"/>
    </row>
    <row r="1042" spans="5:7" x14ac:dyDescent="0.25">
      <c r="E1042" s="54"/>
      <c r="F1042" s="54"/>
      <c r="G1042" s="54"/>
    </row>
    <row r="1043" spans="5:7" x14ac:dyDescent="0.25">
      <c r="E1043" s="54"/>
      <c r="F1043" s="54"/>
      <c r="G1043" s="54"/>
    </row>
    <row r="1044" spans="5:7" x14ac:dyDescent="0.25">
      <c r="E1044" s="54"/>
      <c r="F1044" s="54"/>
      <c r="G1044" s="54"/>
    </row>
    <row r="1045" spans="5:7" x14ac:dyDescent="0.25">
      <c r="E1045" s="54"/>
      <c r="F1045" s="54"/>
      <c r="G1045" s="54"/>
    </row>
    <row r="1046" spans="5:7" x14ac:dyDescent="0.25">
      <c r="E1046" s="54"/>
      <c r="F1046" s="54"/>
      <c r="G1046" s="54"/>
    </row>
    <row r="1047" spans="5:7" x14ac:dyDescent="0.25">
      <c r="E1047" s="54"/>
      <c r="F1047" s="54"/>
      <c r="G1047" s="54"/>
    </row>
    <row r="1048" spans="5:7" x14ac:dyDescent="0.25">
      <c r="E1048" s="54"/>
      <c r="F1048" s="54"/>
      <c r="G1048" s="54"/>
    </row>
    <row r="1049" spans="5:7" x14ac:dyDescent="0.25">
      <c r="E1049" s="54"/>
      <c r="F1049" s="54"/>
      <c r="G1049" s="54"/>
    </row>
    <row r="1050" spans="5:7" x14ac:dyDescent="0.25">
      <c r="E1050" s="54"/>
      <c r="F1050" s="54"/>
      <c r="G1050" s="54"/>
    </row>
    <row r="1051" spans="5:7" x14ac:dyDescent="0.25">
      <c r="E1051" s="54"/>
      <c r="F1051" s="54"/>
      <c r="G1051" s="54"/>
    </row>
    <row r="1052" spans="5:7" x14ac:dyDescent="0.25">
      <c r="E1052" s="54"/>
      <c r="F1052" s="54"/>
      <c r="G1052" s="54"/>
    </row>
    <row r="1053" spans="5:7" x14ac:dyDescent="0.25">
      <c r="E1053" s="54"/>
      <c r="F1053" s="54"/>
      <c r="G1053" s="54"/>
    </row>
    <row r="1054" spans="5:7" x14ac:dyDescent="0.25">
      <c r="E1054" s="54"/>
      <c r="F1054" s="54"/>
      <c r="G1054" s="54"/>
    </row>
    <row r="1055" spans="5:7" x14ac:dyDescent="0.25">
      <c r="E1055" s="54"/>
      <c r="F1055" s="54"/>
      <c r="G1055" s="54"/>
    </row>
    <row r="1056" spans="5:7" x14ac:dyDescent="0.25">
      <c r="E1056" s="54"/>
      <c r="F1056" s="54"/>
      <c r="G1056" s="54"/>
    </row>
    <row r="1057" spans="5:7" x14ac:dyDescent="0.25">
      <c r="E1057" s="54"/>
      <c r="F1057" s="54"/>
      <c r="G1057" s="54"/>
    </row>
    <row r="1058" spans="5:7" x14ac:dyDescent="0.25">
      <c r="E1058" s="54"/>
      <c r="F1058" s="54"/>
      <c r="G1058" s="54"/>
    </row>
    <row r="1059" spans="5:7" x14ac:dyDescent="0.25">
      <c r="E1059" s="54"/>
      <c r="F1059" s="54"/>
      <c r="G1059" s="54"/>
    </row>
    <row r="1060" spans="5:7" x14ac:dyDescent="0.25">
      <c r="E1060" s="54"/>
      <c r="F1060" s="54"/>
      <c r="G1060" s="54"/>
    </row>
    <row r="1061" spans="5:7" x14ac:dyDescent="0.25">
      <c r="E1061" s="54"/>
      <c r="F1061" s="54"/>
      <c r="G1061" s="54"/>
    </row>
    <row r="1062" spans="5:7" x14ac:dyDescent="0.25">
      <c r="E1062" s="54"/>
      <c r="F1062" s="54"/>
      <c r="G1062" s="54"/>
    </row>
    <row r="1063" spans="5:7" x14ac:dyDescent="0.25">
      <c r="E1063" s="54"/>
      <c r="F1063" s="54"/>
      <c r="G1063" s="54"/>
    </row>
    <row r="1064" spans="5:7" x14ac:dyDescent="0.25">
      <c r="E1064" s="54"/>
      <c r="F1064" s="54"/>
      <c r="G1064" s="54"/>
    </row>
    <row r="1065" spans="5:7" x14ac:dyDescent="0.25">
      <c r="E1065" s="54"/>
      <c r="F1065" s="54"/>
      <c r="G1065" s="54"/>
    </row>
    <row r="1066" spans="5:7" x14ac:dyDescent="0.25">
      <c r="E1066" s="54"/>
      <c r="F1066" s="54"/>
      <c r="G1066" s="54"/>
    </row>
    <row r="1067" spans="5:7" x14ac:dyDescent="0.25">
      <c r="E1067" s="54"/>
      <c r="F1067" s="54"/>
      <c r="G1067" s="54"/>
    </row>
    <row r="1068" spans="5:7" x14ac:dyDescent="0.25">
      <c r="E1068" s="54"/>
      <c r="F1068" s="54"/>
      <c r="G1068" s="54"/>
    </row>
    <row r="1069" spans="5:7" x14ac:dyDescent="0.25">
      <c r="E1069" s="54"/>
      <c r="F1069" s="54"/>
      <c r="G1069" s="54"/>
    </row>
    <row r="1070" spans="5:7" x14ac:dyDescent="0.25">
      <c r="E1070" s="54"/>
      <c r="F1070" s="54"/>
      <c r="G1070" s="54"/>
    </row>
    <row r="1071" spans="5:7" x14ac:dyDescent="0.25">
      <c r="E1071" s="54"/>
      <c r="F1071" s="54"/>
      <c r="G1071" s="54"/>
    </row>
    <row r="1072" spans="5:7" x14ac:dyDescent="0.25">
      <c r="E1072" s="54"/>
      <c r="F1072" s="54"/>
      <c r="G1072" s="54"/>
    </row>
    <row r="1073" spans="5:7" x14ac:dyDescent="0.25">
      <c r="E1073" s="54"/>
      <c r="F1073" s="54"/>
      <c r="G1073" s="54"/>
    </row>
    <row r="1074" spans="5:7" x14ac:dyDescent="0.25">
      <c r="E1074" s="54"/>
      <c r="F1074" s="54"/>
      <c r="G1074" s="54"/>
    </row>
    <row r="1075" spans="5:7" x14ac:dyDescent="0.25">
      <c r="E1075" s="54"/>
      <c r="F1075" s="54"/>
      <c r="G1075" s="54"/>
    </row>
    <row r="1076" spans="5:7" x14ac:dyDescent="0.25">
      <c r="E1076" s="54"/>
      <c r="F1076" s="54"/>
      <c r="G1076" s="54"/>
    </row>
    <row r="1077" spans="5:7" x14ac:dyDescent="0.25">
      <c r="E1077" s="54"/>
      <c r="F1077" s="54"/>
      <c r="G1077" s="54"/>
    </row>
    <row r="1078" spans="5:7" x14ac:dyDescent="0.25">
      <c r="E1078" s="54"/>
      <c r="F1078" s="54"/>
      <c r="G1078" s="54"/>
    </row>
    <row r="1079" spans="5:7" x14ac:dyDescent="0.25">
      <c r="E1079" s="54"/>
      <c r="F1079" s="54"/>
      <c r="G1079" s="54"/>
    </row>
    <row r="1080" spans="5:7" x14ac:dyDescent="0.25">
      <c r="E1080" s="54"/>
      <c r="F1080" s="54"/>
      <c r="G1080" s="54"/>
    </row>
    <row r="1081" spans="5:7" x14ac:dyDescent="0.25">
      <c r="E1081" s="54"/>
      <c r="F1081" s="54"/>
      <c r="G1081" s="54"/>
    </row>
    <row r="1082" spans="5:7" x14ac:dyDescent="0.25">
      <c r="E1082" s="54"/>
      <c r="F1082" s="54"/>
      <c r="G1082" s="54"/>
    </row>
    <row r="1083" spans="5:7" x14ac:dyDescent="0.25">
      <c r="E1083" s="54"/>
      <c r="F1083" s="54"/>
      <c r="G1083" s="54"/>
    </row>
    <row r="1084" spans="5:7" x14ac:dyDescent="0.25">
      <c r="E1084" s="54"/>
      <c r="F1084" s="54"/>
      <c r="G1084" s="54"/>
    </row>
    <row r="1085" spans="5:7" x14ac:dyDescent="0.25">
      <c r="E1085" s="54"/>
      <c r="F1085" s="54"/>
      <c r="G1085" s="54"/>
    </row>
    <row r="1086" spans="5:7" x14ac:dyDescent="0.25">
      <c r="E1086" s="54"/>
      <c r="F1086" s="54"/>
      <c r="G1086" s="54"/>
    </row>
    <row r="1087" spans="5:7" x14ac:dyDescent="0.25">
      <c r="E1087" s="54"/>
      <c r="F1087" s="54"/>
      <c r="G1087" s="54"/>
    </row>
    <row r="1088" spans="5:7" x14ac:dyDescent="0.25">
      <c r="E1088" s="54"/>
      <c r="F1088" s="54"/>
      <c r="G1088" s="54"/>
    </row>
    <row r="1089" spans="5:7" x14ac:dyDescent="0.25">
      <c r="E1089" s="54"/>
      <c r="F1089" s="54"/>
      <c r="G1089" s="54"/>
    </row>
    <row r="1090" spans="5:7" x14ac:dyDescent="0.25">
      <c r="E1090" s="54"/>
      <c r="F1090" s="54"/>
      <c r="G1090" s="54"/>
    </row>
    <row r="1091" spans="5:7" x14ac:dyDescent="0.25">
      <c r="E1091" s="54"/>
      <c r="F1091" s="54"/>
      <c r="G1091" s="54"/>
    </row>
    <row r="1092" spans="5:7" x14ac:dyDescent="0.25">
      <c r="E1092" s="54"/>
      <c r="F1092" s="54"/>
      <c r="G1092" s="54"/>
    </row>
    <row r="1093" spans="5:7" x14ac:dyDescent="0.25">
      <c r="E1093" s="54"/>
      <c r="F1093" s="54"/>
      <c r="G1093" s="54"/>
    </row>
    <row r="1094" spans="5:7" x14ac:dyDescent="0.25">
      <c r="E1094" s="54"/>
      <c r="F1094" s="54"/>
      <c r="G1094" s="54"/>
    </row>
    <row r="1095" spans="5:7" x14ac:dyDescent="0.25">
      <c r="E1095" s="54"/>
      <c r="F1095" s="54"/>
      <c r="G1095" s="54"/>
    </row>
    <row r="1096" spans="5:7" x14ac:dyDescent="0.25">
      <c r="E1096" s="54"/>
      <c r="F1096" s="54"/>
      <c r="G1096" s="54"/>
    </row>
    <row r="1097" spans="5:7" x14ac:dyDescent="0.25">
      <c r="E1097" s="54"/>
      <c r="F1097" s="54"/>
      <c r="G1097" s="54"/>
    </row>
    <row r="1098" spans="5:7" x14ac:dyDescent="0.25">
      <c r="E1098" s="54"/>
      <c r="F1098" s="54"/>
      <c r="G1098" s="54"/>
    </row>
    <row r="1099" spans="5:7" x14ac:dyDescent="0.25">
      <c r="E1099" s="54"/>
      <c r="F1099" s="54"/>
      <c r="G1099" s="54"/>
    </row>
    <row r="1100" spans="5:7" x14ac:dyDescent="0.25">
      <c r="E1100" s="54"/>
      <c r="F1100" s="54"/>
      <c r="G1100" s="54"/>
    </row>
    <row r="1101" spans="5:7" x14ac:dyDescent="0.25">
      <c r="E1101" s="54"/>
      <c r="F1101" s="54"/>
      <c r="G1101" s="54"/>
    </row>
    <row r="1102" spans="5:7" x14ac:dyDescent="0.25">
      <c r="E1102" s="54"/>
      <c r="F1102" s="54"/>
      <c r="G1102" s="54"/>
    </row>
    <row r="1103" spans="5:7" x14ac:dyDescent="0.25">
      <c r="E1103" s="54"/>
      <c r="F1103" s="54"/>
      <c r="G1103" s="54"/>
    </row>
    <row r="1104" spans="5:7" x14ac:dyDescent="0.25">
      <c r="E1104" s="54"/>
      <c r="F1104" s="54"/>
      <c r="G1104" s="54"/>
    </row>
    <row r="1105" spans="5:7" x14ac:dyDescent="0.25">
      <c r="E1105" s="54"/>
      <c r="F1105" s="54"/>
      <c r="G1105" s="54"/>
    </row>
    <row r="1106" spans="5:7" x14ac:dyDescent="0.25">
      <c r="E1106" s="54"/>
      <c r="F1106" s="54"/>
      <c r="G1106" s="54"/>
    </row>
    <row r="1107" spans="5:7" x14ac:dyDescent="0.25">
      <c r="E1107" s="54"/>
      <c r="F1107" s="54"/>
      <c r="G1107" s="54"/>
    </row>
    <row r="1108" spans="5:7" x14ac:dyDescent="0.25">
      <c r="E1108" s="54"/>
      <c r="F1108" s="54"/>
      <c r="G1108" s="54"/>
    </row>
    <row r="1109" spans="5:7" x14ac:dyDescent="0.25">
      <c r="E1109" s="54"/>
      <c r="F1109" s="54"/>
      <c r="G1109" s="54"/>
    </row>
    <row r="1110" spans="5:7" x14ac:dyDescent="0.25">
      <c r="E1110" s="54"/>
      <c r="F1110" s="54"/>
      <c r="G1110" s="54"/>
    </row>
    <row r="1111" spans="5:7" x14ac:dyDescent="0.25">
      <c r="E1111" s="54"/>
      <c r="F1111" s="54"/>
      <c r="G1111" s="54"/>
    </row>
    <row r="1112" spans="5:7" x14ac:dyDescent="0.25">
      <c r="E1112" s="54"/>
      <c r="F1112" s="54"/>
      <c r="G1112" s="54"/>
    </row>
    <row r="1113" spans="5:7" x14ac:dyDescent="0.25">
      <c r="E1113" s="54"/>
      <c r="F1113" s="54"/>
      <c r="G1113" s="54"/>
    </row>
    <row r="1114" spans="5:7" x14ac:dyDescent="0.25">
      <c r="E1114" s="54"/>
      <c r="F1114" s="54"/>
      <c r="G1114" s="54"/>
    </row>
    <row r="1115" spans="5:7" x14ac:dyDescent="0.25">
      <c r="E1115" s="54"/>
      <c r="F1115" s="54"/>
      <c r="G1115" s="54"/>
    </row>
    <row r="1116" spans="5:7" x14ac:dyDescent="0.25">
      <c r="E1116" s="54"/>
      <c r="F1116" s="54"/>
      <c r="G1116" s="54"/>
    </row>
    <row r="1117" spans="5:7" x14ac:dyDescent="0.25">
      <c r="E1117" s="54"/>
      <c r="F1117" s="54"/>
      <c r="G1117" s="54"/>
    </row>
    <row r="1118" spans="5:7" x14ac:dyDescent="0.25">
      <c r="E1118" s="54"/>
      <c r="F1118" s="54"/>
      <c r="G1118" s="54"/>
    </row>
    <row r="1119" spans="5:7" x14ac:dyDescent="0.25">
      <c r="E1119" s="54"/>
      <c r="F1119" s="54"/>
      <c r="G1119" s="54"/>
    </row>
    <row r="1120" spans="5:7" x14ac:dyDescent="0.25">
      <c r="E1120" s="54"/>
      <c r="F1120" s="54"/>
      <c r="G1120" s="54"/>
    </row>
    <row r="1121" spans="5:7" x14ac:dyDescent="0.25">
      <c r="E1121" s="54"/>
      <c r="F1121" s="54"/>
      <c r="G1121" s="54"/>
    </row>
    <row r="1122" spans="5:7" x14ac:dyDescent="0.25">
      <c r="E1122" s="54"/>
      <c r="F1122" s="54"/>
      <c r="G1122" s="54"/>
    </row>
    <row r="1123" spans="5:7" x14ac:dyDescent="0.25">
      <c r="E1123" s="54"/>
      <c r="F1123" s="54"/>
      <c r="G1123" s="54"/>
    </row>
    <row r="1124" spans="5:7" x14ac:dyDescent="0.25">
      <c r="E1124" s="54"/>
      <c r="F1124" s="54"/>
      <c r="G1124" s="54"/>
    </row>
    <row r="1125" spans="5:7" x14ac:dyDescent="0.25">
      <c r="E1125" s="54"/>
      <c r="F1125" s="54"/>
      <c r="G1125" s="54"/>
    </row>
    <row r="1126" spans="5:7" x14ac:dyDescent="0.25">
      <c r="E1126" s="54"/>
      <c r="F1126" s="54"/>
      <c r="G1126" s="54"/>
    </row>
    <row r="1127" spans="5:7" x14ac:dyDescent="0.25">
      <c r="E1127" s="54"/>
      <c r="F1127" s="54"/>
      <c r="G1127" s="54"/>
    </row>
    <row r="1128" spans="5:7" x14ac:dyDescent="0.25">
      <c r="E1128" s="54"/>
      <c r="F1128" s="54"/>
      <c r="G1128" s="54"/>
    </row>
    <row r="1129" spans="5:7" x14ac:dyDescent="0.25">
      <c r="E1129" s="54"/>
      <c r="F1129" s="54"/>
      <c r="G1129" s="54"/>
    </row>
    <row r="1130" spans="5:7" x14ac:dyDescent="0.25">
      <c r="E1130" s="54"/>
      <c r="F1130" s="54"/>
      <c r="G1130" s="54"/>
    </row>
    <row r="1131" spans="5:7" x14ac:dyDescent="0.25">
      <c r="E1131" s="54"/>
      <c r="F1131" s="54"/>
      <c r="G1131" s="54"/>
    </row>
    <row r="1132" spans="5:7" x14ac:dyDescent="0.25">
      <c r="E1132" s="54"/>
      <c r="F1132" s="54"/>
      <c r="G1132" s="54"/>
    </row>
    <row r="1133" spans="5:7" x14ac:dyDescent="0.25">
      <c r="E1133" s="54"/>
      <c r="F1133" s="54"/>
      <c r="G1133" s="54"/>
    </row>
    <row r="1134" spans="5:7" x14ac:dyDescent="0.25">
      <c r="E1134" s="54"/>
      <c r="F1134" s="54"/>
      <c r="G1134" s="54"/>
    </row>
    <row r="1135" spans="5:7" x14ac:dyDescent="0.25">
      <c r="E1135" s="54"/>
      <c r="F1135" s="54"/>
      <c r="G1135" s="54"/>
    </row>
    <row r="1136" spans="5:7" x14ac:dyDescent="0.25">
      <c r="E1136" s="54"/>
      <c r="F1136" s="54"/>
      <c r="G1136" s="54"/>
    </row>
    <row r="1137" spans="5:7" x14ac:dyDescent="0.25">
      <c r="E1137" s="54"/>
      <c r="F1137" s="54"/>
      <c r="G1137" s="54"/>
    </row>
    <row r="1138" spans="5:7" x14ac:dyDescent="0.25">
      <c r="E1138" s="54"/>
      <c r="F1138" s="54"/>
      <c r="G1138" s="54"/>
    </row>
    <row r="1139" spans="5:7" x14ac:dyDescent="0.25">
      <c r="E1139" s="54"/>
      <c r="F1139" s="54"/>
      <c r="G1139" s="54"/>
    </row>
    <row r="1140" spans="5:7" x14ac:dyDescent="0.25">
      <c r="E1140" s="54"/>
      <c r="F1140" s="54"/>
      <c r="G1140" s="54"/>
    </row>
    <row r="1141" spans="5:7" x14ac:dyDescent="0.25">
      <c r="E1141" s="54"/>
      <c r="F1141" s="54"/>
      <c r="G1141" s="54"/>
    </row>
    <row r="1142" spans="5:7" x14ac:dyDescent="0.25">
      <c r="E1142" s="54"/>
      <c r="F1142" s="54"/>
      <c r="G1142" s="54"/>
    </row>
    <row r="1143" spans="5:7" x14ac:dyDescent="0.25">
      <c r="E1143" s="54"/>
      <c r="F1143" s="54"/>
      <c r="G1143" s="54"/>
    </row>
    <row r="1144" spans="5:7" x14ac:dyDescent="0.25">
      <c r="E1144" s="54"/>
      <c r="F1144" s="54"/>
      <c r="G1144" s="54"/>
    </row>
    <row r="1145" spans="5:7" x14ac:dyDescent="0.25">
      <c r="E1145" s="54"/>
      <c r="F1145" s="54"/>
      <c r="G1145" s="54"/>
    </row>
    <row r="1146" spans="5:7" x14ac:dyDescent="0.25">
      <c r="E1146" s="54"/>
      <c r="F1146" s="54"/>
      <c r="G1146" s="54"/>
    </row>
    <row r="1147" spans="5:7" x14ac:dyDescent="0.25">
      <c r="E1147" s="54"/>
      <c r="F1147" s="54"/>
      <c r="G1147" s="54"/>
    </row>
    <row r="1148" spans="5:7" x14ac:dyDescent="0.25">
      <c r="E1148" s="54"/>
      <c r="F1148" s="54"/>
      <c r="G1148" s="54"/>
    </row>
    <row r="1149" spans="5:7" x14ac:dyDescent="0.25">
      <c r="E1149" s="54"/>
      <c r="F1149" s="54"/>
      <c r="G1149" s="54"/>
    </row>
    <row r="1150" spans="5:7" x14ac:dyDescent="0.25">
      <c r="E1150" s="54"/>
      <c r="F1150" s="54"/>
      <c r="G1150" s="54"/>
    </row>
    <row r="1151" spans="5:7" x14ac:dyDescent="0.25">
      <c r="E1151" s="54"/>
      <c r="F1151" s="54"/>
      <c r="G1151" s="54"/>
    </row>
    <row r="1152" spans="5:7" x14ac:dyDescent="0.25">
      <c r="E1152" s="54"/>
      <c r="F1152" s="54"/>
      <c r="G1152" s="54"/>
    </row>
    <row r="1153" spans="5:7" x14ac:dyDescent="0.25">
      <c r="E1153" s="54"/>
      <c r="F1153" s="54"/>
      <c r="G1153" s="54"/>
    </row>
    <row r="1154" spans="5:7" x14ac:dyDescent="0.25">
      <c r="E1154" s="54"/>
      <c r="F1154" s="54"/>
      <c r="G1154" s="54"/>
    </row>
    <row r="1155" spans="5:7" x14ac:dyDescent="0.25">
      <c r="E1155" s="54"/>
      <c r="F1155" s="54"/>
      <c r="G1155" s="54"/>
    </row>
    <row r="1156" spans="5:7" x14ac:dyDescent="0.25">
      <c r="E1156" s="54"/>
      <c r="F1156" s="54"/>
      <c r="G1156" s="54"/>
    </row>
    <row r="1157" spans="5:7" x14ac:dyDescent="0.25">
      <c r="E1157" s="54"/>
      <c r="F1157" s="54"/>
      <c r="G1157" s="54"/>
    </row>
    <row r="1158" spans="5:7" x14ac:dyDescent="0.25">
      <c r="E1158" s="54"/>
      <c r="F1158" s="54"/>
      <c r="G1158" s="54"/>
    </row>
    <row r="1159" spans="5:7" x14ac:dyDescent="0.25">
      <c r="E1159" s="54"/>
      <c r="F1159" s="54"/>
      <c r="G1159" s="54"/>
    </row>
    <row r="1160" spans="5:7" x14ac:dyDescent="0.25">
      <c r="E1160" s="54"/>
      <c r="F1160" s="54"/>
      <c r="G1160" s="54"/>
    </row>
    <row r="1161" spans="5:7" x14ac:dyDescent="0.25">
      <c r="E1161" s="54"/>
      <c r="F1161" s="54"/>
      <c r="G1161" s="54"/>
    </row>
    <row r="1162" spans="5:7" x14ac:dyDescent="0.25">
      <c r="E1162" s="54"/>
      <c r="F1162" s="54"/>
      <c r="G1162" s="54"/>
    </row>
    <row r="1163" spans="5:7" x14ac:dyDescent="0.25">
      <c r="E1163" s="54"/>
      <c r="F1163" s="54"/>
      <c r="G1163" s="54"/>
    </row>
    <row r="1164" spans="5:7" x14ac:dyDescent="0.25">
      <c r="E1164" s="54"/>
      <c r="F1164" s="54"/>
      <c r="G1164" s="54"/>
    </row>
    <row r="1165" spans="5:7" x14ac:dyDescent="0.25">
      <c r="E1165" s="54"/>
      <c r="F1165" s="54"/>
      <c r="G1165" s="54"/>
    </row>
    <row r="1166" spans="5:7" x14ac:dyDescent="0.25">
      <c r="E1166" s="54"/>
      <c r="F1166" s="54"/>
      <c r="G1166" s="54"/>
    </row>
    <row r="1167" spans="5:7" x14ac:dyDescent="0.25">
      <c r="E1167" s="54"/>
      <c r="F1167" s="54"/>
      <c r="G1167" s="54"/>
    </row>
    <row r="1168" spans="5:7" x14ac:dyDescent="0.25">
      <c r="E1168" s="54"/>
      <c r="F1168" s="54"/>
      <c r="G1168" s="54"/>
    </row>
    <row r="1169" spans="5:7" x14ac:dyDescent="0.25">
      <c r="E1169" s="54"/>
      <c r="F1169" s="54"/>
      <c r="G1169" s="54"/>
    </row>
    <row r="1170" spans="5:7" x14ac:dyDescent="0.25">
      <c r="E1170" s="54"/>
      <c r="F1170" s="54"/>
      <c r="G1170" s="54"/>
    </row>
    <row r="1171" spans="5:7" x14ac:dyDescent="0.25">
      <c r="E1171" s="54"/>
      <c r="F1171" s="54"/>
      <c r="G1171" s="54"/>
    </row>
    <row r="1172" spans="5:7" x14ac:dyDescent="0.25">
      <c r="E1172" s="54"/>
      <c r="F1172" s="54"/>
      <c r="G1172" s="54"/>
    </row>
    <row r="1173" spans="5:7" x14ac:dyDescent="0.25">
      <c r="E1173" s="54"/>
      <c r="F1173" s="54"/>
      <c r="G1173" s="54"/>
    </row>
    <row r="1174" spans="5:7" x14ac:dyDescent="0.25">
      <c r="E1174" s="54"/>
      <c r="F1174" s="54"/>
      <c r="G1174" s="54"/>
    </row>
    <row r="1175" spans="5:7" x14ac:dyDescent="0.25">
      <c r="E1175" s="54"/>
      <c r="F1175" s="54"/>
      <c r="G1175" s="54"/>
    </row>
    <row r="1176" spans="5:7" x14ac:dyDescent="0.25">
      <c r="E1176" s="54"/>
      <c r="F1176" s="54"/>
      <c r="G1176" s="54"/>
    </row>
    <row r="1177" spans="5:7" x14ac:dyDescent="0.25">
      <c r="E1177" s="54"/>
      <c r="F1177" s="54"/>
      <c r="G1177" s="54"/>
    </row>
    <row r="1178" spans="5:7" x14ac:dyDescent="0.25">
      <c r="E1178" s="54"/>
      <c r="F1178" s="54"/>
      <c r="G1178" s="54"/>
    </row>
    <row r="1179" spans="5:7" x14ac:dyDescent="0.25">
      <c r="E1179" s="54"/>
      <c r="F1179" s="54"/>
      <c r="G1179" s="54"/>
    </row>
    <row r="1180" spans="5:7" x14ac:dyDescent="0.25">
      <c r="E1180" s="54"/>
      <c r="F1180" s="54"/>
      <c r="G1180" s="54"/>
    </row>
    <row r="1181" spans="5:7" x14ac:dyDescent="0.25">
      <c r="E1181" s="54"/>
      <c r="F1181" s="54"/>
      <c r="G1181" s="54"/>
    </row>
    <row r="1182" spans="5:7" x14ac:dyDescent="0.25">
      <c r="E1182" s="54"/>
      <c r="F1182" s="54"/>
      <c r="G1182" s="54"/>
    </row>
    <row r="1183" spans="5:7" x14ac:dyDescent="0.25">
      <c r="E1183" s="54"/>
      <c r="F1183" s="54"/>
      <c r="G1183" s="54"/>
    </row>
    <row r="1184" spans="5:7" x14ac:dyDescent="0.25">
      <c r="E1184" s="54"/>
      <c r="F1184" s="54"/>
      <c r="G1184" s="54"/>
    </row>
    <row r="1185" spans="5:7" x14ac:dyDescent="0.25">
      <c r="E1185" s="54"/>
      <c r="F1185" s="54"/>
      <c r="G1185" s="54"/>
    </row>
    <row r="1186" spans="5:7" x14ac:dyDescent="0.25">
      <c r="E1186" s="54"/>
      <c r="F1186" s="54"/>
      <c r="G1186" s="54"/>
    </row>
    <row r="1187" spans="5:7" x14ac:dyDescent="0.25">
      <c r="E1187" s="54"/>
      <c r="F1187" s="54"/>
      <c r="G1187" s="54"/>
    </row>
    <row r="1188" spans="5:7" x14ac:dyDescent="0.25">
      <c r="E1188" s="54"/>
      <c r="F1188" s="54"/>
      <c r="G1188" s="54"/>
    </row>
    <row r="1189" spans="5:7" x14ac:dyDescent="0.25">
      <c r="E1189" s="54"/>
      <c r="F1189" s="54"/>
      <c r="G1189" s="54"/>
    </row>
    <row r="1190" spans="5:7" x14ac:dyDescent="0.25">
      <c r="E1190" s="54"/>
      <c r="F1190" s="54"/>
      <c r="G1190" s="54"/>
    </row>
    <row r="1191" spans="5:7" x14ac:dyDescent="0.25">
      <c r="E1191" s="54"/>
      <c r="F1191" s="54"/>
      <c r="G1191" s="54"/>
    </row>
    <row r="1192" spans="5:7" x14ac:dyDescent="0.25">
      <c r="E1192" s="54"/>
      <c r="F1192" s="54"/>
      <c r="G1192" s="54"/>
    </row>
    <row r="1193" spans="5:7" x14ac:dyDescent="0.25">
      <c r="E1193" s="54"/>
      <c r="F1193" s="54"/>
      <c r="G1193" s="54"/>
    </row>
    <row r="1194" spans="5:7" x14ac:dyDescent="0.25">
      <c r="E1194" s="54"/>
      <c r="F1194" s="54"/>
      <c r="G1194" s="54"/>
    </row>
    <row r="1195" spans="5:7" x14ac:dyDescent="0.25">
      <c r="E1195" s="54"/>
      <c r="F1195" s="54"/>
      <c r="G1195" s="54"/>
    </row>
    <row r="1196" spans="5:7" x14ac:dyDescent="0.25">
      <c r="E1196" s="54"/>
      <c r="F1196" s="54"/>
      <c r="G1196" s="54"/>
    </row>
    <row r="1197" spans="5:7" x14ac:dyDescent="0.25">
      <c r="E1197" s="54"/>
      <c r="F1197" s="54"/>
      <c r="G1197" s="54"/>
    </row>
    <row r="1198" spans="5:7" x14ac:dyDescent="0.25">
      <c r="E1198" s="54"/>
      <c r="F1198" s="54"/>
      <c r="G1198" s="54"/>
    </row>
    <row r="1199" spans="5:7" x14ac:dyDescent="0.25">
      <c r="E1199" s="54"/>
      <c r="F1199" s="54"/>
      <c r="G1199" s="54"/>
    </row>
    <row r="1200" spans="5:7" x14ac:dyDescent="0.25">
      <c r="E1200" s="54"/>
      <c r="F1200" s="54"/>
      <c r="G1200" s="54"/>
    </row>
    <row r="1201" spans="5:7" x14ac:dyDescent="0.25">
      <c r="E1201" s="54"/>
      <c r="F1201" s="54"/>
      <c r="G1201" s="54"/>
    </row>
    <row r="1202" spans="5:7" x14ac:dyDescent="0.25">
      <c r="E1202" s="54"/>
      <c r="F1202" s="54"/>
      <c r="G1202" s="54"/>
    </row>
    <row r="1203" spans="5:7" x14ac:dyDescent="0.25">
      <c r="E1203" s="54"/>
      <c r="F1203" s="54"/>
      <c r="G1203" s="54"/>
    </row>
    <row r="1204" spans="5:7" x14ac:dyDescent="0.25">
      <c r="E1204" s="54"/>
      <c r="F1204" s="54"/>
      <c r="G1204" s="54"/>
    </row>
    <row r="1205" spans="5:7" x14ac:dyDescent="0.25">
      <c r="E1205" s="54"/>
      <c r="F1205" s="54"/>
      <c r="G1205" s="54"/>
    </row>
    <row r="1206" spans="5:7" x14ac:dyDescent="0.25">
      <c r="E1206" s="54"/>
      <c r="F1206" s="54"/>
      <c r="G1206" s="54"/>
    </row>
    <row r="1207" spans="5:7" x14ac:dyDescent="0.25">
      <c r="E1207" s="54"/>
      <c r="F1207" s="54"/>
      <c r="G1207" s="54"/>
    </row>
    <row r="1208" spans="5:7" x14ac:dyDescent="0.25">
      <c r="E1208" s="54"/>
      <c r="F1208" s="54"/>
      <c r="G1208" s="54"/>
    </row>
    <row r="1209" spans="5:7" x14ac:dyDescent="0.25">
      <c r="E1209" s="54"/>
      <c r="F1209" s="54"/>
      <c r="G1209" s="54"/>
    </row>
    <row r="1210" spans="5:7" x14ac:dyDescent="0.25">
      <c r="E1210" s="54"/>
      <c r="F1210" s="54"/>
      <c r="G1210" s="54"/>
    </row>
    <row r="1211" spans="5:7" x14ac:dyDescent="0.25">
      <c r="E1211" s="54"/>
      <c r="F1211" s="54"/>
      <c r="G1211" s="54"/>
    </row>
    <row r="1212" spans="5:7" x14ac:dyDescent="0.25">
      <c r="E1212" s="54"/>
      <c r="F1212" s="54"/>
      <c r="G1212" s="54"/>
    </row>
    <row r="1213" spans="5:7" x14ac:dyDescent="0.25">
      <c r="E1213" s="54"/>
      <c r="F1213" s="54"/>
      <c r="G1213" s="54"/>
    </row>
    <row r="1214" spans="5:7" x14ac:dyDescent="0.25">
      <c r="E1214" s="54"/>
      <c r="F1214" s="54"/>
      <c r="G1214" s="54"/>
    </row>
    <row r="1215" spans="5:7" x14ac:dyDescent="0.25">
      <c r="E1215" s="54"/>
      <c r="F1215" s="54"/>
      <c r="G1215" s="54"/>
    </row>
    <row r="1216" spans="5:7" x14ac:dyDescent="0.25">
      <c r="E1216" s="54"/>
      <c r="F1216" s="54"/>
      <c r="G1216" s="54"/>
    </row>
    <row r="1217" spans="5:7" x14ac:dyDescent="0.25">
      <c r="E1217" s="54"/>
      <c r="F1217" s="54"/>
      <c r="G1217" s="54"/>
    </row>
    <row r="1218" spans="5:7" x14ac:dyDescent="0.25">
      <c r="E1218" s="54"/>
      <c r="F1218" s="54"/>
      <c r="G1218" s="54"/>
    </row>
    <row r="1219" spans="5:7" x14ac:dyDescent="0.25">
      <c r="E1219" s="54"/>
      <c r="F1219" s="54"/>
      <c r="G1219" s="54"/>
    </row>
    <row r="1220" spans="5:7" x14ac:dyDescent="0.25">
      <c r="E1220" s="54"/>
      <c r="F1220" s="54"/>
      <c r="G1220" s="54"/>
    </row>
    <row r="1221" spans="5:7" x14ac:dyDescent="0.25">
      <c r="E1221" s="54"/>
      <c r="F1221" s="54"/>
      <c r="G1221" s="54"/>
    </row>
    <row r="1222" spans="5:7" x14ac:dyDescent="0.25">
      <c r="E1222" s="54"/>
      <c r="F1222" s="54"/>
      <c r="G1222" s="54"/>
    </row>
    <row r="1223" spans="5:7" x14ac:dyDescent="0.25">
      <c r="E1223" s="54"/>
      <c r="F1223" s="54"/>
      <c r="G1223" s="54"/>
    </row>
    <row r="1224" spans="5:7" x14ac:dyDescent="0.25">
      <c r="E1224" s="54"/>
      <c r="F1224" s="54"/>
      <c r="G1224" s="54"/>
    </row>
    <row r="1225" spans="5:7" x14ac:dyDescent="0.25">
      <c r="E1225" s="54"/>
      <c r="F1225" s="54"/>
      <c r="G1225" s="54"/>
    </row>
    <row r="1226" spans="5:7" x14ac:dyDescent="0.25">
      <c r="E1226" s="54"/>
      <c r="F1226" s="54"/>
      <c r="G1226" s="54"/>
    </row>
    <row r="1227" spans="5:7" x14ac:dyDescent="0.25">
      <c r="E1227" s="54"/>
      <c r="F1227" s="54"/>
      <c r="G1227" s="54"/>
    </row>
    <row r="1228" spans="5:7" x14ac:dyDescent="0.25">
      <c r="E1228" s="54"/>
      <c r="F1228" s="54"/>
      <c r="G1228" s="54"/>
    </row>
    <row r="1229" spans="5:7" x14ac:dyDescent="0.25">
      <c r="E1229" s="54"/>
      <c r="F1229" s="54"/>
      <c r="G1229" s="54"/>
    </row>
    <row r="1230" spans="5:7" x14ac:dyDescent="0.25">
      <c r="E1230" s="54"/>
      <c r="F1230" s="54"/>
      <c r="G1230" s="54"/>
    </row>
    <row r="1231" spans="5:7" x14ac:dyDescent="0.25">
      <c r="E1231" s="54"/>
      <c r="F1231" s="54"/>
      <c r="G1231" s="54"/>
    </row>
    <row r="1232" spans="5:7" x14ac:dyDescent="0.25">
      <c r="E1232" s="54"/>
      <c r="F1232" s="54"/>
      <c r="G1232" s="54"/>
    </row>
    <row r="1233" spans="5:7" x14ac:dyDescent="0.25">
      <c r="E1233" s="54"/>
      <c r="F1233" s="54"/>
      <c r="G1233" s="54"/>
    </row>
    <row r="1234" spans="5:7" x14ac:dyDescent="0.25">
      <c r="E1234" s="54"/>
      <c r="F1234" s="54"/>
      <c r="G1234" s="54"/>
    </row>
    <row r="1235" spans="5:7" x14ac:dyDescent="0.25">
      <c r="E1235" s="54"/>
      <c r="F1235" s="54"/>
      <c r="G1235" s="54"/>
    </row>
    <row r="1236" spans="5:7" x14ac:dyDescent="0.25">
      <c r="E1236" s="54"/>
      <c r="F1236" s="54"/>
      <c r="G1236" s="54"/>
    </row>
    <row r="1237" spans="5:7" x14ac:dyDescent="0.25">
      <c r="E1237" s="54"/>
      <c r="F1237" s="54"/>
      <c r="G1237" s="54"/>
    </row>
    <row r="1238" spans="5:7" x14ac:dyDescent="0.25">
      <c r="E1238" s="54"/>
      <c r="F1238" s="54"/>
      <c r="G1238" s="54"/>
    </row>
    <row r="1239" spans="5:7" x14ac:dyDescent="0.25">
      <c r="E1239" s="54"/>
      <c r="F1239" s="54"/>
      <c r="G1239" s="54"/>
    </row>
    <row r="1240" spans="5:7" x14ac:dyDescent="0.25">
      <c r="E1240" s="54"/>
      <c r="F1240" s="54"/>
      <c r="G1240" s="54"/>
    </row>
    <row r="1241" spans="5:7" x14ac:dyDescent="0.25">
      <c r="E1241" s="54"/>
      <c r="F1241" s="54"/>
      <c r="G1241" s="54"/>
    </row>
    <row r="1242" spans="5:7" x14ac:dyDescent="0.25">
      <c r="E1242" s="54"/>
      <c r="F1242" s="54"/>
      <c r="G1242" s="54"/>
    </row>
    <row r="1243" spans="5:7" x14ac:dyDescent="0.25">
      <c r="E1243" s="54"/>
      <c r="F1243" s="54"/>
      <c r="G1243" s="54"/>
    </row>
    <row r="1244" spans="5:7" x14ac:dyDescent="0.25">
      <c r="E1244" s="54"/>
      <c r="F1244" s="54"/>
      <c r="G1244" s="54"/>
    </row>
    <row r="1245" spans="5:7" x14ac:dyDescent="0.25">
      <c r="E1245" s="54"/>
      <c r="F1245" s="54"/>
      <c r="G1245" s="54"/>
    </row>
    <row r="1246" spans="5:7" x14ac:dyDescent="0.25">
      <c r="E1246" s="54"/>
      <c r="F1246" s="54"/>
      <c r="G1246" s="54"/>
    </row>
    <row r="1247" spans="5:7" x14ac:dyDescent="0.25">
      <c r="E1247" s="54"/>
      <c r="F1247" s="54"/>
      <c r="G1247" s="54"/>
    </row>
    <row r="1248" spans="5:7" x14ac:dyDescent="0.25">
      <c r="E1248" s="54"/>
      <c r="F1248" s="54"/>
      <c r="G1248" s="54"/>
    </row>
    <row r="1249" spans="5:7" x14ac:dyDescent="0.25">
      <c r="E1249" s="54"/>
      <c r="F1249" s="54"/>
      <c r="G1249" s="54"/>
    </row>
    <row r="1250" spans="5:7" x14ac:dyDescent="0.25">
      <c r="E1250" s="54"/>
      <c r="F1250" s="54"/>
      <c r="G1250" s="54"/>
    </row>
    <row r="1251" spans="5:7" x14ac:dyDescent="0.25">
      <c r="E1251" s="54"/>
      <c r="F1251" s="54"/>
      <c r="G1251" s="54"/>
    </row>
    <row r="1252" spans="5:7" x14ac:dyDescent="0.25">
      <c r="E1252" s="54"/>
      <c r="F1252" s="54"/>
      <c r="G1252" s="54"/>
    </row>
    <row r="1253" spans="5:7" x14ac:dyDescent="0.25">
      <c r="E1253" s="54"/>
      <c r="F1253" s="54"/>
      <c r="G1253" s="54"/>
    </row>
    <row r="1254" spans="5:7" x14ac:dyDescent="0.25">
      <c r="E1254" s="54"/>
      <c r="F1254" s="54"/>
      <c r="G1254" s="54"/>
    </row>
    <row r="1255" spans="5:7" x14ac:dyDescent="0.25">
      <c r="E1255" s="54"/>
      <c r="F1255" s="54"/>
      <c r="G1255" s="54"/>
    </row>
    <row r="1256" spans="5:7" x14ac:dyDescent="0.25">
      <c r="E1256" s="54"/>
      <c r="F1256" s="54"/>
      <c r="G1256" s="54"/>
    </row>
    <row r="1257" spans="5:7" x14ac:dyDescent="0.25">
      <c r="E1257" s="54"/>
      <c r="F1257" s="54"/>
      <c r="G1257" s="54"/>
    </row>
    <row r="1258" spans="5:7" x14ac:dyDescent="0.25">
      <c r="E1258" s="54"/>
      <c r="F1258" s="54"/>
      <c r="G1258" s="54"/>
    </row>
    <row r="1259" spans="5:7" x14ac:dyDescent="0.25">
      <c r="E1259" s="54"/>
      <c r="F1259" s="54"/>
      <c r="G1259" s="54"/>
    </row>
    <row r="1260" spans="5:7" x14ac:dyDescent="0.25">
      <c r="E1260" s="54"/>
      <c r="F1260" s="54"/>
      <c r="G1260" s="54"/>
    </row>
    <row r="1261" spans="5:7" x14ac:dyDescent="0.25">
      <c r="E1261" s="54"/>
      <c r="F1261" s="54"/>
      <c r="G1261" s="54"/>
    </row>
    <row r="1262" spans="5:7" x14ac:dyDescent="0.25">
      <c r="E1262" s="54"/>
      <c r="F1262" s="54"/>
      <c r="G1262" s="54"/>
    </row>
    <row r="1263" spans="5:7" x14ac:dyDescent="0.25">
      <c r="E1263" s="54"/>
      <c r="F1263" s="54"/>
      <c r="G1263" s="54"/>
    </row>
    <row r="1264" spans="5:7" x14ac:dyDescent="0.25">
      <c r="E1264" s="54"/>
      <c r="F1264" s="54"/>
      <c r="G1264" s="54"/>
    </row>
    <row r="1265" spans="5:7" x14ac:dyDescent="0.25">
      <c r="E1265" s="54"/>
      <c r="F1265" s="54"/>
      <c r="G1265" s="54"/>
    </row>
    <row r="1266" spans="5:7" x14ac:dyDescent="0.25">
      <c r="E1266" s="54"/>
      <c r="F1266" s="54"/>
      <c r="G1266" s="54"/>
    </row>
    <row r="1267" spans="5:7" x14ac:dyDescent="0.25">
      <c r="E1267" s="54"/>
      <c r="F1267" s="54"/>
      <c r="G1267" s="54"/>
    </row>
    <row r="1268" spans="5:7" x14ac:dyDescent="0.25">
      <c r="E1268" s="54"/>
      <c r="F1268" s="54"/>
      <c r="G1268" s="54"/>
    </row>
    <row r="1269" spans="5:7" x14ac:dyDescent="0.25">
      <c r="E1269" s="54"/>
      <c r="F1269" s="54"/>
      <c r="G1269" s="54"/>
    </row>
    <row r="1270" spans="5:7" x14ac:dyDescent="0.25">
      <c r="E1270" s="54"/>
      <c r="F1270" s="54"/>
      <c r="G1270" s="54"/>
    </row>
    <row r="1271" spans="5:7" x14ac:dyDescent="0.25">
      <c r="E1271" s="54"/>
      <c r="F1271" s="54"/>
      <c r="G1271" s="54"/>
    </row>
    <row r="1272" spans="5:7" x14ac:dyDescent="0.25">
      <c r="E1272" s="54"/>
      <c r="F1272" s="54"/>
      <c r="G1272" s="54"/>
    </row>
    <row r="1273" spans="5:7" x14ac:dyDescent="0.25">
      <c r="E1273" s="54"/>
      <c r="F1273" s="54"/>
      <c r="G1273" s="54"/>
    </row>
    <row r="1274" spans="5:7" x14ac:dyDescent="0.25">
      <c r="E1274" s="54"/>
      <c r="F1274" s="54"/>
      <c r="G1274" s="54"/>
    </row>
    <row r="1275" spans="5:7" x14ac:dyDescent="0.25">
      <c r="E1275" s="54"/>
      <c r="F1275" s="54"/>
      <c r="G1275" s="54"/>
    </row>
    <row r="1276" spans="5:7" x14ac:dyDescent="0.25">
      <c r="E1276" s="54"/>
      <c r="F1276" s="54"/>
      <c r="G1276" s="54"/>
    </row>
    <row r="1277" spans="5:7" x14ac:dyDescent="0.25">
      <c r="E1277" s="54"/>
      <c r="F1277" s="54"/>
      <c r="G1277" s="54"/>
    </row>
    <row r="1278" spans="5:7" x14ac:dyDescent="0.25">
      <c r="E1278" s="54"/>
      <c r="F1278" s="54"/>
      <c r="G1278" s="54"/>
    </row>
    <row r="1279" spans="5:7" x14ac:dyDescent="0.25">
      <c r="E1279" s="54"/>
      <c r="F1279" s="54"/>
      <c r="G1279" s="54"/>
    </row>
    <row r="1280" spans="5:7" x14ac:dyDescent="0.25">
      <c r="E1280" s="54"/>
      <c r="F1280" s="54"/>
      <c r="G1280" s="54"/>
    </row>
    <row r="1281" spans="5:7" x14ac:dyDescent="0.25">
      <c r="E1281" s="54"/>
      <c r="F1281" s="54"/>
      <c r="G1281" s="54"/>
    </row>
    <row r="1282" spans="5:7" x14ac:dyDescent="0.25">
      <c r="E1282" s="54"/>
      <c r="F1282" s="54"/>
      <c r="G1282" s="54"/>
    </row>
    <row r="1283" spans="5:7" x14ac:dyDescent="0.25">
      <c r="E1283" s="54"/>
      <c r="F1283" s="54"/>
      <c r="G1283" s="54"/>
    </row>
    <row r="1284" spans="5:7" x14ac:dyDescent="0.25">
      <c r="E1284" s="54"/>
      <c r="F1284" s="54"/>
      <c r="G1284" s="54"/>
    </row>
    <row r="1285" spans="5:7" x14ac:dyDescent="0.25">
      <c r="E1285" s="54"/>
      <c r="F1285" s="54"/>
      <c r="G1285" s="54"/>
    </row>
    <row r="1286" spans="5:7" x14ac:dyDescent="0.25">
      <c r="E1286" s="54"/>
      <c r="F1286" s="54"/>
      <c r="G1286" s="54"/>
    </row>
    <row r="1287" spans="5:7" x14ac:dyDescent="0.25">
      <c r="E1287" s="54"/>
      <c r="F1287" s="54"/>
      <c r="G1287" s="54"/>
    </row>
    <row r="1288" spans="5:7" x14ac:dyDescent="0.25">
      <c r="E1288" s="54"/>
      <c r="F1288" s="54"/>
      <c r="G1288" s="54"/>
    </row>
    <row r="1289" spans="5:7" x14ac:dyDescent="0.25">
      <c r="E1289" s="54"/>
      <c r="F1289" s="54"/>
      <c r="G1289" s="54"/>
    </row>
    <row r="1290" spans="5:7" x14ac:dyDescent="0.25">
      <c r="E1290" s="54"/>
      <c r="F1290" s="54"/>
      <c r="G1290" s="54"/>
    </row>
    <row r="1291" spans="5:7" x14ac:dyDescent="0.25">
      <c r="E1291" s="54"/>
      <c r="F1291" s="54"/>
      <c r="G1291" s="54"/>
    </row>
    <row r="1292" spans="5:7" x14ac:dyDescent="0.25">
      <c r="E1292" s="54"/>
      <c r="F1292" s="54"/>
      <c r="G1292" s="54"/>
    </row>
    <row r="1293" spans="5:7" x14ac:dyDescent="0.25">
      <c r="E1293" s="54"/>
      <c r="F1293" s="54"/>
      <c r="G1293" s="54"/>
    </row>
    <row r="1294" spans="5:7" x14ac:dyDescent="0.25">
      <c r="E1294" s="54"/>
      <c r="F1294" s="54"/>
      <c r="G1294" s="54"/>
    </row>
    <row r="1295" spans="5:7" x14ac:dyDescent="0.25">
      <c r="E1295" s="54"/>
      <c r="F1295" s="54"/>
      <c r="G1295" s="54"/>
    </row>
    <row r="1296" spans="5:7" x14ac:dyDescent="0.25">
      <c r="E1296" s="54"/>
      <c r="F1296" s="54"/>
      <c r="G1296" s="54"/>
    </row>
    <row r="1297" spans="5:7" x14ac:dyDescent="0.25">
      <c r="E1297" s="54"/>
      <c r="F1297" s="54"/>
      <c r="G1297" s="54"/>
    </row>
    <row r="1298" spans="5:7" x14ac:dyDescent="0.25">
      <c r="E1298" s="54"/>
      <c r="F1298" s="54"/>
      <c r="G1298" s="54"/>
    </row>
    <row r="1299" spans="5:7" x14ac:dyDescent="0.25">
      <c r="E1299" s="54"/>
      <c r="F1299" s="54"/>
      <c r="G1299" s="54"/>
    </row>
    <row r="1300" spans="5:7" x14ac:dyDescent="0.25">
      <c r="E1300" s="54"/>
      <c r="F1300" s="54"/>
      <c r="G1300" s="54"/>
    </row>
    <row r="1301" spans="5:7" x14ac:dyDescent="0.25">
      <c r="E1301" s="54"/>
      <c r="F1301" s="54"/>
      <c r="G1301" s="54"/>
    </row>
    <row r="1302" spans="5:7" x14ac:dyDescent="0.25">
      <c r="E1302" s="54"/>
      <c r="F1302" s="54"/>
      <c r="G1302" s="54"/>
    </row>
    <row r="1303" spans="5:7" x14ac:dyDescent="0.25">
      <c r="E1303" s="54"/>
      <c r="F1303" s="54"/>
      <c r="G1303" s="54"/>
    </row>
    <row r="1304" spans="5:7" x14ac:dyDescent="0.25">
      <c r="E1304" s="54"/>
      <c r="F1304" s="54"/>
      <c r="G1304" s="54"/>
    </row>
    <row r="1305" spans="5:7" x14ac:dyDescent="0.25">
      <c r="E1305" s="54"/>
      <c r="F1305" s="54"/>
      <c r="G1305" s="54"/>
    </row>
    <row r="1306" spans="5:7" x14ac:dyDescent="0.25">
      <c r="E1306" s="54"/>
      <c r="F1306" s="54"/>
      <c r="G1306" s="54"/>
    </row>
    <row r="1307" spans="5:7" x14ac:dyDescent="0.25">
      <c r="E1307" s="54"/>
      <c r="F1307" s="54"/>
      <c r="G1307" s="54"/>
    </row>
    <row r="1308" spans="5:7" x14ac:dyDescent="0.25">
      <c r="E1308" s="54"/>
      <c r="F1308" s="54"/>
      <c r="G1308" s="54"/>
    </row>
    <row r="1309" spans="5:7" x14ac:dyDescent="0.25">
      <c r="E1309" s="54"/>
      <c r="F1309" s="54"/>
      <c r="G1309" s="54"/>
    </row>
    <row r="1310" spans="5:7" x14ac:dyDescent="0.25">
      <c r="E1310" s="54"/>
      <c r="F1310" s="54"/>
      <c r="G1310" s="54"/>
    </row>
    <row r="1311" spans="5:7" x14ac:dyDescent="0.25">
      <c r="E1311" s="54"/>
      <c r="F1311" s="54"/>
      <c r="G1311" s="54"/>
    </row>
    <row r="1312" spans="5:7" x14ac:dyDescent="0.25">
      <c r="E1312" s="54"/>
      <c r="F1312" s="54"/>
      <c r="G1312" s="54"/>
    </row>
    <row r="1313" spans="5:7" x14ac:dyDescent="0.25">
      <c r="E1313" s="54"/>
      <c r="F1313" s="54"/>
      <c r="G1313" s="54"/>
    </row>
    <row r="1314" spans="5:7" x14ac:dyDescent="0.25">
      <c r="E1314" s="54"/>
      <c r="F1314" s="54"/>
      <c r="G1314" s="54"/>
    </row>
    <row r="1315" spans="5:7" x14ac:dyDescent="0.25">
      <c r="E1315" s="54"/>
      <c r="F1315" s="54"/>
      <c r="G1315" s="54"/>
    </row>
    <row r="1316" spans="5:7" x14ac:dyDescent="0.25">
      <c r="E1316" s="54"/>
      <c r="F1316" s="54"/>
      <c r="G1316" s="54"/>
    </row>
    <row r="1317" spans="5:7" x14ac:dyDescent="0.25">
      <c r="E1317" s="54"/>
      <c r="F1317" s="54"/>
      <c r="G1317" s="54"/>
    </row>
    <row r="1318" spans="5:7" x14ac:dyDescent="0.25">
      <c r="E1318" s="54"/>
      <c r="F1318" s="54"/>
      <c r="G1318" s="54"/>
    </row>
    <row r="1319" spans="5:7" x14ac:dyDescent="0.25">
      <c r="E1319" s="54"/>
      <c r="F1319" s="54"/>
      <c r="G1319" s="54"/>
    </row>
    <row r="1320" spans="5:7" x14ac:dyDescent="0.25">
      <c r="E1320" s="54"/>
      <c r="F1320" s="54"/>
      <c r="G1320" s="54"/>
    </row>
    <row r="1321" spans="5:7" x14ac:dyDescent="0.25">
      <c r="E1321" s="54"/>
      <c r="F1321" s="54"/>
      <c r="G1321" s="54"/>
    </row>
    <row r="1322" spans="5:7" x14ac:dyDescent="0.25">
      <c r="E1322" s="54"/>
      <c r="F1322" s="54"/>
      <c r="G1322" s="54"/>
    </row>
    <row r="1323" spans="5:7" x14ac:dyDescent="0.25">
      <c r="E1323" s="54"/>
      <c r="F1323" s="54"/>
      <c r="G1323" s="54"/>
    </row>
    <row r="1324" spans="5:7" x14ac:dyDescent="0.25">
      <c r="E1324" s="54"/>
      <c r="F1324" s="54"/>
      <c r="G1324" s="54"/>
    </row>
    <row r="1325" spans="5:7" x14ac:dyDescent="0.25">
      <c r="E1325" s="54"/>
      <c r="F1325" s="54"/>
      <c r="G1325" s="54"/>
    </row>
    <row r="1326" spans="5:7" x14ac:dyDescent="0.25">
      <c r="E1326" s="54"/>
      <c r="F1326" s="54"/>
      <c r="G1326" s="54"/>
    </row>
    <row r="1327" spans="5:7" x14ac:dyDescent="0.25">
      <c r="E1327" s="54"/>
      <c r="F1327" s="54"/>
      <c r="G1327" s="54"/>
    </row>
    <row r="1328" spans="5:7" x14ac:dyDescent="0.25">
      <c r="E1328" s="54"/>
      <c r="F1328" s="54"/>
      <c r="G1328" s="54"/>
    </row>
    <row r="1329" spans="5:7" x14ac:dyDescent="0.25">
      <c r="E1329" s="54"/>
      <c r="F1329" s="54"/>
      <c r="G1329" s="54"/>
    </row>
    <row r="1330" spans="5:7" x14ac:dyDescent="0.25">
      <c r="E1330" s="54"/>
      <c r="F1330" s="54"/>
      <c r="G1330" s="54"/>
    </row>
    <row r="1331" spans="5:7" x14ac:dyDescent="0.25">
      <c r="E1331" s="54"/>
      <c r="F1331" s="54"/>
      <c r="G1331" s="54"/>
    </row>
    <row r="1332" spans="5:7" x14ac:dyDescent="0.25">
      <c r="E1332" s="54"/>
      <c r="F1332" s="54"/>
      <c r="G1332" s="54"/>
    </row>
    <row r="1333" spans="5:7" x14ac:dyDescent="0.25">
      <c r="E1333" s="54"/>
      <c r="F1333" s="54"/>
      <c r="G1333" s="54"/>
    </row>
    <row r="1334" spans="5:7" x14ac:dyDescent="0.25">
      <c r="E1334" s="54"/>
      <c r="F1334" s="54"/>
      <c r="G1334" s="54"/>
    </row>
    <row r="1335" spans="5:7" x14ac:dyDescent="0.25">
      <c r="E1335" s="54"/>
      <c r="F1335" s="54"/>
      <c r="G1335" s="54"/>
    </row>
    <row r="1336" spans="5:7" x14ac:dyDescent="0.25">
      <c r="E1336" s="54"/>
      <c r="F1336" s="54"/>
      <c r="G1336" s="54"/>
    </row>
    <row r="1337" spans="5:7" x14ac:dyDescent="0.25">
      <c r="E1337" s="54"/>
      <c r="F1337" s="54"/>
      <c r="G1337" s="54"/>
    </row>
    <row r="1338" spans="5:7" x14ac:dyDescent="0.25">
      <c r="E1338" s="54"/>
      <c r="F1338" s="54"/>
      <c r="G1338" s="54"/>
    </row>
    <row r="1339" spans="5:7" x14ac:dyDescent="0.25">
      <c r="E1339" s="54"/>
      <c r="F1339" s="54"/>
      <c r="G1339" s="54"/>
    </row>
    <row r="1340" spans="5:7" x14ac:dyDescent="0.25">
      <c r="E1340" s="54"/>
      <c r="F1340" s="54"/>
      <c r="G1340" s="54"/>
    </row>
    <row r="1341" spans="5:7" x14ac:dyDescent="0.25">
      <c r="E1341" s="54"/>
      <c r="F1341" s="54"/>
      <c r="G1341" s="54"/>
    </row>
    <row r="1342" spans="5:7" x14ac:dyDescent="0.25">
      <c r="E1342" s="54"/>
      <c r="F1342" s="54"/>
      <c r="G1342" s="54"/>
    </row>
    <row r="1343" spans="5:7" x14ac:dyDescent="0.25">
      <c r="E1343" s="54"/>
      <c r="F1343" s="54"/>
      <c r="G1343" s="54"/>
    </row>
    <row r="1344" spans="5:7" x14ac:dyDescent="0.25">
      <c r="E1344" s="54"/>
      <c r="F1344" s="54"/>
      <c r="G1344" s="54"/>
    </row>
    <row r="1345" spans="5:7" x14ac:dyDescent="0.25">
      <c r="E1345" s="54"/>
      <c r="F1345" s="54"/>
      <c r="G1345" s="54"/>
    </row>
    <row r="1346" spans="5:7" x14ac:dyDescent="0.25">
      <c r="E1346" s="54"/>
      <c r="F1346" s="54"/>
      <c r="G1346" s="54"/>
    </row>
    <row r="1347" spans="5:7" x14ac:dyDescent="0.25">
      <c r="E1347" s="54"/>
      <c r="F1347" s="54"/>
      <c r="G1347" s="54"/>
    </row>
    <row r="1348" spans="5:7" x14ac:dyDescent="0.25">
      <c r="E1348" s="54"/>
      <c r="F1348" s="54"/>
      <c r="G1348" s="54"/>
    </row>
    <row r="1349" spans="5:7" x14ac:dyDescent="0.25">
      <c r="E1349" s="54"/>
      <c r="F1349" s="54"/>
      <c r="G1349" s="54"/>
    </row>
    <row r="1350" spans="5:7" x14ac:dyDescent="0.25">
      <c r="E1350" s="54"/>
      <c r="F1350" s="54"/>
      <c r="G1350" s="54"/>
    </row>
    <row r="1351" spans="5:7" x14ac:dyDescent="0.25">
      <c r="E1351" s="54"/>
      <c r="F1351" s="54"/>
      <c r="G1351" s="54"/>
    </row>
    <row r="1352" spans="5:7" x14ac:dyDescent="0.25">
      <c r="E1352" s="54"/>
      <c r="F1352" s="54"/>
      <c r="G1352" s="54"/>
    </row>
    <row r="1353" spans="5:7" x14ac:dyDescent="0.25">
      <c r="E1353" s="54"/>
      <c r="F1353" s="54"/>
      <c r="G1353" s="54"/>
    </row>
    <row r="1354" spans="5:7" x14ac:dyDescent="0.25">
      <c r="E1354" s="54"/>
      <c r="F1354" s="54"/>
      <c r="G1354" s="54"/>
    </row>
    <row r="1355" spans="5:7" x14ac:dyDescent="0.25">
      <c r="E1355" s="54"/>
      <c r="F1355" s="54"/>
      <c r="G1355" s="54"/>
    </row>
    <row r="1356" spans="5:7" x14ac:dyDescent="0.25">
      <c r="E1356" s="54"/>
      <c r="F1356" s="54"/>
      <c r="G1356" s="54"/>
    </row>
    <row r="1357" spans="5:7" x14ac:dyDescent="0.25">
      <c r="E1357" s="54"/>
      <c r="F1357" s="54"/>
      <c r="G1357" s="54"/>
    </row>
    <row r="1358" spans="5:7" x14ac:dyDescent="0.25">
      <c r="E1358" s="54"/>
      <c r="F1358" s="54"/>
      <c r="G1358" s="54"/>
    </row>
    <row r="1359" spans="5:7" x14ac:dyDescent="0.25">
      <c r="E1359" s="54"/>
      <c r="F1359" s="54"/>
      <c r="G1359" s="54"/>
    </row>
    <row r="1360" spans="5:7" x14ac:dyDescent="0.25">
      <c r="E1360" s="54"/>
      <c r="F1360" s="54"/>
      <c r="G1360" s="54"/>
    </row>
    <row r="1361" spans="5:7" x14ac:dyDescent="0.25">
      <c r="E1361" s="54"/>
      <c r="F1361" s="54"/>
      <c r="G1361" s="54"/>
    </row>
    <row r="1362" spans="5:7" x14ac:dyDescent="0.25">
      <c r="E1362" s="54"/>
      <c r="F1362" s="54"/>
      <c r="G1362" s="54"/>
    </row>
    <row r="1363" spans="5:7" x14ac:dyDescent="0.25">
      <c r="E1363" s="54"/>
      <c r="F1363" s="54"/>
      <c r="G1363" s="54"/>
    </row>
    <row r="1364" spans="5:7" x14ac:dyDescent="0.25">
      <c r="E1364" s="54"/>
      <c r="F1364" s="54"/>
      <c r="G1364" s="54"/>
    </row>
    <row r="1365" spans="5:7" x14ac:dyDescent="0.25">
      <c r="E1365" s="54"/>
      <c r="F1365" s="54"/>
      <c r="G1365" s="54"/>
    </row>
    <row r="1366" spans="5:7" x14ac:dyDescent="0.25">
      <c r="E1366" s="54"/>
      <c r="F1366" s="54"/>
      <c r="G1366" s="54"/>
    </row>
    <row r="1367" spans="5:7" x14ac:dyDescent="0.25">
      <c r="E1367" s="54"/>
      <c r="F1367" s="54"/>
      <c r="G1367" s="54"/>
    </row>
    <row r="1368" spans="5:7" x14ac:dyDescent="0.25">
      <c r="E1368" s="54"/>
      <c r="F1368" s="54"/>
      <c r="G1368" s="54"/>
    </row>
    <row r="1369" spans="5:7" x14ac:dyDescent="0.25">
      <c r="E1369" s="54"/>
      <c r="F1369" s="54"/>
      <c r="G1369" s="54"/>
    </row>
    <row r="1370" spans="5:7" x14ac:dyDescent="0.25">
      <c r="E1370" s="54"/>
      <c r="F1370" s="54"/>
      <c r="G1370" s="54"/>
    </row>
    <row r="1371" spans="5:7" x14ac:dyDescent="0.25">
      <c r="E1371" s="54"/>
      <c r="F1371" s="54"/>
      <c r="G1371" s="54"/>
    </row>
    <row r="1372" spans="5:7" x14ac:dyDescent="0.25">
      <c r="E1372" s="54"/>
      <c r="F1372" s="54"/>
      <c r="G1372" s="54"/>
    </row>
    <row r="1373" spans="5:7" x14ac:dyDescent="0.25">
      <c r="E1373" s="54"/>
      <c r="F1373" s="54"/>
      <c r="G1373" s="54"/>
    </row>
    <row r="1374" spans="5:7" x14ac:dyDescent="0.25">
      <c r="E1374" s="54"/>
      <c r="F1374" s="54"/>
      <c r="G1374" s="54"/>
    </row>
    <row r="1375" spans="5:7" x14ac:dyDescent="0.25">
      <c r="E1375" s="54"/>
      <c r="F1375" s="54"/>
      <c r="G1375" s="54"/>
    </row>
    <row r="1376" spans="5:7" x14ac:dyDescent="0.25">
      <c r="E1376" s="54"/>
      <c r="F1376" s="54"/>
      <c r="G1376" s="54"/>
    </row>
    <row r="1377" spans="5:7" x14ac:dyDescent="0.25">
      <c r="E1377" s="54"/>
      <c r="F1377" s="54"/>
      <c r="G1377" s="54"/>
    </row>
    <row r="1378" spans="5:7" x14ac:dyDescent="0.25">
      <c r="E1378" s="54"/>
      <c r="F1378" s="54"/>
      <c r="G1378" s="54"/>
    </row>
    <row r="1379" spans="5:7" x14ac:dyDescent="0.25">
      <c r="E1379" s="54"/>
      <c r="F1379" s="54"/>
      <c r="G1379" s="54"/>
    </row>
    <row r="1380" spans="5:7" x14ac:dyDescent="0.25">
      <c r="E1380" s="54"/>
      <c r="F1380" s="54"/>
      <c r="G1380" s="54"/>
    </row>
    <row r="1381" spans="5:7" x14ac:dyDescent="0.25">
      <c r="E1381" s="54"/>
      <c r="F1381" s="54"/>
      <c r="G1381" s="54"/>
    </row>
    <row r="1382" spans="5:7" x14ac:dyDescent="0.25">
      <c r="E1382" s="54"/>
      <c r="F1382" s="54"/>
      <c r="G1382" s="54"/>
    </row>
    <row r="1383" spans="5:7" x14ac:dyDescent="0.25">
      <c r="E1383" s="54"/>
      <c r="F1383" s="54"/>
      <c r="G1383" s="54"/>
    </row>
    <row r="1384" spans="5:7" x14ac:dyDescent="0.25">
      <c r="E1384" s="54"/>
      <c r="F1384" s="54"/>
      <c r="G1384" s="54"/>
    </row>
    <row r="1385" spans="5:7" x14ac:dyDescent="0.25">
      <c r="E1385" s="54"/>
      <c r="F1385" s="54"/>
      <c r="G1385" s="54"/>
    </row>
    <row r="1386" spans="5:7" x14ac:dyDescent="0.25">
      <c r="E1386" s="54"/>
      <c r="F1386" s="54"/>
      <c r="G1386" s="54"/>
    </row>
    <row r="1387" spans="5:7" x14ac:dyDescent="0.25">
      <c r="E1387" s="54"/>
      <c r="F1387" s="54"/>
      <c r="G1387" s="54"/>
    </row>
    <row r="1388" spans="5:7" x14ac:dyDescent="0.25">
      <c r="E1388" s="54"/>
      <c r="F1388" s="54"/>
      <c r="G1388" s="54"/>
    </row>
    <row r="1389" spans="5:7" x14ac:dyDescent="0.25">
      <c r="E1389" s="54"/>
      <c r="F1389" s="54"/>
      <c r="G1389" s="54"/>
    </row>
    <row r="1390" spans="5:7" x14ac:dyDescent="0.25">
      <c r="E1390" s="54"/>
      <c r="F1390" s="54"/>
      <c r="G1390" s="54"/>
    </row>
    <row r="1391" spans="5:7" x14ac:dyDescent="0.25">
      <c r="E1391" s="54"/>
      <c r="F1391" s="54"/>
      <c r="G1391" s="54"/>
    </row>
    <row r="1392" spans="5:7" x14ac:dyDescent="0.25">
      <c r="E1392" s="54"/>
      <c r="F1392" s="54"/>
      <c r="G1392" s="54"/>
    </row>
    <row r="1393" spans="5:7" x14ac:dyDescent="0.25">
      <c r="E1393" s="54"/>
      <c r="F1393" s="54"/>
      <c r="G1393" s="54"/>
    </row>
    <row r="1394" spans="5:7" x14ac:dyDescent="0.25">
      <c r="E1394" s="54"/>
      <c r="F1394" s="54"/>
      <c r="G1394" s="54"/>
    </row>
    <row r="1395" spans="5:7" x14ac:dyDescent="0.25">
      <c r="E1395" s="54"/>
      <c r="F1395" s="54"/>
      <c r="G1395" s="54"/>
    </row>
    <row r="1396" spans="5:7" x14ac:dyDescent="0.25">
      <c r="E1396" s="54"/>
      <c r="F1396" s="54"/>
      <c r="G1396" s="54"/>
    </row>
    <row r="1397" spans="5:7" x14ac:dyDescent="0.25">
      <c r="E1397" s="54"/>
      <c r="F1397" s="54"/>
      <c r="G1397" s="54"/>
    </row>
    <row r="1398" spans="5:7" x14ac:dyDescent="0.25">
      <c r="E1398" s="54"/>
      <c r="F1398" s="54"/>
      <c r="G1398" s="54"/>
    </row>
    <row r="1399" spans="5:7" x14ac:dyDescent="0.25">
      <c r="E1399" s="54"/>
      <c r="F1399" s="54"/>
      <c r="G1399" s="54"/>
    </row>
    <row r="1400" spans="5:7" x14ac:dyDescent="0.25">
      <c r="E1400" s="54"/>
      <c r="F1400" s="54"/>
      <c r="G1400" s="54"/>
    </row>
    <row r="1401" spans="5:7" x14ac:dyDescent="0.25">
      <c r="E1401" s="54"/>
      <c r="F1401" s="54"/>
      <c r="G1401" s="54"/>
    </row>
    <row r="1402" spans="5:7" x14ac:dyDescent="0.25">
      <c r="E1402" s="54"/>
      <c r="F1402" s="54"/>
      <c r="G1402" s="54"/>
    </row>
    <row r="1403" spans="5:7" x14ac:dyDescent="0.25">
      <c r="E1403" s="54"/>
      <c r="F1403" s="54"/>
      <c r="G1403" s="54"/>
    </row>
    <row r="1404" spans="5:7" x14ac:dyDescent="0.25">
      <c r="E1404" s="54"/>
      <c r="F1404" s="54"/>
      <c r="G1404" s="54"/>
    </row>
    <row r="1405" spans="5:7" x14ac:dyDescent="0.25">
      <c r="E1405" s="54"/>
      <c r="F1405" s="54"/>
      <c r="G1405" s="54"/>
    </row>
    <row r="1406" spans="5:7" x14ac:dyDescent="0.25">
      <c r="E1406" s="54"/>
      <c r="F1406" s="54"/>
      <c r="G1406" s="54"/>
    </row>
    <row r="1407" spans="5:7" x14ac:dyDescent="0.25">
      <c r="E1407" s="54"/>
      <c r="F1407" s="54"/>
      <c r="G1407" s="54"/>
    </row>
    <row r="1408" spans="5:7" x14ac:dyDescent="0.25">
      <c r="E1408" s="54"/>
      <c r="F1408" s="54"/>
      <c r="G1408" s="54"/>
    </row>
    <row r="1409" spans="5:7" x14ac:dyDescent="0.25">
      <c r="E1409" s="54"/>
      <c r="F1409" s="54"/>
      <c r="G1409" s="54"/>
    </row>
    <row r="1410" spans="5:7" x14ac:dyDescent="0.25">
      <c r="E1410" s="54"/>
      <c r="F1410" s="54"/>
      <c r="G1410" s="54"/>
    </row>
    <row r="1411" spans="5:7" x14ac:dyDescent="0.25">
      <c r="E1411" s="54"/>
      <c r="F1411" s="54"/>
      <c r="G1411" s="54"/>
    </row>
    <row r="1412" spans="5:7" x14ac:dyDescent="0.25">
      <c r="E1412" s="54"/>
      <c r="F1412" s="54"/>
      <c r="G1412" s="54"/>
    </row>
    <row r="1413" spans="5:7" x14ac:dyDescent="0.25">
      <c r="E1413" s="54"/>
      <c r="F1413" s="54"/>
      <c r="G1413" s="54"/>
    </row>
    <row r="1414" spans="5:7" x14ac:dyDescent="0.25">
      <c r="E1414" s="54"/>
      <c r="F1414" s="54"/>
      <c r="G1414" s="54"/>
    </row>
    <row r="1415" spans="5:7" x14ac:dyDescent="0.25">
      <c r="E1415" s="54"/>
      <c r="F1415" s="54"/>
      <c r="G1415" s="54"/>
    </row>
    <row r="1416" spans="5:7" x14ac:dyDescent="0.25">
      <c r="E1416" s="54"/>
      <c r="F1416" s="54"/>
      <c r="G1416" s="54"/>
    </row>
    <row r="1417" spans="5:7" x14ac:dyDescent="0.25">
      <c r="E1417" s="54"/>
      <c r="F1417" s="54"/>
      <c r="G1417" s="54"/>
    </row>
    <row r="1418" spans="5:7" x14ac:dyDescent="0.25">
      <c r="E1418" s="54"/>
      <c r="F1418" s="54"/>
      <c r="G1418" s="54"/>
    </row>
    <row r="1419" spans="5:7" x14ac:dyDescent="0.25">
      <c r="E1419" s="54"/>
      <c r="F1419" s="54"/>
      <c r="G1419" s="54"/>
    </row>
    <row r="1420" spans="5:7" x14ac:dyDescent="0.25">
      <c r="E1420" s="54"/>
      <c r="F1420" s="54"/>
      <c r="G1420" s="54"/>
    </row>
    <row r="1421" spans="5:7" x14ac:dyDescent="0.25">
      <c r="E1421" s="54"/>
      <c r="F1421" s="54"/>
      <c r="G1421" s="54"/>
    </row>
    <row r="1422" spans="5:7" x14ac:dyDescent="0.25">
      <c r="E1422" s="54"/>
      <c r="F1422" s="54"/>
      <c r="G1422" s="54"/>
    </row>
    <row r="1423" spans="5:7" x14ac:dyDescent="0.25">
      <c r="E1423" s="54"/>
      <c r="F1423" s="54"/>
      <c r="G1423" s="54"/>
    </row>
    <row r="1424" spans="5:7" x14ac:dyDescent="0.25">
      <c r="E1424" s="54"/>
      <c r="F1424" s="54"/>
      <c r="G1424" s="54"/>
    </row>
    <row r="1425" spans="5:7" x14ac:dyDescent="0.25">
      <c r="E1425" s="54"/>
      <c r="F1425" s="54"/>
      <c r="G1425" s="54"/>
    </row>
    <row r="1426" spans="5:7" x14ac:dyDescent="0.25">
      <c r="E1426" s="54"/>
      <c r="F1426" s="54"/>
      <c r="G1426" s="54"/>
    </row>
    <row r="1427" spans="5:7" x14ac:dyDescent="0.25">
      <c r="E1427" s="54"/>
      <c r="F1427" s="54"/>
      <c r="G1427" s="54"/>
    </row>
    <row r="1428" spans="5:7" x14ac:dyDescent="0.25">
      <c r="E1428" s="54"/>
      <c r="F1428" s="54"/>
      <c r="G1428" s="54"/>
    </row>
    <row r="1429" spans="5:7" x14ac:dyDescent="0.25">
      <c r="E1429" s="54"/>
      <c r="F1429" s="54"/>
      <c r="G1429" s="54"/>
    </row>
    <row r="1430" spans="5:7" x14ac:dyDescent="0.25">
      <c r="E1430" s="54"/>
      <c r="F1430" s="54"/>
      <c r="G1430" s="54"/>
    </row>
    <row r="1431" spans="5:7" x14ac:dyDescent="0.25">
      <c r="E1431" s="54"/>
      <c r="F1431" s="54"/>
      <c r="G1431" s="54"/>
    </row>
    <row r="1432" spans="5:7" x14ac:dyDescent="0.25">
      <c r="E1432" s="54"/>
      <c r="F1432" s="54"/>
      <c r="G1432" s="54"/>
    </row>
    <row r="1433" spans="5:7" x14ac:dyDescent="0.25">
      <c r="E1433" s="54"/>
      <c r="F1433" s="54"/>
      <c r="G1433" s="54"/>
    </row>
    <row r="1434" spans="5:7" x14ac:dyDescent="0.25">
      <c r="E1434" s="54"/>
      <c r="F1434" s="54"/>
      <c r="G1434" s="54"/>
    </row>
    <row r="1435" spans="5:7" x14ac:dyDescent="0.25">
      <c r="E1435" s="54"/>
      <c r="F1435" s="54"/>
      <c r="G1435" s="54"/>
    </row>
    <row r="1436" spans="5:7" x14ac:dyDescent="0.25">
      <c r="E1436" s="54"/>
      <c r="F1436" s="54"/>
      <c r="G1436" s="54"/>
    </row>
    <row r="1437" spans="5:7" x14ac:dyDescent="0.25">
      <c r="E1437" s="54"/>
      <c r="F1437" s="54"/>
      <c r="G1437" s="54"/>
    </row>
    <row r="1438" spans="5:7" x14ac:dyDescent="0.25">
      <c r="E1438" s="54"/>
      <c r="F1438" s="54"/>
      <c r="G1438" s="54"/>
    </row>
    <row r="1439" spans="5:7" x14ac:dyDescent="0.25">
      <c r="E1439" s="54"/>
      <c r="F1439" s="54"/>
      <c r="G1439" s="54"/>
    </row>
    <row r="1440" spans="5:7" x14ac:dyDescent="0.25">
      <c r="E1440" s="54"/>
      <c r="F1440" s="54"/>
      <c r="G1440" s="54"/>
    </row>
    <row r="1441" spans="5:7" x14ac:dyDescent="0.25">
      <c r="E1441" s="54"/>
      <c r="F1441" s="54"/>
      <c r="G1441" s="54"/>
    </row>
    <row r="1442" spans="5:7" x14ac:dyDescent="0.25">
      <c r="E1442" s="54"/>
      <c r="F1442" s="54"/>
      <c r="G1442" s="54"/>
    </row>
    <row r="1443" spans="5:7" x14ac:dyDescent="0.25">
      <c r="E1443" s="54"/>
      <c r="F1443" s="54"/>
      <c r="G1443" s="54"/>
    </row>
    <row r="1444" spans="5:7" x14ac:dyDescent="0.25">
      <c r="E1444" s="54"/>
      <c r="F1444" s="54"/>
      <c r="G1444" s="54"/>
    </row>
    <row r="1445" spans="5:7" x14ac:dyDescent="0.25">
      <c r="E1445" s="54"/>
      <c r="F1445" s="54"/>
      <c r="G1445" s="54"/>
    </row>
    <row r="1446" spans="5:7" x14ac:dyDescent="0.25">
      <c r="E1446" s="54"/>
      <c r="F1446" s="54"/>
      <c r="G1446" s="54"/>
    </row>
    <row r="1447" spans="5:7" x14ac:dyDescent="0.25">
      <c r="E1447" s="54"/>
      <c r="F1447" s="54"/>
      <c r="G1447" s="54"/>
    </row>
    <row r="1448" spans="5:7" x14ac:dyDescent="0.25">
      <c r="E1448" s="54"/>
      <c r="F1448" s="54"/>
      <c r="G1448" s="54"/>
    </row>
    <row r="1449" spans="5:7" x14ac:dyDescent="0.25">
      <c r="E1449" s="54"/>
      <c r="F1449" s="54"/>
      <c r="G1449" s="54"/>
    </row>
    <row r="1450" spans="5:7" x14ac:dyDescent="0.25">
      <c r="E1450" s="54"/>
      <c r="F1450" s="54"/>
      <c r="G1450" s="54"/>
    </row>
    <row r="1451" spans="5:7" x14ac:dyDescent="0.25">
      <c r="E1451" s="54"/>
      <c r="F1451" s="54"/>
      <c r="G1451" s="54"/>
    </row>
    <row r="1452" spans="5:7" x14ac:dyDescent="0.25">
      <c r="E1452" s="54"/>
      <c r="F1452" s="54"/>
      <c r="G1452" s="54"/>
    </row>
    <row r="1453" spans="5:7" x14ac:dyDescent="0.25">
      <c r="E1453" s="54"/>
      <c r="F1453" s="54"/>
      <c r="G1453" s="54"/>
    </row>
    <row r="1454" spans="5:7" x14ac:dyDescent="0.25">
      <c r="E1454" s="54"/>
      <c r="F1454" s="54"/>
      <c r="G1454" s="54"/>
    </row>
    <row r="1455" spans="5:7" x14ac:dyDescent="0.25">
      <c r="E1455" s="54"/>
      <c r="F1455" s="54"/>
      <c r="G1455" s="54"/>
    </row>
    <row r="1456" spans="5:7" x14ac:dyDescent="0.25">
      <c r="E1456" s="54"/>
      <c r="F1456" s="54"/>
      <c r="G1456" s="54"/>
    </row>
    <row r="1457" spans="5:7" x14ac:dyDescent="0.25">
      <c r="E1457" s="54"/>
      <c r="F1457" s="54"/>
      <c r="G1457" s="54"/>
    </row>
    <row r="1458" spans="5:7" x14ac:dyDescent="0.25">
      <c r="E1458" s="54"/>
      <c r="F1458" s="54"/>
      <c r="G1458" s="54"/>
    </row>
    <row r="1459" spans="5:7" x14ac:dyDescent="0.25">
      <c r="E1459" s="54"/>
      <c r="F1459" s="54"/>
      <c r="G1459" s="54"/>
    </row>
    <row r="1460" spans="5:7" x14ac:dyDescent="0.25">
      <c r="E1460" s="54"/>
      <c r="F1460" s="54"/>
      <c r="G1460" s="54"/>
    </row>
    <row r="1461" spans="5:7" x14ac:dyDescent="0.25">
      <c r="E1461" s="54"/>
      <c r="F1461" s="54"/>
      <c r="G1461" s="54"/>
    </row>
    <row r="1462" spans="5:7" x14ac:dyDescent="0.25">
      <c r="E1462" s="54"/>
      <c r="F1462" s="54"/>
      <c r="G1462" s="54"/>
    </row>
    <row r="1463" spans="5:7" x14ac:dyDescent="0.25">
      <c r="E1463" s="54"/>
      <c r="F1463" s="54"/>
      <c r="G1463" s="54"/>
    </row>
    <row r="1464" spans="5:7" x14ac:dyDescent="0.25">
      <c r="E1464" s="54"/>
      <c r="F1464" s="54"/>
      <c r="G1464" s="54"/>
    </row>
    <row r="1465" spans="5:7" x14ac:dyDescent="0.25">
      <c r="E1465" s="54"/>
      <c r="F1465" s="54"/>
      <c r="G1465" s="54"/>
    </row>
    <row r="1466" spans="5:7" x14ac:dyDescent="0.25">
      <c r="E1466" s="54"/>
      <c r="F1466" s="54"/>
      <c r="G1466" s="54"/>
    </row>
    <row r="1467" spans="5:7" x14ac:dyDescent="0.25">
      <c r="E1467" s="54"/>
      <c r="F1467" s="54"/>
      <c r="G1467" s="54"/>
    </row>
    <row r="1468" spans="5:7" x14ac:dyDescent="0.25">
      <c r="E1468" s="54"/>
      <c r="F1468" s="54"/>
      <c r="G1468" s="54"/>
    </row>
    <row r="1469" spans="5:7" x14ac:dyDescent="0.25">
      <c r="E1469" s="54"/>
      <c r="F1469" s="54"/>
      <c r="G1469" s="54"/>
    </row>
    <row r="1470" spans="5:7" x14ac:dyDescent="0.25">
      <c r="E1470" s="54"/>
      <c r="F1470" s="54"/>
      <c r="G1470" s="54"/>
    </row>
    <row r="1471" spans="5:7" x14ac:dyDescent="0.25">
      <c r="E1471" s="54"/>
      <c r="F1471" s="54"/>
      <c r="G1471" s="54"/>
    </row>
    <row r="1472" spans="5:7" x14ac:dyDescent="0.25">
      <c r="E1472" s="54"/>
      <c r="F1472" s="54"/>
      <c r="G1472" s="54"/>
    </row>
    <row r="1473" spans="5:7" x14ac:dyDescent="0.25">
      <c r="E1473" s="54"/>
      <c r="F1473" s="54"/>
      <c r="G1473" s="54"/>
    </row>
    <row r="1474" spans="5:7" x14ac:dyDescent="0.25">
      <c r="E1474" s="54"/>
      <c r="F1474" s="54"/>
      <c r="G1474" s="54"/>
    </row>
    <row r="1475" spans="5:7" x14ac:dyDescent="0.25">
      <c r="E1475" s="54"/>
      <c r="F1475" s="54"/>
      <c r="G1475" s="54"/>
    </row>
    <row r="1476" spans="5:7" x14ac:dyDescent="0.25">
      <c r="E1476" s="54"/>
      <c r="F1476" s="54"/>
      <c r="G1476" s="54"/>
    </row>
    <row r="1477" spans="5:7" x14ac:dyDescent="0.25">
      <c r="E1477" s="54"/>
      <c r="F1477" s="54"/>
      <c r="G1477" s="54"/>
    </row>
    <row r="1478" spans="5:7" x14ac:dyDescent="0.25">
      <c r="E1478" s="54"/>
      <c r="F1478" s="54"/>
      <c r="G1478" s="54"/>
    </row>
    <row r="1479" spans="5:7" x14ac:dyDescent="0.25">
      <c r="E1479" s="54"/>
      <c r="F1479" s="54"/>
      <c r="G1479" s="54"/>
    </row>
    <row r="1480" spans="5:7" x14ac:dyDescent="0.25">
      <c r="E1480" s="54"/>
      <c r="F1480" s="54"/>
      <c r="G1480" s="54"/>
    </row>
    <row r="1481" spans="5:7" x14ac:dyDescent="0.25">
      <c r="E1481" s="54"/>
      <c r="F1481" s="54"/>
      <c r="G1481" s="54"/>
    </row>
    <row r="1482" spans="5:7" x14ac:dyDescent="0.25">
      <c r="E1482" s="54"/>
      <c r="F1482" s="54"/>
      <c r="G1482" s="54"/>
    </row>
    <row r="1483" spans="5:7" x14ac:dyDescent="0.25">
      <c r="E1483" s="54"/>
      <c r="F1483" s="54"/>
      <c r="G1483" s="54"/>
    </row>
    <row r="1484" spans="5:7" x14ac:dyDescent="0.25">
      <c r="E1484" s="54"/>
      <c r="F1484" s="54"/>
      <c r="G1484" s="54"/>
    </row>
    <row r="1485" spans="5:7" x14ac:dyDescent="0.25">
      <c r="E1485" s="54"/>
      <c r="F1485" s="54"/>
      <c r="G1485" s="54"/>
    </row>
    <row r="1486" spans="5:7" x14ac:dyDescent="0.25">
      <c r="E1486" s="54"/>
      <c r="F1486" s="54"/>
      <c r="G1486" s="54"/>
    </row>
    <row r="1487" spans="5:7" x14ac:dyDescent="0.25">
      <c r="E1487" s="54"/>
      <c r="F1487" s="54"/>
      <c r="G1487" s="54"/>
    </row>
    <row r="1488" spans="5:7" x14ac:dyDescent="0.25">
      <c r="E1488" s="54"/>
      <c r="F1488" s="54"/>
      <c r="G1488" s="54"/>
    </row>
    <row r="1489" spans="5:7" x14ac:dyDescent="0.25">
      <c r="E1489" s="54"/>
      <c r="F1489" s="54"/>
      <c r="G1489" s="54"/>
    </row>
    <row r="1490" spans="5:7" x14ac:dyDescent="0.25">
      <c r="E1490" s="54"/>
      <c r="F1490" s="54"/>
      <c r="G1490" s="54"/>
    </row>
    <row r="1491" spans="5:7" x14ac:dyDescent="0.25">
      <c r="E1491" s="54"/>
      <c r="F1491" s="54"/>
      <c r="G1491" s="54"/>
    </row>
    <row r="1492" spans="5:7" x14ac:dyDescent="0.25">
      <c r="E1492" s="54"/>
      <c r="F1492" s="54"/>
      <c r="G1492" s="54"/>
    </row>
    <row r="1493" spans="5:7" x14ac:dyDescent="0.25">
      <c r="E1493" s="54"/>
      <c r="F1493" s="54"/>
      <c r="G1493" s="54"/>
    </row>
    <row r="1494" spans="5:7" x14ac:dyDescent="0.25">
      <c r="E1494" s="54"/>
      <c r="F1494" s="54"/>
      <c r="G1494" s="54"/>
    </row>
    <row r="1495" spans="5:7" x14ac:dyDescent="0.25">
      <c r="E1495" s="54"/>
      <c r="F1495" s="54"/>
      <c r="G1495" s="54"/>
    </row>
    <row r="1496" spans="5:7" x14ac:dyDescent="0.25">
      <c r="E1496" s="54"/>
      <c r="F1496" s="54"/>
      <c r="G1496" s="54"/>
    </row>
    <row r="1497" spans="5:7" x14ac:dyDescent="0.25">
      <c r="E1497" s="54"/>
      <c r="F1497" s="54"/>
      <c r="G1497" s="54"/>
    </row>
    <row r="1498" spans="5:7" x14ac:dyDescent="0.25">
      <c r="E1498" s="54"/>
      <c r="F1498" s="54"/>
      <c r="G1498" s="54"/>
    </row>
    <row r="1499" spans="5:7" x14ac:dyDescent="0.25">
      <c r="E1499" s="54"/>
      <c r="F1499" s="54"/>
      <c r="G1499" s="54"/>
    </row>
    <row r="1500" spans="5:7" x14ac:dyDescent="0.25">
      <c r="E1500" s="54"/>
      <c r="F1500" s="54"/>
      <c r="G1500" s="54"/>
    </row>
    <row r="1501" spans="5:7" x14ac:dyDescent="0.25">
      <c r="E1501" s="54"/>
      <c r="F1501" s="54"/>
      <c r="G1501" s="54"/>
    </row>
    <row r="1502" spans="5:7" x14ac:dyDescent="0.25">
      <c r="E1502" s="54"/>
      <c r="F1502" s="54"/>
      <c r="G1502" s="54"/>
    </row>
    <row r="1503" spans="5:7" x14ac:dyDescent="0.25">
      <c r="E1503" s="54"/>
      <c r="F1503" s="54"/>
      <c r="G1503" s="54"/>
    </row>
    <row r="1504" spans="5:7" x14ac:dyDescent="0.25">
      <c r="E1504" s="54"/>
      <c r="F1504" s="54"/>
      <c r="G1504" s="54"/>
    </row>
    <row r="1505" spans="5:7" x14ac:dyDescent="0.25">
      <c r="E1505" s="54"/>
      <c r="F1505" s="54"/>
      <c r="G1505" s="54"/>
    </row>
    <row r="1506" spans="5:7" x14ac:dyDescent="0.25">
      <c r="E1506" s="54"/>
      <c r="F1506" s="54"/>
      <c r="G1506" s="54"/>
    </row>
    <row r="1507" spans="5:7" x14ac:dyDescent="0.25">
      <c r="E1507" s="54"/>
      <c r="F1507" s="54"/>
      <c r="G1507" s="54"/>
    </row>
    <row r="1508" spans="5:7" x14ac:dyDescent="0.25">
      <c r="E1508" s="54"/>
      <c r="F1508" s="54"/>
      <c r="G1508" s="54"/>
    </row>
    <row r="1509" spans="5:7" x14ac:dyDescent="0.25">
      <c r="E1509" s="54"/>
      <c r="F1509" s="54"/>
      <c r="G1509" s="54"/>
    </row>
    <row r="1510" spans="5:7" x14ac:dyDescent="0.25">
      <c r="E1510" s="54"/>
      <c r="F1510" s="54"/>
      <c r="G1510" s="54"/>
    </row>
    <row r="1511" spans="5:7" x14ac:dyDescent="0.25">
      <c r="E1511" s="54"/>
      <c r="F1511" s="54"/>
      <c r="G1511" s="54"/>
    </row>
    <row r="1512" spans="5:7" x14ac:dyDescent="0.25">
      <c r="E1512" s="54"/>
      <c r="F1512" s="54"/>
      <c r="G1512" s="54"/>
    </row>
    <row r="1513" spans="5:7" x14ac:dyDescent="0.25">
      <c r="E1513" s="54"/>
      <c r="F1513" s="54"/>
      <c r="G1513" s="54"/>
    </row>
    <row r="1514" spans="5:7" x14ac:dyDescent="0.25">
      <c r="E1514" s="54"/>
      <c r="F1514" s="54"/>
      <c r="G1514" s="54"/>
    </row>
    <row r="1515" spans="5:7" x14ac:dyDescent="0.25">
      <c r="E1515" s="54"/>
      <c r="F1515" s="54"/>
      <c r="G1515" s="54"/>
    </row>
    <row r="1516" spans="5:7" x14ac:dyDescent="0.25">
      <c r="E1516" s="54"/>
      <c r="F1516" s="54"/>
      <c r="G1516" s="54"/>
    </row>
    <row r="1517" spans="5:7" x14ac:dyDescent="0.25">
      <c r="E1517" s="54"/>
      <c r="F1517" s="54"/>
      <c r="G1517" s="54"/>
    </row>
    <row r="1518" spans="5:7" x14ac:dyDescent="0.25">
      <c r="E1518" s="54"/>
      <c r="F1518" s="54"/>
      <c r="G1518" s="54"/>
    </row>
    <row r="1519" spans="5:7" x14ac:dyDescent="0.25">
      <c r="E1519" s="54"/>
      <c r="F1519" s="54"/>
      <c r="G1519" s="54"/>
    </row>
    <row r="1520" spans="5:7" x14ac:dyDescent="0.25">
      <c r="E1520" s="54"/>
      <c r="F1520" s="54"/>
      <c r="G1520" s="54"/>
    </row>
    <row r="1521" spans="5:7" x14ac:dyDescent="0.25">
      <c r="E1521" s="54"/>
      <c r="F1521" s="54"/>
      <c r="G1521" s="54"/>
    </row>
    <row r="1522" spans="5:7" x14ac:dyDescent="0.25">
      <c r="E1522" s="54"/>
      <c r="F1522" s="54"/>
      <c r="G1522" s="54"/>
    </row>
    <row r="1523" spans="5:7" x14ac:dyDescent="0.25">
      <c r="E1523" s="54"/>
      <c r="F1523" s="54"/>
      <c r="G1523" s="54"/>
    </row>
    <row r="1524" spans="5:7" x14ac:dyDescent="0.25">
      <c r="E1524" s="54"/>
      <c r="F1524" s="54"/>
      <c r="G1524" s="54"/>
    </row>
    <row r="1525" spans="5:7" x14ac:dyDescent="0.25">
      <c r="E1525" s="54"/>
      <c r="F1525" s="54"/>
      <c r="G1525" s="54"/>
    </row>
    <row r="1526" spans="5:7" x14ac:dyDescent="0.25">
      <c r="E1526" s="54"/>
      <c r="F1526" s="54"/>
      <c r="G1526" s="54"/>
    </row>
    <row r="1527" spans="5:7" x14ac:dyDescent="0.25">
      <c r="E1527" s="54"/>
      <c r="F1527" s="54"/>
      <c r="G1527" s="54"/>
    </row>
    <row r="1528" spans="5:7" x14ac:dyDescent="0.25">
      <c r="E1528" s="54"/>
      <c r="F1528" s="54"/>
      <c r="G1528" s="54"/>
    </row>
    <row r="1529" spans="5:7" x14ac:dyDescent="0.25">
      <c r="E1529" s="54"/>
      <c r="F1529" s="54"/>
      <c r="G1529" s="54"/>
    </row>
    <row r="1530" spans="5:7" x14ac:dyDescent="0.25">
      <c r="E1530" s="54"/>
      <c r="F1530" s="54"/>
      <c r="G1530" s="54"/>
    </row>
    <row r="1531" spans="5:7" x14ac:dyDescent="0.25">
      <c r="E1531" s="54"/>
      <c r="F1531" s="54"/>
      <c r="G1531" s="54"/>
    </row>
    <row r="1532" spans="5:7" x14ac:dyDescent="0.25">
      <c r="E1532" s="54"/>
      <c r="F1532" s="54"/>
      <c r="G1532" s="54"/>
    </row>
    <row r="1533" spans="5:7" x14ac:dyDescent="0.25">
      <c r="E1533" s="54"/>
      <c r="F1533" s="54"/>
      <c r="G1533" s="54"/>
    </row>
    <row r="1534" spans="5:7" x14ac:dyDescent="0.25">
      <c r="E1534" s="54"/>
      <c r="F1534" s="54"/>
      <c r="G1534" s="54"/>
    </row>
    <row r="1535" spans="5:7" x14ac:dyDescent="0.25">
      <c r="E1535" s="54"/>
      <c r="F1535" s="54"/>
      <c r="G1535" s="54"/>
    </row>
    <row r="1536" spans="5:7" x14ac:dyDescent="0.25">
      <c r="E1536" s="54"/>
      <c r="F1536" s="54"/>
      <c r="G1536" s="54"/>
    </row>
    <row r="1537" spans="5:7" x14ac:dyDescent="0.25">
      <c r="E1537" s="54"/>
      <c r="F1537" s="54"/>
      <c r="G1537" s="54"/>
    </row>
    <row r="1538" spans="5:7" x14ac:dyDescent="0.25">
      <c r="E1538" s="54"/>
      <c r="F1538" s="54"/>
      <c r="G1538" s="54"/>
    </row>
    <row r="1539" spans="5:7" x14ac:dyDescent="0.25">
      <c r="E1539" s="54"/>
      <c r="F1539" s="54"/>
      <c r="G1539" s="54"/>
    </row>
    <row r="1540" spans="5:7" x14ac:dyDescent="0.25">
      <c r="E1540" s="54"/>
      <c r="F1540" s="54"/>
      <c r="G1540" s="54"/>
    </row>
    <row r="1541" spans="5:7" x14ac:dyDescent="0.25">
      <c r="E1541" s="54"/>
      <c r="F1541" s="54"/>
      <c r="G1541" s="54"/>
    </row>
    <row r="1542" spans="5:7" x14ac:dyDescent="0.25">
      <c r="E1542" s="54"/>
      <c r="F1542" s="54"/>
      <c r="G1542" s="54"/>
    </row>
    <row r="1543" spans="5:7" x14ac:dyDescent="0.25">
      <c r="E1543" s="54"/>
      <c r="F1543" s="54"/>
      <c r="G1543" s="54"/>
    </row>
    <row r="1544" spans="5:7" x14ac:dyDescent="0.25">
      <c r="E1544" s="54"/>
      <c r="F1544" s="54"/>
      <c r="G1544" s="54"/>
    </row>
    <row r="1545" spans="5:7" x14ac:dyDescent="0.25">
      <c r="E1545" s="54"/>
      <c r="F1545" s="54"/>
      <c r="G1545" s="54"/>
    </row>
    <row r="1546" spans="5:7" x14ac:dyDescent="0.25">
      <c r="E1546" s="54"/>
      <c r="F1546" s="54"/>
      <c r="G1546" s="54"/>
    </row>
    <row r="1547" spans="5:7" x14ac:dyDescent="0.25">
      <c r="E1547" s="54"/>
      <c r="F1547" s="54"/>
      <c r="G1547" s="54"/>
    </row>
    <row r="1548" spans="5:7" x14ac:dyDescent="0.25">
      <c r="E1548" s="54"/>
      <c r="F1548" s="54"/>
      <c r="G1548" s="54"/>
    </row>
    <row r="1549" spans="5:7" x14ac:dyDescent="0.25">
      <c r="E1549" s="54"/>
      <c r="F1549" s="54"/>
      <c r="G1549" s="54"/>
    </row>
    <row r="1550" spans="5:7" x14ac:dyDescent="0.25">
      <c r="E1550" s="54"/>
      <c r="F1550" s="54"/>
      <c r="G1550" s="54"/>
    </row>
    <row r="1551" spans="5:7" x14ac:dyDescent="0.25">
      <c r="E1551" s="54"/>
      <c r="F1551" s="54"/>
      <c r="G1551" s="54"/>
    </row>
    <row r="1552" spans="5:7" x14ac:dyDescent="0.25">
      <c r="E1552" s="54"/>
      <c r="F1552" s="54"/>
      <c r="G1552" s="54"/>
    </row>
    <row r="1553" spans="5:7" x14ac:dyDescent="0.25">
      <c r="E1553" s="54"/>
      <c r="F1553" s="54"/>
      <c r="G1553" s="54"/>
    </row>
    <row r="1554" spans="5:7" x14ac:dyDescent="0.25">
      <c r="E1554" s="54"/>
      <c r="F1554" s="54"/>
      <c r="G1554" s="54"/>
    </row>
    <row r="1555" spans="5:7" x14ac:dyDescent="0.25">
      <c r="E1555" s="54"/>
      <c r="F1555" s="54"/>
      <c r="G1555" s="54"/>
    </row>
    <row r="1556" spans="5:7" x14ac:dyDescent="0.25">
      <c r="E1556" s="54"/>
      <c r="F1556" s="54"/>
      <c r="G1556" s="54"/>
    </row>
    <row r="1557" spans="5:7" x14ac:dyDescent="0.25">
      <c r="E1557" s="54"/>
      <c r="F1557" s="54"/>
      <c r="G1557" s="54"/>
    </row>
    <row r="1558" spans="5:7" x14ac:dyDescent="0.25">
      <c r="E1558" s="54"/>
      <c r="F1558" s="54"/>
      <c r="G1558" s="54"/>
    </row>
    <row r="1559" spans="5:7" x14ac:dyDescent="0.25">
      <c r="E1559" s="54"/>
      <c r="F1559" s="54"/>
      <c r="G1559" s="54"/>
    </row>
    <row r="1560" spans="5:7" x14ac:dyDescent="0.25">
      <c r="E1560" s="54"/>
      <c r="F1560" s="54"/>
      <c r="G1560" s="54"/>
    </row>
    <row r="1561" spans="5:7" x14ac:dyDescent="0.25">
      <c r="E1561" s="54"/>
      <c r="F1561" s="54"/>
      <c r="G1561" s="54"/>
    </row>
    <row r="1562" spans="5:7" x14ac:dyDescent="0.25">
      <c r="E1562" s="54"/>
      <c r="F1562" s="54"/>
      <c r="G1562" s="54"/>
    </row>
    <row r="1563" spans="5:7" x14ac:dyDescent="0.25">
      <c r="E1563" s="54"/>
      <c r="F1563" s="54"/>
      <c r="G1563" s="54"/>
    </row>
    <row r="1564" spans="5:7" x14ac:dyDescent="0.25">
      <c r="E1564" s="54"/>
      <c r="F1564" s="54"/>
      <c r="G1564" s="54"/>
    </row>
    <row r="1565" spans="5:7" x14ac:dyDescent="0.25">
      <c r="E1565" s="54"/>
      <c r="F1565" s="54"/>
      <c r="G1565" s="54"/>
    </row>
    <row r="1566" spans="5:7" x14ac:dyDescent="0.25">
      <c r="E1566" s="54"/>
      <c r="F1566" s="54"/>
      <c r="G1566" s="54"/>
    </row>
    <row r="1567" spans="5:7" x14ac:dyDescent="0.25">
      <c r="E1567" s="54"/>
      <c r="F1567" s="54"/>
      <c r="G1567" s="54"/>
    </row>
    <row r="1568" spans="5:7" x14ac:dyDescent="0.25">
      <c r="E1568" s="54"/>
      <c r="F1568" s="54"/>
      <c r="G1568" s="54"/>
    </row>
    <row r="1569" spans="5:7" x14ac:dyDescent="0.25">
      <c r="E1569" s="54"/>
      <c r="F1569" s="54"/>
      <c r="G1569" s="54"/>
    </row>
    <row r="1570" spans="5:7" x14ac:dyDescent="0.25">
      <c r="E1570" s="54"/>
      <c r="F1570" s="54"/>
      <c r="G1570" s="54"/>
    </row>
    <row r="1571" spans="5:7" x14ac:dyDescent="0.25">
      <c r="E1571" s="54"/>
      <c r="F1571" s="54"/>
      <c r="G1571" s="54"/>
    </row>
    <row r="1572" spans="5:7" x14ac:dyDescent="0.25">
      <c r="E1572" s="54"/>
      <c r="F1572" s="54"/>
      <c r="G1572" s="54"/>
    </row>
    <row r="1573" spans="5:7" x14ac:dyDescent="0.25">
      <c r="E1573" s="54"/>
      <c r="F1573" s="54"/>
      <c r="G1573" s="54"/>
    </row>
    <row r="1574" spans="5:7" x14ac:dyDescent="0.25">
      <c r="E1574" s="54"/>
      <c r="F1574" s="54"/>
      <c r="G1574" s="54"/>
    </row>
    <row r="1575" spans="5:7" x14ac:dyDescent="0.25">
      <c r="E1575" s="54"/>
      <c r="F1575" s="54"/>
      <c r="G1575" s="54"/>
    </row>
    <row r="1576" spans="5:7" x14ac:dyDescent="0.25">
      <c r="E1576" s="54"/>
      <c r="F1576" s="54"/>
      <c r="G1576" s="54"/>
    </row>
    <row r="1577" spans="5:7" x14ac:dyDescent="0.25">
      <c r="E1577" s="54"/>
      <c r="F1577" s="54"/>
      <c r="G1577" s="54"/>
    </row>
    <row r="1578" spans="5:7" x14ac:dyDescent="0.25">
      <c r="E1578" s="54"/>
      <c r="F1578" s="54"/>
      <c r="G1578" s="54"/>
    </row>
    <row r="1579" spans="5:7" x14ac:dyDescent="0.25">
      <c r="E1579" s="54"/>
      <c r="F1579" s="54"/>
      <c r="G1579" s="54"/>
    </row>
    <row r="1580" spans="5:7" x14ac:dyDescent="0.25">
      <c r="E1580" s="54"/>
      <c r="F1580" s="54"/>
      <c r="G1580" s="54"/>
    </row>
    <row r="1581" spans="5:7" x14ac:dyDescent="0.25">
      <c r="E1581" s="54"/>
      <c r="F1581" s="54"/>
      <c r="G1581" s="54"/>
    </row>
    <row r="1582" spans="5:7" x14ac:dyDescent="0.25">
      <c r="E1582" s="54"/>
      <c r="F1582" s="54"/>
      <c r="G1582" s="54"/>
    </row>
    <row r="1583" spans="5:7" x14ac:dyDescent="0.25">
      <c r="E1583" s="54"/>
      <c r="F1583" s="54"/>
      <c r="G1583" s="54"/>
    </row>
    <row r="1584" spans="5:7" x14ac:dyDescent="0.25">
      <c r="E1584" s="54"/>
      <c r="F1584" s="54"/>
      <c r="G1584" s="54"/>
    </row>
    <row r="1585" spans="5:7" x14ac:dyDescent="0.25">
      <c r="E1585" s="54"/>
      <c r="F1585" s="54"/>
      <c r="G1585" s="54"/>
    </row>
    <row r="1586" spans="5:7" x14ac:dyDescent="0.25">
      <c r="E1586" s="54"/>
      <c r="F1586" s="54"/>
      <c r="G1586" s="54"/>
    </row>
    <row r="1587" spans="5:7" x14ac:dyDescent="0.25">
      <c r="E1587" s="54"/>
      <c r="F1587" s="54"/>
      <c r="G1587" s="54"/>
    </row>
    <row r="1588" spans="5:7" x14ac:dyDescent="0.25">
      <c r="E1588" s="54"/>
      <c r="F1588" s="54"/>
      <c r="G1588" s="54"/>
    </row>
    <row r="1589" spans="5:7" x14ac:dyDescent="0.25">
      <c r="E1589" s="54"/>
      <c r="F1589" s="54"/>
      <c r="G1589" s="54"/>
    </row>
    <row r="1590" spans="5:7" x14ac:dyDescent="0.25">
      <c r="E1590" s="54"/>
      <c r="F1590" s="54"/>
      <c r="G1590" s="54"/>
    </row>
    <row r="1591" spans="5:7" x14ac:dyDescent="0.25">
      <c r="E1591" s="54"/>
      <c r="F1591" s="54"/>
      <c r="G1591" s="54"/>
    </row>
    <row r="1592" spans="5:7" x14ac:dyDescent="0.25">
      <c r="E1592" s="54"/>
      <c r="F1592" s="54"/>
      <c r="G1592" s="54"/>
    </row>
    <row r="1593" spans="5:7" x14ac:dyDescent="0.25">
      <c r="E1593" s="54"/>
      <c r="F1593" s="54"/>
      <c r="G1593" s="54"/>
    </row>
    <row r="1594" spans="5:7" x14ac:dyDescent="0.25">
      <c r="E1594" s="54"/>
      <c r="F1594" s="54"/>
      <c r="G1594" s="54"/>
    </row>
    <row r="1595" spans="5:7" x14ac:dyDescent="0.25">
      <c r="E1595" s="54"/>
      <c r="F1595" s="54"/>
      <c r="G1595" s="54"/>
    </row>
    <row r="1596" spans="5:7" x14ac:dyDescent="0.25">
      <c r="E1596" s="54"/>
      <c r="F1596" s="54"/>
      <c r="G1596" s="54"/>
    </row>
    <row r="1597" spans="5:7" x14ac:dyDescent="0.25">
      <c r="E1597" s="54"/>
      <c r="F1597" s="54"/>
      <c r="G1597" s="54"/>
    </row>
    <row r="1598" spans="5:7" x14ac:dyDescent="0.25">
      <c r="E1598" s="54"/>
      <c r="F1598" s="54"/>
      <c r="G1598" s="54"/>
    </row>
    <row r="1599" spans="5:7" x14ac:dyDescent="0.25">
      <c r="E1599" s="54"/>
      <c r="F1599" s="54"/>
      <c r="G1599" s="54"/>
    </row>
    <row r="1600" spans="5:7" x14ac:dyDescent="0.25">
      <c r="E1600" s="54"/>
      <c r="F1600" s="54"/>
      <c r="G1600" s="54"/>
    </row>
    <row r="1601" spans="5:7" x14ac:dyDescent="0.25">
      <c r="E1601" s="54"/>
      <c r="F1601" s="54"/>
      <c r="G1601" s="54"/>
    </row>
    <row r="1602" spans="5:7" x14ac:dyDescent="0.25">
      <c r="E1602" s="54"/>
      <c r="F1602" s="54"/>
      <c r="G1602" s="54"/>
    </row>
    <row r="1603" spans="5:7" x14ac:dyDescent="0.25">
      <c r="E1603" s="54"/>
      <c r="F1603" s="54"/>
      <c r="G1603" s="54"/>
    </row>
    <row r="1604" spans="5:7" x14ac:dyDescent="0.25">
      <c r="E1604" s="54"/>
      <c r="F1604" s="54"/>
      <c r="G1604" s="54"/>
    </row>
    <row r="1605" spans="5:7" x14ac:dyDescent="0.25">
      <c r="E1605" s="54"/>
      <c r="F1605" s="54"/>
      <c r="G1605" s="54"/>
    </row>
    <row r="1606" spans="5:7" x14ac:dyDescent="0.25">
      <c r="E1606" s="54"/>
      <c r="F1606" s="54"/>
      <c r="G1606" s="54"/>
    </row>
    <row r="1607" spans="5:7" x14ac:dyDescent="0.25">
      <c r="E1607" s="54"/>
      <c r="F1607" s="54"/>
      <c r="G1607" s="54"/>
    </row>
    <row r="1608" spans="5:7" x14ac:dyDescent="0.25">
      <c r="E1608" s="54"/>
      <c r="F1608" s="54"/>
      <c r="G1608" s="54"/>
    </row>
    <row r="1609" spans="5:7" x14ac:dyDescent="0.25">
      <c r="E1609" s="54"/>
      <c r="F1609" s="54"/>
      <c r="G1609" s="54"/>
    </row>
    <row r="1610" spans="5:7" x14ac:dyDescent="0.25">
      <c r="E1610" s="54"/>
      <c r="F1610" s="54"/>
      <c r="G1610" s="54"/>
    </row>
    <row r="1611" spans="5:7" x14ac:dyDescent="0.25">
      <c r="E1611" s="54"/>
      <c r="F1611" s="54"/>
      <c r="G1611" s="54"/>
    </row>
    <row r="1612" spans="5:7" x14ac:dyDescent="0.25">
      <c r="E1612" s="54"/>
      <c r="F1612" s="54"/>
      <c r="G1612" s="54"/>
    </row>
    <row r="1613" spans="5:7" x14ac:dyDescent="0.25">
      <c r="E1613" s="54"/>
      <c r="F1613" s="54"/>
      <c r="G1613" s="54"/>
    </row>
    <row r="1614" spans="5:7" x14ac:dyDescent="0.25">
      <c r="E1614" s="54"/>
      <c r="F1614" s="54"/>
      <c r="G1614" s="54"/>
    </row>
    <row r="1615" spans="5:7" x14ac:dyDescent="0.25">
      <c r="E1615" s="54"/>
      <c r="F1615" s="54"/>
      <c r="G1615" s="54"/>
    </row>
    <row r="1616" spans="5:7" x14ac:dyDescent="0.25">
      <c r="E1616" s="54"/>
      <c r="F1616" s="54"/>
      <c r="G1616" s="54"/>
    </row>
    <row r="1617" spans="5:7" x14ac:dyDescent="0.25">
      <c r="E1617" s="54"/>
      <c r="F1617" s="54"/>
      <c r="G1617" s="54"/>
    </row>
    <row r="1618" spans="5:7" x14ac:dyDescent="0.25">
      <c r="E1618" s="54"/>
      <c r="F1618" s="54"/>
      <c r="G1618" s="54"/>
    </row>
    <row r="1619" spans="5:7" x14ac:dyDescent="0.25">
      <c r="E1619" s="54"/>
      <c r="F1619" s="54"/>
      <c r="G1619" s="54"/>
    </row>
    <row r="1620" spans="5:7" x14ac:dyDescent="0.25">
      <c r="E1620" s="54"/>
      <c r="F1620" s="54"/>
      <c r="G1620" s="54"/>
    </row>
    <row r="1621" spans="5:7" x14ac:dyDescent="0.25">
      <c r="E1621" s="54"/>
      <c r="F1621" s="54"/>
      <c r="G1621" s="54"/>
    </row>
    <row r="1622" spans="5:7" x14ac:dyDescent="0.25">
      <c r="E1622" s="54"/>
      <c r="F1622" s="54"/>
      <c r="G1622" s="54"/>
    </row>
    <row r="1623" spans="5:7" x14ac:dyDescent="0.25">
      <c r="E1623" s="54"/>
      <c r="F1623" s="54"/>
      <c r="G1623" s="54"/>
    </row>
    <row r="1624" spans="5:7" x14ac:dyDescent="0.25">
      <c r="E1624" s="54"/>
      <c r="F1624" s="54"/>
      <c r="G1624" s="54"/>
    </row>
    <row r="1625" spans="5:7" x14ac:dyDescent="0.25">
      <c r="E1625" s="54"/>
      <c r="F1625" s="54"/>
      <c r="G1625" s="54"/>
    </row>
    <row r="1626" spans="5:7" x14ac:dyDescent="0.25">
      <c r="E1626" s="54"/>
      <c r="F1626" s="54"/>
      <c r="G1626" s="54"/>
    </row>
    <row r="1627" spans="5:7" x14ac:dyDescent="0.25">
      <c r="E1627" s="54"/>
      <c r="F1627" s="54"/>
      <c r="G1627" s="54"/>
    </row>
    <row r="1628" spans="5:7" x14ac:dyDescent="0.25">
      <c r="E1628" s="54"/>
      <c r="F1628" s="54"/>
      <c r="G1628" s="54"/>
    </row>
    <row r="1629" spans="5:7" x14ac:dyDescent="0.25">
      <c r="E1629" s="54"/>
      <c r="F1629" s="54"/>
      <c r="G1629" s="54"/>
    </row>
    <row r="1630" spans="5:7" x14ac:dyDescent="0.25">
      <c r="E1630" s="54"/>
      <c r="F1630" s="54"/>
      <c r="G1630" s="54"/>
    </row>
    <row r="1631" spans="5:7" x14ac:dyDescent="0.25">
      <c r="E1631" s="54"/>
      <c r="F1631" s="54"/>
      <c r="G1631" s="54"/>
    </row>
    <row r="1632" spans="5:7" x14ac:dyDescent="0.25">
      <c r="E1632" s="54"/>
      <c r="F1632" s="54"/>
      <c r="G1632" s="54"/>
    </row>
    <row r="1633" spans="5:7" x14ac:dyDescent="0.25">
      <c r="E1633" s="54"/>
      <c r="F1633" s="54"/>
      <c r="G1633" s="54"/>
    </row>
    <row r="1634" spans="5:7" x14ac:dyDescent="0.25">
      <c r="E1634" s="54"/>
      <c r="F1634" s="54"/>
      <c r="G1634" s="54"/>
    </row>
    <row r="1635" spans="5:7" x14ac:dyDescent="0.25">
      <c r="E1635" s="54"/>
      <c r="F1635" s="54"/>
      <c r="G1635" s="54"/>
    </row>
    <row r="1636" spans="5:7" x14ac:dyDescent="0.25">
      <c r="E1636" s="54"/>
      <c r="F1636" s="54"/>
      <c r="G1636" s="54"/>
    </row>
    <row r="1637" spans="5:7" x14ac:dyDescent="0.25">
      <c r="E1637" s="54"/>
      <c r="F1637" s="54"/>
      <c r="G1637" s="54"/>
    </row>
    <row r="1638" spans="5:7" x14ac:dyDescent="0.25">
      <c r="E1638" s="54"/>
      <c r="F1638" s="54"/>
      <c r="G1638" s="54"/>
    </row>
    <row r="1639" spans="5:7" x14ac:dyDescent="0.25">
      <c r="E1639" s="54"/>
      <c r="F1639" s="54"/>
      <c r="G1639" s="54"/>
    </row>
    <row r="1640" spans="5:7" x14ac:dyDescent="0.25">
      <c r="E1640" s="54"/>
      <c r="F1640" s="54"/>
      <c r="G1640" s="54"/>
    </row>
    <row r="1641" spans="5:7" x14ac:dyDescent="0.25">
      <c r="E1641" s="54"/>
      <c r="F1641" s="54"/>
      <c r="G1641" s="54"/>
    </row>
    <row r="1642" spans="5:7" x14ac:dyDescent="0.25">
      <c r="E1642" s="54"/>
      <c r="F1642" s="54"/>
      <c r="G1642" s="54"/>
    </row>
    <row r="1643" spans="5:7" x14ac:dyDescent="0.25">
      <c r="E1643" s="54"/>
      <c r="F1643" s="54"/>
      <c r="G1643" s="54"/>
    </row>
    <row r="1644" spans="5:7" x14ac:dyDescent="0.25">
      <c r="E1644" s="54"/>
      <c r="F1644" s="54"/>
      <c r="G1644" s="54"/>
    </row>
    <row r="1645" spans="5:7" x14ac:dyDescent="0.25">
      <c r="E1645" s="54"/>
      <c r="F1645" s="54"/>
      <c r="G1645" s="54"/>
    </row>
    <row r="1646" spans="5:7" x14ac:dyDescent="0.25">
      <c r="E1646" s="54"/>
      <c r="F1646" s="54"/>
      <c r="G1646" s="54"/>
    </row>
    <row r="1647" spans="5:7" x14ac:dyDescent="0.25">
      <c r="E1647" s="54"/>
      <c r="F1647" s="54"/>
      <c r="G1647" s="54"/>
    </row>
    <row r="1648" spans="5:7" x14ac:dyDescent="0.25">
      <c r="E1648" s="54"/>
      <c r="F1648" s="54"/>
      <c r="G1648" s="54"/>
    </row>
    <row r="1649" spans="5:7" x14ac:dyDescent="0.25">
      <c r="E1649" s="54"/>
      <c r="F1649" s="54"/>
      <c r="G1649" s="54"/>
    </row>
    <row r="1650" spans="5:7" x14ac:dyDescent="0.25">
      <c r="E1650" s="54"/>
      <c r="F1650" s="54"/>
      <c r="G1650" s="54"/>
    </row>
    <row r="1651" spans="5:7" x14ac:dyDescent="0.25">
      <c r="E1651" s="54"/>
      <c r="F1651" s="54"/>
      <c r="G1651" s="54"/>
    </row>
    <row r="1652" spans="5:7" x14ac:dyDescent="0.25">
      <c r="E1652" s="54"/>
      <c r="F1652" s="54"/>
      <c r="G1652" s="54"/>
    </row>
    <row r="1653" spans="5:7" x14ac:dyDescent="0.25">
      <c r="E1653" s="54"/>
      <c r="F1653" s="54"/>
      <c r="G1653" s="54"/>
    </row>
    <row r="1654" spans="5:7" x14ac:dyDescent="0.25">
      <c r="E1654" s="54"/>
      <c r="F1654" s="54"/>
      <c r="G1654" s="54"/>
    </row>
    <row r="1655" spans="5:7" x14ac:dyDescent="0.25">
      <c r="E1655" s="54"/>
      <c r="F1655" s="54"/>
      <c r="G1655" s="54"/>
    </row>
    <row r="1656" spans="5:7" x14ac:dyDescent="0.25">
      <c r="E1656" s="54"/>
      <c r="F1656" s="54"/>
      <c r="G1656" s="54"/>
    </row>
    <row r="1657" spans="5:7" x14ac:dyDescent="0.25">
      <c r="E1657" s="54"/>
      <c r="F1657" s="54"/>
      <c r="G1657" s="54"/>
    </row>
    <row r="1658" spans="5:7" x14ac:dyDescent="0.25">
      <c r="E1658" s="54"/>
      <c r="F1658" s="54"/>
      <c r="G1658" s="54"/>
    </row>
    <row r="1659" spans="5:7" x14ac:dyDescent="0.25">
      <c r="E1659" s="54"/>
      <c r="F1659" s="54"/>
      <c r="G1659" s="54"/>
    </row>
    <row r="1660" spans="5:7" x14ac:dyDescent="0.25">
      <c r="E1660" s="54"/>
      <c r="F1660" s="54"/>
      <c r="G1660" s="54"/>
    </row>
    <row r="1661" spans="5:7" x14ac:dyDescent="0.25">
      <c r="E1661" s="54"/>
      <c r="F1661" s="54"/>
      <c r="G1661" s="54"/>
    </row>
    <row r="1662" spans="5:7" x14ac:dyDescent="0.25">
      <c r="E1662" s="54"/>
      <c r="F1662" s="54"/>
      <c r="G1662" s="54"/>
    </row>
    <row r="1663" spans="5:7" x14ac:dyDescent="0.25">
      <c r="E1663" s="54"/>
      <c r="F1663" s="54"/>
      <c r="G1663" s="54"/>
    </row>
    <row r="1664" spans="5:7" x14ac:dyDescent="0.25">
      <c r="E1664" s="54"/>
      <c r="F1664" s="54"/>
      <c r="G1664" s="54"/>
    </row>
    <row r="1665" spans="5:7" x14ac:dyDescent="0.25">
      <c r="E1665" s="54"/>
      <c r="F1665" s="54"/>
      <c r="G1665" s="54"/>
    </row>
    <row r="1666" spans="5:7" x14ac:dyDescent="0.25">
      <c r="E1666" s="54"/>
      <c r="F1666" s="54"/>
      <c r="G1666" s="54"/>
    </row>
    <row r="1667" spans="5:7" x14ac:dyDescent="0.25">
      <c r="E1667" s="54"/>
      <c r="F1667" s="54"/>
      <c r="G1667" s="54"/>
    </row>
    <row r="1668" spans="5:7" x14ac:dyDescent="0.25">
      <c r="E1668" s="54"/>
      <c r="F1668" s="54"/>
      <c r="G1668" s="54"/>
    </row>
    <row r="1669" spans="5:7" x14ac:dyDescent="0.25">
      <c r="E1669" s="54"/>
      <c r="F1669" s="54"/>
      <c r="G1669" s="54"/>
    </row>
    <row r="1670" spans="5:7" x14ac:dyDescent="0.25">
      <c r="E1670" s="54"/>
      <c r="F1670" s="54"/>
      <c r="G1670" s="54"/>
    </row>
    <row r="1671" spans="5:7" x14ac:dyDescent="0.25">
      <c r="E1671" s="54"/>
      <c r="F1671" s="54"/>
      <c r="G1671" s="54"/>
    </row>
    <row r="1672" spans="5:7" x14ac:dyDescent="0.25">
      <c r="E1672" s="54"/>
      <c r="F1672" s="54"/>
      <c r="G1672" s="54"/>
    </row>
    <row r="1673" spans="5:7" x14ac:dyDescent="0.25">
      <c r="E1673" s="54"/>
      <c r="F1673" s="54"/>
      <c r="G1673" s="54"/>
    </row>
    <row r="1674" spans="5:7" x14ac:dyDescent="0.25">
      <c r="E1674" s="54"/>
      <c r="F1674" s="54"/>
      <c r="G1674" s="54"/>
    </row>
    <row r="1675" spans="5:7" x14ac:dyDescent="0.25">
      <c r="E1675" s="54"/>
      <c r="F1675" s="54"/>
      <c r="G1675" s="54"/>
    </row>
    <row r="1676" spans="5:7" x14ac:dyDescent="0.25">
      <c r="E1676" s="54"/>
      <c r="F1676" s="54"/>
      <c r="G1676" s="54"/>
    </row>
    <row r="1677" spans="5:7" x14ac:dyDescent="0.25">
      <c r="E1677" s="54"/>
      <c r="F1677" s="54"/>
      <c r="G1677" s="54"/>
    </row>
    <row r="1678" spans="5:7" x14ac:dyDescent="0.25">
      <c r="E1678" s="54"/>
      <c r="F1678" s="54"/>
      <c r="G1678" s="54"/>
    </row>
    <row r="1679" spans="5:7" x14ac:dyDescent="0.25">
      <c r="E1679" s="54"/>
      <c r="F1679" s="54"/>
      <c r="G1679" s="54"/>
    </row>
    <row r="1680" spans="5:7" x14ac:dyDescent="0.25">
      <c r="E1680" s="54"/>
      <c r="F1680" s="54"/>
      <c r="G1680" s="54"/>
    </row>
    <row r="1681" spans="5:7" x14ac:dyDescent="0.25">
      <c r="E1681" s="54"/>
      <c r="F1681" s="54"/>
      <c r="G1681" s="54"/>
    </row>
    <row r="1682" spans="5:7" x14ac:dyDescent="0.25">
      <c r="E1682" s="54"/>
      <c r="F1682" s="54"/>
      <c r="G1682" s="54"/>
    </row>
    <row r="1683" spans="5:7" x14ac:dyDescent="0.25">
      <c r="E1683" s="54"/>
      <c r="F1683" s="54"/>
      <c r="G1683" s="54"/>
    </row>
    <row r="1684" spans="5:7" x14ac:dyDescent="0.25">
      <c r="E1684" s="54"/>
      <c r="F1684" s="54"/>
      <c r="G1684" s="54"/>
    </row>
    <row r="1685" spans="5:7" x14ac:dyDescent="0.25">
      <c r="E1685" s="54"/>
      <c r="F1685" s="54"/>
      <c r="G1685" s="54"/>
    </row>
    <row r="1686" spans="5:7" x14ac:dyDescent="0.25">
      <c r="E1686" s="54"/>
      <c r="F1686" s="54"/>
      <c r="G1686" s="54"/>
    </row>
    <row r="1687" spans="5:7" x14ac:dyDescent="0.25">
      <c r="E1687" s="54"/>
      <c r="F1687" s="54"/>
      <c r="G1687" s="54"/>
    </row>
    <row r="1688" spans="5:7" x14ac:dyDescent="0.25">
      <c r="E1688" s="54"/>
      <c r="F1688" s="54"/>
      <c r="G1688" s="54"/>
    </row>
    <row r="1689" spans="5:7" x14ac:dyDescent="0.25">
      <c r="E1689" s="54"/>
      <c r="F1689" s="54"/>
      <c r="G1689" s="54"/>
    </row>
    <row r="1690" spans="5:7" x14ac:dyDescent="0.25">
      <c r="E1690" s="54"/>
      <c r="F1690" s="54"/>
      <c r="G1690" s="54"/>
    </row>
    <row r="1691" spans="5:7" x14ac:dyDescent="0.25">
      <c r="E1691" s="54"/>
      <c r="F1691" s="54"/>
      <c r="G1691" s="54"/>
    </row>
    <row r="1692" spans="5:7" x14ac:dyDescent="0.25">
      <c r="E1692" s="54"/>
      <c r="F1692" s="54"/>
      <c r="G1692" s="54"/>
    </row>
    <row r="1693" spans="5:7" x14ac:dyDescent="0.25">
      <c r="E1693" s="54"/>
      <c r="F1693" s="54"/>
      <c r="G1693" s="54"/>
    </row>
    <row r="1694" spans="5:7" x14ac:dyDescent="0.25">
      <c r="E1694" s="54"/>
      <c r="F1694" s="54"/>
      <c r="G1694" s="54"/>
    </row>
    <row r="1695" spans="5:7" x14ac:dyDescent="0.25">
      <c r="E1695" s="54"/>
      <c r="F1695" s="54"/>
      <c r="G1695" s="54"/>
    </row>
    <row r="1696" spans="5:7" x14ac:dyDescent="0.25">
      <c r="E1696" s="54"/>
      <c r="F1696" s="54"/>
      <c r="G1696" s="54"/>
    </row>
    <row r="1697" spans="5:7" x14ac:dyDescent="0.25">
      <c r="E1697" s="54"/>
      <c r="F1697" s="54"/>
      <c r="G1697" s="54"/>
    </row>
    <row r="1698" spans="5:7" x14ac:dyDescent="0.25">
      <c r="E1698" s="54"/>
      <c r="F1698" s="54"/>
      <c r="G1698" s="54"/>
    </row>
    <row r="1699" spans="5:7" x14ac:dyDescent="0.25">
      <c r="E1699" s="54"/>
      <c r="F1699" s="54"/>
      <c r="G1699" s="54"/>
    </row>
    <row r="1700" spans="5:7" x14ac:dyDescent="0.25">
      <c r="E1700" s="54"/>
      <c r="F1700" s="54"/>
      <c r="G1700" s="54"/>
    </row>
    <row r="1701" spans="5:7" x14ac:dyDescent="0.25">
      <c r="E1701" s="54"/>
      <c r="F1701" s="54"/>
      <c r="G1701" s="54"/>
    </row>
    <row r="1702" spans="5:7" x14ac:dyDescent="0.25">
      <c r="E1702" s="54"/>
      <c r="F1702" s="54"/>
      <c r="G1702" s="54"/>
    </row>
    <row r="1703" spans="5:7" x14ac:dyDescent="0.25">
      <c r="E1703" s="54"/>
      <c r="F1703" s="54"/>
      <c r="G1703" s="54"/>
    </row>
    <row r="1704" spans="5:7" x14ac:dyDescent="0.25">
      <c r="E1704" s="54"/>
      <c r="F1704" s="54"/>
      <c r="G1704" s="54"/>
    </row>
    <row r="1705" spans="5:7" x14ac:dyDescent="0.25">
      <c r="E1705" s="54"/>
      <c r="F1705" s="54"/>
      <c r="G1705" s="54"/>
    </row>
    <row r="1706" spans="5:7" x14ac:dyDescent="0.25">
      <c r="E1706" s="54"/>
      <c r="F1706" s="54"/>
      <c r="G1706" s="54"/>
    </row>
    <row r="1707" spans="5:7" x14ac:dyDescent="0.25">
      <c r="E1707" s="54"/>
      <c r="F1707" s="54"/>
      <c r="G1707" s="54"/>
    </row>
    <row r="1708" spans="5:7" x14ac:dyDescent="0.25">
      <c r="E1708" s="54"/>
      <c r="F1708" s="54"/>
      <c r="G1708" s="54"/>
    </row>
    <row r="1709" spans="5:7" x14ac:dyDescent="0.25">
      <c r="E1709" s="54"/>
      <c r="F1709" s="54"/>
      <c r="G1709" s="54"/>
    </row>
    <row r="1710" spans="5:7" x14ac:dyDescent="0.25">
      <c r="E1710" s="54"/>
      <c r="F1710" s="54"/>
      <c r="G1710" s="54"/>
    </row>
    <row r="1711" spans="5:7" x14ac:dyDescent="0.25">
      <c r="E1711" s="54"/>
      <c r="F1711" s="54"/>
      <c r="G1711" s="54"/>
    </row>
    <row r="1712" spans="5:7" x14ac:dyDescent="0.25">
      <c r="E1712" s="54"/>
      <c r="F1712" s="54"/>
      <c r="G1712" s="54"/>
    </row>
    <row r="1713" spans="5:7" x14ac:dyDescent="0.25">
      <c r="E1713" s="54"/>
      <c r="F1713" s="54"/>
      <c r="G1713" s="54"/>
    </row>
    <row r="1714" spans="5:7" x14ac:dyDescent="0.25">
      <c r="E1714" s="54"/>
      <c r="F1714" s="54"/>
      <c r="G1714" s="54"/>
    </row>
    <row r="1715" spans="5:7" x14ac:dyDescent="0.25">
      <c r="E1715" s="54"/>
      <c r="F1715" s="54"/>
      <c r="G1715" s="54"/>
    </row>
    <row r="1716" spans="5:7" x14ac:dyDescent="0.25">
      <c r="E1716" s="54"/>
      <c r="F1716" s="54"/>
      <c r="G1716" s="54"/>
    </row>
    <row r="1717" spans="5:7" x14ac:dyDescent="0.25">
      <c r="E1717" s="54"/>
      <c r="F1717" s="54"/>
      <c r="G1717" s="54"/>
    </row>
    <row r="1718" spans="5:7" x14ac:dyDescent="0.25">
      <c r="E1718" s="54"/>
      <c r="F1718" s="54"/>
      <c r="G1718" s="54"/>
    </row>
    <row r="1719" spans="5:7" x14ac:dyDescent="0.25">
      <c r="E1719" s="54"/>
      <c r="F1719" s="54"/>
      <c r="G1719" s="54"/>
    </row>
    <row r="1720" spans="5:7" x14ac:dyDescent="0.25">
      <c r="E1720" s="54"/>
      <c r="F1720" s="54"/>
      <c r="G1720" s="54"/>
    </row>
    <row r="1721" spans="5:7" x14ac:dyDescent="0.25">
      <c r="E1721" s="54"/>
      <c r="F1721" s="54"/>
      <c r="G1721" s="54"/>
    </row>
    <row r="1722" spans="5:7" x14ac:dyDescent="0.25">
      <c r="E1722" s="54"/>
      <c r="F1722" s="54"/>
      <c r="G1722" s="54"/>
    </row>
    <row r="1723" spans="5:7" x14ac:dyDescent="0.25">
      <c r="E1723" s="54"/>
      <c r="F1723" s="54"/>
      <c r="G1723" s="54"/>
    </row>
    <row r="1724" spans="5:7" x14ac:dyDescent="0.25">
      <c r="E1724" s="54"/>
      <c r="F1724" s="54"/>
      <c r="G1724" s="54"/>
    </row>
    <row r="1725" spans="5:7" x14ac:dyDescent="0.25">
      <c r="E1725" s="54"/>
      <c r="F1725" s="54"/>
      <c r="G1725" s="54"/>
    </row>
    <row r="1726" spans="5:7" x14ac:dyDescent="0.25">
      <c r="E1726" s="54"/>
      <c r="F1726" s="54"/>
      <c r="G1726" s="54"/>
    </row>
    <row r="1727" spans="5:7" x14ac:dyDescent="0.25">
      <c r="E1727" s="54"/>
      <c r="F1727" s="54"/>
      <c r="G1727" s="54"/>
    </row>
    <row r="1728" spans="5:7" x14ac:dyDescent="0.25">
      <c r="E1728" s="54"/>
      <c r="F1728" s="54"/>
      <c r="G1728" s="54"/>
    </row>
    <row r="1729" spans="5:7" x14ac:dyDescent="0.25">
      <c r="E1729" s="54"/>
      <c r="F1729" s="54"/>
      <c r="G1729" s="54"/>
    </row>
    <row r="1730" spans="5:7" x14ac:dyDescent="0.25">
      <c r="E1730" s="54"/>
      <c r="F1730" s="54"/>
      <c r="G1730" s="54"/>
    </row>
    <row r="1731" spans="5:7" x14ac:dyDescent="0.25">
      <c r="E1731" s="54"/>
      <c r="F1731" s="54"/>
      <c r="G1731" s="54"/>
    </row>
    <row r="1732" spans="5:7" x14ac:dyDescent="0.25">
      <c r="E1732" s="54"/>
      <c r="F1732" s="54"/>
      <c r="G1732" s="54"/>
    </row>
    <row r="1733" spans="5:7" x14ac:dyDescent="0.25">
      <c r="E1733" s="54"/>
      <c r="F1733" s="54"/>
      <c r="G1733" s="54"/>
    </row>
    <row r="1734" spans="5:7" x14ac:dyDescent="0.25">
      <c r="E1734" s="54"/>
      <c r="F1734" s="54"/>
      <c r="G1734" s="54"/>
    </row>
    <row r="1735" spans="5:7" x14ac:dyDescent="0.25">
      <c r="E1735" s="54"/>
      <c r="F1735" s="54"/>
      <c r="G1735" s="54"/>
    </row>
    <row r="1736" spans="5:7" x14ac:dyDescent="0.25">
      <c r="E1736" s="54"/>
      <c r="F1736" s="54"/>
      <c r="G1736" s="54"/>
    </row>
    <row r="1737" spans="5:7" x14ac:dyDescent="0.25">
      <c r="E1737" s="54"/>
      <c r="F1737" s="54"/>
      <c r="G1737" s="54"/>
    </row>
    <row r="1738" spans="5:7" x14ac:dyDescent="0.25">
      <c r="E1738" s="54"/>
      <c r="F1738" s="54"/>
      <c r="G1738" s="54"/>
    </row>
    <row r="1739" spans="5:7" x14ac:dyDescent="0.25">
      <c r="E1739" s="54"/>
      <c r="F1739" s="54"/>
      <c r="G1739" s="54"/>
    </row>
    <row r="1740" spans="5:7" x14ac:dyDescent="0.25">
      <c r="E1740" s="54"/>
      <c r="F1740" s="54"/>
      <c r="G1740" s="54"/>
    </row>
    <row r="1741" spans="5:7" x14ac:dyDescent="0.25">
      <c r="E1741" s="54"/>
      <c r="F1741" s="54"/>
      <c r="G1741" s="54"/>
    </row>
    <row r="1742" spans="5:7" x14ac:dyDescent="0.25">
      <c r="E1742" s="54"/>
      <c r="F1742" s="54"/>
      <c r="G1742" s="54"/>
    </row>
    <row r="1743" spans="5:7" x14ac:dyDescent="0.25">
      <c r="E1743" s="54"/>
      <c r="F1743" s="54"/>
      <c r="G1743" s="54"/>
    </row>
    <row r="1744" spans="5:7" x14ac:dyDescent="0.25">
      <c r="E1744" s="54"/>
      <c r="F1744" s="54"/>
      <c r="G1744" s="54"/>
    </row>
    <row r="1745" spans="5:7" x14ac:dyDescent="0.25">
      <c r="E1745" s="54"/>
      <c r="F1745" s="54"/>
      <c r="G1745" s="54"/>
    </row>
    <row r="1746" spans="5:7" x14ac:dyDescent="0.25">
      <c r="E1746" s="54"/>
      <c r="F1746" s="54"/>
      <c r="G1746" s="54"/>
    </row>
    <row r="1747" spans="5:7" x14ac:dyDescent="0.25">
      <c r="E1747" s="54"/>
      <c r="F1747" s="54"/>
      <c r="G1747" s="54"/>
    </row>
    <row r="1748" spans="5:7" x14ac:dyDescent="0.25">
      <c r="E1748" s="54"/>
      <c r="F1748" s="54"/>
      <c r="G1748" s="54"/>
    </row>
    <row r="1749" spans="5:7" x14ac:dyDescent="0.25">
      <c r="E1749" s="54"/>
      <c r="F1749" s="54"/>
      <c r="G1749" s="54"/>
    </row>
    <row r="1750" spans="5:7" x14ac:dyDescent="0.25">
      <c r="E1750" s="54"/>
      <c r="F1750" s="54"/>
      <c r="G1750" s="54"/>
    </row>
    <row r="1751" spans="5:7" x14ac:dyDescent="0.25">
      <c r="E1751" s="54"/>
      <c r="F1751" s="54"/>
      <c r="G1751" s="54"/>
    </row>
    <row r="1752" spans="5:7" x14ac:dyDescent="0.25">
      <c r="E1752" s="54"/>
      <c r="F1752" s="54"/>
      <c r="G1752" s="54"/>
    </row>
    <row r="1753" spans="5:7" x14ac:dyDescent="0.25">
      <c r="E1753" s="54"/>
      <c r="F1753" s="54"/>
      <c r="G1753" s="54"/>
    </row>
    <row r="1754" spans="5:7" x14ac:dyDescent="0.25">
      <c r="E1754" s="54"/>
      <c r="F1754" s="54"/>
      <c r="G1754" s="54"/>
    </row>
    <row r="1755" spans="5:7" x14ac:dyDescent="0.25">
      <c r="E1755" s="54"/>
      <c r="F1755" s="54"/>
      <c r="G1755" s="54"/>
    </row>
    <row r="1756" spans="5:7" x14ac:dyDescent="0.25">
      <c r="E1756" s="54"/>
      <c r="F1756" s="54"/>
      <c r="G1756" s="54"/>
    </row>
    <row r="1757" spans="5:7" x14ac:dyDescent="0.25">
      <c r="E1757" s="54"/>
      <c r="F1757" s="54"/>
      <c r="G1757" s="54"/>
    </row>
    <row r="1758" spans="5:7" x14ac:dyDescent="0.25">
      <c r="E1758" s="54"/>
      <c r="F1758" s="54"/>
      <c r="G1758" s="54"/>
    </row>
    <row r="1759" spans="5:7" x14ac:dyDescent="0.25">
      <c r="E1759" s="54"/>
      <c r="F1759" s="54"/>
      <c r="G1759" s="54"/>
    </row>
    <row r="1760" spans="5:7" x14ac:dyDescent="0.25">
      <c r="E1760" s="54"/>
      <c r="F1760" s="54"/>
      <c r="G1760" s="54"/>
    </row>
    <row r="1761" spans="5:7" x14ac:dyDescent="0.25">
      <c r="E1761" s="54"/>
      <c r="F1761" s="54"/>
      <c r="G1761" s="54"/>
    </row>
    <row r="1762" spans="5:7" x14ac:dyDescent="0.25">
      <c r="E1762" s="54"/>
      <c r="F1762" s="54"/>
      <c r="G1762" s="54"/>
    </row>
    <row r="1763" spans="5:7" x14ac:dyDescent="0.25">
      <c r="E1763" s="54"/>
      <c r="F1763" s="54"/>
      <c r="G1763" s="54"/>
    </row>
    <row r="1764" spans="5:7" x14ac:dyDescent="0.25">
      <c r="E1764" s="54"/>
      <c r="F1764" s="54"/>
      <c r="G1764" s="54"/>
    </row>
    <row r="1765" spans="5:7" x14ac:dyDescent="0.25">
      <c r="E1765" s="54"/>
      <c r="F1765" s="54"/>
      <c r="G1765" s="54"/>
    </row>
    <row r="1766" spans="5:7" x14ac:dyDescent="0.25">
      <c r="E1766" s="54"/>
      <c r="F1766" s="54"/>
      <c r="G1766" s="54"/>
    </row>
    <row r="1767" spans="5:7" x14ac:dyDescent="0.25">
      <c r="E1767" s="54"/>
      <c r="F1767" s="54"/>
      <c r="G1767" s="54"/>
    </row>
    <row r="1768" spans="5:7" x14ac:dyDescent="0.25">
      <c r="E1768" s="54"/>
      <c r="F1768" s="54"/>
      <c r="G1768" s="54"/>
    </row>
    <row r="1769" spans="5:7" x14ac:dyDescent="0.25">
      <c r="E1769" s="54"/>
      <c r="F1769" s="54"/>
      <c r="G1769" s="54"/>
    </row>
    <row r="1770" spans="5:7" x14ac:dyDescent="0.25">
      <c r="E1770" s="54"/>
      <c r="F1770" s="54"/>
      <c r="G1770" s="54"/>
    </row>
    <row r="1771" spans="5:7" x14ac:dyDescent="0.25">
      <c r="E1771" s="54"/>
      <c r="F1771" s="54"/>
      <c r="G1771" s="54"/>
    </row>
    <row r="1772" spans="5:7" x14ac:dyDescent="0.25">
      <c r="E1772" s="54"/>
      <c r="F1772" s="54"/>
      <c r="G1772" s="54"/>
    </row>
    <row r="1773" spans="5:7" x14ac:dyDescent="0.25">
      <c r="E1773" s="54"/>
      <c r="F1773" s="54"/>
      <c r="G1773" s="54"/>
    </row>
    <row r="1774" spans="5:7" x14ac:dyDescent="0.25">
      <c r="E1774" s="54"/>
      <c r="F1774" s="54"/>
      <c r="G1774" s="54"/>
    </row>
    <row r="1775" spans="5:7" x14ac:dyDescent="0.25">
      <c r="E1775" s="54"/>
      <c r="F1775" s="54"/>
      <c r="G1775" s="54"/>
    </row>
    <row r="1776" spans="5:7" x14ac:dyDescent="0.25">
      <c r="E1776" s="54"/>
      <c r="F1776" s="54"/>
      <c r="G1776" s="54"/>
    </row>
    <row r="1777" spans="5:7" x14ac:dyDescent="0.25">
      <c r="E1777" s="54"/>
      <c r="F1777" s="54"/>
      <c r="G1777" s="54"/>
    </row>
    <row r="1778" spans="5:7" x14ac:dyDescent="0.25">
      <c r="E1778" s="54"/>
      <c r="F1778" s="54"/>
      <c r="G1778" s="54"/>
    </row>
    <row r="1779" spans="5:7" x14ac:dyDescent="0.25">
      <c r="E1779" s="54"/>
      <c r="F1779" s="54"/>
      <c r="G1779" s="54"/>
    </row>
    <row r="1780" spans="5:7" x14ac:dyDescent="0.25">
      <c r="E1780" s="54"/>
      <c r="F1780" s="54"/>
      <c r="G1780" s="54"/>
    </row>
    <row r="1781" spans="5:7" x14ac:dyDescent="0.25">
      <c r="E1781" s="54"/>
      <c r="F1781" s="54"/>
      <c r="G1781" s="54"/>
    </row>
    <row r="1782" spans="5:7" x14ac:dyDescent="0.25">
      <c r="E1782" s="54"/>
      <c r="F1782" s="54"/>
      <c r="G1782" s="54"/>
    </row>
    <row r="1783" spans="5:7" x14ac:dyDescent="0.25">
      <c r="E1783" s="54"/>
      <c r="F1783" s="54"/>
      <c r="G1783" s="54"/>
    </row>
    <row r="1784" spans="5:7" x14ac:dyDescent="0.25">
      <c r="E1784" s="54"/>
      <c r="F1784" s="54"/>
      <c r="G1784" s="54"/>
    </row>
    <row r="1785" spans="5:7" x14ac:dyDescent="0.25">
      <c r="E1785" s="54"/>
      <c r="F1785" s="54"/>
      <c r="G1785" s="54"/>
    </row>
    <row r="1786" spans="5:7" x14ac:dyDescent="0.25">
      <c r="E1786" s="54"/>
      <c r="F1786" s="54"/>
      <c r="G1786" s="54"/>
    </row>
    <row r="1787" spans="5:7" x14ac:dyDescent="0.25">
      <c r="E1787" s="54"/>
      <c r="F1787" s="54"/>
      <c r="G1787" s="54"/>
    </row>
    <row r="1788" spans="5:7" x14ac:dyDescent="0.25">
      <c r="E1788" s="54"/>
      <c r="F1788" s="54"/>
      <c r="G1788" s="54"/>
    </row>
    <row r="1789" spans="5:7" x14ac:dyDescent="0.25">
      <c r="E1789" s="54"/>
      <c r="F1789" s="54"/>
      <c r="G1789" s="54"/>
    </row>
    <row r="1790" spans="5:7" x14ac:dyDescent="0.25">
      <c r="E1790" s="54"/>
      <c r="F1790" s="54"/>
      <c r="G1790" s="54"/>
    </row>
    <row r="1791" spans="5:7" x14ac:dyDescent="0.25">
      <c r="E1791" s="54"/>
      <c r="F1791" s="54"/>
      <c r="G1791" s="54"/>
    </row>
    <row r="1792" spans="5:7" x14ac:dyDescent="0.25">
      <c r="E1792" s="54"/>
      <c r="F1792" s="54"/>
      <c r="G1792" s="54"/>
    </row>
    <row r="1793" spans="5:7" x14ac:dyDescent="0.25">
      <c r="E1793" s="54"/>
      <c r="F1793" s="54"/>
      <c r="G1793" s="54"/>
    </row>
    <row r="1794" spans="5:7" x14ac:dyDescent="0.25">
      <c r="E1794" s="54"/>
      <c r="F1794" s="54"/>
      <c r="G1794" s="54"/>
    </row>
    <row r="1795" spans="5:7" x14ac:dyDescent="0.25">
      <c r="E1795" s="54"/>
      <c r="F1795" s="54"/>
      <c r="G1795" s="54"/>
    </row>
    <row r="1796" spans="5:7" x14ac:dyDescent="0.25">
      <c r="E1796" s="54"/>
      <c r="F1796" s="54"/>
      <c r="G1796" s="54"/>
    </row>
    <row r="1797" spans="5:7" x14ac:dyDescent="0.25">
      <c r="E1797" s="54"/>
      <c r="F1797" s="54"/>
      <c r="G1797" s="54"/>
    </row>
    <row r="1798" spans="5:7" x14ac:dyDescent="0.25">
      <c r="E1798" s="54"/>
      <c r="F1798" s="54"/>
      <c r="G1798" s="54"/>
    </row>
    <row r="1799" spans="5:7" x14ac:dyDescent="0.25">
      <c r="E1799" s="54"/>
      <c r="F1799" s="54"/>
      <c r="G1799" s="54"/>
    </row>
    <row r="1800" spans="5:7" x14ac:dyDescent="0.25">
      <c r="E1800" s="54"/>
      <c r="F1800" s="54"/>
      <c r="G1800" s="54"/>
    </row>
    <row r="1801" spans="5:7" x14ac:dyDescent="0.25">
      <c r="E1801" s="54"/>
      <c r="F1801" s="54"/>
      <c r="G1801" s="54"/>
    </row>
    <row r="1802" spans="5:7" x14ac:dyDescent="0.25">
      <c r="E1802" s="54"/>
      <c r="F1802" s="54"/>
      <c r="G1802" s="54"/>
    </row>
    <row r="1803" spans="5:7" x14ac:dyDescent="0.25">
      <c r="E1803" s="54"/>
      <c r="F1803" s="54"/>
      <c r="G1803" s="54"/>
    </row>
    <row r="1804" spans="5:7" x14ac:dyDescent="0.25">
      <c r="E1804" s="54"/>
      <c r="F1804" s="54"/>
      <c r="G1804" s="54"/>
    </row>
    <row r="1805" spans="5:7" x14ac:dyDescent="0.25">
      <c r="E1805" s="54"/>
      <c r="F1805" s="54"/>
      <c r="G1805" s="54"/>
    </row>
    <row r="1806" spans="5:7" x14ac:dyDescent="0.25">
      <c r="E1806" s="54"/>
      <c r="F1806" s="54"/>
      <c r="G1806" s="54"/>
    </row>
    <row r="1807" spans="5:7" x14ac:dyDescent="0.25">
      <c r="E1807" s="54"/>
      <c r="F1807" s="54"/>
      <c r="G1807" s="54"/>
    </row>
    <row r="1808" spans="5:7" x14ac:dyDescent="0.25">
      <c r="E1808" s="54"/>
      <c r="F1808" s="54"/>
      <c r="G1808" s="54"/>
    </row>
    <row r="1809" spans="5:7" x14ac:dyDescent="0.25">
      <c r="E1809" s="54"/>
      <c r="F1809" s="54"/>
      <c r="G1809" s="54"/>
    </row>
    <row r="1810" spans="5:7" x14ac:dyDescent="0.25">
      <c r="E1810" s="54"/>
      <c r="F1810" s="54"/>
      <c r="G1810" s="54"/>
    </row>
    <row r="1811" spans="5:7" x14ac:dyDescent="0.25">
      <c r="E1811" s="54"/>
      <c r="F1811" s="54"/>
      <c r="G1811" s="54"/>
    </row>
    <row r="1812" spans="5:7" x14ac:dyDescent="0.25">
      <c r="E1812" s="54"/>
      <c r="F1812" s="54"/>
      <c r="G1812" s="54"/>
    </row>
    <row r="1813" spans="5:7" x14ac:dyDescent="0.25">
      <c r="E1813" s="54"/>
      <c r="F1813" s="54"/>
      <c r="G1813" s="54"/>
    </row>
    <row r="1814" spans="5:7" x14ac:dyDescent="0.25">
      <c r="E1814" s="54"/>
      <c r="F1814" s="54"/>
      <c r="G1814" s="54"/>
    </row>
    <row r="1815" spans="5:7" x14ac:dyDescent="0.25">
      <c r="E1815" s="54"/>
      <c r="F1815" s="54"/>
      <c r="G1815" s="54"/>
    </row>
    <row r="1816" spans="5:7" x14ac:dyDescent="0.25">
      <c r="E1816" s="54"/>
      <c r="F1816" s="54"/>
      <c r="G1816" s="54"/>
    </row>
    <row r="1817" spans="5:7" x14ac:dyDescent="0.25">
      <c r="E1817" s="54"/>
      <c r="F1817" s="54"/>
      <c r="G1817" s="54"/>
    </row>
    <row r="1818" spans="5:7" x14ac:dyDescent="0.25">
      <c r="E1818" s="54"/>
      <c r="F1818" s="54"/>
      <c r="G1818" s="54"/>
    </row>
    <row r="1819" spans="5:7" x14ac:dyDescent="0.25">
      <c r="E1819" s="54"/>
      <c r="F1819" s="54"/>
      <c r="G1819" s="54"/>
    </row>
    <row r="1820" spans="5:7" x14ac:dyDescent="0.25">
      <c r="E1820" s="54"/>
      <c r="F1820" s="54"/>
      <c r="G1820" s="54"/>
    </row>
    <row r="1821" spans="5:7" x14ac:dyDescent="0.25">
      <c r="E1821" s="54"/>
      <c r="F1821" s="54"/>
      <c r="G1821" s="54"/>
    </row>
    <row r="1822" spans="5:7" x14ac:dyDescent="0.25">
      <c r="E1822" s="54"/>
      <c r="F1822" s="54"/>
      <c r="G1822" s="54"/>
    </row>
    <row r="1823" spans="5:7" x14ac:dyDescent="0.25">
      <c r="E1823" s="54"/>
      <c r="F1823" s="54"/>
      <c r="G1823" s="54"/>
    </row>
    <row r="1824" spans="5:7" x14ac:dyDescent="0.25">
      <c r="E1824" s="54"/>
      <c r="F1824" s="54"/>
      <c r="G1824" s="54"/>
    </row>
    <row r="1825" spans="5:7" x14ac:dyDescent="0.25">
      <c r="E1825" s="54"/>
      <c r="F1825" s="54"/>
      <c r="G1825" s="54"/>
    </row>
    <row r="1826" spans="5:7" x14ac:dyDescent="0.25">
      <c r="E1826" s="54"/>
      <c r="F1826" s="54"/>
      <c r="G1826" s="54"/>
    </row>
    <row r="1827" spans="5:7" x14ac:dyDescent="0.25">
      <c r="E1827" s="54"/>
      <c r="F1827" s="54"/>
      <c r="G1827" s="54"/>
    </row>
    <row r="1828" spans="5:7" x14ac:dyDescent="0.25">
      <c r="E1828" s="54"/>
      <c r="F1828" s="54"/>
      <c r="G1828" s="54"/>
    </row>
    <row r="1829" spans="5:7" x14ac:dyDescent="0.25">
      <c r="E1829" s="54"/>
      <c r="F1829" s="54"/>
      <c r="G1829" s="54"/>
    </row>
    <row r="1830" spans="5:7" x14ac:dyDescent="0.25">
      <c r="E1830" s="54"/>
      <c r="F1830" s="54"/>
      <c r="G1830" s="54"/>
    </row>
    <row r="1831" spans="5:7" x14ac:dyDescent="0.25">
      <c r="E1831" s="54"/>
      <c r="F1831" s="54"/>
      <c r="G1831" s="54"/>
    </row>
    <row r="1832" spans="5:7" x14ac:dyDescent="0.25">
      <c r="E1832" s="54"/>
      <c r="F1832" s="54"/>
      <c r="G1832" s="54"/>
    </row>
    <row r="1833" spans="5:7" x14ac:dyDescent="0.25">
      <c r="E1833" s="54"/>
      <c r="F1833" s="54"/>
      <c r="G1833" s="54"/>
    </row>
    <row r="1834" spans="5:7" x14ac:dyDescent="0.25">
      <c r="E1834" s="54"/>
      <c r="F1834" s="54"/>
      <c r="G1834" s="54"/>
    </row>
    <row r="1835" spans="5:7" x14ac:dyDescent="0.25">
      <c r="E1835" s="54"/>
      <c r="F1835" s="54"/>
      <c r="G1835" s="54"/>
    </row>
    <row r="1836" spans="5:7" x14ac:dyDescent="0.25">
      <c r="E1836" s="54"/>
      <c r="F1836" s="54"/>
      <c r="G1836" s="54"/>
    </row>
    <row r="1837" spans="5:7" x14ac:dyDescent="0.25">
      <c r="E1837" s="54"/>
      <c r="F1837" s="54"/>
      <c r="G1837" s="54"/>
    </row>
    <row r="1838" spans="5:7" x14ac:dyDescent="0.25">
      <c r="E1838" s="54"/>
      <c r="F1838" s="54"/>
      <c r="G1838" s="54"/>
    </row>
    <row r="1839" spans="5:7" x14ac:dyDescent="0.25">
      <c r="E1839" s="54"/>
      <c r="F1839" s="54"/>
      <c r="G1839" s="54"/>
    </row>
    <row r="1840" spans="5:7" x14ac:dyDescent="0.25">
      <c r="E1840" s="54"/>
      <c r="F1840" s="54"/>
      <c r="G1840" s="54"/>
    </row>
    <row r="1841" spans="5:7" x14ac:dyDescent="0.25">
      <c r="E1841" s="54"/>
      <c r="F1841" s="54"/>
      <c r="G1841" s="54"/>
    </row>
    <row r="1842" spans="5:7" x14ac:dyDescent="0.25">
      <c r="E1842" s="54"/>
      <c r="F1842" s="54"/>
      <c r="G1842" s="54"/>
    </row>
    <row r="1843" spans="5:7" x14ac:dyDescent="0.25">
      <c r="E1843" s="54"/>
      <c r="F1843" s="54"/>
      <c r="G1843" s="54"/>
    </row>
    <row r="1844" spans="5:7" x14ac:dyDescent="0.25">
      <c r="E1844" s="54"/>
      <c r="F1844" s="54"/>
      <c r="G1844" s="54"/>
    </row>
    <row r="1845" spans="5:7" x14ac:dyDescent="0.25">
      <c r="E1845" s="54"/>
      <c r="F1845" s="54"/>
      <c r="G1845" s="54"/>
    </row>
    <row r="1846" spans="5:7" x14ac:dyDescent="0.25">
      <c r="E1846" s="54"/>
      <c r="F1846" s="54"/>
      <c r="G1846" s="54"/>
    </row>
    <row r="1847" spans="5:7" x14ac:dyDescent="0.25">
      <c r="E1847" s="54"/>
      <c r="F1847" s="54"/>
      <c r="G1847" s="54"/>
    </row>
    <row r="1848" spans="5:7" x14ac:dyDescent="0.25">
      <c r="E1848" s="54"/>
      <c r="F1848" s="54"/>
      <c r="G1848" s="54"/>
    </row>
    <row r="1849" spans="5:7" x14ac:dyDescent="0.25">
      <c r="E1849" s="54"/>
      <c r="F1849" s="54"/>
      <c r="G1849" s="54"/>
    </row>
    <row r="1850" spans="5:7" x14ac:dyDescent="0.25">
      <c r="E1850" s="54"/>
      <c r="F1850" s="54"/>
      <c r="G1850" s="54"/>
    </row>
    <row r="1851" spans="5:7" x14ac:dyDescent="0.25">
      <c r="E1851" s="54"/>
      <c r="F1851" s="54"/>
      <c r="G1851" s="54"/>
    </row>
    <row r="1852" spans="5:7" x14ac:dyDescent="0.25">
      <c r="E1852" s="54"/>
      <c r="F1852" s="54"/>
      <c r="G1852" s="54"/>
    </row>
    <row r="1853" spans="5:7" x14ac:dyDescent="0.25">
      <c r="E1853" s="54"/>
      <c r="F1853" s="54"/>
      <c r="G1853" s="54"/>
    </row>
    <row r="1854" spans="5:7" x14ac:dyDescent="0.25">
      <c r="E1854" s="54"/>
      <c r="F1854" s="54"/>
      <c r="G1854" s="54"/>
    </row>
    <row r="1855" spans="5:7" x14ac:dyDescent="0.25">
      <c r="E1855" s="54"/>
      <c r="F1855" s="54"/>
      <c r="G1855" s="54"/>
    </row>
    <row r="1856" spans="5:7" x14ac:dyDescent="0.25">
      <c r="E1856" s="54"/>
      <c r="F1856" s="54"/>
      <c r="G1856" s="54"/>
    </row>
    <row r="1857" spans="5:7" x14ac:dyDescent="0.25">
      <c r="E1857" s="54"/>
      <c r="F1857" s="54"/>
      <c r="G1857" s="54"/>
    </row>
    <row r="1858" spans="5:7" x14ac:dyDescent="0.25">
      <c r="E1858" s="54"/>
      <c r="F1858" s="54"/>
      <c r="G1858" s="54"/>
    </row>
    <row r="1859" spans="5:7" x14ac:dyDescent="0.25">
      <c r="E1859" s="54"/>
      <c r="F1859" s="54"/>
      <c r="G1859" s="54"/>
    </row>
    <row r="1860" spans="5:7" x14ac:dyDescent="0.25">
      <c r="E1860" s="54"/>
      <c r="F1860" s="54"/>
      <c r="G1860" s="54"/>
    </row>
    <row r="1861" spans="5:7" x14ac:dyDescent="0.25">
      <c r="E1861" s="54"/>
      <c r="F1861" s="54"/>
      <c r="G1861" s="54"/>
    </row>
    <row r="1862" spans="5:7" x14ac:dyDescent="0.25">
      <c r="E1862" s="54"/>
      <c r="F1862" s="54"/>
      <c r="G1862" s="54"/>
    </row>
    <row r="1863" spans="5:7" x14ac:dyDescent="0.25">
      <c r="E1863" s="54"/>
      <c r="F1863" s="54"/>
      <c r="G1863" s="54"/>
    </row>
    <row r="1864" spans="5:7" x14ac:dyDescent="0.25">
      <c r="E1864" s="54"/>
      <c r="F1864" s="54"/>
      <c r="G1864" s="54"/>
    </row>
    <row r="1865" spans="5:7" x14ac:dyDescent="0.25">
      <c r="E1865" s="54"/>
      <c r="F1865" s="54"/>
      <c r="G1865" s="54"/>
    </row>
    <row r="1866" spans="5:7" x14ac:dyDescent="0.25">
      <c r="E1866" s="54"/>
      <c r="F1866" s="54"/>
      <c r="G1866" s="54"/>
    </row>
    <row r="1867" spans="5:7" x14ac:dyDescent="0.25">
      <c r="E1867" s="54"/>
      <c r="F1867" s="54"/>
      <c r="G1867" s="54"/>
    </row>
    <row r="1868" spans="5:7" x14ac:dyDescent="0.25">
      <c r="E1868" s="54"/>
      <c r="F1868" s="54"/>
      <c r="G1868" s="54"/>
    </row>
    <row r="1869" spans="5:7" x14ac:dyDescent="0.25">
      <c r="E1869" s="54"/>
      <c r="F1869" s="54"/>
      <c r="G1869" s="54"/>
    </row>
    <row r="1870" spans="5:7" x14ac:dyDescent="0.25">
      <c r="E1870" s="54"/>
      <c r="F1870" s="54"/>
      <c r="G1870" s="54"/>
    </row>
    <row r="1871" spans="5:7" x14ac:dyDescent="0.25">
      <c r="E1871" s="54"/>
      <c r="F1871" s="54"/>
      <c r="G1871" s="54"/>
    </row>
    <row r="1872" spans="5:7" x14ac:dyDescent="0.25">
      <c r="E1872" s="54"/>
      <c r="F1872" s="54"/>
      <c r="G1872" s="54"/>
    </row>
    <row r="1873" spans="5:7" x14ac:dyDescent="0.25">
      <c r="E1873" s="54"/>
      <c r="F1873" s="54"/>
      <c r="G1873" s="54"/>
    </row>
    <row r="1874" spans="5:7" x14ac:dyDescent="0.25">
      <c r="E1874" s="54"/>
      <c r="F1874" s="54"/>
      <c r="G1874" s="54"/>
    </row>
    <row r="1875" spans="5:7" x14ac:dyDescent="0.25">
      <c r="E1875" s="54"/>
      <c r="F1875" s="54"/>
      <c r="G1875" s="54"/>
    </row>
    <row r="1876" spans="5:7" x14ac:dyDescent="0.25">
      <c r="E1876" s="54"/>
      <c r="F1876" s="54"/>
      <c r="G1876" s="54"/>
    </row>
    <row r="1877" spans="5:7" x14ac:dyDescent="0.25">
      <c r="E1877" s="54"/>
      <c r="F1877" s="54"/>
      <c r="G1877" s="54"/>
    </row>
    <row r="1878" spans="5:7" x14ac:dyDescent="0.25">
      <c r="E1878" s="54"/>
      <c r="F1878" s="54"/>
      <c r="G1878" s="54"/>
    </row>
    <row r="1879" spans="5:7" x14ac:dyDescent="0.25">
      <c r="E1879" s="54"/>
      <c r="F1879" s="54"/>
      <c r="G1879" s="54"/>
    </row>
    <row r="1880" spans="5:7" x14ac:dyDescent="0.25">
      <c r="E1880" s="54"/>
      <c r="F1880" s="54"/>
      <c r="G1880" s="54"/>
    </row>
    <row r="1881" spans="5:7" x14ac:dyDescent="0.25">
      <c r="E1881" s="54"/>
      <c r="F1881" s="54"/>
      <c r="G1881" s="54"/>
    </row>
    <row r="1882" spans="5:7" x14ac:dyDescent="0.25">
      <c r="E1882" s="54"/>
      <c r="F1882" s="54"/>
      <c r="G1882" s="54"/>
    </row>
    <row r="1883" spans="5:7" x14ac:dyDescent="0.25">
      <c r="E1883" s="54"/>
      <c r="F1883" s="54"/>
      <c r="G1883" s="54"/>
    </row>
    <row r="1884" spans="5:7" x14ac:dyDescent="0.25">
      <c r="E1884" s="54"/>
      <c r="F1884" s="54"/>
      <c r="G1884" s="54"/>
    </row>
    <row r="1885" spans="5:7" x14ac:dyDescent="0.25">
      <c r="E1885" s="54"/>
      <c r="F1885" s="54"/>
      <c r="G1885" s="54"/>
    </row>
    <row r="1886" spans="5:7" x14ac:dyDescent="0.25">
      <c r="E1886" s="54"/>
      <c r="F1886" s="54"/>
      <c r="G1886" s="54"/>
    </row>
    <row r="1887" spans="5:7" x14ac:dyDescent="0.25">
      <c r="E1887" s="54"/>
      <c r="F1887" s="54"/>
      <c r="G1887" s="54"/>
    </row>
    <row r="1888" spans="5:7" x14ac:dyDescent="0.25">
      <c r="E1888" s="54"/>
      <c r="F1888" s="54"/>
      <c r="G1888" s="54"/>
    </row>
    <row r="1889" spans="5:7" x14ac:dyDescent="0.25">
      <c r="E1889" s="54"/>
      <c r="F1889" s="54"/>
      <c r="G1889" s="54"/>
    </row>
    <row r="1890" spans="5:7" x14ac:dyDescent="0.25">
      <c r="E1890" s="54"/>
      <c r="F1890" s="54"/>
      <c r="G1890" s="54"/>
    </row>
    <row r="1891" spans="5:7" x14ac:dyDescent="0.25">
      <c r="E1891" s="54"/>
      <c r="F1891" s="54"/>
      <c r="G1891" s="54"/>
    </row>
    <row r="1892" spans="5:7" x14ac:dyDescent="0.25">
      <c r="E1892" s="54"/>
      <c r="F1892" s="54"/>
      <c r="G1892" s="54"/>
    </row>
    <row r="1893" spans="5:7" x14ac:dyDescent="0.25">
      <c r="E1893" s="54"/>
      <c r="F1893" s="54"/>
      <c r="G1893" s="54"/>
    </row>
    <row r="1894" spans="5:7" x14ac:dyDescent="0.25">
      <c r="E1894" s="54"/>
      <c r="F1894" s="54"/>
      <c r="G1894" s="54"/>
    </row>
    <row r="1895" spans="5:7" x14ac:dyDescent="0.25">
      <c r="E1895" s="54"/>
      <c r="F1895" s="54"/>
      <c r="G1895" s="54"/>
    </row>
    <row r="1896" spans="5:7" x14ac:dyDescent="0.25">
      <c r="E1896" s="54"/>
      <c r="F1896" s="54"/>
      <c r="G1896" s="54"/>
    </row>
    <row r="1897" spans="5:7" x14ac:dyDescent="0.25">
      <c r="E1897" s="54"/>
      <c r="F1897" s="54"/>
      <c r="G1897" s="54"/>
    </row>
    <row r="1898" spans="5:7" x14ac:dyDescent="0.25">
      <c r="E1898" s="54"/>
      <c r="F1898" s="54"/>
      <c r="G1898" s="54"/>
    </row>
    <row r="1899" spans="5:7" x14ac:dyDescent="0.25">
      <c r="E1899" s="54"/>
      <c r="F1899" s="54"/>
      <c r="G1899" s="54"/>
    </row>
    <row r="1900" spans="5:7" x14ac:dyDescent="0.25">
      <c r="E1900" s="54"/>
      <c r="F1900" s="54"/>
      <c r="G1900" s="54"/>
    </row>
    <row r="1901" spans="5:7" x14ac:dyDescent="0.25">
      <c r="E1901" s="54"/>
      <c r="F1901" s="54"/>
      <c r="G1901" s="54"/>
    </row>
    <row r="1902" spans="5:7" x14ac:dyDescent="0.25">
      <c r="E1902" s="54"/>
      <c r="F1902" s="54"/>
      <c r="G1902" s="54"/>
    </row>
    <row r="1903" spans="5:7" x14ac:dyDescent="0.25">
      <c r="E1903" s="54"/>
      <c r="F1903" s="54"/>
      <c r="G1903" s="54"/>
    </row>
    <row r="1904" spans="5:7" x14ac:dyDescent="0.25">
      <c r="E1904" s="54"/>
      <c r="F1904" s="54"/>
      <c r="G1904" s="54"/>
    </row>
    <row r="1905" spans="5:7" x14ac:dyDescent="0.25">
      <c r="E1905" s="54"/>
      <c r="F1905" s="54"/>
      <c r="G1905" s="54"/>
    </row>
    <row r="1906" spans="5:7" x14ac:dyDescent="0.25">
      <c r="E1906" s="54"/>
      <c r="F1906" s="54"/>
      <c r="G1906" s="54"/>
    </row>
    <row r="1907" spans="5:7" x14ac:dyDescent="0.25">
      <c r="E1907" s="54"/>
      <c r="F1907" s="54"/>
      <c r="G1907" s="54"/>
    </row>
    <row r="1908" spans="5:7" x14ac:dyDescent="0.25">
      <c r="E1908" s="54"/>
      <c r="F1908" s="54"/>
      <c r="G1908" s="54"/>
    </row>
    <row r="1909" spans="5:7" x14ac:dyDescent="0.25">
      <c r="E1909" s="54"/>
      <c r="F1909" s="54"/>
      <c r="G1909" s="54"/>
    </row>
    <row r="1910" spans="5:7" x14ac:dyDescent="0.25">
      <c r="E1910" s="54"/>
      <c r="F1910" s="54"/>
      <c r="G1910" s="54"/>
    </row>
    <row r="1911" spans="5:7" x14ac:dyDescent="0.25">
      <c r="E1911" s="54"/>
      <c r="F1911" s="54"/>
      <c r="G1911" s="54"/>
    </row>
    <row r="1912" spans="5:7" x14ac:dyDescent="0.25">
      <c r="E1912" s="54"/>
      <c r="F1912" s="54"/>
      <c r="G1912" s="54"/>
    </row>
    <row r="1913" spans="5:7" x14ac:dyDescent="0.25">
      <c r="E1913" s="54"/>
      <c r="F1913" s="54"/>
      <c r="G1913" s="54"/>
    </row>
    <row r="1914" spans="5:7" x14ac:dyDescent="0.25">
      <c r="E1914" s="54"/>
      <c r="F1914" s="54"/>
      <c r="G1914" s="54"/>
    </row>
    <row r="1915" spans="5:7" x14ac:dyDescent="0.25">
      <c r="E1915" s="54"/>
      <c r="F1915" s="54"/>
      <c r="G1915" s="54"/>
    </row>
    <row r="1916" spans="5:7" x14ac:dyDescent="0.25">
      <c r="E1916" s="54"/>
      <c r="F1916" s="54"/>
      <c r="G1916" s="54"/>
    </row>
    <row r="1917" spans="5:7" x14ac:dyDescent="0.25">
      <c r="E1917" s="54"/>
      <c r="F1917" s="54"/>
      <c r="G1917" s="54"/>
    </row>
    <row r="1918" spans="5:7" x14ac:dyDescent="0.25">
      <c r="E1918" s="54"/>
      <c r="F1918" s="54"/>
      <c r="G1918" s="54"/>
    </row>
    <row r="1919" spans="5:7" x14ac:dyDescent="0.25">
      <c r="E1919" s="54"/>
      <c r="F1919" s="54"/>
      <c r="G1919" s="54"/>
    </row>
    <row r="1920" spans="5:7" x14ac:dyDescent="0.25">
      <c r="E1920" s="54"/>
      <c r="F1920" s="54"/>
      <c r="G1920" s="54"/>
    </row>
    <row r="1921" spans="5:7" x14ac:dyDescent="0.25">
      <c r="E1921" s="54"/>
      <c r="F1921" s="54"/>
      <c r="G1921" s="54"/>
    </row>
    <row r="1922" spans="5:7" x14ac:dyDescent="0.25">
      <c r="E1922" s="54"/>
      <c r="F1922" s="54"/>
      <c r="G1922" s="54"/>
    </row>
    <row r="1923" spans="5:7" x14ac:dyDescent="0.25">
      <c r="E1923" s="54"/>
      <c r="F1923" s="54"/>
      <c r="G1923" s="54"/>
    </row>
    <row r="1924" spans="5:7" x14ac:dyDescent="0.25">
      <c r="E1924" s="54"/>
      <c r="F1924" s="54"/>
      <c r="G1924" s="54"/>
    </row>
    <row r="1925" spans="5:7" x14ac:dyDescent="0.25">
      <c r="E1925" s="54"/>
      <c r="F1925" s="54"/>
      <c r="G1925" s="54"/>
    </row>
    <row r="1926" spans="5:7" x14ac:dyDescent="0.25">
      <c r="E1926" s="54"/>
      <c r="F1926" s="54"/>
      <c r="G1926" s="54"/>
    </row>
    <row r="1927" spans="5:7" x14ac:dyDescent="0.25">
      <c r="E1927" s="54"/>
      <c r="F1927" s="54"/>
      <c r="G1927" s="54"/>
    </row>
    <row r="1928" spans="5:7" x14ac:dyDescent="0.25">
      <c r="E1928" s="54"/>
      <c r="F1928" s="54"/>
      <c r="G1928" s="54"/>
    </row>
    <row r="1929" spans="5:7" x14ac:dyDescent="0.25">
      <c r="E1929" s="54"/>
      <c r="F1929" s="54"/>
      <c r="G1929" s="54"/>
    </row>
    <row r="1930" spans="5:7" x14ac:dyDescent="0.25">
      <c r="E1930" s="54"/>
      <c r="F1930" s="54"/>
      <c r="G1930" s="54"/>
    </row>
    <row r="1931" spans="5:7" x14ac:dyDescent="0.25">
      <c r="E1931" s="54"/>
      <c r="F1931" s="54"/>
      <c r="G1931" s="54"/>
    </row>
    <row r="1932" spans="5:7" x14ac:dyDescent="0.25">
      <c r="E1932" s="54"/>
      <c r="F1932" s="54"/>
      <c r="G1932" s="54"/>
    </row>
    <row r="1933" spans="5:7" x14ac:dyDescent="0.25">
      <c r="E1933" s="54"/>
      <c r="F1933" s="54"/>
      <c r="G1933" s="54"/>
    </row>
    <row r="1934" spans="5:7" x14ac:dyDescent="0.25">
      <c r="E1934" s="54"/>
      <c r="F1934" s="54"/>
      <c r="G1934" s="54"/>
    </row>
    <row r="1935" spans="5:7" x14ac:dyDescent="0.25">
      <c r="E1935" s="54"/>
      <c r="F1935" s="54"/>
      <c r="G1935" s="54"/>
    </row>
    <row r="1936" spans="5:7" x14ac:dyDescent="0.25">
      <c r="E1936" s="54"/>
      <c r="F1936" s="54"/>
      <c r="G1936" s="54"/>
    </row>
    <row r="1937" spans="5:7" x14ac:dyDescent="0.25">
      <c r="E1937" s="54"/>
      <c r="F1937" s="54"/>
      <c r="G1937" s="54"/>
    </row>
    <row r="1938" spans="5:7" x14ac:dyDescent="0.25">
      <c r="E1938" s="54"/>
      <c r="F1938" s="54"/>
      <c r="G1938" s="54"/>
    </row>
    <row r="1939" spans="5:7" x14ac:dyDescent="0.25">
      <c r="E1939" s="54"/>
      <c r="F1939" s="54"/>
      <c r="G1939" s="54"/>
    </row>
    <row r="1940" spans="5:7" x14ac:dyDescent="0.25">
      <c r="E1940" s="54"/>
      <c r="F1940" s="54"/>
      <c r="G1940" s="54"/>
    </row>
    <row r="1941" spans="5:7" x14ac:dyDescent="0.25">
      <c r="E1941" s="54"/>
      <c r="F1941" s="54"/>
      <c r="G1941" s="54"/>
    </row>
    <row r="1942" spans="5:7" x14ac:dyDescent="0.25">
      <c r="E1942" s="54"/>
      <c r="F1942" s="54"/>
      <c r="G1942" s="54"/>
    </row>
    <row r="1943" spans="5:7" x14ac:dyDescent="0.25">
      <c r="E1943" s="54"/>
      <c r="F1943" s="54"/>
      <c r="G1943" s="54"/>
    </row>
    <row r="1944" spans="5:7" x14ac:dyDescent="0.25">
      <c r="E1944" s="54"/>
      <c r="F1944" s="54"/>
      <c r="G1944" s="54"/>
    </row>
    <row r="1945" spans="5:7" x14ac:dyDescent="0.25">
      <c r="E1945" s="54"/>
      <c r="F1945" s="54"/>
      <c r="G1945" s="54"/>
    </row>
    <row r="1946" spans="5:7" x14ac:dyDescent="0.25">
      <c r="E1946" s="54"/>
      <c r="F1946" s="54"/>
      <c r="G1946" s="54"/>
    </row>
    <row r="1947" spans="5:7" x14ac:dyDescent="0.25">
      <c r="E1947" s="54"/>
      <c r="F1947" s="54"/>
      <c r="G1947" s="54"/>
    </row>
    <row r="1948" spans="5:7" x14ac:dyDescent="0.25">
      <c r="E1948" s="54"/>
      <c r="F1948" s="54"/>
      <c r="G1948" s="54"/>
    </row>
    <row r="1949" spans="5:7" x14ac:dyDescent="0.25">
      <c r="E1949" s="54"/>
      <c r="F1949" s="54"/>
      <c r="G1949" s="54"/>
    </row>
    <row r="1950" spans="5:7" x14ac:dyDescent="0.25">
      <c r="E1950" s="54"/>
      <c r="F1950" s="54"/>
      <c r="G1950" s="54"/>
    </row>
    <row r="1951" spans="5:7" x14ac:dyDescent="0.25">
      <c r="E1951" s="54"/>
      <c r="F1951" s="54"/>
      <c r="G1951" s="54"/>
    </row>
    <row r="1952" spans="5:7" x14ac:dyDescent="0.25">
      <c r="E1952" s="54"/>
      <c r="F1952" s="54"/>
      <c r="G1952" s="54"/>
    </row>
    <row r="1953" spans="5:7" x14ac:dyDescent="0.25">
      <c r="E1953" s="54"/>
      <c r="F1953" s="54"/>
      <c r="G1953" s="54"/>
    </row>
    <row r="1954" spans="5:7" x14ac:dyDescent="0.25">
      <c r="E1954" s="54"/>
      <c r="F1954" s="54"/>
      <c r="G1954" s="54"/>
    </row>
    <row r="1955" spans="5:7" x14ac:dyDescent="0.25">
      <c r="E1955" s="54"/>
      <c r="F1955" s="54"/>
      <c r="G1955" s="54"/>
    </row>
    <row r="1956" spans="5:7" x14ac:dyDescent="0.25">
      <c r="E1956" s="54"/>
      <c r="F1956" s="54"/>
      <c r="G1956" s="54"/>
    </row>
    <row r="1957" spans="5:7" x14ac:dyDescent="0.25">
      <c r="E1957" s="54"/>
      <c r="F1957" s="54"/>
      <c r="G1957" s="54"/>
    </row>
    <row r="1958" spans="5:7" x14ac:dyDescent="0.25">
      <c r="E1958" s="54"/>
      <c r="F1958" s="54"/>
      <c r="G1958" s="54"/>
    </row>
    <row r="1959" spans="5:7" x14ac:dyDescent="0.25">
      <c r="E1959" s="54"/>
      <c r="F1959" s="54"/>
      <c r="G1959" s="54"/>
    </row>
    <row r="1960" spans="5:7" x14ac:dyDescent="0.25">
      <c r="E1960" s="54"/>
      <c r="F1960" s="54"/>
      <c r="G1960" s="54"/>
    </row>
    <row r="1961" spans="5:7" x14ac:dyDescent="0.25">
      <c r="E1961" s="54"/>
      <c r="F1961" s="54"/>
      <c r="G1961" s="54"/>
    </row>
    <row r="1962" spans="5:7" x14ac:dyDescent="0.25">
      <c r="E1962" s="54"/>
      <c r="F1962" s="54"/>
      <c r="G1962" s="54"/>
    </row>
    <row r="1963" spans="5:7" x14ac:dyDescent="0.25">
      <c r="E1963" s="54"/>
      <c r="F1963" s="54"/>
      <c r="G1963" s="54"/>
    </row>
    <row r="1964" spans="5:7" x14ac:dyDescent="0.25">
      <c r="E1964" s="54"/>
      <c r="F1964" s="54"/>
      <c r="G1964" s="54"/>
    </row>
    <row r="1965" spans="5:7" x14ac:dyDescent="0.25">
      <c r="E1965" s="54"/>
      <c r="F1965" s="54"/>
      <c r="G1965" s="54"/>
    </row>
    <row r="1966" spans="5:7" x14ac:dyDescent="0.25">
      <c r="E1966" s="54"/>
      <c r="F1966" s="54"/>
      <c r="G1966" s="54"/>
    </row>
    <row r="1967" spans="5:7" x14ac:dyDescent="0.25">
      <c r="E1967" s="54"/>
      <c r="F1967" s="54"/>
      <c r="G1967" s="54"/>
    </row>
    <row r="1968" spans="5:7" x14ac:dyDescent="0.25">
      <c r="E1968" s="54"/>
      <c r="F1968" s="54"/>
      <c r="G1968" s="54"/>
    </row>
    <row r="1969" spans="5:7" x14ac:dyDescent="0.25">
      <c r="E1969" s="54"/>
      <c r="F1969" s="54"/>
      <c r="G1969" s="54"/>
    </row>
    <row r="1970" spans="5:7" x14ac:dyDescent="0.25">
      <c r="E1970" s="54"/>
      <c r="F1970" s="54"/>
      <c r="G1970" s="54"/>
    </row>
    <row r="1971" spans="5:7" x14ac:dyDescent="0.25">
      <c r="E1971" s="54"/>
      <c r="F1971" s="54"/>
      <c r="G1971" s="54"/>
    </row>
    <row r="1972" spans="5:7" x14ac:dyDescent="0.25">
      <c r="E1972" s="54"/>
      <c r="F1972" s="54"/>
      <c r="G1972" s="54"/>
    </row>
    <row r="1973" spans="5:7" x14ac:dyDescent="0.25">
      <c r="E1973" s="54"/>
      <c r="F1973" s="54"/>
      <c r="G1973" s="54"/>
    </row>
    <row r="1974" spans="5:7" x14ac:dyDescent="0.25">
      <c r="E1974" s="54"/>
      <c r="F1974" s="54"/>
      <c r="G1974" s="54"/>
    </row>
    <row r="1975" spans="5:7" x14ac:dyDescent="0.25">
      <c r="E1975" s="54"/>
      <c r="F1975" s="54"/>
      <c r="G1975" s="54"/>
    </row>
    <row r="1976" spans="5:7" x14ac:dyDescent="0.25">
      <c r="E1976" s="54"/>
      <c r="F1976" s="54"/>
      <c r="G1976" s="54"/>
    </row>
    <row r="1977" spans="5:7" x14ac:dyDescent="0.25">
      <c r="E1977" s="54"/>
      <c r="F1977" s="54"/>
      <c r="G1977" s="54"/>
    </row>
    <row r="1978" spans="5:7" x14ac:dyDescent="0.25">
      <c r="E1978" s="54"/>
      <c r="F1978" s="54"/>
      <c r="G1978" s="54"/>
    </row>
    <row r="1979" spans="5:7" x14ac:dyDescent="0.25">
      <c r="E1979" s="54"/>
      <c r="F1979" s="54"/>
      <c r="G1979" s="54"/>
    </row>
    <row r="1980" spans="5:7" x14ac:dyDescent="0.25">
      <c r="E1980" s="54"/>
      <c r="F1980" s="54"/>
      <c r="G1980" s="54"/>
    </row>
    <row r="1981" spans="5:7" x14ac:dyDescent="0.25">
      <c r="E1981" s="54"/>
      <c r="F1981" s="54"/>
      <c r="G1981" s="54"/>
    </row>
    <row r="1982" spans="5:7" x14ac:dyDescent="0.25">
      <c r="E1982" s="54"/>
      <c r="F1982" s="54"/>
      <c r="G1982" s="54"/>
    </row>
    <row r="1983" spans="5:7" x14ac:dyDescent="0.25">
      <c r="E1983" s="54"/>
      <c r="F1983" s="54"/>
      <c r="G1983" s="54"/>
    </row>
    <row r="1984" spans="5:7" x14ac:dyDescent="0.25">
      <c r="E1984" s="54"/>
      <c r="F1984" s="54"/>
      <c r="G1984" s="54"/>
    </row>
    <row r="1985" spans="5:7" x14ac:dyDescent="0.25">
      <c r="E1985" s="54"/>
      <c r="F1985" s="54"/>
      <c r="G1985" s="54"/>
    </row>
    <row r="1986" spans="5:7" x14ac:dyDescent="0.25">
      <c r="E1986" s="54"/>
      <c r="F1986" s="54"/>
      <c r="G1986" s="54"/>
    </row>
    <row r="1987" spans="5:7" x14ac:dyDescent="0.25">
      <c r="E1987" s="54"/>
      <c r="F1987" s="54"/>
      <c r="G1987" s="54"/>
    </row>
    <row r="1988" spans="5:7" x14ac:dyDescent="0.25">
      <c r="E1988" s="54"/>
      <c r="F1988" s="54"/>
      <c r="G1988" s="54"/>
    </row>
    <row r="1989" spans="5:7" x14ac:dyDescent="0.25">
      <c r="E1989" s="54"/>
      <c r="F1989" s="54"/>
      <c r="G1989" s="54"/>
    </row>
    <row r="1990" spans="5:7" x14ac:dyDescent="0.25">
      <c r="E1990" s="54"/>
      <c r="F1990" s="54"/>
      <c r="G1990" s="54"/>
    </row>
    <row r="1991" spans="5:7" x14ac:dyDescent="0.25">
      <c r="E1991" s="54"/>
      <c r="F1991" s="54"/>
      <c r="G1991" s="54"/>
    </row>
    <row r="1992" spans="5:7" x14ac:dyDescent="0.25">
      <c r="E1992" s="54"/>
      <c r="F1992" s="54"/>
      <c r="G1992" s="54"/>
    </row>
    <row r="1993" spans="5:7" x14ac:dyDescent="0.25">
      <c r="E1993" s="54"/>
      <c r="F1993" s="54"/>
      <c r="G1993" s="54"/>
    </row>
    <row r="1994" spans="5:7" x14ac:dyDescent="0.25">
      <c r="E1994" s="54"/>
      <c r="F1994" s="54"/>
      <c r="G1994" s="54"/>
    </row>
    <row r="1995" spans="5:7" x14ac:dyDescent="0.25">
      <c r="E1995" s="54"/>
      <c r="F1995" s="54"/>
      <c r="G1995" s="54"/>
    </row>
    <row r="1996" spans="5:7" x14ac:dyDescent="0.25">
      <c r="E1996" s="54"/>
      <c r="F1996" s="54"/>
      <c r="G1996" s="54"/>
    </row>
    <row r="1997" spans="5:7" x14ac:dyDescent="0.25">
      <c r="E1997" s="54"/>
      <c r="F1997" s="54"/>
      <c r="G1997" s="54"/>
    </row>
    <row r="1998" spans="5:7" x14ac:dyDescent="0.25">
      <c r="E1998" s="54"/>
      <c r="F1998" s="54"/>
      <c r="G1998" s="54"/>
    </row>
    <row r="1999" spans="5:7" x14ac:dyDescent="0.25">
      <c r="E1999" s="54"/>
      <c r="F1999" s="54"/>
      <c r="G1999" s="54"/>
    </row>
    <row r="2000" spans="5:7" x14ac:dyDescent="0.25">
      <c r="E2000" s="54"/>
      <c r="F2000" s="54"/>
      <c r="G2000" s="54"/>
    </row>
    <row r="2001" spans="5:7" x14ac:dyDescent="0.25">
      <c r="E2001" s="54"/>
      <c r="F2001" s="54"/>
      <c r="G2001" s="54"/>
    </row>
    <row r="2002" spans="5:7" x14ac:dyDescent="0.25">
      <c r="E2002" s="54"/>
      <c r="F2002" s="54"/>
      <c r="G2002" s="54"/>
    </row>
    <row r="2003" spans="5:7" x14ac:dyDescent="0.25">
      <c r="E2003" s="54"/>
      <c r="F2003" s="54"/>
      <c r="G2003" s="54"/>
    </row>
    <row r="2004" spans="5:7" x14ac:dyDescent="0.25">
      <c r="E2004" s="54"/>
      <c r="F2004" s="54"/>
      <c r="G2004" s="54"/>
    </row>
    <row r="2005" spans="5:7" x14ac:dyDescent="0.25">
      <c r="E2005" s="54"/>
      <c r="F2005" s="54"/>
      <c r="G2005" s="54"/>
    </row>
    <row r="2006" spans="5:7" x14ac:dyDescent="0.25">
      <c r="E2006" s="54"/>
      <c r="F2006" s="54"/>
      <c r="G2006" s="54"/>
    </row>
    <row r="2007" spans="5:7" x14ac:dyDescent="0.25">
      <c r="E2007" s="54"/>
      <c r="F2007" s="54"/>
      <c r="G2007" s="54"/>
    </row>
    <row r="2008" spans="5:7" x14ac:dyDescent="0.25">
      <c r="E2008" s="54"/>
      <c r="F2008" s="54"/>
      <c r="G2008" s="54"/>
    </row>
    <row r="2009" spans="5:7" x14ac:dyDescent="0.25">
      <c r="E2009" s="54"/>
      <c r="F2009" s="54"/>
      <c r="G2009" s="54"/>
    </row>
    <row r="2010" spans="5:7" x14ac:dyDescent="0.25">
      <c r="E2010" s="54"/>
      <c r="F2010" s="54"/>
      <c r="G2010" s="54"/>
    </row>
    <row r="2011" spans="5:7" x14ac:dyDescent="0.25">
      <c r="E2011" s="54"/>
      <c r="F2011" s="54"/>
      <c r="G2011" s="54"/>
    </row>
    <row r="2012" spans="5:7" x14ac:dyDescent="0.25">
      <c r="E2012" s="54"/>
      <c r="F2012" s="54"/>
      <c r="G2012" s="54"/>
    </row>
    <row r="2013" spans="5:7" x14ac:dyDescent="0.25">
      <c r="E2013" s="54"/>
      <c r="F2013" s="54"/>
      <c r="G2013" s="54"/>
    </row>
    <row r="2014" spans="5:7" x14ac:dyDescent="0.25">
      <c r="E2014" s="54"/>
      <c r="F2014" s="54"/>
      <c r="G2014" s="54"/>
    </row>
    <row r="2015" spans="5:7" x14ac:dyDescent="0.25">
      <c r="E2015" s="54"/>
      <c r="F2015" s="54"/>
      <c r="G2015" s="54"/>
    </row>
    <row r="2016" spans="5:7" x14ac:dyDescent="0.25">
      <c r="E2016" s="54"/>
      <c r="F2016" s="54"/>
      <c r="G2016" s="54"/>
    </row>
    <row r="2017" spans="5:7" x14ac:dyDescent="0.25">
      <c r="E2017" s="54"/>
      <c r="F2017" s="54"/>
      <c r="G2017" s="54"/>
    </row>
    <row r="2018" spans="5:7" x14ac:dyDescent="0.25">
      <c r="E2018" s="54"/>
      <c r="F2018" s="54"/>
      <c r="G2018" s="54"/>
    </row>
    <row r="2019" spans="5:7" x14ac:dyDescent="0.25">
      <c r="E2019" s="54"/>
      <c r="F2019" s="54"/>
      <c r="G2019" s="54"/>
    </row>
    <row r="2020" spans="5:7" x14ac:dyDescent="0.25">
      <c r="E2020" s="54"/>
      <c r="F2020" s="54"/>
      <c r="G2020" s="54"/>
    </row>
    <row r="2021" spans="5:7" x14ac:dyDescent="0.25">
      <c r="E2021" s="54"/>
      <c r="F2021" s="54"/>
      <c r="G2021" s="54"/>
    </row>
    <row r="2022" spans="5:7" x14ac:dyDescent="0.25">
      <c r="E2022" s="54"/>
      <c r="F2022" s="54"/>
      <c r="G2022" s="54"/>
    </row>
    <row r="2023" spans="5:7" x14ac:dyDescent="0.25">
      <c r="E2023" s="54"/>
      <c r="F2023" s="54"/>
      <c r="G2023" s="54"/>
    </row>
    <row r="2024" spans="5:7" x14ac:dyDescent="0.25">
      <c r="E2024" s="54"/>
      <c r="F2024" s="54"/>
      <c r="G2024" s="54"/>
    </row>
    <row r="2025" spans="5:7" x14ac:dyDescent="0.25">
      <c r="E2025" s="54"/>
      <c r="F2025" s="54"/>
      <c r="G2025" s="54"/>
    </row>
    <row r="2026" spans="5:7" x14ac:dyDescent="0.25">
      <c r="E2026" s="54"/>
      <c r="F2026" s="54"/>
      <c r="G2026" s="54"/>
    </row>
    <row r="2027" spans="5:7" x14ac:dyDescent="0.25">
      <c r="E2027" s="54"/>
      <c r="F2027" s="54"/>
      <c r="G2027" s="54"/>
    </row>
    <row r="2028" spans="5:7" x14ac:dyDescent="0.25">
      <c r="E2028" s="54"/>
      <c r="F2028" s="54"/>
      <c r="G2028" s="54"/>
    </row>
    <row r="2029" spans="5:7" x14ac:dyDescent="0.25">
      <c r="E2029" s="54"/>
      <c r="F2029" s="54"/>
      <c r="G2029" s="54"/>
    </row>
    <row r="2030" spans="5:7" x14ac:dyDescent="0.25">
      <c r="E2030" s="54"/>
      <c r="F2030" s="54"/>
      <c r="G2030" s="54"/>
    </row>
    <row r="2031" spans="5:7" x14ac:dyDescent="0.25">
      <c r="E2031" s="54"/>
      <c r="F2031" s="54"/>
      <c r="G2031" s="54"/>
    </row>
    <row r="2032" spans="5:7" x14ac:dyDescent="0.25">
      <c r="E2032" s="54"/>
      <c r="F2032" s="54"/>
      <c r="G2032" s="54"/>
    </row>
    <row r="2033" spans="5:7" x14ac:dyDescent="0.25">
      <c r="E2033" s="54"/>
      <c r="F2033" s="54"/>
      <c r="G2033" s="54"/>
    </row>
    <row r="2034" spans="5:7" x14ac:dyDescent="0.25">
      <c r="E2034" s="54"/>
      <c r="F2034" s="54"/>
      <c r="G2034" s="54"/>
    </row>
    <row r="2035" spans="5:7" x14ac:dyDescent="0.25">
      <c r="E2035" s="54"/>
      <c r="F2035" s="54"/>
      <c r="G2035" s="54"/>
    </row>
    <row r="2036" spans="5:7" x14ac:dyDescent="0.25">
      <c r="E2036" s="54"/>
      <c r="F2036" s="54"/>
      <c r="G2036" s="54"/>
    </row>
    <row r="2037" spans="5:7" x14ac:dyDescent="0.25">
      <c r="E2037" s="54"/>
      <c r="F2037" s="54"/>
      <c r="G2037" s="54"/>
    </row>
    <row r="2038" spans="5:7" x14ac:dyDescent="0.25">
      <c r="E2038" s="54"/>
      <c r="F2038" s="54"/>
      <c r="G2038" s="54"/>
    </row>
    <row r="2039" spans="5:7" x14ac:dyDescent="0.25">
      <c r="E2039" s="54"/>
      <c r="F2039" s="54"/>
      <c r="G2039" s="54"/>
    </row>
    <row r="2040" spans="5:7" x14ac:dyDescent="0.25">
      <c r="E2040" s="54"/>
      <c r="F2040" s="54"/>
      <c r="G2040" s="54"/>
    </row>
    <row r="2041" spans="5:7" x14ac:dyDescent="0.25">
      <c r="E2041" s="54"/>
      <c r="F2041" s="54"/>
      <c r="G2041" s="54"/>
    </row>
    <row r="2042" spans="5:7" x14ac:dyDescent="0.25">
      <c r="E2042" s="54"/>
      <c r="F2042" s="54"/>
      <c r="G2042" s="54"/>
    </row>
    <row r="2043" spans="5:7" x14ac:dyDescent="0.25">
      <c r="E2043" s="54"/>
      <c r="F2043" s="54"/>
      <c r="G2043" s="54"/>
    </row>
    <row r="2044" spans="5:7" x14ac:dyDescent="0.25">
      <c r="E2044" s="54"/>
      <c r="F2044" s="54"/>
      <c r="G2044" s="54"/>
    </row>
    <row r="2045" spans="5:7" x14ac:dyDescent="0.25">
      <c r="E2045" s="54"/>
      <c r="F2045" s="54"/>
      <c r="G2045" s="54"/>
    </row>
    <row r="2046" spans="5:7" x14ac:dyDescent="0.25">
      <c r="E2046" s="54"/>
      <c r="F2046" s="54"/>
      <c r="G2046" s="54"/>
    </row>
    <row r="2047" spans="5:7" x14ac:dyDescent="0.25">
      <c r="E2047" s="54"/>
      <c r="F2047" s="54"/>
      <c r="G2047" s="54"/>
    </row>
    <row r="2048" spans="5:7" x14ac:dyDescent="0.25">
      <c r="E2048" s="54"/>
      <c r="F2048" s="54"/>
      <c r="G2048" s="54"/>
    </row>
    <row r="2049" spans="5:7" x14ac:dyDescent="0.25">
      <c r="E2049" s="54"/>
      <c r="F2049" s="54"/>
      <c r="G2049" s="54"/>
    </row>
    <row r="2050" spans="5:7" x14ac:dyDescent="0.25">
      <c r="E2050" s="54"/>
      <c r="F2050" s="54"/>
      <c r="G2050" s="54"/>
    </row>
    <row r="2051" spans="5:7" x14ac:dyDescent="0.25">
      <c r="E2051" s="54"/>
      <c r="F2051" s="54"/>
      <c r="G2051" s="54"/>
    </row>
    <row r="2052" spans="5:7" x14ac:dyDescent="0.25">
      <c r="E2052" s="54"/>
      <c r="F2052" s="54"/>
      <c r="G2052" s="54"/>
    </row>
    <row r="2053" spans="5:7" x14ac:dyDescent="0.25">
      <c r="E2053" s="54"/>
      <c r="F2053" s="54"/>
      <c r="G2053" s="54"/>
    </row>
    <row r="2054" spans="5:7" x14ac:dyDescent="0.25">
      <c r="E2054" s="54"/>
      <c r="F2054" s="54"/>
      <c r="G2054" s="54"/>
    </row>
    <row r="2055" spans="5:7" x14ac:dyDescent="0.25">
      <c r="E2055" s="54"/>
      <c r="F2055" s="54"/>
      <c r="G2055" s="54"/>
    </row>
    <row r="2056" spans="5:7" x14ac:dyDescent="0.25">
      <c r="E2056" s="54"/>
      <c r="F2056" s="54"/>
      <c r="G2056" s="54"/>
    </row>
    <row r="2057" spans="5:7" x14ac:dyDescent="0.25">
      <c r="E2057" s="54"/>
      <c r="F2057" s="54"/>
      <c r="G2057" s="54"/>
    </row>
    <row r="2058" spans="5:7" x14ac:dyDescent="0.25">
      <c r="E2058" s="54"/>
      <c r="F2058" s="54"/>
      <c r="G2058" s="54"/>
    </row>
    <row r="2059" spans="5:7" x14ac:dyDescent="0.25">
      <c r="E2059" s="54"/>
      <c r="F2059" s="54"/>
      <c r="G2059" s="54"/>
    </row>
    <row r="2060" spans="5:7" x14ac:dyDescent="0.25">
      <c r="E2060" s="54"/>
      <c r="F2060" s="54"/>
      <c r="G2060" s="54"/>
    </row>
    <row r="2061" spans="5:7" x14ac:dyDescent="0.25">
      <c r="E2061" s="54"/>
      <c r="F2061" s="54"/>
      <c r="G2061" s="54"/>
    </row>
    <row r="2062" spans="5:7" x14ac:dyDescent="0.25">
      <c r="E2062" s="54"/>
      <c r="F2062" s="54"/>
      <c r="G2062" s="54"/>
    </row>
    <row r="2063" spans="5:7" x14ac:dyDescent="0.25">
      <c r="E2063" s="54"/>
      <c r="F2063" s="54"/>
      <c r="G2063" s="54"/>
    </row>
    <row r="2064" spans="5:7" x14ac:dyDescent="0.25">
      <c r="E2064" s="54"/>
      <c r="F2064" s="54"/>
      <c r="G2064" s="54"/>
    </row>
    <row r="2065" spans="5:7" x14ac:dyDescent="0.25">
      <c r="E2065" s="54"/>
      <c r="F2065" s="54"/>
      <c r="G2065" s="54"/>
    </row>
    <row r="2066" spans="5:7" x14ac:dyDescent="0.25">
      <c r="E2066" s="54"/>
      <c r="F2066" s="54"/>
      <c r="G2066" s="54"/>
    </row>
    <row r="2067" spans="5:7" x14ac:dyDescent="0.25">
      <c r="E2067" s="54"/>
      <c r="F2067" s="54"/>
      <c r="G2067" s="54"/>
    </row>
    <row r="2068" spans="5:7" x14ac:dyDescent="0.25">
      <c r="E2068" s="54"/>
      <c r="F2068" s="54"/>
      <c r="G2068" s="54"/>
    </row>
    <row r="2069" spans="5:7" x14ac:dyDescent="0.25">
      <c r="E2069" s="54"/>
      <c r="F2069" s="54"/>
      <c r="G2069" s="54"/>
    </row>
    <row r="2070" spans="5:7" x14ac:dyDescent="0.25">
      <c r="E2070" s="54"/>
      <c r="F2070" s="54"/>
      <c r="G2070" s="54"/>
    </row>
    <row r="2071" spans="5:7" x14ac:dyDescent="0.25">
      <c r="E2071" s="54"/>
      <c r="F2071" s="54"/>
      <c r="G2071" s="54"/>
    </row>
    <row r="2072" spans="5:7" x14ac:dyDescent="0.25">
      <c r="E2072" s="54"/>
      <c r="F2072" s="54"/>
      <c r="G2072" s="54"/>
    </row>
    <row r="2073" spans="5:7" x14ac:dyDescent="0.25">
      <c r="E2073" s="54"/>
      <c r="F2073" s="54"/>
      <c r="G2073" s="54"/>
    </row>
    <row r="2074" spans="5:7" x14ac:dyDescent="0.25">
      <c r="E2074" s="54"/>
      <c r="F2074" s="54"/>
      <c r="G2074" s="54"/>
    </row>
    <row r="2075" spans="5:7" x14ac:dyDescent="0.25">
      <c r="E2075" s="54"/>
      <c r="F2075" s="54"/>
      <c r="G2075" s="54"/>
    </row>
    <row r="2076" spans="5:7" x14ac:dyDescent="0.25">
      <c r="E2076" s="54"/>
      <c r="F2076" s="54"/>
      <c r="G2076" s="54"/>
    </row>
    <row r="2077" spans="5:7" x14ac:dyDescent="0.25">
      <c r="E2077" s="54"/>
      <c r="F2077" s="54"/>
      <c r="G2077" s="54"/>
    </row>
    <row r="2078" spans="5:7" x14ac:dyDescent="0.25">
      <c r="E2078" s="54"/>
      <c r="F2078" s="54"/>
      <c r="G2078" s="54"/>
    </row>
    <row r="2079" spans="5:7" x14ac:dyDescent="0.25">
      <c r="E2079" s="54"/>
      <c r="F2079" s="54"/>
      <c r="G2079" s="54"/>
    </row>
    <row r="2080" spans="5:7" x14ac:dyDescent="0.25">
      <c r="E2080" s="54"/>
      <c r="F2080" s="54"/>
      <c r="G2080" s="54"/>
    </row>
    <row r="2081" spans="5:7" x14ac:dyDescent="0.25">
      <c r="E2081" s="54"/>
      <c r="F2081" s="54"/>
      <c r="G2081" s="54"/>
    </row>
    <row r="2082" spans="5:7" x14ac:dyDescent="0.25">
      <c r="E2082" s="54"/>
      <c r="F2082" s="54"/>
      <c r="G2082" s="54"/>
    </row>
    <row r="2083" spans="5:7" x14ac:dyDescent="0.25">
      <c r="E2083" s="54"/>
      <c r="F2083" s="54"/>
      <c r="G2083" s="54"/>
    </row>
    <row r="2084" spans="5:7" x14ac:dyDescent="0.25">
      <c r="E2084" s="54"/>
      <c r="F2084" s="54"/>
      <c r="G2084" s="54"/>
    </row>
    <row r="2085" spans="5:7" x14ac:dyDescent="0.25">
      <c r="E2085" s="54"/>
      <c r="F2085" s="54"/>
      <c r="G2085" s="54"/>
    </row>
    <row r="2086" spans="5:7" x14ac:dyDescent="0.25">
      <c r="E2086" s="54"/>
      <c r="F2086" s="54"/>
      <c r="G2086" s="54"/>
    </row>
    <row r="2087" spans="5:7" x14ac:dyDescent="0.25">
      <c r="E2087" s="54"/>
      <c r="F2087" s="54"/>
      <c r="G2087" s="54"/>
    </row>
    <row r="2088" spans="5:7" x14ac:dyDescent="0.25">
      <c r="E2088" s="54"/>
      <c r="F2088" s="54"/>
      <c r="G2088" s="54"/>
    </row>
    <row r="2089" spans="5:7" x14ac:dyDescent="0.25">
      <c r="E2089" s="54"/>
      <c r="F2089" s="54"/>
      <c r="G2089" s="54"/>
    </row>
    <row r="2090" spans="5:7" x14ac:dyDescent="0.25">
      <c r="E2090" s="54"/>
      <c r="F2090" s="54"/>
      <c r="G2090" s="54"/>
    </row>
    <row r="2091" spans="5:7" x14ac:dyDescent="0.25">
      <c r="E2091" s="54"/>
      <c r="F2091" s="54"/>
      <c r="G2091" s="54"/>
    </row>
    <row r="2092" spans="5:7" x14ac:dyDescent="0.25">
      <c r="E2092" s="54"/>
      <c r="F2092" s="54"/>
      <c r="G2092" s="54"/>
    </row>
    <row r="2093" spans="5:7" x14ac:dyDescent="0.25">
      <c r="E2093" s="54"/>
      <c r="F2093" s="54"/>
      <c r="G2093" s="54"/>
    </row>
    <row r="2094" spans="5:7" x14ac:dyDescent="0.25">
      <c r="E2094" s="54"/>
      <c r="F2094" s="54"/>
      <c r="G2094" s="54"/>
    </row>
    <row r="2095" spans="5:7" x14ac:dyDescent="0.25">
      <c r="E2095" s="54"/>
      <c r="F2095" s="54"/>
      <c r="G2095" s="54"/>
    </row>
    <row r="2096" spans="5:7" x14ac:dyDescent="0.25">
      <c r="E2096" s="54"/>
      <c r="F2096" s="54"/>
      <c r="G2096" s="54"/>
    </row>
    <row r="2097" spans="5:7" x14ac:dyDescent="0.25">
      <c r="E2097" s="54"/>
      <c r="F2097" s="54"/>
      <c r="G2097" s="54"/>
    </row>
    <row r="2098" spans="5:7" x14ac:dyDescent="0.25">
      <c r="E2098" s="54"/>
      <c r="F2098" s="54"/>
      <c r="G2098" s="54"/>
    </row>
    <row r="2099" spans="5:7" x14ac:dyDescent="0.25">
      <c r="E2099" s="54"/>
      <c r="F2099" s="54"/>
      <c r="G2099" s="54"/>
    </row>
    <row r="2100" spans="5:7" x14ac:dyDescent="0.25">
      <c r="E2100" s="54"/>
      <c r="F2100" s="54"/>
      <c r="G2100" s="54"/>
    </row>
    <row r="2101" spans="5:7" x14ac:dyDescent="0.25">
      <c r="E2101" s="54"/>
      <c r="F2101" s="54"/>
      <c r="G2101" s="54"/>
    </row>
    <row r="2102" spans="5:7" x14ac:dyDescent="0.25">
      <c r="E2102" s="54"/>
      <c r="F2102" s="54"/>
      <c r="G2102" s="54"/>
    </row>
    <row r="2103" spans="5:7" x14ac:dyDescent="0.25">
      <c r="E2103" s="54"/>
      <c r="F2103" s="54"/>
      <c r="G2103" s="54"/>
    </row>
    <row r="2104" spans="5:7" x14ac:dyDescent="0.25">
      <c r="E2104" s="54"/>
      <c r="F2104" s="54"/>
      <c r="G2104" s="54"/>
    </row>
    <row r="2105" spans="5:7" x14ac:dyDescent="0.25">
      <c r="E2105" s="54"/>
      <c r="F2105" s="54"/>
      <c r="G2105" s="54"/>
    </row>
    <row r="2106" spans="5:7" x14ac:dyDescent="0.25">
      <c r="E2106" s="54"/>
      <c r="F2106" s="54"/>
      <c r="G2106" s="54"/>
    </row>
    <row r="2107" spans="5:7" x14ac:dyDescent="0.25">
      <c r="E2107" s="54"/>
      <c r="F2107" s="54"/>
      <c r="G2107" s="54"/>
    </row>
    <row r="2108" spans="5:7" x14ac:dyDescent="0.25">
      <c r="E2108" s="54"/>
      <c r="F2108" s="54"/>
      <c r="G2108" s="54"/>
    </row>
    <row r="2109" spans="5:7" x14ac:dyDescent="0.25">
      <c r="E2109" s="54"/>
      <c r="F2109" s="54"/>
      <c r="G2109" s="54"/>
    </row>
    <row r="2110" spans="5:7" x14ac:dyDescent="0.25">
      <c r="E2110" s="54"/>
      <c r="F2110" s="54"/>
      <c r="G2110" s="54"/>
    </row>
    <row r="2111" spans="5:7" x14ac:dyDescent="0.25">
      <c r="E2111" s="54"/>
      <c r="F2111" s="54"/>
      <c r="G2111" s="54"/>
    </row>
    <row r="2112" spans="5:7" x14ac:dyDescent="0.25">
      <c r="E2112" s="54"/>
      <c r="F2112" s="54"/>
      <c r="G2112" s="54"/>
    </row>
    <row r="2113" spans="5:7" x14ac:dyDescent="0.25">
      <c r="E2113" s="54"/>
      <c r="F2113" s="54"/>
      <c r="G2113" s="54"/>
    </row>
    <row r="2114" spans="5:7" x14ac:dyDescent="0.25">
      <c r="E2114" s="54"/>
      <c r="F2114" s="54"/>
      <c r="G2114" s="54"/>
    </row>
    <row r="2115" spans="5:7" x14ac:dyDescent="0.25">
      <c r="E2115" s="54"/>
      <c r="F2115" s="54"/>
      <c r="G2115" s="54"/>
    </row>
    <row r="2116" spans="5:7" x14ac:dyDescent="0.25">
      <c r="E2116" s="54"/>
      <c r="F2116" s="54"/>
      <c r="G2116" s="54"/>
    </row>
    <row r="2117" spans="5:7" x14ac:dyDescent="0.25">
      <c r="E2117" s="54"/>
      <c r="F2117" s="54"/>
      <c r="G2117" s="54"/>
    </row>
    <row r="2118" spans="5:7" x14ac:dyDescent="0.25">
      <c r="E2118" s="54"/>
      <c r="F2118" s="54"/>
      <c r="G2118" s="54"/>
    </row>
    <row r="2119" spans="5:7" x14ac:dyDescent="0.25">
      <c r="E2119" s="54"/>
      <c r="F2119" s="54"/>
      <c r="G2119" s="54"/>
    </row>
    <row r="2120" spans="5:7" x14ac:dyDescent="0.25">
      <c r="E2120" s="54"/>
      <c r="F2120" s="54"/>
      <c r="G2120" s="54"/>
    </row>
    <row r="2121" spans="5:7" x14ac:dyDescent="0.25">
      <c r="E2121" s="54"/>
      <c r="F2121" s="54"/>
      <c r="G2121" s="54"/>
    </row>
    <row r="2122" spans="5:7" x14ac:dyDescent="0.25">
      <c r="E2122" s="54"/>
      <c r="F2122" s="54"/>
      <c r="G2122" s="54"/>
    </row>
    <row r="2123" spans="5:7" x14ac:dyDescent="0.25">
      <c r="E2123" s="54"/>
      <c r="F2123" s="54"/>
      <c r="G2123" s="54"/>
    </row>
    <row r="2124" spans="5:7" x14ac:dyDescent="0.25">
      <c r="E2124" s="54"/>
      <c r="F2124" s="54"/>
      <c r="G2124" s="54"/>
    </row>
    <row r="2125" spans="5:7" x14ac:dyDescent="0.25">
      <c r="E2125" s="54"/>
      <c r="F2125" s="54"/>
      <c r="G2125" s="54"/>
    </row>
    <row r="2126" spans="5:7" x14ac:dyDescent="0.25">
      <c r="E2126" s="54"/>
      <c r="F2126" s="54"/>
      <c r="G2126" s="54"/>
    </row>
    <row r="2127" spans="5:7" x14ac:dyDescent="0.25">
      <c r="E2127" s="54"/>
      <c r="F2127" s="54"/>
      <c r="G2127" s="54"/>
    </row>
    <row r="2128" spans="5:7" x14ac:dyDescent="0.25">
      <c r="E2128" s="54"/>
      <c r="F2128" s="54"/>
      <c r="G2128" s="54"/>
    </row>
    <row r="2129" spans="5:7" x14ac:dyDescent="0.25">
      <c r="E2129" s="54"/>
      <c r="F2129" s="54"/>
      <c r="G2129" s="54"/>
    </row>
    <row r="2130" spans="5:7" x14ac:dyDescent="0.25">
      <c r="E2130" s="54"/>
      <c r="F2130" s="54"/>
      <c r="G2130" s="54"/>
    </row>
    <row r="2131" spans="5:7" x14ac:dyDescent="0.25">
      <c r="E2131" s="54"/>
      <c r="F2131" s="54"/>
      <c r="G2131" s="54"/>
    </row>
    <row r="2132" spans="5:7" x14ac:dyDescent="0.25">
      <c r="E2132" s="54"/>
      <c r="F2132" s="54"/>
      <c r="G2132" s="54"/>
    </row>
    <row r="2133" spans="5:7" x14ac:dyDescent="0.25">
      <c r="E2133" s="54"/>
      <c r="F2133" s="54"/>
      <c r="G2133" s="54"/>
    </row>
    <row r="2134" spans="5:7" x14ac:dyDescent="0.25">
      <c r="E2134" s="54"/>
      <c r="F2134" s="54"/>
      <c r="G2134" s="54"/>
    </row>
    <row r="2135" spans="5:7" x14ac:dyDescent="0.25">
      <c r="E2135" s="54"/>
      <c r="F2135" s="54"/>
      <c r="G2135" s="54"/>
    </row>
    <row r="2136" spans="5:7" x14ac:dyDescent="0.25">
      <c r="E2136" s="54"/>
      <c r="F2136" s="54"/>
      <c r="G2136" s="54"/>
    </row>
    <row r="2137" spans="5:7" x14ac:dyDescent="0.25">
      <c r="E2137" s="54"/>
      <c r="F2137" s="54"/>
      <c r="G2137" s="54"/>
    </row>
    <row r="2138" spans="5:7" x14ac:dyDescent="0.25">
      <c r="E2138" s="54"/>
      <c r="F2138" s="54"/>
      <c r="G2138" s="54"/>
    </row>
    <row r="2139" spans="5:7" x14ac:dyDescent="0.25">
      <c r="E2139" s="54"/>
      <c r="F2139" s="54"/>
      <c r="G2139" s="54"/>
    </row>
    <row r="2140" spans="5:7" x14ac:dyDescent="0.25">
      <c r="E2140" s="54"/>
      <c r="F2140" s="54"/>
      <c r="G2140" s="54"/>
    </row>
    <row r="2141" spans="5:7" x14ac:dyDescent="0.25">
      <c r="E2141" s="54"/>
      <c r="F2141" s="54"/>
      <c r="G2141" s="54"/>
    </row>
    <row r="2142" spans="5:7" x14ac:dyDescent="0.25">
      <c r="E2142" s="54"/>
      <c r="F2142" s="54"/>
      <c r="G2142" s="54"/>
    </row>
    <row r="2143" spans="5:7" x14ac:dyDescent="0.25">
      <c r="E2143" s="54"/>
      <c r="F2143" s="54"/>
      <c r="G2143" s="54"/>
    </row>
    <row r="2144" spans="5:7" x14ac:dyDescent="0.25">
      <c r="E2144" s="54"/>
      <c r="F2144" s="54"/>
      <c r="G2144" s="54"/>
    </row>
    <row r="2145" spans="5:7" x14ac:dyDescent="0.25">
      <c r="E2145" s="54"/>
      <c r="F2145" s="54"/>
      <c r="G2145" s="54"/>
    </row>
    <row r="2146" spans="5:7" x14ac:dyDescent="0.25">
      <c r="E2146" s="54"/>
      <c r="F2146" s="54"/>
      <c r="G2146" s="54"/>
    </row>
    <row r="2147" spans="5:7" x14ac:dyDescent="0.25">
      <c r="E2147" s="54"/>
      <c r="F2147" s="54"/>
      <c r="G2147" s="54"/>
    </row>
    <row r="2148" spans="5:7" x14ac:dyDescent="0.25">
      <c r="E2148" s="54"/>
      <c r="F2148" s="54"/>
      <c r="G2148" s="54"/>
    </row>
    <row r="2149" spans="5:7" x14ac:dyDescent="0.25">
      <c r="E2149" s="54"/>
      <c r="F2149" s="54"/>
      <c r="G2149" s="54"/>
    </row>
    <row r="2150" spans="5:7" x14ac:dyDescent="0.25">
      <c r="E2150" s="54"/>
      <c r="F2150" s="54"/>
      <c r="G2150" s="54"/>
    </row>
    <row r="2151" spans="5:7" x14ac:dyDescent="0.25">
      <c r="E2151" s="54"/>
      <c r="F2151" s="54"/>
      <c r="G2151" s="54"/>
    </row>
    <row r="2152" spans="5:7" x14ac:dyDescent="0.25">
      <c r="E2152" s="54"/>
      <c r="F2152" s="54"/>
      <c r="G2152" s="54"/>
    </row>
    <row r="2153" spans="5:7" x14ac:dyDescent="0.25">
      <c r="E2153" s="54"/>
      <c r="F2153" s="54"/>
      <c r="G2153" s="54"/>
    </row>
    <row r="2154" spans="5:7" x14ac:dyDescent="0.25">
      <c r="E2154" s="54"/>
      <c r="F2154" s="54"/>
      <c r="G2154" s="54"/>
    </row>
    <row r="2155" spans="5:7" x14ac:dyDescent="0.25">
      <c r="E2155" s="54"/>
      <c r="F2155" s="54"/>
      <c r="G2155" s="54"/>
    </row>
    <row r="2156" spans="5:7" x14ac:dyDescent="0.25">
      <c r="E2156" s="54"/>
      <c r="F2156" s="54"/>
      <c r="G2156" s="54"/>
    </row>
    <row r="2157" spans="5:7" x14ac:dyDescent="0.25">
      <c r="E2157" s="54"/>
      <c r="F2157" s="54"/>
      <c r="G2157" s="54"/>
    </row>
    <row r="2158" spans="5:7" x14ac:dyDescent="0.25">
      <c r="E2158" s="54"/>
      <c r="F2158" s="54"/>
      <c r="G2158" s="54"/>
    </row>
    <row r="2159" spans="5:7" x14ac:dyDescent="0.25">
      <c r="E2159" s="54"/>
      <c r="F2159" s="54"/>
      <c r="G2159" s="54"/>
    </row>
    <row r="2160" spans="5:7" x14ac:dyDescent="0.25">
      <c r="E2160" s="54"/>
      <c r="F2160" s="54"/>
      <c r="G2160" s="54"/>
    </row>
    <row r="2161" spans="5:7" x14ac:dyDescent="0.25">
      <c r="E2161" s="54"/>
      <c r="F2161" s="54"/>
      <c r="G2161" s="54"/>
    </row>
    <row r="2162" spans="5:7" x14ac:dyDescent="0.25">
      <c r="E2162" s="54"/>
      <c r="F2162" s="54"/>
      <c r="G2162" s="54"/>
    </row>
    <row r="2163" spans="5:7" x14ac:dyDescent="0.25">
      <c r="E2163" s="54"/>
      <c r="F2163" s="54"/>
      <c r="G2163" s="54"/>
    </row>
    <row r="2164" spans="5:7" x14ac:dyDescent="0.25">
      <c r="E2164" s="54"/>
      <c r="F2164" s="54"/>
      <c r="G2164" s="54"/>
    </row>
    <row r="2165" spans="5:7" x14ac:dyDescent="0.25">
      <c r="E2165" s="54"/>
      <c r="F2165" s="54"/>
      <c r="G2165" s="54"/>
    </row>
    <row r="2166" spans="5:7" x14ac:dyDescent="0.25">
      <c r="E2166" s="54"/>
      <c r="F2166" s="54"/>
      <c r="G2166" s="54"/>
    </row>
    <row r="2167" spans="5:7" x14ac:dyDescent="0.25">
      <c r="E2167" s="54"/>
      <c r="F2167" s="54"/>
      <c r="G2167" s="54"/>
    </row>
    <row r="2168" spans="5:7" x14ac:dyDescent="0.25">
      <c r="E2168" s="54"/>
      <c r="F2168" s="54"/>
      <c r="G2168" s="54"/>
    </row>
    <row r="2169" spans="5:7" x14ac:dyDescent="0.25">
      <c r="E2169" s="54"/>
      <c r="F2169" s="54"/>
      <c r="G2169" s="54"/>
    </row>
    <row r="2170" spans="5:7" x14ac:dyDescent="0.25">
      <c r="E2170" s="54"/>
      <c r="F2170" s="54"/>
      <c r="G2170" s="54"/>
    </row>
    <row r="2171" spans="5:7" x14ac:dyDescent="0.25">
      <c r="E2171" s="54"/>
      <c r="F2171" s="54"/>
      <c r="G2171" s="54"/>
    </row>
    <row r="2172" spans="5:7" x14ac:dyDescent="0.25">
      <c r="E2172" s="54"/>
      <c r="F2172" s="54"/>
      <c r="G2172" s="54"/>
    </row>
    <row r="2173" spans="5:7" x14ac:dyDescent="0.25">
      <c r="E2173" s="54"/>
      <c r="F2173" s="54"/>
      <c r="G2173" s="54"/>
    </row>
    <row r="2174" spans="5:7" x14ac:dyDescent="0.25">
      <c r="E2174" s="54"/>
      <c r="F2174" s="54"/>
      <c r="G2174" s="54"/>
    </row>
    <row r="2175" spans="5:7" x14ac:dyDescent="0.25">
      <c r="E2175" s="54"/>
      <c r="F2175" s="54"/>
      <c r="G2175" s="54"/>
    </row>
    <row r="2176" spans="5:7" x14ac:dyDescent="0.25">
      <c r="E2176" s="54"/>
      <c r="F2176" s="54"/>
      <c r="G2176" s="54"/>
    </row>
    <row r="2177" spans="5:7" x14ac:dyDescent="0.25">
      <c r="E2177" s="54"/>
      <c r="F2177" s="54"/>
      <c r="G2177" s="54"/>
    </row>
    <row r="2178" spans="5:7" x14ac:dyDescent="0.25">
      <c r="E2178" s="54"/>
      <c r="F2178" s="54"/>
      <c r="G2178" s="54"/>
    </row>
    <row r="2179" spans="5:7" x14ac:dyDescent="0.25">
      <c r="E2179" s="54"/>
      <c r="F2179" s="54"/>
      <c r="G2179" s="54"/>
    </row>
    <row r="2180" spans="5:7" x14ac:dyDescent="0.25">
      <c r="E2180" s="54"/>
      <c r="F2180" s="54"/>
      <c r="G2180" s="54"/>
    </row>
    <row r="2181" spans="5:7" x14ac:dyDescent="0.25">
      <c r="E2181" s="54"/>
      <c r="F2181" s="54"/>
      <c r="G2181" s="54"/>
    </row>
    <row r="2182" spans="5:7" x14ac:dyDescent="0.25">
      <c r="E2182" s="54"/>
      <c r="F2182" s="54"/>
      <c r="G2182" s="54"/>
    </row>
    <row r="2183" spans="5:7" x14ac:dyDescent="0.25">
      <c r="E2183" s="54"/>
      <c r="F2183" s="54"/>
      <c r="G2183" s="54"/>
    </row>
    <row r="2184" spans="5:7" x14ac:dyDescent="0.25">
      <c r="E2184" s="54"/>
      <c r="F2184" s="54"/>
      <c r="G2184" s="54"/>
    </row>
    <row r="2185" spans="5:7" x14ac:dyDescent="0.25">
      <c r="E2185" s="54"/>
      <c r="F2185" s="54"/>
      <c r="G2185" s="54"/>
    </row>
    <row r="2186" spans="5:7" x14ac:dyDescent="0.25">
      <c r="E2186" s="54"/>
      <c r="F2186" s="54"/>
      <c r="G2186" s="54"/>
    </row>
    <row r="2187" spans="5:7" x14ac:dyDescent="0.25">
      <c r="E2187" s="54"/>
      <c r="F2187" s="54"/>
      <c r="G2187" s="54"/>
    </row>
    <row r="2188" spans="5:7" x14ac:dyDescent="0.25">
      <c r="E2188" s="54"/>
      <c r="F2188" s="54"/>
      <c r="G2188" s="54"/>
    </row>
    <row r="2189" spans="5:7" x14ac:dyDescent="0.25">
      <c r="E2189" s="54"/>
      <c r="F2189" s="54"/>
      <c r="G2189" s="54"/>
    </row>
    <row r="2190" spans="5:7" x14ac:dyDescent="0.25">
      <c r="E2190" s="54"/>
      <c r="F2190" s="54"/>
      <c r="G2190" s="54"/>
    </row>
    <row r="2191" spans="5:7" x14ac:dyDescent="0.25">
      <c r="E2191" s="54"/>
      <c r="F2191" s="54"/>
      <c r="G2191" s="54"/>
    </row>
    <row r="2192" spans="5:7" x14ac:dyDescent="0.25">
      <c r="E2192" s="54"/>
      <c r="F2192" s="54"/>
      <c r="G2192" s="54"/>
    </row>
    <row r="2193" spans="5:7" x14ac:dyDescent="0.25">
      <c r="E2193" s="54"/>
      <c r="F2193" s="54"/>
      <c r="G2193" s="54"/>
    </row>
    <row r="2194" spans="5:7" x14ac:dyDescent="0.25">
      <c r="E2194" s="54"/>
      <c r="F2194" s="54"/>
      <c r="G2194" s="54"/>
    </row>
    <row r="2195" spans="5:7" x14ac:dyDescent="0.25">
      <c r="E2195" s="54"/>
      <c r="F2195" s="54"/>
      <c r="G2195" s="54"/>
    </row>
    <row r="2196" spans="5:7" x14ac:dyDescent="0.25">
      <c r="E2196" s="54"/>
      <c r="F2196" s="54"/>
      <c r="G2196" s="54"/>
    </row>
    <row r="2197" spans="5:7" x14ac:dyDescent="0.25">
      <c r="E2197" s="54"/>
      <c r="F2197" s="54"/>
      <c r="G2197" s="54"/>
    </row>
    <row r="2198" spans="5:7" x14ac:dyDescent="0.25">
      <c r="E2198" s="54"/>
      <c r="F2198" s="54"/>
      <c r="G2198" s="54"/>
    </row>
    <row r="2199" spans="5:7" x14ac:dyDescent="0.25">
      <c r="E2199" s="54"/>
      <c r="F2199" s="54"/>
      <c r="G2199" s="54"/>
    </row>
    <row r="2200" spans="5:7" x14ac:dyDescent="0.25">
      <c r="E2200" s="54"/>
      <c r="F2200" s="54"/>
      <c r="G2200" s="54"/>
    </row>
    <row r="2201" spans="5:7" x14ac:dyDescent="0.25">
      <c r="E2201" s="54"/>
      <c r="F2201" s="54"/>
      <c r="G2201" s="54"/>
    </row>
    <row r="2202" spans="5:7" x14ac:dyDescent="0.25">
      <c r="E2202" s="54"/>
      <c r="F2202" s="54"/>
      <c r="G2202" s="54"/>
    </row>
    <row r="2203" spans="5:7" x14ac:dyDescent="0.25">
      <c r="E2203" s="54"/>
      <c r="F2203" s="54"/>
      <c r="G2203" s="54"/>
    </row>
    <row r="2204" spans="5:7" x14ac:dyDescent="0.25">
      <c r="E2204" s="54"/>
      <c r="F2204" s="54"/>
      <c r="G2204" s="54"/>
    </row>
    <row r="2205" spans="5:7" x14ac:dyDescent="0.25">
      <c r="E2205" s="54"/>
      <c r="F2205" s="54"/>
      <c r="G2205" s="54"/>
    </row>
    <row r="2206" spans="5:7" x14ac:dyDescent="0.25">
      <c r="E2206" s="54"/>
      <c r="F2206" s="54"/>
      <c r="G2206" s="54"/>
    </row>
    <row r="2207" spans="5:7" x14ac:dyDescent="0.25">
      <c r="E2207" s="54"/>
      <c r="F2207" s="54"/>
      <c r="G2207" s="54"/>
    </row>
    <row r="2208" spans="5:7" x14ac:dyDescent="0.25">
      <c r="E2208" s="54"/>
      <c r="F2208" s="54"/>
      <c r="G2208" s="54"/>
    </row>
    <row r="2209" spans="5:7" x14ac:dyDescent="0.25">
      <c r="E2209" s="54"/>
      <c r="F2209" s="54"/>
      <c r="G2209" s="54"/>
    </row>
    <row r="2210" spans="5:7" x14ac:dyDescent="0.25">
      <c r="E2210" s="54"/>
      <c r="F2210" s="54"/>
      <c r="G2210" s="54"/>
    </row>
    <row r="2211" spans="5:7" x14ac:dyDescent="0.25">
      <c r="E2211" s="54"/>
      <c r="F2211" s="54"/>
      <c r="G2211" s="54"/>
    </row>
    <row r="2212" spans="5:7" x14ac:dyDescent="0.25">
      <c r="E2212" s="54"/>
      <c r="F2212" s="54"/>
      <c r="G2212" s="54"/>
    </row>
    <row r="2213" spans="5:7" x14ac:dyDescent="0.25">
      <c r="E2213" s="54"/>
      <c r="F2213" s="54"/>
      <c r="G2213" s="54"/>
    </row>
    <row r="2214" spans="5:7" x14ac:dyDescent="0.25">
      <c r="E2214" s="54"/>
      <c r="F2214" s="54"/>
      <c r="G2214" s="54"/>
    </row>
    <row r="2215" spans="5:7" x14ac:dyDescent="0.25">
      <c r="E2215" s="54"/>
      <c r="F2215" s="54"/>
      <c r="G2215" s="54"/>
    </row>
    <row r="2216" spans="5:7" x14ac:dyDescent="0.25">
      <c r="E2216" s="54"/>
      <c r="F2216" s="54"/>
      <c r="G2216" s="54"/>
    </row>
    <row r="2217" spans="5:7" x14ac:dyDescent="0.25">
      <c r="E2217" s="54"/>
      <c r="F2217" s="54"/>
      <c r="G2217" s="54"/>
    </row>
    <row r="2218" spans="5:7" x14ac:dyDescent="0.25">
      <c r="E2218" s="54"/>
      <c r="F2218" s="54"/>
      <c r="G2218" s="54"/>
    </row>
    <row r="2219" spans="5:7" x14ac:dyDescent="0.25">
      <c r="E2219" s="54"/>
      <c r="F2219" s="54"/>
      <c r="G2219" s="54"/>
    </row>
    <row r="2220" spans="5:7" x14ac:dyDescent="0.25">
      <c r="E2220" s="54"/>
      <c r="F2220" s="54"/>
      <c r="G2220" s="54"/>
    </row>
    <row r="2221" spans="5:7" x14ac:dyDescent="0.25">
      <c r="E2221" s="54"/>
      <c r="F2221" s="54"/>
      <c r="G2221" s="54"/>
    </row>
    <row r="2222" spans="5:7" x14ac:dyDescent="0.25">
      <c r="E2222" s="54"/>
      <c r="F2222" s="54"/>
      <c r="G2222" s="54"/>
    </row>
    <row r="2223" spans="5:7" x14ac:dyDescent="0.25">
      <c r="E2223" s="54"/>
      <c r="F2223" s="54"/>
      <c r="G2223" s="54"/>
    </row>
    <row r="2224" spans="5:7" x14ac:dyDescent="0.25">
      <c r="E2224" s="54"/>
      <c r="F2224" s="54"/>
      <c r="G2224" s="54"/>
    </row>
    <row r="2225" spans="5:7" x14ac:dyDescent="0.25">
      <c r="E2225" s="54"/>
      <c r="F2225" s="54"/>
      <c r="G2225" s="54"/>
    </row>
    <row r="2226" spans="5:7" x14ac:dyDescent="0.25">
      <c r="E2226" s="54"/>
      <c r="F2226" s="54"/>
      <c r="G2226" s="54"/>
    </row>
    <row r="2227" spans="5:7" x14ac:dyDescent="0.25">
      <c r="E2227" s="54"/>
      <c r="F2227" s="54"/>
      <c r="G2227" s="54"/>
    </row>
    <row r="2228" spans="5:7" x14ac:dyDescent="0.25">
      <c r="E2228" s="54"/>
      <c r="F2228" s="54"/>
      <c r="G2228" s="54"/>
    </row>
    <row r="2229" spans="5:7" x14ac:dyDescent="0.25">
      <c r="E2229" s="54"/>
      <c r="F2229" s="54"/>
      <c r="G2229" s="54"/>
    </row>
    <row r="2230" spans="5:7" x14ac:dyDescent="0.25">
      <c r="E2230" s="54"/>
      <c r="F2230" s="54"/>
      <c r="G2230" s="54"/>
    </row>
    <row r="2231" spans="5:7" x14ac:dyDescent="0.25">
      <c r="E2231" s="54"/>
      <c r="F2231" s="54"/>
      <c r="G2231" s="54"/>
    </row>
    <row r="2232" spans="5:7" x14ac:dyDescent="0.25">
      <c r="E2232" s="54"/>
      <c r="F2232" s="54"/>
      <c r="G2232" s="54"/>
    </row>
    <row r="2233" spans="5:7" x14ac:dyDescent="0.25">
      <c r="E2233" s="54"/>
      <c r="F2233" s="54"/>
      <c r="G2233" s="54"/>
    </row>
    <row r="2234" spans="5:7" x14ac:dyDescent="0.25">
      <c r="E2234" s="54"/>
      <c r="F2234" s="54"/>
      <c r="G2234" s="54"/>
    </row>
    <row r="2235" spans="5:7" x14ac:dyDescent="0.25">
      <c r="E2235" s="54"/>
      <c r="F2235" s="54"/>
      <c r="G2235" s="54"/>
    </row>
    <row r="2236" spans="5:7" x14ac:dyDescent="0.25">
      <c r="E2236" s="54"/>
      <c r="F2236" s="54"/>
      <c r="G2236" s="54"/>
    </row>
    <row r="2237" spans="5:7" x14ac:dyDescent="0.25">
      <c r="E2237" s="54"/>
      <c r="F2237" s="54"/>
      <c r="G2237" s="54"/>
    </row>
    <row r="2238" spans="5:7" x14ac:dyDescent="0.25">
      <c r="E2238" s="54"/>
      <c r="F2238" s="54"/>
      <c r="G2238" s="54"/>
    </row>
    <row r="2239" spans="5:7" x14ac:dyDescent="0.25">
      <c r="E2239" s="54"/>
      <c r="F2239" s="54"/>
      <c r="G2239" s="54"/>
    </row>
    <row r="2240" spans="5:7" x14ac:dyDescent="0.25">
      <c r="E2240" s="54"/>
      <c r="F2240" s="54"/>
      <c r="G2240" s="54"/>
    </row>
    <row r="2241" spans="5:7" x14ac:dyDescent="0.25">
      <c r="E2241" s="54"/>
      <c r="F2241" s="54"/>
      <c r="G2241" s="54"/>
    </row>
    <row r="2242" spans="5:7" x14ac:dyDescent="0.25">
      <c r="E2242" s="54"/>
      <c r="F2242" s="54"/>
      <c r="G2242" s="54"/>
    </row>
    <row r="2243" spans="5:7" x14ac:dyDescent="0.25">
      <c r="E2243" s="54"/>
      <c r="F2243" s="54"/>
      <c r="G2243" s="54"/>
    </row>
    <row r="2244" spans="5:7" x14ac:dyDescent="0.25">
      <c r="E2244" s="54"/>
      <c r="F2244" s="54"/>
      <c r="G2244" s="54"/>
    </row>
    <row r="2245" spans="5:7" x14ac:dyDescent="0.25">
      <c r="E2245" s="54"/>
      <c r="F2245" s="54"/>
      <c r="G2245" s="54"/>
    </row>
    <row r="2246" spans="5:7" x14ac:dyDescent="0.25">
      <c r="E2246" s="54"/>
      <c r="F2246" s="54"/>
      <c r="G2246" s="54"/>
    </row>
    <row r="2247" spans="5:7" x14ac:dyDescent="0.25">
      <c r="E2247" s="54"/>
      <c r="F2247" s="54"/>
      <c r="G2247" s="54"/>
    </row>
    <row r="2248" spans="5:7" x14ac:dyDescent="0.25">
      <c r="E2248" s="54"/>
      <c r="F2248" s="54"/>
      <c r="G2248" s="54"/>
    </row>
    <row r="2249" spans="5:7" x14ac:dyDescent="0.25">
      <c r="E2249" s="54"/>
      <c r="F2249" s="54"/>
      <c r="G2249" s="54"/>
    </row>
    <row r="2250" spans="5:7" x14ac:dyDescent="0.25">
      <c r="E2250" s="54"/>
      <c r="F2250" s="54"/>
      <c r="G2250" s="54"/>
    </row>
    <row r="2251" spans="5:7" x14ac:dyDescent="0.25">
      <c r="E2251" s="54"/>
      <c r="F2251" s="54"/>
      <c r="G2251" s="54"/>
    </row>
    <row r="2252" spans="5:7" x14ac:dyDescent="0.25">
      <c r="E2252" s="54"/>
      <c r="F2252" s="54"/>
      <c r="G2252" s="54"/>
    </row>
    <row r="2253" spans="5:7" x14ac:dyDescent="0.25">
      <c r="E2253" s="54"/>
      <c r="F2253" s="54"/>
      <c r="G2253" s="54"/>
    </row>
    <row r="2254" spans="5:7" x14ac:dyDescent="0.25">
      <c r="E2254" s="54"/>
      <c r="F2254" s="54"/>
      <c r="G2254" s="54"/>
    </row>
    <row r="2255" spans="5:7" x14ac:dyDescent="0.25">
      <c r="E2255" s="54"/>
      <c r="F2255" s="54"/>
      <c r="G2255" s="54"/>
    </row>
    <row r="2256" spans="5:7" x14ac:dyDescent="0.25">
      <c r="E2256" s="54"/>
      <c r="F2256" s="54"/>
      <c r="G2256" s="54"/>
    </row>
    <row r="2257" spans="5:7" x14ac:dyDescent="0.25">
      <c r="E2257" s="54"/>
      <c r="F2257" s="54"/>
      <c r="G2257" s="54"/>
    </row>
    <row r="2258" spans="5:7" x14ac:dyDescent="0.25">
      <c r="E2258" s="54"/>
      <c r="F2258" s="54"/>
      <c r="G2258" s="54"/>
    </row>
    <row r="2259" spans="5:7" x14ac:dyDescent="0.25">
      <c r="E2259" s="54"/>
      <c r="F2259" s="54"/>
      <c r="G2259" s="54"/>
    </row>
    <row r="2260" spans="5:7" x14ac:dyDescent="0.25">
      <c r="E2260" s="54"/>
      <c r="F2260" s="54"/>
      <c r="G2260" s="54"/>
    </row>
    <row r="2261" spans="5:7" x14ac:dyDescent="0.25">
      <c r="E2261" s="54"/>
      <c r="F2261" s="54"/>
      <c r="G2261" s="54"/>
    </row>
    <row r="2262" spans="5:7" x14ac:dyDescent="0.25">
      <c r="E2262" s="54"/>
      <c r="F2262" s="54"/>
      <c r="G2262" s="54"/>
    </row>
    <row r="2263" spans="5:7" x14ac:dyDescent="0.25">
      <c r="E2263" s="54"/>
      <c r="F2263" s="54"/>
      <c r="G2263" s="54"/>
    </row>
    <row r="2264" spans="5:7" x14ac:dyDescent="0.25">
      <c r="E2264" s="54"/>
      <c r="F2264" s="54"/>
      <c r="G2264" s="54"/>
    </row>
    <row r="2265" spans="5:7" x14ac:dyDescent="0.25">
      <c r="E2265" s="54"/>
      <c r="F2265" s="54"/>
      <c r="G2265" s="54"/>
    </row>
    <row r="2266" spans="5:7" x14ac:dyDescent="0.25">
      <c r="E2266" s="54"/>
      <c r="F2266" s="54"/>
      <c r="G2266" s="54"/>
    </row>
    <row r="2267" spans="5:7" x14ac:dyDescent="0.25">
      <c r="E2267" s="54"/>
      <c r="F2267" s="54"/>
      <c r="G2267" s="54"/>
    </row>
    <row r="2268" spans="5:7" x14ac:dyDescent="0.25">
      <c r="E2268" s="54"/>
      <c r="F2268" s="54"/>
      <c r="G2268" s="54"/>
    </row>
    <row r="2269" spans="5:7" x14ac:dyDescent="0.25">
      <c r="E2269" s="54"/>
      <c r="F2269" s="54"/>
      <c r="G2269" s="54"/>
    </row>
    <row r="2270" spans="5:7" x14ac:dyDescent="0.25">
      <c r="E2270" s="54"/>
      <c r="F2270" s="54"/>
      <c r="G2270" s="54"/>
    </row>
    <row r="2271" spans="5:7" x14ac:dyDescent="0.25">
      <c r="E2271" s="54"/>
      <c r="F2271" s="54"/>
      <c r="G2271" s="54"/>
    </row>
    <row r="2272" spans="5:7" x14ac:dyDescent="0.25">
      <c r="E2272" s="54"/>
      <c r="F2272" s="54"/>
      <c r="G2272" s="54"/>
    </row>
    <row r="2273" spans="5:7" x14ac:dyDescent="0.25">
      <c r="E2273" s="54"/>
      <c r="F2273" s="54"/>
      <c r="G2273" s="54"/>
    </row>
    <row r="2274" spans="5:7" x14ac:dyDescent="0.25">
      <c r="E2274" s="54"/>
      <c r="F2274" s="54"/>
      <c r="G2274" s="54"/>
    </row>
    <row r="2275" spans="5:7" x14ac:dyDescent="0.25">
      <c r="E2275" s="54"/>
      <c r="F2275" s="54"/>
      <c r="G2275" s="54"/>
    </row>
    <row r="2276" spans="5:7" x14ac:dyDescent="0.25">
      <c r="E2276" s="54"/>
      <c r="F2276" s="54"/>
      <c r="G2276" s="54"/>
    </row>
    <row r="2277" spans="5:7" x14ac:dyDescent="0.25">
      <c r="E2277" s="54"/>
      <c r="F2277" s="54"/>
      <c r="G2277" s="54"/>
    </row>
    <row r="2278" spans="5:7" x14ac:dyDescent="0.25">
      <c r="E2278" s="54"/>
      <c r="F2278" s="54"/>
      <c r="G2278" s="54"/>
    </row>
    <row r="2279" spans="5:7" x14ac:dyDescent="0.25">
      <c r="E2279" s="54"/>
      <c r="F2279" s="54"/>
      <c r="G2279" s="54"/>
    </row>
    <row r="2280" spans="5:7" x14ac:dyDescent="0.25">
      <c r="E2280" s="54"/>
      <c r="F2280" s="54"/>
      <c r="G2280" s="54"/>
    </row>
    <row r="2281" spans="5:7" x14ac:dyDescent="0.25">
      <c r="E2281" s="54"/>
      <c r="F2281" s="54"/>
      <c r="G2281" s="54"/>
    </row>
    <row r="2282" spans="5:7" x14ac:dyDescent="0.25">
      <c r="E2282" s="54"/>
      <c r="F2282" s="54"/>
      <c r="G2282" s="54"/>
    </row>
    <row r="2283" spans="5:7" x14ac:dyDescent="0.25">
      <c r="E2283" s="54"/>
      <c r="F2283" s="54"/>
      <c r="G2283" s="54"/>
    </row>
    <row r="2284" spans="5:7" x14ac:dyDescent="0.25">
      <c r="E2284" s="54"/>
      <c r="F2284" s="54"/>
      <c r="G2284" s="54"/>
    </row>
    <row r="2285" spans="5:7" x14ac:dyDescent="0.25">
      <c r="E2285" s="54"/>
      <c r="F2285" s="54"/>
      <c r="G2285" s="54"/>
    </row>
    <row r="2286" spans="5:7" x14ac:dyDescent="0.25">
      <c r="E2286" s="54"/>
      <c r="F2286" s="54"/>
      <c r="G2286" s="54"/>
    </row>
    <row r="2287" spans="5:7" x14ac:dyDescent="0.25">
      <c r="E2287" s="54"/>
      <c r="F2287" s="54"/>
      <c r="G2287" s="54"/>
    </row>
    <row r="2288" spans="5:7" x14ac:dyDescent="0.25">
      <c r="E2288" s="54"/>
      <c r="F2288" s="54"/>
      <c r="G2288" s="54"/>
    </row>
    <row r="2289" spans="5:7" x14ac:dyDescent="0.25">
      <c r="E2289" s="54"/>
      <c r="F2289" s="54"/>
      <c r="G2289" s="54"/>
    </row>
    <row r="2290" spans="5:7" x14ac:dyDescent="0.25">
      <c r="E2290" s="54"/>
      <c r="F2290" s="54"/>
      <c r="G2290" s="54"/>
    </row>
    <row r="2291" spans="5:7" x14ac:dyDescent="0.25">
      <c r="E2291" s="54"/>
      <c r="F2291" s="54"/>
      <c r="G2291" s="54"/>
    </row>
    <row r="2292" spans="5:7" x14ac:dyDescent="0.25">
      <c r="E2292" s="54"/>
      <c r="F2292" s="54"/>
      <c r="G2292" s="54"/>
    </row>
    <row r="2293" spans="5:7" x14ac:dyDescent="0.25">
      <c r="E2293" s="54"/>
      <c r="F2293" s="54"/>
      <c r="G2293" s="54"/>
    </row>
    <row r="2294" spans="5:7" x14ac:dyDescent="0.25">
      <c r="E2294" s="54"/>
      <c r="F2294" s="54"/>
      <c r="G2294" s="54"/>
    </row>
    <row r="2295" spans="5:7" x14ac:dyDescent="0.25">
      <c r="E2295" s="54"/>
      <c r="F2295" s="54"/>
      <c r="G2295" s="54"/>
    </row>
    <row r="2296" spans="5:7" x14ac:dyDescent="0.25">
      <c r="E2296" s="54"/>
      <c r="F2296" s="54"/>
      <c r="G2296" s="54"/>
    </row>
    <row r="2297" spans="5:7" x14ac:dyDescent="0.25">
      <c r="E2297" s="54"/>
      <c r="F2297" s="54"/>
      <c r="G2297" s="54"/>
    </row>
    <row r="2298" spans="5:7" x14ac:dyDescent="0.25">
      <c r="E2298" s="54"/>
      <c r="F2298" s="54"/>
      <c r="G2298" s="54"/>
    </row>
    <row r="2299" spans="5:7" x14ac:dyDescent="0.25">
      <c r="E2299" s="54"/>
      <c r="F2299" s="54"/>
      <c r="G2299" s="54"/>
    </row>
    <row r="2300" spans="5:7" x14ac:dyDescent="0.25">
      <c r="E2300" s="54"/>
      <c r="F2300" s="54"/>
      <c r="G2300" s="54"/>
    </row>
    <row r="2301" spans="5:7" x14ac:dyDescent="0.25">
      <c r="E2301" s="54"/>
      <c r="F2301" s="54"/>
      <c r="G2301" s="54"/>
    </row>
    <row r="2302" spans="5:7" x14ac:dyDescent="0.25">
      <c r="E2302" s="54"/>
      <c r="F2302" s="54"/>
      <c r="G2302" s="54"/>
    </row>
    <row r="2303" spans="5:7" x14ac:dyDescent="0.25">
      <c r="E2303" s="54"/>
      <c r="F2303" s="54"/>
      <c r="G2303" s="54"/>
    </row>
    <row r="2304" spans="5:7" x14ac:dyDescent="0.25">
      <c r="E2304" s="54"/>
      <c r="F2304" s="54"/>
      <c r="G2304" s="54"/>
    </row>
    <row r="2305" spans="5:7" x14ac:dyDescent="0.25">
      <c r="E2305" s="54"/>
      <c r="F2305" s="54"/>
      <c r="G2305" s="54"/>
    </row>
    <row r="2306" spans="5:7" x14ac:dyDescent="0.25">
      <c r="E2306" s="54"/>
      <c r="F2306" s="54"/>
      <c r="G2306" s="54"/>
    </row>
    <row r="2307" spans="5:7" x14ac:dyDescent="0.25">
      <c r="E2307" s="54"/>
      <c r="F2307" s="54"/>
      <c r="G2307" s="54"/>
    </row>
    <row r="2308" spans="5:7" x14ac:dyDescent="0.25">
      <c r="E2308" s="54"/>
      <c r="F2308" s="54"/>
      <c r="G2308" s="54"/>
    </row>
    <row r="2309" spans="5:7" x14ac:dyDescent="0.25">
      <c r="E2309" s="54"/>
      <c r="F2309" s="54"/>
      <c r="G2309" s="54"/>
    </row>
    <row r="2310" spans="5:7" x14ac:dyDescent="0.25">
      <c r="E2310" s="54"/>
      <c r="F2310" s="54"/>
      <c r="G2310" s="54"/>
    </row>
    <row r="2311" spans="5:7" x14ac:dyDescent="0.25">
      <c r="E2311" s="54"/>
      <c r="F2311" s="54"/>
      <c r="G2311" s="54"/>
    </row>
    <row r="2312" spans="5:7" x14ac:dyDescent="0.25">
      <c r="E2312" s="54"/>
      <c r="F2312" s="54"/>
      <c r="G2312" s="54"/>
    </row>
    <row r="2313" spans="5:7" x14ac:dyDescent="0.25">
      <c r="E2313" s="54"/>
      <c r="F2313" s="54"/>
      <c r="G2313" s="54"/>
    </row>
    <row r="2314" spans="5:7" x14ac:dyDescent="0.25">
      <c r="E2314" s="54"/>
      <c r="F2314" s="54"/>
      <c r="G2314" s="54"/>
    </row>
    <row r="2315" spans="5:7" x14ac:dyDescent="0.25">
      <c r="E2315" s="54"/>
      <c r="F2315" s="54"/>
      <c r="G2315" s="54"/>
    </row>
    <row r="2316" spans="5:7" x14ac:dyDescent="0.25">
      <c r="E2316" s="54"/>
      <c r="F2316" s="54"/>
      <c r="G2316" s="54"/>
    </row>
    <row r="2317" spans="5:7" x14ac:dyDescent="0.25">
      <c r="E2317" s="54"/>
      <c r="F2317" s="54"/>
      <c r="G2317" s="54"/>
    </row>
    <row r="2318" spans="5:7" x14ac:dyDescent="0.25">
      <c r="E2318" s="54"/>
      <c r="F2318" s="54"/>
      <c r="G2318" s="54"/>
    </row>
    <row r="2319" spans="5:7" x14ac:dyDescent="0.25">
      <c r="E2319" s="54"/>
      <c r="F2319" s="54"/>
      <c r="G2319" s="54"/>
    </row>
    <row r="2320" spans="5:7" x14ac:dyDescent="0.25">
      <c r="E2320" s="54"/>
      <c r="F2320" s="54"/>
      <c r="G2320" s="54"/>
    </row>
    <row r="2321" spans="5:7" x14ac:dyDescent="0.25">
      <c r="E2321" s="54"/>
      <c r="F2321" s="54"/>
      <c r="G2321" s="54"/>
    </row>
    <row r="2322" spans="5:7" x14ac:dyDescent="0.25">
      <c r="E2322" s="54"/>
      <c r="F2322" s="54"/>
      <c r="G2322" s="54"/>
    </row>
    <row r="2323" spans="5:7" x14ac:dyDescent="0.25">
      <c r="E2323" s="54"/>
      <c r="F2323" s="54"/>
      <c r="G2323" s="54"/>
    </row>
    <row r="2324" spans="5:7" x14ac:dyDescent="0.25">
      <c r="E2324" s="54"/>
      <c r="F2324" s="54"/>
      <c r="G2324" s="54"/>
    </row>
    <row r="2325" spans="5:7" x14ac:dyDescent="0.25">
      <c r="E2325" s="54"/>
      <c r="F2325" s="54"/>
      <c r="G2325" s="54"/>
    </row>
    <row r="2326" spans="5:7" x14ac:dyDescent="0.25">
      <c r="E2326" s="54"/>
      <c r="F2326" s="54"/>
      <c r="G2326" s="54"/>
    </row>
    <row r="2327" spans="5:7" x14ac:dyDescent="0.25">
      <c r="E2327" s="54"/>
      <c r="F2327" s="54"/>
      <c r="G2327" s="54"/>
    </row>
    <row r="2328" spans="5:7" x14ac:dyDescent="0.25">
      <c r="E2328" s="54"/>
      <c r="F2328" s="54"/>
      <c r="G2328" s="54"/>
    </row>
    <row r="2329" spans="5:7" x14ac:dyDescent="0.25">
      <c r="E2329" s="54"/>
      <c r="F2329" s="54"/>
      <c r="G2329" s="54"/>
    </row>
    <row r="2330" spans="5:7" x14ac:dyDescent="0.25">
      <c r="E2330" s="54"/>
      <c r="F2330" s="54"/>
      <c r="G2330" s="54"/>
    </row>
    <row r="2331" spans="5:7" x14ac:dyDescent="0.25">
      <c r="E2331" s="54"/>
      <c r="F2331" s="54"/>
      <c r="G2331" s="54"/>
    </row>
    <row r="2332" spans="5:7" x14ac:dyDescent="0.25">
      <c r="E2332" s="54"/>
      <c r="F2332" s="54"/>
      <c r="G2332" s="54"/>
    </row>
    <row r="2333" spans="5:7" x14ac:dyDescent="0.25">
      <c r="E2333" s="54"/>
      <c r="F2333" s="54"/>
      <c r="G2333" s="54"/>
    </row>
    <row r="2334" spans="5:7" x14ac:dyDescent="0.25">
      <c r="E2334" s="54"/>
      <c r="F2334" s="54"/>
      <c r="G2334" s="54"/>
    </row>
    <row r="2335" spans="5:7" x14ac:dyDescent="0.25">
      <c r="E2335" s="54"/>
      <c r="F2335" s="54"/>
      <c r="G2335" s="54"/>
    </row>
    <row r="2336" spans="5:7" x14ac:dyDescent="0.25">
      <c r="E2336" s="54"/>
      <c r="F2336" s="54"/>
      <c r="G2336" s="54"/>
    </row>
    <row r="2337" spans="5:7" x14ac:dyDescent="0.25">
      <c r="E2337" s="54"/>
      <c r="F2337" s="54"/>
      <c r="G2337" s="54"/>
    </row>
    <row r="2338" spans="5:7" x14ac:dyDescent="0.25">
      <c r="E2338" s="54"/>
      <c r="F2338" s="54"/>
      <c r="G2338" s="54"/>
    </row>
    <row r="2339" spans="5:7" x14ac:dyDescent="0.25">
      <c r="E2339" s="54"/>
      <c r="F2339" s="54"/>
      <c r="G2339" s="54"/>
    </row>
    <row r="2340" spans="5:7" x14ac:dyDescent="0.25">
      <c r="E2340" s="54"/>
      <c r="F2340" s="54"/>
      <c r="G2340" s="54"/>
    </row>
    <row r="2341" spans="5:7" x14ac:dyDescent="0.25">
      <c r="E2341" s="54"/>
      <c r="F2341" s="54"/>
      <c r="G2341" s="54"/>
    </row>
    <row r="2342" spans="5:7" x14ac:dyDescent="0.25">
      <c r="E2342" s="54"/>
      <c r="F2342" s="54"/>
      <c r="G2342" s="54"/>
    </row>
    <row r="2343" spans="5:7" x14ac:dyDescent="0.25">
      <c r="E2343" s="54"/>
      <c r="F2343" s="54"/>
      <c r="G2343" s="54"/>
    </row>
    <row r="2344" spans="5:7" x14ac:dyDescent="0.25">
      <c r="E2344" s="54"/>
      <c r="F2344" s="54"/>
      <c r="G2344" s="54"/>
    </row>
    <row r="2345" spans="5:7" x14ac:dyDescent="0.25">
      <c r="E2345" s="54"/>
      <c r="F2345" s="54"/>
      <c r="G2345" s="54"/>
    </row>
    <row r="2346" spans="5:7" x14ac:dyDescent="0.25">
      <c r="E2346" s="54"/>
      <c r="F2346" s="54"/>
      <c r="G2346" s="54"/>
    </row>
    <row r="2347" spans="5:7" x14ac:dyDescent="0.25">
      <c r="E2347" s="54"/>
      <c r="F2347" s="54"/>
      <c r="G2347" s="54"/>
    </row>
    <row r="2348" spans="5:7" x14ac:dyDescent="0.25">
      <c r="E2348" s="54"/>
      <c r="F2348" s="54"/>
      <c r="G2348" s="54"/>
    </row>
    <row r="2349" spans="5:7" x14ac:dyDescent="0.25">
      <c r="E2349" s="54"/>
      <c r="F2349" s="54"/>
      <c r="G2349" s="54"/>
    </row>
    <row r="2350" spans="5:7" x14ac:dyDescent="0.25">
      <c r="E2350" s="54"/>
      <c r="F2350" s="54"/>
      <c r="G2350" s="54"/>
    </row>
    <row r="2351" spans="5:7" x14ac:dyDescent="0.25">
      <c r="E2351" s="54"/>
      <c r="F2351" s="54"/>
      <c r="G2351" s="54"/>
    </row>
    <row r="2352" spans="5:7" x14ac:dyDescent="0.25">
      <c r="E2352" s="54"/>
      <c r="F2352" s="54"/>
      <c r="G2352" s="54"/>
    </row>
    <row r="2353" spans="5:7" x14ac:dyDescent="0.25">
      <c r="E2353" s="54"/>
      <c r="F2353" s="54"/>
      <c r="G2353" s="54"/>
    </row>
    <row r="2354" spans="5:7" x14ac:dyDescent="0.25">
      <c r="E2354" s="54"/>
      <c r="F2354" s="54"/>
      <c r="G2354" s="54"/>
    </row>
    <row r="2355" spans="5:7" x14ac:dyDescent="0.25">
      <c r="E2355" s="54"/>
      <c r="F2355" s="54"/>
      <c r="G2355" s="54"/>
    </row>
    <row r="2356" spans="5:7" x14ac:dyDescent="0.25">
      <c r="E2356" s="54"/>
      <c r="F2356" s="54"/>
      <c r="G2356" s="54"/>
    </row>
    <row r="2357" spans="5:7" x14ac:dyDescent="0.25">
      <c r="E2357" s="54"/>
      <c r="F2357" s="54"/>
      <c r="G2357" s="54"/>
    </row>
    <row r="2358" spans="5:7" x14ac:dyDescent="0.25">
      <c r="E2358" s="54"/>
      <c r="F2358" s="54"/>
      <c r="G2358" s="54"/>
    </row>
    <row r="2359" spans="5:7" x14ac:dyDescent="0.25">
      <c r="E2359" s="54"/>
      <c r="F2359" s="54"/>
      <c r="G2359" s="54"/>
    </row>
    <row r="2360" spans="5:7" x14ac:dyDescent="0.25">
      <c r="E2360" s="54"/>
      <c r="F2360" s="54"/>
      <c r="G2360" s="54"/>
    </row>
    <row r="2361" spans="5:7" x14ac:dyDescent="0.25">
      <c r="E2361" s="54"/>
      <c r="F2361" s="54"/>
      <c r="G2361" s="54"/>
    </row>
    <row r="2362" spans="5:7" x14ac:dyDescent="0.25">
      <c r="E2362" s="54"/>
      <c r="F2362" s="54"/>
      <c r="G2362" s="54"/>
    </row>
    <row r="2363" spans="5:7" x14ac:dyDescent="0.25">
      <c r="E2363" s="54"/>
      <c r="F2363" s="54"/>
      <c r="G2363" s="54"/>
    </row>
    <row r="2364" spans="5:7" x14ac:dyDescent="0.25">
      <c r="E2364" s="54"/>
      <c r="F2364" s="54"/>
      <c r="G2364" s="54"/>
    </row>
    <row r="2365" spans="5:7" x14ac:dyDescent="0.25">
      <c r="E2365" s="54"/>
      <c r="F2365" s="54"/>
      <c r="G2365" s="54"/>
    </row>
    <row r="2366" spans="5:7" x14ac:dyDescent="0.25">
      <c r="E2366" s="54"/>
      <c r="F2366" s="54"/>
      <c r="G2366" s="54"/>
    </row>
    <row r="2367" spans="5:7" x14ac:dyDescent="0.25">
      <c r="E2367" s="54"/>
      <c r="F2367" s="54"/>
      <c r="G2367" s="54"/>
    </row>
    <row r="2368" spans="5:7" x14ac:dyDescent="0.25">
      <c r="E2368" s="54"/>
      <c r="F2368" s="54"/>
      <c r="G2368" s="54"/>
    </row>
    <row r="2369" spans="5:7" x14ac:dyDescent="0.25">
      <c r="E2369" s="54"/>
      <c r="F2369" s="54"/>
      <c r="G2369" s="54"/>
    </row>
    <row r="2370" spans="5:7" x14ac:dyDescent="0.25">
      <c r="E2370" s="54"/>
      <c r="F2370" s="54"/>
      <c r="G2370" s="54"/>
    </row>
    <row r="2371" spans="5:7" x14ac:dyDescent="0.25">
      <c r="E2371" s="54"/>
      <c r="F2371" s="54"/>
      <c r="G2371" s="54"/>
    </row>
    <row r="2372" spans="5:7" x14ac:dyDescent="0.25">
      <c r="E2372" s="54"/>
      <c r="F2372" s="54"/>
      <c r="G2372" s="54"/>
    </row>
    <row r="2373" spans="5:7" x14ac:dyDescent="0.25">
      <c r="E2373" s="54"/>
      <c r="F2373" s="54"/>
      <c r="G2373" s="54"/>
    </row>
    <row r="2374" spans="5:7" x14ac:dyDescent="0.25">
      <c r="E2374" s="54"/>
      <c r="F2374" s="54"/>
      <c r="G2374" s="54"/>
    </row>
    <row r="2375" spans="5:7" x14ac:dyDescent="0.25">
      <c r="E2375" s="54"/>
      <c r="F2375" s="54"/>
      <c r="G2375" s="54"/>
    </row>
    <row r="2376" spans="5:7" x14ac:dyDescent="0.25">
      <c r="E2376" s="54"/>
      <c r="F2376" s="54"/>
      <c r="G2376" s="54"/>
    </row>
    <row r="2377" spans="5:7" x14ac:dyDescent="0.25">
      <c r="E2377" s="54"/>
      <c r="F2377" s="54"/>
      <c r="G2377" s="54"/>
    </row>
    <row r="2378" spans="5:7" x14ac:dyDescent="0.25">
      <c r="E2378" s="54"/>
      <c r="F2378" s="54"/>
      <c r="G2378" s="54"/>
    </row>
    <row r="2379" spans="5:7" x14ac:dyDescent="0.25">
      <c r="E2379" s="54"/>
      <c r="F2379" s="54"/>
      <c r="G2379" s="54"/>
    </row>
    <row r="2380" spans="5:7" x14ac:dyDescent="0.25">
      <c r="E2380" s="54"/>
      <c r="F2380" s="54"/>
      <c r="G2380" s="54"/>
    </row>
    <row r="2381" spans="5:7" x14ac:dyDescent="0.25">
      <c r="E2381" s="54"/>
      <c r="F2381" s="54"/>
      <c r="G2381" s="54"/>
    </row>
    <row r="2382" spans="5:7" x14ac:dyDescent="0.25">
      <c r="E2382" s="54"/>
      <c r="F2382" s="54"/>
      <c r="G2382" s="54"/>
    </row>
    <row r="2383" spans="5:7" x14ac:dyDescent="0.25">
      <c r="E2383" s="54"/>
      <c r="F2383" s="54"/>
      <c r="G2383" s="54"/>
    </row>
    <row r="2384" spans="5:7" x14ac:dyDescent="0.25">
      <c r="E2384" s="54"/>
      <c r="F2384" s="54"/>
      <c r="G2384" s="54"/>
    </row>
    <row r="2385" spans="5:7" x14ac:dyDescent="0.25">
      <c r="E2385" s="54"/>
      <c r="F2385" s="54"/>
      <c r="G2385" s="54"/>
    </row>
    <row r="2386" spans="5:7" x14ac:dyDescent="0.25">
      <c r="E2386" s="54"/>
      <c r="F2386" s="54"/>
      <c r="G2386" s="54"/>
    </row>
    <row r="2387" spans="5:7" x14ac:dyDescent="0.25">
      <c r="E2387" s="54"/>
      <c r="F2387" s="54"/>
      <c r="G2387" s="54"/>
    </row>
    <row r="2388" spans="5:7" x14ac:dyDescent="0.25">
      <c r="E2388" s="54"/>
      <c r="F2388" s="54"/>
      <c r="G2388" s="54"/>
    </row>
    <row r="2389" spans="5:7" x14ac:dyDescent="0.25">
      <c r="E2389" s="54"/>
      <c r="F2389" s="54"/>
      <c r="G2389" s="54"/>
    </row>
    <row r="2390" spans="5:7" x14ac:dyDescent="0.25">
      <c r="E2390" s="54"/>
      <c r="F2390" s="54"/>
      <c r="G2390" s="54"/>
    </row>
    <row r="2391" spans="5:7" x14ac:dyDescent="0.25">
      <c r="E2391" s="54"/>
      <c r="F2391" s="54"/>
      <c r="G2391" s="54"/>
    </row>
    <row r="2392" spans="5:7" x14ac:dyDescent="0.25">
      <c r="E2392" s="54"/>
      <c r="F2392" s="54"/>
      <c r="G2392" s="54"/>
    </row>
    <row r="2393" spans="5:7" x14ac:dyDescent="0.25">
      <c r="E2393" s="54"/>
      <c r="F2393" s="54"/>
      <c r="G2393" s="54"/>
    </row>
    <row r="2394" spans="5:7" x14ac:dyDescent="0.25">
      <c r="E2394" s="54"/>
      <c r="F2394" s="54"/>
      <c r="G2394" s="54"/>
    </row>
    <row r="2395" spans="5:7" x14ac:dyDescent="0.25">
      <c r="E2395" s="54"/>
      <c r="F2395" s="54"/>
      <c r="G2395" s="54"/>
    </row>
    <row r="2396" spans="5:7" x14ac:dyDescent="0.25">
      <c r="E2396" s="54"/>
      <c r="F2396" s="54"/>
      <c r="G2396" s="54"/>
    </row>
    <row r="2397" spans="5:7" x14ac:dyDescent="0.25">
      <c r="E2397" s="54"/>
      <c r="F2397" s="54"/>
      <c r="G2397" s="54"/>
    </row>
    <row r="2398" spans="5:7" x14ac:dyDescent="0.25">
      <c r="E2398" s="54"/>
      <c r="F2398" s="54"/>
      <c r="G2398" s="54"/>
    </row>
    <row r="2399" spans="5:7" x14ac:dyDescent="0.25">
      <c r="E2399" s="54"/>
      <c r="F2399" s="54"/>
      <c r="G2399" s="54"/>
    </row>
    <row r="2400" spans="5:7" x14ac:dyDescent="0.25">
      <c r="E2400" s="54"/>
      <c r="F2400" s="54"/>
      <c r="G2400" s="54"/>
    </row>
    <row r="2401" spans="5:7" x14ac:dyDescent="0.25">
      <c r="E2401" s="54"/>
      <c r="F2401" s="54"/>
      <c r="G2401" s="54"/>
    </row>
    <row r="2402" spans="5:7" x14ac:dyDescent="0.25">
      <c r="E2402" s="54"/>
      <c r="F2402" s="54"/>
      <c r="G2402" s="54"/>
    </row>
    <row r="2403" spans="5:7" x14ac:dyDescent="0.25">
      <c r="E2403" s="54"/>
      <c r="F2403" s="54"/>
      <c r="G2403" s="54"/>
    </row>
    <row r="2404" spans="5:7" x14ac:dyDescent="0.25">
      <c r="E2404" s="54"/>
      <c r="F2404" s="54"/>
      <c r="G2404" s="54"/>
    </row>
    <row r="2405" spans="5:7" x14ac:dyDescent="0.25">
      <c r="E2405" s="54"/>
      <c r="F2405" s="54"/>
      <c r="G2405" s="54"/>
    </row>
    <row r="2406" spans="5:7" x14ac:dyDescent="0.25">
      <c r="E2406" s="54"/>
      <c r="F2406" s="54"/>
      <c r="G2406" s="54"/>
    </row>
    <row r="2407" spans="5:7" x14ac:dyDescent="0.25">
      <c r="E2407" s="54"/>
      <c r="F2407" s="54"/>
      <c r="G2407" s="54"/>
    </row>
    <row r="2408" spans="5:7" x14ac:dyDescent="0.25">
      <c r="E2408" s="54"/>
      <c r="F2408" s="54"/>
      <c r="G2408" s="54"/>
    </row>
    <row r="2409" spans="5:7" x14ac:dyDescent="0.25">
      <c r="E2409" s="54"/>
      <c r="F2409" s="54"/>
      <c r="G2409" s="54"/>
    </row>
    <row r="2410" spans="5:7" x14ac:dyDescent="0.25">
      <c r="E2410" s="54"/>
      <c r="F2410" s="54"/>
      <c r="G2410" s="54"/>
    </row>
    <row r="2411" spans="5:7" x14ac:dyDescent="0.25">
      <c r="E2411" s="54"/>
      <c r="F2411" s="54"/>
      <c r="G2411" s="54"/>
    </row>
    <row r="2412" spans="5:7" x14ac:dyDescent="0.25">
      <c r="E2412" s="54"/>
      <c r="F2412" s="54"/>
      <c r="G2412" s="54"/>
    </row>
    <row r="2413" spans="5:7" x14ac:dyDescent="0.25">
      <c r="E2413" s="54"/>
      <c r="F2413" s="54"/>
      <c r="G2413" s="54"/>
    </row>
    <row r="2414" spans="5:7" x14ac:dyDescent="0.25">
      <c r="E2414" s="54"/>
      <c r="F2414" s="54"/>
      <c r="G2414" s="54"/>
    </row>
    <row r="2415" spans="5:7" x14ac:dyDescent="0.25">
      <c r="E2415" s="54"/>
      <c r="F2415" s="54"/>
      <c r="G2415" s="54"/>
    </row>
    <row r="2416" spans="5:7" x14ac:dyDescent="0.25">
      <c r="E2416" s="54"/>
      <c r="F2416" s="54"/>
      <c r="G2416" s="54"/>
    </row>
    <row r="2417" spans="5:7" x14ac:dyDescent="0.25">
      <c r="E2417" s="54"/>
      <c r="F2417" s="54"/>
      <c r="G2417" s="54"/>
    </row>
    <row r="2418" spans="5:7" x14ac:dyDescent="0.25">
      <c r="E2418" s="54"/>
      <c r="F2418" s="54"/>
      <c r="G2418" s="54"/>
    </row>
    <row r="2419" spans="5:7" x14ac:dyDescent="0.25">
      <c r="E2419" s="54"/>
      <c r="F2419" s="54"/>
      <c r="G2419" s="54"/>
    </row>
    <row r="2420" spans="5:7" x14ac:dyDescent="0.25">
      <c r="E2420" s="54"/>
      <c r="F2420" s="54"/>
      <c r="G2420" s="54"/>
    </row>
    <row r="2421" spans="5:7" x14ac:dyDescent="0.25">
      <c r="E2421" s="54"/>
      <c r="F2421" s="54"/>
      <c r="G2421" s="54"/>
    </row>
    <row r="2422" spans="5:7" x14ac:dyDescent="0.25">
      <c r="E2422" s="54"/>
      <c r="F2422" s="54"/>
      <c r="G2422" s="54"/>
    </row>
    <row r="2423" spans="5:7" x14ac:dyDescent="0.25">
      <c r="E2423" s="54"/>
      <c r="F2423" s="54"/>
      <c r="G2423" s="54"/>
    </row>
    <row r="2424" spans="5:7" x14ac:dyDescent="0.25">
      <c r="E2424" s="54"/>
      <c r="F2424" s="54"/>
      <c r="G2424" s="54"/>
    </row>
    <row r="2425" spans="5:7" x14ac:dyDescent="0.25">
      <c r="E2425" s="54"/>
      <c r="F2425" s="54"/>
      <c r="G2425" s="54"/>
    </row>
    <row r="2426" spans="5:7" x14ac:dyDescent="0.25">
      <c r="E2426" s="54"/>
      <c r="F2426" s="54"/>
      <c r="G2426" s="54"/>
    </row>
    <row r="2427" spans="5:7" x14ac:dyDescent="0.25">
      <c r="E2427" s="54"/>
      <c r="F2427" s="54"/>
      <c r="G2427" s="54"/>
    </row>
    <row r="2428" spans="5:7" x14ac:dyDescent="0.25">
      <c r="E2428" s="54"/>
      <c r="F2428" s="54"/>
      <c r="G2428" s="54"/>
    </row>
    <row r="2429" spans="5:7" x14ac:dyDescent="0.25">
      <c r="E2429" s="54"/>
      <c r="F2429" s="54"/>
      <c r="G2429" s="54"/>
    </row>
    <row r="2430" spans="5:7" x14ac:dyDescent="0.25">
      <c r="E2430" s="54"/>
      <c r="F2430" s="54"/>
      <c r="G2430" s="54"/>
    </row>
    <row r="2431" spans="5:7" x14ac:dyDescent="0.25">
      <c r="E2431" s="54"/>
      <c r="F2431" s="54"/>
      <c r="G2431" s="54"/>
    </row>
    <row r="2432" spans="5:7" x14ac:dyDescent="0.25">
      <c r="E2432" s="54"/>
      <c r="F2432" s="54"/>
      <c r="G2432" s="54"/>
    </row>
    <row r="2433" spans="5:7" x14ac:dyDescent="0.25">
      <c r="E2433" s="54"/>
      <c r="F2433" s="54"/>
      <c r="G2433" s="54"/>
    </row>
    <row r="2434" spans="5:7" x14ac:dyDescent="0.25">
      <c r="E2434" s="54"/>
      <c r="F2434" s="54"/>
      <c r="G2434" s="54"/>
    </row>
    <row r="2435" spans="5:7" x14ac:dyDescent="0.25">
      <c r="E2435" s="54"/>
      <c r="F2435" s="54"/>
      <c r="G2435" s="54"/>
    </row>
    <row r="2436" spans="5:7" x14ac:dyDescent="0.25">
      <c r="E2436" s="54"/>
      <c r="F2436" s="54"/>
      <c r="G2436" s="54"/>
    </row>
    <row r="2437" spans="5:7" x14ac:dyDescent="0.25">
      <c r="E2437" s="54"/>
      <c r="F2437" s="54"/>
      <c r="G2437" s="54"/>
    </row>
    <row r="2438" spans="5:7" x14ac:dyDescent="0.25">
      <c r="E2438" s="54"/>
      <c r="F2438" s="54"/>
      <c r="G2438" s="54"/>
    </row>
    <row r="2439" spans="5:7" x14ac:dyDescent="0.25">
      <c r="E2439" s="54"/>
      <c r="F2439" s="54"/>
      <c r="G2439" s="54"/>
    </row>
    <row r="2440" spans="5:7" x14ac:dyDescent="0.25">
      <c r="E2440" s="54"/>
      <c r="F2440" s="54"/>
      <c r="G2440" s="54"/>
    </row>
    <row r="2441" spans="5:7" x14ac:dyDescent="0.25">
      <c r="E2441" s="54"/>
      <c r="F2441" s="54"/>
      <c r="G2441" s="54"/>
    </row>
    <row r="2442" spans="5:7" x14ac:dyDescent="0.25">
      <c r="E2442" s="54"/>
      <c r="F2442" s="54"/>
      <c r="G2442" s="54"/>
    </row>
    <row r="2443" spans="5:7" x14ac:dyDescent="0.25">
      <c r="E2443" s="54"/>
      <c r="F2443" s="54"/>
      <c r="G2443" s="54"/>
    </row>
    <row r="2444" spans="5:7" x14ac:dyDescent="0.25">
      <c r="E2444" s="54"/>
      <c r="F2444" s="54"/>
      <c r="G2444" s="54"/>
    </row>
    <row r="2445" spans="5:7" x14ac:dyDescent="0.25">
      <c r="E2445" s="54"/>
      <c r="F2445" s="54"/>
      <c r="G2445" s="54"/>
    </row>
    <row r="2446" spans="5:7" x14ac:dyDescent="0.25">
      <c r="E2446" s="54"/>
      <c r="F2446" s="54"/>
      <c r="G2446" s="54"/>
    </row>
    <row r="2447" spans="5:7" x14ac:dyDescent="0.25">
      <c r="E2447" s="54"/>
      <c r="F2447" s="54"/>
      <c r="G2447" s="54"/>
    </row>
    <row r="2448" spans="5:7" x14ac:dyDescent="0.25">
      <c r="E2448" s="54"/>
      <c r="F2448" s="54"/>
      <c r="G2448" s="54"/>
    </row>
    <row r="2449" spans="5:7" x14ac:dyDescent="0.25">
      <c r="E2449" s="54"/>
      <c r="F2449" s="54"/>
      <c r="G2449" s="54"/>
    </row>
    <row r="2450" spans="5:7" x14ac:dyDescent="0.25">
      <c r="E2450" s="54"/>
      <c r="F2450" s="54"/>
      <c r="G2450" s="54"/>
    </row>
    <row r="2451" spans="5:7" x14ac:dyDescent="0.25">
      <c r="E2451" s="54"/>
      <c r="F2451" s="54"/>
      <c r="G2451" s="54"/>
    </row>
    <row r="2452" spans="5:7" x14ac:dyDescent="0.25">
      <c r="E2452" s="54"/>
      <c r="F2452" s="54"/>
      <c r="G2452" s="54"/>
    </row>
    <row r="2453" spans="5:7" x14ac:dyDescent="0.25">
      <c r="E2453" s="54"/>
      <c r="F2453" s="54"/>
      <c r="G2453" s="54"/>
    </row>
    <row r="2454" spans="5:7" x14ac:dyDescent="0.25">
      <c r="E2454" s="54"/>
      <c r="F2454" s="54"/>
      <c r="G2454" s="54"/>
    </row>
    <row r="2455" spans="5:7" x14ac:dyDescent="0.25">
      <c r="E2455" s="54"/>
      <c r="F2455" s="54"/>
      <c r="G2455" s="54"/>
    </row>
    <row r="2456" spans="5:7" x14ac:dyDescent="0.25">
      <c r="E2456" s="54"/>
      <c r="F2456" s="54"/>
      <c r="G2456" s="54"/>
    </row>
    <row r="2457" spans="5:7" x14ac:dyDescent="0.25">
      <c r="E2457" s="54"/>
      <c r="F2457" s="54"/>
      <c r="G2457" s="54"/>
    </row>
    <row r="2458" spans="5:7" x14ac:dyDescent="0.25">
      <c r="E2458" s="54"/>
      <c r="F2458" s="54"/>
      <c r="G2458" s="54"/>
    </row>
    <row r="2459" spans="5:7" x14ac:dyDescent="0.25">
      <c r="E2459" s="54"/>
      <c r="F2459" s="54"/>
      <c r="G2459" s="54"/>
    </row>
    <row r="2460" spans="5:7" x14ac:dyDescent="0.25">
      <c r="E2460" s="54"/>
      <c r="F2460" s="54"/>
      <c r="G2460" s="54"/>
    </row>
    <row r="2461" spans="5:7" x14ac:dyDescent="0.25">
      <c r="E2461" s="54"/>
      <c r="F2461" s="54"/>
      <c r="G2461" s="54"/>
    </row>
    <row r="2462" spans="5:7" x14ac:dyDescent="0.25">
      <c r="E2462" s="54"/>
      <c r="F2462" s="54"/>
      <c r="G2462" s="54"/>
    </row>
    <row r="2463" spans="5:7" x14ac:dyDescent="0.25">
      <c r="E2463" s="54"/>
      <c r="F2463" s="54"/>
      <c r="G2463" s="54"/>
    </row>
    <row r="2464" spans="5:7" x14ac:dyDescent="0.25">
      <c r="E2464" s="54"/>
      <c r="F2464" s="54"/>
      <c r="G2464" s="54"/>
    </row>
    <row r="2465" spans="5:7" x14ac:dyDescent="0.25">
      <c r="E2465" s="54"/>
      <c r="F2465" s="54"/>
      <c r="G2465" s="54"/>
    </row>
    <row r="2466" spans="5:7" x14ac:dyDescent="0.25">
      <c r="E2466" s="54"/>
      <c r="F2466" s="54"/>
      <c r="G2466" s="54"/>
    </row>
    <row r="2467" spans="5:7" x14ac:dyDescent="0.25">
      <c r="E2467" s="54"/>
      <c r="F2467" s="54"/>
      <c r="G2467" s="54"/>
    </row>
    <row r="2468" spans="5:7" x14ac:dyDescent="0.25">
      <c r="E2468" s="54"/>
      <c r="F2468" s="54"/>
      <c r="G2468" s="54"/>
    </row>
    <row r="2469" spans="5:7" x14ac:dyDescent="0.25">
      <c r="E2469" s="54"/>
      <c r="F2469" s="54"/>
      <c r="G2469" s="54"/>
    </row>
    <row r="2470" spans="5:7" x14ac:dyDescent="0.25">
      <c r="E2470" s="54"/>
      <c r="F2470" s="54"/>
      <c r="G2470" s="54"/>
    </row>
    <row r="2471" spans="5:7" x14ac:dyDescent="0.25">
      <c r="E2471" s="54"/>
      <c r="F2471" s="54"/>
      <c r="G2471" s="54"/>
    </row>
    <row r="2472" spans="5:7" x14ac:dyDescent="0.25">
      <c r="E2472" s="54"/>
      <c r="F2472" s="54"/>
      <c r="G2472" s="54"/>
    </row>
    <row r="2473" spans="5:7" x14ac:dyDescent="0.25">
      <c r="E2473" s="54"/>
      <c r="F2473" s="54"/>
      <c r="G2473" s="54"/>
    </row>
    <row r="2474" spans="5:7" x14ac:dyDescent="0.25">
      <c r="E2474" s="54"/>
      <c r="F2474" s="54"/>
      <c r="G2474" s="54"/>
    </row>
    <row r="2475" spans="5:7" x14ac:dyDescent="0.25">
      <c r="E2475" s="54"/>
      <c r="F2475" s="54"/>
      <c r="G2475" s="54"/>
    </row>
    <row r="2476" spans="5:7" x14ac:dyDescent="0.25">
      <c r="E2476" s="54"/>
      <c r="F2476" s="54"/>
      <c r="G2476" s="54"/>
    </row>
    <row r="2477" spans="5:7" x14ac:dyDescent="0.25">
      <c r="E2477" s="54"/>
      <c r="F2477" s="54"/>
      <c r="G2477" s="54"/>
    </row>
    <row r="2478" spans="5:7" x14ac:dyDescent="0.25">
      <c r="E2478" s="54"/>
      <c r="F2478" s="54"/>
      <c r="G2478" s="54"/>
    </row>
    <row r="2479" spans="5:7" x14ac:dyDescent="0.25">
      <c r="E2479" s="54"/>
      <c r="F2479" s="54"/>
      <c r="G2479" s="54"/>
    </row>
    <row r="2480" spans="5:7" x14ac:dyDescent="0.25">
      <c r="E2480" s="54"/>
      <c r="F2480" s="54"/>
      <c r="G2480" s="54"/>
    </row>
    <row r="2481" spans="5:7" x14ac:dyDescent="0.25">
      <c r="E2481" s="54"/>
      <c r="F2481" s="54"/>
      <c r="G2481" s="54"/>
    </row>
    <row r="2482" spans="5:7" x14ac:dyDescent="0.25">
      <c r="E2482" s="54"/>
      <c r="F2482" s="54"/>
      <c r="G2482" s="54"/>
    </row>
    <row r="2483" spans="5:7" x14ac:dyDescent="0.25">
      <c r="E2483" s="54"/>
      <c r="F2483" s="54"/>
      <c r="G2483" s="54"/>
    </row>
    <row r="2484" spans="5:7" x14ac:dyDescent="0.25">
      <c r="E2484" s="54"/>
      <c r="F2484" s="54"/>
      <c r="G2484" s="54"/>
    </row>
    <row r="2485" spans="5:7" x14ac:dyDescent="0.25">
      <c r="E2485" s="54"/>
      <c r="F2485" s="54"/>
      <c r="G2485" s="54"/>
    </row>
    <row r="2486" spans="5:7" x14ac:dyDescent="0.25">
      <c r="E2486" s="54"/>
      <c r="F2486" s="54"/>
      <c r="G2486" s="54"/>
    </row>
    <row r="2487" spans="5:7" x14ac:dyDescent="0.25">
      <c r="E2487" s="54"/>
      <c r="F2487" s="54"/>
      <c r="G2487" s="54"/>
    </row>
    <row r="2488" spans="5:7" x14ac:dyDescent="0.25">
      <c r="E2488" s="54"/>
      <c r="F2488" s="54"/>
      <c r="G2488" s="54"/>
    </row>
    <row r="2489" spans="5:7" x14ac:dyDescent="0.25">
      <c r="E2489" s="54"/>
      <c r="F2489" s="54"/>
      <c r="G2489" s="54"/>
    </row>
    <row r="2490" spans="5:7" x14ac:dyDescent="0.25">
      <c r="E2490" s="54"/>
      <c r="F2490" s="54"/>
      <c r="G2490" s="54"/>
    </row>
    <row r="2491" spans="5:7" x14ac:dyDescent="0.25">
      <c r="E2491" s="54"/>
      <c r="F2491" s="54"/>
      <c r="G2491" s="54"/>
    </row>
    <row r="2492" spans="5:7" x14ac:dyDescent="0.25">
      <c r="E2492" s="54"/>
      <c r="F2492" s="54"/>
      <c r="G2492" s="54"/>
    </row>
    <row r="2493" spans="5:7" x14ac:dyDescent="0.25">
      <c r="E2493" s="54"/>
      <c r="F2493" s="54"/>
      <c r="G2493" s="54"/>
    </row>
    <row r="2494" spans="5:7" x14ac:dyDescent="0.25">
      <c r="E2494" s="54"/>
      <c r="F2494" s="54"/>
      <c r="G2494" s="54"/>
    </row>
    <row r="2495" spans="5:7" x14ac:dyDescent="0.25">
      <c r="E2495" s="54"/>
      <c r="F2495" s="54"/>
      <c r="G2495" s="54"/>
    </row>
    <row r="2496" spans="5:7" x14ac:dyDescent="0.25">
      <c r="E2496" s="54"/>
      <c r="F2496" s="54"/>
      <c r="G2496" s="54"/>
    </row>
    <row r="2497" spans="5:7" x14ac:dyDescent="0.25">
      <c r="E2497" s="54"/>
      <c r="F2497" s="54"/>
      <c r="G2497" s="54"/>
    </row>
    <row r="2498" spans="5:7" x14ac:dyDescent="0.25">
      <c r="E2498" s="54"/>
      <c r="F2498" s="54"/>
      <c r="G2498" s="54"/>
    </row>
    <row r="2499" spans="5:7" x14ac:dyDescent="0.25">
      <c r="E2499" s="54"/>
      <c r="F2499" s="54"/>
      <c r="G2499" s="54"/>
    </row>
    <row r="2500" spans="5:7" x14ac:dyDescent="0.25">
      <c r="E2500" s="54"/>
      <c r="F2500" s="54"/>
      <c r="G2500" s="54"/>
    </row>
    <row r="2501" spans="5:7" x14ac:dyDescent="0.25">
      <c r="E2501" s="54"/>
      <c r="F2501" s="54"/>
      <c r="G2501" s="54"/>
    </row>
    <row r="2502" spans="5:7" x14ac:dyDescent="0.25">
      <c r="E2502" s="54"/>
      <c r="F2502" s="54"/>
      <c r="G2502" s="54"/>
    </row>
    <row r="2503" spans="5:7" x14ac:dyDescent="0.25">
      <c r="E2503" s="54"/>
      <c r="F2503" s="54"/>
      <c r="G2503" s="54"/>
    </row>
    <row r="2504" spans="5:7" x14ac:dyDescent="0.25">
      <c r="E2504" s="54"/>
      <c r="F2504" s="54"/>
      <c r="G2504" s="54"/>
    </row>
    <row r="2505" spans="5:7" x14ac:dyDescent="0.25">
      <c r="E2505" s="54"/>
      <c r="F2505" s="54"/>
      <c r="G2505" s="54"/>
    </row>
    <row r="2506" spans="5:7" x14ac:dyDescent="0.25">
      <c r="E2506" s="54"/>
      <c r="F2506" s="54"/>
      <c r="G2506" s="54"/>
    </row>
    <row r="2507" spans="5:7" x14ac:dyDescent="0.25">
      <c r="E2507" s="54"/>
      <c r="F2507" s="54"/>
      <c r="G2507" s="54"/>
    </row>
    <row r="2508" spans="5:7" x14ac:dyDescent="0.25">
      <c r="E2508" s="54"/>
      <c r="F2508" s="54"/>
      <c r="G2508" s="54"/>
    </row>
    <row r="2509" spans="5:7" x14ac:dyDescent="0.25">
      <c r="E2509" s="54"/>
      <c r="F2509" s="54"/>
      <c r="G2509" s="54"/>
    </row>
    <row r="2510" spans="5:7" x14ac:dyDescent="0.25">
      <c r="E2510" s="54"/>
      <c r="F2510" s="54"/>
      <c r="G2510" s="54"/>
    </row>
    <row r="2511" spans="5:7" x14ac:dyDescent="0.25">
      <c r="E2511" s="54"/>
      <c r="F2511" s="54"/>
      <c r="G2511" s="54"/>
    </row>
    <row r="2512" spans="5:7" x14ac:dyDescent="0.25">
      <c r="E2512" s="54"/>
      <c r="F2512" s="54"/>
      <c r="G2512" s="54"/>
    </row>
    <row r="2513" spans="5:7" x14ac:dyDescent="0.25">
      <c r="E2513" s="54"/>
      <c r="F2513" s="54"/>
      <c r="G2513" s="54"/>
    </row>
    <row r="2514" spans="5:7" x14ac:dyDescent="0.25">
      <c r="E2514" s="54"/>
      <c r="F2514" s="54"/>
      <c r="G2514" s="54"/>
    </row>
    <row r="2515" spans="5:7" x14ac:dyDescent="0.25">
      <c r="E2515" s="54"/>
      <c r="F2515" s="54"/>
      <c r="G2515" s="54"/>
    </row>
    <row r="2516" spans="5:7" x14ac:dyDescent="0.25">
      <c r="E2516" s="54"/>
      <c r="F2516" s="54"/>
      <c r="G2516" s="54"/>
    </row>
    <row r="2517" spans="5:7" x14ac:dyDescent="0.25">
      <c r="E2517" s="54"/>
      <c r="F2517" s="54"/>
      <c r="G2517" s="54"/>
    </row>
    <row r="2518" spans="5:7" x14ac:dyDescent="0.25">
      <c r="E2518" s="54"/>
      <c r="F2518" s="54"/>
      <c r="G2518" s="54"/>
    </row>
    <row r="2519" spans="5:7" x14ac:dyDescent="0.25">
      <c r="E2519" s="54"/>
      <c r="F2519" s="54"/>
      <c r="G2519" s="54"/>
    </row>
    <row r="2520" spans="5:7" x14ac:dyDescent="0.25">
      <c r="E2520" s="54"/>
      <c r="F2520" s="54"/>
      <c r="G2520" s="54"/>
    </row>
    <row r="2521" spans="5:7" x14ac:dyDescent="0.25">
      <c r="E2521" s="54"/>
      <c r="F2521" s="54"/>
      <c r="G2521" s="54"/>
    </row>
    <row r="2522" spans="5:7" x14ac:dyDescent="0.25">
      <c r="E2522" s="54"/>
      <c r="F2522" s="54"/>
      <c r="G2522" s="54"/>
    </row>
    <row r="2523" spans="5:7" x14ac:dyDescent="0.25">
      <c r="E2523" s="54"/>
      <c r="F2523" s="54"/>
      <c r="G2523" s="54"/>
    </row>
    <row r="2524" spans="5:7" x14ac:dyDescent="0.25">
      <c r="E2524" s="54"/>
      <c r="F2524" s="54"/>
      <c r="G2524" s="54"/>
    </row>
    <row r="2525" spans="5:7" x14ac:dyDescent="0.25">
      <c r="E2525" s="54"/>
      <c r="F2525" s="54"/>
      <c r="G2525" s="54"/>
    </row>
    <row r="2526" spans="5:7" x14ac:dyDescent="0.25">
      <c r="E2526" s="54"/>
      <c r="F2526" s="54"/>
      <c r="G2526" s="54"/>
    </row>
    <row r="2527" spans="5:7" x14ac:dyDescent="0.25">
      <c r="E2527" s="54"/>
      <c r="F2527" s="54"/>
      <c r="G2527" s="54"/>
    </row>
    <row r="2528" spans="5:7" x14ac:dyDescent="0.25">
      <c r="E2528" s="54"/>
      <c r="F2528" s="54"/>
      <c r="G2528" s="54"/>
    </row>
    <row r="2529" spans="5:7" x14ac:dyDescent="0.25">
      <c r="E2529" s="54"/>
      <c r="F2529" s="54"/>
      <c r="G2529" s="54"/>
    </row>
    <row r="2530" spans="5:7" x14ac:dyDescent="0.25">
      <c r="E2530" s="54"/>
      <c r="F2530" s="54"/>
      <c r="G2530" s="54"/>
    </row>
    <row r="2531" spans="5:7" x14ac:dyDescent="0.25">
      <c r="E2531" s="54"/>
      <c r="F2531" s="54"/>
      <c r="G2531" s="54"/>
    </row>
    <row r="2532" spans="5:7" x14ac:dyDescent="0.25">
      <c r="E2532" s="54"/>
      <c r="F2532" s="54"/>
      <c r="G2532" s="54"/>
    </row>
    <row r="2533" spans="5:7" x14ac:dyDescent="0.25">
      <c r="E2533" s="54"/>
      <c r="F2533" s="54"/>
      <c r="G2533" s="54"/>
    </row>
    <row r="2534" spans="5:7" x14ac:dyDescent="0.25">
      <c r="E2534" s="54"/>
      <c r="F2534" s="54"/>
      <c r="G2534" s="54"/>
    </row>
    <row r="2535" spans="5:7" x14ac:dyDescent="0.25">
      <c r="E2535" s="54"/>
      <c r="F2535" s="54"/>
      <c r="G2535" s="54"/>
    </row>
    <row r="2536" spans="5:7" x14ac:dyDescent="0.25">
      <c r="E2536" s="54"/>
      <c r="F2536" s="54"/>
      <c r="G2536" s="54"/>
    </row>
    <row r="2537" spans="5:7" x14ac:dyDescent="0.25">
      <c r="E2537" s="54"/>
      <c r="F2537" s="54"/>
      <c r="G2537" s="54"/>
    </row>
    <row r="2538" spans="5:7" x14ac:dyDescent="0.25">
      <c r="E2538" s="54"/>
      <c r="F2538" s="54"/>
      <c r="G2538" s="54"/>
    </row>
    <row r="2539" spans="5:7" x14ac:dyDescent="0.25">
      <c r="E2539" s="54"/>
      <c r="F2539" s="54"/>
      <c r="G2539" s="54"/>
    </row>
    <row r="2540" spans="5:7" x14ac:dyDescent="0.25">
      <c r="E2540" s="54"/>
      <c r="F2540" s="54"/>
      <c r="G2540" s="54"/>
    </row>
    <row r="2541" spans="5:7" x14ac:dyDescent="0.25">
      <c r="E2541" s="54"/>
      <c r="F2541" s="54"/>
      <c r="G2541" s="54"/>
    </row>
    <row r="2542" spans="5:7" x14ac:dyDescent="0.25">
      <c r="E2542" s="54"/>
      <c r="F2542" s="54"/>
      <c r="G2542" s="54"/>
    </row>
    <row r="2543" spans="5:7" x14ac:dyDescent="0.25">
      <c r="E2543" s="54"/>
      <c r="F2543" s="54"/>
      <c r="G2543" s="54"/>
    </row>
    <row r="2544" spans="5:7" x14ac:dyDescent="0.25">
      <c r="E2544" s="54"/>
      <c r="F2544" s="54"/>
      <c r="G2544" s="54"/>
    </row>
    <row r="2545" spans="5:7" x14ac:dyDescent="0.25">
      <c r="E2545" s="54"/>
      <c r="F2545" s="54"/>
      <c r="G2545" s="54"/>
    </row>
    <row r="2546" spans="5:7" x14ac:dyDescent="0.25">
      <c r="E2546" s="54"/>
      <c r="F2546" s="54"/>
      <c r="G2546" s="54"/>
    </row>
    <row r="2547" spans="5:7" x14ac:dyDescent="0.25">
      <c r="E2547" s="54"/>
      <c r="F2547" s="54"/>
      <c r="G2547" s="54"/>
    </row>
    <row r="2548" spans="5:7" x14ac:dyDescent="0.25">
      <c r="E2548" s="54"/>
      <c r="F2548" s="54"/>
      <c r="G2548" s="54"/>
    </row>
    <row r="2549" spans="5:7" x14ac:dyDescent="0.25">
      <c r="E2549" s="54"/>
      <c r="F2549" s="54"/>
      <c r="G2549" s="54"/>
    </row>
    <row r="2550" spans="5:7" x14ac:dyDescent="0.25">
      <c r="E2550" s="54"/>
      <c r="F2550" s="54"/>
      <c r="G2550" s="54"/>
    </row>
    <row r="2551" spans="5:7" x14ac:dyDescent="0.25">
      <c r="E2551" s="54"/>
      <c r="F2551" s="54"/>
      <c r="G2551" s="54"/>
    </row>
    <row r="2552" spans="5:7" x14ac:dyDescent="0.25">
      <c r="E2552" s="54"/>
      <c r="F2552" s="54"/>
      <c r="G2552" s="54"/>
    </row>
    <row r="2553" spans="5:7" x14ac:dyDescent="0.25">
      <c r="E2553" s="54"/>
      <c r="F2553" s="54"/>
      <c r="G2553" s="54"/>
    </row>
    <row r="2554" spans="5:7" x14ac:dyDescent="0.25">
      <c r="E2554" s="54"/>
      <c r="F2554" s="54"/>
      <c r="G2554" s="54"/>
    </row>
    <row r="2555" spans="5:7" x14ac:dyDescent="0.25">
      <c r="E2555" s="54"/>
      <c r="F2555" s="54"/>
      <c r="G2555" s="54"/>
    </row>
    <row r="2556" spans="5:7" x14ac:dyDescent="0.25">
      <c r="E2556" s="54"/>
      <c r="F2556" s="54"/>
      <c r="G2556" s="54"/>
    </row>
    <row r="2557" spans="5:7" x14ac:dyDescent="0.25">
      <c r="E2557" s="54"/>
      <c r="F2557" s="54"/>
      <c r="G2557" s="54"/>
    </row>
    <row r="2558" spans="5:7" x14ac:dyDescent="0.25">
      <c r="E2558" s="54"/>
      <c r="F2558" s="54"/>
      <c r="G2558" s="54"/>
    </row>
    <row r="2559" spans="5:7" x14ac:dyDescent="0.25">
      <c r="E2559" s="54"/>
      <c r="F2559" s="54"/>
      <c r="G2559" s="54"/>
    </row>
    <row r="2560" spans="5:7" x14ac:dyDescent="0.25">
      <c r="E2560" s="54"/>
      <c r="F2560" s="54"/>
      <c r="G2560" s="54"/>
    </row>
    <row r="2561" spans="5:7" x14ac:dyDescent="0.25">
      <c r="E2561" s="54"/>
      <c r="F2561" s="54"/>
      <c r="G2561" s="54"/>
    </row>
    <row r="2562" spans="5:7" x14ac:dyDescent="0.25">
      <c r="E2562" s="54"/>
      <c r="F2562" s="54"/>
      <c r="G2562" s="54"/>
    </row>
    <row r="2563" spans="5:7" x14ac:dyDescent="0.25">
      <c r="E2563" s="54"/>
      <c r="F2563" s="54"/>
      <c r="G2563" s="54"/>
    </row>
    <row r="2564" spans="5:7" x14ac:dyDescent="0.25">
      <c r="E2564" s="54"/>
      <c r="F2564" s="54"/>
      <c r="G2564" s="54"/>
    </row>
    <row r="2565" spans="5:7" x14ac:dyDescent="0.25">
      <c r="E2565" s="54"/>
      <c r="F2565" s="54"/>
      <c r="G2565" s="54"/>
    </row>
    <row r="2566" spans="5:7" x14ac:dyDescent="0.25">
      <c r="E2566" s="54"/>
      <c r="F2566" s="54"/>
      <c r="G2566" s="54"/>
    </row>
    <row r="2567" spans="5:7" x14ac:dyDescent="0.25">
      <c r="E2567" s="54"/>
      <c r="F2567" s="54"/>
      <c r="G2567" s="54"/>
    </row>
    <row r="2568" spans="5:7" x14ac:dyDescent="0.25">
      <c r="E2568" s="54"/>
      <c r="F2568" s="54"/>
      <c r="G2568" s="54"/>
    </row>
    <row r="2569" spans="5:7" x14ac:dyDescent="0.25">
      <c r="E2569" s="54"/>
      <c r="F2569" s="54"/>
      <c r="G2569" s="54"/>
    </row>
    <row r="2570" spans="5:7" x14ac:dyDescent="0.25">
      <c r="E2570" s="54"/>
      <c r="F2570" s="54"/>
      <c r="G2570" s="54"/>
    </row>
    <row r="2571" spans="5:7" x14ac:dyDescent="0.25">
      <c r="E2571" s="54"/>
      <c r="F2571" s="54"/>
      <c r="G2571" s="54"/>
    </row>
    <row r="2572" spans="5:7" x14ac:dyDescent="0.25">
      <c r="E2572" s="54"/>
      <c r="F2572" s="54"/>
      <c r="G2572" s="54"/>
    </row>
    <row r="2573" spans="5:7" x14ac:dyDescent="0.25">
      <c r="E2573" s="54"/>
      <c r="F2573" s="54"/>
      <c r="G2573" s="54"/>
    </row>
    <row r="2574" spans="5:7" x14ac:dyDescent="0.25">
      <c r="E2574" s="54"/>
      <c r="F2574" s="54"/>
      <c r="G2574" s="54"/>
    </row>
    <row r="2575" spans="5:7" x14ac:dyDescent="0.25">
      <c r="E2575" s="54"/>
      <c r="F2575" s="54"/>
      <c r="G2575" s="54"/>
    </row>
    <row r="2576" spans="5:7" x14ac:dyDescent="0.25">
      <c r="E2576" s="54"/>
      <c r="F2576" s="54"/>
      <c r="G2576" s="54"/>
    </row>
    <row r="2577" spans="5:7" x14ac:dyDescent="0.25">
      <c r="E2577" s="54"/>
      <c r="F2577" s="54"/>
      <c r="G2577" s="54"/>
    </row>
    <row r="2578" spans="5:7" x14ac:dyDescent="0.25">
      <c r="E2578" s="54"/>
      <c r="F2578" s="54"/>
      <c r="G2578" s="54"/>
    </row>
    <row r="2579" spans="5:7" x14ac:dyDescent="0.25">
      <c r="E2579" s="54"/>
      <c r="F2579" s="54"/>
      <c r="G2579" s="54"/>
    </row>
    <row r="2580" spans="5:7" x14ac:dyDescent="0.25">
      <c r="E2580" s="54"/>
      <c r="F2580" s="54"/>
      <c r="G2580" s="54"/>
    </row>
    <row r="2581" spans="5:7" x14ac:dyDescent="0.25">
      <c r="E2581" s="54"/>
      <c r="F2581" s="54"/>
      <c r="G2581" s="54"/>
    </row>
    <row r="2582" spans="5:7" x14ac:dyDescent="0.25">
      <c r="E2582" s="54"/>
      <c r="F2582" s="54"/>
      <c r="G2582" s="54"/>
    </row>
    <row r="2583" spans="5:7" x14ac:dyDescent="0.25">
      <c r="E2583" s="54"/>
      <c r="F2583" s="54"/>
      <c r="G2583" s="54"/>
    </row>
    <row r="2584" spans="5:7" x14ac:dyDescent="0.25">
      <c r="E2584" s="54"/>
      <c r="F2584" s="54"/>
      <c r="G2584" s="54"/>
    </row>
    <row r="2585" spans="5:7" x14ac:dyDescent="0.25">
      <c r="E2585" s="54"/>
      <c r="F2585" s="54"/>
      <c r="G2585" s="54"/>
    </row>
    <row r="2586" spans="5:7" x14ac:dyDescent="0.25">
      <c r="E2586" s="54"/>
      <c r="F2586" s="54"/>
      <c r="G2586" s="54"/>
    </row>
    <row r="2587" spans="5:7" x14ac:dyDescent="0.25">
      <c r="E2587" s="54"/>
      <c r="F2587" s="54"/>
      <c r="G2587" s="54"/>
    </row>
    <row r="2588" spans="5:7" x14ac:dyDescent="0.25">
      <c r="E2588" s="54"/>
      <c r="F2588" s="54"/>
      <c r="G2588" s="54"/>
    </row>
    <row r="2589" spans="5:7" x14ac:dyDescent="0.25">
      <c r="E2589" s="54"/>
      <c r="F2589" s="54"/>
      <c r="G2589" s="54"/>
    </row>
    <row r="2590" spans="5:7" x14ac:dyDescent="0.25">
      <c r="E2590" s="54"/>
      <c r="F2590" s="54"/>
      <c r="G2590" s="54"/>
    </row>
    <row r="2591" spans="5:7" x14ac:dyDescent="0.25">
      <c r="E2591" s="54"/>
      <c r="F2591" s="54"/>
      <c r="G2591" s="54"/>
    </row>
    <row r="2592" spans="5:7" x14ac:dyDescent="0.25">
      <c r="E2592" s="54"/>
      <c r="F2592" s="54"/>
      <c r="G2592" s="54"/>
    </row>
    <row r="2593" spans="5:7" x14ac:dyDescent="0.25">
      <c r="E2593" s="54"/>
      <c r="F2593" s="54"/>
      <c r="G2593" s="54"/>
    </row>
    <row r="2594" spans="5:7" x14ac:dyDescent="0.25">
      <c r="E2594" s="54"/>
      <c r="F2594" s="54"/>
      <c r="G2594" s="54"/>
    </row>
    <row r="2595" spans="5:7" x14ac:dyDescent="0.25">
      <c r="E2595" s="54"/>
      <c r="F2595" s="54"/>
      <c r="G2595" s="54"/>
    </row>
    <row r="2596" spans="5:7" x14ac:dyDescent="0.25">
      <c r="E2596" s="54"/>
      <c r="F2596" s="54"/>
      <c r="G2596" s="54"/>
    </row>
    <row r="2597" spans="5:7" x14ac:dyDescent="0.25">
      <c r="E2597" s="54"/>
      <c r="F2597" s="54"/>
      <c r="G2597" s="54"/>
    </row>
    <row r="2598" spans="5:7" x14ac:dyDescent="0.25">
      <c r="E2598" s="54"/>
      <c r="F2598" s="54"/>
      <c r="G2598" s="54"/>
    </row>
    <row r="2599" spans="5:7" x14ac:dyDescent="0.25">
      <c r="E2599" s="54"/>
      <c r="F2599" s="54"/>
      <c r="G2599" s="54"/>
    </row>
    <row r="2600" spans="5:7" x14ac:dyDescent="0.25">
      <c r="E2600" s="54"/>
      <c r="F2600" s="54"/>
      <c r="G2600" s="54"/>
    </row>
    <row r="2601" spans="5:7" x14ac:dyDescent="0.25">
      <c r="E2601" s="54"/>
      <c r="F2601" s="54"/>
      <c r="G2601" s="54"/>
    </row>
    <row r="2602" spans="5:7" x14ac:dyDescent="0.25">
      <c r="E2602" s="54"/>
      <c r="F2602" s="54"/>
      <c r="G2602" s="54"/>
    </row>
    <row r="2603" spans="5:7" x14ac:dyDescent="0.25">
      <c r="E2603" s="54"/>
      <c r="F2603" s="54"/>
      <c r="G2603" s="54"/>
    </row>
    <row r="2604" spans="5:7" x14ac:dyDescent="0.25">
      <c r="E2604" s="54"/>
      <c r="F2604" s="54"/>
      <c r="G2604" s="54"/>
    </row>
    <row r="2605" spans="5:7" x14ac:dyDescent="0.25">
      <c r="E2605" s="54"/>
      <c r="F2605" s="54"/>
      <c r="G2605" s="54"/>
    </row>
    <row r="2606" spans="5:7" x14ac:dyDescent="0.25">
      <c r="E2606" s="54"/>
      <c r="F2606" s="54"/>
      <c r="G2606" s="54"/>
    </row>
    <row r="2607" spans="5:7" x14ac:dyDescent="0.25">
      <c r="E2607" s="54"/>
      <c r="F2607" s="54"/>
      <c r="G2607" s="54"/>
    </row>
    <row r="2608" spans="5:7" x14ac:dyDescent="0.25">
      <c r="E2608" s="54"/>
      <c r="F2608" s="54"/>
      <c r="G2608" s="54"/>
    </row>
    <row r="2609" spans="5:7" x14ac:dyDescent="0.25">
      <c r="E2609" s="54"/>
      <c r="F2609" s="54"/>
      <c r="G2609" s="54"/>
    </row>
    <row r="2610" spans="5:7" x14ac:dyDescent="0.25">
      <c r="E2610" s="54"/>
      <c r="F2610" s="54"/>
      <c r="G2610" s="54"/>
    </row>
    <row r="2611" spans="5:7" x14ac:dyDescent="0.25">
      <c r="E2611" s="54"/>
      <c r="F2611" s="54"/>
      <c r="G2611" s="54"/>
    </row>
    <row r="2612" spans="5:7" x14ac:dyDescent="0.25">
      <c r="E2612" s="54"/>
      <c r="F2612" s="54"/>
      <c r="G2612" s="54"/>
    </row>
    <row r="2613" spans="5:7" x14ac:dyDescent="0.25">
      <c r="E2613" s="54"/>
      <c r="F2613" s="54"/>
      <c r="G2613" s="54"/>
    </row>
    <row r="2614" spans="5:7" x14ac:dyDescent="0.25">
      <c r="E2614" s="54"/>
      <c r="F2614" s="54"/>
      <c r="G2614" s="54"/>
    </row>
    <row r="2615" spans="5:7" x14ac:dyDescent="0.25">
      <c r="E2615" s="54"/>
      <c r="F2615" s="54"/>
      <c r="G2615" s="54"/>
    </row>
    <row r="2616" spans="5:7" x14ac:dyDescent="0.25">
      <c r="E2616" s="54"/>
      <c r="F2616" s="54"/>
      <c r="G2616" s="54"/>
    </row>
    <row r="2617" spans="5:7" x14ac:dyDescent="0.25">
      <c r="E2617" s="54"/>
      <c r="F2617" s="54"/>
      <c r="G2617" s="54"/>
    </row>
    <row r="2618" spans="5:7" x14ac:dyDescent="0.25">
      <c r="E2618" s="54"/>
      <c r="F2618" s="54"/>
      <c r="G2618" s="54"/>
    </row>
    <row r="2619" spans="5:7" x14ac:dyDescent="0.25">
      <c r="E2619" s="54"/>
      <c r="F2619" s="54"/>
      <c r="G2619" s="54"/>
    </row>
    <row r="2620" spans="5:7" x14ac:dyDescent="0.25">
      <c r="E2620" s="54"/>
      <c r="F2620" s="54"/>
      <c r="G2620" s="54"/>
    </row>
    <row r="2621" spans="5:7" x14ac:dyDescent="0.25">
      <c r="E2621" s="54"/>
      <c r="F2621" s="54"/>
      <c r="G2621" s="54"/>
    </row>
    <row r="2622" spans="5:7" x14ac:dyDescent="0.25">
      <c r="E2622" s="54"/>
      <c r="F2622" s="54"/>
      <c r="G2622" s="54"/>
    </row>
    <row r="2623" spans="5:7" x14ac:dyDescent="0.25">
      <c r="E2623" s="54"/>
      <c r="F2623" s="54"/>
      <c r="G2623" s="54"/>
    </row>
    <row r="2624" spans="5:7" x14ac:dyDescent="0.25">
      <c r="E2624" s="54"/>
      <c r="F2624" s="54"/>
      <c r="G2624" s="54"/>
    </row>
    <row r="2625" spans="5:7" x14ac:dyDescent="0.25">
      <c r="E2625" s="54"/>
      <c r="F2625" s="54"/>
      <c r="G2625" s="54"/>
    </row>
    <row r="2626" spans="5:7" x14ac:dyDescent="0.25">
      <c r="E2626" s="54"/>
      <c r="F2626" s="54"/>
      <c r="G2626" s="54"/>
    </row>
    <row r="2627" spans="5:7" x14ac:dyDescent="0.25">
      <c r="E2627" s="54"/>
      <c r="F2627" s="54"/>
      <c r="G2627" s="54"/>
    </row>
    <row r="2628" spans="5:7" x14ac:dyDescent="0.25">
      <c r="E2628" s="54"/>
      <c r="F2628" s="54"/>
      <c r="G2628" s="54"/>
    </row>
    <row r="2629" spans="5:7" x14ac:dyDescent="0.25">
      <c r="E2629" s="54"/>
      <c r="F2629" s="54"/>
      <c r="G2629" s="54"/>
    </row>
    <row r="2630" spans="5:7" x14ac:dyDescent="0.25">
      <c r="E2630" s="54"/>
      <c r="F2630" s="54"/>
      <c r="G2630" s="54"/>
    </row>
    <row r="2631" spans="5:7" x14ac:dyDescent="0.25">
      <c r="E2631" s="54"/>
      <c r="F2631" s="54"/>
      <c r="G2631" s="54"/>
    </row>
    <row r="2632" spans="5:7" x14ac:dyDescent="0.25">
      <c r="E2632" s="54"/>
      <c r="F2632" s="54"/>
      <c r="G2632" s="54"/>
    </row>
    <row r="2633" spans="5:7" x14ac:dyDescent="0.25">
      <c r="E2633" s="54"/>
      <c r="F2633" s="54"/>
      <c r="G2633" s="54"/>
    </row>
    <row r="2634" spans="5:7" x14ac:dyDescent="0.25">
      <c r="E2634" s="54"/>
      <c r="F2634" s="54"/>
      <c r="G2634" s="54"/>
    </row>
    <row r="2635" spans="5:7" x14ac:dyDescent="0.25">
      <c r="E2635" s="54"/>
      <c r="F2635" s="54"/>
      <c r="G2635" s="54"/>
    </row>
    <row r="2636" spans="5:7" x14ac:dyDescent="0.25">
      <c r="E2636" s="54"/>
      <c r="F2636" s="54"/>
      <c r="G2636" s="54"/>
    </row>
    <row r="2637" spans="5:7" x14ac:dyDescent="0.25">
      <c r="E2637" s="54"/>
      <c r="F2637" s="54"/>
      <c r="G2637" s="54"/>
    </row>
    <row r="2638" spans="5:7" x14ac:dyDescent="0.25">
      <c r="E2638" s="54"/>
      <c r="F2638" s="54"/>
      <c r="G2638" s="54"/>
    </row>
    <row r="2639" spans="5:7" x14ac:dyDescent="0.25">
      <c r="E2639" s="54"/>
      <c r="F2639" s="54"/>
      <c r="G2639" s="54"/>
    </row>
    <row r="2640" spans="5:7" x14ac:dyDescent="0.25">
      <c r="E2640" s="54"/>
      <c r="F2640" s="54"/>
      <c r="G2640" s="54"/>
    </row>
    <row r="2641" spans="5:7" x14ac:dyDescent="0.25">
      <c r="E2641" s="54"/>
      <c r="F2641" s="54"/>
      <c r="G2641" s="54"/>
    </row>
    <row r="2642" spans="5:7" x14ac:dyDescent="0.25">
      <c r="E2642" s="54"/>
      <c r="F2642" s="54"/>
      <c r="G2642" s="54"/>
    </row>
    <row r="2643" spans="5:7" x14ac:dyDescent="0.25">
      <c r="E2643" s="54"/>
      <c r="F2643" s="54"/>
      <c r="G2643" s="54"/>
    </row>
    <row r="2644" spans="5:7" x14ac:dyDescent="0.25">
      <c r="E2644" s="54"/>
      <c r="F2644" s="54"/>
      <c r="G2644" s="54"/>
    </row>
    <row r="2645" spans="5:7" x14ac:dyDescent="0.25">
      <c r="E2645" s="54"/>
      <c r="F2645" s="54"/>
      <c r="G2645" s="54"/>
    </row>
    <row r="2646" spans="5:7" x14ac:dyDescent="0.25">
      <c r="E2646" s="54"/>
      <c r="F2646" s="54"/>
      <c r="G2646" s="54"/>
    </row>
    <row r="2647" spans="5:7" x14ac:dyDescent="0.25">
      <c r="E2647" s="54"/>
      <c r="F2647" s="54"/>
      <c r="G2647" s="54"/>
    </row>
    <row r="2648" spans="5:7" x14ac:dyDescent="0.25">
      <c r="E2648" s="54"/>
      <c r="F2648" s="54"/>
      <c r="G2648" s="54"/>
    </row>
    <row r="2649" spans="5:7" x14ac:dyDescent="0.25">
      <c r="E2649" s="54"/>
      <c r="F2649" s="54"/>
      <c r="G2649" s="54"/>
    </row>
    <row r="2650" spans="5:7" x14ac:dyDescent="0.25">
      <c r="E2650" s="54"/>
      <c r="F2650" s="54"/>
      <c r="G2650" s="54"/>
    </row>
    <row r="2651" spans="5:7" x14ac:dyDescent="0.25">
      <c r="E2651" s="54"/>
      <c r="F2651" s="54"/>
      <c r="G2651" s="54"/>
    </row>
    <row r="2652" spans="5:7" x14ac:dyDescent="0.25">
      <c r="E2652" s="54"/>
      <c r="F2652" s="54"/>
      <c r="G2652" s="54"/>
    </row>
    <row r="2653" spans="5:7" x14ac:dyDescent="0.25">
      <c r="E2653" s="54"/>
      <c r="F2653" s="54"/>
      <c r="G2653" s="54"/>
    </row>
    <row r="2654" spans="5:7" x14ac:dyDescent="0.25">
      <c r="E2654" s="54"/>
      <c r="F2654" s="54"/>
      <c r="G2654" s="54"/>
    </row>
    <row r="2655" spans="5:7" x14ac:dyDescent="0.25">
      <c r="E2655" s="54"/>
      <c r="F2655" s="54"/>
      <c r="G2655" s="54"/>
    </row>
    <row r="2656" spans="5:7" x14ac:dyDescent="0.25">
      <c r="E2656" s="54"/>
      <c r="F2656" s="54"/>
      <c r="G2656" s="54"/>
    </row>
    <row r="2657" spans="5:7" x14ac:dyDescent="0.25">
      <c r="E2657" s="54"/>
      <c r="F2657" s="54"/>
      <c r="G2657" s="54"/>
    </row>
    <row r="2658" spans="5:7" x14ac:dyDescent="0.25">
      <c r="E2658" s="54"/>
      <c r="F2658" s="54"/>
      <c r="G2658" s="54"/>
    </row>
    <row r="2659" spans="5:7" x14ac:dyDescent="0.25">
      <c r="E2659" s="54"/>
      <c r="F2659" s="54"/>
      <c r="G2659" s="54"/>
    </row>
    <row r="2660" spans="5:7" x14ac:dyDescent="0.25">
      <c r="E2660" s="54"/>
      <c r="F2660" s="54"/>
      <c r="G2660" s="54"/>
    </row>
    <row r="2661" spans="5:7" x14ac:dyDescent="0.25">
      <c r="E2661" s="54"/>
      <c r="F2661" s="54"/>
      <c r="G2661" s="54"/>
    </row>
    <row r="2662" spans="5:7" x14ac:dyDescent="0.25">
      <c r="E2662" s="54"/>
      <c r="F2662" s="54"/>
      <c r="G2662" s="54"/>
    </row>
    <row r="2663" spans="5:7" x14ac:dyDescent="0.25">
      <c r="E2663" s="54"/>
      <c r="F2663" s="54"/>
      <c r="G2663" s="54"/>
    </row>
    <row r="2664" spans="5:7" x14ac:dyDescent="0.25">
      <c r="E2664" s="54"/>
      <c r="F2664" s="54"/>
      <c r="G2664" s="54"/>
    </row>
    <row r="2665" spans="5:7" x14ac:dyDescent="0.25">
      <c r="E2665" s="54"/>
      <c r="F2665" s="54"/>
      <c r="G2665" s="54"/>
    </row>
    <row r="2666" spans="5:7" x14ac:dyDescent="0.25">
      <c r="E2666" s="54"/>
      <c r="F2666" s="54"/>
      <c r="G2666" s="54"/>
    </row>
    <row r="2667" spans="5:7" x14ac:dyDescent="0.25">
      <c r="E2667" s="54"/>
      <c r="F2667" s="54"/>
      <c r="G2667" s="54"/>
    </row>
    <row r="2668" spans="5:7" x14ac:dyDescent="0.25">
      <c r="E2668" s="54"/>
      <c r="F2668" s="54"/>
      <c r="G2668" s="54"/>
    </row>
    <row r="2669" spans="5:7" x14ac:dyDescent="0.25">
      <c r="E2669" s="54"/>
      <c r="F2669" s="54"/>
      <c r="G2669" s="54"/>
    </row>
    <row r="2670" spans="5:7" x14ac:dyDescent="0.25">
      <c r="E2670" s="54"/>
      <c r="F2670" s="54"/>
      <c r="G2670" s="54"/>
    </row>
    <row r="2671" spans="5:7" x14ac:dyDescent="0.25">
      <c r="E2671" s="54"/>
      <c r="F2671" s="54"/>
      <c r="G2671" s="54"/>
    </row>
    <row r="2672" spans="5:7" x14ac:dyDescent="0.25">
      <c r="E2672" s="54"/>
      <c r="F2672" s="54"/>
      <c r="G2672" s="54"/>
    </row>
    <row r="2673" spans="5:7" x14ac:dyDescent="0.25">
      <c r="E2673" s="54"/>
      <c r="F2673" s="54"/>
      <c r="G2673" s="54"/>
    </row>
    <row r="2674" spans="5:7" x14ac:dyDescent="0.25">
      <c r="E2674" s="54"/>
      <c r="F2674" s="54"/>
      <c r="G2674" s="54"/>
    </row>
    <row r="2675" spans="5:7" x14ac:dyDescent="0.25">
      <c r="E2675" s="54"/>
      <c r="F2675" s="54"/>
      <c r="G2675" s="54"/>
    </row>
    <row r="2676" spans="5:7" x14ac:dyDescent="0.25">
      <c r="E2676" s="54"/>
      <c r="F2676" s="54"/>
      <c r="G2676" s="54"/>
    </row>
    <row r="2677" spans="5:7" x14ac:dyDescent="0.25">
      <c r="E2677" s="54"/>
      <c r="F2677" s="54"/>
      <c r="G2677" s="54"/>
    </row>
    <row r="2678" spans="5:7" x14ac:dyDescent="0.25">
      <c r="E2678" s="54"/>
      <c r="F2678" s="54"/>
      <c r="G2678" s="54"/>
    </row>
    <row r="2679" spans="5:7" x14ac:dyDescent="0.25">
      <c r="E2679" s="54"/>
      <c r="F2679" s="54"/>
      <c r="G2679" s="54"/>
    </row>
    <row r="2680" spans="5:7" x14ac:dyDescent="0.25">
      <c r="E2680" s="54"/>
      <c r="F2680" s="54"/>
      <c r="G2680" s="54"/>
    </row>
    <row r="2681" spans="5:7" x14ac:dyDescent="0.25">
      <c r="E2681" s="54"/>
      <c r="F2681" s="54"/>
      <c r="G2681" s="54"/>
    </row>
    <row r="2682" spans="5:7" x14ac:dyDescent="0.25">
      <c r="E2682" s="54"/>
      <c r="F2682" s="54"/>
      <c r="G2682" s="54"/>
    </row>
    <row r="2683" spans="5:7" x14ac:dyDescent="0.25">
      <c r="E2683" s="54"/>
      <c r="F2683" s="54"/>
      <c r="G2683" s="54"/>
    </row>
    <row r="2684" spans="5:7" x14ac:dyDescent="0.25">
      <c r="E2684" s="54"/>
      <c r="F2684" s="54"/>
      <c r="G2684" s="54"/>
    </row>
    <row r="2685" spans="5:7" x14ac:dyDescent="0.25">
      <c r="E2685" s="54"/>
      <c r="F2685" s="54"/>
      <c r="G2685" s="54"/>
    </row>
    <row r="2686" spans="5:7" x14ac:dyDescent="0.25">
      <c r="E2686" s="54"/>
      <c r="F2686" s="54"/>
      <c r="G2686" s="54"/>
    </row>
    <row r="2687" spans="5:7" x14ac:dyDescent="0.25">
      <c r="E2687" s="54"/>
      <c r="F2687" s="54"/>
      <c r="G2687" s="54"/>
    </row>
    <row r="2688" spans="5:7" x14ac:dyDescent="0.25">
      <c r="E2688" s="54"/>
      <c r="F2688" s="54"/>
      <c r="G2688" s="54"/>
    </row>
    <row r="2689" spans="5:7" x14ac:dyDescent="0.25">
      <c r="E2689" s="54"/>
      <c r="F2689" s="54"/>
      <c r="G2689" s="54"/>
    </row>
    <row r="2690" spans="5:7" x14ac:dyDescent="0.25">
      <c r="E2690" s="54"/>
      <c r="F2690" s="54"/>
      <c r="G2690" s="54"/>
    </row>
    <row r="2691" spans="5:7" x14ac:dyDescent="0.25">
      <c r="E2691" s="54"/>
      <c r="F2691" s="54"/>
      <c r="G2691" s="54"/>
    </row>
    <row r="2692" spans="5:7" x14ac:dyDescent="0.25">
      <c r="E2692" s="54"/>
      <c r="F2692" s="54"/>
      <c r="G2692" s="54"/>
    </row>
    <row r="2693" spans="5:7" x14ac:dyDescent="0.25">
      <c r="E2693" s="54"/>
      <c r="F2693" s="54"/>
      <c r="G2693" s="54"/>
    </row>
    <row r="2694" spans="5:7" x14ac:dyDescent="0.25">
      <c r="E2694" s="54"/>
      <c r="F2694" s="54"/>
      <c r="G2694" s="54"/>
    </row>
    <row r="2695" spans="5:7" x14ac:dyDescent="0.25">
      <c r="E2695" s="54"/>
      <c r="F2695" s="54"/>
      <c r="G2695" s="54"/>
    </row>
    <row r="2696" spans="5:7" x14ac:dyDescent="0.25">
      <c r="E2696" s="54"/>
      <c r="F2696" s="54"/>
      <c r="G2696" s="54"/>
    </row>
    <row r="2697" spans="5:7" x14ac:dyDescent="0.25">
      <c r="E2697" s="54"/>
      <c r="F2697" s="54"/>
      <c r="G2697" s="54"/>
    </row>
    <row r="2698" spans="5:7" x14ac:dyDescent="0.25">
      <c r="E2698" s="54"/>
      <c r="F2698" s="54"/>
      <c r="G2698" s="54"/>
    </row>
    <row r="2699" spans="5:7" x14ac:dyDescent="0.25">
      <c r="E2699" s="54"/>
      <c r="F2699" s="54"/>
      <c r="G2699" s="54"/>
    </row>
    <row r="2700" spans="5:7" x14ac:dyDescent="0.25">
      <c r="E2700" s="54"/>
      <c r="F2700" s="54"/>
      <c r="G2700" s="54"/>
    </row>
    <row r="2701" spans="5:7" x14ac:dyDescent="0.25">
      <c r="E2701" s="54"/>
      <c r="F2701" s="54"/>
      <c r="G2701" s="54"/>
    </row>
    <row r="2702" spans="5:7" x14ac:dyDescent="0.25">
      <c r="E2702" s="54"/>
      <c r="F2702" s="54"/>
      <c r="G2702" s="54"/>
    </row>
    <row r="2703" spans="5:7" x14ac:dyDescent="0.25">
      <c r="E2703" s="54"/>
      <c r="F2703" s="54"/>
      <c r="G2703" s="54"/>
    </row>
    <row r="2704" spans="5:7" x14ac:dyDescent="0.25">
      <c r="E2704" s="54"/>
      <c r="F2704" s="54"/>
      <c r="G2704" s="54"/>
    </row>
    <row r="2705" spans="5:7" x14ac:dyDescent="0.25">
      <c r="E2705" s="54"/>
      <c r="F2705" s="54"/>
      <c r="G2705" s="54"/>
    </row>
    <row r="2706" spans="5:7" x14ac:dyDescent="0.25">
      <c r="E2706" s="54"/>
      <c r="F2706" s="54"/>
      <c r="G2706" s="54"/>
    </row>
    <row r="2707" spans="5:7" x14ac:dyDescent="0.25">
      <c r="E2707" s="54"/>
      <c r="F2707" s="54"/>
      <c r="G2707" s="54"/>
    </row>
    <row r="2708" spans="5:7" x14ac:dyDescent="0.25">
      <c r="E2708" s="54"/>
      <c r="F2708" s="54"/>
      <c r="G2708" s="54"/>
    </row>
    <row r="2709" spans="5:7" x14ac:dyDescent="0.25">
      <c r="E2709" s="54"/>
      <c r="F2709" s="54"/>
      <c r="G2709" s="54"/>
    </row>
    <row r="2710" spans="5:7" x14ac:dyDescent="0.25">
      <c r="E2710" s="54"/>
      <c r="F2710" s="54"/>
      <c r="G2710" s="54"/>
    </row>
    <row r="2711" spans="5:7" x14ac:dyDescent="0.25">
      <c r="E2711" s="54"/>
      <c r="F2711" s="54"/>
      <c r="G2711" s="54"/>
    </row>
    <row r="2712" spans="5:7" x14ac:dyDescent="0.25">
      <c r="E2712" s="54"/>
      <c r="F2712" s="54"/>
      <c r="G2712" s="54"/>
    </row>
    <row r="2713" spans="5:7" x14ac:dyDescent="0.25">
      <c r="E2713" s="54"/>
      <c r="F2713" s="54"/>
      <c r="G2713" s="54"/>
    </row>
    <row r="2714" spans="5:7" x14ac:dyDescent="0.25">
      <c r="E2714" s="54"/>
      <c r="F2714" s="54"/>
      <c r="G2714" s="54"/>
    </row>
    <row r="2715" spans="5:7" x14ac:dyDescent="0.25">
      <c r="E2715" s="54"/>
      <c r="F2715" s="54"/>
      <c r="G2715" s="54"/>
    </row>
    <row r="2716" spans="5:7" x14ac:dyDescent="0.25">
      <c r="E2716" s="54"/>
      <c r="F2716" s="54"/>
      <c r="G2716" s="54"/>
    </row>
    <row r="2717" spans="5:7" x14ac:dyDescent="0.25">
      <c r="E2717" s="54"/>
      <c r="F2717" s="54"/>
      <c r="G2717" s="54"/>
    </row>
    <row r="2718" spans="5:7" x14ac:dyDescent="0.25">
      <c r="E2718" s="54"/>
      <c r="F2718" s="54"/>
      <c r="G2718" s="54"/>
    </row>
    <row r="2719" spans="5:7" x14ac:dyDescent="0.25">
      <c r="E2719" s="54"/>
      <c r="F2719" s="54"/>
      <c r="G2719" s="54"/>
    </row>
    <row r="2720" spans="5:7" x14ac:dyDescent="0.25">
      <c r="E2720" s="54"/>
      <c r="F2720" s="54"/>
      <c r="G2720" s="54"/>
    </row>
    <row r="2721" spans="5:7" x14ac:dyDescent="0.25">
      <c r="E2721" s="54"/>
      <c r="F2721" s="54"/>
      <c r="G2721" s="54"/>
    </row>
    <row r="2722" spans="5:7" x14ac:dyDescent="0.25">
      <c r="E2722" s="54"/>
      <c r="F2722" s="54"/>
      <c r="G2722" s="54"/>
    </row>
    <row r="2723" spans="5:7" x14ac:dyDescent="0.25">
      <c r="E2723" s="54"/>
      <c r="F2723" s="54"/>
      <c r="G2723" s="54"/>
    </row>
    <row r="2724" spans="5:7" x14ac:dyDescent="0.25">
      <c r="E2724" s="54"/>
      <c r="F2724" s="54"/>
      <c r="G2724" s="54"/>
    </row>
    <row r="2725" spans="5:7" x14ac:dyDescent="0.25">
      <c r="E2725" s="54"/>
      <c r="F2725" s="54"/>
      <c r="G2725" s="54"/>
    </row>
    <row r="2726" spans="5:7" x14ac:dyDescent="0.25">
      <c r="E2726" s="54"/>
      <c r="F2726" s="54"/>
      <c r="G2726" s="54"/>
    </row>
    <row r="2727" spans="5:7" x14ac:dyDescent="0.25">
      <c r="E2727" s="54"/>
      <c r="F2727" s="54"/>
      <c r="G2727" s="54"/>
    </row>
    <row r="2728" spans="5:7" x14ac:dyDescent="0.25">
      <c r="E2728" s="54"/>
      <c r="F2728" s="54"/>
      <c r="G2728" s="54"/>
    </row>
    <row r="2729" spans="5:7" x14ac:dyDescent="0.25">
      <c r="E2729" s="54"/>
      <c r="F2729" s="54"/>
      <c r="G2729" s="54"/>
    </row>
    <row r="2730" spans="5:7" x14ac:dyDescent="0.25">
      <c r="E2730" s="54"/>
      <c r="F2730" s="54"/>
      <c r="G2730" s="54"/>
    </row>
    <row r="2731" spans="5:7" x14ac:dyDescent="0.25">
      <c r="E2731" s="54"/>
      <c r="F2731" s="54"/>
      <c r="G2731" s="54"/>
    </row>
    <row r="2732" spans="5:7" x14ac:dyDescent="0.25">
      <c r="E2732" s="54"/>
      <c r="F2732" s="54"/>
      <c r="G2732" s="54"/>
    </row>
    <row r="2733" spans="5:7" x14ac:dyDescent="0.25">
      <c r="E2733" s="54"/>
      <c r="F2733" s="54"/>
      <c r="G2733" s="54"/>
    </row>
    <row r="2734" spans="5:7" x14ac:dyDescent="0.25">
      <c r="E2734" s="54"/>
      <c r="F2734" s="54"/>
      <c r="G2734" s="54"/>
    </row>
    <row r="2735" spans="5:7" x14ac:dyDescent="0.25">
      <c r="E2735" s="54"/>
      <c r="F2735" s="54"/>
      <c r="G2735" s="54"/>
    </row>
    <row r="2736" spans="5:7" x14ac:dyDescent="0.25">
      <c r="E2736" s="54"/>
      <c r="F2736" s="54"/>
      <c r="G2736" s="54"/>
    </row>
    <row r="2737" spans="5:7" x14ac:dyDescent="0.25">
      <c r="E2737" s="54"/>
      <c r="F2737" s="54"/>
      <c r="G2737" s="54"/>
    </row>
    <row r="2738" spans="5:7" x14ac:dyDescent="0.25">
      <c r="E2738" s="54"/>
      <c r="F2738" s="54"/>
      <c r="G2738" s="54"/>
    </row>
    <row r="2739" spans="5:7" x14ac:dyDescent="0.25">
      <c r="E2739" s="54"/>
      <c r="F2739" s="54"/>
      <c r="G2739" s="54"/>
    </row>
    <row r="2740" spans="5:7" x14ac:dyDescent="0.25">
      <c r="E2740" s="54"/>
      <c r="F2740" s="54"/>
      <c r="G2740" s="54"/>
    </row>
    <row r="2741" spans="5:7" x14ac:dyDescent="0.25">
      <c r="E2741" s="54"/>
      <c r="F2741" s="54"/>
      <c r="G2741" s="54"/>
    </row>
    <row r="2742" spans="5:7" x14ac:dyDescent="0.25">
      <c r="E2742" s="54"/>
      <c r="F2742" s="54"/>
      <c r="G2742" s="54"/>
    </row>
    <row r="2743" spans="5:7" x14ac:dyDescent="0.25">
      <c r="E2743" s="54"/>
      <c r="F2743" s="54"/>
      <c r="G2743" s="54"/>
    </row>
    <row r="2744" spans="5:7" x14ac:dyDescent="0.25">
      <c r="E2744" s="54"/>
      <c r="F2744" s="54"/>
      <c r="G2744" s="54"/>
    </row>
    <row r="2745" spans="5:7" x14ac:dyDescent="0.25">
      <c r="E2745" s="54"/>
      <c r="F2745" s="54"/>
      <c r="G2745" s="54"/>
    </row>
    <row r="2746" spans="5:7" x14ac:dyDescent="0.25">
      <c r="E2746" s="54"/>
      <c r="F2746" s="54"/>
      <c r="G2746" s="54"/>
    </row>
    <row r="2747" spans="5:7" x14ac:dyDescent="0.25">
      <c r="E2747" s="54"/>
      <c r="F2747" s="54"/>
      <c r="G2747" s="54"/>
    </row>
    <row r="2748" spans="5:7" x14ac:dyDescent="0.25">
      <c r="E2748" s="54"/>
      <c r="F2748" s="54"/>
      <c r="G2748" s="54"/>
    </row>
    <row r="2749" spans="5:7" x14ac:dyDescent="0.25">
      <c r="E2749" s="54"/>
      <c r="F2749" s="54"/>
      <c r="G2749" s="54"/>
    </row>
    <row r="2750" spans="5:7" x14ac:dyDescent="0.25">
      <c r="E2750" s="54"/>
      <c r="F2750" s="54"/>
      <c r="G2750" s="54"/>
    </row>
    <row r="2751" spans="5:7" x14ac:dyDescent="0.25">
      <c r="E2751" s="54"/>
      <c r="F2751" s="54"/>
      <c r="G2751" s="54"/>
    </row>
    <row r="2752" spans="5:7" x14ac:dyDescent="0.25">
      <c r="E2752" s="54"/>
      <c r="F2752" s="54"/>
      <c r="G2752" s="54"/>
    </row>
    <row r="2753" spans="5:7" x14ac:dyDescent="0.25">
      <c r="E2753" s="54"/>
      <c r="F2753" s="54"/>
      <c r="G2753" s="54"/>
    </row>
    <row r="2754" spans="5:7" x14ac:dyDescent="0.25">
      <c r="E2754" s="54"/>
      <c r="F2754" s="54"/>
      <c r="G2754" s="54"/>
    </row>
    <row r="2755" spans="5:7" x14ac:dyDescent="0.25">
      <c r="E2755" s="54"/>
      <c r="F2755" s="54"/>
      <c r="G2755" s="54"/>
    </row>
    <row r="2756" spans="5:7" x14ac:dyDescent="0.25">
      <c r="E2756" s="54"/>
      <c r="F2756" s="54"/>
      <c r="G2756" s="54"/>
    </row>
    <row r="2757" spans="5:7" x14ac:dyDescent="0.25">
      <c r="E2757" s="54"/>
      <c r="F2757" s="54"/>
      <c r="G2757" s="54"/>
    </row>
    <row r="2758" spans="5:7" x14ac:dyDescent="0.25">
      <c r="E2758" s="54"/>
      <c r="F2758" s="54"/>
      <c r="G2758" s="54"/>
    </row>
    <row r="2759" spans="5:7" x14ac:dyDescent="0.25">
      <c r="E2759" s="54"/>
      <c r="F2759" s="54"/>
      <c r="G2759" s="54"/>
    </row>
    <row r="2760" spans="5:7" x14ac:dyDescent="0.25">
      <c r="E2760" s="54"/>
      <c r="F2760" s="54"/>
      <c r="G2760" s="54"/>
    </row>
    <row r="2761" spans="5:7" x14ac:dyDescent="0.25">
      <c r="E2761" s="54"/>
      <c r="F2761" s="54"/>
      <c r="G2761" s="54"/>
    </row>
    <row r="2762" spans="5:7" x14ac:dyDescent="0.25">
      <c r="E2762" s="54"/>
      <c r="F2762" s="54"/>
      <c r="G2762" s="54"/>
    </row>
    <row r="2763" spans="5:7" x14ac:dyDescent="0.25">
      <c r="E2763" s="54"/>
      <c r="F2763" s="54"/>
      <c r="G2763" s="54"/>
    </row>
    <row r="2764" spans="5:7" x14ac:dyDescent="0.25">
      <c r="E2764" s="54"/>
      <c r="F2764" s="54"/>
      <c r="G2764" s="54"/>
    </row>
    <row r="2765" spans="5:7" x14ac:dyDescent="0.25">
      <c r="E2765" s="54"/>
      <c r="F2765" s="54"/>
      <c r="G2765" s="54"/>
    </row>
    <row r="2766" spans="5:7" x14ac:dyDescent="0.25">
      <c r="E2766" s="54"/>
      <c r="F2766" s="54"/>
      <c r="G2766" s="54"/>
    </row>
    <row r="2767" spans="5:7" x14ac:dyDescent="0.25">
      <c r="E2767" s="54"/>
      <c r="F2767" s="54"/>
      <c r="G2767" s="54"/>
    </row>
    <row r="2768" spans="5:7" x14ac:dyDescent="0.25">
      <c r="E2768" s="54"/>
      <c r="F2768" s="54"/>
      <c r="G2768" s="54"/>
    </row>
    <row r="2769" spans="5:7" x14ac:dyDescent="0.25">
      <c r="E2769" s="54"/>
      <c r="F2769" s="54"/>
      <c r="G2769" s="54"/>
    </row>
    <row r="2770" spans="5:7" x14ac:dyDescent="0.25">
      <c r="E2770" s="54"/>
      <c r="F2770" s="54"/>
      <c r="G2770" s="54"/>
    </row>
    <row r="2771" spans="5:7" x14ac:dyDescent="0.25">
      <c r="E2771" s="54"/>
      <c r="F2771" s="54"/>
      <c r="G2771" s="54"/>
    </row>
    <row r="2772" spans="5:7" x14ac:dyDescent="0.25">
      <c r="E2772" s="54"/>
      <c r="F2772" s="54"/>
      <c r="G2772" s="54"/>
    </row>
    <row r="2773" spans="5:7" x14ac:dyDescent="0.25">
      <c r="E2773" s="54"/>
      <c r="F2773" s="54"/>
      <c r="G2773" s="54"/>
    </row>
    <row r="2774" spans="5:7" x14ac:dyDescent="0.25">
      <c r="E2774" s="54"/>
      <c r="F2774" s="54"/>
      <c r="G2774" s="54"/>
    </row>
    <row r="2775" spans="5:7" x14ac:dyDescent="0.25">
      <c r="E2775" s="54"/>
      <c r="F2775" s="54"/>
      <c r="G2775" s="54"/>
    </row>
    <row r="2776" spans="5:7" x14ac:dyDescent="0.25">
      <c r="E2776" s="54"/>
      <c r="F2776" s="54"/>
      <c r="G2776" s="54"/>
    </row>
    <row r="2777" spans="5:7" x14ac:dyDescent="0.25">
      <c r="E2777" s="54"/>
      <c r="F2777" s="54"/>
      <c r="G2777" s="54"/>
    </row>
    <row r="2778" spans="5:7" x14ac:dyDescent="0.25">
      <c r="E2778" s="54"/>
      <c r="F2778" s="54"/>
      <c r="G2778" s="54"/>
    </row>
    <row r="2779" spans="5:7" x14ac:dyDescent="0.25">
      <c r="E2779" s="54"/>
      <c r="F2779" s="54"/>
      <c r="G2779" s="54"/>
    </row>
    <row r="2780" spans="5:7" x14ac:dyDescent="0.25">
      <c r="E2780" s="54"/>
      <c r="F2780" s="54"/>
      <c r="G2780" s="54"/>
    </row>
    <row r="2781" spans="5:7" x14ac:dyDescent="0.25">
      <c r="E2781" s="54"/>
      <c r="F2781" s="54"/>
      <c r="G2781" s="54"/>
    </row>
    <row r="2782" spans="5:7" x14ac:dyDescent="0.25">
      <c r="E2782" s="54"/>
      <c r="F2782" s="54"/>
      <c r="G2782" s="54"/>
    </row>
    <row r="2783" spans="5:7" x14ac:dyDescent="0.25">
      <c r="E2783" s="54"/>
      <c r="F2783" s="54"/>
      <c r="G2783" s="54"/>
    </row>
    <row r="2784" spans="5:7" x14ac:dyDescent="0.25">
      <c r="E2784" s="54"/>
      <c r="F2784" s="54"/>
      <c r="G2784" s="54"/>
    </row>
    <row r="2785" spans="5:7" x14ac:dyDescent="0.25">
      <c r="E2785" s="54"/>
      <c r="F2785" s="54"/>
      <c r="G2785" s="54"/>
    </row>
    <row r="2786" spans="5:7" x14ac:dyDescent="0.25">
      <c r="E2786" s="54"/>
      <c r="F2786" s="54"/>
      <c r="G2786" s="54"/>
    </row>
    <row r="2787" spans="5:7" x14ac:dyDescent="0.25">
      <c r="E2787" s="54"/>
      <c r="F2787" s="54"/>
      <c r="G2787" s="54"/>
    </row>
    <row r="2788" spans="5:7" x14ac:dyDescent="0.25">
      <c r="E2788" s="54"/>
      <c r="F2788" s="54"/>
      <c r="G2788" s="54"/>
    </row>
    <row r="2789" spans="5:7" x14ac:dyDescent="0.25">
      <c r="E2789" s="54"/>
      <c r="F2789" s="54"/>
      <c r="G2789" s="54"/>
    </row>
    <row r="2790" spans="5:7" x14ac:dyDescent="0.25">
      <c r="E2790" s="54"/>
      <c r="F2790" s="54"/>
      <c r="G2790" s="54"/>
    </row>
    <row r="2791" spans="5:7" x14ac:dyDescent="0.25">
      <c r="E2791" s="54"/>
      <c r="F2791" s="54"/>
      <c r="G2791" s="54"/>
    </row>
    <row r="2792" spans="5:7" x14ac:dyDescent="0.25">
      <c r="E2792" s="54"/>
      <c r="F2792" s="54"/>
      <c r="G2792" s="54"/>
    </row>
    <row r="2793" spans="5:7" x14ac:dyDescent="0.25">
      <c r="E2793" s="54"/>
      <c r="F2793" s="54"/>
      <c r="G2793" s="54"/>
    </row>
    <row r="2794" spans="5:7" x14ac:dyDescent="0.25">
      <c r="E2794" s="54"/>
      <c r="F2794" s="54"/>
      <c r="G2794" s="54"/>
    </row>
    <row r="2795" spans="5:7" x14ac:dyDescent="0.25">
      <c r="E2795" s="54"/>
      <c r="F2795" s="54"/>
      <c r="G2795" s="54"/>
    </row>
    <row r="2796" spans="5:7" x14ac:dyDescent="0.25">
      <c r="E2796" s="54"/>
      <c r="F2796" s="54"/>
      <c r="G2796" s="54"/>
    </row>
    <row r="2797" spans="5:7" x14ac:dyDescent="0.25">
      <c r="E2797" s="54"/>
      <c r="F2797" s="54"/>
      <c r="G2797" s="54"/>
    </row>
    <row r="2798" spans="5:7" x14ac:dyDescent="0.25">
      <c r="E2798" s="54"/>
      <c r="F2798" s="54"/>
      <c r="G2798" s="54"/>
    </row>
    <row r="2799" spans="5:7" x14ac:dyDescent="0.25">
      <c r="E2799" s="54"/>
      <c r="F2799" s="54"/>
      <c r="G2799" s="54"/>
    </row>
    <row r="2800" spans="5:7" x14ac:dyDescent="0.25">
      <c r="E2800" s="54"/>
      <c r="F2800" s="54"/>
      <c r="G2800" s="54"/>
    </row>
    <row r="2801" spans="5:7" x14ac:dyDescent="0.25">
      <c r="E2801" s="54"/>
      <c r="F2801" s="54"/>
      <c r="G2801" s="54"/>
    </row>
    <row r="2802" spans="5:7" x14ac:dyDescent="0.25">
      <c r="E2802" s="54"/>
      <c r="F2802" s="54"/>
      <c r="G2802" s="54"/>
    </row>
    <row r="2803" spans="5:7" x14ac:dyDescent="0.25">
      <c r="E2803" s="54"/>
      <c r="F2803" s="54"/>
      <c r="G2803" s="54"/>
    </row>
    <row r="2804" spans="5:7" x14ac:dyDescent="0.25">
      <c r="E2804" s="54"/>
      <c r="F2804" s="54"/>
      <c r="G2804" s="54"/>
    </row>
    <row r="2805" spans="5:7" x14ac:dyDescent="0.25">
      <c r="E2805" s="54"/>
      <c r="F2805" s="54"/>
      <c r="G2805" s="54"/>
    </row>
    <row r="2806" spans="5:7" x14ac:dyDescent="0.25">
      <c r="E2806" s="54"/>
      <c r="F2806" s="54"/>
      <c r="G2806" s="54"/>
    </row>
    <row r="2807" spans="5:7" x14ac:dyDescent="0.25">
      <c r="E2807" s="54"/>
      <c r="F2807" s="54"/>
      <c r="G2807" s="54"/>
    </row>
    <row r="2808" spans="5:7" x14ac:dyDescent="0.25">
      <c r="E2808" s="54"/>
      <c r="F2808" s="54"/>
      <c r="G2808" s="54"/>
    </row>
    <row r="2809" spans="5:7" x14ac:dyDescent="0.25">
      <c r="E2809" s="54"/>
      <c r="F2809" s="54"/>
      <c r="G2809" s="54"/>
    </row>
    <row r="2810" spans="5:7" x14ac:dyDescent="0.25">
      <c r="E2810" s="54"/>
      <c r="F2810" s="54"/>
      <c r="G2810" s="54"/>
    </row>
    <row r="2811" spans="5:7" x14ac:dyDescent="0.25">
      <c r="E2811" s="54"/>
      <c r="F2811" s="54"/>
      <c r="G2811" s="54"/>
    </row>
    <row r="2812" spans="5:7" x14ac:dyDescent="0.25">
      <c r="E2812" s="54"/>
      <c r="F2812" s="54"/>
      <c r="G2812" s="54"/>
    </row>
    <row r="2813" spans="5:7" x14ac:dyDescent="0.25">
      <c r="E2813" s="54"/>
      <c r="F2813" s="54"/>
      <c r="G2813" s="54"/>
    </row>
    <row r="2814" spans="5:7" x14ac:dyDescent="0.25">
      <c r="E2814" s="54"/>
      <c r="F2814" s="54"/>
      <c r="G2814" s="54"/>
    </row>
    <row r="2815" spans="5:7" x14ac:dyDescent="0.25">
      <c r="E2815" s="54"/>
      <c r="F2815" s="54"/>
      <c r="G2815" s="54"/>
    </row>
    <row r="2816" spans="5:7" x14ac:dyDescent="0.25">
      <c r="E2816" s="54"/>
      <c r="F2816" s="54"/>
      <c r="G2816" s="54"/>
    </row>
    <row r="2817" spans="5:7" x14ac:dyDescent="0.25">
      <c r="E2817" s="54"/>
      <c r="F2817" s="54"/>
      <c r="G2817" s="54"/>
    </row>
    <row r="2818" spans="5:7" x14ac:dyDescent="0.25">
      <c r="E2818" s="54"/>
      <c r="F2818" s="54"/>
      <c r="G2818" s="54"/>
    </row>
    <row r="2819" spans="5:7" x14ac:dyDescent="0.25">
      <c r="E2819" s="54"/>
      <c r="F2819" s="54"/>
      <c r="G2819" s="54"/>
    </row>
    <row r="2820" spans="5:7" x14ac:dyDescent="0.25">
      <c r="E2820" s="54"/>
      <c r="F2820" s="54"/>
      <c r="G2820" s="54"/>
    </row>
    <row r="2821" spans="5:7" x14ac:dyDescent="0.25">
      <c r="E2821" s="54"/>
      <c r="F2821" s="54"/>
      <c r="G2821" s="54"/>
    </row>
    <row r="2822" spans="5:7" x14ac:dyDescent="0.25">
      <c r="E2822" s="54"/>
      <c r="F2822" s="54"/>
      <c r="G2822" s="54"/>
    </row>
    <row r="2823" spans="5:7" x14ac:dyDescent="0.25">
      <c r="E2823" s="54"/>
      <c r="F2823" s="54"/>
      <c r="G2823" s="54"/>
    </row>
    <row r="2824" spans="5:7" x14ac:dyDescent="0.25">
      <c r="E2824" s="54"/>
      <c r="F2824" s="54"/>
      <c r="G2824" s="54"/>
    </row>
    <row r="2825" spans="5:7" x14ac:dyDescent="0.25">
      <c r="E2825" s="54"/>
      <c r="F2825" s="54"/>
      <c r="G2825" s="54"/>
    </row>
    <row r="2826" spans="5:7" x14ac:dyDescent="0.25">
      <c r="E2826" s="54"/>
      <c r="F2826" s="54"/>
      <c r="G2826" s="54"/>
    </row>
    <row r="2827" spans="5:7" x14ac:dyDescent="0.25">
      <c r="E2827" s="54"/>
      <c r="F2827" s="54"/>
      <c r="G2827" s="54"/>
    </row>
    <row r="2828" spans="5:7" x14ac:dyDescent="0.25">
      <c r="E2828" s="54"/>
      <c r="F2828" s="54"/>
      <c r="G2828" s="54"/>
    </row>
    <row r="2829" spans="5:7" x14ac:dyDescent="0.25">
      <c r="E2829" s="54"/>
      <c r="F2829" s="54"/>
      <c r="G2829" s="54"/>
    </row>
    <row r="2830" spans="5:7" x14ac:dyDescent="0.25">
      <c r="E2830" s="54"/>
      <c r="F2830" s="54"/>
      <c r="G2830" s="54"/>
    </row>
    <row r="2831" spans="5:7" x14ac:dyDescent="0.25">
      <c r="E2831" s="54"/>
      <c r="F2831" s="54"/>
      <c r="G2831" s="54"/>
    </row>
    <row r="2832" spans="5:7" x14ac:dyDescent="0.25">
      <c r="E2832" s="54"/>
      <c r="F2832" s="54"/>
      <c r="G2832" s="54"/>
    </row>
    <row r="2833" spans="5:7" x14ac:dyDescent="0.25">
      <c r="E2833" s="54"/>
      <c r="F2833" s="54"/>
      <c r="G2833" s="54"/>
    </row>
    <row r="2834" spans="5:7" x14ac:dyDescent="0.25">
      <c r="E2834" s="54"/>
      <c r="F2834" s="54"/>
      <c r="G2834" s="54"/>
    </row>
    <row r="2835" spans="5:7" x14ac:dyDescent="0.25">
      <c r="E2835" s="54"/>
      <c r="F2835" s="54"/>
      <c r="G2835" s="54"/>
    </row>
    <row r="2836" spans="5:7" x14ac:dyDescent="0.25">
      <c r="E2836" s="54"/>
      <c r="F2836" s="54"/>
      <c r="G2836" s="54"/>
    </row>
    <row r="2837" spans="5:7" x14ac:dyDescent="0.25">
      <c r="E2837" s="54"/>
      <c r="F2837" s="54"/>
      <c r="G2837" s="54"/>
    </row>
    <row r="2838" spans="5:7" x14ac:dyDescent="0.25">
      <c r="E2838" s="54"/>
      <c r="F2838" s="54"/>
      <c r="G2838" s="54"/>
    </row>
    <row r="2839" spans="5:7" x14ac:dyDescent="0.25">
      <c r="E2839" s="54"/>
      <c r="F2839" s="54"/>
      <c r="G2839" s="54"/>
    </row>
    <row r="2840" spans="5:7" x14ac:dyDescent="0.25">
      <c r="E2840" s="54"/>
      <c r="F2840" s="54"/>
      <c r="G2840" s="54"/>
    </row>
    <row r="2841" spans="5:7" x14ac:dyDescent="0.25">
      <c r="E2841" s="54"/>
      <c r="F2841" s="54"/>
      <c r="G2841" s="54"/>
    </row>
    <row r="2842" spans="5:7" x14ac:dyDescent="0.25">
      <c r="E2842" s="54"/>
      <c r="F2842" s="54"/>
      <c r="G2842" s="54"/>
    </row>
    <row r="2843" spans="5:7" x14ac:dyDescent="0.25">
      <c r="E2843" s="54"/>
      <c r="F2843" s="54"/>
      <c r="G2843" s="54"/>
    </row>
    <row r="2844" spans="5:7" x14ac:dyDescent="0.25">
      <c r="E2844" s="54"/>
      <c r="F2844" s="54"/>
      <c r="G2844" s="54"/>
    </row>
    <row r="2845" spans="5:7" x14ac:dyDescent="0.25">
      <c r="E2845" s="54"/>
      <c r="F2845" s="54"/>
      <c r="G2845" s="54"/>
    </row>
    <row r="2846" spans="5:7" x14ac:dyDescent="0.25">
      <c r="E2846" s="54"/>
      <c r="F2846" s="54"/>
      <c r="G2846" s="54"/>
    </row>
    <row r="2847" spans="5:7" x14ac:dyDescent="0.25">
      <c r="E2847" s="54"/>
      <c r="F2847" s="54"/>
      <c r="G2847" s="54"/>
    </row>
    <row r="2848" spans="5:7" x14ac:dyDescent="0.25">
      <c r="E2848" s="54"/>
      <c r="F2848" s="54"/>
      <c r="G2848" s="54"/>
    </row>
    <row r="2849" spans="5:7" x14ac:dyDescent="0.25">
      <c r="E2849" s="54"/>
      <c r="F2849" s="54"/>
      <c r="G2849" s="54"/>
    </row>
    <row r="2850" spans="5:7" x14ac:dyDescent="0.25">
      <c r="E2850" s="54"/>
      <c r="F2850" s="54"/>
      <c r="G2850" s="54"/>
    </row>
    <row r="2851" spans="5:7" x14ac:dyDescent="0.25">
      <c r="E2851" s="54"/>
      <c r="F2851" s="54"/>
      <c r="G2851" s="54"/>
    </row>
    <row r="2852" spans="5:7" x14ac:dyDescent="0.25">
      <c r="E2852" s="54"/>
      <c r="F2852" s="54"/>
      <c r="G2852" s="54"/>
    </row>
    <row r="2853" spans="5:7" x14ac:dyDescent="0.25">
      <c r="E2853" s="54"/>
      <c r="F2853" s="54"/>
      <c r="G2853" s="54"/>
    </row>
    <row r="2854" spans="5:7" x14ac:dyDescent="0.25">
      <c r="E2854" s="54"/>
      <c r="F2854" s="54"/>
      <c r="G2854" s="54"/>
    </row>
    <row r="2855" spans="5:7" x14ac:dyDescent="0.25">
      <c r="E2855" s="54"/>
      <c r="F2855" s="54"/>
      <c r="G2855" s="54"/>
    </row>
    <row r="2856" spans="5:7" x14ac:dyDescent="0.25">
      <c r="E2856" s="54"/>
      <c r="F2856" s="54"/>
      <c r="G2856" s="54"/>
    </row>
    <row r="2857" spans="5:7" x14ac:dyDescent="0.25">
      <c r="E2857" s="54"/>
      <c r="F2857" s="54"/>
      <c r="G2857" s="54"/>
    </row>
    <row r="2858" spans="5:7" x14ac:dyDescent="0.25">
      <c r="E2858" s="54"/>
      <c r="F2858" s="54"/>
      <c r="G2858" s="54"/>
    </row>
    <row r="2859" spans="5:7" x14ac:dyDescent="0.25">
      <c r="E2859" s="54"/>
      <c r="F2859" s="54"/>
      <c r="G2859" s="54"/>
    </row>
    <row r="2860" spans="5:7" x14ac:dyDescent="0.25">
      <c r="E2860" s="54"/>
      <c r="F2860" s="54"/>
      <c r="G2860" s="54"/>
    </row>
    <row r="2861" spans="5:7" x14ac:dyDescent="0.25">
      <c r="E2861" s="54"/>
      <c r="F2861" s="54"/>
      <c r="G2861" s="54"/>
    </row>
    <row r="2862" spans="5:7" x14ac:dyDescent="0.25">
      <c r="E2862" s="54"/>
      <c r="F2862" s="54"/>
      <c r="G2862" s="54"/>
    </row>
    <row r="2863" spans="5:7" x14ac:dyDescent="0.25">
      <c r="E2863" s="54"/>
      <c r="F2863" s="54"/>
      <c r="G2863" s="54"/>
    </row>
    <row r="2864" spans="5:7" x14ac:dyDescent="0.25">
      <c r="E2864" s="54"/>
      <c r="F2864" s="54"/>
      <c r="G2864" s="54"/>
    </row>
    <row r="2865" spans="5:7" x14ac:dyDescent="0.25">
      <c r="E2865" s="54"/>
      <c r="F2865" s="54"/>
      <c r="G2865" s="54"/>
    </row>
    <row r="2866" spans="5:7" x14ac:dyDescent="0.25">
      <c r="E2866" s="54"/>
      <c r="F2866" s="54"/>
      <c r="G2866" s="54"/>
    </row>
    <row r="2867" spans="5:7" x14ac:dyDescent="0.25">
      <c r="E2867" s="54"/>
      <c r="F2867" s="54"/>
      <c r="G2867" s="54"/>
    </row>
    <row r="2868" spans="5:7" x14ac:dyDescent="0.25">
      <c r="E2868" s="54"/>
      <c r="F2868" s="54"/>
      <c r="G2868" s="54"/>
    </row>
    <row r="2869" spans="5:7" x14ac:dyDescent="0.25">
      <c r="E2869" s="54"/>
      <c r="F2869" s="54"/>
      <c r="G2869" s="54"/>
    </row>
    <row r="2870" spans="5:7" x14ac:dyDescent="0.25">
      <c r="E2870" s="54"/>
      <c r="F2870" s="54"/>
      <c r="G2870" s="54"/>
    </row>
    <row r="2871" spans="5:7" x14ac:dyDescent="0.25">
      <c r="E2871" s="54"/>
      <c r="F2871" s="54"/>
      <c r="G2871" s="54"/>
    </row>
    <row r="2872" spans="5:7" x14ac:dyDescent="0.25">
      <c r="E2872" s="54"/>
      <c r="F2872" s="54"/>
      <c r="G2872" s="54"/>
    </row>
    <row r="2873" spans="5:7" x14ac:dyDescent="0.25">
      <c r="E2873" s="54"/>
      <c r="F2873" s="54"/>
      <c r="G2873" s="54"/>
    </row>
    <row r="2874" spans="5:7" x14ac:dyDescent="0.25">
      <c r="E2874" s="54"/>
      <c r="F2874" s="54"/>
      <c r="G2874" s="54"/>
    </row>
    <row r="2875" spans="5:7" x14ac:dyDescent="0.25">
      <c r="E2875" s="54"/>
      <c r="F2875" s="54"/>
      <c r="G2875" s="54"/>
    </row>
    <row r="2876" spans="5:7" x14ac:dyDescent="0.25">
      <c r="E2876" s="54"/>
      <c r="F2876" s="54"/>
      <c r="G2876" s="54"/>
    </row>
    <row r="2877" spans="5:7" x14ac:dyDescent="0.25">
      <c r="E2877" s="54"/>
      <c r="F2877" s="54"/>
      <c r="G2877" s="54"/>
    </row>
    <row r="2878" spans="5:7" x14ac:dyDescent="0.25">
      <c r="E2878" s="54"/>
      <c r="F2878" s="54"/>
      <c r="G2878" s="54"/>
    </row>
    <row r="2879" spans="5:7" x14ac:dyDescent="0.25">
      <c r="E2879" s="54"/>
      <c r="F2879" s="54"/>
      <c r="G2879" s="54"/>
    </row>
    <row r="2880" spans="5:7" x14ac:dyDescent="0.25">
      <c r="E2880" s="54"/>
      <c r="F2880" s="54"/>
      <c r="G2880" s="54"/>
    </row>
    <row r="2881" spans="5:7" x14ac:dyDescent="0.25">
      <c r="E2881" s="54"/>
      <c r="F2881" s="54"/>
      <c r="G2881" s="54"/>
    </row>
    <row r="2882" spans="5:7" x14ac:dyDescent="0.25">
      <c r="E2882" s="54"/>
      <c r="F2882" s="54"/>
      <c r="G2882" s="54"/>
    </row>
    <row r="2883" spans="5:7" x14ac:dyDescent="0.25">
      <c r="E2883" s="54"/>
      <c r="F2883" s="54"/>
      <c r="G2883" s="54"/>
    </row>
    <row r="2884" spans="5:7" x14ac:dyDescent="0.25">
      <c r="E2884" s="54"/>
      <c r="F2884" s="54"/>
      <c r="G2884" s="54"/>
    </row>
    <row r="2885" spans="5:7" x14ac:dyDescent="0.25">
      <c r="E2885" s="54"/>
      <c r="F2885" s="54"/>
      <c r="G2885" s="54"/>
    </row>
    <row r="2886" spans="5:7" x14ac:dyDescent="0.25">
      <c r="E2886" s="54"/>
      <c r="F2886" s="54"/>
      <c r="G2886" s="54"/>
    </row>
    <row r="2887" spans="5:7" x14ac:dyDescent="0.25">
      <c r="E2887" s="54"/>
      <c r="F2887" s="54"/>
      <c r="G2887" s="54"/>
    </row>
    <row r="2888" spans="5:7" x14ac:dyDescent="0.25">
      <c r="E2888" s="54"/>
      <c r="F2888" s="54"/>
      <c r="G2888" s="54"/>
    </row>
    <row r="2889" spans="5:7" x14ac:dyDescent="0.25">
      <c r="E2889" s="54"/>
      <c r="F2889" s="54"/>
      <c r="G2889" s="54"/>
    </row>
    <row r="2890" spans="5:7" x14ac:dyDescent="0.25">
      <c r="E2890" s="54"/>
      <c r="F2890" s="54"/>
      <c r="G2890" s="54"/>
    </row>
    <row r="2891" spans="5:7" x14ac:dyDescent="0.25">
      <c r="E2891" s="54"/>
      <c r="F2891" s="54"/>
      <c r="G2891" s="54"/>
    </row>
    <row r="2892" spans="5:7" x14ac:dyDescent="0.25">
      <c r="E2892" s="54"/>
      <c r="F2892" s="54"/>
      <c r="G2892" s="54"/>
    </row>
    <row r="2893" spans="5:7" x14ac:dyDescent="0.25">
      <c r="E2893" s="54"/>
      <c r="F2893" s="54"/>
      <c r="G2893" s="54"/>
    </row>
    <row r="2894" spans="5:7" x14ac:dyDescent="0.25">
      <c r="E2894" s="54"/>
      <c r="F2894" s="54"/>
      <c r="G2894" s="54"/>
    </row>
    <row r="2895" spans="5:7" x14ac:dyDescent="0.25">
      <c r="E2895" s="54"/>
      <c r="F2895" s="54"/>
      <c r="G2895" s="54"/>
    </row>
    <row r="2896" spans="5:7" x14ac:dyDescent="0.25">
      <c r="E2896" s="54"/>
      <c r="F2896" s="54"/>
      <c r="G2896" s="54"/>
    </row>
    <row r="2897" spans="5:7" x14ac:dyDescent="0.25">
      <c r="E2897" s="54"/>
      <c r="F2897" s="54"/>
      <c r="G2897" s="54"/>
    </row>
    <row r="2898" spans="5:7" x14ac:dyDescent="0.25">
      <c r="E2898" s="54"/>
      <c r="F2898" s="54"/>
      <c r="G2898" s="54"/>
    </row>
    <row r="2899" spans="5:7" x14ac:dyDescent="0.25">
      <c r="E2899" s="54"/>
      <c r="F2899" s="54"/>
      <c r="G2899" s="54"/>
    </row>
    <row r="2900" spans="5:7" x14ac:dyDescent="0.25">
      <c r="E2900" s="54"/>
      <c r="F2900" s="54"/>
      <c r="G2900" s="54"/>
    </row>
    <row r="2901" spans="5:7" x14ac:dyDescent="0.25">
      <c r="E2901" s="54"/>
      <c r="F2901" s="54"/>
      <c r="G2901" s="54"/>
    </row>
    <row r="2902" spans="5:7" x14ac:dyDescent="0.25">
      <c r="E2902" s="54"/>
      <c r="F2902" s="54"/>
      <c r="G2902" s="54"/>
    </row>
    <row r="2903" spans="5:7" x14ac:dyDescent="0.25">
      <c r="E2903" s="54"/>
      <c r="F2903" s="54"/>
      <c r="G2903" s="54"/>
    </row>
    <row r="2904" spans="5:7" x14ac:dyDescent="0.25">
      <c r="E2904" s="54"/>
      <c r="F2904" s="54"/>
      <c r="G2904" s="54"/>
    </row>
    <row r="2905" spans="5:7" x14ac:dyDescent="0.25">
      <c r="E2905" s="54"/>
      <c r="F2905" s="54"/>
      <c r="G2905" s="54"/>
    </row>
    <row r="2906" spans="5:7" x14ac:dyDescent="0.25">
      <c r="E2906" s="54"/>
      <c r="F2906" s="54"/>
      <c r="G2906" s="54"/>
    </row>
    <row r="2907" spans="5:7" x14ac:dyDescent="0.25">
      <c r="E2907" s="54"/>
      <c r="F2907" s="54"/>
      <c r="G2907" s="54"/>
    </row>
    <row r="2908" spans="5:7" x14ac:dyDescent="0.25">
      <c r="E2908" s="54"/>
      <c r="F2908" s="54"/>
      <c r="G2908" s="54"/>
    </row>
    <row r="2909" spans="5:7" x14ac:dyDescent="0.25">
      <c r="E2909" s="54"/>
      <c r="F2909" s="54"/>
      <c r="G2909" s="54"/>
    </row>
    <row r="2910" spans="5:7" x14ac:dyDescent="0.25">
      <c r="E2910" s="54"/>
      <c r="F2910" s="54"/>
      <c r="G2910" s="54"/>
    </row>
    <row r="2911" spans="5:7" x14ac:dyDescent="0.25">
      <c r="E2911" s="54"/>
      <c r="F2911" s="54"/>
      <c r="G2911" s="54"/>
    </row>
    <row r="2912" spans="5:7" x14ac:dyDescent="0.25">
      <c r="E2912" s="54"/>
      <c r="F2912" s="54"/>
      <c r="G2912" s="54"/>
    </row>
    <row r="2913" spans="5:7" x14ac:dyDescent="0.25">
      <c r="E2913" s="54"/>
      <c r="F2913" s="54"/>
      <c r="G2913" s="54"/>
    </row>
    <row r="2914" spans="5:7" x14ac:dyDescent="0.25">
      <c r="E2914" s="54"/>
      <c r="F2914" s="54"/>
      <c r="G2914" s="54"/>
    </row>
    <row r="2915" spans="5:7" x14ac:dyDescent="0.25">
      <c r="E2915" s="54"/>
      <c r="F2915" s="54"/>
      <c r="G2915" s="54"/>
    </row>
    <row r="2916" spans="5:7" x14ac:dyDescent="0.25">
      <c r="E2916" s="54"/>
      <c r="F2916" s="54"/>
      <c r="G2916" s="54"/>
    </row>
    <row r="2917" spans="5:7" x14ac:dyDescent="0.25">
      <c r="E2917" s="54"/>
      <c r="F2917" s="54"/>
      <c r="G2917" s="54"/>
    </row>
    <row r="2918" spans="5:7" x14ac:dyDescent="0.25">
      <c r="E2918" s="54"/>
      <c r="F2918" s="54"/>
      <c r="G2918" s="54"/>
    </row>
    <row r="2919" spans="5:7" x14ac:dyDescent="0.25">
      <c r="E2919" s="54"/>
      <c r="F2919" s="54"/>
      <c r="G2919" s="54"/>
    </row>
    <row r="2920" spans="5:7" x14ac:dyDescent="0.25">
      <c r="E2920" s="54"/>
      <c r="F2920" s="54"/>
      <c r="G2920" s="54"/>
    </row>
    <row r="2921" spans="5:7" x14ac:dyDescent="0.25">
      <c r="E2921" s="54"/>
      <c r="F2921" s="54"/>
      <c r="G2921" s="54"/>
    </row>
    <row r="2922" spans="5:7" x14ac:dyDescent="0.25">
      <c r="E2922" s="54"/>
      <c r="F2922" s="54"/>
      <c r="G2922" s="54"/>
    </row>
    <row r="2923" spans="5:7" x14ac:dyDescent="0.25">
      <c r="E2923" s="54"/>
      <c r="F2923" s="54"/>
      <c r="G2923" s="54"/>
    </row>
    <row r="2924" spans="5:7" x14ac:dyDescent="0.25">
      <c r="E2924" s="54"/>
      <c r="F2924" s="54"/>
      <c r="G2924" s="54"/>
    </row>
    <row r="2925" spans="5:7" x14ac:dyDescent="0.25">
      <c r="E2925" s="54"/>
      <c r="F2925" s="54"/>
      <c r="G2925" s="54"/>
    </row>
    <row r="2926" spans="5:7" x14ac:dyDescent="0.25">
      <c r="E2926" s="54"/>
      <c r="F2926" s="54"/>
      <c r="G2926" s="54"/>
    </row>
    <row r="2927" spans="5:7" x14ac:dyDescent="0.25">
      <c r="E2927" s="54"/>
      <c r="F2927" s="54"/>
      <c r="G2927" s="54"/>
    </row>
    <row r="2928" spans="5:7" x14ac:dyDescent="0.25">
      <c r="E2928" s="54"/>
      <c r="F2928" s="54"/>
      <c r="G2928" s="54"/>
    </row>
    <row r="2929" spans="5:7" x14ac:dyDescent="0.25">
      <c r="E2929" s="54"/>
      <c r="F2929" s="54"/>
      <c r="G2929" s="54"/>
    </row>
    <row r="2930" spans="5:7" x14ac:dyDescent="0.25">
      <c r="E2930" s="54"/>
      <c r="F2930" s="54"/>
      <c r="G2930" s="54"/>
    </row>
    <row r="2931" spans="5:7" x14ac:dyDescent="0.25">
      <c r="E2931" s="54"/>
      <c r="F2931" s="54"/>
      <c r="G2931" s="54"/>
    </row>
    <row r="2932" spans="5:7" x14ac:dyDescent="0.25">
      <c r="E2932" s="54"/>
      <c r="F2932" s="54"/>
      <c r="G2932" s="54"/>
    </row>
    <row r="2933" spans="5:7" x14ac:dyDescent="0.25">
      <c r="E2933" s="54"/>
      <c r="F2933" s="54"/>
      <c r="G2933" s="54"/>
    </row>
    <row r="2934" spans="5:7" x14ac:dyDescent="0.25">
      <c r="E2934" s="54"/>
      <c r="F2934" s="54"/>
      <c r="G2934" s="54"/>
    </row>
    <row r="2935" spans="5:7" x14ac:dyDescent="0.25">
      <c r="E2935" s="54"/>
      <c r="F2935" s="54"/>
      <c r="G2935" s="54"/>
    </row>
    <row r="2936" spans="5:7" x14ac:dyDescent="0.25">
      <c r="E2936" s="54"/>
      <c r="F2936" s="54"/>
      <c r="G2936" s="54"/>
    </row>
    <row r="2937" spans="5:7" x14ac:dyDescent="0.25">
      <c r="E2937" s="54"/>
      <c r="F2937" s="54"/>
      <c r="G2937" s="54"/>
    </row>
    <row r="2938" spans="5:7" x14ac:dyDescent="0.25">
      <c r="E2938" s="54"/>
      <c r="F2938" s="54"/>
      <c r="G2938" s="54"/>
    </row>
    <row r="2939" spans="5:7" x14ac:dyDescent="0.25">
      <c r="E2939" s="54"/>
      <c r="F2939" s="54"/>
      <c r="G2939" s="54"/>
    </row>
    <row r="2940" spans="5:7" x14ac:dyDescent="0.25">
      <c r="E2940" s="54"/>
      <c r="F2940" s="54"/>
      <c r="G2940" s="54"/>
    </row>
    <row r="2941" spans="5:7" x14ac:dyDescent="0.25">
      <c r="E2941" s="54"/>
      <c r="F2941" s="54"/>
      <c r="G2941" s="54"/>
    </row>
    <row r="2942" spans="5:7" x14ac:dyDescent="0.25">
      <c r="E2942" s="54"/>
      <c r="F2942" s="54"/>
      <c r="G2942" s="54"/>
    </row>
    <row r="2943" spans="5:7" x14ac:dyDescent="0.25">
      <c r="E2943" s="54"/>
      <c r="F2943" s="54"/>
      <c r="G2943" s="54"/>
    </row>
    <row r="2944" spans="5:7" x14ac:dyDescent="0.25">
      <c r="E2944" s="54"/>
      <c r="F2944" s="54"/>
      <c r="G2944" s="54"/>
    </row>
    <row r="2945" spans="5:7" x14ac:dyDescent="0.25">
      <c r="E2945" s="54"/>
      <c r="F2945" s="54"/>
      <c r="G2945" s="54"/>
    </row>
    <row r="2946" spans="5:7" x14ac:dyDescent="0.25">
      <c r="E2946" s="54"/>
      <c r="F2946" s="54"/>
      <c r="G2946" s="54"/>
    </row>
    <row r="2947" spans="5:7" x14ac:dyDescent="0.25">
      <c r="E2947" s="54"/>
      <c r="F2947" s="54"/>
      <c r="G2947" s="54"/>
    </row>
    <row r="2948" spans="5:7" x14ac:dyDescent="0.25">
      <c r="E2948" s="54"/>
      <c r="F2948" s="54"/>
      <c r="G2948" s="54"/>
    </row>
    <row r="2949" spans="5:7" x14ac:dyDescent="0.25">
      <c r="E2949" s="54"/>
      <c r="F2949" s="54"/>
      <c r="G2949" s="54"/>
    </row>
    <row r="2950" spans="5:7" x14ac:dyDescent="0.25">
      <c r="E2950" s="54"/>
      <c r="F2950" s="54"/>
      <c r="G2950" s="54"/>
    </row>
    <row r="2951" spans="5:7" x14ac:dyDescent="0.25">
      <c r="E2951" s="54"/>
      <c r="F2951" s="54"/>
      <c r="G2951" s="54"/>
    </row>
    <row r="2952" spans="5:7" x14ac:dyDescent="0.25">
      <c r="E2952" s="54"/>
      <c r="F2952" s="54"/>
      <c r="G2952" s="54"/>
    </row>
    <row r="2953" spans="5:7" x14ac:dyDescent="0.25">
      <c r="E2953" s="54"/>
      <c r="F2953" s="54"/>
      <c r="G2953" s="54"/>
    </row>
    <row r="2954" spans="5:7" x14ac:dyDescent="0.25">
      <c r="E2954" s="54"/>
      <c r="F2954" s="54"/>
      <c r="G2954" s="54"/>
    </row>
    <row r="2955" spans="5:7" x14ac:dyDescent="0.25">
      <c r="E2955" s="54"/>
      <c r="F2955" s="54"/>
      <c r="G2955" s="54"/>
    </row>
    <row r="2956" spans="5:7" x14ac:dyDescent="0.25">
      <c r="E2956" s="54"/>
      <c r="F2956" s="54"/>
      <c r="G2956" s="54"/>
    </row>
    <row r="2957" spans="5:7" x14ac:dyDescent="0.25">
      <c r="E2957" s="54"/>
      <c r="F2957" s="54"/>
      <c r="G2957" s="54"/>
    </row>
    <row r="2958" spans="5:7" x14ac:dyDescent="0.25">
      <c r="E2958" s="54"/>
      <c r="F2958" s="54"/>
      <c r="G2958" s="54"/>
    </row>
    <row r="2959" spans="5:7" x14ac:dyDescent="0.25">
      <c r="E2959" s="54"/>
      <c r="F2959" s="54"/>
      <c r="G2959" s="54"/>
    </row>
    <row r="2960" spans="5:7" x14ac:dyDescent="0.25">
      <c r="E2960" s="54"/>
      <c r="F2960" s="54"/>
      <c r="G2960" s="54"/>
    </row>
    <row r="2961" spans="5:7" x14ac:dyDescent="0.25">
      <c r="E2961" s="54"/>
      <c r="F2961" s="54"/>
      <c r="G2961" s="54"/>
    </row>
    <row r="2962" spans="5:7" x14ac:dyDescent="0.25">
      <c r="E2962" s="54"/>
      <c r="F2962" s="54"/>
      <c r="G2962" s="54"/>
    </row>
    <row r="2963" spans="5:7" x14ac:dyDescent="0.25">
      <c r="E2963" s="54"/>
      <c r="F2963" s="54"/>
      <c r="G2963" s="54"/>
    </row>
    <row r="2964" spans="5:7" x14ac:dyDescent="0.25">
      <c r="E2964" s="54"/>
      <c r="F2964" s="54"/>
      <c r="G2964" s="54"/>
    </row>
    <row r="2965" spans="5:7" x14ac:dyDescent="0.25">
      <c r="E2965" s="54"/>
      <c r="F2965" s="54"/>
      <c r="G2965" s="54"/>
    </row>
    <row r="2966" spans="5:7" x14ac:dyDescent="0.25">
      <c r="E2966" s="54"/>
      <c r="F2966" s="54"/>
      <c r="G2966" s="54"/>
    </row>
    <row r="2967" spans="5:7" x14ac:dyDescent="0.25">
      <c r="E2967" s="54"/>
      <c r="F2967" s="54"/>
      <c r="G2967" s="54"/>
    </row>
    <row r="2968" spans="5:7" x14ac:dyDescent="0.25">
      <c r="E2968" s="54"/>
      <c r="F2968" s="54"/>
      <c r="G2968" s="54"/>
    </row>
    <row r="2969" spans="5:7" x14ac:dyDescent="0.25">
      <c r="E2969" s="54"/>
      <c r="F2969" s="54"/>
      <c r="G2969" s="54"/>
    </row>
    <row r="2970" spans="5:7" x14ac:dyDescent="0.25">
      <c r="E2970" s="54"/>
      <c r="F2970" s="54"/>
      <c r="G2970" s="54"/>
    </row>
    <row r="2971" spans="5:7" x14ac:dyDescent="0.25">
      <c r="E2971" s="54"/>
      <c r="F2971" s="54"/>
      <c r="G2971" s="54"/>
    </row>
    <row r="2972" spans="5:7" x14ac:dyDescent="0.25">
      <c r="E2972" s="54"/>
      <c r="F2972" s="54"/>
      <c r="G2972" s="54"/>
    </row>
    <row r="2973" spans="5:7" x14ac:dyDescent="0.25">
      <c r="E2973" s="54"/>
      <c r="F2973" s="54"/>
      <c r="G2973" s="54"/>
    </row>
    <row r="2974" spans="5:7" x14ac:dyDescent="0.25">
      <c r="E2974" s="54"/>
      <c r="F2974" s="54"/>
      <c r="G2974" s="54"/>
    </row>
    <row r="2975" spans="5:7" x14ac:dyDescent="0.25">
      <c r="E2975" s="54"/>
      <c r="F2975" s="54"/>
      <c r="G2975" s="54"/>
    </row>
    <row r="2976" spans="5:7" x14ac:dyDescent="0.25">
      <c r="E2976" s="54"/>
      <c r="F2976" s="54"/>
      <c r="G2976" s="54"/>
    </row>
    <row r="2977" spans="5:7" x14ac:dyDescent="0.25">
      <c r="E2977" s="54"/>
      <c r="F2977" s="54"/>
      <c r="G2977" s="54"/>
    </row>
    <row r="2978" spans="5:7" x14ac:dyDescent="0.25">
      <c r="E2978" s="54"/>
      <c r="F2978" s="54"/>
      <c r="G2978" s="54"/>
    </row>
    <row r="2979" spans="5:7" x14ac:dyDescent="0.25">
      <c r="E2979" s="54"/>
      <c r="F2979" s="54"/>
      <c r="G2979" s="54"/>
    </row>
    <row r="2980" spans="5:7" x14ac:dyDescent="0.25">
      <c r="E2980" s="54"/>
      <c r="F2980" s="54"/>
      <c r="G2980" s="54"/>
    </row>
    <row r="2981" spans="5:7" x14ac:dyDescent="0.25">
      <c r="E2981" s="54"/>
      <c r="F2981" s="54"/>
      <c r="G2981" s="54"/>
    </row>
    <row r="2982" spans="5:7" x14ac:dyDescent="0.25">
      <c r="E2982" s="54"/>
      <c r="F2982" s="54"/>
      <c r="G2982" s="54"/>
    </row>
    <row r="2983" spans="5:7" x14ac:dyDescent="0.25">
      <c r="E2983" s="54"/>
      <c r="F2983" s="54"/>
      <c r="G2983" s="54"/>
    </row>
    <row r="2984" spans="5:7" x14ac:dyDescent="0.25">
      <c r="E2984" s="54"/>
      <c r="F2984" s="54"/>
      <c r="G2984" s="54"/>
    </row>
    <row r="2985" spans="5:7" x14ac:dyDescent="0.25">
      <c r="E2985" s="54"/>
      <c r="F2985" s="54"/>
      <c r="G2985" s="54"/>
    </row>
    <row r="2986" spans="5:7" x14ac:dyDescent="0.25">
      <c r="E2986" s="54"/>
      <c r="F2986" s="54"/>
      <c r="G2986" s="54"/>
    </row>
    <row r="2987" spans="5:7" x14ac:dyDescent="0.25">
      <c r="E2987" s="54"/>
      <c r="F2987" s="54"/>
      <c r="G2987" s="54"/>
    </row>
    <row r="2988" spans="5:7" x14ac:dyDescent="0.25">
      <c r="E2988" s="54"/>
      <c r="F2988" s="54"/>
      <c r="G2988" s="54"/>
    </row>
    <row r="2989" spans="5:7" x14ac:dyDescent="0.25">
      <c r="E2989" s="54"/>
      <c r="F2989" s="54"/>
      <c r="G2989" s="54"/>
    </row>
    <row r="2990" spans="5:7" x14ac:dyDescent="0.25">
      <c r="E2990" s="54"/>
      <c r="F2990" s="54"/>
      <c r="G2990" s="54"/>
    </row>
    <row r="2991" spans="5:7" x14ac:dyDescent="0.25">
      <c r="E2991" s="54"/>
      <c r="F2991" s="54"/>
      <c r="G2991" s="54"/>
    </row>
    <row r="2992" spans="5:7" x14ac:dyDescent="0.25">
      <c r="E2992" s="54"/>
      <c r="F2992" s="54"/>
      <c r="G2992" s="54"/>
    </row>
    <row r="2993" spans="5:7" x14ac:dyDescent="0.25">
      <c r="E2993" s="54"/>
      <c r="F2993" s="54"/>
      <c r="G2993" s="54"/>
    </row>
    <row r="2994" spans="5:7" x14ac:dyDescent="0.25">
      <c r="E2994" s="54"/>
      <c r="F2994" s="54"/>
      <c r="G2994" s="54"/>
    </row>
    <row r="2995" spans="5:7" x14ac:dyDescent="0.25">
      <c r="E2995" s="54"/>
      <c r="F2995" s="54"/>
      <c r="G2995" s="54"/>
    </row>
    <row r="2996" spans="5:7" x14ac:dyDescent="0.25">
      <c r="E2996" s="54"/>
      <c r="F2996" s="54"/>
      <c r="G2996" s="54"/>
    </row>
    <row r="2997" spans="5:7" x14ac:dyDescent="0.25">
      <c r="E2997" s="54"/>
      <c r="F2997" s="54"/>
      <c r="G2997" s="54"/>
    </row>
    <row r="2998" spans="5:7" x14ac:dyDescent="0.25">
      <c r="E2998" s="54"/>
      <c r="F2998" s="54"/>
      <c r="G2998" s="54"/>
    </row>
    <row r="2999" spans="5:7" x14ac:dyDescent="0.25">
      <c r="E2999" s="54"/>
      <c r="F2999" s="54"/>
      <c r="G2999" s="54"/>
    </row>
    <row r="3000" spans="5:7" x14ac:dyDescent="0.25">
      <c r="E3000" s="54"/>
      <c r="F3000" s="54"/>
      <c r="G3000" s="54"/>
    </row>
    <row r="3001" spans="5:7" x14ac:dyDescent="0.25">
      <c r="E3001" s="54"/>
      <c r="F3001" s="54"/>
      <c r="G3001" s="54"/>
    </row>
    <row r="3002" spans="5:7" x14ac:dyDescent="0.25">
      <c r="E3002" s="54"/>
      <c r="F3002" s="54"/>
      <c r="G3002" s="54"/>
    </row>
    <row r="3003" spans="5:7" x14ac:dyDescent="0.25">
      <c r="E3003" s="54"/>
      <c r="F3003" s="54"/>
      <c r="G3003" s="54"/>
    </row>
    <row r="3004" spans="5:7" x14ac:dyDescent="0.25">
      <c r="E3004" s="54"/>
      <c r="F3004" s="54"/>
      <c r="G3004" s="54"/>
    </row>
    <row r="3005" spans="5:7" x14ac:dyDescent="0.25">
      <c r="E3005" s="54"/>
      <c r="F3005" s="54"/>
      <c r="G3005" s="54"/>
    </row>
    <row r="3006" spans="5:7" x14ac:dyDescent="0.25">
      <c r="E3006" s="54"/>
      <c r="F3006" s="54"/>
      <c r="G3006" s="54"/>
    </row>
    <row r="3007" spans="5:7" x14ac:dyDescent="0.25">
      <c r="E3007" s="54"/>
      <c r="F3007" s="54"/>
      <c r="G3007" s="54"/>
    </row>
    <row r="3008" spans="5:7" x14ac:dyDescent="0.25">
      <c r="E3008" s="54"/>
      <c r="F3008" s="54"/>
      <c r="G3008" s="54"/>
    </row>
    <row r="3009" spans="5:7" x14ac:dyDescent="0.25">
      <c r="E3009" s="54"/>
      <c r="F3009" s="54"/>
      <c r="G3009" s="54"/>
    </row>
    <row r="3010" spans="5:7" x14ac:dyDescent="0.25">
      <c r="E3010" s="54"/>
      <c r="F3010" s="54"/>
      <c r="G3010" s="54"/>
    </row>
    <row r="3011" spans="5:7" x14ac:dyDescent="0.25">
      <c r="E3011" s="54"/>
      <c r="F3011" s="54"/>
      <c r="G3011" s="54"/>
    </row>
    <row r="3012" spans="5:7" x14ac:dyDescent="0.25">
      <c r="E3012" s="54"/>
      <c r="F3012" s="54"/>
      <c r="G3012" s="54"/>
    </row>
    <row r="3013" spans="5:7" x14ac:dyDescent="0.25">
      <c r="E3013" s="54"/>
      <c r="F3013" s="54"/>
      <c r="G3013" s="54"/>
    </row>
    <row r="3014" spans="5:7" x14ac:dyDescent="0.25">
      <c r="E3014" s="54"/>
      <c r="F3014" s="54"/>
      <c r="G3014" s="54"/>
    </row>
    <row r="3015" spans="5:7" x14ac:dyDescent="0.25">
      <c r="E3015" s="54"/>
      <c r="F3015" s="54"/>
      <c r="G3015" s="54"/>
    </row>
    <row r="3016" spans="5:7" x14ac:dyDescent="0.25">
      <c r="E3016" s="54"/>
      <c r="F3016" s="54"/>
      <c r="G3016" s="54"/>
    </row>
    <row r="3017" spans="5:7" x14ac:dyDescent="0.25">
      <c r="E3017" s="54"/>
      <c r="F3017" s="54"/>
      <c r="G3017" s="54"/>
    </row>
    <row r="3018" spans="5:7" x14ac:dyDescent="0.25">
      <c r="E3018" s="54"/>
      <c r="F3018" s="54"/>
      <c r="G3018" s="54"/>
    </row>
    <row r="3019" spans="5:7" x14ac:dyDescent="0.25">
      <c r="E3019" s="54"/>
      <c r="F3019" s="54"/>
      <c r="G3019" s="54"/>
    </row>
    <row r="3020" spans="5:7" x14ac:dyDescent="0.25">
      <c r="E3020" s="54"/>
      <c r="F3020" s="54"/>
      <c r="G3020" s="54"/>
    </row>
    <row r="3021" spans="5:7" x14ac:dyDescent="0.25">
      <c r="E3021" s="54"/>
      <c r="F3021" s="54"/>
      <c r="G3021" s="54"/>
    </row>
    <row r="3022" spans="5:7" x14ac:dyDescent="0.25">
      <c r="E3022" s="54"/>
      <c r="F3022" s="54"/>
      <c r="G3022" s="54"/>
    </row>
    <row r="3023" spans="5:7" x14ac:dyDescent="0.25">
      <c r="E3023" s="54"/>
      <c r="F3023" s="54"/>
      <c r="G3023" s="54"/>
    </row>
    <row r="3024" spans="5:7" x14ac:dyDescent="0.25">
      <c r="E3024" s="54"/>
      <c r="F3024" s="54"/>
      <c r="G3024" s="54"/>
    </row>
    <row r="3025" spans="5:7" x14ac:dyDescent="0.25">
      <c r="E3025" s="54"/>
      <c r="F3025" s="54"/>
      <c r="G3025" s="54"/>
    </row>
    <row r="3026" spans="5:7" x14ac:dyDescent="0.25">
      <c r="E3026" s="54"/>
      <c r="F3026" s="54"/>
      <c r="G3026" s="54"/>
    </row>
    <row r="3027" spans="5:7" x14ac:dyDescent="0.25">
      <c r="E3027" s="54"/>
      <c r="F3027" s="54"/>
      <c r="G3027" s="54"/>
    </row>
    <row r="3028" spans="5:7" x14ac:dyDescent="0.25">
      <c r="E3028" s="54"/>
      <c r="F3028" s="54"/>
      <c r="G3028" s="54"/>
    </row>
    <row r="3029" spans="5:7" x14ac:dyDescent="0.25">
      <c r="E3029" s="54"/>
      <c r="F3029" s="54"/>
      <c r="G3029" s="54"/>
    </row>
    <row r="3030" spans="5:7" x14ac:dyDescent="0.25">
      <c r="E3030" s="54"/>
      <c r="F3030" s="54"/>
      <c r="G3030" s="54"/>
    </row>
    <row r="3031" spans="5:7" x14ac:dyDescent="0.25">
      <c r="E3031" s="54"/>
      <c r="F3031" s="54"/>
      <c r="G3031" s="54"/>
    </row>
    <row r="3032" spans="5:7" x14ac:dyDescent="0.25">
      <c r="E3032" s="54"/>
      <c r="F3032" s="54"/>
      <c r="G3032" s="54"/>
    </row>
    <row r="3033" spans="5:7" x14ac:dyDescent="0.25">
      <c r="E3033" s="54"/>
      <c r="F3033" s="54"/>
      <c r="G3033" s="54"/>
    </row>
    <row r="3034" spans="5:7" x14ac:dyDescent="0.25">
      <c r="E3034" s="54"/>
      <c r="F3034" s="54"/>
      <c r="G3034" s="54"/>
    </row>
    <row r="3035" spans="5:7" x14ac:dyDescent="0.25">
      <c r="E3035" s="54"/>
      <c r="F3035" s="54"/>
      <c r="G3035" s="54"/>
    </row>
    <row r="3036" spans="5:7" x14ac:dyDescent="0.25">
      <c r="E3036" s="54"/>
      <c r="F3036" s="54"/>
      <c r="G3036" s="54"/>
    </row>
    <row r="3037" spans="5:7" x14ac:dyDescent="0.25">
      <c r="E3037" s="54"/>
      <c r="F3037" s="54"/>
      <c r="G3037" s="54"/>
    </row>
    <row r="3038" spans="5:7" x14ac:dyDescent="0.25">
      <c r="E3038" s="54"/>
      <c r="F3038" s="54"/>
      <c r="G3038" s="54"/>
    </row>
    <row r="3039" spans="5:7" x14ac:dyDescent="0.25">
      <c r="E3039" s="54"/>
      <c r="F3039" s="54"/>
      <c r="G3039" s="54"/>
    </row>
    <row r="3040" spans="5:7" x14ac:dyDescent="0.25">
      <c r="E3040" s="54"/>
      <c r="F3040" s="54"/>
      <c r="G3040" s="54"/>
    </row>
    <row r="3041" spans="5:7" x14ac:dyDescent="0.25">
      <c r="E3041" s="54"/>
      <c r="F3041" s="54"/>
      <c r="G3041" s="54"/>
    </row>
    <row r="3042" spans="5:7" x14ac:dyDescent="0.25">
      <c r="E3042" s="54"/>
      <c r="F3042" s="54"/>
      <c r="G3042" s="54"/>
    </row>
    <row r="3043" spans="5:7" x14ac:dyDescent="0.25">
      <c r="E3043" s="54"/>
      <c r="F3043" s="54"/>
      <c r="G3043" s="54"/>
    </row>
    <row r="3044" spans="5:7" x14ac:dyDescent="0.25">
      <c r="E3044" s="54"/>
      <c r="F3044" s="54"/>
      <c r="G3044" s="54"/>
    </row>
    <row r="3045" spans="5:7" x14ac:dyDescent="0.25">
      <c r="E3045" s="54"/>
      <c r="F3045" s="54"/>
      <c r="G3045" s="54"/>
    </row>
    <row r="3046" spans="5:7" x14ac:dyDescent="0.25">
      <c r="E3046" s="54"/>
      <c r="F3046" s="54"/>
      <c r="G3046" s="54"/>
    </row>
    <row r="3047" spans="5:7" x14ac:dyDescent="0.25">
      <c r="E3047" s="54"/>
      <c r="F3047" s="54"/>
      <c r="G3047" s="54"/>
    </row>
    <row r="3048" spans="5:7" x14ac:dyDescent="0.25">
      <c r="E3048" s="54"/>
      <c r="F3048" s="54"/>
      <c r="G3048" s="54"/>
    </row>
    <row r="3049" spans="5:7" x14ac:dyDescent="0.25">
      <c r="E3049" s="54"/>
      <c r="F3049" s="54"/>
      <c r="G3049" s="54"/>
    </row>
    <row r="3050" spans="5:7" x14ac:dyDescent="0.25">
      <c r="E3050" s="54"/>
      <c r="F3050" s="54"/>
      <c r="G3050" s="54"/>
    </row>
    <row r="3051" spans="5:7" x14ac:dyDescent="0.25">
      <c r="E3051" s="54"/>
      <c r="F3051" s="54"/>
      <c r="G3051" s="54"/>
    </row>
    <row r="3052" spans="5:7" x14ac:dyDescent="0.25">
      <c r="E3052" s="54"/>
      <c r="F3052" s="54"/>
      <c r="G3052" s="54"/>
    </row>
    <row r="3053" spans="5:7" x14ac:dyDescent="0.25">
      <c r="E3053" s="54"/>
      <c r="F3053" s="54"/>
      <c r="G3053" s="54"/>
    </row>
    <row r="3054" spans="5:7" x14ac:dyDescent="0.25">
      <c r="E3054" s="54"/>
      <c r="F3054" s="54"/>
      <c r="G3054" s="54"/>
    </row>
    <row r="3055" spans="5:7" x14ac:dyDescent="0.25">
      <c r="E3055" s="54"/>
      <c r="F3055" s="54"/>
      <c r="G3055" s="54"/>
    </row>
    <row r="3056" spans="5:7" x14ac:dyDescent="0.25">
      <c r="E3056" s="54"/>
      <c r="F3056" s="54"/>
      <c r="G3056" s="54"/>
    </row>
    <row r="3057" spans="5:7" x14ac:dyDescent="0.25">
      <c r="E3057" s="54"/>
      <c r="F3057" s="54"/>
      <c r="G3057" s="54"/>
    </row>
    <row r="3058" spans="5:7" x14ac:dyDescent="0.25">
      <c r="E3058" s="54"/>
      <c r="F3058" s="54"/>
      <c r="G3058" s="54"/>
    </row>
    <row r="3059" spans="5:7" x14ac:dyDescent="0.25">
      <c r="E3059" s="54"/>
      <c r="F3059" s="54"/>
      <c r="G3059" s="54"/>
    </row>
    <row r="3060" spans="5:7" x14ac:dyDescent="0.25">
      <c r="E3060" s="54"/>
      <c r="F3060" s="54"/>
      <c r="G3060" s="54"/>
    </row>
    <row r="3061" spans="5:7" x14ac:dyDescent="0.25">
      <c r="E3061" s="54"/>
      <c r="F3061" s="54"/>
      <c r="G3061" s="54"/>
    </row>
    <row r="3062" spans="5:7" x14ac:dyDescent="0.25">
      <c r="E3062" s="54"/>
      <c r="F3062" s="54"/>
      <c r="G3062" s="54"/>
    </row>
    <row r="3063" spans="5:7" x14ac:dyDescent="0.25">
      <c r="E3063" s="54"/>
      <c r="F3063" s="54"/>
      <c r="G3063" s="54"/>
    </row>
    <row r="3064" spans="5:7" x14ac:dyDescent="0.25">
      <c r="E3064" s="54"/>
      <c r="F3064" s="54"/>
      <c r="G3064" s="54"/>
    </row>
    <row r="3065" spans="5:7" x14ac:dyDescent="0.25">
      <c r="E3065" s="54"/>
      <c r="F3065" s="54"/>
      <c r="G3065" s="54"/>
    </row>
    <row r="3066" spans="5:7" x14ac:dyDescent="0.25">
      <c r="E3066" s="54"/>
      <c r="F3066" s="54"/>
      <c r="G3066" s="54"/>
    </row>
    <row r="3067" spans="5:7" x14ac:dyDescent="0.25">
      <c r="E3067" s="54"/>
      <c r="F3067" s="54"/>
      <c r="G3067" s="54"/>
    </row>
    <row r="3068" spans="5:7" x14ac:dyDescent="0.25">
      <c r="E3068" s="54"/>
      <c r="F3068" s="54"/>
      <c r="G3068" s="54"/>
    </row>
    <row r="3069" spans="5:7" x14ac:dyDescent="0.25">
      <c r="E3069" s="54"/>
      <c r="F3069" s="54"/>
      <c r="G3069" s="54"/>
    </row>
    <row r="3070" spans="5:7" x14ac:dyDescent="0.25">
      <c r="E3070" s="54"/>
      <c r="F3070" s="54"/>
      <c r="G3070" s="54"/>
    </row>
    <row r="3071" spans="5:7" x14ac:dyDescent="0.25">
      <c r="E3071" s="54"/>
      <c r="F3071" s="54"/>
      <c r="G3071" s="54"/>
    </row>
    <row r="3072" spans="5:7" x14ac:dyDescent="0.25">
      <c r="E3072" s="54"/>
      <c r="F3072" s="54"/>
      <c r="G3072" s="54"/>
    </row>
    <row r="3073" spans="5:7" x14ac:dyDescent="0.25">
      <c r="E3073" s="54"/>
      <c r="F3073" s="54"/>
      <c r="G3073" s="54"/>
    </row>
    <row r="3074" spans="5:7" x14ac:dyDescent="0.25">
      <c r="E3074" s="54"/>
      <c r="F3074" s="54"/>
      <c r="G3074" s="54"/>
    </row>
    <row r="3075" spans="5:7" x14ac:dyDescent="0.25">
      <c r="E3075" s="54"/>
      <c r="F3075" s="54"/>
      <c r="G3075" s="54"/>
    </row>
    <row r="3076" spans="5:7" x14ac:dyDescent="0.25">
      <c r="E3076" s="54"/>
      <c r="F3076" s="54"/>
      <c r="G3076" s="54"/>
    </row>
    <row r="3077" spans="5:7" x14ac:dyDescent="0.25">
      <c r="E3077" s="54"/>
      <c r="F3077" s="54"/>
      <c r="G3077" s="54"/>
    </row>
    <row r="3078" spans="5:7" x14ac:dyDescent="0.25">
      <c r="E3078" s="54"/>
      <c r="F3078" s="54"/>
      <c r="G3078" s="54"/>
    </row>
    <row r="3079" spans="5:7" x14ac:dyDescent="0.25">
      <c r="E3079" s="54"/>
      <c r="F3079" s="54"/>
      <c r="G3079" s="54"/>
    </row>
    <row r="3080" spans="5:7" x14ac:dyDescent="0.25">
      <c r="E3080" s="54"/>
      <c r="F3080" s="54"/>
      <c r="G3080" s="54"/>
    </row>
    <row r="3081" spans="5:7" x14ac:dyDescent="0.25">
      <c r="E3081" s="54"/>
      <c r="F3081" s="54"/>
      <c r="G3081" s="54"/>
    </row>
    <row r="3082" spans="5:7" x14ac:dyDescent="0.25">
      <c r="E3082" s="54"/>
      <c r="F3082" s="54"/>
      <c r="G3082" s="54"/>
    </row>
    <row r="3083" spans="5:7" x14ac:dyDescent="0.25">
      <c r="E3083" s="54"/>
      <c r="F3083" s="54"/>
      <c r="G3083" s="54"/>
    </row>
    <row r="3084" spans="5:7" x14ac:dyDescent="0.25">
      <c r="E3084" s="54"/>
      <c r="F3084" s="54"/>
      <c r="G3084" s="54"/>
    </row>
    <row r="3085" spans="5:7" x14ac:dyDescent="0.25">
      <c r="E3085" s="54"/>
      <c r="F3085" s="54"/>
      <c r="G3085" s="54"/>
    </row>
    <row r="3086" spans="5:7" x14ac:dyDescent="0.25">
      <c r="E3086" s="54"/>
      <c r="F3086" s="54"/>
      <c r="G3086" s="54"/>
    </row>
    <row r="3087" spans="5:7" x14ac:dyDescent="0.25">
      <c r="E3087" s="54"/>
      <c r="F3087" s="54"/>
      <c r="G3087" s="54"/>
    </row>
    <row r="3088" spans="5:7" x14ac:dyDescent="0.25">
      <c r="E3088" s="54"/>
      <c r="F3088" s="54"/>
      <c r="G3088" s="54"/>
    </row>
    <row r="3089" spans="5:7" x14ac:dyDescent="0.25">
      <c r="E3089" s="54"/>
      <c r="F3089" s="54"/>
      <c r="G3089" s="54"/>
    </row>
    <row r="3090" spans="5:7" x14ac:dyDescent="0.25">
      <c r="E3090" s="54"/>
      <c r="F3090" s="54"/>
      <c r="G3090" s="54"/>
    </row>
    <row r="3091" spans="5:7" x14ac:dyDescent="0.25">
      <c r="E3091" s="54"/>
      <c r="F3091" s="54"/>
      <c r="G3091" s="54"/>
    </row>
    <row r="3092" spans="5:7" x14ac:dyDescent="0.25">
      <c r="E3092" s="54"/>
      <c r="F3092" s="54"/>
      <c r="G3092" s="54"/>
    </row>
    <row r="3093" spans="5:7" x14ac:dyDescent="0.25">
      <c r="E3093" s="54"/>
      <c r="F3093" s="54"/>
      <c r="G3093" s="54"/>
    </row>
    <row r="3094" spans="5:7" x14ac:dyDescent="0.25">
      <c r="E3094" s="54"/>
      <c r="F3094" s="54"/>
      <c r="G3094" s="54"/>
    </row>
    <row r="3095" spans="5:7" x14ac:dyDescent="0.25">
      <c r="E3095" s="54"/>
      <c r="F3095" s="54"/>
      <c r="G3095" s="54"/>
    </row>
    <row r="3096" spans="5:7" x14ac:dyDescent="0.25">
      <c r="E3096" s="54"/>
      <c r="F3096" s="54"/>
      <c r="G3096" s="54"/>
    </row>
    <row r="3097" spans="5:7" x14ac:dyDescent="0.25">
      <c r="E3097" s="54"/>
      <c r="F3097" s="54"/>
      <c r="G3097" s="54"/>
    </row>
    <row r="3098" spans="5:7" x14ac:dyDescent="0.25">
      <c r="E3098" s="54"/>
      <c r="F3098" s="54"/>
      <c r="G3098" s="54"/>
    </row>
    <row r="3099" spans="5:7" x14ac:dyDescent="0.25">
      <c r="E3099" s="54"/>
      <c r="F3099" s="54"/>
      <c r="G3099" s="54"/>
    </row>
    <row r="3100" spans="5:7" x14ac:dyDescent="0.25">
      <c r="E3100" s="54"/>
      <c r="F3100" s="54"/>
      <c r="G3100" s="54"/>
    </row>
    <row r="3101" spans="5:7" x14ac:dyDescent="0.25">
      <c r="E3101" s="54"/>
      <c r="F3101" s="54"/>
      <c r="G3101" s="54"/>
    </row>
    <row r="3102" spans="5:7" x14ac:dyDescent="0.25">
      <c r="E3102" s="54"/>
      <c r="F3102" s="54"/>
      <c r="G3102" s="54"/>
    </row>
    <row r="3103" spans="5:7" x14ac:dyDescent="0.25">
      <c r="E3103" s="54"/>
      <c r="F3103" s="54"/>
      <c r="G3103" s="54"/>
    </row>
    <row r="3104" spans="5:7" x14ac:dyDescent="0.25">
      <c r="E3104" s="54"/>
      <c r="F3104" s="54"/>
      <c r="G3104" s="54"/>
    </row>
    <row r="3105" spans="5:7" x14ac:dyDescent="0.25">
      <c r="E3105" s="54"/>
      <c r="F3105" s="54"/>
      <c r="G3105" s="54"/>
    </row>
    <row r="3106" spans="5:7" x14ac:dyDescent="0.25">
      <c r="E3106" s="54"/>
      <c r="F3106" s="54"/>
      <c r="G3106" s="54"/>
    </row>
    <row r="3107" spans="5:7" x14ac:dyDescent="0.25">
      <c r="E3107" s="54"/>
      <c r="F3107" s="54"/>
      <c r="G3107" s="54"/>
    </row>
    <row r="3108" spans="5:7" x14ac:dyDescent="0.25">
      <c r="E3108" s="54"/>
      <c r="F3108" s="54"/>
      <c r="G3108" s="54"/>
    </row>
    <row r="3109" spans="5:7" x14ac:dyDescent="0.25">
      <c r="E3109" s="54"/>
      <c r="F3109" s="54"/>
      <c r="G3109" s="54"/>
    </row>
    <row r="3110" spans="5:7" x14ac:dyDescent="0.25">
      <c r="E3110" s="54"/>
      <c r="F3110" s="54"/>
      <c r="G3110" s="54"/>
    </row>
    <row r="3111" spans="5:7" x14ac:dyDescent="0.25">
      <c r="E3111" s="54"/>
      <c r="F3111" s="54"/>
      <c r="G3111" s="54"/>
    </row>
    <row r="3112" spans="5:7" x14ac:dyDescent="0.25">
      <c r="E3112" s="54"/>
      <c r="F3112" s="54"/>
      <c r="G3112" s="54"/>
    </row>
    <row r="3113" spans="5:7" x14ac:dyDescent="0.25">
      <c r="E3113" s="54"/>
      <c r="F3113" s="54"/>
      <c r="G3113" s="54"/>
    </row>
    <row r="3114" spans="5:7" x14ac:dyDescent="0.25">
      <c r="E3114" s="54"/>
      <c r="F3114" s="54"/>
      <c r="G3114" s="54"/>
    </row>
    <row r="3115" spans="5:7" x14ac:dyDescent="0.25">
      <c r="E3115" s="54"/>
      <c r="F3115" s="54"/>
      <c r="G3115" s="54"/>
    </row>
    <row r="3116" spans="5:7" x14ac:dyDescent="0.25">
      <c r="E3116" s="54"/>
      <c r="F3116" s="54"/>
      <c r="G3116" s="54"/>
    </row>
    <row r="3117" spans="5:7" x14ac:dyDescent="0.25">
      <c r="E3117" s="54"/>
      <c r="F3117" s="54"/>
      <c r="G3117" s="54"/>
    </row>
    <row r="3118" spans="5:7" x14ac:dyDescent="0.25">
      <c r="E3118" s="54"/>
      <c r="F3118" s="54"/>
      <c r="G3118" s="54"/>
    </row>
    <row r="3119" spans="5:7" x14ac:dyDescent="0.25">
      <c r="E3119" s="54"/>
      <c r="F3119" s="54"/>
      <c r="G3119" s="54"/>
    </row>
    <row r="3120" spans="5:7" x14ac:dyDescent="0.25">
      <c r="E3120" s="54"/>
      <c r="F3120" s="54"/>
      <c r="G3120" s="54"/>
    </row>
    <row r="3121" spans="5:7" x14ac:dyDescent="0.25">
      <c r="E3121" s="54"/>
      <c r="F3121" s="54"/>
      <c r="G3121" s="54"/>
    </row>
    <row r="3122" spans="5:7" x14ac:dyDescent="0.25">
      <c r="E3122" s="54"/>
      <c r="F3122" s="54"/>
      <c r="G3122" s="54"/>
    </row>
    <row r="3123" spans="5:7" x14ac:dyDescent="0.25">
      <c r="E3123" s="54"/>
      <c r="F3123" s="54"/>
      <c r="G3123" s="54"/>
    </row>
    <row r="3124" spans="5:7" x14ac:dyDescent="0.25">
      <c r="E3124" s="54"/>
      <c r="F3124" s="54"/>
      <c r="G3124" s="54"/>
    </row>
    <row r="3125" spans="5:7" x14ac:dyDescent="0.25">
      <c r="E3125" s="54"/>
      <c r="F3125" s="54"/>
      <c r="G3125" s="54"/>
    </row>
    <row r="3126" spans="5:7" x14ac:dyDescent="0.25">
      <c r="E3126" s="54"/>
      <c r="F3126" s="54"/>
      <c r="G3126" s="54"/>
    </row>
    <row r="3127" spans="5:7" x14ac:dyDescent="0.25">
      <c r="E3127" s="54"/>
      <c r="F3127" s="54"/>
      <c r="G3127" s="54"/>
    </row>
    <row r="3128" spans="5:7" x14ac:dyDescent="0.25">
      <c r="E3128" s="54"/>
      <c r="F3128" s="54"/>
      <c r="G3128" s="54"/>
    </row>
    <row r="3129" spans="5:7" x14ac:dyDescent="0.25">
      <c r="E3129" s="54"/>
      <c r="F3129" s="54"/>
      <c r="G3129" s="54"/>
    </row>
    <row r="3130" spans="5:7" x14ac:dyDescent="0.25">
      <c r="E3130" s="54"/>
      <c r="F3130" s="54"/>
      <c r="G3130" s="54"/>
    </row>
    <row r="3131" spans="5:7" x14ac:dyDescent="0.25">
      <c r="E3131" s="54"/>
      <c r="F3131" s="54"/>
      <c r="G3131" s="54"/>
    </row>
    <row r="3132" spans="5:7" x14ac:dyDescent="0.25">
      <c r="E3132" s="54"/>
      <c r="F3132" s="54"/>
      <c r="G3132" s="54"/>
    </row>
    <row r="3133" spans="5:7" x14ac:dyDescent="0.25">
      <c r="E3133" s="54"/>
      <c r="F3133" s="54"/>
      <c r="G3133" s="54"/>
    </row>
    <row r="3134" spans="5:7" x14ac:dyDescent="0.25">
      <c r="E3134" s="54"/>
      <c r="F3134" s="54"/>
      <c r="G3134" s="54"/>
    </row>
    <row r="3135" spans="5:7" x14ac:dyDescent="0.25">
      <c r="E3135" s="54"/>
      <c r="F3135" s="54"/>
      <c r="G3135" s="54"/>
    </row>
    <row r="3136" spans="5:7" x14ac:dyDescent="0.25">
      <c r="E3136" s="54"/>
      <c r="F3136" s="54"/>
      <c r="G3136" s="54"/>
    </row>
    <row r="3137" spans="5:7" x14ac:dyDescent="0.25">
      <c r="E3137" s="54"/>
      <c r="F3137" s="54"/>
      <c r="G3137" s="54"/>
    </row>
    <row r="3138" spans="5:7" x14ac:dyDescent="0.25">
      <c r="E3138" s="54"/>
      <c r="F3138" s="54"/>
      <c r="G3138" s="54"/>
    </row>
    <row r="3139" spans="5:7" x14ac:dyDescent="0.25">
      <c r="E3139" s="54"/>
      <c r="F3139" s="54"/>
      <c r="G3139" s="54"/>
    </row>
    <row r="3140" spans="5:7" x14ac:dyDescent="0.25">
      <c r="E3140" s="54"/>
      <c r="F3140" s="54"/>
      <c r="G3140" s="54"/>
    </row>
    <row r="3141" spans="5:7" x14ac:dyDescent="0.25">
      <c r="E3141" s="54"/>
      <c r="F3141" s="54"/>
      <c r="G3141" s="54"/>
    </row>
    <row r="3142" spans="5:7" x14ac:dyDescent="0.25">
      <c r="E3142" s="54"/>
      <c r="F3142" s="54"/>
      <c r="G3142" s="54"/>
    </row>
    <row r="3143" spans="5:7" x14ac:dyDescent="0.25">
      <c r="E3143" s="54"/>
      <c r="F3143" s="54"/>
      <c r="G3143" s="54"/>
    </row>
    <row r="3144" spans="5:7" x14ac:dyDescent="0.25">
      <c r="E3144" s="54"/>
      <c r="F3144" s="54"/>
      <c r="G3144" s="54"/>
    </row>
    <row r="3145" spans="5:7" x14ac:dyDescent="0.25">
      <c r="E3145" s="54"/>
      <c r="F3145" s="54"/>
      <c r="G3145" s="54"/>
    </row>
    <row r="3146" spans="5:7" x14ac:dyDescent="0.25">
      <c r="E3146" s="54"/>
      <c r="F3146" s="54"/>
      <c r="G3146" s="54"/>
    </row>
    <row r="3147" spans="5:7" x14ac:dyDescent="0.25">
      <c r="E3147" s="54"/>
      <c r="F3147" s="54"/>
      <c r="G3147" s="54"/>
    </row>
    <row r="3148" spans="5:7" x14ac:dyDescent="0.25">
      <c r="E3148" s="54"/>
      <c r="F3148" s="54"/>
      <c r="G3148" s="54"/>
    </row>
    <row r="3149" spans="5:7" x14ac:dyDescent="0.25">
      <c r="E3149" s="54"/>
      <c r="F3149" s="54"/>
      <c r="G3149" s="54"/>
    </row>
    <row r="3150" spans="5:7" x14ac:dyDescent="0.25">
      <c r="E3150" s="54"/>
      <c r="F3150" s="54"/>
      <c r="G3150" s="54"/>
    </row>
    <row r="3151" spans="5:7" x14ac:dyDescent="0.25">
      <c r="E3151" s="54"/>
      <c r="F3151" s="54"/>
      <c r="G3151" s="54"/>
    </row>
    <row r="3152" spans="5:7" x14ac:dyDescent="0.25">
      <c r="E3152" s="54"/>
      <c r="F3152" s="54"/>
      <c r="G3152" s="54"/>
    </row>
    <row r="3153" spans="5:7" x14ac:dyDescent="0.25">
      <c r="E3153" s="54"/>
      <c r="F3153" s="54"/>
      <c r="G3153" s="54"/>
    </row>
    <row r="3154" spans="5:7" x14ac:dyDescent="0.25">
      <c r="E3154" s="54"/>
      <c r="F3154" s="54"/>
      <c r="G3154" s="54"/>
    </row>
    <row r="3155" spans="5:7" x14ac:dyDescent="0.25">
      <c r="E3155" s="54"/>
      <c r="F3155" s="54"/>
      <c r="G3155" s="54"/>
    </row>
    <row r="3156" spans="5:7" x14ac:dyDescent="0.25">
      <c r="E3156" s="54"/>
      <c r="F3156" s="54"/>
      <c r="G3156" s="54"/>
    </row>
    <row r="3157" spans="5:7" x14ac:dyDescent="0.25">
      <c r="E3157" s="54"/>
      <c r="F3157" s="54"/>
      <c r="G3157" s="54"/>
    </row>
    <row r="3158" spans="5:7" x14ac:dyDescent="0.25">
      <c r="E3158" s="54"/>
      <c r="F3158" s="54"/>
      <c r="G3158" s="54"/>
    </row>
    <row r="3159" spans="5:7" x14ac:dyDescent="0.25">
      <c r="E3159" s="54"/>
      <c r="F3159" s="54"/>
      <c r="G3159" s="54"/>
    </row>
    <row r="3160" spans="5:7" x14ac:dyDescent="0.25">
      <c r="E3160" s="54"/>
      <c r="F3160" s="54"/>
      <c r="G3160" s="54"/>
    </row>
    <row r="3161" spans="5:7" x14ac:dyDescent="0.25">
      <c r="E3161" s="54"/>
      <c r="F3161" s="54"/>
      <c r="G3161" s="54"/>
    </row>
    <row r="3162" spans="5:7" x14ac:dyDescent="0.25">
      <c r="E3162" s="54"/>
      <c r="F3162" s="54"/>
      <c r="G3162" s="54"/>
    </row>
    <row r="3163" spans="5:7" x14ac:dyDescent="0.25">
      <c r="E3163" s="54"/>
      <c r="F3163" s="54"/>
      <c r="G3163" s="54"/>
    </row>
    <row r="3164" spans="5:7" x14ac:dyDescent="0.25">
      <c r="E3164" s="54"/>
      <c r="F3164" s="54"/>
      <c r="G3164" s="54"/>
    </row>
    <row r="3165" spans="5:7" x14ac:dyDescent="0.25">
      <c r="E3165" s="54"/>
      <c r="F3165" s="54"/>
      <c r="G3165" s="54"/>
    </row>
    <row r="3166" spans="5:7" x14ac:dyDescent="0.25">
      <c r="E3166" s="54"/>
      <c r="F3166" s="54"/>
      <c r="G3166" s="54"/>
    </row>
    <row r="3167" spans="5:7" x14ac:dyDescent="0.25">
      <c r="E3167" s="54"/>
      <c r="F3167" s="54"/>
      <c r="G3167" s="54"/>
    </row>
    <row r="3168" spans="5:7" x14ac:dyDescent="0.25">
      <c r="E3168" s="54"/>
      <c r="F3168" s="54"/>
      <c r="G3168" s="54"/>
    </row>
    <row r="3169" spans="5:7" x14ac:dyDescent="0.25">
      <c r="E3169" s="54"/>
      <c r="F3169" s="54"/>
      <c r="G3169" s="54"/>
    </row>
    <row r="3170" spans="5:7" x14ac:dyDescent="0.25">
      <c r="E3170" s="54"/>
      <c r="F3170" s="54"/>
      <c r="G3170" s="54"/>
    </row>
    <row r="3171" spans="5:7" x14ac:dyDescent="0.25">
      <c r="E3171" s="54"/>
      <c r="F3171" s="54"/>
      <c r="G3171" s="54"/>
    </row>
    <row r="3172" spans="5:7" x14ac:dyDescent="0.25">
      <c r="E3172" s="54"/>
      <c r="F3172" s="54"/>
      <c r="G3172" s="54"/>
    </row>
    <row r="3173" spans="5:7" x14ac:dyDescent="0.25">
      <c r="E3173" s="54"/>
      <c r="F3173" s="54"/>
      <c r="G3173" s="54"/>
    </row>
    <row r="3174" spans="5:7" x14ac:dyDescent="0.25">
      <c r="E3174" s="54"/>
      <c r="F3174" s="54"/>
      <c r="G3174" s="54"/>
    </row>
    <row r="3175" spans="5:7" x14ac:dyDescent="0.25">
      <c r="E3175" s="54"/>
      <c r="F3175" s="54"/>
      <c r="G3175" s="54"/>
    </row>
    <row r="3176" spans="5:7" x14ac:dyDescent="0.25">
      <c r="E3176" s="54"/>
      <c r="F3176" s="54"/>
      <c r="G3176" s="54"/>
    </row>
    <row r="3177" spans="5:7" x14ac:dyDescent="0.25">
      <c r="E3177" s="54"/>
      <c r="F3177" s="54"/>
      <c r="G3177" s="54"/>
    </row>
    <row r="3178" spans="5:7" x14ac:dyDescent="0.25">
      <c r="E3178" s="54"/>
      <c r="F3178" s="54"/>
      <c r="G3178" s="54"/>
    </row>
    <row r="3179" spans="5:7" x14ac:dyDescent="0.25">
      <c r="E3179" s="54"/>
      <c r="F3179" s="54"/>
      <c r="G3179" s="54"/>
    </row>
    <row r="3180" spans="5:7" x14ac:dyDescent="0.25">
      <c r="E3180" s="54"/>
      <c r="F3180" s="54"/>
      <c r="G3180" s="54"/>
    </row>
    <row r="3181" spans="5:7" x14ac:dyDescent="0.25">
      <c r="E3181" s="54"/>
      <c r="F3181" s="54"/>
      <c r="G3181" s="54"/>
    </row>
    <row r="3182" spans="5:7" x14ac:dyDescent="0.25">
      <c r="E3182" s="54"/>
      <c r="F3182" s="54"/>
      <c r="G3182" s="54"/>
    </row>
    <row r="3183" spans="5:7" x14ac:dyDescent="0.25">
      <c r="E3183" s="54"/>
      <c r="F3183" s="54"/>
      <c r="G3183" s="54"/>
    </row>
    <row r="3184" spans="5:7" x14ac:dyDescent="0.25">
      <c r="E3184" s="54"/>
      <c r="F3184" s="54"/>
      <c r="G3184" s="54"/>
    </row>
    <row r="3185" spans="5:7" x14ac:dyDescent="0.25">
      <c r="E3185" s="54"/>
      <c r="F3185" s="54"/>
      <c r="G3185" s="54"/>
    </row>
    <row r="3186" spans="5:7" x14ac:dyDescent="0.25">
      <c r="E3186" s="54"/>
      <c r="F3186" s="54"/>
      <c r="G3186" s="54"/>
    </row>
    <row r="3187" spans="5:7" x14ac:dyDescent="0.25">
      <c r="E3187" s="54"/>
      <c r="F3187" s="54"/>
      <c r="G3187" s="54"/>
    </row>
    <row r="3188" spans="5:7" x14ac:dyDescent="0.25">
      <c r="E3188" s="54"/>
      <c r="F3188" s="54"/>
      <c r="G3188" s="54"/>
    </row>
    <row r="3189" spans="5:7" x14ac:dyDescent="0.25">
      <c r="E3189" s="54"/>
      <c r="F3189" s="54"/>
      <c r="G3189" s="54"/>
    </row>
    <row r="3190" spans="5:7" x14ac:dyDescent="0.25">
      <c r="E3190" s="54"/>
      <c r="F3190" s="54"/>
      <c r="G3190" s="54"/>
    </row>
    <row r="3191" spans="5:7" x14ac:dyDescent="0.25">
      <c r="E3191" s="54"/>
      <c r="F3191" s="54"/>
      <c r="G3191" s="54"/>
    </row>
    <row r="3192" spans="5:7" x14ac:dyDescent="0.25">
      <c r="E3192" s="54"/>
      <c r="F3192" s="54"/>
      <c r="G3192" s="54"/>
    </row>
    <row r="3193" spans="5:7" x14ac:dyDescent="0.25">
      <c r="E3193" s="54"/>
      <c r="F3193" s="54"/>
      <c r="G3193" s="54"/>
    </row>
    <row r="3194" spans="5:7" x14ac:dyDescent="0.25">
      <c r="E3194" s="54"/>
      <c r="F3194" s="54"/>
      <c r="G3194" s="54"/>
    </row>
    <row r="3195" spans="5:7" x14ac:dyDescent="0.25">
      <c r="E3195" s="54"/>
      <c r="F3195" s="54"/>
      <c r="G3195" s="54"/>
    </row>
    <row r="3196" spans="5:7" x14ac:dyDescent="0.25">
      <c r="E3196" s="54"/>
      <c r="F3196" s="54"/>
      <c r="G3196" s="54"/>
    </row>
    <row r="3197" spans="5:7" x14ac:dyDescent="0.25">
      <c r="E3197" s="54"/>
      <c r="F3197" s="54"/>
      <c r="G3197" s="54"/>
    </row>
    <row r="3198" spans="5:7" x14ac:dyDescent="0.25">
      <c r="E3198" s="54"/>
      <c r="F3198" s="54"/>
      <c r="G3198" s="54"/>
    </row>
    <row r="3199" spans="5:7" x14ac:dyDescent="0.25">
      <c r="E3199" s="54"/>
      <c r="F3199" s="54"/>
      <c r="G3199" s="54"/>
    </row>
    <row r="3200" spans="5:7" x14ac:dyDescent="0.25">
      <c r="E3200" s="54"/>
      <c r="F3200" s="54"/>
      <c r="G3200" s="54"/>
    </row>
    <row r="3201" spans="5:7" x14ac:dyDescent="0.25">
      <c r="E3201" s="54"/>
      <c r="F3201" s="54"/>
      <c r="G3201" s="54"/>
    </row>
    <row r="3202" spans="5:7" x14ac:dyDescent="0.25">
      <c r="E3202" s="54"/>
      <c r="F3202" s="54"/>
      <c r="G3202" s="54"/>
    </row>
    <row r="3203" spans="5:7" x14ac:dyDescent="0.25">
      <c r="E3203" s="54"/>
      <c r="F3203" s="54"/>
      <c r="G3203" s="54"/>
    </row>
    <row r="3204" spans="5:7" x14ac:dyDescent="0.25">
      <c r="E3204" s="54"/>
      <c r="F3204" s="54"/>
      <c r="G3204" s="54"/>
    </row>
    <row r="3205" spans="5:7" x14ac:dyDescent="0.25">
      <c r="E3205" s="54"/>
      <c r="F3205" s="54"/>
      <c r="G3205" s="54"/>
    </row>
    <row r="3206" spans="5:7" x14ac:dyDescent="0.25">
      <c r="E3206" s="54"/>
      <c r="F3206" s="54"/>
      <c r="G3206" s="54"/>
    </row>
    <row r="3207" spans="5:7" x14ac:dyDescent="0.25">
      <c r="E3207" s="54"/>
      <c r="F3207" s="54"/>
      <c r="G3207" s="54"/>
    </row>
    <row r="3208" spans="5:7" x14ac:dyDescent="0.25">
      <c r="E3208" s="54"/>
      <c r="F3208" s="54"/>
      <c r="G3208" s="54"/>
    </row>
    <row r="3209" spans="5:7" x14ac:dyDescent="0.25">
      <c r="E3209" s="54"/>
      <c r="F3209" s="54"/>
      <c r="G3209" s="54"/>
    </row>
    <row r="3210" spans="5:7" x14ac:dyDescent="0.25">
      <c r="E3210" s="54"/>
      <c r="F3210" s="54"/>
      <c r="G3210" s="54"/>
    </row>
    <row r="3211" spans="5:7" x14ac:dyDescent="0.25">
      <c r="E3211" s="54"/>
      <c r="F3211" s="54"/>
      <c r="G3211" s="54"/>
    </row>
    <row r="3212" spans="5:7" x14ac:dyDescent="0.25">
      <c r="E3212" s="54"/>
      <c r="F3212" s="54"/>
      <c r="G3212" s="54"/>
    </row>
    <row r="3213" spans="5:7" x14ac:dyDescent="0.25">
      <c r="E3213" s="54"/>
      <c r="F3213" s="54"/>
      <c r="G3213" s="54"/>
    </row>
    <row r="3214" spans="5:7" x14ac:dyDescent="0.25">
      <c r="E3214" s="54"/>
      <c r="F3214" s="54"/>
      <c r="G3214" s="54"/>
    </row>
    <row r="3215" spans="5:7" x14ac:dyDescent="0.25">
      <c r="E3215" s="54"/>
      <c r="F3215" s="54"/>
      <c r="G3215" s="54"/>
    </row>
    <row r="3216" spans="5:7" x14ac:dyDescent="0.25">
      <c r="E3216" s="54"/>
      <c r="F3216" s="54"/>
      <c r="G3216" s="54"/>
    </row>
    <row r="3217" spans="5:7" x14ac:dyDescent="0.25">
      <c r="E3217" s="54"/>
      <c r="F3217" s="54"/>
      <c r="G3217" s="54"/>
    </row>
    <row r="3218" spans="5:7" x14ac:dyDescent="0.25">
      <c r="E3218" s="54"/>
      <c r="F3218" s="54"/>
      <c r="G3218" s="54"/>
    </row>
    <row r="3219" spans="5:7" x14ac:dyDescent="0.25">
      <c r="E3219" s="54"/>
      <c r="F3219" s="54"/>
      <c r="G3219" s="54"/>
    </row>
    <row r="3220" spans="5:7" x14ac:dyDescent="0.25">
      <c r="E3220" s="54"/>
      <c r="F3220" s="54"/>
      <c r="G3220" s="54"/>
    </row>
    <row r="3221" spans="5:7" x14ac:dyDescent="0.25">
      <c r="E3221" s="54"/>
      <c r="F3221" s="54"/>
      <c r="G3221" s="54"/>
    </row>
    <row r="3222" spans="5:7" x14ac:dyDescent="0.25">
      <c r="E3222" s="54"/>
      <c r="F3222" s="54"/>
      <c r="G3222" s="54"/>
    </row>
    <row r="3223" spans="5:7" x14ac:dyDescent="0.25">
      <c r="E3223" s="54"/>
      <c r="F3223" s="54"/>
      <c r="G3223" s="54"/>
    </row>
    <row r="3224" spans="5:7" x14ac:dyDescent="0.25">
      <c r="E3224" s="54"/>
      <c r="F3224" s="54"/>
      <c r="G3224" s="54"/>
    </row>
    <row r="3225" spans="5:7" x14ac:dyDescent="0.25">
      <c r="E3225" s="54"/>
      <c r="F3225" s="54"/>
      <c r="G3225" s="54"/>
    </row>
    <row r="3226" spans="5:7" x14ac:dyDescent="0.25">
      <c r="E3226" s="54"/>
      <c r="F3226" s="54"/>
      <c r="G3226" s="54"/>
    </row>
    <row r="3227" spans="5:7" x14ac:dyDescent="0.25">
      <c r="E3227" s="54"/>
      <c r="F3227" s="54"/>
      <c r="G3227" s="54"/>
    </row>
    <row r="3228" spans="5:7" x14ac:dyDescent="0.25">
      <c r="E3228" s="54"/>
      <c r="F3228" s="54"/>
      <c r="G3228" s="54"/>
    </row>
    <row r="3229" spans="5:7" x14ac:dyDescent="0.25">
      <c r="E3229" s="54"/>
      <c r="F3229" s="54"/>
      <c r="G3229" s="54"/>
    </row>
    <row r="3230" spans="5:7" x14ac:dyDescent="0.25">
      <c r="E3230" s="54"/>
      <c r="F3230" s="54"/>
      <c r="G3230" s="54"/>
    </row>
    <row r="3231" spans="5:7" x14ac:dyDescent="0.25">
      <c r="E3231" s="54"/>
      <c r="F3231" s="54"/>
      <c r="G3231" s="54"/>
    </row>
    <row r="3232" spans="5:7" x14ac:dyDescent="0.25">
      <c r="E3232" s="54"/>
      <c r="F3232" s="54"/>
      <c r="G3232" s="54"/>
    </row>
    <row r="3233" spans="5:7" x14ac:dyDescent="0.25">
      <c r="E3233" s="54"/>
      <c r="F3233" s="54"/>
      <c r="G3233" s="54"/>
    </row>
    <row r="3234" spans="5:7" x14ac:dyDescent="0.25">
      <c r="E3234" s="54"/>
      <c r="F3234" s="54"/>
      <c r="G3234" s="54"/>
    </row>
    <row r="3235" spans="5:7" x14ac:dyDescent="0.25">
      <c r="E3235" s="54"/>
      <c r="F3235" s="54"/>
      <c r="G3235" s="54"/>
    </row>
    <row r="3236" spans="5:7" x14ac:dyDescent="0.25">
      <c r="E3236" s="54"/>
      <c r="F3236" s="54"/>
      <c r="G3236" s="54"/>
    </row>
    <row r="3237" spans="5:7" x14ac:dyDescent="0.25">
      <c r="E3237" s="54"/>
      <c r="F3237" s="54"/>
      <c r="G3237" s="54"/>
    </row>
    <row r="3238" spans="5:7" x14ac:dyDescent="0.25">
      <c r="E3238" s="54"/>
      <c r="F3238" s="54"/>
      <c r="G3238" s="54"/>
    </row>
    <row r="3239" spans="5:7" x14ac:dyDescent="0.25">
      <c r="E3239" s="54"/>
      <c r="F3239" s="54"/>
      <c r="G3239" s="54"/>
    </row>
    <row r="3240" spans="5:7" x14ac:dyDescent="0.25">
      <c r="E3240" s="54"/>
      <c r="F3240" s="54"/>
      <c r="G3240" s="54"/>
    </row>
    <row r="3241" spans="5:7" x14ac:dyDescent="0.25">
      <c r="E3241" s="54"/>
      <c r="F3241" s="54"/>
      <c r="G3241" s="54"/>
    </row>
    <row r="3242" spans="5:7" x14ac:dyDescent="0.25">
      <c r="E3242" s="54"/>
      <c r="F3242" s="54"/>
      <c r="G3242" s="54"/>
    </row>
    <row r="3243" spans="5:7" x14ac:dyDescent="0.25">
      <c r="E3243" s="54"/>
      <c r="F3243" s="54"/>
      <c r="G3243" s="54"/>
    </row>
    <row r="3244" spans="5:7" x14ac:dyDescent="0.25">
      <c r="E3244" s="54"/>
      <c r="F3244" s="54"/>
      <c r="G3244" s="54"/>
    </row>
    <row r="3245" spans="5:7" x14ac:dyDescent="0.25">
      <c r="E3245" s="54"/>
      <c r="F3245" s="54"/>
      <c r="G3245" s="54"/>
    </row>
    <row r="3246" spans="5:7" x14ac:dyDescent="0.25">
      <c r="E3246" s="54"/>
      <c r="F3246" s="54"/>
      <c r="G3246" s="54"/>
    </row>
    <row r="3247" spans="5:7" x14ac:dyDescent="0.25">
      <c r="E3247" s="54"/>
      <c r="F3247" s="54"/>
      <c r="G3247" s="54"/>
    </row>
    <row r="3248" spans="5:7" x14ac:dyDescent="0.25">
      <c r="E3248" s="54"/>
      <c r="F3248" s="54"/>
      <c r="G3248" s="54"/>
    </row>
    <row r="3249" spans="5:7" x14ac:dyDescent="0.25">
      <c r="E3249" s="54"/>
      <c r="F3249" s="54"/>
      <c r="G3249" s="54"/>
    </row>
    <row r="3250" spans="5:7" x14ac:dyDescent="0.25">
      <c r="E3250" s="54"/>
      <c r="F3250" s="54"/>
      <c r="G3250" s="54"/>
    </row>
    <row r="3251" spans="5:7" x14ac:dyDescent="0.25">
      <c r="E3251" s="54"/>
      <c r="F3251" s="54"/>
      <c r="G3251" s="54"/>
    </row>
    <row r="3252" spans="5:7" x14ac:dyDescent="0.25">
      <c r="E3252" s="54"/>
      <c r="F3252" s="54"/>
      <c r="G3252" s="54"/>
    </row>
    <row r="3253" spans="5:7" x14ac:dyDescent="0.25">
      <c r="E3253" s="54"/>
      <c r="F3253" s="54"/>
      <c r="G3253" s="54"/>
    </row>
    <row r="3254" spans="5:7" x14ac:dyDescent="0.25">
      <c r="E3254" s="54"/>
      <c r="F3254" s="54"/>
      <c r="G3254" s="54"/>
    </row>
    <row r="3255" spans="5:7" x14ac:dyDescent="0.25">
      <c r="E3255" s="54"/>
      <c r="F3255" s="54"/>
      <c r="G3255" s="54"/>
    </row>
    <row r="3256" spans="5:7" x14ac:dyDescent="0.25">
      <c r="E3256" s="54"/>
      <c r="F3256" s="54"/>
      <c r="G3256" s="54"/>
    </row>
    <row r="3257" spans="5:7" x14ac:dyDescent="0.25">
      <c r="E3257" s="54"/>
      <c r="F3257" s="54"/>
      <c r="G3257" s="54"/>
    </row>
    <row r="3258" spans="5:7" x14ac:dyDescent="0.25">
      <c r="E3258" s="54"/>
      <c r="F3258" s="54"/>
      <c r="G3258" s="54"/>
    </row>
    <row r="3259" spans="5:7" x14ac:dyDescent="0.25">
      <c r="E3259" s="54"/>
      <c r="F3259" s="54"/>
      <c r="G3259" s="54"/>
    </row>
    <row r="3260" spans="5:7" x14ac:dyDescent="0.25">
      <c r="E3260" s="54"/>
      <c r="F3260" s="54"/>
      <c r="G3260" s="54"/>
    </row>
    <row r="3261" spans="5:7" x14ac:dyDescent="0.25">
      <c r="E3261" s="54"/>
      <c r="F3261" s="54"/>
      <c r="G3261" s="54"/>
    </row>
    <row r="3262" spans="5:7" x14ac:dyDescent="0.25">
      <c r="E3262" s="54"/>
      <c r="F3262" s="54"/>
      <c r="G3262" s="54"/>
    </row>
    <row r="3263" spans="5:7" x14ac:dyDescent="0.25">
      <c r="E3263" s="54"/>
      <c r="F3263" s="54"/>
      <c r="G3263" s="54"/>
    </row>
    <row r="3264" spans="5:7" x14ac:dyDescent="0.25">
      <c r="E3264" s="54"/>
      <c r="F3264" s="54"/>
      <c r="G3264" s="54"/>
    </row>
    <row r="3265" spans="5:7" x14ac:dyDescent="0.25">
      <c r="E3265" s="54"/>
      <c r="F3265" s="54"/>
      <c r="G3265" s="54"/>
    </row>
    <row r="3266" spans="5:7" x14ac:dyDescent="0.25">
      <c r="E3266" s="54"/>
      <c r="F3266" s="54"/>
      <c r="G3266" s="54"/>
    </row>
    <row r="3267" spans="5:7" x14ac:dyDescent="0.25">
      <c r="E3267" s="54"/>
      <c r="F3267" s="54"/>
      <c r="G3267" s="54"/>
    </row>
    <row r="3268" spans="5:7" x14ac:dyDescent="0.25">
      <c r="E3268" s="54"/>
      <c r="F3268" s="54"/>
      <c r="G3268" s="54"/>
    </row>
    <row r="3269" spans="5:7" x14ac:dyDescent="0.25">
      <c r="E3269" s="54"/>
      <c r="F3269" s="54"/>
      <c r="G3269" s="54"/>
    </row>
    <row r="3270" spans="5:7" x14ac:dyDescent="0.25">
      <c r="E3270" s="54"/>
      <c r="F3270" s="54"/>
      <c r="G3270" s="54"/>
    </row>
    <row r="3271" spans="5:7" x14ac:dyDescent="0.25">
      <c r="E3271" s="54"/>
      <c r="F3271" s="54"/>
      <c r="G3271" s="54"/>
    </row>
    <row r="3272" spans="5:7" x14ac:dyDescent="0.25">
      <c r="E3272" s="54"/>
      <c r="F3272" s="54"/>
      <c r="G3272" s="54"/>
    </row>
    <row r="3273" spans="5:7" x14ac:dyDescent="0.25">
      <c r="E3273" s="54"/>
      <c r="F3273" s="54"/>
      <c r="G3273" s="54"/>
    </row>
    <row r="3274" spans="5:7" x14ac:dyDescent="0.25">
      <c r="E3274" s="54"/>
      <c r="F3274" s="54"/>
      <c r="G3274" s="54"/>
    </row>
    <row r="3275" spans="5:7" x14ac:dyDescent="0.25">
      <c r="E3275" s="54"/>
      <c r="F3275" s="54"/>
      <c r="G3275" s="54"/>
    </row>
    <row r="3276" spans="5:7" x14ac:dyDescent="0.25">
      <c r="E3276" s="54"/>
      <c r="F3276" s="54"/>
      <c r="G3276" s="54"/>
    </row>
    <row r="3277" spans="5:7" x14ac:dyDescent="0.25">
      <c r="E3277" s="54"/>
      <c r="F3277" s="54"/>
      <c r="G3277" s="54"/>
    </row>
    <row r="3278" spans="5:7" x14ac:dyDescent="0.25">
      <c r="E3278" s="54"/>
      <c r="F3278" s="54"/>
      <c r="G3278" s="54"/>
    </row>
    <row r="3279" spans="5:7" x14ac:dyDescent="0.25">
      <c r="E3279" s="54"/>
      <c r="F3279" s="54"/>
      <c r="G3279" s="54"/>
    </row>
    <row r="3280" spans="5:7" x14ac:dyDescent="0.25">
      <c r="E3280" s="54"/>
      <c r="F3280" s="54"/>
      <c r="G3280" s="54"/>
    </row>
    <row r="3281" spans="5:7" x14ac:dyDescent="0.25">
      <c r="E3281" s="54"/>
      <c r="F3281" s="54"/>
      <c r="G3281" s="54"/>
    </row>
    <row r="3282" spans="5:7" x14ac:dyDescent="0.25">
      <c r="E3282" s="54"/>
      <c r="F3282" s="54"/>
      <c r="G3282" s="54"/>
    </row>
    <row r="3283" spans="5:7" x14ac:dyDescent="0.25">
      <c r="E3283" s="54"/>
      <c r="F3283" s="54"/>
      <c r="G3283" s="54"/>
    </row>
    <row r="3284" spans="5:7" x14ac:dyDescent="0.25">
      <c r="E3284" s="54"/>
      <c r="F3284" s="54"/>
      <c r="G3284" s="54"/>
    </row>
    <row r="3285" spans="5:7" x14ac:dyDescent="0.25">
      <c r="E3285" s="54"/>
      <c r="F3285" s="54"/>
      <c r="G3285" s="54"/>
    </row>
    <row r="3286" spans="5:7" x14ac:dyDescent="0.25">
      <c r="E3286" s="54"/>
      <c r="F3286" s="54"/>
      <c r="G3286" s="54"/>
    </row>
    <row r="3287" spans="5:7" x14ac:dyDescent="0.25">
      <c r="E3287" s="54"/>
      <c r="F3287" s="54"/>
      <c r="G3287" s="54"/>
    </row>
    <row r="3288" spans="5:7" x14ac:dyDescent="0.25">
      <c r="E3288" s="54"/>
      <c r="F3288" s="54"/>
      <c r="G3288" s="54"/>
    </row>
    <row r="3289" spans="5:7" x14ac:dyDescent="0.25">
      <c r="E3289" s="54"/>
      <c r="F3289" s="54"/>
      <c r="G3289" s="54"/>
    </row>
    <row r="3290" spans="5:7" x14ac:dyDescent="0.25">
      <c r="E3290" s="54"/>
      <c r="F3290" s="54"/>
      <c r="G3290" s="54"/>
    </row>
    <row r="3291" spans="5:7" x14ac:dyDescent="0.25">
      <c r="E3291" s="54"/>
      <c r="F3291" s="54"/>
      <c r="G3291" s="54"/>
    </row>
    <row r="3292" spans="5:7" x14ac:dyDescent="0.25">
      <c r="E3292" s="54"/>
      <c r="F3292" s="54"/>
      <c r="G3292" s="54"/>
    </row>
    <row r="3293" spans="5:7" x14ac:dyDescent="0.25">
      <c r="E3293" s="54"/>
      <c r="F3293" s="54"/>
      <c r="G3293" s="54"/>
    </row>
    <row r="3294" spans="5:7" x14ac:dyDescent="0.25">
      <c r="E3294" s="54"/>
      <c r="F3294" s="54"/>
      <c r="G3294" s="54"/>
    </row>
    <row r="3295" spans="5:7" x14ac:dyDescent="0.25">
      <c r="E3295" s="54"/>
      <c r="F3295" s="54"/>
      <c r="G3295" s="54"/>
    </row>
    <row r="3296" spans="5:7" x14ac:dyDescent="0.25">
      <c r="E3296" s="54"/>
      <c r="F3296" s="54"/>
      <c r="G3296" s="54"/>
    </row>
    <row r="3297" spans="5:7" x14ac:dyDescent="0.25">
      <c r="E3297" s="54"/>
      <c r="F3297" s="54"/>
      <c r="G3297" s="54"/>
    </row>
    <row r="3298" spans="5:7" x14ac:dyDescent="0.25">
      <c r="E3298" s="54"/>
      <c r="F3298" s="54"/>
      <c r="G3298" s="54"/>
    </row>
    <row r="3299" spans="5:7" x14ac:dyDescent="0.25">
      <c r="E3299" s="54"/>
      <c r="F3299" s="54"/>
      <c r="G3299" s="54"/>
    </row>
    <row r="3300" spans="5:7" x14ac:dyDescent="0.25">
      <c r="E3300" s="54"/>
      <c r="F3300" s="54"/>
      <c r="G3300" s="54"/>
    </row>
    <row r="3301" spans="5:7" x14ac:dyDescent="0.25">
      <c r="E3301" s="54"/>
      <c r="F3301" s="54"/>
      <c r="G3301" s="54"/>
    </row>
    <row r="3302" spans="5:7" x14ac:dyDescent="0.25">
      <c r="E3302" s="54"/>
      <c r="F3302" s="54"/>
      <c r="G3302" s="54"/>
    </row>
    <row r="3303" spans="5:7" x14ac:dyDescent="0.25">
      <c r="E3303" s="54"/>
      <c r="F3303" s="54"/>
      <c r="G3303" s="54"/>
    </row>
    <row r="3304" spans="5:7" x14ac:dyDescent="0.25">
      <c r="E3304" s="54"/>
      <c r="F3304" s="54"/>
      <c r="G3304" s="54"/>
    </row>
    <row r="3305" spans="5:7" x14ac:dyDescent="0.25">
      <c r="E3305" s="54"/>
      <c r="F3305" s="54"/>
      <c r="G3305" s="54"/>
    </row>
    <row r="3306" spans="5:7" x14ac:dyDescent="0.25">
      <c r="E3306" s="54"/>
      <c r="F3306" s="54"/>
      <c r="G3306" s="54"/>
    </row>
    <row r="3307" spans="5:7" x14ac:dyDescent="0.25">
      <c r="E3307" s="54"/>
      <c r="F3307" s="54"/>
      <c r="G3307" s="54"/>
    </row>
    <row r="3308" spans="5:7" x14ac:dyDescent="0.25">
      <c r="E3308" s="54"/>
      <c r="F3308" s="54"/>
      <c r="G3308" s="54"/>
    </row>
    <row r="3309" spans="5:7" x14ac:dyDescent="0.25">
      <c r="E3309" s="54"/>
      <c r="F3309" s="54"/>
      <c r="G3309" s="54"/>
    </row>
    <row r="3310" spans="5:7" x14ac:dyDescent="0.25">
      <c r="E3310" s="54"/>
      <c r="F3310" s="54"/>
      <c r="G3310" s="54"/>
    </row>
    <row r="3311" spans="5:7" x14ac:dyDescent="0.25">
      <c r="E3311" s="54"/>
      <c r="F3311" s="54"/>
      <c r="G3311" s="54"/>
    </row>
    <row r="3312" spans="5:7" x14ac:dyDescent="0.25">
      <c r="E3312" s="54"/>
      <c r="F3312" s="54"/>
      <c r="G3312" s="54"/>
    </row>
    <row r="3313" spans="5:7" x14ac:dyDescent="0.25">
      <c r="E3313" s="54"/>
      <c r="F3313" s="54"/>
      <c r="G3313" s="54"/>
    </row>
    <row r="3314" spans="5:7" x14ac:dyDescent="0.25">
      <c r="E3314" s="54"/>
      <c r="F3314" s="54"/>
      <c r="G3314" s="54"/>
    </row>
    <row r="3315" spans="5:7" x14ac:dyDescent="0.25">
      <c r="E3315" s="54"/>
      <c r="F3315" s="54"/>
      <c r="G3315" s="54"/>
    </row>
    <row r="3316" spans="5:7" x14ac:dyDescent="0.25">
      <c r="E3316" s="54"/>
      <c r="F3316" s="54"/>
      <c r="G3316" s="54"/>
    </row>
    <row r="3317" spans="5:7" x14ac:dyDescent="0.25">
      <c r="E3317" s="54"/>
      <c r="F3317" s="54"/>
      <c r="G3317" s="54"/>
    </row>
    <row r="3318" spans="5:7" x14ac:dyDescent="0.25">
      <c r="E3318" s="54"/>
      <c r="F3318" s="54"/>
      <c r="G3318" s="54"/>
    </row>
    <row r="3319" spans="5:7" x14ac:dyDescent="0.25">
      <c r="E3319" s="54"/>
      <c r="F3319" s="54"/>
      <c r="G3319" s="54"/>
    </row>
    <row r="3320" spans="5:7" x14ac:dyDescent="0.25">
      <c r="E3320" s="54"/>
      <c r="F3320" s="54"/>
      <c r="G3320" s="54"/>
    </row>
    <row r="3321" spans="5:7" x14ac:dyDescent="0.25">
      <c r="E3321" s="54"/>
      <c r="F3321" s="54"/>
      <c r="G3321" s="54"/>
    </row>
    <row r="3322" spans="5:7" x14ac:dyDescent="0.25">
      <c r="E3322" s="54"/>
      <c r="F3322" s="54"/>
      <c r="G3322" s="54"/>
    </row>
    <row r="3323" spans="5:7" x14ac:dyDescent="0.25">
      <c r="E3323" s="54"/>
      <c r="F3323" s="54"/>
      <c r="G3323" s="54"/>
    </row>
    <row r="3324" spans="5:7" x14ac:dyDescent="0.25">
      <c r="E3324" s="54"/>
      <c r="F3324" s="54"/>
      <c r="G3324" s="54"/>
    </row>
    <row r="3325" spans="5:7" x14ac:dyDescent="0.25">
      <c r="E3325" s="54"/>
      <c r="F3325" s="54"/>
      <c r="G3325" s="54"/>
    </row>
    <row r="3326" spans="5:7" x14ac:dyDescent="0.25">
      <c r="E3326" s="54"/>
      <c r="F3326" s="54"/>
      <c r="G3326" s="54"/>
    </row>
    <row r="3327" spans="5:7" x14ac:dyDescent="0.25">
      <c r="E3327" s="54"/>
      <c r="F3327" s="54"/>
      <c r="G3327" s="54"/>
    </row>
    <row r="3328" spans="5:7" x14ac:dyDescent="0.25">
      <c r="E3328" s="54"/>
      <c r="F3328" s="54"/>
      <c r="G3328" s="54"/>
    </row>
    <row r="3329" spans="5:7" x14ac:dyDescent="0.25">
      <c r="E3329" s="54"/>
      <c r="F3329" s="54"/>
      <c r="G3329" s="54"/>
    </row>
    <row r="3330" spans="5:7" x14ac:dyDescent="0.25">
      <c r="E3330" s="54"/>
      <c r="F3330" s="54"/>
      <c r="G3330" s="54"/>
    </row>
    <row r="3331" spans="5:7" x14ac:dyDescent="0.25">
      <c r="E3331" s="54"/>
      <c r="F3331" s="54"/>
      <c r="G3331" s="54"/>
    </row>
    <row r="3332" spans="5:7" x14ac:dyDescent="0.25">
      <c r="E3332" s="54"/>
      <c r="F3332" s="54"/>
      <c r="G3332" s="54"/>
    </row>
    <row r="3333" spans="5:7" x14ac:dyDescent="0.25">
      <c r="E3333" s="54"/>
      <c r="F3333" s="54"/>
      <c r="G3333" s="54"/>
    </row>
    <row r="3334" spans="5:7" x14ac:dyDescent="0.25">
      <c r="E3334" s="54"/>
      <c r="F3334" s="54"/>
      <c r="G3334" s="54"/>
    </row>
    <row r="3335" spans="5:7" x14ac:dyDescent="0.25">
      <c r="E3335" s="54"/>
      <c r="F3335" s="54"/>
      <c r="G3335" s="54"/>
    </row>
    <row r="3336" spans="5:7" x14ac:dyDescent="0.25">
      <c r="E3336" s="54"/>
      <c r="F3336" s="54"/>
      <c r="G3336" s="54"/>
    </row>
    <row r="3337" spans="5:7" x14ac:dyDescent="0.25">
      <c r="E3337" s="54"/>
      <c r="F3337" s="54"/>
      <c r="G3337" s="54"/>
    </row>
    <row r="3338" spans="5:7" x14ac:dyDescent="0.25">
      <c r="E3338" s="54"/>
      <c r="F3338" s="54"/>
      <c r="G3338" s="54"/>
    </row>
    <row r="3339" spans="5:7" x14ac:dyDescent="0.25">
      <c r="E3339" s="54"/>
      <c r="F3339" s="54"/>
      <c r="G3339" s="54"/>
    </row>
    <row r="3340" spans="5:7" x14ac:dyDescent="0.25">
      <c r="E3340" s="54"/>
      <c r="F3340" s="54"/>
      <c r="G3340" s="54"/>
    </row>
    <row r="3341" spans="5:7" x14ac:dyDescent="0.25">
      <c r="E3341" s="54"/>
      <c r="F3341" s="54"/>
      <c r="G3341" s="54"/>
    </row>
    <row r="3342" spans="5:7" x14ac:dyDescent="0.25">
      <c r="E3342" s="54"/>
      <c r="F3342" s="54"/>
      <c r="G3342" s="54"/>
    </row>
    <row r="3343" spans="5:7" x14ac:dyDescent="0.25">
      <c r="E3343" s="54"/>
      <c r="F3343" s="54"/>
      <c r="G3343" s="54"/>
    </row>
    <row r="3344" spans="5:7" x14ac:dyDescent="0.25">
      <c r="E3344" s="54"/>
      <c r="F3344" s="54"/>
      <c r="G3344" s="54"/>
    </row>
    <row r="3345" spans="5:7" x14ac:dyDescent="0.25">
      <c r="E3345" s="54"/>
      <c r="F3345" s="54"/>
      <c r="G3345" s="54"/>
    </row>
    <row r="3346" spans="5:7" x14ac:dyDescent="0.25">
      <c r="E3346" s="54"/>
      <c r="F3346" s="54"/>
      <c r="G3346" s="54"/>
    </row>
    <row r="3347" spans="5:7" x14ac:dyDescent="0.25">
      <c r="E3347" s="54"/>
      <c r="F3347" s="54"/>
      <c r="G3347" s="54"/>
    </row>
    <row r="3348" spans="5:7" x14ac:dyDescent="0.25">
      <c r="E3348" s="54"/>
      <c r="F3348" s="54"/>
      <c r="G3348" s="54"/>
    </row>
    <row r="3349" spans="5:7" x14ac:dyDescent="0.25">
      <c r="E3349" s="54"/>
      <c r="F3349" s="54"/>
      <c r="G3349" s="54"/>
    </row>
    <row r="3350" spans="5:7" x14ac:dyDescent="0.25">
      <c r="E3350" s="54"/>
      <c r="F3350" s="54"/>
      <c r="G3350" s="54"/>
    </row>
    <row r="3351" spans="5:7" x14ac:dyDescent="0.25">
      <c r="E3351" s="54"/>
      <c r="F3351" s="54"/>
      <c r="G3351" s="54"/>
    </row>
    <row r="3352" spans="5:7" x14ac:dyDescent="0.25">
      <c r="E3352" s="54"/>
      <c r="F3352" s="54"/>
      <c r="G3352" s="54"/>
    </row>
    <row r="3353" spans="5:7" x14ac:dyDescent="0.25">
      <c r="E3353" s="54"/>
      <c r="F3353" s="54"/>
      <c r="G3353" s="54"/>
    </row>
    <row r="3354" spans="5:7" x14ac:dyDescent="0.25">
      <c r="E3354" s="54"/>
      <c r="F3354" s="54"/>
      <c r="G3354" s="54"/>
    </row>
    <row r="3355" spans="5:7" x14ac:dyDescent="0.25">
      <c r="E3355" s="54"/>
      <c r="F3355" s="54"/>
      <c r="G3355" s="54"/>
    </row>
    <row r="3356" spans="5:7" x14ac:dyDescent="0.25">
      <c r="E3356" s="54"/>
      <c r="F3356" s="54"/>
      <c r="G3356" s="54"/>
    </row>
    <row r="3357" spans="5:7" x14ac:dyDescent="0.25">
      <c r="E3357" s="54"/>
      <c r="F3357" s="54"/>
      <c r="G3357" s="54"/>
    </row>
    <row r="3358" spans="5:7" x14ac:dyDescent="0.25">
      <c r="E3358" s="54"/>
      <c r="F3358" s="54"/>
      <c r="G3358" s="54"/>
    </row>
    <row r="3359" spans="5:7" x14ac:dyDescent="0.25">
      <c r="E3359" s="54"/>
      <c r="F3359" s="54"/>
      <c r="G3359" s="54"/>
    </row>
    <row r="3360" spans="5:7" x14ac:dyDescent="0.25">
      <c r="E3360" s="54"/>
      <c r="F3360" s="54"/>
      <c r="G3360" s="54"/>
    </row>
    <row r="3361" spans="5:7" x14ac:dyDescent="0.25">
      <c r="E3361" s="54"/>
      <c r="F3361" s="54"/>
      <c r="G3361" s="54"/>
    </row>
    <row r="3362" spans="5:7" x14ac:dyDescent="0.25">
      <c r="E3362" s="54"/>
      <c r="F3362" s="54"/>
      <c r="G3362" s="54"/>
    </row>
    <row r="3363" spans="5:7" x14ac:dyDescent="0.25">
      <c r="E3363" s="54"/>
      <c r="F3363" s="54"/>
      <c r="G3363" s="54"/>
    </row>
    <row r="3364" spans="5:7" x14ac:dyDescent="0.25">
      <c r="E3364" s="54"/>
      <c r="F3364" s="54"/>
      <c r="G3364" s="54"/>
    </row>
    <row r="3365" spans="5:7" x14ac:dyDescent="0.25">
      <c r="E3365" s="54"/>
      <c r="F3365" s="54"/>
      <c r="G3365" s="54"/>
    </row>
    <row r="3366" spans="5:7" x14ac:dyDescent="0.25">
      <c r="E3366" s="54"/>
      <c r="F3366" s="54"/>
      <c r="G3366" s="54"/>
    </row>
    <row r="3367" spans="5:7" x14ac:dyDescent="0.25">
      <c r="E3367" s="54"/>
      <c r="F3367" s="54"/>
      <c r="G3367" s="54"/>
    </row>
    <row r="3368" spans="5:7" x14ac:dyDescent="0.25">
      <c r="E3368" s="54"/>
      <c r="F3368" s="54"/>
      <c r="G3368" s="54"/>
    </row>
    <row r="3369" spans="5:7" x14ac:dyDescent="0.25">
      <c r="E3369" s="54"/>
      <c r="F3369" s="54"/>
      <c r="G3369" s="54"/>
    </row>
    <row r="3370" spans="5:7" x14ac:dyDescent="0.25">
      <c r="E3370" s="54"/>
      <c r="F3370" s="54"/>
      <c r="G3370" s="54"/>
    </row>
    <row r="3371" spans="5:7" x14ac:dyDescent="0.25">
      <c r="E3371" s="54"/>
      <c r="F3371" s="54"/>
      <c r="G3371" s="54"/>
    </row>
    <row r="3372" spans="5:7" x14ac:dyDescent="0.25">
      <c r="E3372" s="54"/>
      <c r="F3372" s="54"/>
      <c r="G3372" s="54"/>
    </row>
    <row r="3373" spans="5:7" x14ac:dyDescent="0.25">
      <c r="E3373" s="54"/>
      <c r="F3373" s="54"/>
      <c r="G3373" s="54"/>
    </row>
    <row r="3374" spans="5:7" x14ac:dyDescent="0.25">
      <c r="E3374" s="54"/>
      <c r="F3374" s="54"/>
      <c r="G3374" s="54"/>
    </row>
    <row r="3375" spans="5:7" x14ac:dyDescent="0.25">
      <c r="E3375" s="54"/>
      <c r="F3375" s="54"/>
      <c r="G3375" s="54"/>
    </row>
    <row r="3376" spans="5:7" x14ac:dyDescent="0.25">
      <c r="E3376" s="54"/>
      <c r="F3376" s="54"/>
      <c r="G3376" s="54"/>
    </row>
    <row r="3377" spans="5:7" x14ac:dyDescent="0.25">
      <c r="E3377" s="54"/>
      <c r="F3377" s="54"/>
      <c r="G3377" s="54"/>
    </row>
    <row r="3378" spans="5:7" x14ac:dyDescent="0.25">
      <c r="E3378" s="54"/>
      <c r="F3378" s="54"/>
      <c r="G3378" s="54"/>
    </row>
    <row r="3379" spans="5:7" x14ac:dyDescent="0.25">
      <c r="E3379" s="54"/>
      <c r="F3379" s="54"/>
      <c r="G3379" s="54"/>
    </row>
    <row r="3380" spans="5:7" x14ac:dyDescent="0.25">
      <c r="E3380" s="54"/>
      <c r="F3380" s="54"/>
      <c r="G3380" s="54"/>
    </row>
    <row r="3381" spans="5:7" x14ac:dyDescent="0.25">
      <c r="E3381" s="54"/>
      <c r="F3381" s="54"/>
      <c r="G3381" s="54"/>
    </row>
    <row r="3382" spans="5:7" x14ac:dyDescent="0.25">
      <c r="E3382" s="54"/>
      <c r="F3382" s="54"/>
      <c r="G3382" s="54"/>
    </row>
    <row r="3383" spans="5:7" x14ac:dyDescent="0.25">
      <c r="E3383" s="54"/>
      <c r="F3383" s="54"/>
      <c r="G3383" s="54"/>
    </row>
    <row r="3384" spans="5:7" x14ac:dyDescent="0.25">
      <c r="E3384" s="54"/>
      <c r="F3384" s="54"/>
      <c r="G3384" s="54"/>
    </row>
    <row r="3385" spans="5:7" x14ac:dyDescent="0.25">
      <c r="E3385" s="54"/>
      <c r="F3385" s="54"/>
      <c r="G3385" s="54"/>
    </row>
    <row r="3386" spans="5:7" x14ac:dyDescent="0.25">
      <c r="E3386" s="54"/>
      <c r="F3386" s="54"/>
      <c r="G3386" s="54"/>
    </row>
    <row r="3387" spans="5:7" x14ac:dyDescent="0.25">
      <c r="E3387" s="54"/>
      <c r="F3387" s="54"/>
      <c r="G3387" s="54"/>
    </row>
    <row r="3388" spans="5:7" x14ac:dyDescent="0.25">
      <c r="E3388" s="54"/>
      <c r="F3388" s="54"/>
      <c r="G3388" s="54"/>
    </row>
    <row r="3389" spans="5:7" x14ac:dyDescent="0.25">
      <c r="E3389" s="54"/>
      <c r="F3389" s="54"/>
      <c r="G3389" s="54"/>
    </row>
    <row r="3390" spans="5:7" x14ac:dyDescent="0.25">
      <c r="E3390" s="54"/>
      <c r="F3390" s="54"/>
      <c r="G3390" s="54"/>
    </row>
    <row r="3391" spans="5:7" x14ac:dyDescent="0.25">
      <c r="E3391" s="54"/>
      <c r="F3391" s="54"/>
      <c r="G3391" s="54"/>
    </row>
    <row r="3392" spans="5:7" x14ac:dyDescent="0.25">
      <c r="E3392" s="54"/>
      <c r="F3392" s="54"/>
      <c r="G3392" s="54"/>
    </row>
    <row r="3393" spans="5:7" x14ac:dyDescent="0.25">
      <c r="E3393" s="54"/>
      <c r="F3393" s="54"/>
      <c r="G3393" s="54"/>
    </row>
    <row r="3394" spans="5:7" x14ac:dyDescent="0.25">
      <c r="E3394" s="54"/>
      <c r="F3394" s="54"/>
      <c r="G3394" s="54"/>
    </row>
    <row r="3395" spans="5:7" x14ac:dyDescent="0.25">
      <c r="E3395" s="54"/>
      <c r="F3395" s="54"/>
      <c r="G3395" s="54"/>
    </row>
    <row r="3396" spans="5:7" x14ac:dyDescent="0.25">
      <c r="E3396" s="54"/>
      <c r="F3396" s="54"/>
      <c r="G3396" s="54"/>
    </row>
    <row r="3397" spans="5:7" x14ac:dyDescent="0.25">
      <c r="E3397" s="54"/>
      <c r="F3397" s="54"/>
      <c r="G3397" s="54"/>
    </row>
    <row r="3398" spans="5:7" x14ac:dyDescent="0.25">
      <c r="E3398" s="54"/>
      <c r="F3398" s="54"/>
      <c r="G3398" s="54"/>
    </row>
    <row r="3399" spans="5:7" x14ac:dyDescent="0.25">
      <c r="E3399" s="54"/>
      <c r="F3399" s="54"/>
      <c r="G3399" s="54"/>
    </row>
    <row r="3400" spans="5:7" x14ac:dyDescent="0.25">
      <c r="E3400" s="54"/>
      <c r="F3400" s="54"/>
      <c r="G3400" s="54"/>
    </row>
    <row r="3401" spans="5:7" x14ac:dyDescent="0.25">
      <c r="E3401" s="54"/>
      <c r="F3401" s="54"/>
      <c r="G3401" s="54"/>
    </row>
    <row r="3402" spans="5:7" x14ac:dyDescent="0.25">
      <c r="E3402" s="54"/>
      <c r="F3402" s="54"/>
      <c r="G3402" s="54"/>
    </row>
    <row r="3403" spans="5:7" x14ac:dyDescent="0.25">
      <c r="E3403" s="54"/>
      <c r="F3403" s="54"/>
      <c r="G3403" s="54"/>
    </row>
    <row r="3404" spans="5:7" x14ac:dyDescent="0.25">
      <c r="E3404" s="54"/>
      <c r="F3404" s="54"/>
      <c r="G3404" s="54"/>
    </row>
    <row r="3405" spans="5:7" x14ac:dyDescent="0.25">
      <c r="E3405" s="54"/>
      <c r="F3405" s="54"/>
      <c r="G3405" s="54"/>
    </row>
    <row r="3406" spans="5:7" x14ac:dyDescent="0.25">
      <c r="E3406" s="54"/>
      <c r="F3406" s="54"/>
      <c r="G3406" s="54"/>
    </row>
    <row r="3407" spans="5:7" x14ac:dyDescent="0.25">
      <c r="E3407" s="54"/>
      <c r="F3407" s="54"/>
      <c r="G3407" s="54"/>
    </row>
    <row r="3408" spans="5:7" x14ac:dyDescent="0.25">
      <c r="E3408" s="54"/>
      <c r="F3408" s="54"/>
      <c r="G3408" s="54"/>
    </row>
    <row r="3409" spans="5:7" x14ac:dyDescent="0.25">
      <c r="E3409" s="54"/>
      <c r="F3409" s="54"/>
      <c r="G3409" s="54"/>
    </row>
    <row r="3410" spans="5:7" x14ac:dyDescent="0.25">
      <c r="E3410" s="54"/>
      <c r="F3410" s="54"/>
      <c r="G3410" s="54"/>
    </row>
    <row r="3411" spans="5:7" x14ac:dyDescent="0.25">
      <c r="E3411" s="54"/>
      <c r="F3411" s="54"/>
      <c r="G3411" s="54"/>
    </row>
    <row r="3412" spans="5:7" x14ac:dyDescent="0.25">
      <c r="E3412" s="54"/>
      <c r="F3412" s="54"/>
      <c r="G3412" s="54"/>
    </row>
    <row r="3413" spans="5:7" x14ac:dyDescent="0.25">
      <c r="E3413" s="54"/>
      <c r="F3413" s="54"/>
      <c r="G3413" s="54"/>
    </row>
    <row r="3414" spans="5:7" x14ac:dyDescent="0.25">
      <c r="E3414" s="54"/>
      <c r="F3414" s="54"/>
      <c r="G3414" s="54"/>
    </row>
    <row r="3415" spans="5:7" x14ac:dyDescent="0.25">
      <c r="E3415" s="54"/>
      <c r="F3415" s="54"/>
      <c r="G3415" s="54"/>
    </row>
    <row r="3416" spans="5:7" x14ac:dyDescent="0.25">
      <c r="E3416" s="54"/>
      <c r="F3416" s="54"/>
      <c r="G3416" s="54"/>
    </row>
    <row r="3417" spans="5:7" x14ac:dyDescent="0.25">
      <c r="E3417" s="54"/>
      <c r="F3417" s="54"/>
      <c r="G3417" s="54"/>
    </row>
    <row r="3418" spans="5:7" x14ac:dyDescent="0.25">
      <c r="E3418" s="54"/>
      <c r="F3418" s="54"/>
      <c r="G3418" s="54"/>
    </row>
    <row r="3419" spans="5:7" x14ac:dyDescent="0.25">
      <c r="E3419" s="54"/>
      <c r="F3419" s="54"/>
      <c r="G3419" s="54"/>
    </row>
    <row r="3420" spans="5:7" x14ac:dyDescent="0.25">
      <c r="E3420" s="54"/>
      <c r="F3420" s="54"/>
      <c r="G3420" s="54"/>
    </row>
    <row r="3421" spans="5:7" x14ac:dyDescent="0.25">
      <c r="E3421" s="54"/>
      <c r="F3421" s="54"/>
      <c r="G3421" s="54"/>
    </row>
    <row r="3422" spans="5:7" x14ac:dyDescent="0.25">
      <c r="E3422" s="54"/>
      <c r="F3422" s="54"/>
      <c r="G3422" s="54"/>
    </row>
    <row r="3423" spans="5:7" x14ac:dyDescent="0.25">
      <c r="E3423" s="54"/>
      <c r="F3423" s="54"/>
      <c r="G3423" s="54"/>
    </row>
    <row r="3424" spans="5:7" x14ac:dyDescent="0.25">
      <c r="E3424" s="54"/>
      <c r="F3424" s="54"/>
      <c r="G3424" s="54"/>
    </row>
    <row r="3425" spans="5:7" x14ac:dyDescent="0.25">
      <c r="E3425" s="54"/>
      <c r="F3425" s="54"/>
      <c r="G3425" s="54"/>
    </row>
    <row r="3426" spans="5:7" x14ac:dyDescent="0.25">
      <c r="E3426" s="54"/>
      <c r="F3426" s="54"/>
      <c r="G3426" s="54"/>
    </row>
    <row r="3427" spans="5:7" x14ac:dyDescent="0.25">
      <c r="E3427" s="54"/>
      <c r="F3427" s="54"/>
      <c r="G3427" s="54"/>
    </row>
    <row r="3428" spans="5:7" x14ac:dyDescent="0.25">
      <c r="E3428" s="54"/>
      <c r="F3428" s="54"/>
      <c r="G3428" s="54"/>
    </row>
    <row r="3429" spans="5:7" x14ac:dyDescent="0.25">
      <c r="E3429" s="54"/>
      <c r="F3429" s="54"/>
      <c r="G3429" s="54"/>
    </row>
    <row r="3430" spans="5:7" x14ac:dyDescent="0.25">
      <c r="E3430" s="54"/>
      <c r="F3430" s="54"/>
      <c r="G3430" s="54"/>
    </row>
    <row r="3431" spans="5:7" x14ac:dyDescent="0.25">
      <c r="E3431" s="54"/>
      <c r="F3431" s="54"/>
      <c r="G3431" s="54"/>
    </row>
    <row r="3432" spans="5:7" x14ac:dyDescent="0.25">
      <c r="E3432" s="54"/>
      <c r="F3432" s="54"/>
      <c r="G3432" s="54"/>
    </row>
    <row r="3433" spans="5:7" x14ac:dyDescent="0.25">
      <c r="E3433" s="54"/>
      <c r="F3433" s="54"/>
      <c r="G3433" s="54"/>
    </row>
    <row r="3434" spans="5:7" x14ac:dyDescent="0.25">
      <c r="E3434" s="54"/>
      <c r="F3434" s="54"/>
      <c r="G3434" s="54"/>
    </row>
    <row r="3435" spans="5:7" x14ac:dyDescent="0.25">
      <c r="E3435" s="54"/>
      <c r="F3435" s="54"/>
      <c r="G3435" s="54"/>
    </row>
    <row r="3436" spans="5:7" x14ac:dyDescent="0.25">
      <c r="E3436" s="54"/>
      <c r="F3436" s="54"/>
      <c r="G3436" s="54"/>
    </row>
    <row r="3437" spans="5:7" x14ac:dyDescent="0.25">
      <c r="E3437" s="54"/>
      <c r="F3437" s="54"/>
      <c r="G3437" s="54"/>
    </row>
    <row r="3438" spans="5:7" x14ac:dyDescent="0.25">
      <c r="E3438" s="54"/>
      <c r="F3438" s="54"/>
      <c r="G3438" s="54"/>
    </row>
    <row r="3439" spans="5:7" x14ac:dyDescent="0.25">
      <c r="E3439" s="54"/>
      <c r="F3439" s="54"/>
      <c r="G3439" s="54"/>
    </row>
    <row r="3440" spans="5:7" x14ac:dyDescent="0.25">
      <c r="E3440" s="54"/>
      <c r="F3440" s="54"/>
      <c r="G3440" s="54"/>
    </row>
    <row r="3441" spans="5:7" x14ac:dyDescent="0.25">
      <c r="E3441" s="54"/>
      <c r="F3441" s="54"/>
      <c r="G3441" s="54"/>
    </row>
    <row r="3442" spans="5:7" x14ac:dyDescent="0.25">
      <c r="E3442" s="54"/>
      <c r="F3442" s="54"/>
      <c r="G3442" s="54"/>
    </row>
    <row r="3443" spans="5:7" x14ac:dyDescent="0.25">
      <c r="E3443" s="54"/>
      <c r="F3443" s="54"/>
      <c r="G3443" s="54"/>
    </row>
    <row r="3444" spans="5:7" x14ac:dyDescent="0.25">
      <c r="E3444" s="54"/>
      <c r="F3444" s="54"/>
      <c r="G3444" s="54"/>
    </row>
    <row r="3445" spans="5:7" x14ac:dyDescent="0.25">
      <c r="E3445" s="54"/>
      <c r="F3445" s="54"/>
      <c r="G3445" s="54"/>
    </row>
    <row r="3446" spans="5:7" x14ac:dyDescent="0.25">
      <c r="E3446" s="54"/>
      <c r="F3446" s="54"/>
      <c r="G3446" s="54"/>
    </row>
    <row r="3447" spans="5:7" x14ac:dyDescent="0.25">
      <c r="E3447" s="54"/>
      <c r="F3447" s="54"/>
      <c r="G3447" s="54"/>
    </row>
    <row r="3448" spans="5:7" x14ac:dyDescent="0.25">
      <c r="E3448" s="54"/>
      <c r="F3448" s="54"/>
      <c r="G3448" s="54"/>
    </row>
    <row r="3449" spans="5:7" x14ac:dyDescent="0.25">
      <c r="E3449" s="54"/>
      <c r="F3449" s="54"/>
      <c r="G3449" s="54"/>
    </row>
    <row r="3450" spans="5:7" x14ac:dyDescent="0.25">
      <c r="E3450" s="54"/>
      <c r="F3450" s="54"/>
      <c r="G3450" s="54"/>
    </row>
    <row r="3451" spans="5:7" x14ac:dyDescent="0.25">
      <c r="E3451" s="54"/>
      <c r="F3451" s="54"/>
      <c r="G3451" s="54"/>
    </row>
    <row r="3452" spans="5:7" x14ac:dyDescent="0.25">
      <c r="E3452" s="54"/>
      <c r="F3452" s="54"/>
      <c r="G3452" s="54"/>
    </row>
    <row r="3453" spans="5:7" x14ac:dyDescent="0.25">
      <c r="E3453" s="54"/>
      <c r="F3453" s="54"/>
      <c r="G3453" s="54"/>
    </row>
    <row r="3454" spans="5:7" x14ac:dyDescent="0.25">
      <c r="E3454" s="54"/>
      <c r="F3454" s="54"/>
      <c r="G3454" s="54"/>
    </row>
    <row r="3455" spans="5:7" x14ac:dyDescent="0.25">
      <c r="E3455" s="54"/>
      <c r="F3455" s="54"/>
      <c r="G3455" s="54"/>
    </row>
    <row r="3456" spans="5:7" x14ac:dyDescent="0.25">
      <c r="E3456" s="54"/>
      <c r="F3456" s="54"/>
      <c r="G3456" s="54"/>
    </row>
    <row r="3457" spans="5:7" x14ac:dyDescent="0.25">
      <c r="E3457" s="54"/>
      <c r="F3457" s="54"/>
      <c r="G3457" s="54"/>
    </row>
    <row r="3458" spans="5:7" x14ac:dyDescent="0.25">
      <c r="E3458" s="54"/>
      <c r="F3458" s="54"/>
      <c r="G3458" s="54"/>
    </row>
    <row r="3459" spans="5:7" x14ac:dyDescent="0.25">
      <c r="E3459" s="54"/>
      <c r="F3459" s="54"/>
      <c r="G3459" s="54"/>
    </row>
    <row r="3460" spans="5:7" x14ac:dyDescent="0.25">
      <c r="E3460" s="54"/>
      <c r="F3460" s="54"/>
      <c r="G3460" s="54"/>
    </row>
    <row r="3461" spans="5:7" x14ac:dyDescent="0.25">
      <c r="E3461" s="54"/>
      <c r="F3461" s="54"/>
      <c r="G3461" s="54"/>
    </row>
    <row r="3462" spans="5:7" x14ac:dyDescent="0.25">
      <c r="E3462" s="54"/>
      <c r="F3462" s="54"/>
      <c r="G3462" s="54"/>
    </row>
    <row r="3463" spans="5:7" x14ac:dyDescent="0.25">
      <c r="E3463" s="54"/>
      <c r="F3463" s="54"/>
      <c r="G3463" s="54"/>
    </row>
    <row r="3464" spans="5:7" x14ac:dyDescent="0.25">
      <c r="E3464" s="54"/>
      <c r="F3464" s="54"/>
      <c r="G3464" s="54"/>
    </row>
    <row r="3465" spans="5:7" x14ac:dyDescent="0.25">
      <c r="E3465" s="54"/>
      <c r="F3465" s="54"/>
      <c r="G3465" s="54"/>
    </row>
    <row r="3466" spans="5:7" x14ac:dyDescent="0.25">
      <c r="E3466" s="54"/>
      <c r="F3466" s="54"/>
      <c r="G3466" s="54"/>
    </row>
    <row r="3467" spans="5:7" x14ac:dyDescent="0.25">
      <c r="E3467" s="54"/>
      <c r="F3467" s="54"/>
      <c r="G3467" s="54"/>
    </row>
    <row r="3468" spans="5:7" x14ac:dyDescent="0.25">
      <c r="E3468" s="54"/>
      <c r="F3468" s="54"/>
      <c r="G3468" s="54"/>
    </row>
    <row r="3469" spans="5:7" x14ac:dyDescent="0.25">
      <c r="E3469" s="54"/>
      <c r="F3469" s="54"/>
      <c r="G3469" s="54"/>
    </row>
    <row r="3470" spans="5:7" x14ac:dyDescent="0.25">
      <c r="E3470" s="54"/>
      <c r="F3470" s="54"/>
      <c r="G3470" s="54"/>
    </row>
    <row r="3471" spans="5:7" x14ac:dyDescent="0.25">
      <c r="E3471" s="54"/>
      <c r="F3471" s="54"/>
      <c r="G3471" s="54"/>
    </row>
    <row r="3472" spans="5:7" x14ac:dyDescent="0.25">
      <c r="E3472" s="54"/>
      <c r="F3472" s="54"/>
      <c r="G3472" s="54"/>
    </row>
    <row r="3473" spans="5:7" x14ac:dyDescent="0.25">
      <c r="E3473" s="54"/>
      <c r="F3473" s="54"/>
      <c r="G3473" s="54"/>
    </row>
    <row r="3474" spans="5:7" x14ac:dyDescent="0.25">
      <c r="E3474" s="54"/>
      <c r="F3474" s="54"/>
      <c r="G3474" s="54"/>
    </row>
    <row r="3475" spans="5:7" x14ac:dyDescent="0.25">
      <c r="E3475" s="54"/>
      <c r="F3475" s="54"/>
      <c r="G3475" s="54"/>
    </row>
    <row r="3476" spans="5:7" x14ac:dyDescent="0.25">
      <c r="E3476" s="54"/>
      <c r="F3476" s="54"/>
      <c r="G3476" s="54"/>
    </row>
    <row r="3477" spans="5:7" x14ac:dyDescent="0.25">
      <c r="E3477" s="54"/>
      <c r="F3477" s="54"/>
      <c r="G3477" s="54"/>
    </row>
    <row r="3478" spans="5:7" x14ac:dyDescent="0.25">
      <c r="E3478" s="54"/>
      <c r="F3478" s="54"/>
      <c r="G3478" s="54"/>
    </row>
    <row r="3479" spans="5:7" x14ac:dyDescent="0.25">
      <c r="E3479" s="54"/>
      <c r="F3479" s="54"/>
      <c r="G3479" s="54"/>
    </row>
    <row r="3480" spans="5:7" x14ac:dyDescent="0.25">
      <c r="E3480" s="54"/>
      <c r="F3480" s="54"/>
      <c r="G3480" s="54"/>
    </row>
    <row r="3481" spans="5:7" x14ac:dyDescent="0.25">
      <c r="E3481" s="54"/>
      <c r="F3481" s="54"/>
      <c r="G3481" s="54"/>
    </row>
    <row r="3482" spans="5:7" x14ac:dyDescent="0.25">
      <c r="E3482" s="54"/>
      <c r="F3482" s="54"/>
      <c r="G3482" s="54"/>
    </row>
    <row r="3483" spans="5:7" x14ac:dyDescent="0.25">
      <c r="E3483" s="54"/>
      <c r="F3483" s="54"/>
      <c r="G3483" s="54"/>
    </row>
    <row r="3484" spans="5:7" x14ac:dyDescent="0.25">
      <c r="E3484" s="54"/>
      <c r="F3484" s="54"/>
      <c r="G3484" s="54"/>
    </row>
    <row r="3485" spans="5:7" x14ac:dyDescent="0.25">
      <c r="E3485" s="54"/>
      <c r="F3485" s="54"/>
      <c r="G3485" s="54"/>
    </row>
    <row r="3486" spans="5:7" x14ac:dyDescent="0.25">
      <c r="E3486" s="54"/>
      <c r="F3486" s="54"/>
      <c r="G3486" s="54"/>
    </row>
    <row r="3487" spans="5:7" x14ac:dyDescent="0.25">
      <c r="E3487" s="54"/>
      <c r="F3487" s="54"/>
      <c r="G3487" s="54"/>
    </row>
    <row r="3488" spans="5:7" x14ac:dyDescent="0.25">
      <c r="E3488" s="54"/>
      <c r="F3488" s="54"/>
      <c r="G3488" s="54"/>
    </row>
    <row r="3489" spans="5:7" x14ac:dyDescent="0.25">
      <c r="E3489" s="54"/>
      <c r="F3489" s="54"/>
      <c r="G3489" s="54"/>
    </row>
    <row r="3490" spans="5:7" x14ac:dyDescent="0.25">
      <c r="E3490" s="54"/>
      <c r="F3490" s="54"/>
      <c r="G3490" s="54"/>
    </row>
    <row r="3491" spans="5:7" x14ac:dyDescent="0.25">
      <c r="E3491" s="54"/>
      <c r="F3491" s="54"/>
      <c r="G3491" s="54"/>
    </row>
    <row r="3492" spans="5:7" x14ac:dyDescent="0.25">
      <c r="E3492" s="54"/>
      <c r="F3492" s="54"/>
      <c r="G3492" s="54"/>
    </row>
    <row r="3493" spans="5:7" x14ac:dyDescent="0.25">
      <c r="E3493" s="54"/>
      <c r="F3493" s="54"/>
      <c r="G3493" s="54"/>
    </row>
    <row r="3494" spans="5:7" x14ac:dyDescent="0.25">
      <c r="E3494" s="54"/>
      <c r="F3494" s="54"/>
      <c r="G3494" s="54"/>
    </row>
    <row r="3495" spans="5:7" x14ac:dyDescent="0.25">
      <c r="E3495" s="54"/>
      <c r="F3495" s="54"/>
      <c r="G3495" s="54"/>
    </row>
    <row r="3496" spans="5:7" x14ac:dyDescent="0.25">
      <c r="E3496" s="54"/>
      <c r="F3496" s="54"/>
      <c r="G3496" s="54"/>
    </row>
    <row r="3497" spans="5:7" x14ac:dyDescent="0.25">
      <c r="E3497" s="54"/>
      <c r="F3497" s="54"/>
      <c r="G3497" s="54"/>
    </row>
    <row r="3498" spans="5:7" x14ac:dyDescent="0.25">
      <c r="E3498" s="54"/>
      <c r="F3498" s="54"/>
      <c r="G3498" s="54"/>
    </row>
    <row r="3499" spans="5:7" x14ac:dyDescent="0.25">
      <c r="E3499" s="54"/>
      <c r="F3499" s="54"/>
      <c r="G3499" s="54"/>
    </row>
    <row r="3500" spans="5:7" x14ac:dyDescent="0.25">
      <c r="E3500" s="54"/>
      <c r="F3500" s="54"/>
      <c r="G3500" s="54"/>
    </row>
    <row r="3501" spans="5:7" x14ac:dyDescent="0.25">
      <c r="E3501" s="54"/>
      <c r="F3501" s="54"/>
      <c r="G3501" s="54"/>
    </row>
    <row r="3502" spans="5:7" x14ac:dyDescent="0.25">
      <c r="E3502" s="54"/>
      <c r="F3502" s="54"/>
      <c r="G3502" s="54"/>
    </row>
    <row r="3503" spans="5:7" x14ac:dyDescent="0.25">
      <c r="E3503" s="54"/>
      <c r="F3503" s="54"/>
      <c r="G3503" s="54"/>
    </row>
    <row r="3504" spans="5:7" x14ac:dyDescent="0.25">
      <c r="E3504" s="54"/>
      <c r="F3504" s="54"/>
      <c r="G3504" s="54"/>
    </row>
    <row r="3505" spans="5:7" x14ac:dyDescent="0.25">
      <c r="E3505" s="54"/>
      <c r="F3505" s="54"/>
      <c r="G3505" s="54"/>
    </row>
    <row r="3506" spans="5:7" x14ac:dyDescent="0.25">
      <c r="E3506" s="54"/>
      <c r="F3506" s="54"/>
      <c r="G3506" s="54"/>
    </row>
    <row r="3507" spans="5:7" x14ac:dyDescent="0.25">
      <c r="E3507" s="54"/>
      <c r="F3507" s="54"/>
      <c r="G3507" s="54"/>
    </row>
    <row r="3508" spans="5:7" x14ac:dyDescent="0.25">
      <c r="E3508" s="54"/>
      <c r="F3508" s="54"/>
      <c r="G3508" s="54"/>
    </row>
    <row r="3509" spans="5:7" x14ac:dyDescent="0.25">
      <c r="E3509" s="54"/>
      <c r="F3509" s="54"/>
      <c r="G3509" s="54"/>
    </row>
    <row r="3510" spans="5:7" x14ac:dyDescent="0.25">
      <c r="E3510" s="54"/>
      <c r="F3510" s="54"/>
      <c r="G3510" s="54"/>
    </row>
    <row r="3511" spans="5:7" x14ac:dyDescent="0.25">
      <c r="E3511" s="54"/>
      <c r="F3511" s="54"/>
      <c r="G3511" s="54"/>
    </row>
    <row r="3512" spans="5:7" x14ac:dyDescent="0.25">
      <c r="E3512" s="54"/>
      <c r="F3512" s="54"/>
      <c r="G3512" s="54"/>
    </row>
    <row r="3513" spans="5:7" x14ac:dyDescent="0.25">
      <c r="E3513" s="54"/>
      <c r="F3513" s="54"/>
      <c r="G3513" s="54"/>
    </row>
    <row r="3514" spans="5:7" x14ac:dyDescent="0.25">
      <c r="E3514" s="54"/>
      <c r="F3514" s="54"/>
      <c r="G3514" s="54"/>
    </row>
    <row r="3515" spans="5:7" x14ac:dyDescent="0.25">
      <c r="E3515" s="54"/>
      <c r="F3515" s="54"/>
      <c r="G3515" s="54"/>
    </row>
    <row r="3516" spans="5:7" x14ac:dyDescent="0.25">
      <c r="E3516" s="54"/>
      <c r="F3516" s="54"/>
      <c r="G3516" s="54"/>
    </row>
    <row r="3517" spans="5:7" x14ac:dyDescent="0.25">
      <c r="E3517" s="54"/>
      <c r="F3517" s="54"/>
      <c r="G3517" s="54"/>
    </row>
    <row r="3518" spans="5:7" x14ac:dyDescent="0.25">
      <c r="E3518" s="54"/>
      <c r="F3518" s="54"/>
      <c r="G3518" s="54"/>
    </row>
    <row r="3519" spans="5:7" x14ac:dyDescent="0.25">
      <c r="E3519" s="54"/>
      <c r="F3519" s="54"/>
      <c r="G3519" s="54"/>
    </row>
    <row r="3520" spans="5:7" x14ac:dyDescent="0.25">
      <c r="E3520" s="54"/>
      <c r="F3520" s="54"/>
      <c r="G3520" s="54"/>
    </row>
    <row r="3521" spans="5:7" x14ac:dyDescent="0.25">
      <c r="E3521" s="54"/>
      <c r="F3521" s="54"/>
      <c r="G3521" s="54"/>
    </row>
    <row r="3522" spans="5:7" x14ac:dyDescent="0.25">
      <c r="E3522" s="54"/>
      <c r="F3522" s="54"/>
      <c r="G3522" s="54"/>
    </row>
    <row r="3523" spans="5:7" x14ac:dyDescent="0.25">
      <c r="E3523" s="54"/>
      <c r="F3523" s="54"/>
      <c r="G3523" s="54"/>
    </row>
    <row r="3524" spans="5:7" x14ac:dyDescent="0.25">
      <c r="E3524" s="54"/>
      <c r="F3524" s="54"/>
      <c r="G3524" s="54"/>
    </row>
    <row r="3525" spans="5:7" x14ac:dyDescent="0.25">
      <c r="E3525" s="54"/>
      <c r="F3525" s="54"/>
      <c r="G3525" s="54"/>
    </row>
    <row r="3526" spans="5:7" x14ac:dyDescent="0.25">
      <c r="E3526" s="54"/>
      <c r="F3526" s="54"/>
      <c r="G3526" s="54"/>
    </row>
    <row r="3527" spans="5:7" x14ac:dyDescent="0.25">
      <c r="E3527" s="54"/>
      <c r="F3527" s="54"/>
      <c r="G3527" s="54"/>
    </row>
    <row r="3528" spans="5:7" x14ac:dyDescent="0.25">
      <c r="E3528" s="54"/>
      <c r="F3528" s="54"/>
      <c r="G3528" s="54"/>
    </row>
    <row r="3529" spans="5:7" x14ac:dyDescent="0.25">
      <c r="E3529" s="54"/>
      <c r="F3529" s="54"/>
      <c r="G3529" s="54"/>
    </row>
    <row r="3530" spans="5:7" x14ac:dyDescent="0.25">
      <c r="E3530" s="54"/>
      <c r="F3530" s="54"/>
      <c r="G3530" s="54"/>
    </row>
    <row r="3531" spans="5:7" x14ac:dyDescent="0.25">
      <c r="E3531" s="54"/>
      <c r="F3531" s="54"/>
      <c r="G3531" s="54"/>
    </row>
    <row r="3532" spans="5:7" x14ac:dyDescent="0.25">
      <c r="E3532" s="54"/>
      <c r="F3532" s="54"/>
      <c r="G3532" s="54"/>
    </row>
    <row r="3533" spans="5:7" x14ac:dyDescent="0.25">
      <c r="E3533" s="54"/>
      <c r="F3533" s="54"/>
      <c r="G3533" s="54"/>
    </row>
    <row r="3534" spans="5:7" x14ac:dyDescent="0.25">
      <c r="E3534" s="54"/>
      <c r="F3534" s="54"/>
      <c r="G3534" s="54"/>
    </row>
    <row r="3535" spans="5:7" x14ac:dyDescent="0.25">
      <c r="E3535" s="54"/>
      <c r="F3535" s="54"/>
      <c r="G3535" s="54"/>
    </row>
    <row r="3536" spans="5:7" x14ac:dyDescent="0.25">
      <c r="E3536" s="54"/>
      <c r="F3536" s="54"/>
      <c r="G3536" s="54"/>
    </row>
    <row r="3537" spans="5:7" x14ac:dyDescent="0.25">
      <c r="E3537" s="54"/>
      <c r="F3537" s="54"/>
      <c r="G3537" s="54"/>
    </row>
    <row r="3538" spans="5:7" x14ac:dyDescent="0.25">
      <c r="E3538" s="54"/>
      <c r="F3538" s="54"/>
      <c r="G3538" s="54"/>
    </row>
    <row r="3539" spans="5:7" x14ac:dyDescent="0.25">
      <c r="E3539" s="54"/>
      <c r="F3539" s="54"/>
      <c r="G3539" s="54"/>
    </row>
    <row r="3540" spans="5:7" x14ac:dyDescent="0.25">
      <c r="E3540" s="54"/>
      <c r="F3540" s="54"/>
      <c r="G3540" s="54"/>
    </row>
    <row r="3541" spans="5:7" x14ac:dyDescent="0.25">
      <c r="E3541" s="54"/>
      <c r="F3541" s="54"/>
      <c r="G3541" s="54"/>
    </row>
    <row r="3542" spans="5:7" x14ac:dyDescent="0.25">
      <c r="E3542" s="54"/>
      <c r="F3542" s="54"/>
      <c r="G3542" s="54"/>
    </row>
    <row r="3543" spans="5:7" x14ac:dyDescent="0.25">
      <c r="E3543" s="54"/>
      <c r="F3543" s="54"/>
      <c r="G3543" s="54"/>
    </row>
    <row r="3544" spans="5:7" x14ac:dyDescent="0.25">
      <c r="E3544" s="54"/>
      <c r="F3544" s="54"/>
      <c r="G3544" s="54"/>
    </row>
    <row r="3545" spans="5:7" x14ac:dyDescent="0.25">
      <c r="E3545" s="54"/>
      <c r="F3545" s="54"/>
      <c r="G3545" s="54"/>
    </row>
    <row r="3546" spans="5:7" x14ac:dyDescent="0.25">
      <c r="E3546" s="54"/>
      <c r="F3546" s="54"/>
      <c r="G3546" s="54"/>
    </row>
    <row r="3547" spans="5:7" x14ac:dyDescent="0.25">
      <c r="E3547" s="54"/>
      <c r="F3547" s="54"/>
      <c r="G3547" s="54"/>
    </row>
    <row r="3548" spans="5:7" x14ac:dyDescent="0.25">
      <c r="E3548" s="54"/>
      <c r="F3548" s="54"/>
      <c r="G3548" s="54"/>
    </row>
    <row r="3549" spans="5:7" x14ac:dyDescent="0.25">
      <c r="E3549" s="54"/>
      <c r="F3549" s="54"/>
      <c r="G3549" s="54"/>
    </row>
    <row r="3550" spans="5:7" x14ac:dyDescent="0.25">
      <c r="E3550" s="54"/>
      <c r="F3550" s="54"/>
      <c r="G3550" s="54"/>
    </row>
    <row r="3551" spans="5:7" x14ac:dyDescent="0.25">
      <c r="E3551" s="54"/>
      <c r="F3551" s="54"/>
      <c r="G3551" s="54"/>
    </row>
    <row r="3552" spans="5:7" x14ac:dyDescent="0.25">
      <c r="E3552" s="54"/>
      <c r="F3552" s="54"/>
      <c r="G3552" s="54"/>
    </row>
    <row r="3553" spans="5:7" x14ac:dyDescent="0.25">
      <c r="E3553" s="54"/>
      <c r="F3553" s="54"/>
      <c r="G3553" s="54"/>
    </row>
    <row r="3554" spans="5:7" x14ac:dyDescent="0.25">
      <c r="E3554" s="54"/>
      <c r="F3554" s="54"/>
      <c r="G3554" s="54"/>
    </row>
    <row r="3555" spans="5:7" x14ac:dyDescent="0.25">
      <c r="E3555" s="54"/>
      <c r="F3555" s="54"/>
      <c r="G3555" s="54"/>
    </row>
    <row r="3556" spans="5:7" x14ac:dyDescent="0.25">
      <c r="E3556" s="54"/>
      <c r="F3556" s="54"/>
      <c r="G3556" s="54"/>
    </row>
    <row r="3557" spans="5:7" x14ac:dyDescent="0.25">
      <c r="E3557" s="54"/>
      <c r="F3557" s="54"/>
      <c r="G3557" s="54"/>
    </row>
    <row r="3558" spans="5:7" x14ac:dyDescent="0.25">
      <c r="E3558" s="54"/>
      <c r="F3558" s="54"/>
      <c r="G3558" s="54"/>
    </row>
    <row r="3559" spans="5:7" x14ac:dyDescent="0.25">
      <c r="E3559" s="54"/>
      <c r="F3559" s="54"/>
      <c r="G3559" s="54"/>
    </row>
    <row r="3560" spans="5:7" x14ac:dyDescent="0.25">
      <c r="E3560" s="54"/>
      <c r="F3560" s="54"/>
      <c r="G3560" s="54"/>
    </row>
    <row r="3561" spans="5:7" x14ac:dyDescent="0.25">
      <c r="E3561" s="54"/>
      <c r="F3561" s="54"/>
      <c r="G3561" s="54"/>
    </row>
    <row r="3562" spans="5:7" x14ac:dyDescent="0.25">
      <c r="E3562" s="54"/>
      <c r="F3562" s="54"/>
      <c r="G3562" s="54"/>
    </row>
    <row r="3563" spans="5:7" x14ac:dyDescent="0.25">
      <c r="E3563" s="54"/>
      <c r="F3563" s="54"/>
      <c r="G3563" s="54"/>
    </row>
    <row r="3564" spans="5:7" x14ac:dyDescent="0.25">
      <c r="E3564" s="54"/>
      <c r="F3564" s="54"/>
      <c r="G3564" s="54"/>
    </row>
    <row r="3565" spans="5:7" x14ac:dyDescent="0.25">
      <c r="E3565" s="54"/>
      <c r="F3565" s="54"/>
      <c r="G3565" s="54"/>
    </row>
    <row r="3566" spans="5:7" x14ac:dyDescent="0.25">
      <c r="E3566" s="54"/>
      <c r="F3566" s="54"/>
      <c r="G3566" s="54"/>
    </row>
    <row r="3567" spans="5:7" x14ac:dyDescent="0.25">
      <c r="E3567" s="54"/>
      <c r="F3567" s="54"/>
      <c r="G3567" s="54"/>
    </row>
    <row r="3568" spans="5:7" x14ac:dyDescent="0.25">
      <c r="E3568" s="54"/>
      <c r="F3568" s="54"/>
      <c r="G3568" s="54"/>
    </row>
    <row r="3569" spans="5:7" x14ac:dyDescent="0.25">
      <c r="E3569" s="54"/>
      <c r="F3569" s="54"/>
      <c r="G3569" s="54"/>
    </row>
    <row r="3570" spans="5:7" x14ac:dyDescent="0.25">
      <c r="E3570" s="54"/>
      <c r="F3570" s="54"/>
      <c r="G3570" s="54"/>
    </row>
    <row r="3571" spans="5:7" x14ac:dyDescent="0.25">
      <c r="E3571" s="54"/>
      <c r="F3571" s="54"/>
      <c r="G3571" s="54"/>
    </row>
    <row r="3572" spans="5:7" x14ac:dyDescent="0.25">
      <c r="E3572" s="54"/>
      <c r="F3572" s="54"/>
      <c r="G3572" s="54"/>
    </row>
    <row r="3573" spans="5:7" x14ac:dyDescent="0.25">
      <c r="E3573" s="54"/>
      <c r="F3573" s="54"/>
      <c r="G3573" s="54"/>
    </row>
    <row r="3574" spans="5:7" x14ac:dyDescent="0.25">
      <c r="E3574" s="54"/>
      <c r="F3574" s="54"/>
      <c r="G3574" s="54"/>
    </row>
    <row r="3575" spans="5:7" x14ac:dyDescent="0.25">
      <c r="E3575" s="54"/>
      <c r="F3575" s="54"/>
      <c r="G3575" s="54"/>
    </row>
    <row r="3576" spans="5:7" x14ac:dyDescent="0.25">
      <c r="E3576" s="54"/>
      <c r="F3576" s="54"/>
      <c r="G3576" s="54"/>
    </row>
    <row r="3577" spans="5:7" x14ac:dyDescent="0.25">
      <c r="E3577" s="54"/>
      <c r="F3577" s="54"/>
      <c r="G3577" s="54"/>
    </row>
    <row r="3578" spans="5:7" x14ac:dyDescent="0.25">
      <c r="E3578" s="54"/>
      <c r="F3578" s="54"/>
      <c r="G3578" s="54"/>
    </row>
    <row r="3579" spans="5:7" x14ac:dyDescent="0.25">
      <c r="E3579" s="54"/>
      <c r="F3579" s="54"/>
      <c r="G3579" s="54"/>
    </row>
    <row r="3580" spans="5:7" x14ac:dyDescent="0.25">
      <c r="E3580" s="54"/>
      <c r="F3580" s="54"/>
      <c r="G3580" s="54"/>
    </row>
    <row r="3581" spans="5:7" x14ac:dyDescent="0.25">
      <c r="E3581" s="54"/>
      <c r="F3581" s="54"/>
      <c r="G3581" s="54"/>
    </row>
    <row r="3582" spans="5:7" x14ac:dyDescent="0.25">
      <c r="E3582" s="54"/>
      <c r="F3582" s="54"/>
      <c r="G3582" s="54"/>
    </row>
    <row r="3583" spans="5:7" x14ac:dyDescent="0.25">
      <c r="E3583" s="54"/>
      <c r="F3583" s="54"/>
      <c r="G3583" s="54"/>
    </row>
    <row r="3584" spans="5:7" x14ac:dyDescent="0.25">
      <c r="E3584" s="54"/>
      <c r="F3584" s="54"/>
      <c r="G3584" s="54"/>
    </row>
    <row r="3585" spans="5:7" x14ac:dyDescent="0.25">
      <c r="E3585" s="54"/>
      <c r="F3585" s="54"/>
      <c r="G3585" s="54"/>
    </row>
    <row r="3586" spans="5:7" x14ac:dyDescent="0.25">
      <c r="E3586" s="54"/>
      <c r="F3586" s="54"/>
      <c r="G3586" s="54"/>
    </row>
    <row r="3587" spans="5:7" x14ac:dyDescent="0.25">
      <c r="E3587" s="54"/>
      <c r="F3587" s="54"/>
      <c r="G3587" s="54"/>
    </row>
    <row r="3588" spans="5:7" x14ac:dyDescent="0.25">
      <c r="E3588" s="54"/>
      <c r="F3588" s="54"/>
      <c r="G3588" s="54"/>
    </row>
    <row r="3589" spans="5:7" x14ac:dyDescent="0.25">
      <c r="E3589" s="54"/>
      <c r="F3589" s="54"/>
      <c r="G3589" s="54"/>
    </row>
    <row r="3590" spans="5:7" x14ac:dyDescent="0.25">
      <c r="E3590" s="54"/>
      <c r="F3590" s="54"/>
      <c r="G3590" s="54"/>
    </row>
    <row r="3591" spans="5:7" x14ac:dyDescent="0.25">
      <c r="E3591" s="54"/>
      <c r="F3591" s="54"/>
      <c r="G3591" s="54"/>
    </row>
    <row r="3592" spans="5:7" x14ac:dyDescent="0.25">
      <c r="E3592" s="54"/>
      <c r="F3592" s="54"/>
      <c r="G3592" s="54"/>
    </row>
    <row r="3593" spans="5:7" x14ac:dyDescent="0.25">
      <c r="E3593" s="54"/>
      <c r="F3593" s="54"/>
      <c r="G3593" s="54"/>
    </row>
    <row r="3594" spans="5:7" x14ac:dyDescent="0.25">
      <c r="E3594" s="54"/>
      <c r="F3594" s="54"/>
      <c r="G3594" s="54"/>
    </row>
    <row r="3595" spans="5:7" x14ac:dyDescent="0.25">
      <c r="E3595" s="54"/>
      <c r="F3595" s="54"/>
      <c r="G3595" s="54"/>
    </row>
    <row r="3596" spans="5:7" x14ac:dyDescent="0.25">
      <c r="E3596" s="54"/>
      <c r="F3596" s="54"/>
      <c r="G3596" s="54"/>
    </row>
    <row r="3597" spans="5:7" x14ac:dyDescent="0.25">
      <c r="E3597" s="54"/>
      <c r="F3597" s="54"/>
      <c r="G3597" s="54"/>
    </row>
    <row r="3598" spans="5:7" x14ac:dyDescent="0.25">
      <c r="E3598" s="54"/>
      <c r="F3598" s="54"/>
      <c r="G3598" s="54"/>
    </row>
    <row r="3599" spans="5:7" x14ac:dyDescent="0.25">
      <c r="E3599" s="54"/>
      <c r="F3599" s="54"/>
      <c r="G3599" s="54"/>
    </row>
    <row r="3600" spans="5:7" x14ac:dyDescent="0.25">
      <c r="E3600" s="54"/>
      <c r="F3600" s="54"/>
      <c r="G3600" s="54"/>
    </row>
    <row r="3601" spans="5:7" x14ac:dyDescent="0.25">
      <c r="E3601" s="54"/>
      <c r="F3601" s="54"/>
      <c r="G3601" s="54"/>
    </row>
    <row r="3602" spans="5:7" x14ac:dyDescent="0.25">
      <c r="E3602" s="54"/>
      <c r="F3602" s="54"/>
      <c r="G3602" s="54"/>
    </row>
    <row r="3603" spans="5:7" x14ac:dyDescent="0.25">
      <c r="E3603" s="54"/>
      <c r="F3603" s="54"/>
      <c r="G3603" s="54"/>
    </row>
    <row r="3604" spans="5:7" x14ac:dyDescent="0.25">
      <c r="E3604" s="54"/>
      <c r="F3604" s="54"/>
      <c r="G3604" s="54"/>
    </row>
    <row r="3605" spans="5:7" x14ac:dyDescent="0.25">
      <c r="E3605" s="54"/>
      <c r="F3605" s="54"/>
      <c r="G3605" s="54"/>
    </row>
    <row r="3606" spans="5:7" x14ac:dyDescent="0.25">
      <c r="E3606" s="54"/>
      <c r="F3606" s="54"/>
      <c r="G3606" s="54"/>
    </row>
    <row r="3607" spans="5:7" x14ac:dyDescent="0.25">
      <c r="E3607" s="54"/>
      <c r="F3607" s="54"/>
      <c r="G3607" s="54"/>
    </row>
    <row r="3608" spans="5:7" x14ac:dyDescent="0.25">
      <c r="E3608" s="54"/>
      <c r="F3608" s="54"/>
      <c r="G3608" s="54"/>
    </row>
    <row r="3609" spans="5:7" x14ac:dyDescent="0.25">
      <c r="E3609" s="54"/>
      <c r="F3609" s="54"/>
      <c r="G3609" s="54"/>
    </row>
    <row r="3610" spans="5:7" x14ac:dyDescent="0.25">
      <c r="E3610" s="54"/>
      <c r="F3610" s="54"/>
      <c r="G3610" s="54"/>
    </row>
    <row r="3611" spans="5:7" x14ac:dyDescent="0.25">
      <c r="E3611" s="54"/>
      <c r="F3611" s="54"/>
      <c r="G3611" s="54"/>
    </row>
    <row r="3612" spans="5:7" x14ac:dyDescent="0.25">
      <c r="E3612" s="54"/>
      <c r="F3612" s="54"/>
      <c r="G3612" s="54"/>
    </row>
    <row r="3613" spans="5:7" x14ac:dyDescent="0.25">
      <c r="E3613" s="54"/>
      <c r="F3613" s="54"/>
      <c r="G3613" s="54"/>
    </row>
    <row r="3614" spans="5:7" x14ac:dyDescent="0.25">
      <c r="E3614" s="54"/>
      <c r="F3614" s="54"/>
      <c r="G3614" s="54"/>
    </row>
    <row r="3615" spans="5:7" x14ac:dyDescent="0.25">
      <c r="E3615" s="54"/>
      <c r="F3615" s="54"/>
      <c r="G3615" s="54"/>
    </row>
    <row r="3616" spans="5:7" x14ac:dyDescent="0.25">
      <c r="E3616" s="54"/>
      <c r="F3616" s="54"/>
      <c r="G3616" s="54"/>
    </row>
    <row r="3617" spans="5:7" x14ac:dyDescent="0.25">
      <c r="E3617" s="54"/>
      <c r="F3617" s="54"/>
      <c r="G3617" s="54"/>
    </row>
    <row r="3618" spans="5:7" x14ac:dyDescent="0.25">
      <c r="E3618" s="54"/>
      <c r="F3618" s="54"/>
      <c r="G3618" s="54"/>
    </row>
    <row r="3619" spans="5:7" x14ac:dyDescent="0.25">
      <c r="E3619" s="54"/>
      <c r="F3619" s="54"/>
      <c r="G3619" s="54"/>
    </row>
    <row r="3620" spans="5:7" x14ac:dyDescent="0.25">
      <c r="E3620" s="54"/>
      <c r="F3620" s="54"/>
      <c r="G3620" s="54"/>
    </row>
    <row r="3621" spans="5:7" x14ac:dyDescent="0.25">
      <c r="E3621" s="54"/>
      <c r="F3621" s="54"/>
      <c r="G3621" s="54"/>
    </row>
    <row r="3622" spans="5:7" x14ac:dyDescent="0.25">
      <c r="E3622" s="54"/>
      <c r="F3622" s="54"/>
      <c r="G3622" s="54"/>
    </row>
    <row r="3623" spans="5:7" x14ac:dyDescent="0.25">
      <c r="E3623" s="54"/>
      <c r="F3623" s="54"/>
      <c r="G3623" s="54"/>
    </row>
    <row r="3624" spans="5:7" x14ac:dyDescent="0.25">
      <c r="E3624" s="54"/>
      <c r="F3624" s="54"/>
      <c r="G3624" s="54"/>
    </row>
    <row r="3625" spans="5:7" x14ac:dyDescent="0.25">
      <c r="E3625" s="54"/>
      <c r="F3625" s="54"/>
      <c r="G3625" s="54"/>
    </row>
    <row r="3626" spans="5:7" x14ac:dyDescent="0.25">
      <c r="E3626" s="54"/>
      <c r="F3626" s="54"/>
      <c r="G3626" s="54"/>
    </row>
    <row r="3627" spans="5:7" x14ac:dyDescent="0.25">
      <c r="E3627" s="54"/>
      <c r="F3627" s="54"/>
      <c r="G3627" s="54"/>
    </row>
    <row r="3628" spans="5:7" x14ac:dyDescent="0.25">
      <c r="E3628" s="54"/>
      <c r="F3628" s="54"/>
      <c r="G3628" s="54"/>
    </row>
    <row r="3629" spans="5:7" x14ac:dyDescent="0.25">
      <c r="E3629" s="54"/>
      <c r="F3629" s="54"/>
      <c r="G3629" s="54"/>
    </row>
    <row r="3630" spans="5:7" x14ac:dyDescent="0.25">
      <c r="E3630" s="54"/>
      <c r="F3630" s="54"/>
      <c r="G3630" s="54"/>
    </row>
    <row r="3631" spans="5:7" x14ac:dyDescent="0.25">
      <c r="E3631" s="54"/>
      <c r="F3631" s="54"/>
      <c r="G3631" s="54"/>
    </row>
    <row r="3632" spans="5:7" x14ac:dyDescent="0.25">
      <c r="E3632" s="54"/>
      <c r="F3632" s="54"/>
      <c r="G3632" s="54"/>
    </row>
    <row r="3633" spans="5:7" x14ac:dyDescent="0.25">
      <c r="E3633" s="54"/>
      <c r="F3633" s="54"/>
      <c r="G3633" s="54"/>
    </row>
    <row r="3634" spans="5:7" x14ac:dyDescent="0.25">
      <c r="E3634" s="54"/>
      <c r="F3634" s="54"/>
      <c r="G3634" s="54"/>
    </row>
    <row r="3635" spans="5:7" x14ac:dyDescent="0.25">
      <c r="E3635" s="54"/>
      <c r="F3635" s="54"/>
      <c r="G3635" s="54"/>
    </row>
    <row r="3636" spans="5:7" x14ac:dyDescent="0.25">
      <c r="E3636" s="54"/>
      <c r="F3636" s="54"/>
      <c r="G3636" s="54"/>
    </row>
    <row r="3637" spans="5:7" x14ac:dyDescent="0.25">
      <c r="E3637" s="54"/>
      <c r="F3637" s="54"/>
      <c r="G3637" s="54"/>
    </row>
    <row r="3638" spans="5:7" x14ac:dyDescent="0.25">
      <c r="E3638" s="54"/>
      <c r="F3638" s="54"/>
      <c r="G3638" s="54"/>
    </row>
    <row r="3639" spans="5:7" x14ac:dyDescent="0.25">
      <c r="E3639" s="54"/>
      <c r="F3639" s="54"/>
      <c r="G3639" s="54"/>
    </row>
    <row r="3640" spans="5:7" x14ac:dyDescent="0.25">
      <c r="E3640" s="54"/>
      <c r="F3640" s="54"/>
      <c r="G3640" s="54"/>
    </row>
    <row r="3641" spans="5:7" x14ac:dyDescent="0.25">
      <c r="E3641" s="54"/>
      <c r="F3641" s="54"/>
      <c r="G3641" s="54"/>
    </row>
    <row r="3642" spans="5:7" x14ac:dyDescent="0.25">
      <c r="E3642" s="54"/>
      <c r="F3642" s="54"/>
      <c r="G3642" s="54"/>
    </row>
    <row r="3643" spans="5:7" x14ac:dyDescent="0.25">
      <c r="E3643" s="54"/>
      <c r="F3643" s="54"/>
      <c r="G3643" s="54"/>
    </row>
    <row r="3644" spans="5:7" x14ac:dyDescent="0.25">
      <c r="E3644" s="54"/>
      <c r="F3644" s="54"/>
      <c r="G3644" s="54"/>
    </row>
    <row r="3645" spans="5:7" x14ac:dyDescent="0.25">
      <c r="E3645" s="54"/>
      <c r="F3645" s="54"/>
      <c r="G3645" s="54"/>
    </row>
    <row r="3646" spans="5:7" x14ac:dyDescent="0.25">
      <c r="E3646" s="54"/>
      <c r="F3646" s="54"/>
      <c r="G3646" s="54"/>
    </row>
    <row r="3647" spans="5:7" x14ac:dyDescent="0.25">
      <c r="E3647" s="54"/>
      <c r="F3647" s="54"/>
      <c r="G3647" s="54"/>
    </row>
    <row r="3648" spans="5:7" x14ac:dyDescent="0.25">
      <c r="E3648" s="54"/>
      <c r="F3648" s="54"/>
      <c r="G3648" s="54"/>
    </row>
    <row r="3649" spans="5:7" x14ac:dyDescent="0.25">
      <c r="E3649" s="54"/>
      <c r="F3649" s="54"/>
      <c r="G3649" s="54"/>
    </row>
    <row r="3650" spans="5:7" x14ac:dyDescent="0.25">
      <c r="E3650" s="54"/>
      <c r="F3650" s="54"/>
      <c r="G3650" s="54"/>
    </row>
    <row r="3651" spans="5:7" x14ac:dyDescent="0.25">
      <c r="E3651" s="54"/>
      <c r="F3651" s="54"/>
      <c r="G3651" s="54"/>
    </row>
    <row r="3652" spans="5:7" x14ac:dyDescent="0.25">
      <c r="E3652" s="54"/>
      <c r="F3652" s="54"/>
      <c r="G3652" s="54"/>
    </row>
    <row r="3653" spans="5:7" x14ac:dyDescent="0.25">
      <c r="E3653" s="54"/>
      <c r="F3653" s="54"/>
      <c r="G3653" s="54"/>
    </row>
    <row r="3654" spans="5:7" x14ac:dyDescent="0.25">
      <c r="E3654" s="54"/>
      <c r="F3654" s="54"/>
      <c r="G3654" s="54"/>
    </row>
    <row r="3655" spans="5:7" x14ac:dyDescent="0.25">
      <c r="E3655" s="54"/>
      <c r="F3655" s="54"/>
      <c r="G3655" s="54"/>
    </row>
    <row r="3656" spans="5:7" x14ac:dyDescent="0.25">
      <c r="E3656" s="54"/>
      <c r="F3656" s="54"/>
      <c r="G3656" s="54"/>
    </row>
    <row r="3657" spans="5:7" x14ac:dyDescent="0.25">
      <c r="E3657" s="54"/>
      <c r="F3657" s="54"/>
      <c r="G3657" s="54"/>
    </row>
    <row r="3658" spans="5:7" x14ac:dyDescent="0.25">
      <c r="E3658" s="54"/>
      <c r="F3658" s="54"/>
      <c r="G3658" s="54"/>
    </row>
    <row r="3659" spans="5:7" x14ac:dyDescent="0.25">
      <c r="E3659" s="54"/>
      <c r="F3659" s="54"/>
      <c r="G3659" s="54"/>
    </row>
    <row r="3660" spans="5:7" x14ac:dyDescent="0.25">
      <c r="E3660" s="54"/>
      <c r="F3660" s="54"/>
      <c r="G3660" s="54"/>
    </row>
    <row r="3661" spans="5:7" x14ac:dyDescent="0.25">
      <c r="E3661" s="54"/>
      <c r="F3661" s="54"/>
      <c r="G3661" s="54"/>
    </row>
    <row r="3662" spans="5:7" x14ac:dyDescent="0.25">
      <c r="E3662" s="54"/>
      <c r="F3662" s="54"/>
      <c r="G3662" s="54"/>
    </row>
    <row r="3663" spans="5:7" x14ac:dyDescent="0.25">
      <c r="E3663" s="54"/>
      <c r="F3663" s="54"/>
      <c r="G3663" s="54"/>
    </row>
    <row r="3664" spans="5:7" x14ac:dyDescent="0.25">
      <c r="E3664" s="54"/>
      <c r="F3664" s="54"/>
      <c r="G3664" s="54"/>
    </row>
    <row r="3665" spans="5:7" x14ac:dyDescent="0.25">
      <c r="E3665" s="54"/>
      <c r="F3665" s="54"/>
      <c r="G3665" s="54"/>
    </row>
    <row r="3666" spans="5:7" x14ac:dyDescent="0.25">
      <c r="E3666" s="54"/>
      <c r="F3666" s="54"/>
      <c r="G3666" s="54"/>
    </row>
    <row r="3667" spans="5:7" x14ac:dyDescent="0.25">
      <c r="E3667" s="54"/>
      <c r="F3667" s="54"/>
      <c r="G3667" s="54"/>
    </row>
    <row r="3668" spans="5:7" x14ac:dyDescent="0.25">
      <c r="E3668" s="54"/>
      <c r="F3668" s="54"/>
      <c r="G3668" s="54"/>
    </row>
    <row r="3669" spans="5:7" x14ac:dyDescent="0.25">
      <c r="E3669" s="54"/>
      <c r="F3669" s="54"/>
      <c r="G3669" s="54"/>
    </row>
    <row r="3670" spans="5:7" x14ac:dyDescent="0.25">
      <c r="E3670" s="54"/>
      <c r="F3670" s="54"/>
      <c r="G3670" s="54"/>
    </row>
    <row r="3671" spans="5:7" x14ac:dyDescent="0.25">
      <c r="E3671" s="54"/>
      <c r="F3671" s="54"/>
      <c r="G3671" s="54"/>
    </row>
    <row r="3672" spans="5:7" x14ac:dyDescent="0.25">
      <c r="E3672" s="54"/>
      <c r="F3672" s="54"/>
      <c r="G3672" s="54"/>
    </row>
    <row r="3673" spans="5:7" x14ac:dyDescent="0.25">
      <c r="E3673" s="54"/>
      <c r="F3673" s="54"/>
      <c r="G3673" s="54"/>
    </row>
    <row r="3674" spans="5:7" x14ac:dyDescent="0.25">
      <c r="E3674" s="54"/>
      <c r="F3674" s="54"/>
      <c r="G3674" s="54"/>
    </row>
    <row r="3675" spans="5:7" x14ac:dyDescent="0.25">
      <c r="E3675" s="54"/>
      <c r="F3675" s="54"/>
      <c r="G3675" s="54"/>
    </row>
    <row r="3676" spans="5:7" x14ac:dyDescent="0.25">
      <c r="E3676" s="54"/>
      <c r="F3676" s="54"/>
      <c r="G3676" s="54"/>
    </row>
    <row r="3677" spans="5:7" x14ac:dyDescent="0.25">
      <c r="E3677" s="54"/>
      <c r="F3677" s="54"/>
      <c r="G3677" s="54"/>
    </row>
    <row r="3678" spans="5:7" x14ac:dyDescent="0.25">
      <c r="E3678" s="54"/>
      <c r="F3678" s="54"/>
      <c r="G3678" s="54"/>
    </row>
    <row r="3679" spans="5:7" x14ac:dyDescent="0.25">
      <c r="E3679" s="54"/>
      <c r="F3679" s="54"/>
      <c r="G3679" s="54"/>
    </row>
    <row r="3680" spans="5:7" x14ac:dyDescent="0.25">
      <c r="E3680" s="54"/>
      <c r="F3680" s="54"/>
      <c r="G3680" s="54"/>
    </row>
    <row r="3681" spans="5:7" x14ac:dyDescent="0.25">
      <c r="E3681" s="54"/>
      <c r="F3681" s="54"/>
      <c r="G3681" s="54"/>
    </row>
    <row r="3682" spans="5:7" x14ac:dyDescent="0.25">
      <c r="E3682" s="54"/>
      <c r="F3682" s="54"/>
      <c r="G3682" s="54"/>
    </row>
    <row r="3683" spans="5:7" x14ac:dyDescent="0.25">
      <c r="E3683" s="54"/>
      <c r="F3683" s="54"/>
      <c r="G3683" s="54"/>
    </row>
    <row r="3684" spans="5:7" x14ac:dyDescent="0.25">
      <c r="E3684" s="54"/>
      <c r="F3684" s="54"/>
      <c r="G3684" s="54"/>
    </row>
    <row r="3685" spans="5:7" x14ac:dyDescent="0.25">
      <c r="E3685" s="54"/>
      <c r="F3685" s="54"/>
      <c r="G3685" s="54"/>
    </row>
    <row r="3686" spans="5:7" x14ac:dyDescent="0.25">
      <c r="E3686" s="54"/>
      <c r="F3686" s="54"/>
      <c r="G3686" s="54"/>
    </row>
    <row r="3687" spans="5:7" x14ac:dyDescent="0.25">
      <c r="E3687" s="54"/>
      <c r="F3687" s="54"/>
      <c r="G3687" s="54"/>
    </row>
    <row r="3688" spans="5:7" x14ac:dyDescent="0.25">
      <c r="E3688" s="54"/>
      <c r="F3688" s="54"/>
      <c r="G3688" s="54"/>
    </row>
    <row r="3689" spans="5:7" x14ac:dyDescent="0.25">
      <c r="E3689" s="54"/>
      <c r="F3689" s="54"/>
      <c r="G3689" s="54"/>
    </row>
    <row r="3690" spans="5:7" x14ac:dyDescent="0.25">
      <c r="E3690" s="54"/>
      <c r="F3690" s="54"/>
      <c r="G3690" s="54"/>
    </row>
    <row r="3691" spans="5:7" x14ac:dyDescent="0.25">
      <c r="E3691" s="54"/>
      <c r="F3691" s="54"/>
      <c r="G3691" s="54"/>
    </row>
    <row r="3692" spans="5:7" x14ac:dyDescent="0.25">
      <c r="E3692" s="54"/>
      <c r="F3692" s="54"/>
      <c r="G3692" s="54"/>
    </row>
    <row r="3693" spans="5:7" x14ac:dyDescent="0.25">
      <c r="E3693" s="54"/>
      <c r="F3693" s="54"/>
      <c r="G3693" s="54"/>
    </row>
    <row r="3694" spans="5:7" x14ac:dyDescent="0.25">
      <c r="E3694" s="54"/>
      <c r="F3694" s="54"/>
      <c r="G3694" s="54"/>
    </row>
    <row r="3695" spans="5:7" x14ac:dyDescent="0.25">
      <c r="E3695" s="54"/>
      <c r="F3695" s="54"/>
      <c r="G3695" s="54"/>
    </row>
    <row r="3696" spans="5:7" x14ac:dyDescent="0.25">
      <c r="E3696" s="54"/>
      <c r="F3696" s="54"/>
      <c r="G3696" s="54"/>
    </row>
    <row r="3697" spans="5:7" x14ac:dyDescent="0.25">
      <c r="E3697" s="54"/>
      <c r="F3697" s="54"/>
      <c r="G3697" s="54"/>
    </row>
    <row r="3698" spans="5:7" x14ac:dyDescent="0.25">
      <c r="E3698" s="54"/>
      <c r="F3698" s="54"/>
      <c r="G3698" s="54"/>
    </row>
    <row r="3699" spans="5:7" x14ac:dyDescent="0.25">
      <c r="E3699" s="54"/>
      <c r="F3699" s="54"/>
      <c r="G3699" s="54"/>
    </row>
    <row r="3700" spans="5:7" x14ac:dyDescent="0.25">
      <c r="E3700" s="54"/>
      <c r="F3700" s="54"/>
      <c r="G3700" s="54"/>
    </row>
    <row r="3701" spans="5:7" x14ac:dyDescent="0.25">
      <c r="E3701" s="54"/>
      <c r="F3701" s="54"/>
      <c r="G3701" s="54"/>
    </row>
    <row r="3702" spans="5:7" x14ac:dyDescent="0.25">
      <c r="E3702" s="54"/>
      <c r="F3702" s="54"/>
      <c r="G3702" s="54"/>
    </row>
    <row r="3703" spans="5:7" x14ac:dyDescent="0.25">
      <c r="E3703" s="54"/>
      <c r="F3703" s="54"/>
      <c r="G3703" s="54"/>
    </row>
    <row r="3704" spans="5:7" x14ac:dyDescent="0.25">
      <c r="E3704" s="54"/>
      <c r="F3704" s="54"/>
      <c r="G3704" s="54"/>
    </row>
    <row r="3705" spans="5:7" x14ac:dyDescent="0.25">
      <c r="E3705" s="54"/>
      <c r="F3705" s="54"/>
      <c r="G3705" s="54"/>
    </row>
    <row r="3706" spans="5:7" x14ac:dyDescent="0.25">
      <c r="E3706" s="54"/>
      <c r="F3706" s="54"/>
      <c r="G3706" s="54"/>
    </row>
    <row r="3707" spans="5:7" x14ac:dyDescent="0.25">
      <c r="E3707" s="54"/>
      <c r="F3707" s="54"/>
      <c r="G3707" s="54"/>
    </row>
    <row r="3708" spans="5:7" x14ac:dyDescent="0.25">
      <c r="E3708" s="54"/>
      <c r="F3708" s="54"/>
      <c r="G3708" s="54"/>
    </row>
    <row r="3709" spans="5:7" x14ac:dyDescent="0.25">
      <c r="E3709" s="54"/>
      <c r="F3709" s="54"/>
      <c r="G3709" s="54"/>
    </row>
    <row r="3710" spans="5:7" x14ac:dyDescent="0.25">
      <c r="E3710" s="54"/>
      <c r="F3710" s="54"/>
      <c r="G3710" s="54"/>
    </row>
    <row r="3711" spans="5:7" x14ac:dyDescent="0.25">
      <c r="E3711" s="54"/>
      <c r="F3711" s="54"/>
      <c r="G3711" s="54"/>
    </row>
    <row r="3712" spans="5:7" x14ac:dyDescent="0.25">
      <c r="E3712" s="54"/>
      <c r="F3712" s="54"/>
      <c r="G3712" s="54"/>
    </row>
    <row r="3713" spans="5:7" x14ac:dyDescent="0.25">
      <c r="E3713" s="54"/>
      <c r="F3713" s="54"/>
      <c r="G3713" s="54"/>
    </row>
    <row r="3714" spans="5:7" x14ac:dyDescent="0.25">
      <c r="E3714" s="54"/>
      <c r="F3714" s="54"/>
      <c r="G3714" s="54"/>
    </row>
    <row r="3715" spans="5:7" x14ac:dyDescent="0.25">
      <c r="E3715" s="54"/>
      <c r="F3715" s="54"/>
      <c r="G3715" s="54"/>
    </row>
    <row r="3716" spans="5:7" x14ac:dyDescent="0.25">
      <c r="E3716" s="54"/>
      <c r="F3716" s="54"/>
      <c r="G3716" s="54"/>
    </row>
    <row r="3717" spans="5:7" x14ac:dyDescent="0.25">
      <c r="E3717" s="54"/>
      <c r="F3717" s="54"/>
      <c r="G3717" s="54"/>
    </row>
    <row r="3718" spans="5:7" x14ac:dyDescent="0.25">
      <c r="E3718" s="54"/>
      <c r="F3718" s="54"/>
      <c r="G3718" s="54"/>
    </row>
    <row r="3719" spans="5:7" x14ac:dyDescent="0.25">
      <c r="E3719" s="54"/>
      <c r="F3719" s="54"/>
      <c r="G3719" s="54"/>
    </row>
    <row r="3720" spans="5:7" x14ac:dyDescent="0.25">
      <c r="E3720" s="54"/>
      <c r="F3720" s="54"/>
      <c r="G3720" s="54"/>
    </row>
    <row r="3721" spans="5:7" x14ac:dyDescent="0.25">
      <c r="E3721" s="54"/>
      <c r="F3721" s="54"/>
      <c r="G3721" s="54"/>
    </row>
    <row r="3722" spans="5:7" x14ac:dyDescent="0.25">
      <c r="E3722" s="54"/>
      <c r="F3722" s="54"/>
      <c r="G3722" s="54"/>
    </row>
    <row r="3723" spans="5:7" x14ac:dyDescent="0.25">
      <c r="E3723" s="54"/>
      <c r="F3723" s="54"/>
      <c r="G3723" s="54"/>
    </row>
    <row r="3724" spans="5:7" x14ac:dyDescent="0.25">
      <c r="E3724" s="54"/>
      <c r="F3724" s="54"/>
      <c r="G3724" s="54"/>
    </row>
    <row r="3725" spans="5:7" x14ac:dyDescent="0.25">
      <c r="E3725" s="54"/>
      <c r="F3725" s="54"/>
      <c r="G3725" s="54"/>
    </row>
    <row r="3726" spans="5:7" x14ac:dyDescent="0.25">
      <c r="E3726" s="54"/>
      <c r="F3726" s="54"/>
      <c r="G3726" s="54"/>
    </row>
    <row r="3727" spans="5:7" x14ac:dyDescent="0.25">
      <c r="E3727" s="54"/>
      <c r="F3727" s="54"/>
      <c r="G3727" s="54"/>
    </row>
    <row r="3728" spans="5:7" x14ac:dyDescent="0.25">
      <c r="E3728" s="54"/>
      <c r="F3728" s="54"/>
      <c r="G3728" s="54"/>
    </row>
    <row r="3729" spans="5:7" x14ac:dyDescent="0.25">
      <c r="E3729" s="54"/>
      <c r="F3729" s="54"/>
      <c r="G3729" s="54"/>
    </row>
    <row r="3730" spans="5:7" x14ac:dyDescent="0.25">
      <c r="E3730" s="54"/>
      <c r="F3730" s="54"/>
      <c r="G3730" s="54"/>
    </row>
    <row r="3731" spans="5:7" x14ac:dyDescent="0.25">
      <c r="E3731" s="54"/>
      <c r="F3731" s="54"/>
      <c r="G3731" s="54"/>
    </row>
    <row r="3732" spans="5:7" x14ac:dyDescent="0.25">
      <c r="E3732" s="54"/>
      <c r="F3732" s="54"/>
      <c r="G3732" s="54"/>
    </row>
    <row r="3733" spans="5:7" x14ac:dyDescent="0.25">
      <c r="E3733" s="54"/>
      <c r="F3733" s="54"/>
      <c r="G3733" s="54"/>
    </row>
    <row r="3734" spans="5:7" x14ac:dyDescent="0.25">
      <c r="E3734" s="54"/>
      <c r="F3734" s="54"/>
      <c r="G3734" s="54"/>
    </row>
    <row r="3735" spans="5:7" x14ac:dyDescent="0.25">
      <c r="E3735" s="54"/>
      <c r="F3735" s="54"/>
      <c r="G3735" s="54"/>
    </row>
    <row r="3736" spans="5:7" x14ac:dyDescent="0.25">
      <c r="E3736" s="54"/>
      <c r="F3736" s="54"/>
      <c r="G3736" s="54"/>
    </row>
    <row r="3737" spans="5:7" x14ac:dyDescent="0.25">
      <c r="E3737" s="54"/>
      <c r="F3737" s="54"/>
      <c r="G3737" s="54"/>
    </row>
    <row r="3738" spans="5:7" x14ac:dyDescent="0.25">
      <c r="E3738" s="54"/>
      <c r="F3738" s="54"/>
      <c r="G3738" s="54"/>
    </row>
    <row r="3739" spans="5:7" x14ac:dyDescent="0.25">
      <c r="E3739" s="54"/>
      <c r="F3739" s="54"/>
      <c r="G3739" s="54"/>
    </row>
    <row r="3740" spans="5:7" x14ac:dyDescent="0.25">
      <c r="E3740" s="54"/>
      <c r="F3740" s="54"/>
      <c r="G3740" s="54"/>
    </row>
    <row r="3741" spans="5:7" x14ac:dyDescent="0.25">
      <c r="E3741" s="54"/>
      <c r="F3741" s="54"/>
      <c r="G3741" s="54"/>
    </row>
    <row r="3742" spans="5:7" x14ac:dyDescent="0.25">
      <c r="E3742" s="54"/>
      <c r="F3742" s="54"/>
      <c r="G3742" s="54"/>
    </row>
    <row r="3743" spans="5:7" x14ac:dyDescent="0.25">
      <c r="E3743" s="54"/>
      <c r="F3743" s="54"/>
      <c r="G3743" s="54"/>
    </row>
    <row r="3744" spans="5:7" x14ac:dyDescent="0.25">
      <c r="E3744" s="54"/>
      <c r="F3744" s="54"/>
      <c r="G3744" s="54"/>
    </row>
    <row r="3745" spans="5:7" x14ac:dyDescent="0.25">
      <c r="E3745" s="54"/>
      <c r="F3745" s="54"/>
      <c r="G3745" s="54"/>
    </row>
    <row r="3746" spans="5:7" x14ac:dyDescent="0.25">
      <c r="E3746" s="54"/>
      <c r="F3746" s="54"/>
      <c r="G3746" s="54"/>
    </row>
    <row r="3747" spans="5:7" x14ac:dyDescent="0.25">
      <c r="E3747" s="54"/>
      <c r="F3747" s="54"/>
      <c r="G3747" s="54"/>
    </row>
    <row r="3748" spans="5:7" x14ac:dyDescent="0.25">
      <c r="E3748" s="54"/>
      <c r="F3748" s="54"/>
      <c r="G3748" s="54"/>
    </row>
    <row r="3749" spans="5:7" x14ac:dyDescent="0.25">
      <c r="E3749" s="54"/>
      <c r="F3749" s="54"/>
      <c r="G3749" s="54"/>
    </row>
    <row r="3750" spans="5:7" x14ac:dyDescent="0.25">
      <c r="E3750" s="54"/>
      <c r="F3750" s="54"/>
      <c r="G3750" s="54"/>
    </row>
    <row r="3751" spans="5:7" x14ac:dyDescent="0.25">
      <c r="E3751" s="54"/>
      <c r="F3751" s="54"/>
      <c r="G3751" s="54"/>
    </row>
    <row r="3752" spans="5:7" x14ac:dyDescent="0.25">
      <c r="E3752" s="54"/>
      <c r="F3752" s="54"/>
      <c r="G3752" s="54"/>
    </row>
    <row r="3753" spans="5:7" x14ac:dyDescent="0.25">
      <c r="E3753" s="54"/>
      <c r="F3753" s="54"/>
      <c r="G3753" s="54"/>
    </row>
    <row r="3754" spans="5:7" x14ac:dyDescent="0.25">
      <c r="E3754" s="54"/>
      <c r="F3754" s="54"/>
      <c r="G3754" s="54"/>
    </row>
    <row r="3755" spans="5:7" x14ac:dyDescent="0.25">
      <c r="E3755" s="54"/>
      <c r="F3755" s="54"/>
      <c r="G3755" s="54"/>
    </row>
    <row r="3756" spans="5:7" x14ac:dyDescent="0.25">
      <c r="E3756" s="54"/>
      <c r="F3756" s="54"/>
      <c r="G3756" s="54"/>
    </row>
    <row r="3757" spans="5:7" x14ac:dyDescent="0.25">
      <c r="E3757" s="54"/>
      <c r="F3757" s="54"/>
      <c r="G3757" s="54"/>
    </row>
    <row r="3758" spans="5:7" x14ac:dyDescent="0.25">
      <c r="E3758" s="54"/>
      <c r="F3758" s="54"/>
      <c r="G3758" s="54"/>
    </row>
    <row r="3759" spans="5:7" x14ac:dyDescent="0.25">
      <c r="E3759" s="54"/>
      <c r="F3759" s="54"/>
      <c r="G3759" s="54"/>
    </row>
    <row r="3760" spans="5:7" x14ac:dyDescent="0.25">
      <c r="E3760" s="54"/>
      <c r="F3760" s="54"/>
      <c r="G3760" s="54"/>
    </row>
    <row r="3761" spans="5:7" x14ac:dyDescent="0.25">
      <c r="E3761" s="54"/>
      <c r="F3761" s="54"/>
      <c r="G3761" s="54"/>
    </row>
    <row r="3762" spans="5:7" x14ac:dyDescent="0.25">
      <c r="E3762" s="54"/>
      <c r="F3762" s="54"/>
      <c r="G3762" s="54"/>
    </row>
    <row r="3763" spans="5:7" x14ac:dyDescent="0.25">
      <c r="E3763" s="54"/>
      <c r="F3763" s="54"/>
      <c r="G3763" s="54"/>
    </row>
    <row r="3764" spans="5:7" x14ac:dyDescent="0.25">
      <c r="E3764" s="54"/>
      <c r="F3764" s="54"/>
      <c r="G3764" s="54"/>
    </row>
    <row r="3765" spans="5:7" x14ac:dyDescent="0.25">
      <c r="E3765" s="54"/>
      <c r="F3765" s="54"/>
      <c r="G3765" s="54"/>
    </row>
    <row r="3766" spans="5:7" x14ac:dyDescent="0.25">
      <c r="E3766" s="54"/>
      <c r="F3766" s="54"/>
      <c r="G3766" s="54"/>
    </row>
    <row r="3767" spans="5:7" x14ac:dyDescent="0.25">
      <c r="E3767" s="54"/>
      <c r="F3767" s="54"/>
      <c r="G3767" s="54"/>
    </row>
    <row r="3768" spans="5:7" x14ac:dyDescent="0.25">
      <c r="E3768" s="54"/>
      <c r="F3768" s="54"/>
      <c r="G3768" s="54"/>
    </row>
    <row r="3769" spans="5:7" x14ac:dyDescent="0.25">
      <c r="E3769" s="54"/>
      <c r="F3769" s="54"/>
      <c r="G3769" s="54"/>
    </row>
    <row r="3770" spans="5:7" x14ac:dyDescent="0.25">
      <c r="E3770" s="54"/>
      <c r="F3770" s="54"/>
      <c r="G3770" s="54"/>
    </row>
    <row r="3771" spans="5:7" x14ac:dyDescent="0.25">
      <c r="E3771" s="54"/>
      <c r="F3771" s="54"/>
      <c r="G3771" s="54"/>
    </row>
    <row r="3772" spans="5:7" x14ac:dyDescent="0.25">
      <c r="E3772" s="54"/>
      <c r="F3772" s="54"/>
      <c r="G3772" s="54"/>
    </row>
    <row r="3773" spans="5:7" x14ac:dyDescent="0.25">
      <c r="E3773" s="54"/>
      <c r="F3773" s="54"/>
      <c r="G3773" s="54"/>
    </row>
    <row r="3774" spans="5:7" x14ac:dyDescent="0.25">
      <c r="E3774" s="54"/>
      <c r="F3774" s="54"/>
      <c r="G3774" s="54"/>
    </row>
    <row r="3775" spans="5:7" x14ac:dyDescent="0.25">
      <c r="E3775" s="54"/>
      <c r="F3775" s="54"/>
      <c r="G3775" s="54"/>
    </row>
    <row r="3776" spans="5:7" x14ac:dyDescent="0.25">
      <c r="E3776" s="54"/>
      <c r="F3776" s="54"/>
      <c r="G3776" s="54"/>
    </row>
    <row r="3777" spans="5:7" x14ac:dyDescent="0.25">
      <c r="E3777" s="54"/>
      <c r="F3777" s="54"/>
      <c r="G3777" s="54"/>
    </row>
    <row r="3778" spans="5:7" x14ac:dyDescent="0.25">
      <c r="E3778" s="54"/>
      <c r="F3778" s="54"/>
      <c r="G3778" s="54"/>
    </row>
    <row r="3779" spans="5:7" x14ac:dyDescent="0.25">
      <c r="E3779" s="54"/>
      <c r="F3779" s="54"/>
      <c r="G3779" s="54"/>
    </row>
    <row r="3780" spans="5:7" x14ac:dyDescent="0.25">
      <c r="E3780" s="54"/>
      <c r="F3780" s="54"/>
      <c r="G3780" s="54"/>
    </row>
    <row r="3781" spans="5:7" x14ac:dyDescent="0.25">
      <c r="E3781" s="54"/>
      <c r="F3781" s="54"/>
      <c r="G3781" s="54"/>
    </row>
    <row r="3782" spans="5:7" x14ac:dyDescent="0.25">
      <c r="E3782" s="54"/>
      <c r="F3782" s="54"/>
      <c r="G3782" s="54"/>
    </row>
    <row r="3783" spans="5:7" x14ac:dyDescent="0.25">
      <c r="E3783" s="54"/>
      <c r="F3783" s="54"/>
      <c r="G3783" s="54"/>
    </row>
    <row r="3784" spans="5:7" x14ac:dyDescent="0.25">
      <c r="E3784" s="54"/>
      <c r="F3784" s="54"/>
      <c r="G3784" s="54"/>
    </row>
    <row r="3785" spans="5:7" x14ac:dyDescent="0.25">
      <c r="E3785" s="54"/>
      <c r="F3785" s="54"/>
      <c r="G3785" s="54"/>
    </row>
    <row r="3786" spans="5:7" x14ac:dyDescent="0.25">
      <c r="E3786" s="54"/>
      <c r="F3786" s="54"/>
      <c r="G3786" s="54"/>
    </row>
    <row r="3787" spans="5:7" x14ac:dyDescent="0.25">
      <c r="E3787" s="54"/>
      <c r="F3787" s="54"/>
      <c r="G3787" s="54"/>
    </row>
    <row r="3788" spans="5:7" x14ac:dyDescent="0.25">
      <c r="E3788" s="54"/>
      <c r="F3788" s="54"/>
      <c r="G3788" s="54"/>
    </row>
    <row r="3789" spans="5:7" x14ac:dyDescent="0.25">
      <c r="E3789" s="54"/>
      <c r="F3789" s="54"/>
      <c r="G3789" s="54"/>
    </row>
    <row r="3790" spans="5:7" x14ac:dyDescent="0.25">
      <c r="E3790" s="54"/>
      <c r="F3790" s="54"/>
      <c r="G3790" s="54"/>
    </row>
    <row r="3791" spans="5:7" x14ac:dyDescent="0.25">
      <c r="E3791" s="54"/>
      <c r="F3791" s="54"/>
      <c r="G3791" s="54"/>
    </row>
    <row r="3792" spans="5:7" x14ac:dyDescent="0.25">
      <c r="E3792" s="54"/>
      <c r="F3792" s="54"/>
      <c r="G3792" s="54"/>
    </row>
    <row r="3793" spans="5:7" x14ac:dyDescent="0.25">
      <c r="E3793" s="54"/>
      <c r="F3793" s="54"/>
      <c r="G3793" s="54"/>
    </row>
    <row r="3794" spans="5:7" x14ac:dyDescent="0.25">
      <c r="E3794" s="54"/>
      <c r="F3794" s="54"/>
      <c r="G3794" s="54"/>
    </row>
    <row r="3795" spans="5:7" x14ac:dyDescent="0.25">
      <c r="E3795" s="54"/>
      <c r="F3795" s="54"/>
      <c r="G3795" s="54"/>
    </row>
    <row r="3796" spans="5:7" x14ac:dyDescent="0.25">
      <c r="E3796" s="54"/>
      <c r="F3796" s="54"/>
      <c r="G3796" s="54"/>
    </row>
    <row r="3797" spans="5:7" x14ac:dyDescent="0.25">
      <c r="E3797" s="54"/>
      <c r="F3797" s="54"/>
      <c r="G3797" s="54"/>
    </row>
    <row r="3798" spans="5:7" x14ac:dyDescent="0.25">
      <c r="E3798" s="54"/>
      <c r="F3798" s="54"/>
      <c r="G3798" s="54"/>
    </row>
    <row r="3799" spans="5:7" x14ac:dyDescent="0.25">
      <c r="E3799" s="54"/>
      <c r="F3799" s="54"/>
      <c r="G3799" s="54"/>
    </row>
    <row r="3800" spans="5:7" x14ac:dyDescent="0.25">
      <c r="E3800" s="54"/>
      <c r="F3800" s="54"/>
      <c r="G3800" s="54"/>
    </row>
    <row r="3801" spans="5:7" x14ac:dyDescent="0.25">
      <c r="E3801" s="54"/>
      <c r="F3801" s="54"/>
      <c r="G3801" s="54"/>
    </row>
    <row r="3802" spans="5:7" x14ac:dyDescent="0.25">
      <c r="E3802" s="54"/>
      <c r="F3802" s="54"/>
      <c r="G3802" s="54"/>
    </row>
    <row r="3803" spans="5:7" x14ac:dyDescent="0.25">
      <c r="E3803" s="54"/>
      <c r="F3803" s="54"/>
      <c r="G3803" s="54"/>
    </row>
    <row r="3804" spans="5:7" x14ac:dyDescent="0.25">
      <c r="E3804" s="54"/>
      <c r="F3804" s="54"/>
      <c r="G3804" s="54"/>
    </row>
    <row r="3805" spans="5:7" x14ac:dyDescent="0.25">
      <c r="E3805" s="54"/>
      <c r="F3805" s="54"/>
      <c r="G3805" s="54"/>
    </row>
    <row r="3806" spans="5:7" x14ac:dyDescent="0.25">
      <c r="E3806" s="54"/>
      <c r="F3806" s="54"/>
      <c r="G3806" s="54"/>
    </row>
    <row r="3807" spans="5:7" x14ac:dyDescent="0.25">
      <c r="E3807" s="54"/>
      <c r="F3807" s="54"/>
      <c r="G3807" s="54"/>
    </row>
    <row r="3808" spans="5:7" x14ac:dyDescent="0.25">
      <c r="E3808" s="54"/>
      <c r="F3808" s="54"/>
      <c r="G3808" s="54"/>
    </row>
    <row r="3809" spans="5:7" x14ac:dyDescent="0.25">
      <c r="E3809" s="54"/>
      <c r="F3809" s="54"/>
      <c r="G3809" s="54"/>
    </row>
    <row r="3810" spans="5:7" x14ac:dyDescent="0.25">
      <c r="E3810" s="54"/>
      <c r="F3810" s="54"/>
      <c r="G3810" s="54"/>
    </row>
    <row r="3811" spans="5:7" x14ac:dyDescent="0.25">
      <c r="E3811" s="54"/>
      <c r="F3811" s="54"/>
      <c r="G3811" s="54"/>
    </row>
    <row r="3812" spans="5:7" x14ac:dyDescent="0.25">
      <c r="E3812" s="54"/>
      <c r="F3812" s="54"/>
      <c r="G3812" s="54"/>
    </row>
    <row r="3813" spans="5:7" x14ac:dyDescent="0.25">
      <c r="E3813" s="54"/>
      <c r="F3813" s="54"/>
      <c r="G3813" s="54"/>
    </row>
    <row r="3814" spans="5:7" x14ac:dyDescent="0.25">
      <c r="E3814" s="54"/>
      <c r="F3814" s="54"/>
      <c r="G3814" s="54"/>
    </row>
    <row r="3815" spans="5:7" x14ac:dyDescent="0.25">
      <c r="E3815" s="54"/>
      <c r="F3815" s="54"/>
      <c r="G3815" s="54"/>
    </row>
    <row r="3816" spans="5:7" x14ac:dyDescent="0.25">
      <c r="E3816" s="54"/>
      <c r="F3816" s="54"/>
      <c r="G3816" s="54"/>
    </row>
    <row r="3817" spans="5:7" x14ac:dyDescent="0.25">
      <c r="E3817" s="54"/>
      <c r="F3817" s="54"/>
      <c r="G3817" s="54"/>
    </row>
    <row r="3818" spans="5:7" x14ac:dyDescent="0.25">
      <c r="E3818" s="54"/>
      <c r="F3818" s="54"/>
      <c r="G3818" s="54"/>
    </row>
    <row r="3819" spans="5:7" x14ac:dyDescent="0.25">
      <c r="E3819" s="54"/>
      <c r="F3819" s="54"/>
      <c r="G3819" s="54"/>
    </row>
    <row r="3820" spans="5:7" x14ac:dyDescent="0.25">
      <c r="E3820" s="54"/>
      <c r="F3820" s="54"/>
      <c r="G3820" s="54"/>
    </row>
    <row r="3821" spans="5:7" x14ac:dyDescent="0.25">
      <c r="E3821" s="54"/>
      <c r="F3821" s="54"/>
      <c r="G3821" s="54"/>
    </row>
    <row r="3822" spans="5:7" x14ac:dyDescent="0.25">
      <c r="E3822" s="54"/>
      <c r="F3822" s="54"/>
      <c r="G3822" s="54"/>
    </row>
    <row r="3823" spans="5:7" x14ac:dyDescent="0.25">
      <c r="E3823" s="54"/>
      <c r="F3823" s="54"/>
      <c r="G3823" s="54"/>
    </row>
    <row r="3824" spans="5:7" x14ac:dyDescent="0.25">
      <c r="E3824" s="54"/>
      <c r="F3824" s="54"/>
      <c r="G3824" s="54"/>
    </row>
    <row r="3825" spans="5:7" x14ac:dyDescent="0.25">
      <c r="E3825" s="54"/>
      <c r="F3825" s="54"/>
      <c r="G3825" s="54"/>
    </row>
    <row r="3826" spans="5:7" x14ac:dyDescent="0.25">
      <c r="E3826" s="54"/>
      <c r="F3826" s="54"/>
      <c r="G3826" s="54"/>
    </row>
    <row r="3827" spans="5:7" x14ac:dyDescent="0.25">
      <c r="E3827" s="54"/>
      <c r="F3827" s="54"/>
      <c r="G3827" s="54"/>
    </row>
    <row r="3828" spans="5:7" x14ac:dyDescent="0.25">
      <c r="E3828" s="54"/>
      <c r="F3828" s="54"/>
      <c r="G3828" s="54"/>
    </row>
    <row r="3829" spans="5:7" x14ac:dyDescent="0.25">
      <c r="E3829" s="54"/>
      <c r="F3829" s="54"/>
      <c r="G3829" s="54"/>
    </row>
    <row r="3830" spans="5:7" x14ac:dyDescent="0.25">
      <c r="E3830" s="54"/>
      <c r="F3830" s="54"/>
      <c r="G3830" s="54"/>
    </row>
    <row r="3831" spans="5:7" x14ac:dyDescent="0.25">
      <c r="E3831" s="54"/>
      <c r="F3831" s="54"/>
      <c r="G3831" s="54"/>
    </row>
    <row r="3832" spans="5:7" x14ac:dyDescent="0.25">
      <c r="E3832" s="54"/>
      <c r="F3832" s="54"/>
      <c r="G3832" s="54"/>
    </row>
    <row r="3833" spans="5:7" x14ac:dyDescent="0.25">
      <c r="E3833" s="54"/>
      <c r="F3833" s="54"/>
      <c r="G3833" s="54"/>
    </row>
    <row r="3834" spans="5:7" x14ac:dyDescent="0.25">
      <c r="E3834" s="54"/>
      <c r="F3834" s="54"/>
      <c r="G3834" s="54"/>
    </row>
    <row r="3835" spans="5:7" x14ac:dyDescent="0.25">
      <c r="E3835" s="54"/>
      <c r="F3835" s="54"/>
      <c r="G3835" s="54"/>
    </row>
    <row r="3836" spans="5:7" x14ac:dyDescent="0.25">
      <c r="E3836" s="54"/>
      <c r="F3836" s="54"/>
      <c r="G3836" s="54"/>
    </row>
    <row r="3837" spans="5:7" x14ac:dyDescent="0.25">
      <c r="E3837" s="54"/>
      <c r="F3837" s="54"/>
      <c r="G3837" s="54"/>
    </row>
    <row r="3838" spans="5:7" x14ac:dyDescent="0.25">
      <c r="E3838" s="54"/>
      <c r="F3838" s="54"/>
      <c r="G3838" s="54"/>
    </row>
    <row r="3839" spans="5:7" x14ac:dyDescent="0.25">
      <c r="E3839" s="54"/>
      <c r="F3839" s="54"/>
      <c r="G3839" s="54"/>
    </row>
    <row r="3840" spans="5:7" x14ac:dyDescent="0.25">
      <c r="E3840" s="54"/>
      <c r="F3840" s="54"/>
      <c r="G3840" s="54"/>
    </row>
    <row r="3841" spans="5:7" x14ac:dyDescent="0.25">
      <c r="E3841" s="54"/>
      <c r="F3841" s="54"/>
      <c r="G3841" s="54"/>
    </row>
    <row r="3842" spans="5:7" x14ac:dyDescent="0.25">
      <c r="E3842" s="54"/>
      <c r="F3842" s="54"/>
      <c r="G3842" s="54"/>
    </row>
    <row r="3843" spans="5:7" x14ac:dyDescent="0.25">
      <c r="E3843" s="54"/>
      <c r="F3843" s="54"/>
      <c r="G3843" s="54"/>
    </row>
    <row r="3844" spans="5:7" x14ac:dyDescent="0.25">
      <c r="E3844" s="54"/>
      <c r="F3844" s="54"/>
      <c r="G3844" s="54"/>
    </row>
    <row r="3845" spans="5:7" x14ac:dyDescent="0.25">
      <c r="E3845" s="54"/>
      <c r="F3845" s="54"/>
      <c r="G3845" s="54"/>
    </row>
    <row r="3846" spans="5:7" x14ac:dyDescent="0.25">
      <c r="E3846" s="54"/>
      <c r="F3846" s="54"/>
      <c r="G3846" s="54"/>
    </row>
    <row r="3847" spans="5:7" x14ac:dyDescent="0.25">
      <c r="E3847" s="54"/>
      <c r="F3847" s="54"/>
      <c r="G3847" s="54"/>
    </row>
    <row r="3848" spans="5:7" x14ac:dyDescent="0.25">
      <c r="E3848" s="54"/>
      <c r="F3848" s="54"/>
      <c r="G3848" s="54"/>
    </row>
    <row r="3849" spans="5:7" x14ac:dyDescent="0.25">
      <c r="E3849" s="54"/>
      <c r="F3849" s="54"/>
      <c r="G3849" s="54"/>
    </row>
    <row r="3850" spans="5:7" x14ac:dyDescent="0.25">
      <c r="E3850" s="54"/>
      <c r="F3850" s="54"/>
      <c r="G3850" s="54"/>
    </row>
    <row r="3851" spans="5:7" x14ac:dyDescent="0.25">
      <c r="E3851" s="54"/>
      <c r="F3851" s="54"/>
      <c r="G3851" s="54"/>
    </row>
    <row r="3852" spans="5:7" x14ac:dyDescent="0.25">
      <c r="E3852" s="54"/>
      <c r="F3852" s="54"/>
      <c r="G3852" s="54"/>
    </row>
    <row r="3853" spans="5:7" x14ac:dyDescent="0.25">
      <c r="E3853" s="54"/>
      <c r="F3853" s="54"/>
      <c r="G3853" s="54"/>
    </row>
    <row r="3854" spans="5:7" x14ac:dyDescent="0.25">
      <c r="E3854" s="54"/>
      <c r="F3854" s="54"/>
      <c r="G3854" s="54"/>
    </row>
    <row r="3855" spans="5:7" x14ac:dyDescent="0.25">
      <c r="E3855" s="54"/>
      <c r="F3855" s="54"/>
      <c r="G3855" s="54"/>
    </row>
    <row r="3856" spans="5:7" x14ac:dyDescent="0.25">
      <c r="E3856" s="54"/>
      <c r="F3856" s="54"/>
      <c r="G3856" s="54"/>
    </row>
    <row r="3857" spans="5:7" x14ac:dyDescent="0.25">
      <c r="E3857" s="54"/>
      <c r="F3857" s="54"/>
      <c r="G3857" s="54"/>
    </row>
    <row r="3858" spans="5:7" x14ac:dyDescent="0.25">
      <c r="E3858" s="54"/>
      <c r="F3858" s="54"/>
      <c r="G3858" s="54"/>
    </row>
    <row r="3859" spans="5:7" x14ac:dyDescent="0.25">
      <c r="E3859" s="54"/>
      <c r="F3859" s="54"/>
      <c r="G3859" s="54"/>
    </row>
    <row r="3860" spans="5:7" x14ac:dyDescent="0.25">
      <c r="E3860" s="54"/>
      <c r="F3860" s="54"/>
      <c r="G3860" s="54"/>
    </row>
    <row r="3861" spans="5:7" x14ac:dyDescent="0.25">
      <c r="E3861" s="54"/>
      <c r="F3861" s="54"/>
      <c r="G3861" s="54"/>
    </row>
    <row r="3862" spans="5:7" x14ac:dyDescent="0.25">
      <c r="E3862" s="54"/>
      <c r="F3862" s="54"/>
      <c r="G3862" s="54"/>
    </row>
    <row r="3863" spans="5:7" x14ac:dyDescent="0.25">
      <c r="E3863" s="54"/>
      <c r="F3863" s="54"/>
      <c r="G3863" s="54"/>
    </row>
    <row r="3864" spans="5:7" x14ac:dyDescent="0.25">
      <c r="E3864" s="54"/>
      <c r="F3864" s="54"/>
      <c r="G3864" s="54"/>
    </row>
    <row r="3865" spans="5:7" x14ac:dyDescent="0.25">
      <c r="E3865" s="54"/>
      <c r="F3865" s="54"/>
      <c r="G3865" s="54"/>
    </row>
    <row r="3866" spans="5:7" x14ac:dyDescent="0.25">
      <c r="E3866" s="54"/>
      <c r="F3866" s="54"/>
      <c r="G3866" s="54"/>
    </row>
    <row r="3867" spans="5:7" x14ac:dyDescent="0.25">
      <c r="E3867" s="54"/>
      <c r="F3867" s="54"/>
      <c r="G3867" s="54"/>
    </row>
    <row r="3868" spans="5:7" x14ac:dyDescent="0.25">
      <c r="E3868" s="54"/>
      <c r="F3868" s="54"/>
      <c r="G3868" s="54"/>
    </row>
    <row r="3869" spans="5:7" x14ac:dyDescent="0.25">
      <c r="E3869" s="54"/>
      <c r="F3869" s="54"/>
      <c r="G3869" s="54"/>
    </row>
    <row r="3870" spans="5:7" x14ac:dyDescent="0.25">
      <c r="E3870" s="54"/>
      <c r="F3870" s="54"/>
      <c r="G3870" s="54"/>
    </row>
    <row r="3871" spans="5:7" x14ac:dyDescent="0.25">
      <c r="E3871" s="54"/>
      <c r="F3871" s="54"/>
      <c r="G3871" s="54"/>
    </row>
    <row r="3872" spans="5:7" x14ac:dyDescent="0.25">
      <c r="E3872" s="54"/>
      <c r="F3872" s="54"/>
      <c r="G3872" s="54"/>
    </row>
    <row r="3873" spans="5:7" x14ac:dyDescent="0.25">
      <c r="E3873" s="54"/>
      <c r="F3873" s="54"/>
      <c r="G3873" s="54"/>
    </row>
    <row r="3874" spans="5:7" x14ac:dyDescent="0.25">
      <c r="E3874" s="54"/>
      <c r="F3874" s="54"/>
      <c r="G3874" s="54"/>
    </row>
    <row r="3875" spans="5:7" x14ac:dyDescent="0.25">
      <c r="E3875" s="54"/>
      <c r="F3875" s="54"/>
      <c r="G3875" s="54"/>
    </row>
    <row r="3876" spans="5:7" x14ac:dyDescent="0.25">
      <c r="E3876" s="54"/>
      <c r="F3876" s="54"/>
      <c r="G3876" s="54"/>
    </row>
    <row r="3877" spans="5:7" x14ac:dyDescent="0.25">
      <c r="E3877" s="54"/>
      <c r="F3877" s="54"/>
      <c r="G3877" s="54"/>
    </row>
    <row r="3878" spans="5:7" x14ac:dyDescent="0.25">
      <c r="E3878" s="54"/>
      <c r="F3878" s="54"/>
      <c r="G3878" s="54"/>
    </row>
    <row r="3879" spans="5:7" x14ac:dyDescent="0.25">
      <c r="E3879" s="54"/>
      <c r="F3879" s="54"/>
      <c r="G3879" s="54"/>
    </row>
    <row r="3880" spans="5:7" x14ac:dyDescent="0.25">
      <c r="E3880" s="54"/>
      <c r="F3880" s="54"/>
      <c r="G3880" s="54"/>
    </row>
    <row r="3881" spans="5:7" x14ac:dyDescent="0.25">
      <c r="E3881" s="54"/>
      <c r="F3881" s="54"/>
      <c r="G3881" s="54"/>
    </row>
    <row r="3882" spans="5:7" x14ac:dyDescent="0.25">
      <c r="E3882" s="54"/>
      <c r="F3882" s="54"/>
      <c r="G3882" s="54"/>
    </row>
    <row r="3883" spans="5:7" x14ac:dyDescent="0.25">
      <c r="E3883" s="54"/>
      <c r="F3883" s="54"/>
      <c r="G3883" s="54"/>
    </row>
    <row r="3884" spans="5:7" x14ac:dyDescent="0.25">
      <c r="E3884" s="54"/>
      <c r="F3884" s="54"/>
      <c r="G3884" s="54"/>
    </row>
    <row r="3885" spans="5:7" x14ac:dyDescent="0.25">
      <c r="E3885" s="54"/>
      <c r="F3885" s="54"/>
      <c r="G3885" s="54"/>
    </row>
    <row r="3886" spans="5:7" x14ac:dyDescent="0.25">
      <c r="E3886" s="54"/>
      <c r="F3886" s="54"/>
      <c r="G3886" s="54"/>
    </row>
    <row r="3887" spans="5:7" x14ac:dyDescent="0.25">
      <c r="E3887" s="54"/>
      <c r="F3887" s="54"/>
      <c r="G3887" s="54"/>
    </row>
    <row r="3888" spans="5:7" x14ac:dyDescent="0.25">
      <c r="E3888" s="54"/>
      <c r="F3888" s="54"/>
      <c r="G3888" s="54"/>
    </row>
    <row r="3889" spans="5:7" x14ac:dyDescent="0.25">
      <c r="E3889" s="54"/>
      <c r="F3889" s="54"/>
      <c r="G3889" s="54"/>
    </row>
    <row r="3890" spans="5:7" x14ac:dyDescent="0.25">
      <c r="E3890" s="54"/>
      <c r="F3890" s="54"/>
      <c r="G3890" s="54"/>
    </row>
    <row r="3891" spans="5:7" x14ac:dyDescent="0.25">
      <c r="E3891" s="54"/>
      <c r="F3891" s="54"/>
      <c r="G3891" s="54"/>
    </row>
    <row r="3892" spans="5:7" x14ac:dyDescent="0.25">
      <c r="E3892" s="54"/>
      <c r="F3892" s="54"/>
      <c r="G3892" s="54"/>
    </row>
    <row r="3893" spans="5:7" x14ac:dyDescent="0.25">
      <c r="E3893" s="54"/>
      <c r="F3893" s="54"/>
      <c r="G3893" s="54"/>
    </row>
    <row r="3894" spans="5:7" x14ac:dyDescent="0.25">
      <c r="E3894" s="54"/>
      <c r="F3894" s="54"/>
      <c r="G3894" s="54"/>
    </row>
    <row r="3895" spans="5:7" x14ac:dyDescent="0.25">
      <c r="E3895" s="54"/>
      <c r="F3895" s="54"/>
      <c r="G3895" s="54"/>
    </row>
    <row r="3896" spans="5:7" x14ac:dyDescent="0.25">
      <c r="E3896" s="54"/>
      <c r="F3896" s="54"/>
      <c r="G3896" s="54"/>
    </row>
    <row r="3897" spans="5:7" x14ac:dyDescent="0.25">
      <c r="E3897" s="54"/>
      <c r="F3897" s="54"/>
      <c r="G3897" s="54"/>
    </row>
    <row r="3898" spans="5:7" x14ac:dyDescent="0.25">
      <c r="E3898" s="54"/>
      <c r="F3898" s="54"/>
      <c r="G3898" s="54"/>
    </row>
    <row r="3899" spans="5:7" x14ac:dyDescent="0.25">
      <c r="E3899" s="54"/>
      <c r="F3899" s="54"/>
      <c r="G3899" s="54"/>
    </row>
    <row r="3900" spans="5:7" x14ac:dyDescent="0.25">
      <c r="E3900" s="54"/>
      <c r="F3900" s="54"/>
      <c r="G3900" s="54"/>
    </row>
    <row r="3901" spans="5:7" x14ac:dyDescent="0.25">
      <c r="E3901" s="54"/>
      <c r="F3901" s="54"/>
      <c r="G3901" s="54"/>
    </row>
    <row r="3902" spans="5:7" x14ac:dyDescent="0.25">
      <c r="E3902" s="54"/>
      <c r="F3902" s="54"/>
      <c r="G3902" s="54"/>
    </row>
    <row r="3903" spans="5:7" x14ac:dyDescent="0.25">
      <c r="E3903" s="54"/>
      <c r="F3903" s="54"/>
      <c r="G3903" s="54"/>
    </row>
    <row r="3904" spans="5:7" x14ac:dyDescent="0.25">
      <c r="E3904" s="54"/>
      <c r="F3904" s="54"/>
      <c r="G3904" s="54"/>
    </row>
    <row r="3905" spans="5:7" x14ac:dyDescent="0.25">
      <c r="E3905" s="54"/>
      <c r="F3905" s="54"/>
      <c r="G3905" s="54"/>
    </row>
    <row r="3906" spans="5:7" x14ac:dyDescent="0.25">
      <c r="E3906" s="54"/>
      <c r="F3906" s="54"/>
      <c r="G3906" s="54"/>
    </row>
    <row r="3907" spans="5:7" x14ac:dyDescent="0.25">
      <c r="E3907" s="54"/>
      <c r="F3907" s="54"/>
      <c r="G3907" s="54"/>
    </row>
    <row r="3908" spans="5:7" x14ac:dyDescent="0.25">
      <c r="E3908" s="54"/>
      <c r="F3908" s="54"/>
      <c r="G3908" s="54"/>
    </row>
    <row r="3909" spans="5:7" x14ac:dyDescent="0.25">
      <c r="E3909" s="54"/>
      <c r="F3909" s="54"/>
      <c r="G3909" s="54"/>
    </row>
    <row r="3910" spans="5:7" x14ac:dyDescent="0.25">
      <c r="E3910" s="54"/>
      <c r="F3910" s="54"/>
      <c r="G3910" s="54"/>
    </row>
    <row r="3911" spans="5:7" x14ac:dyDescent="0.25">
      <c r="E3911" s="54"/>
      <c r="F3911" s="54"/>
      <c r="G3911" s="54"/>
    </row>
    <row r="3912" spans="5:7" x14ac:dyDescent="0.25">
      <c r="E3912" s="54"/>
      <c r="F3912" s="54"/>
      <c r="G3912" s="54"/>
    </row>
    <row r="3913" spans="5:7" x14ac:dyDescent="0.25">
      <c r="E3913" s="54"/>
      <c r="F3913" s="54"/>
      <c r="G3913" s="54"/>
    </row>
    <row r="3914" spans="5:7" x14ac:dyDescent="0.25">
      <c r="E3914" s="54"/>
      <c r="F3914" s="54"/>
      <c r="G3914" s="54"/>
    </row>
    <row r="3915" spans="5:7" x14ac:dyDescent="0.25">
      <c r="E3915" s="54"/>
      <c r="F3915" s="54"/>
      <c r="G3915" s="54"/>
    </row>
    <row r="3916" spans="5:7" x14ac:dyDescent="0.25">
      <c r="E3916" s="54"/>
      <c r="F3916" s="54"/>
      <c r="G3916" s="54"/>
    </row>
    <row r="3917" spans="5:7" x14ac:dyDescent="0.25">
      <c r="E3917" s="54"/>
      <c r="F3917" s="54"/>
      <c r="G3917" s="54"/>
    </row>
    <row r="3918" spans="5:7" x14ac:dyDescent="0.25">
      <c r="E3918" s="54"/>
      <c r="F3918" s="54"/>
      <c r="G3918" s="54"/>
    </row>
    <row r="3919" spans="5:7" x14ac:dyDescent="0.25">
      <c r="E3919" s="54"/>
      <c r="F3919" s="54"/>
      <c r="G3919" s="54"/>
    </row>
    <row r="3920" spans="5:7" x14ac:dyDescent="0.25">
      <c r="E3920" s="54"/>
      <c r="F3920" s="54"/>
      <c r="G3920" s="54"/>
    </row>
    <row r="3921" spans="5:7" x14ac:dyDescent="0.25">
      <c r="E3921" s="54"/>
      <c r="F3921" s="54"/>
      <c r="G3921" s="54"/>
    </row>
    <row r="3922" spans="5:7" x14ac:dyDescent="0.25">
      <c r="E3922" s="54"/>
      <c r="F3922" s="54"/>
      <c r="G3922" s="54"/>
    </row>
    <row r="3923" spans="5:7" x14ac:dyDescent="0.25">
      <c r="E3923" s="54"/>
      <c r="F3923" s="54"/>
      <c r="G3923" s="54"/>
    </row>
    <row r="3924" spans="5:7" x14ac:dyDescent="0.25">
      <c r="E3924" s="54"/>
      <c r="F3924" s="54"/>
      <c r="G3924" s="54"/>
    </row>
    <row r="3925" spans="5:7" x14ac:dyDescent="0.25">
      <c r="E3925" s="54"/>
      <c r="F3925" s="54"/>
      <c r="G3925" s="54"/>
    </row>
    <row r="3926" spans="5:7" x14ac:dyDescent="0.25">
      <c r="E3926" s="54"/>
      <c r="F3926" s="54"/>
      <c r="G3926" s="54"/>
    </row>
    <row r="3927" spans="5:7" x14ac:dyDescent="0.25">
      <c r="E3927" s="54"/>
      <c r="F3927" s="54"/>
      <c r="G3927" s="54"/>
    </row>
    <row r="3928" spans="5:7" x14ac:dyDescent="0.25">
      <c r="E3928" s="54"/>
      <c r="F3928" s="54"/>
      <c r="G3928" s="54"/>
    </row>
    <row r="3929" spans="5:7" x14ac:dyDescent="0.25">
      <c r="E3929" s="54"/>
      <c r="F3929" s="54"/>
      <c r="G3929" s="54"/>
    </row>
    <row r="3930" spans="5:7" x14ac:dyDescent="0.25">
      <c r="E3930" s="54"/>
      <c r="F3930" s="54"/>
      <c r="G3930" s="54"/>
    </row>
    <row r="3931" spans="5:7" x14ac:dyDescent="0.25">
      <c r="E3931" s="54"/>
      <c r="F3931" s="54"/>
      <c r="G3931" s="54"/>
    </row>
    <row r="3932" spans="5:7" x14ac:dyDescent="0.25">
      <c r="E3932" s="54"/>
      <c r="F3932" s="54"/>
      <c r="G3932" s="54"/>
    </row>
    <row r="3933" spans="5:7" x14ac:dyDescent="0.25">
      <c r="E3933" s="54"/>
      <c r="F3933" s="54"/>
      <c r="G3933" s="54"/>
    </row>
    <row r="3934" spans="5:7" x14ac:dyDescent="0.25">
      <c r="E3934" s="54"/>
      <c r="F3934" s="54"/>
      <c r="G3934" s="54"/>
    </row>
    <row r="3935" spans="5:7" x14ac:dyDescent="0.25">
      <c r="E3935" s="54"/>
      <c r="F3935" s="54"/>
      <c r="G3935" s="54"/>
    </row>
    <row r="3936" spans="5:7" x14ac:dyDescent="0.25">
      <c r="E3936" s="54"/>
      <c r="F3936" s="54"/>
      <c r="G3936" s="54"/>
    </row>
    <row r="3937" spans="5:7" x14ac:dyDescent="0.25">
      <c r="E3937" s="54"/>
      <c r="F3937" s="54"/>
      <c r="G3937" s="54"/>
    </row>
    <row r="3938" spans="5:7" x14ac:dyDescent="0.25">
      <c r="E3938" s="54"/>
      <c r="F3938" s="54"/>
      <c r="G3938" s="54"/>
    </row>
    <row r="3939" spans="5:7" x14ac:dyDescent="0.25">
      <c r="E3939" s="54"/>
      <c r="F3939" s="54"/>
      <c r="G3939" s="54"/>
    </row>
    <row r="3940" spans="5:7" x14ac:dyDescent="0.25">
      <c r="E3940" s="54"/>
      <c r="F3940" s="54"/>
      <c r="G3940" s="54"/>
    </row>
    <row r="3941" spans="5:7" x14ac:dyDescent="0.25">
      <c r="E3941" s="54"/>
      <c r="F3941" s="54"/>
      <c r="G3941" s="54"/>
    </row>
    <row r="3942" spans="5:7" x14ac:dyDescent="0.25">
      <c r="E3942" s="54"/>
      <c r="F3942" s="54"/>
      <c r="G3942" s="54"/>
    </row>
    <row r="3943" spans="5:7" x14ac:dyDescent="0.25">
      <c r="E3943" s="54"/>
      <c r="F3943" s="54"/>
      <c r="G3943" s="54"/>
    </row>
    <row r="3944" spans="5:7" x14ac:dyDescent="0.25">
      <c r="E3944" s="54"/>
      <c r="F3944" s="54"/>
      <c r="G3944" s="54"/>
    </row>
    <row r="3945" spans="5:7" x14ac:dyDescent="0.25">
      <c r="E3945" s="54"/>
      <c r="F3945" s="54"/>
      <c r="G3945" s="54"/>
    </row>
    <row r="3946" spans="5:7" x14ac:dyDescent="0.25">
      <c r="E3946" s="54"/>
      <c r="F3946" s="54"/>
      <c r="G3946" s="54"/>
    </row>
    <row r="3947" spans="5:7" x14ac:dyDescent="0.25">
      <c r="E3947" s="54"/>
      <c r="F3947" s="54"/>
      <c r="G3947" s="54"/>
    </row>
    <row r="3948" spans="5:7" x14ac:dyDescent="0.25">
      <c r="E3948" s="54"/>
      <c r="F3948" s="54"/>
      <c r="G3948" s="54"/>
    </row>
    <row r="3949" spans="5:7" x14ac:dyDescent="0.25">
      <c r="E3949" s="54"/>
      <c r="F3949" s="54"/>
      <c r="G3949" s="54"/>
    </row>
    <row r="3950" spans="5:7" x14ac:dyDescent="0.25">
      <c r="E3950" s="54"/>
      <c r="F3950" s="54"/>
      <c r="G3950" s="54"/>
    </row>
    <row r="3951" spans="5:7" x14ac:dyDescent="0.25">
      <c r="E3951" s="54"/>
      <c r="F3951" s="54"/>
      <c r="G3951" s="54"/>
    </row>
    <row r="3952" spans="5:7" x14ac:dyDescent="0.25">
      <c r="E3952" s="54"/>
      <c r="F3952" s="54"/>
      <c r="G3952" s="54"/>
    </row>
    <row r="3953" spans="5:7" x14ac:dyDescent="0.25">
      <c r="E3953" s="54"/>
      <c r="F3953" s="54"/>
      <c r="G3953" s="54"/>
    </row>
    <row r="3954" spans="5:7" x14ac:dyDescent="0.25">
      <c r="E3954" s="54"/>
      <c r="F3954" s="54"/>
      <c r="G3954" s="54"/>
    </row>
    <row r="3955" spans="5:7" x14ac:dyDescent="0.25">
      <c r="E3955" s="54"/>
      <c r="F3955" s="54"/>
      <c r="G3955" s="54"/>
    </row>
    <row r="3956" spans="5:7" x14ac:dyDescent="0.25">
      <c r="E3956" s="54"/>
      <c r="F3956" s="54"/>
      <c r="G3956" s="54"/>
    </row>
    <row r="3957" spans="5:7" x14ac:dyDescent="0.25">
      <c r="E3957" s="54"/>
      <c r="F3957" s="54"/>
      <c r="G3957" s="54"/>
    </row>
    <row r="3958" spans="5:7" x14ac:dyDescent="0.25">
      <c r="E3958" s="54"/>
      <c r="F3958" s="54"/>
      <c r="G3958" s="54"/>
    </row>
    <row r="3959" spans="5:7" x14ac:dyDescent="0.25">
      <c r="E3959" s="54"/>
      <c r="F3959" s="54"/>
      <c r="G3959" s="54"/>
    </row>
    <row r="3960" spans="5:7" x14ac:dyDescent="0.25">
      <c r="E3960" s="54"/>
      <c r="F3960" s="54"/>
      <c r="G3960" s="54"/>
    </row>
    <row r="3961" spans="5:7" x14ac:dyDescent="0.25">
      <c r="E3961" s="54"/>
      <c r="F3961" s="54"/>
      <c r="G3961" s="54"/>
    </row>
    <row r="3962" spans="5:7" x14ac:dyDescent="0.25">
      <c r="E3962" s="54"/>
      <c r="F3962" s="54"/>
      <c r="G3962" s="54"/>
    </row>
    <row r="3963" spans="5:7" x14ac:dyDescent="0.25">
      <c r="E3963" s="54"/>
      <c r="F3963" s="54"/>
      <c r="G3963" s="54"/>
    </row>
    <row r="3964" spans="5:7" x14ac:dyDescent="0.25">
      <c r="E3964" s="54"/>
      <c r="F3964" s="54"/>
      <c r="G3964" s="54"/>
    </row>
    <row r="3965" spans="5:7" x14ac:dyDescent="0.25">
      <c r="E3965" s="54"/>
      <c r="F3965" s="54"/>
      <c r="G3965" s="54"/>
    </row>
    <row r="3966" spans="5:7" x14ac:dyDescent="0.25">
      <c r="E3966" s="54"/>
      <c r="F3966" s="54"/>
      <c r="G3966" s="54"/>
    </row>
    <row r="3967" spans="5:7" x14ac:dyDescent="0.25">
      <c r="E3967" s="54"/>
      <c r="F3967" s="54"/>
      <c r="G3967" s="54"/>
    </row>
    <row r="3968" spans="5:7" x14ac:dyDescent="0.25">
      <c r="E3968" s="54"/>
      <c r="F3968" s="54"/>
      <c r="G3968" s="54"/>
    </row>
    <row r="3969" spans="5:7" x14ac:dyDescent="0.25">
      <c r="E3969" s="54"/>
      <c r="F3969" s="54"/>
      <c r="G3969" s="54"/>
    </row>
    <row r="3970" spans="5:7" x14ac:dyDescent="0.25">
      <c r="E3970" s="54"/>
      <c r="F3970" s="54"/>
      <c r="G3970" s="54"/>
    </row>
    <row r="3971" spans="5:7" x14ac:dyDescent="0.25">
      <c r="E3971" s="54"/>
      <c r="F3971" s="54"/>
      <c r="G3971" s="54"/>
    </row>
    <row r="3972" spans="5:7" x14ac:dyDescent="0.25">
      <c r="E3972" s="54"/>
      <c r="F3972" s="54"/>
      <c r="G3972" s="54"/>
    </row>
    <row r="3973" spans="5:7" x14ac:dyDescent="0.25">
      <c r="E3973" s="54"/>
      <c r="F3973" s="54"/>
      <c r="G3973" s="54"/>
    </row>
    <row r="3974" spans="5:7" x14ac:dyDescent="0.25">
      <c r="E3974" s="54"/>
      <c r="F3974" s="54"/>
      <c r="G3974" s="54"/>
    </row>
    <row r="3975" spans="5:7" x14ac:dyDescent="0.25">
      <c r="E3975" s="54"/>
      <c r="F3975" s="54"/>
      <c r="G3975" s="54"/>
    </row>
    <row r="3976" spans="5:7" x14ac:dyDescent="0.25">
      <c r="E3976" s="54"/>
      <c r="F3976" s="54"/>
      <c r="G3976" s="54"/>
    </row>
    <row r="3977" spans="5:7" x14ac:dyDescent="0.25">
      <c r="E3977" s="54"/>
      <c r="F3977" s="54"/>
      <c r="G3977" s="54"/>
    </row>
    <row r="3978" spans="5:7" x14ac:dyDescent="0.25">
      <c r="E3978" s="54"/>
      <c r="F3978" s="54"/>
      <c r="G3978" s="54"/>
    </row>
    <row r="3979" spans="5:7" x14ac:dyDescent="0.25">
      <c r="E3979" s="54"/>
      <c r="F3979" s="54"/>
      <c r="G3979" s="54"/>
    </row>
    <row r="3980" spans="5:7" x14ac:dyDescent="0.25">
      <c r="E3980" s="54"/>
      <c r="F3980" s="54"/>
      <c r="G3980" s="54"/>
    </row>
    <row r="3981" spans="5:7" x14ac:dyDescent="0.25">
      <c r="E3981" s="54"/>
      <c r="F3981" s="54"/>
      <c r="G3981" s="54"/>
    </row>
    <row r="3982" spans="5:7" x14ac:dyDescent="0.25">
      <c r="E3982" s="54"/>
      <c r="F3982" s="54"/>
      <c r="G3982" s="54"/>
    </row>
    <row r="3983" spans="5:7" x14ac:dyDescent="0.25">
      <c r="E3983" s="54"/>
      <c r="F3983" s="54"/>
      <c r="G3983" s="54"/>
    </row>
    <row r="3984" spans="5:7" x14ac:dyDescent="0.25">
      <c r="E3984" s="54"/>
      <c r="F3984" s="54"/>
      <c r="G3984" s="54"/>
    </row>
    <row r="3985" spans="5:7" x14ac:dyDescent="0.25">
      <c r="E3985" s="54"/>
      <c r="F3985" s="54"/>
      <c r="G3985" s="54"/>
    </row>
    <row r="3986" spans="5:7" x14ac:dyDescent="0.25">
      <c r="E3986" s="54"/>
      <c r="F3986" s="54"/>
      <c r="G3986" s="54"/>
    </row>
    <row r="3987" spans="5:7" x14ac:dyDescent="0.25">
      <c r="E3987" s="54"/>
      <c r="F3987" s="54"/>
      <c r="G3987" s="54"/>
    </row>
    <row r="3988" spans="5:7" x14ac:dyDescent="0.25">
      <c r="E3988" s="54"/>
      <c r="F3988" s="54"/>
      <c r="G3988" s="54"/>
    </row>
    <row r="3989" spans="5:7" x14ac:dyDescent="0.25">
      <c r="E3989" s="54"/>
      <c r="F3989" s="54"/>
      <c r="G3989" s="54"/>
    </row>
    <row r="3990" spans="5:7" x14ac:dyDescent="0.25">
      <c r="E3990" s="54"/>
      <c r="F3990" s="54"/>
      <c r="G3990" s="54"/>
    </row>
    <row r="3991" spans="5:7" x14ac:dyDescent="0.25">
      <c r="E3991" s="54"/>
      <c r="F3991" s="54"/>
      <c r="G3991" s="54"/>
    </row>
    <row r="3992" spans="5:7" x14ac:dyDescent="0.25">
      <c r="E3992" s="54"/>
      <c r="F3992" s="54"/>
      <c r="G3992" s="54"/>
    </row>
    <row r="3993" spans="5:7" x14ac:dyDescent="0.25">
      <c r="E3993" s="54"/>
      <c r="F3993" s="54"/>
      <c r="G3993" s="54"/>
    </row>
    <row r="3994" spans="5:7" x14ac:dyDescent="0.25">
      <c r="E3994" s="54"/>
      <c r="F3994" s="54"/>
      <c r="G3994" s="54"/>
    </row>
    <row r="3995" spans="5:7" x14ac:dyDescent="0.25">
      <c r="E3995" s="54"/>
      <c r="F3995" s="54"/>
      <c r="G3995" s="54"/>
    </row>
    <row r="3996" spans="5:7" x14ac:dyDescent="0.25">
      <c r="E3996" s="54"/>
      <c r="F3996" s="54"/>
      <c r="G3996" s="54"/>
    </row>
    <row r="3997" spans="5:7" x14ac:dyDescent="0.25">
      <c r="E3997" s="54"/>
      <c r="F3997" s="54"/>
      <c r="G3997" s="54"/>
    </row>
    <row r="3998" spans="5:7" x14ac:dyDescent="0.25">
      <c r="E3998" s="54"/>
      <c r="F3998" s="54"/>
      <c r="G3998" s="54"/>
    </row>
    <row r="3999" spans="5:7" x14ac:dyDescent="0.25">
      <c r="E3999" s="54"/>
      <c r="F3999" s="54"/>
      <c r="G3999" s="54"/>
    </row>
    <row r="4000" spans="5:7" x14ac:dyDescent="0.25">
      <c r="E4000" s="54"/>
      <c r="F4000" s="54"/>
      <c r="G4000" s="54"/>
    </row>
    <row r="4001" spans="5:7" x14ac:dyDescent="0.25">
      <c r="E4001" s="54"/>
      <c r="F4001" s="54"/>
      <c r="G4001" s="54"/>
    </row>
    <row r="4002" spans="5:7" x14ac:dyDescent="0.25">
      <c r="E4002" s="54"/>
      <c r="F4002" s="54"/>
      <c r="G4002" s="54"/>
    </row>
    <row r="4003" spans="5:7" x14ac:dyDescent="0.25">
      <c r="E4003" s="54"/>
      <c r="F4003" s="54"/>
      <c r="G4003" s="54"/>
    </row>
    <row r="4004" spans="5:7" x14ac:dyDescent="0.25">
      <c r="E4004" s="54"/>
      <c r="F4004" s="54"/>
      <c r="G4004" s="54"/>
    </row>
    <row r="4005" spans="5:7" x14ac:dyDescent="0.25">
      <c r="E4005" s="54"/>
      <c r="F4005" s="54"/>
      <c r="G4005" s="54"/>
    </row>
    <row r="4006" spans="5:7" x14ac:dyDescent="0.25">
      <c r="E4006" s="54"/>
      <c r="F4006" s="54"/>
      <c r="G4006" s="54"/>
    </row>
    <row r="4007" spans="5:7" x14ac:dyDescent="0.25">
      <c r="E4007" s="54"/>
      <c r="F4007" s="54"/>
      <c r="G4007" s="54"/>
    </row>
    <row r="4008" spans="5:7" x14ac:dyDescent="0.25">
      <c r="E4008" s="54"/>
      <c r="F4008" s="54"/>
      <c r="G4008" s="54"/>
    </row>
    <row r="4009" spans="5:7" x14ac:dyDescent="0.25">
      <c r="E4009" s="54"/>
      <c r="F4009" s="54"/>
      <c r="G4009" s="54"/>
    </row>
    <row r="4010" spans="5:7" x14ac:dyDescent="0.25">
      <c r="E4010" s="54"/>
      <c r="F4010" s="54"/>
      <c r="G4010" s="54"/>
    </row>
    <row r="4011" spans="5:7" x14ac:dyDescent="0.25">
      <c r="E4011" s="54"/>
      <c r="F4011" s="54"/>
      <c r="G4011" s="54"/>
    </row>
    <row r="4012" spans="5:7" x14ac:dyDescent="0.25">
      <c r="E4012" s="54"/>
      <c r="F4012" s="54"/>
      <c r="G4012" s="54"/>
    </row>
    <row r="4013" spans="5:7" x14ac:dyDescent="0.25">
      <c r="E4013" s="54"/>
      <c r="F4013" s="54"/>
      <c r="G4013" s="54"/>
    </row>
    <row r="4014" spans="5:7" x14ac:dyDescent="0.25">
      <c r="E4014" s="54"/>
      <c r="F4014" s="54"/>
      <c r="G4014" s="54"/>
    </row>
    <row r="4015" spans="5:7" x14ac:dyDescent="0.25">
      <c r="E4015" s="54"/>
      <c r="F4015" s="54"/>
      <c r="G4015" s="54"/>
    </row>
    <row r="4016" spans="5:7" x14ac:dyDescent="0.25">
      <c r="E4016" s="54"/>
      <c r="F4016" s="54"/>
      <c r="G4016" s="54"/>
    </row>
    <row r="4017" spans="5:7" x14ac:dyDescent="0.25">
      <c r="E4017" s="54"/>
      <c r="F4017" s="54"/>
      <c r="G4017" s="54"/>
    </row>
    <row r="4018" spans="5:7" x14ac:dyDescent="0.25">
      <c r="E4018" s="54"/>
      <c r="F4018" s="54"/>
      <c r="G4018" s="54"/>
    </row>
    <row r="4019" spans="5:7" x14ac:dyDescent="0.25">
      <c r="E4019" s="54"/>
      <c r="F4019" s="54"/>
      <c r="G4019" s="54"/>
    </row>
    <row r="4020" spans="5:7" x14ac:dyDescent="0.25">
      <c r="E4020" s="54"/>
      <c r="F4020" s="54"/>
      <c r="G4020" s="54"/>
    </row>
    <row r="4021" spans="5:7" x14ac:dyDescent="0.25">
      <c r="E4021" s="54"/>
      <c r="F4021" s="54"/>
      <c r="G4021" s="54"/>
    </row>
    <row r="4022" spans="5:7" x14ac:dyDescent="0.25">
      <c r="E4022" s="54"/>
      <c r="F4022" s="54"/>
      <c r="G4022" s="54"/>
    </row>
    <row r="4023" spans="5:7" x14ac:dyDescent="0.25">
      <c r="E4023" s="54"/>
      <c r="F4023" s="54"/>
      <c r="G4023" s="54"/>
    </row>
    <row r="4024" spans="5:7" x14ac:dyDescent="0.25">
      <c r="E4024" s="54"/>
      <c r="F4024" s="54"/>
      <c r="G4024" s="54"/>
    </row>
    <row r="4025" spans="5:7" x14ac:dyDescent="0.25">
      <c r="E4025" s="54"/>
      <c r="F4025" s="54"/>
      <c r="G4025" s="54"/>
    </row>
    <row r="4026" spans="5:7" x14ac:dyDescent="0.25">
      <c r="E4026" s="54"/>
      <c r="F4026" s="54"/>
      <c r="G4026" s="54"/>
    </row>
    <row r="4027" spans="5:7" x14ac:dyDescent="0.25">
      <c r="E4027" s="54"/>
      <c r="F4027" s="54"/>
      <c r="G4027" s="54"/>
    </row>
    <row r="4028" spans="5:7" x14ac:dyDescent="0.25">
      <c r="E4028" s="54"/>
      <c r="F4028" s="54"/>
      <c r="G4028" s="54"/>
    </row>
    <row r="4029" spans="5:7" x14ac:dyDescent="0.25">
      <c r="E4029" s="54"/>
      <c r="F4029" s="54"/>
      <c r="G4029" s="54"/>
    </row>
    <row r="4030" spans="5:7" x14ac:dyDescent="0.25">
      <c r="E4030" s="54"/>
      <c r="F4030" s="54"/>
      <c r="G4030" s="54"/>
    </row>
    <row r="4031" spans="5:7" x14ac:dyDescent="0.25">
      <c r="E4031" s="54"/>
      <c r="F4031" s="54"/>
      <c r="G4031" s="54"/>
    </row>
    <row r="4032" spans="5:7" x14ac:dyDescent="0.25">
      <c r="E4032" s="54"/>
      <c r="F4032" s="54"/>
      <c r="G4032" s="54"/>
    </row>
    <row r="4033" spans="5:7" x14ac:dyDescent="0.25">
      <c r="E4033" s="54"/>
      <c r="F4033" s="54"/>
      <c r="G4033" s="54"/>
    </row>
    <row r="4034" spans="5:7" x14ac:dyDescent="0.25">
      <c r="E4034" s="54"/>
      <c r="F4034" s="54"/>
      <c r="G4034" s="54"/>
    </row>
    <row r="4035" spans="5:7" x14ac:dyDescent="0.25">
      <c r="E4035" s="54"/>
      <c r="F4035" s="54"/>
      <c r="G4035" s="54"/>
    </row>
    <row r="4036" spans="5:7" x14ac:dyDescent="0.25">
      <c r="E4036" s="54"/>
      <c r="F4036" s="54"/>
      <c r="G4036" s="54"/>
    </row>
    <row r="4037" spans="5:7" x14ac:dyDescent="0.25">
      <c r="E4037" s="54"/>
      <c r="F4037" s="54"/>
      <c r="G4037" s="54"/>
    </row>
    <row r="4038" spans="5:7" x14ac:dyDescent="0.25">
      <c r="E4038" s="54"/>
      <c r="F4038" s="54"/>
      <c r="G4038" s="54"/>
    </row>
    <row r="4039" spans="5:7" x14ac:dyDescent="0.25">
      <c r="E4039" s="54"/>
      <c r="F4039" s="54"/>
      <c r="G4039" s="54"/>
    </row>
    <row r="4040" spans="5:7" x14ac:dyDescent="0.25">
      <c r="E4040" s="54"/>
      <c r="F4040" s="54"/>
      <c r="G4040" s="54"/>
    </row>
    <row r="4041" spans="5:7" x14ac:dyDescent="0.25">
      <c r="E4041" s="54"/>
      <c r="F4041" s="54"/>
      <c r="G4041" s="54"/>
    </row>
    <row r="4042" spans="5:7" x14ac:dyDescent="0.25">
      <c r="E4042" s="54"/>
      <c r="F4042" s="54"/>
      <c r="G4042" s="54"/>
    </row>
    <row r="4043" spans="5:7" x14ac:dyDescent="0.25">
      <c r="E4043" s="54"/>
      <c r="F4043" s="54"/>
      <c r="G4043" s="54"/>
    </row>
    <row r="4044" spans="5:7" x14ac:dyDescent="0.25">
      <c r="E4044" s="54"/>
      <c r="F4044" s="54"/>
      <c r="G4044" s="54"/>
    </row>
    <row r="4045" spans="5:7" x14ac:dyDescent="0.25">
      <c r="E4045" s="54"/>
      <c r="F4045" s="54"/>
      <c r="G4045" s="54"/>
    </row>
    <row r="4046" spans="5:7" x14ac:dyDescent="0.25">
      <c r="E4046" s="54"/>
      <c r="F4046" s="54"/>
      <c r="G4046" s="54"/>
    </row>
    <row r="4047" spans="5:7" x14ac:dyDescent="0.25">
      <c r="E4047" s="54"/>
      <c r="F4047" s="54"/>
      <c r="G4047" s="54"/>
    </row>
    <row r="4048" spans="5:7" x14ac:dyDescent="0.25">
      <c r="E4048" s="54"/>
      <c r="F4048" s="54"/>
      <c r="G4048" s="54"/>
    </row>
    <row r="4049" spans="5:7" x14ac:dyDescent="0.25">
      <c r="E4049" s="54"/>
      <c r="F4049" s="54"/>
      <c r="G4049" s="54"/>
    </row>
    <row r="4050" spans="5:7" x14ac:dyDescent="0.25">
      <c r="E4050" s="54"/>
      <c r="F4050" s="54"/>
      <c r="G4050" s="54"/>
    </row>
    <row r="4051" spans="5:7" x14ac:dyDescent="0.25">
      <c r="E4051" s="54"/>
      <c r="F4051" s="54"/>
      <c r="G4051" s="54"/>
    </row>
    <row r="4052" spans="5:7" x14ac:dyDescent="0.25">
      <c r="E4052" s="54"/>
      <c r="F4052" s="54"/>
      <c r="G4052" s="54"/>
    </row>
    <row r="4053" spans="5:7" x14ac:dyDescent="0.25">
      <c r="E4053" s="54"/>
      <c r="F4053" s="54"/>
      <c r="G4053" s="54"/>
    </row>
    <row r="4054" spans="5:7" x14ac:dyDescent="0.25">
      <c r="E4054" s="54"/>
      <c r="F4054" s="54"/>
      <c r="G4054" s="54"/>
    </row>
    <row r="4055" spans="5:7" x14ac:dyDescent="0.25">
      <c r="E4055" s="54"/>
      <c r="F4055" s="54"/>
      <c r="G4055" s="54"/>
    </row>
    <row r="4056" spans="5:7" x14ac:dyDescent="0.25">
      <c r="E4056" s="54"/>
      <c r="F4056" s="54"/>
      <c r="G4056" s="54"/>
    </row>
    <row r="4057" spans="5:7" x14ac:dyDescent="0.25">
      <c r="E4057" s="54"/>
      <c r="F4057" s="54"/>
      <c r="G4057" s="54"/>
    </row>
    <row r="4058" spans="5:7" x14ac:dyDescent="0.25">
      <c r="E4058" s="54"/>
      <c r="F4058" s="54"/>
      <c r="G4058" s="54"/>
    </row>
    <row r="4059" spans="5:7" x14ac:dyDescent="0.25">
      <c r="E4059" s="54"/>
      <c r="F4059" s="54"/>
      <c r="G4059" s="54"/>
    </row>
    <row r="4060" spans="5:7" x14ac:dyDescent="0.25">
      <c r="E4060" s="54"/>
      <c r="F4060" s="54"/>
      <c r="G4060" s="54"/>
    </row>
    <row r="4061" spans="5:7" x14ac:dyDescent="0.25">
      <c r="E4061" s="54"/>
      <c r="F4061" s="54"/>
      <c r="G4061" s="54"/>
    </row>
    <row r="4062" spans="5:7" x14ac:dyDescent="0.25">
      <c r="E4062" s="54"/>
      <c r="F4062" s="54"/>
      <c r="G4062" s="54"/>
    </row>
    <row r="4063" spans="5:7" x14ac:dyDescent="0.25">
      <c r="E4063" s="54"/>
      <c r="F4063" s="54"/>
      <c r="G4063" s="54"/>
    </row>
    <row r="4064" spans="5:7" x14ac:dyDescent="0.25">
      <c r="E4064" s="54"/>
      <c r="F4064" s="54"/>
      <c r="G4064" s="54"/>
    </row>
    <row r="4065" spans="5:7" x14ac:dyDescent="0.25">
      <c r="E4065" s="54"/>
      <c r="F4065" s="54"/>
      <c r="G4065" s="54"/>
    </row>
    <row r="4066" spans="5:7" x14ac:dyDescent="0.25">
      <c r="E4066" s="54"/>
      <c r="F4066" s="54"/>
      <c r="G4066" s="54"/>
    </row>
    <row r="4067" spans="5:7" x14ac:dyDescent="0.25">
      <c r="E4067" s="54"/>
      <c r="F4067" s="54"/>
      <c r="G4067" s="54"/>
    </row>
    <row r="4068" spans="5:7" x14ac:dyDescent="0.25">
      <c r="E4068" s="54"/>
      <c r="F4068" s="54"/>
      <c r="G4068" s="54"/>
    </row>
    <row r="4069" spans="5:7" x14ac:dyDescent="0.25">
      <c r="E4069" s="54"/>
      <c r="F4069" s="54"/>
      <c r="G4069" s="54"/>
    </row>
    <row r="4070" spans="5:7" x14ac:dyDescent="0.25">
      <c r="E4070" s="54"/>
      <c r="F4070" s="54"/>
      <c r="G4070" s="54"/>
    </row>
    <row r="4071" spans="5:7" x14ac:dyDescent="0.25">
      <c r="E4071" s="54"/>
      <c r="F4071" s="54"/>
      <c r="G4071" s="54"/>
    </row>
    <row r="4072" spans="5:7" x14ac:dyDescent="0.25">
      <c r="E4072" s="54"/>
      <c r="F4072" s="54"/>
      <c r="G4072" s="54"/>
    </row>
    <row r="4073" spans="5:7" x14ac:dyDescent="0.25">
      <c r="E4073" s="54"/>
      <c r="F4073" s="54"/>
      <c r="G4073" s="54"/>
    </row>
    <row r="4074" spans="5:7" x14ac:dyDescent="0.25">
      <c r="E4074" s="54"/>
      <c r="F4074" s="54"/>
      <c r="G4074" s="54"/>
    </row>
    <row r="4075" spans="5:7" x14ac:dyDescent="0.25">
      <c r="E4075" s="54"/>
      <c r="F4075" s="54"/>
      <c r="G4075" s="54"/>
    </row>
    <row r="4076" spans="5:7" x14ac:dyDescent="0.25">
      <c r="E4076" s="54"/>
      <c r="F4076" s="54"/>
      <c r="G4076" s="54"/>
    </row>
    <row r="4077" spans="5:7" x14ac:dyDescent="0.25">
      <c r="E4077" s="54"/>
      <c r="F4077" s="54"/>
      <c r="G4077" s="54"/>
    </row>
    <row r="4078" spans="5:7" x14ac:dyDescent="0.25">
      <c r="E4078" s="54"/>
      <c r="F4078" s="54"/>
      <c r="G4078" s="54"/>
    </row>
    <row r="4079" spans="5:7" x14ac:dyDescent="0.25">
      <c r="E4079" s="54"/>
      <c r="F4079" s="54"/>
      <c r="G4079" s="54"/>
    </row>
    <row r="4080" spans="5:7" x14ac:dyDescent="0.25">
      <c r="E4080" s="54"/>
      <c r="F4080" s="54"/>
      <c r="G4080" s="54"/>
    </row>
    <row r="4081" spans="5:7" x14ac:dyDescent="0.25">
      <c r="E4081" s="54"/>
      <c r="F4081" s="54"/>
      <c r="G4081" s="54"/>
    </row>
    <row r="4082" spans="5:7" x14ac:dyDescent="0.25">
      <c r="E4082" s="54"/>
      <c r="F4082" s="54"/>
      <c r="G4082" s="54"/>
    </row>
    <row r="4083" spans="5:7" x14ac:dyDescent="0.25">
      <c r="E4083" s="54"/>
      <c r="F4083" s="54"/>
      <c r="G4083" s="54"/>
    </row>
    <row r="4084" spans="5:7" x14ac:dyDescent="0.25">
      <c r="E4084" s="54"/>
      <c r="F4084" s="54"/>
      <c r="G4084" s="54"/>
    </row>
    <row r="4085" spans="5:7" x14ac:dyDescent="0.25">
      <c r="E4085" s="54"/>
      <c r="F4085" s="54"/>
      <c r="G4085" s="54"/>
    </row>
    <row r="4086" spans="5:7" x14ac:dyDescent="0.25">
      <c r="E4086" s="54"/>
      <c r="F4086" s="54"/>
      <c r="G4086" s="54"/>
    </row>
    <row r="4087" spans="5:7" x14ac:dyDescent="0.25">
      <c r="E4087" s="54"/>
      <c r="F4087" s="54"/>
      <c r="G4087" s="54"/>
    </row>
    <row r="4088" spans="5:7" x14ac:dyDescent="0.25">
      <c r="E4088" s="54"/>
      <c r="F4088" s="54"/>
      <c r="G4088" s="54"/>
    </row>
    <row r="4089" spans="5:7" x14ac:dyDescent="0.25">
      <c r="E4089" s="54"/>
      <c r="F4089" s="54"/>
      <c r="G4089" s="54"/>
    </row>
    <row r="4090" spans="5:7" x14ac:dyDescent="0.25">
      <c r="E4090" s="54"/>
      <c r="F4090" s="54"/>
      <c r="G4090" s="54"/>
    </row>
    <row r="4091" spans="5:7" x14ac:dyDescent="0.25">
      <c r="E4091" s="54"/>
      <c r="F4091" s="54"/>
      <c r="G4091" s="54"/>
    </row>
    <row r="4092" spans="5:7" x14ac:dyDescent="0.25">
      <c r="E4092" s="54"/>
      <c r="F4092" s="54"/>
      <c r="G4092" s="54"/>
    </row>
    <row r="4093" spans="5:7" x14ac:dyDescent="0.25">
      <c r="E4093" s="54"/>
      <c r="F4093" s="54"/>
      <c r="G4093" s="54"/>
    </row>
    <row r="4094" spans="5:7" x14ac:dyDescent="0.25">
      <c r="E4094" s="54"/>
      <c r="F4094" s="54"/>
      <c r="G4094" s="54"/>
    </row>
    <row r="4095" spans="5:7" x14ac:dyDescent="0.25">
      <c r="E4095" s="54"/>
      <c r="F4095" s="54"/>
      <c r="G4095" s="54"/>
    </row>
    <row r="4096" spans="5:7" x14ac:dyDescent="0.25">
      <c r="E4096" s="54"/>
      <c r="F4096" s="54"/>
      <c r="G4096" s="54"/>
    </row>
    <row r="4097" spans="5:7" x14ac:dyDescent="0.25">
      <c r="E4097" s="54"/>
      <c r="F4097" s="54"/>
      <c r="G4097" s="54"/>
    </row>
    <row r="4098" spans="5:7" x14ac:dyDescent="0.25">
      <c r="E4098" s="54"/>
      <c r="F4098" s="54"/>
      <c r="G4098" s="54"/>
    </row>
    <row r="4099" spans="5:7" x14ac:dyDescent="0.25">
      <c r="E4099" s="54"/>
      <c r="F4099" s="54"/>
      <c r="G4099" s="54"/>
    </row>
    <row r="4100" spans="5:7" x14ac:dyDescent="0.25">
      <c r="E4100" s="54"/>
      <c r="F4100" s="54"/>
      <c r="G4100" s="54"/>
    </row>
    <row r="4101" spans="5:7" x14ac:dyDescent="0.25">
      <c r="E4101" s="54"/>
      <c r="F4101" s="54"/>
      <c r="G4101" s="54"/>
    </row>
    <row r="4102" spans="5:7" x14ac:dyDescent="0.25">
      <c r="E4102" s="54"/>
      <c r="F4102" s="54"/>
      <c r="G4102" s="54"/>
    </row>
    <row r="4103" spans="5:7" x14ac:dyDescent="0.25">
      <c r="E4103" s="54"/>
      <c r="F4103" s="54"/>
      <c r="G4103" s="54"/>
    </row>
    <row r="4104" spans="5:7" x14ac:dyDescent="0.25">
      <c r="E4104" s="54"/>
      <c r="F4104" s="54"/>
      <c r="G4104" s="54"/>
    </row>
    <row r="4105" spans="5:7" x14ac:dyDescent="0.25">
      <c r="E4105" s="54"/>
      <c r="F4105" s="54"/>
      <c r="G4105" s="54"/>
    </row>
    <row r="4106" spans="5:7" x14ac:dyDescent="0.25">
      <c r="E4106" s="54"/>
      <c r="F4106" s="54"/>
      <c r="G4106" s="54"/>
    </row>
    <row r="4107" spans="5:7" x14ac:dyDescent="0.25">
      <c r="E4107" s="54"/>
      <c r="F4107" s="54"/>
      <c r="G4107" s="54"/>
    </row>
    <row r="4108" spans="5:7" x14ac:dyDescent="0.25">
      <c r="E4108" s="54"/>
      <c r="F4108" s="54"/>
      <c r="G4108" s="54"/>
    </row>
    <row r="4109" spans="5:7" x14ac:dyDescent="0.25">
      <c r="E4109" s="54"/>
      <c r="F4109" s="54"/>
      <c r="G4109" s="54"/>
    </row>
    <row r="4110" spans="5:7" x14ac:dyDescent="0.25">
      <c r="E4110" s="54"/>
      <c r="F4110" s="54"/>
      <c r="G4110" s="54"/>
    </row>
    <row r="4111" spans="5:7" x14ac:dyDescent="0.25">
      <c r="E4111" s="54"/>
      <c r="F4111" s="54"/>
      <c r="G4111" s="54"/>
    </row>
    <row r="4112" spans="5:7" x14ac:dyDescent="0.25">
      <c r="E4112" s="54"/>
      <c r="F4112" s="54"/>
      <c r="G4112" s="54"/>
    </row>
    <row r="4113" spans="5:7" x14ac:dyDescent="0.25">
      <c r="E4113" s="54"/>
      <c r="F4113" s="54"/>
      <c r="G4113" s="54"/>
    </row>
    <row r="4114" spans="5:7" x14ac:dyDescent="0.25">
      <c r="E4114" s="54"/>
      <c r="F4114" s="54"/>
      <c r="G4114" s="54"/>
    </row>
    <row r="4115" spans="5:7" x14ac:dyDescent="0.25">
      <c r="E4115" s="54"/>
      <c r="F4115" s="54"/>
      <c r="G4115" s="54"/>
    </row>
    <row r="4116" spans="5:7" x14ac:dyDescent="0.25">
      <c r="E4116" s="54"/>
      <c r="F4116" s="54"/>
      <c r="G4116" s="54"/>
    </row>
    <row r="4117" spans="5:7" x14ac:dyDescent="0.25">
      <c r="E4117" s="54"/>
      <c r="F4117" s="54"/>
      <c r="G4117" s="54"/>
    </row>
    <row r="4118" spans="5:7" x14ac:dyDescent="0.25">
      <c r="E4118" s="54"/>
      <c r="F4118" s="54"/>
      <c r="G4118" s="54"/>
    </row>
    <row r="4119" spans="5:7" x14ac:dyDescent="0.25">
      <c r="E4119" s="54"/>
      <c r="F4119" s="54"/>
      <c r="G4119" s="54"/>
    </row>
    <row r="4120" spans="5:7" x14ac:dyDescent="0.25">
      <c r="E4120" s="54"/>
      <c r="F4120" s="54"/>
      <c r="G4120" s="54"/>
    </row>
    <row r="4121" spans="5:7" x14ac:dyDescent="0.25">
      <c r="E4121" s="54"/>
      <c r="F4121" s="54"/>
      <c r="G4121" s="54"/>
    </row>
    <row r="4122" spans="5:7" x14ac:dyDescent="0.25">
      <c r="E4122" s="54"/>
      <c r="F4122" s="54"/>
      <c r="G4122" s="54"/>
    </row>
    <row r="4123" spans="5:7" x14ac:dyDescent="0.25">
      <c r="E4123" s="54"/>
      <c r="F4123" s="54"/>
      <c r="G4123" s="54"/>
    </row>
    <row r="4124" spans="5:7" x14ac:dyDescent="0.25">
      <c r="E4124" s="54"/>
      <c r="F4124" s="54"/>
      <c r="G4124" s="54"/>
    </row>
    <row r="4125" spans="5:7" x14ac:dyDescent="0.25">
      <c r="E4125" s="54"/>
      <c r="F4125" s="54"/>
      <c r="G4125" s="54"/>
    </row>
    <row r="4126" spans="5:7" x14ac:dyDescent="0.25">
      <c r="E4126" s="54"/>
      <c r="F4126" s="54"/>
      <c r="G4126" s="54"/>
    </row>
    <row r="4127" spans="5:7" x14ac:dyDescent="0.25">
      <c r="E4127" s="54"/>
      <c r="F4127" s="54"/>
      <c r="G4127" s="54"/>
    </row>
    <row r="4128" spans="5:7" x14ac:dyDescent="0.25">
      <c r="E4128" s="54"/>
      <c r="F4128" s="54"/>
      <c r="G4128" s="54"/>
    </row>
    <row r="4129" spans="5:7" x14ac:dyDescent="0.25">
      <c r="E4129" s="54"/>
      <c r="F4129" s="54"/>
      <c r="G4129" s="54"/>
    </row>
    <row r="4130" spans="5:7" x14ac:dyDescent="0.25">
      <c r="E4130" s="54"/>
      <c r="F4130" s="54"/>
      <c r="G4130" s="54"/>
    </row>
    <row r="4131" spans="5:7" x14ac:dyDescent="0.25">
      <c r="E4131" s="54"/>
      <c r="F4131" s="54"/>
      <c r="G4131" s="54"/>
    </row>
    <row r="4132" spans="5:7" x14ac:dyDescent="0.25">
      <c r="E4132" s="54"/>
      <c r="F4132" s="54"/>
      <c r="G4132" s="54"/>
    </row>
  </sheetData>
  <sortState ref="A2:AB49">
    <sortCondition ref="A2:A49"/>
  </sortState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0E709-BD89-49AD-8087-60235FD5C4E1}">
  <dimension ref="A2:B7"/>
  <sheetViews>
    <sheetView tabSelected="1" workbookViewId="0">
      <selection activeCell="D6" sqref="D6"/>
    </sheetView>
  </sheetViews>
  <sheetFormatPr defaultRowHeight="15" x14ac:dyDescent="0.25"/>
  <cols>
    <col min="1" max="1" width="12" bestFit="1" customWidth="1"/>
  </cols>
  <sheetData>
    <row r="2" spans="1:2" x14ac:dyDescent="0.25">
      <c r="A2">
        <v>3</v>
      </c>
      <c r="B2" t="s">
        <v>1347</v>
      </c>
    </row>
    <row r="3" spans="1:2" x14ac:dyDescent="0.25">
      <c r="A3">
        <v>5</v>
      </c>
      <c r="B3" t="s">
        <v>1348</v>
      </c>
    </row>
    <row r="4" spans="1:2" x14ac:dyDescent="0.25">
      <c r="A4">
        <v>2.1</v>
      </c>
      <c r="B4" t="s">
        <v>1349</v>
      </c>
    </row>
    <row r="5" spans="1:2" x14ac:dyDescent="0.25">
      <c r="A5">
        <v>2400</v>
      </c>
      <c r="B5" t="s">
        <v>1350</v>
      </c>
    </row>
    <row r="7" spans="1:2" x14ac:dyDescent="0.25">
      <c r="A7">
        <f>((5/384)*A2*A3^4)/(A4*A5)</f>
        <v>4.84406001984127E-3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97A76-427F-452C-80FC-CFF78851628A}">
  <sheetPr codeName="Sheet1"/>
  <dimension ref="A1:AC1293"/>
  <sheetViews>
    <sheetView zoomScale="85" zoomScaleNormal="85" workbookViewId="0">
      <selection activeCell="G2" sqref="G2"/>
    </sheetView>
  </sheetViews>
  <sheetFormatPr defaultRowHeight="15" x14ac:dyDescent="0.25"/>
  <cols>
    <col min="1" max="1" width="14.140625" bestFit="1" customWidth="1"/>
    <col min="2" max="2" width="9.28515625" style="4" customWidth="1"/>
    <col min="3" max="3" width="7.5703125" style="14" bestFit="1" customWidth="1"/>
    <col min="4" max="7" width="12" customWidth="1"/>
    <col min="26" max="26" width="13.7109375" bestFit="1" customWidth="1"/>
  </cols>
  <sheetData>
    <row r="1" spans="1:29" s="12" customFormat="1" x14ac:dyDescent="0.25">
      <c r="A1" s="10" t="s">
        <v>124</v>
      </c>
      <c r="B1" s="16" t="s">
        <v>110</v>
      </c>
      <c r="C1" s="13" t="s">
        <v>112</v>
      </c>
      <c r="D1" s="53" t="s">
        <v>740</v>
      </c>
      <c r="E1" s="10" t="s">
        <v>739</v>
      </c>
      <c r="F1" s="10" t="s">
        <v>738</v>
      </c>
      <c r="G1" s="10" t="s">
        <v>1346</v>
      </c>
      <c r="H1" s="10"/>
      <c r="I1" s="11" t="s">
        <v>109</v>
      </c>
      <c r="J1" s="11">
        <v>1.5</v>
      </c>
      <c r="K1" s="11">
        <v>2</v>
      </c>
      <c r="L1" s="11">
        <v>2.5</v>
      </c>
      <c r="M1" s="11">
        <v>3</v>
      </c>
      <c r="N1" s="11">
        <v>3.5</v>
      </c>
      <c r="O1" s="11">
        <v>4</v>
      </c>
      <c r="P1" s="11">
        <v>5</v>
      </c>
      <c r="Q1" s="11">
        <v>6</v>
      </c>
      <c r="R1" s="11">
        <v>7</v>
      </c>
      <c r="S1" s="11">
        <v>8</v>
      </c>
      <c r="T1" s="11">
        <v>9</v>
      </c>
      <c r="U1" s="11">
        <v>10</v>
      </c>
      <c r="V1" s="11">
        <v>11</v>
      </c>
      <c r="W1" s="11">
        <v>12</v>
      </c>
      <c r="X1" s="11">
        <v>13</v>
      </c>
      <c r="Y1" s="11">
        <v>14</v>
      </c>
      <c r="Z1" s="10" t="s">
        <v>108</v>
      </c>
    </row>
    <row r="2" spans="1:29" x14ac:dyDescent="0.25">
      <c r="A2" s="3" t="s">
        <v>105</v>
      </c>
      <c r="B2" s="17">
        <v>20.399999999999999</v>
      </c>
      <c r="C2" s="67">
        <v>1</v>
      </c>
      <c r="D2" s="7">
        <v>769</v>
      </c>
      <c r="E2" s="52">
        <f>VLOOKUP(Table8[[#This Row],[Name]],M.Rd!$A:$T,MATCH(Table8[[#This Row],[L.eff]],M.Rd!$C$2:$S$2)+2,FALSE)</f>
        <v>37</v>
      </c>
      <c r="F2" s="52">
        <f>VLOOKUP(Table8[[#This Row],[Name]],V.Rd!$A:$B,2,FALSE)</f>
        <v>184</v>
      </c>
      <c r="G2" s="52">
        <f>VLOOKUP(Table8[[#This Row],[Name]],M.Rd!$A:$T,20,FALSE)</f>
        <v>450</v>
      </c>
      <c r="H2" s="7"/>
      <c r="I2" s="9">
        <v>769</v>
      </c>
      <c r="J2" s="9">
        <v>625</v>
      </c>
      <c r="K2" s="9">
        <v>480</v>
      </c>
      <c r="L2" s="9">
        <v>361</v>
      </c>
      <c r="M2" s="9">
        <v>275</v>
      </c>
      <c r="N2" s="9">
        <v>214</v>
      </c>
      <c r="O2" s="9">
        <v>171</v>
      </c>
      <c r="P2" s="9">
        <v>115</v>
      </c>
      <c r="Q2" s="9">
        <v>82.4</v>
      </c>
      <c r="R2" s="9">
        <v>61.9</v>
      </c>
      <c r="S2" s="9">
        <v>48.2</v>
      </c>
      <c r="T2" s="9">
        <v>38.5</v>
      </c>
      <c r="U2" s="9">
        <v>31.5</v>
      </c>
      <c r="V2" s="9">
        <v>26.3</v>
      </c>
      <c r="W2" s="9">
        <v>22.2</v>
      </c>
      <c r="X2" s="9">
        <v>19</v>
      </c>
      <c r="Y2" s="9">
        <v>16.5</v>
      </c>
      <c r="Z2" s="3" t="s">
        <v>111</v>
      </c>
      <c r="AA2">
        <v>100</v>
      </c>
      <c r="AB2" t="s">
        <v>120</v>
      </c>
    </row>
    <row r="3" spans="1:29" x14ac:dyDescent="0.25">
      <c r="A3" s="3" t="s">
        <v>104</v>
      </c>
      <c r="B3" s="17">
        <v>30.9</v>
      </c>
      <c r="C3" s="67">
        <v>1</v>
      </c>
      <c r="D3" s="7">
        <v>1180</v>
      </c>
      <c r="E3" s="52">
        <f>VLOOKUP(Table8[[#This Row],[Name]],M.Rd!$A:$T,MATCH(Table8[[#This Row],[L.eff]],M.Rd!$C$2:$S$2)+2,FALSE)</f>
        <v>58.9</v>
      </c>
      <c r="F3" s="52">
        <f>VLOOKUP(Table8[[#This Row],[Name]],V.Rd!$A:$B,2,FALSE)</f>
        <v>274</v>
      </c>
      <c r="G3" s="52">
        <f>VLOOKUP(Table8[[#This Row],[Name]],M.Rd!$A:$T,20,FALSE)</f>
        <v>759</v>
      </c>
      <c r="H3" s="7"/>
      <c r="I3" s="9">
        <v>1180</v>
      </c>
      <c r="J3" s="9">
        <v>973</v>
      </c>
      <c r="K3" s="9">
        <v>760</v>
      </c>
      <c r="L3" s="9">
        <v>579</v>
      </c>
      <c r="M3" s="9">
        <v>445</v>
      </c>
      <c r="N3" s="9">
        <v>348</v>
      </c>
      <c r="O3" s="9">
        <v>278</v>
      </c>
      <c r="P3" s="9">
        <v>188</v>
      </c>
      <c r="Q3" s="9">
        <v>135</v>
      </c>
      <c r="R3" s="9">
        <v>101</v>
      </c>
      <c r="S3" s="9">
        <v>78.900000000000006</v>
      </c>
      <c r="T3" s="9">
        <v>63.1</v>
      </c>
      <c r="U3" s="9">
        <v>51.7</v>
      </c>
      <c r="V3" s="9">
        <v>43.1</v>
      </c>
      <c r="W3" s="9">
        <v>36.4</v>
      </c>
      <c r="X3" s="9">
        <v>31.2</v>
      </c>
      <c r="Y3" s="9">
        <v>27.1</v>
      </c>
      <c r="Z3" s="3" t="s">
        <v>111</v>
      </c>
      <c r="AA3">
        <v>100</v>
      </c>
      <c r="AB3" t="s">
        <v>123</v>
      </c>
    </row>
    <row r="4" spans="1:29" x14ac:dyDescent="0.25">
      <c r="A4" s="3" t="s">
        <v>103</v>
      </c>
      <c r="B4" s="17">
        <v>41.8</v>
      </c>
      <c r="C4" s="67">
        <v>1</v>
      </c>
      <c r="D4" s="7">
        <v>1580</v>
      </c>
      <c r="E4" s="52">
        <f>VLOOKUP(Table8[[#This Row],[Name]],M.Rd!$A:$T,MATCH(Table8[[#This Row],[L.eff]],M.Rd!$C$2:$S$2)+2,FALSE)</f>
        <v>81.400000000000006</v>
      </c>
      <c r="F4" s="52">
        <f>VLOOKUP(Table8[[#This Row],[Name]],V.Rd!$A:$B,2,FALSE)</f>
        <v>359</v>
      </c>
      <c r="G4" s="52">
        <f>VLOOKUP(Table8[[#This Row],[Name]],M.Rd!$A:$T,20,FALSE)</f>
        <v>1140</v>
      </c>
      <c r="H4" s="7"/>
      <c r="I4" s="9">
        <v>1580</v>
      </c>
      <c r="J4" s="9">
        <v>1320</v>
      </c>
      <c r="K4" s="9">
        <v>1050</v>
      </c>
      <c r="L4" s="9">
        <v>816</v>
      </c>
      <c r="M4" s="9">
        <v>632</v>
      </c>
      <c r="N4" s="9">
        <v>497</v>
      </c>
      <c r="O4" s="9">
        <v>399</v>
      </c>
      <c r="P4" s="9">
        <v>271</v>
      </c>
      <c r="Q4" s="9">
        <v>195</v>
      </c>
      <c r="R4" s="9">
        <v>147</v>
      </c>
      <c r="S4" s="9">
        <v>114</v>
      </c>
      <c r="T4" s="9">
        <v>91.6</v>
      </c>
      <c r="U4" s="9">
        <v>75</v>
      </c>
      <c r="V4" s="9">
        <v>62.5</v>
      </c>
      <c r="W4" s="9">
        <v>52.9</v>
      </c>
      <c r="X4" s="9">
        <v>45.4</v>
      </c>
      <c r="Y4" s="9">
        <v>39.299999999999997</v>
      </c>
      <c r="Z4" s="3" t="s">
        <v>111</v>
      </c>
      <c r="AA4">
        <v>100</v>
      </c>
      <c r="AB4" t="s">
        <v>119</v>
      </c>
    </row>
    <row r="5" spans="1:29" x14ac:dyDescent="0.25">
      <c r="A5" s="3" t="s">
        <v>1</v>
      </c>
      <c r="B5" s="17">
        <v>314</v>
      </c>
      <c r="C5" s="67">
        <v>1</v>
      </c>
      <c r="D5" s="7">
        <v>12600</v>
      </c>
      <c r="E5" s="52">
        <f>VLOOKUP(Table8[[#This Row],[Name]],M.Rd!$A:$T,MATCH(Table8[[#This Row],[L.eff]],M.Rd!$C$2:$S$2)+2,FALSE)</f>
        <v>5130</v>
      </c>
      <c r="F5" s="52">
        <f>VLOOKUP(Table8[[#This Row],[Name]],V.Rd!$A:$B,2,FALSE)</f>
        <v>4230</v>
      </c>
      <c r="G5" s="52">
        <f>VLOOKUP(Table8[[#This Row],[Name]],M.Rd!$A:$T,20,FALSE)</f>
        <v>645000</v>
      </c>
      <c r="H5" s="7"/>
      <c r="I5" s="1">
        <v>12600</v>
      </c>
      <c r="J5" s="1">
        <v>12200</v>
      </c>
      <c r="K5" s="1">
        <v>11800</v>
      </c>
      <c r="L5" s="1">
        <v>11300</v>
      </c>
      <c r="M5" s="1">
        <v>10700</v>
      </c>
      <c r="N5" s="1">
        <v>10100</v>
      </c>
      <c r="O5" s="1">
        <v>9350</v>
      </c>
      <c r="P5" s="9">
        <v>8140</v>
      </c>
      <c r="Q5" s="9">
        <v>6500</v>
      </c>
      <c r="R5" s="9">
        <v>5180</v>
      </c>
      <c r="S5" s="9">
        <v>4170</v>
      </c>
      <c r="T5" s="9">
        <v>3410</v>
      </c>
      <c r="U5" s="9">
        <v>2830</v>
      </c>
      <c r="V5" s="9">
        <v>2390</v>
      </c>
      <c r="W5" s="9">
        <v>2040</v>
      </c>
      <c r="X5" s="9">
        <v>1760</v>
      </c>
      <c r="Y5" s="9">
        <v>1530</v>
      </c>
      <c r="Z5" s="3" t="s">
        <v>111</v>
      </c>
      <c r="AA5">
        <v>1000</v>
      </c>
      <c r="AB5" t="s">
        <v>115</v>
      </c>
    </row>
    <row r="6" spans="1:29" x14ac:dyDescent="0.25">
      <c r="A6" s="3" t="s">
        <v>0</v>
      </c>
      <c r="B6" s="17">
        <v>349</v>
      </c>
      <c r="C6" s="67">
        <v>1</v>
      </c>
      <c r="D6" s="7">
        <v>14400</v>
      </c>
      <c r="E6" s="52">
        <f>VLOOKUP(Table8[[#This Row],[Name]],M.Rd!$A:$T,MATCH(Table8[[#This Row],[L.eff]],M.Rd!$C$2:$S$2)+2,FALSE)</f>
        <v>5720</v>
      </c>
      <c r="F6" s="52">
        <f>VLOOKUP(Table8[[#This Row],[Name]],V.Rd!$A:$B,2,FALSE)</f>
        <v>4680</v>
      </c>
      <c r="G6" s="52">
        <f>VLOOKUP(Table8[[#This Row],[Name]],M.Rd!$A:$T,20,FALSE)</f>
        <v>722000</v>
      </c>
      <c r="H6" s="7"/>
      <c r="I6" s="1">
        <v>14400</v>
      </c>
      <c r="J6" s="1">
        <v>13900</v>
      </c>
      <c r="K6" s="1">
        <v>13400</v>
      </c>
      <c r="L6" s="1">
        <v>12800</v>
      </c>
      <c r="M6" s="1">
        <v>12200</v>
      </c>
      <c r="N6" s="9">
        <v>11600</v>
      </c>
      <c r="O6" s="9">
        <v>11100</v>
      </c>
      <c r="P6" s="9">
        <v>9150</v>
      </c>
      <c r="Q6" s="9">
        <v>7320</v>
      </c>
      <c r="R6" s="9">
        <v>5850</v>
      </c>
      <c r="S6" s="9">
        <v>4720</v>
      </c>
      <c r="T6" s="9">
        <v>3860</v>
      </c>
      <c r="U6" s="9">
        <v>3210</v>
      </c>
      <c r="V6" s="9">
        <v>2700</v>
      </c>
      <c r="W6" s="9">
        <v>2310</v>
      </c>
      <c r="X6" s="9">
        <v>1990</v>
      </c>
      <c r="Y6" s="9">
        <v>1730</v>
      </c>
      <c r="Z6" s="3" t="s">
        <v>111</v>
      </c>
      <c r="AA6">
        <v>1000</v>
      </c>
      <c r="AB6" t="s">
        <v>114</v>
      </c>
    </row>
    <row r="7" spans="1:29" x14ac:dyDescent="0.25">
      <c r="A7" s="3" t="s">
        <v>1288</v>
      </c>
      <c r="B7" s="17">
        <v>249</v>
      </c>
      <c r="C7" s="67">
        <v>1</v>
      </c>
      <c r="D7" s="7">
        <v>9530</v>
      </c>
      <c r="E7" s="52">
        <f>VLOOKUP(Table8[[#This Row],[Name]],M.Rd!$A:$T,MATCH(Table8[[#This Row],[L.eff]],M.Rd!$C$2:$S$2)+2,FALSE)</f>
        <v>3920</v>
      </c>
      <c r="F7" s="52">
        <f>VLOOKUP(Table8[[#This Row],[Name]],V.Rd!$A:$B,2,FALSE)</f>
        <v>3600</v>
      </c>
      <c r="G7" s="52">
        <f>VLOOKUP(Table8[[#This Row],[Name]],M.Rd!$A:$T,20,FALSE)</f>
        <v>481000</v>
      </c>
      <c r="H7" s="7"/>
      <c r="I7" s="1">
        <v>9530</v>
      </c>
      <c r="J7" s="1">
        <v>9200</v>
      </c>
      <c r="K7" s="1">
        <v>8840</v>
      </c>
      <c r="L7" s="1">
        <v>8450</v>
      </c>
      <c r="M7" s="1">
        <v>8010</v>
      </c>
      <c r="N7" s="1">
        <v>7510</v>
      </c>
      <c r="O7" s="1">
        <v>6950</v>
      </c>
      <c r="P7" s="1">
        <v>5750</v>
      </c>
      <c r="Q7" s="9">
        <v>4820</v>
      </c>
      <c r="R7" s="9">
        <v>3810</v>
      </c>
      <c r="S7" s="9">
        <v>3050</v>
      </c>
      <c r="T7" s="9">
        <v>2490</v>
      </c>
      <c r="U7" s="9">
        <v>2060</v>
      </c>
      <c r="V7" s="9">
        <v>1740</v>
      </c>
      <c r="W7" s="9">
        <v>1480</v>
      </c>
      <c r="X7" s="9">
        <v>1280</v>
      </c>
      <c r="Y7" s="9">
        <v>1110</v>
      </c>
      <c r="Z7" s="3" t="s">
        <v>111</v>
      </c>
      <c r="AA7">
        <v>1000</v>
      </c>
      <c r="AB7" t="s">
        <v>113</v>
      </c>
      <c r="AC7" t="s">
        <v>117</v>
      </c>
    </row>
    <row r="8" spans="1:29" x14ac:dyDescent="0.25">
      <c r="A8" s="6" t="s">
        <v>1268</v>
      </c>
      <c r="B8" s="17">
        <v>393</v>
      </c>
      <c r="C8" s="67">
        <v>1</v>
      </c>
      <c r="D8" s="7">
        <v>17200</v>
      </c>
      <c r="E8" s="52">
        <f>VLOOKUP(Table8[[#This Row],[Name]],M.Rd!$A:$T,MATCH(Table8[[#This Row],[L.eff]],M.Rd!$C$2:$S$2)+2,FALSE)</f>
        <v>6580</v>
      </c>
      <c r="F8" s="52">
        <f>VLOOKUP(Table8[[#This Row],[Name]],V.Rd!$A:$B,2,FALSE)</f>
        <v>5560</v>
      </c>
      <c r="G8" s="52">
        <f>VLOOKUP(Table8[[#This Row],[Name]],M.Rd!$A:$T,20,FALSE)</f>
        <v>808000</v>
      </c>
      <c r="H8" s="7"/>
      <c r="I8" s="1">
        <v>17200</v>
      </c>
      <c r="J8" s="9">
        <v>16700</v>
      </c>
      <c r="K8" s="9">
        <v>15800</v>
      </c>
      <c r="L8" s="9">
        <v>14900</v>
      </c>
      <c r="M8" s="9">
        <v>13800</v>
      </c>
      <c r="N8" s="9">
        <v>12700</v>
      </c>
      <c r="O8" s="9">
        <v>11600</v>
      </c>
      <c r="P8" s="9">
        <v>9360</v>
      </c>
      <c r="Q8" s="9">
        <v>7480</v>
      </c>
      <c r="R8" s="9">
        <v>6000</v>
      </c>
      <c r="S8" s="9">
        <v>4870</v>
      </c>
      <c r="T8" s="9">
        <v>4010</v>
      </c>
      <c r="U8" s="9">
        <v>3350</v>
      </c>
      <c r="V8" s="9">
        <v>2840</v>
      </c>
      <c r="W8" s="9">
        <v>2430</v>
      </c>
      <c r="X8" s="9">
        <v>2100</v>
      </c>
      <c r="Y8" s="9">
        <v>1840</v>
      </c>
      <c r="Z8" s="6" t="s">
        <v>111</v>
      </c>
      <c r="AA8">
        <v>1000</v>
      </c>
      <c r="AB8" t="s">
        <v>113</v>
      </c>
      <c r="AC8">
        <v>393</v>
      </c>
    </row>
    <row r="9" spans="1:29" x14ac:dyDescent="0.25">
      <c r="A9" s="3" t="s">
        <v>1269</v>
      </c>
      <c r="B9" s="17">
        <v>415</v>
      </c>
      <c r="C9" s="67">
        <v>1</v>
      </c>
      <c r="D9" s="7">
        <v>18700</v>
      </c>
      <c r="E9" s="52">
        <f>VLOOKUP(Table8[[#This Row],[Name]],M.Rd!$A:$T,MATCH(Table8[[#This Row],[L.eff]],M.Rd!$C$2:$S$2)+2,FALSE)</f>
        <v>6950</v>
      </c>
      <c r="F9" s="52">
        <f>VLOOKUP(Table8[[#This Row],[Name]],V.Rd!$A:$B,2,FALSE)</f>
        <v>5920</v>
      </c>
      <c r="G9" s="52">
        <f>VLOOKUP(Table8[[#This Row],[Name]],M.Rd!$A:$T,20,FALSE)</f>
        <v>853000</v>
      </c>
      <c r="H9" s="7"/>
      <c r="I9" s="9">
        <v>18700</v>
      </c>
      <c r="J9" s="9">
        <v>17800</v>
      </c>
      <c r="K9" s="9">
        <v>16800</v>
      </c>
      <c r="L9" s="9">
        <v>15700</v>
      </c>
      <c r="M9" s="9">
        <v>14600</v>
      </c>
      <c r="N9" s="9">
        <v>13400</v>
      </c>
      <c r="O9" s="9">
        <v>12200</v>
      </c>
      <c r="P9" s="9">
        <v>9910</v>
      </c>
      <c r="Q9" s="9">
        <v>7920</v>
      </c>
      <c r="R9" s="9">
        <v>6350</v>
      </c>
      <c r="S9" s="9">
        <v>5160</v>
      </c>
      <c r="T9" s="9">
        <v>4250</v>
      </c>
      <c r="U9" s="9">
        <v>3550</v>
      </c>
      <c r="V9" s="9">
        <v>3010</v>
      </c>
      <c r="W9" s="9">
        <v>2580</v>
      </c>
      <c r="X9" s="9">
        <v>2230</v>
      </c>
      <c r="Y9" s="9">
        <v>1950</v>
      </c>
      <c r="Z9" s="3" t="s">
        <v>111</v>
      </c>
      <c r="AA9">
        <v>1000</v>
      </c>
      <c r="AB9" t="s">
        <v>113</v>
      </c>
      <c r="AC9">
        <v>415</v>
      </c>
    </row>
    <row r="10" spans="1:29" x14ac:dyDescent="0.25">
      <c r="A10" s="3" t="s">
        <v>1270</v>
      </c>
      <c r="B10" s="17">
        <v>438</v>
      </c>
      <c r="C10" s="67">
        <v>1</v>
      </c>
      <c r="D10" s="7">
        <v>19700</v>
      </c>
      <c r="E10" s="52">
        <f>VLOOKUP(Table8[[#This Row],[Name]],M.Rd!$A:$T,MATCH(Table8[[#This Row],[L.eff]],M.Rd!$C$2:$S$2)+2,FALSE)</f>
        <v>7370</v>
      </c>
      <c r="F10" s="52">
        <f>VLOOKUP(Table8[[#This Row],[Name]],V.Rd!$A:$B,2,FALSE)</f>
        <v>6140</v>
      </c>
      <c r="G10" s="52">
        <f>VLOOKUP(Table8[[#This Row],[Name]],M.Rd!$A:$T,20,FALSE)</f>
        <v>909000</v>
      </c>
      <c r="H10" s="7"/>
      <c r="I10" s="9">
        <v>19700</v>
      </c>
      <c r="J10" s="9">
        <v>18700</v>
      </c>
      <c r="K10" s="9">
        <v>17700</v>
      </c>
      <c r="L10" s="9">
        <v>16600</v>
      </c>
      <c r="M10" s="9">
        <v>15400</v>
      </c>
      <c r="N10" s="9">
        <v>14200</v>
      </c>
      <c r="O10" s="9">
        <v>13000</v>
      </c>
      <c r="P10" s="9">
        <v>10500</v>
      </c>
      <c r="Q10" s="9">
        <v>8450</v>
      </c>
      <c r="R10" s="9">
        <v>6790</v>
      </c>
      <c r="S10" s="9">
        <v>5520</v>
      </c>
      <c r="T10" s="9">
        <v>4550</v>
      </c>
      <c r="U10" s="9">
        <v>3810</v>
      </c>
      <c r="V10" s="9">
        <v>3220</v>
      </c>
      <c r="W10" s="9">
        <v>2760</v>
      </c>
      <c r="X10" s="9">
        <v>2390</v>
      </c>
      <c r="Y10" s="9">
        <v>2090</v>
      </c>
      <c r="Z10" s="3" t="s">
        <v>111</v>
      </c>
      <c r="AA10">
        <v>1000</v>
      </c>
      <c r="AB10" t="s">
        <v>113</v>
      </c>
      <c r="AC10">
        <v>438</v>
      </c>
    </row>
    <row r="11" spans="1:29" x14ac:dyDescent="0.25">
      <c r="A11" s="3" t="s">
        <v>1271</v>
      </c>
      <c r="B11" s="17">
        <v>494</v>
      </c>
      <c r="C11" s="67">
        <v>1</v>
      </c>
      <c r="D11" s="7">
        <v>22300</v>
      </c>
      <c r="E11" s="52">
        <f>VLOOKUP(Table8[[#This Row],[Name]],M.Rd!$A:$T,MATCH(Table8[[#This Row],[L.eff]],M.Rd!$C$2:$S$2)+2,FALSE)</f>
        <v>8310</v>
      </c>
      <c r="F11" s="52">
        <f>VLOOKUP(Table8[[#This Row],[Name]],V.Rd!$A:$B,2,FALSE)</f>
        <v>7060</v>
      </c>
      <c r="G11" s="52">
        <f>VLOOKUP(Table8[[#This Row],[Name]],M.Rd!$A:$T,20,FALSE)</f>
        <v>1028000</v>
      </c>
      <c r="H11" s="7"/>
      <c r="I11" s="9">
        <v>22300</v>
      </c>
      <c r="J11" s="9">
        <v>21200</v>
      </c>
      <c r="K11" s="9">
        <v>20000</v>
      </c>
      <c r="L11" s="9">
        <v>18800</v>
      </c>
      <c r="M11" s="9">
        <v>17500</v>
      </c>
      <c r="N11" s="9">
        <v>16200</v>
      </c>
      <c r="O11" s="9">
        <v>14800</v>
      </c>
      <c r="P11" s="9">
        <v>12000</v>
      </c>
      <c r="Q11" s="9">
        <v>9660</v>
      </c>
      <c r="R11" s="9">
        <v>7770</v>
      </c>
      <c r="S11" s="9">
        <v>6320</v>
      </c>
      <c r="T11" s="9">
        <v>5220</v>
      </c>
      <c r="U11" s="9">
        <v>4360</v>
      </c>
      <c r="V11" s="9">
        <v>3700</v>
      </c>
      <c r="W11" s="9">
        <v>3170</v>
      </c>
      <c r="X11" s="9">
        <v>2750</v>
      </c>
      <c r="Y11" s="9">
        <v>2400</v>
      </c>
      <c r="Z11" s="3" t="s">
        <v>111</v>
      </c>
      <c r="AA11">
        <v>1000</v>
      </c>
      <c r="AB11" t="s">
        <v>113</v>
      </c>
      <c r="AC11">
        <v>494</v>
      </c>
    </row>
    <row r="12" spans="1:29" x14ac:dyDescent="0.25">
      <c r="A12" s="3" t="s">
        <v>1272</v>
      </c>
      <c r="B12" s="17">
        <v>584</v>
      </c>
      <c r="C12" s="67">
        <v>1</v>
      </c>
      <c r="D12" s="7">
        <v>26400</v>
      </c>
      <c r="E12" s="52">
        <f>VLOOKUP(Table8[[#This Row],[Name]],M.Rd!$A:$T,MATCH(Table8[[#This Row],[L.eff]],M.Rd!$C$2:$S$2)+2,FALSE)</f>
        <v>9950</v>
      </c>
      <c r="F12" s="52">
        <f>VLOOKUP(Table8[[#This Row],[Name]],V.Rd!$A:$B,2,FALSE)</f>
        <v>8260</v>
      </c>
      <c r="G12" s="52">
        <f>VLOOKUP(Table8[[#This Row],[Name]],M.Rd!$A:$T,20,FALSE)</f>
        <v>1246000</v>
      </c>
      <c r="H12" s="7"/>
      <c r="I12" s="9">
        <v>26400</v>
      </c>
      <c r="J12" s="9">
        <v>25200</v>
      </c>
      <c r="K12" s="9">
        <v>23800</v>
      </c>
      <c r="L12" s="9">
        <v>22400</v>
      </c>
      <c r="M12" s="9">
        <v>21000</v>
      </c>
      <c r="N12" s="9">
        <v>19400</v>
      </c>
      <c r="O12" s="9">
        <v>17800</v>
      </c>
      <c r="P12" s="9">
        <v>14600</v>
      </c>
      <c r="Q12" s="9">
        <v>11800</v>
      </c>
      <c r="R12" s="9">
        <v>9540</v>
      </c>
      <c r="S12" s="9">
        <v>7790</v>
      </c>
      <c r="T12" s="9">
        <v>6440</v>
      </c>
      <c r="U12" s="9">
        <v>5390</v>
      </c>
      <c r="V12" s="9">
        <v>4570</v>
      </c>
      <c r="W12" s="9">
        <v>3920</v>
      </c>
      <c r="X12" s="9">
        <v>3400</v>
      </c>
      <c r="Y12" s="9">
        <v>2970</v>
      </c>
      <c r="Z12" s="3" t="s">
        <v>111</v>
      </c>
      <c r="AA12">
        <v>1000</v>
      </c>
      <c r="AB12" t="s">
        <v>113</v>
      </c>
      <c r="AC12">
        <v>584</v>
      </c>
    </row>
    <row r="13" spans="1:29" x14ac:dyDescent="0.25">
      <c r="A13" s="3" t="s">
        <v>100</v>
      </c>
      <c r="B13" s="17">
        <v>26.7</v>
      </c>
      <c r="C13" s="67">
        <v>1</v>
      </c>
      <c r="D13" s="7">
        <v>1060</v>
      </c>
      <c r="E13" s="52">
        <f>VLOOKUP(Table8[[#This Row],[Name]],M.Rd!$A:$T,MATCH(Table8[[#This Row],[L.eff]],M.Rd!$C$2:$S$2)+2,FALSE)</f>
        <v>58.6</v>
      </c>
      <c r="F13" s="52">
        <f>VLOOKUP(Table8[[#This Row],[Name]],V.Rd!$A:$B,2,FALSE)</f>
        <v>225</v>
      </c>
      <c r="G13" s="52">
        <f>VLOOKUP(Table8[[#This Row],[Name]],M.Rd!$A:$T,20,FALSE)</f>
        <v>864</v>
      </c>
      <c r="H13" s="7"/>
      <c r="I13" s="9">
        <v>1060</v>
      </c>
      <c r="J13" s="9">
        <v>918</v>
      </c>
      <c r="K13" s="9">
        <v>757</v>
      </c>
      <c r="L13" s="9">
        <v>604</v>
      </c>
      <c r="M13" s="9">
        <v>478</v>
      </c>
      <c r="N13" s="9">
        <v>381</v>
      </c>
      <c r="O13" s="9">
        <v>308</v>
      </c>
      <c r="P13" s="9">
        <v>211</v>
      </c>
      <c r="Q13" s="9">
        <v>153</v>
      </c>
      <c r="R13" s="9">
        <v>115</v>
      </c>
      <c r="S13" s="9">
        <v>90</v>
      </c>
      <c r="T13" s="9">
        <v>72.2</v>
      </c>
      <c r="U13" s="9">
        <v>59.2</v>
      </c>
      <c r="V13" s="9">
        <v>49.4</v>
      </c>
      <c r="W13" s="9">
        <v>41.8</v>
      </c>
      <c r="X13" s="9">
        <v>35.9</v>
      </c>
      <c r="Y13" s="9">
        <v>31.1</v>
      </c>
      <c r="Z13" s="3" t="s">
        <v>111</v>
      </c>
      <c r="AA13">
        <v>120</v>
      </c>
      <c r="AB13" t="s">
        <v>120</v>
      </c>
    </row>
    <row r="14" spans="1:29" x14ac:dyDescent="0.25">
      <c r="A14" s="3" t="s">
        <v>99</v>
      </c>
      <c r="B14" s="17">
        <v>39.200000000000003</v>
      </c>
      <c r="C14" s="67">
        <v>1</v>
      </c>
      <c r="D14" s="7">
        <v>1580</v>
      </c>
      <c r="E14" s="52">
        <f>VLOOKUP(Table8[[#This Row],[Name]],M.Rd!$A:$T,MATCH(Table8[[#This Row],[L.eff]],M.Rd!$C$2:$S$2)+2,FALSE)</f>
        <v>89.8</v>
      </c>
      <c r="F14" s="52">
        <f>VLOOKUP(Table8[[#This Row],[Name]],V.Rd!$A:$B,2,FALSE)</f>
        <v>326</v>
      </c>
      <c r="G14" s="52">
        <f>VLOOKUP(Table8[[#This Row],[Name]],M.Rd!$A:$T,20,FALSE)</f>
        <v>1390</v>
      </c>
      <c r="H14" s="7"/>
      <c r="I14" s="9">
        <v>1580</v>
      </c>
      <c r="J14" s="9">
        <v>1370</v>
      </c>
      <c r="K14" s="9">
        <v>1140</v>
      </c>
      <c r="L14" s="9">
        <v>920</v>
      </c>
      <c r="M14" s="9">
        <v>733</v>
      </c>
      <c r="N14" s="9">
        <v>587</v>
      </c>
      <c r="O14" s="9">
        <v>476</v>
      </c>
      <c r="P14" s="9">
        <v>327</v>
      </c>
      <c r="Q14" s="9">
        <v>237</v>
      </c>
      <c r="R14" s="9">
        <v>179</v>
      </c>
      <c r="S14" s="9">
        <v>140</v>
      </c>
      <c r="T14" s="9">
        <v>113</v>
      </c>
      <c r="U14" s="9">
        <v>92.3</v>
      </c>
      <c r="V14" s="9">
        <v>77</v>
      </c>
      <c r="W14" s="9">
        <v>65.3</v>
      </c>
      <c r="X14" s="9">
        <v>56</v>
      </c>
      <c r="Y14" s="9">
        <v>48.6</v>
      </c>
      <c r="Z14" s="3" t="s">
        <v>111</v>
      </c>
      <c r="AA14">
        <v>120</v>
      </c>
      <c r="AB14" t="s">
        <v>123</v>
      </c>
    </row>
    <row r="15" spans="1:29" x14ac:dyDescent="0.25">
      <c r="A15" s="3" t="s">
        <v>98</v>
      </c>
      <c r="B15" s="17">
        <v>52.1</v>
      </c>
      <c r="C15" s="67">
        <v>1</v>
      </c>
      <c r="D15" s="7">
        <v>2060</v>
      </c>
      <c r="E15" s="52">
        <f>VLOOKUP(Table8[[#This Row],[Name]],M.Rd!$A:$T,MATCH(Table8[[#This Row],[L.eff]],M.Rd!$C$2:$S$2)+2,FALSE)</f>
        <v>121</v>
      </c>
      <c r="F15" s="52">
        <f>VLOOKUP(Table8[[#This Row],[Name]],V.Rd!$A:$B,2,FALSE)</f>
        <v>421</v>
      </c>
      <c r="G15" s="52">
        <f>VLOOKUP(Table8[[#This Row],[Name]],M.Rd!$A:$T,20,FALSE)</f>
        <v>2020</v>
      </c>
      <c r="H15" s="7"/>
      <c r="I15" s="9">
        <v>2060</v>
      </c>
      <c r="J15" s="9">
        <v>1800</v>
      </c>
      <c r="K15" s="9">
        <v>1520</v>
      </c>
      <c r="L15" s="9">
        <v>1250</v>
      </c>
      <c r="M15" s="9">
        <v>1000</v>
      </c>
      <c r="N15" s="9">
        <v>809</v>
      </c>
      <c r="O15" s="9">
        <v>659</v>
      </c>
      <c r="P15" s="9">
        <v>455</v>
      </c>
      <c r="Q15" s="9">
        <v>331</v>
      </c>
      <c r="R15" s="9">
        <v>251</v>
      </c>
      <c r="S15" s="9">
        <v>196</v>
      </c>
      <c r="T15" s="9">
        <v>158</v>
      </c>
      <c r="U15" s="9">
        <v>129</v>
      </c>
      <c r="V15" s="9">
        <v>108</v>
      </c>
      <c r="W15" s="9">
        <v>91.5</v>
      </c>
      <c r="X15" s="9">
        <v>78.599999999999994</v>
      </c>
      <c r="Y15" s="9">
        <v>68.2</v>
      </c>
      <c r="Z15" s="3" t="s">
        <v>111</v>
      </c>
      <c r="AA15">
        <v>120</v>
      </c>
      <c r="AB15" t="s">
        <v>119</v>
      </c>
    </row>
    <row r="16" spans="1:29" x14ac:dyDescent="0.25">
      <c r="A16" s="3" t="s">
        <v>95</v>
      </c>
      <c r="B16" s="17">
        <v>33.700000000000003</v>
      </c>
      <c r="C16" s="67">
        <v>1</v>
      </c>
      <c r="D16" s="7">
        <v>1400</v>
      </c>
      <c r="E16" s="52">
        <f>VLOOKUP(Table8[[#This Row],[Name]],M.Rd!$A:$T,MATCH(Table8[[#This Row],[L.eff]],M.Rd!$C$2:$S$2)+2,FALSE)</f>
        <v>87.1</v>
      </c>
      <c r="F16" s="52">
        <f>VLOOKUP(Table8[[#This Row],[Name]],V.Rd!$A:$B,2,FALSE)</f>
        <v>269</v>
      </c>
      <c r="G16" s="52">
        <f>VLOOKUP(Table8[[#This Row],[Name]],M.Rd!$A:$T,20,FALSE)</f>
        <v>1510</v>
      </c>
      <c r="H16" s="7"/>
      <c r="I16" s="9">
        <v>1400</v>
      </c>
      <c r="J16" s="9">
        <v>1240</v>
      </c>
      <c r="K16" s="9">
        <v>1080</v>
      </c>
      <c r="L16" s="9">
        <v>902</v>
      </c>
      <c r="M16" s="9">
        <v>742</v>
      </c>
      <c r="N16" s="9">
        <v>607</v>
      </c>
      <c r="O16" s="9">
        <v>499</v>
      </c>
      <c r="P16" s="9">
        <v>349</v>
      </c>
      <c r="Q16" s="9">
        <v>255</v>
      </c>
      <c r="R16" s="9">
        <v>194</v>
      </c>
      <c r="S16" s="9">
        <v>152</v>
      </c>
      <c r="T16" s="9">
        <v>122</v>
      </c>
      <c r="U16" s="9">
        <v>101</v>
      </c>
      <c r="V16" s="9">
        <v>84.1</v>
      </c>
      <c r="W16" s="9">
        <v>71.3</v>
      </c>
      <c r="X16" s="9">
        <v>61.3</v>
      </c>
      <c r="Y16" s="9">
        <v>53.2</v>
      </c>
      <c r="Z16" s="3" t="s">
        <v>111</v>
      </c>
      <c r="AA16">
        <v>140</v>
      </c>
      <c r="AB16" t="s">
        <v>120</v>
      </c>
    </row>
    <row r="17" spans="1:28" x14ac:dyDescent="0.25">
      <c r="A17" s="3" t="s">
        <v>94</v>
      </c>
      <c r="B17" s="17">
        <v>48.2</v>
      </c>
      <c r="C17" s="67">
        <v>1</v>
      </c>
      <c r="D17" s="7">
        <v>1960</v>
      </c>
      <c r="E17" s="52">
        <f>VLOOKUP(Table8[[#This Row],[Name]],M.Rd!$A:$T,MATCH(Table8[[#This Row],[L.eff]],M.Rd!$C$2:$S$2)+2,FALSE)</f>
        <v>126</v>
      </c>
      <c r="F17" s="52">
        <f>VLOOKUP(Table8[[#This Row],[Name]],V.Rd!$A:$B,2,FALSE)</f>
        <v>372</v>
      </c>
      <c r="G17" s="52">
        <f>VLOOKUP(Table8[[#This Row],[Name]],M.Rd!$A:$T,20,FALSE)</f>
        <v>2330</v>
      </c>
      <c r="H17" s="7"/>
      <c r="I17" s="9">
        <v>1960</v>
      </c>
      <c r="J17" s="9">
        <v>1760</v>
      </c>
      <c r="K17" s="9">
        <v>1540</v>
      </c>
      <c r="L17" s="9">
        <v>1300</v>
      </c>
      <c r="M17" s="9">
        <v>1080</v>
      </c>
      <c r="N17" s="9">
        <v>893</v>
      </c>
      <c r="O17" s="9">
        <v>739</v>
      </c>
      <c r="P17" s="9">
        <v>520</v>
      </c>
      <c r="Q17" s="9">
        <v>381</v>
      </c>
      <c r="R17" s="9">
        <v>290</v>
      </c>
      <c r="S17" s="9">
        <v>228</v>
      </c>
      <c r="T17" s="9">
        <v>184</v>
      </c>
      <c r="U17" s="9">
        <v>151</v>
      </c>
      <c r="V17" s="9">
        <v>126</v>
      </c>
      <c r="W17" s="9">
        <v>107</v>
      </c>
      <c r="X17" s="9">
        <v>92.2</v>
      </c>
      <c r="Y17" s="9">
        <v>80.099999999999994</v>
      </c>
      <c r="Z17" s="3" t="s">
        <v>111</v>
      </c>
      <c r="AA17">
        <v>140</v>
      </c>
      <c r="AB17" t="s">
        <v>123</v>
      </c>
    </row>
    <row r="18" spans="1:28" x14ac:dyDescent="0.25">
      <c r="A18" s="3" t="s">
        <v>93</v>
      </c>
      <c r="B18" s="17">
        <v>63.2</v>
      </c>
      <c r="C18" s="67">
        <v>1</v>
      </c>
      <c r="D18" s="7">
        <v>2580</v>
      </c>
      <c r="E18" s="52">
        <f>VLOOKUP(Table8[[#This Row],[Name]],M.Rd!$A:$T,MATCH(Table8[[#This Row],[L.eff]],M.Rd!$C$2:$S$2)+2,FALSE)</f>
        <v>170</v>
      </c>
      <c r="F18" s="52">
        <f>VLOOKUP(Table8[[#This Row],[Name]],V.Rd!$A:$B,2,FALSE)</f>
        <v>488</v>
      </c>
      <c r="G18" s="52">
        <f>VLOOKUP(Table8[[#This Row],[Name]],M.Rd!$A:$T,20,FALSE)</f>
        <v>3290</v>
      </c>
      <c r="H18" s="7"/>
      <c r="I18" s="9">
        <v>2580</v>
      </c>
      <c r="J18" s="9">
        <v>2320</v>
      </c>
      <c r="K18" s="9">
        <v>2040</v>
      </c>
      <c r="L18" s="9">
        <v>1740</v>
      </c>
      <c r="M18" s="9">
        <v>1460</v>
      </c>
      <c r="N18" s="9">
        <v>1210</v>
      </c>
      <c r="O18" s="9">
        <v>1000</v>
      </c>
      <c r="P18" s="9">
        <v>709</v>
      </c>
      <c r="Q18" s="9">
        <v>521</v>
      </c>
      <c r="R18" s="9">
        <v>397</v>
      </c>
      <c r="S18" s="9">
        <v>312</v>
      </c>
      <c r="T18" s="9">
        <v>252</v>
      </c>
      <c r="U18" s="9">
        <v>207</v>
      </c>
      <c r="V18" s="9">
        <v>173</v>
      </c>
      <c r="W18" s="9">
        <v>147</v>
      </c>
      <c r="X18" s="9">
        <v>127</v>
      </c>
      <c r="Y18" s="9">
        <v>110</v>
      </c>
      <c r="Z18" s="3" t="s">
        <v>111</v>
      </c>
      <c r="AA18">
        <v>140</v>
      </c>
      <c r="AB18" t="s">
        <v>119</v>
      </c>
    </row>
    <row r="19" spans="1:28" x14ac:dyDescent="0.25">
      <c r="A19" s="3" t="s">
        <v>90</v>
      </c>
      <c r="B19" s="17">
        <v>42.6</v>
      </c>
      <c r="C19" s="67">
        <v>1</v>
      </c>
      <c r="D19" s="7">
        <v>1810</v>
      </c>
      <c r="E19" s="52">
        <f>VLOOKUP(Table8[[#This Row],[Name]],M.Rd!$A:$T,MATCH(Table8[[#This Row],[L.eff]],M.Rd!$C$2:$S$2)+2,FALSE)</f>
        <v>126</v>
      </c>
      <c r="F19" s="52">
        <f>VLOOKUP(Table8[[#This Row],[Name]],V.Rd!$A:$B,2,FALSE)</f>
        <v>362</v>
      </c>
      <c r="G19" s="52">
        <f>VLOOKUP(Table8[[#This Row],[Name]],M.Rd!$A:$T,20,FALSE)</f>
        <v>2490</v>
      </c>
      <c r="H19" s="7"/>
      <c r="I19" s="9">
        <v>1810</v>
      </c>
      <c r="J19" s="9">
        <v>1640</v>
      </c>
      <c r="K19" s="9">
        <v>1460</v>
      </c>
      <c r="L19" s="9">
        <v>1270</v>
      </c>
      <c r="M19" s="9">
        <v>1080</v>
      </c>
      <c r="N19" s="9">
        <v>902</v>
      </c>
      <c r="O19" s="9">
        <v>755</v>
      </c>
      <c r="P19" s="9">
        <v>539</v>
      </c>
      <c r="Q19" s="9">
        <v>399</v>
      </c>
      <c r="R19" s="9">
        <v>305</v>
      </c>
      <c r="S19" s="9">
        <v>240</v>
      </c>
      <c r="T19" s="9">
        <v>194</v>
      </c>
      <c r="U19" s="9">
        <v>160</v>
      </c>
      <c r="V19" s="9">
        <v>134</v>
      </c>
      <c r="W19" s="9">
        <v>114</v>
      </c>
      <c r="X19" s="9">
        <v>97.8</v>
      </c>
      <c r="Y19" s="9">
        <v>85</v>
      </c>
      <c r="Z19" s="3" t="s">
        <v>111</v>
      </c>
      <c r="AA19">
        <v>160</v>
      </c>
      <c r="AB19" t="s">
        <v>120</v>
      </c>
    </row>
    <row r="20" spans="1:28" x14ac:dyDescent="0.25">
      <c r="A20" s="3" t="s">
        <v>89</v>
      </c>
      <c r="B20" s="17">
        <v>59.2</v>
      </c>
      <c r="C20" s="67">
        <v>1</v>
      </c>
      <c r="D20" s="7">
        <v>2460</v>
      </c>
      <c r="E20" s="52">
        <f>VLOOKUP(Table8[[#This Row],[Name]],M.Rd!$A:$T,MATCH(Table8[[#This Row],[L.eff]],M.Rd!$C$2:$S$2)+2,FALSE)</f>
        <v>175</v>
      </c>
      <c r="F20" s="52">
        <f>VLOOKUP(Table8[[#This Row],[Name]],V.Rd!$A:$B,2,FALSE)</f>
        <v>480</v>
      </c>
      <c r="G20" s="52">
        <f>VLOOKUP(Table8[[#This Row],[Name]],M.Rd!$A:$T,20,FALSE)</f>
        <v>3700</v>
      </c>
      <c r="H20" s="7"/>
      <c r="I20" s="9">
        <v>2460</v>
      </c>
      <c r="J20" s="9">
        <v>2240</v>
      </c>
      <c r="K20" s="9">
        <v>2010</v>
      </c>
      <c r="L20" s="9">
        <v>1760</v>
      </c>
      <c r="M20" s="9">
        <v>1510</v>
      </c>
      <c r="N20" s="9">
        <v>1280</v>
      </c>
      <c r="O20" s="9">
        <v>1080</v>
      </c>
      <c r="P20" s="9">
        <v>777</v>
      </c>
      <c r="Q20" s="9">
        <v>577</v>
      </c>
      <c r="R20" s="9">
        <v>443</v>
      </c>
      <c r="S20" s="9">
        <v>349</v>
      </c>
      <c r="T20" s="9">
        <v>282</v>
      </c>
      <c r="U20" s="9">
        <v>233</v>
      </c>
      <c r="V20" s="9">
        <v>195</v>
      </c>
      <c r="W20" s="9">
        <v>166</v>
      </c>
      <c r="X20" s="9">
        <v>143</v>
      </c>
      <c r="Y20" s="9">
        <v>124</v>
      </c>
      <c r="Z20" s="3" t="s">
        <v>111</v>
      </c>
      <c r="AA20">
        <v>160</v>
      </c>
      <c r="AB20" t="s">
        <v>123</v>
      </c>
    </row>
    <row r="21" spans="1:28" x14ac:dyDescent="0.25">
      <c r="A21" s="3" t="s">
        <v>88</v>
      </c>
      <c r="B21" s="17">
        <v>76.2</v>
      </c>
      <c r="C21" s="67">
        <v>1</v>
      </c>
      <c r="D21" s="7">
        <v>3180</v>
      </c>
      <c r="E21" s="52">
        <f>VLOOKUP(Table8[[#This Row],[Name]],M.Rd!$A:$T,MATCH(Table8[[#This Row],[L.eff]],M.Rd!$C$2:$S$2)+2,FALSE)</f>
        <v>233</v>
      </c>
      <c r="F21" s="52">
        <f>VLOOKUP(Table8[[#This Row],[Name]],V.Rd!$A:$B,2,FALSE)</f>
        <v>615</v>
      </c>
      <c r="G21" s="52">
        <f>VLOOKUP(Table8[[#This Row],[Name]],M.Rd!$A:$T,20,FALSE)</f>
        <v>5100</v>
      </c>
      <c r="H21" s="7"/>
      <c r="I21" s="9">
        <v>3180</v>
      </c>
      <c r="J21" s="9">
        <v>2910</v>
      </c>
      <c r="K21" s="9">
        <v>2620</v>
      </c>
      <c r="L21" s="9">
        <v>2310</v>
      </c>
      <c r="M21" s="9">
        <v>1990</v>
      </c>
      <c r="N21" s="9">
        <v>1700</v>
      </c>
      <c r="O21" s="9">
        <v>1440</v>
      </c>
      <c r="P21" s="9">
        <v>1040</v>
      </c>
      <c r="Q21" s="9">
        <v>773</v>
      </c>
      <c r="R21" s="9">
        <v>594</v>
      </c>
      <c r="S21" s="9">
        <v>469</v>
      </c>
      <c r="T21" s="9">
        <v>379</v>
      </c>
      <c r="U21" s="9">
        <v>313</v>
      </c>
      <c r="V21" s="9">
        <v>262</v>
      </c>
      <c r="W21" s="9">
        <v>223</v>
      </c>
      <c r="X21" s="9">
        <v>192</v>
      </c>
      <c r="Y21" s="9">
        <v>167</v>
      </c>
      <c r="Z21" s="3" t="s">
        <v>111</v>
      </c>
      <c r="AA21">
        <v>160</v>
      </c>
      <c r="AB21" t="s">
        <v>119</v>
      </c>
    </row>
    <row r="22" spans="1:28" x14ac:dyDescent="0.25">
      <c r="A22" s="3" t="s">
        <v>85</v>
      </c>
      <c r="B22" s="17">
        <v>51.2</v>
      </c>
      <c r="C22" s="67">
        <v>1</v>
      </c>
      <c r="D22" s="7">
        <v>2220</v>
      </c>
      <c r="E22" s="52">
        <f>VLOOKUP(Table8[[#This Row],[Name]],M.Rd!$A:$T,MATCH(Table8[[#This Row],[L.eff]],M.Rd!$C$2:$S$2)+2,FALSE)</f>
        <v>171</v>
      </c>
      <c r="F22" s="52">
        <f>VLOOKUP(Table8[[#This Row],[Name]],V.Rd!$A:$B,2,FALSE)</f>
        <v>416</v>
      </c>
      <c r="G22" s="52">
        <f>VLOOKUP(Table8[[#This Row],[Name]],M.Rd!$A:$T,20,FALSE)</f>
        <v>3830</v>
      </c>
      <c r="H22" s="7"/>
      <c r="I22" s="9">
        <v>2220</v>
      </c>
      <c r="J22" s="9">
        <v>2040</v>
      </c>
      <c r="K22" s="9">
        <v>1860</v>
      </c>
      <c r="L22" s="9">
        <v>1660</v>
      </c>
      <c r="M22" s="9">
        <v>1450</v>
      </c>
      <c r="N22" s="9">
        <v>1250</v>
      </c>
      <c r="O22" s="9">
        <v>1070</v>
      </c>
      <c r="P22" s="9">
        <v>783</v>
      </c>
      <c r="Q22" s="9">
        <v>587</v>
      </c>
      <c r="R22" s="9">
        <v>453</v>
      </c>
      <c r="S22" s="9">
        <v>359</v>
      </c>
      <c r="T22" s="9">
        <v>291</v>
      </c>
      <c r="U22" s="9">
        <v>240</v>
      </c>
      <c r="V22" s="9">
        <v>201</v>
      </c>
      <c r="W22" s="9">
        <v>171</v>
      </c>
      <c r="X22" s="9">
        <v>148</v>
      </c>
      <c r="Y22" s="9">
        <v>128</v>
      </c>
      <c r="Z22" s="3" t="s">
        <v>111</v>
      </c>
      <c r="AA22">
        <v>180</v>
      </c>
      <c r="AB22" t="s">
        <v>120</v>
      </c>
    </row>
    <row r="23" spans="1:28" x14ac:dyDescent="0.25">
      <c r="A23" s="3" t="s">
        <v>84</v>
      </c>
      <c r="B23" s="17">
        <v>69.8</v>
      </c>
      <c r="C23" s="67">
        <v>1</v>
      </c>
      <c r="D23" s="7">
        <v>2950</v>
      </c>
      <c r="E23" s="52">
        <f>VLOOKUP(Table8[[#This Row],[Name]],M.Rd!$A:$T,MATCH(Table8[[#This Row],[L.eff]],M.Rd!$C$2:$S$2)+2,FALSE)</f>
        <v>233</v>
      </c>
      <c r="F23" s="52">
        <f>VLOOKUP(Table8[[#This Row],[Name]],V.Rd!$A:$B,2,FALSE)</f>
        <v>545</v>
      </c>
      <c r="G23" s="52">
        <f>VLOOKUP(Table8[[#This Row],[Name]],M.Rd!$A:$T,20,FALSE)</f>
        <v>5540</v>
      </c>
      <c r="H23" s="7"/>
      <c r="I23" s="9">
        <v>2950</v>
      </c>
      <c r="J23" s="9">
        <v>2730</v>
      </c>
      <c r="K23" s="9">
        <v>2500</v>
      </c>
      <c r="L23" s="9">
        <v>2240</v>
      </c>
      <c r="M23" s="9">
        <v>1980</v>
      </c>
      <c r="N23" s="9">
        <v>1720</v>
      </c>
      <c r="O23" s="9">
        <v>1480</v>
      </c>
      <c r="P23" s="9">
        <v>1100</v>
      </c>
      <c r="Q23" s="9">
        <v>827</v>
      </c>
      <c r="R23" s="9">
        <v>640</v>
      </c>
      <c r="S23" s="9">
        <v>508</v>
      </c>
      <c r="T23" s="9">
        <v>412</v>
      </c>
      <c r="U23" s="9">
        <v>341</v>
      </c>
      <c r="V23" s="9">
        <v>286</v>
      </c>
      <c r="W23" s="9">
        <v>244</v>
      </c>
      <c r="X23" s="9">
        <v>210</v>
      </c>
      <c r="Y23" s="9">
        <v>183</v>
      </c>
      <c r="Z23" s="3" t="s">
        <v>111</v>
      </c>
      <c r="AA23">
        <v>180</v>
      </c>
      <c r="AB23" t="s">
        <v>123</v>
      </c>
    </row>
    <row r="24" spans="1:28" x14ac:dyDescent="0.25">
      <c r="A24" s="3" t="s">
        <v>83</v>
      </c>
      <c r="B24" s="17">
        <v>88.9</v>
      </c>
      <c r="C24" s="67">
        <v>1</v>
      </c>
      <c r="D24" s="7">
        <v>3770</v>
      </c>
      <c r="E24" s="52">
        <f>VLOOKUP(Table8[[#This Row],[Name]],M.Rd!$A:$T,MATCH(Table8[[#This Row],[L.eff]],M.Rd!$C$2:$S$2)+2,FALSE)</f>
        <v>305</v>
      </c>
      <c r="F24" s="52">
        <f>VLOOKUP(Table8[[#This Row],[Name]],V.Rd!$A:$B,2,FALSE)</f>
        <v>691</v>
      </c>
      <c r="G24" s="52">
        <f>VLOOKUP(Table8[[#This Row],[Name]],M.Rd!$A:$T,20,FALSE)</f>
        <v>7480</v>
      </c>
      <c r="H24" s="7"/>
      <c r="I24" s="9">
        <v>3770</v>
      </c>
      <c r="J24" s="9">
        <v>3500</v>
      </c>
      <c r="K24" s="9">
        <v>3200</v>
      </c>
      <c r="L24" s="9">
        <v>2890</v>
      </c>
      <c r="M24" s="9">
        <v>2560</v>
      </c>
      <c r="N24" s="9">
        <v>2230</v>
      </c>
      <c r="O24" s="9">
        <v>1930</v>
      </c>
      <c r="P24" s="9">
        <v>1440</v>
      </c>
      <c r="Q24" s="9">
        <v>1090</v>
      </c>
      <c r="R24" s="9">
        <v>842</v>
      </c>
      <c r="S24" s="9">
        <v>669</v>
      </c>
      <c r="T24" s="9">
        <v>543</v>
      </c>
      <c r="U24" s="9">
        <v>449</v>
      </c>
      <c r="V24" s="9">
        <v>377</v>
      </c>
      <c r="W24" s="9">
        <v>321</v>
      </c>
      <c r="X24" s="9">
        <v>277</v>
      </c>
      <c r="Y24" s="9">
        <v>241</v>
      </c>
      <c r="Z24" s="3" t="s">
        <v>111</v>
      </c>
      <c r="AA24">
        <v>180</v>
      </c>
      <c r="AB24" t="s">
        <v>119</v>
      </c>
    </row>
    <row r="25" spans="1:28" x14ac:dyDescent="0.25">
      <c r="A25" s="3" t="s">
        <v>80</v>
      </c>
      <c r="B25" s="17">
        <v>61.3</v>
      </c>
      <c r="C25" s="67">
        <v>1</v>
      </c>
      <c r="D25" s="7">
        <v>2690</v>
      </c>
      <c r="E25" s="52">
        <f>VLOOKUP(Table8[[#This Row],[Name]],M.Rd!$A:$T,MATCH(Table8[[#This Row],[L.eff]],M.Rd!$C$2:$S$2)+2,FALSE)</f>
        <v>228</v>
      </c>
      <c r="F25" s="52">
        <f>VLOOKUP(Table8[[#This Row],[Name]],V.Rd!$A:$B,2,FALSE)</f>
        <v>509</v>
      </c>
      <c r="G25" s="52">
        <f>VLOOKUP(Table8[[#This Row],[Name]],M.Rd!$A:$T,20,FALSE)</f>
        <v>5700</v>
      </c>
      <c r="H25" s="7"/>
      <c r="I25" s="9">
        <v>2690</v>
      </c>
      <c r="J25" s="9">
        <v>2510</v>
      </c>
      <c r="K25" s="9">
        <v>2310</v>
      </c>
      <c r="L25" s="9">
        <v>2100</v>
      </c>
      <c r="M25" s="9">
        <v>1880</v>
      </c>
      <c r="N25" s="9">
        <v>1660</v>
      </c>
      <c r="O25" s="9">
        <v>1440</v>
      </c>
      <c r="P25" s="9">
        <v>1090</v>
      </c>
      <c r="Q25" s="9">
        <v>829</v>
      </c>
      <c r="R25" s="9">
        <v>646</v>
      </c>
      <c r="S25" s="9">
        <v>515</v>
      </c>
      <c r="T25" s="9">
        <v>419</v>
      </c>
      <c r="U25" s="9">
        <v>347</v>
      </c>
      <c r="V25" s="9">
        <v>292</v>
      </c>
      <c r="W25" s="9">
        <v>248</v>
      </c>
      <c r="X25" s="9">
        <v>214</v>
      </c>
      <c r="Y25" s="9">
        <v>187</v>
      </c>
      <c r="Z25" s="3" t="s">
        <v>111</v>
      </c>
      <c r="AA25">
        <v>200</v>
      </c>
      <c r="AB25" t="s">
        <v>120</v>
      </c>
    </row>
    <row r="26" spans="1:28" x14ac:dyDescent="0.25">
      <c r="A26" s="3" t="s">
        <v>79</v>
      </c>
      <c r="B26" s="17">
        <v>81.900000000000006</v>
      </c>
      <c r="C26" s="67">
        <v>1</v>
      </c>
      <c r="D26" s="7">
        <v>3510</v>
      </c>
      <c r="E26" s="52">
        <f>VLOOKUP(Table8[[#This Row],[Name]],M.Rd!$A:$T,MATCH(Table8[[#This Row],[L.eff]],M.Rd!$C$2:$S$2)+2,FALSE)</f>
        <v>304</v>
      </c>
      <c r="F26" s="52">
        <f>VLOOKUP(Table8[[#This Row],[Name]],V.Rd!$A:$B,2,FALSE)</f>
        <v>653</v>
      </c>
      <c r="G26" s="52">
        <f>VLOOKUP(Table8[[#This Row],[Name]],M.Rd!$A:$T,20,FALSE)</f>
        <v>8030</v>
      </c>
      <c r="H26" s="7"/>
      <c r="I26" s="9">
        <v>3510</v>
      </c>
      <c r="J26" s="9">
        <v>3280</v>
      </c>
      <c r="K26" s="9">
        <v>3040</v>
      </c>
      <c r="L26" s="9">
        <v>2780</v>
      </c>
      <c r="M26" s="9">
        <v>2500</v>
      </c>
      <c r="N26" s="9">
        <v>2220</v>
      </c>
      <c r="O26" s="9">
        <v>1950</v>
      </c>
      <c r="P26" s="9">
        <v>1480</v>
      </c>
      <c r="Q26" s="9">
        <v>1140</v>
      </c>
      <c r="R26" s="9">
        <v>888</v>
      </c>
      <c r="S26" s="9">
        <v>709</v>
      </c>
      <c r="T26" s="9">
        <v>577</v>
      </c>
      <c r="U26" s="9">
        <v>479</v>
      </c>
      <c r="V26" s="9">
        <v>403</v>
      </c>
      <c r="W26" s="9">
        <v>344</v>
      </c>
      <c r="X26" s="9">
        <v>296</v>
      </c>
      <c r="Y26" s="9">
        <v>258</v>
      </c>
      <c r="Z26" s="3" t="s">
        <v>111</v>
      </c>
      <c r="AA26">
        <v>200</v>
      </c>
      <c r="AB26" t="s">
        <v>123</v>
      </c>
    </row>
    <row r="27" spans="1:28" x14ac:dyDescent="0.25">
      <c r="A27" s="3" t="s">
        <v>78</v>
      </c>
      <c r="B27" s="17">
        <v>103</v>
      </c>
      <c r="C27" s="67">
        <v>1</v>
      </c>
      <c r="D27" s="7">
        <v>4430</v>
      </c>
      <c r="E27" s="52">
        <f>VLOOKUP(Table8[[#This Row],[Name]],M.Rd!$A:$T,MATCH(Table8[[#This Row],[L.eff]],M.Rd!$C$2:$S$2)+2,FALSE)</f>
        <v>392</v>
      </c>
      <c r="F27" s="52">
        <f>VLOOKUP(Table8[[#This Row],[Name]],V.Rd!$A:$B,2,FALSE)</f>
        <v>818</v>
      </c>
      <c r="G27" s="52">
        <f>VLOOKUP(Table8[[#This Row],[Name]],M.Rd!$A:$T,20,FALSE)</f>
        <v>10600</v>
      </c>
      <c r="H27" s="7"/>
      <c r="I27" s="9">
        <v>4430</v>
      </c>
      <c r="J27" s="9">
        <v>4140</v>
      </c>
      <c r="K27" s="9">
        <v>3840</v>
      </c>
      <c r="L27" s="9">
        <v>3520</v>
      </c>
      <c r="M27" s="9">
        <v>3180</v>
      </c>
      <c r="N27" s="9">
        <v>2840</v>
      </c>
      <c r="O27" s="9">
        <v>2500</v>
      </c>
      <c r="P27" s="9">
        <v>1910</v>
      </c>
      <c r="Q27" s="9">
        <v>1470</v>
      </c>
      <c r="R27" s="9">
        <v>1150</v>
      </c>
      <c r="S27" s="9">
        <v>921</v>
      </c>
      <c r="T27" s="9">
        <v>751</v>
      </c>
      <c r="U27" s="9">
        <v>623</v>
      </c>
      <c r="V27" s="9">
        <v>525</v>
      </c>
      <c r="W27" s="9">
        <v>448</v>
      </c>
      <c r="X27" s="9">
        <v>386</v>
      </c>
      <c r="Y27" s="9">
        <v>337</v>
      </c>
      <c r="Z27" s="3" t="s">
        <v>111</v>
      </c>
      <c r="AA27">
        <v>200</v>
      </c>
      <c r="AB27" t="s">
        <v>119</v>
      </c>
    </row>
    <row r="28" spans="1:28" x14ac:dyDescent="0.25">
      <c r="A28" s="3" t="s">
        <v>75</v>
      </c>
      <c r="B28" s="17">
        <v>71.5</v>
      </c>
      <c r="C28" s="67">
        <v>1</v>
      </c>
      <c r="D28" s="7">
        <v>3170</v>
      </c>
      <c r="E28" s="52">
        <f>VLOOKUP(Table8[[#This Row],[Name]],M.Rd!$A:$T,MATCH(Table8[[#This Row],[L.eff]],M.Rd!$C$2:$S$2)+2,FALSE)</f>
        <v>294</v>
      </c>
      <c r="F28" s="52">
        <f>VLOOKUP(Table8[[#This Row],[Name]],V.Rd!$A:$B,2,FALSE)</f>
        <v>571</v>
      </c>
      <c r="G28" s="52">
        <f>VLOOKUP(Table8[[#This Row],[Name]],M.Rd!$A:$T,20,FALSE)</f>
        <v>8090</v>
      </c>
      <c r="H28" s="7"/>
      <c r="I28" s="9">
        <v>3170</v>
      </c>
      <c r="J28" s="9">
        <v>2980</v>
      </c>
      <c r="K28" s="9">
        <v>2780</v>
      </c>
      <c r="L28" s="9">
        <v>2560</v>
      </c>
      <c r="M28" s="9">
        <v>2340</v>
      </c>
      <c r="N28" s="9">
        <v>2100</v>
      </c>
      <c r="O28" s="9">
        <v>1870</v>
      </c>
      <c r="P28" s="9">
        <v>1450</v>
      </c>
      <c r="Q28" s="9">
        <v>1120</v>
      </c>
      <c r="R28" s="9">
        <v>883</v>
      </c>
      <c r="S28" s="9">
        <v>709</v>
      </c>
      <c r="T28" s="9">
        <v>579</v>
      </c>
      <c r="U28" s="9">
        <v>481</v>
      </c>
      <c r="V28" s="9">
        <v>406</v>
      </c>
      <c r="W28" s="9">
        <v>346</v>
      </c>
      <c r="X28" s="9">
        <v>299</v>
      </c>
      <c r="Y28" s="9">
        <v>261</v>
      </c>
      <c r="Z28" s="3" t="s">
        <v>111</v>
      </c>
      <c r="AA28">
        <v>220</v>
      </c>
      <c r="AB28" t="s">
        <v>120</v>
      </c>
    </row>
    <row r="29" spans="1:28" x14ac:dyDescent="0.25">
      <c r="A29" s="3" t="s">
        <v>74</v>
      </c>
      <c r="B29" s="17">
        <v>94.1</v>
      </c>
      <c r="C29" s="67">
        <v>1</v>
      </c>
      <c r="D29" s="7">
        <v>4080</v>
      </c>
      <c r="E29" s="52">
        <f>VLOOKUP(Table8[[#This Row],[Name]],M.Rd!$A:$T,MATCH(Table8[[#This Row],[L.eff]],M.Rd!$C$2:$S$2)+2,FALSE)</f>
        <v>384</v>
      </c>
      <c r="F29" s="52">
        <f>VLOOKUP(Table8[[#This Row],[Name]],V.Rd!$A:$B,2,FALSE)</f>
        <v>726</v>
      </c>
      <c r="G29" s="52">
        <f>VLOOKUP(Table8[[#This Row],[Name]],M.Rd!$A:$T,20,FALSE)</f>
        <v>11200</v>
      </c>
      <c r="H29" s="7"/>
      <c r="I29" s="9">
        <v>4080</v>
      </c>
      <c r="J29" s="9">
        <v>3840</v>
      </c>
      <c r="K29" s="9">
        <v>3590</v>
      </c>
      <c r="L29" s="9">
        <v>3330</v>
      </c>
      <c r="M29" s="9">
        <v>3050</v>
      </c>
      <c r="N29" s="9">
        <v>2760</v>
      </c>
      <c r="O29" s="9">
        <v>2460</v>
      </c>
      <c r="P29" s="9">
        <v>1930</v>
      </c>
      <c r="Q29" s="9">
        <v>1510</v>
      </c>
      <c r="R29" s="9">
        <v>1190</v>
      </c>
      <c r="S29" s="9">
        <v>957</v>
      </c>
      <c r="T29" s="9">
        <v>784</v>
      </c>
      <c r="U29" s="9">
        <v>652</v>
      </c>
      <c r="V29" s="9">
        <v>550</v>
      </c>
      <c r="W29" s="9">
        <v>470</v>
      </c>
      <c r="X29" s="9">
        <v>406</v>
      </c>
      <c r="Y29" s="9">
        <v>354</v>
      </c>
      <c r="Z29" s="3" t="s">
        <v>111</v>
      </c>
      <c r="AA29">
        <v>220</v>
      </c>
      <c r="AB29" t="s">
        <v>123</v>
      </c>
    </row>
    <row r="30" spans="1:28" x14ac:dyDescent="0.25">
      <c r="A30" s="3" t="s">
        <v>73</v>
      </c>
      <c r="B30" s="17">
        <v>117</v>
      </c>
      <c r="C30" s="67">
        <v>1</v>
      </c>
      <c r="D30" s="7">
        <v>5090</v>
      </c>
      <c r="E30" s="52">
        <f>VLOOKUP(Table8[[#This Row],[Name]],M.Rd!$A:$T,MATCH(Table8[[#This Row],[L.eff]],M.Rd!$C$2:$S$2)+2,FALSE)</f>
        <v>490</v>
      </c>
      <c r="F30" s="52">
        <f>VLOOKUP(Table8[[#This Row],[Name]],V.Rd!$A:$B,2,FALSE)</f>
        <v>902</v>
      </c>
      <c r="G30" s="52">
        <f>VLOOKUP(Table8[[#This Row],[Name]],M.Rd!$A:$T,20,FALSE)</f>
        <v>14600</v>
      </c>
      <c r="H30" s="7"/>
      <c r="I30" s="9">
        <v>5090</v>
      </c>
      <c r="J30" s="9">
        <v>4800</v>
      </c>
      <c r="K30" s="9">
        <v>4500</v>
      </c>
      <c r="L30" s="9">
        <v>4180</v>
      </c>
      <c r="M30" s="9">
        <v>3840</v>
      </c>
      <c r="N30" s="9">
        <v>3480</v>
      </c>
      <c r="O30" s="9">
        <v>3120</v>
      </c>
      <c r="P30" s="9">
        <v>2460</v>
      </c>
      <c r="Q30" s="9">
        <v>1920</v>
      </c>
      <c r="R30" s="9">
        <v>1520</v>
      </c>
      <c r="S30" s="9">
        <v>1230</v>
      </c>
      <c r="T30" s="9">
        <v>1010</v>
      </c>
      <c r="U30" s="9">
        <v>838</v>
      </c>
      <c r="V30" s="9">
        <v>707</v>
      </c>
      <c r="W30" s="9">
        <v>605</v>
      </c>
      <c r="X30" s="9">
        <v>523</v>
      </c>
      <c r="Y30" s="9">
        <v>456</v>
      </c>
      <c r="Z30" s="3" t="s">
        <v>111</v>
      </c>
      <c r="AA30">
        <v>220</v>
      </c>
      <c r="AB30" t="s">
        <v>119</v>
      </c>
    </row>
    <row r="31" spans="1:28" x14ac:dyDescent="0.25">
      <c r="A31" s="3" t="s">
        <v>70</v>
      </c>
      <c r="B31" s="17">
        <v>83.2</v>
      </c>
      <c r="C31" s="67">
        <v>1</v>
      </c>
      <c r="D31" s="7">
        <v>3630</v>
      </c>
      <c r="E31" s="52">
        <f>VLOOKUP(Table8[[#This Row],[Name]],M.Rd!$A:$T,MATCH(Table8[[#This Row],[L.eff]],M.Rd!$C$2:$S$2)+2,FALSE)</f>
        <v>363</v>
      </c>
      <c r="F31" s="52">
        <f>VLOOKUP(Table8[[#This Row],[Name]],V.Rd!$A:$B,2,FALSE)</f>
        <v>662</v>
      </c>
      <c r="G31" s="52">
        <f>VLOOKUP(Table8[[#This Row],[Name]],M.Rd!$A:$T,20,FALSE)</f>
        <v>11300</v>
      </c>
      <c r="H31" s="7"/>
      <c r="I31" s="9">
        <v>3630</v>
      </c>
      <c r="J31" s="9">
        <v>3440</v>
      </c>
      <c r="K31" s="9">
        <v>3230</v>
      </c>
      <c r="L31" s="9">
        <v>3020</v>
      </c>
      <c r="M31" s="9">
        <v>2790</v>
      </c>
      <c r="N31" s="9">
        <v>2550</v>
      </c>
      <c r="O31" s="9">
        <v>2310</v>
      </c>
      <c r="P31" s="9">
        <v>1850</v>
      </c>
      <c r="Q31" s="9">
        <v>1460</v>
      </c>
      <c r="R31" s="9">
        <v>1170</v>
      </c>
      <c r="S31" s="9">
        <v>944</v>
      </c>
      <c r="T31" s="9">
        <v>776</v>
      </c>
      <c r="U31" s="9">
        <v>647</v>
      </c>
      <c r="V31" s="9">
        <v>547</v>
      </c>
      <c r="W31" s="9">
        <v>469</v>
      </c>
      <c r="X31" s="9">
        <v>405</v>
      </c>
      <c r="Y31" s="9">
        <v>354</v>
      </c>
      <c r="Z31" s="3" t="s">
        <v>111</v>
      </c>
      <c r="AA31">
        <v>240</v>
      </c>
      <c r="AB31" t="s">
        <v>120</v>
      </c>
    </row>
    <row r="32" spans="1:28" x14ac:dyDescent="0.25">
      <c r="A32" s="3" t="s">
        <v>69</v>
      </c>
      <c r="B32" s="17">
        <v>119</v>
      </c>
      <c r="C32" s="67">
        <v>1</v>
      </c>
      <c r="D32" s="7">
        <v>5230</v>
      </c>
      <c r="E32" s="52">
        <f>VLOOKUP(Table8[[#This Row],[Name]],M.Rd!$A:$T,MATCH(Table8[[#This Row],[L.eff]],M.Rd!$C$2:$S$2)+2,FALSE)</f>
        <v>540</v>
      </c>
      <c r="F32" s="52">
        <f>VLOOKUP(Table8[[#This Row],[Name]],V.Rd!$A:$B,2,FALSE)</f>
        <v>923</v>
      </c>
      <c r="G32" s="52">
        <f>VLOOKUP(Table8[[#This Row],[Name]],M.Rd!$A:$T,20,FALSE)</f>
        <v>17300</v>
      </c>
      <c r="H32" s="7"/>
      <c r="I32" s="9">
        <v>5230</v>
      </c>
      <c r="J32" s="9">
        <v>4960</v>
      </c>
      <c r="K32" s="9">
        <v>4680</v>
      </c>
      <c r="L32" s="9">
        <v>4380</v>
      </c>
      <c r="M32" s="9">
        <v>4060</v>
      </c>
      <c r="N32" s="9">
        <v>3730</v>
      </c>
      <c r="O32" s="9">
        <v>3390</v>
      </c>
      <c r="P32" s="9">
        <v>2740</v>
      </c>
      <c r="Q32" s="9">
        <v>2180</v>
      </c>
      <c r="R32" s="9">
        <v>1750</v>
      </c>
      <c r="S32" s="9">
        <v>1420</v>
      </c>
      <c r="T32" s="9">
        <v>1170</v>
      </c>
      <c r="U32" s="9">
        <v>975</v>
      </c>
      <c r="V32" s="9">
        <v>825</v>
      </c>
      <c r="W32" s="9">
        <v>707</v>
      </c>
      <c r="X32" s="9">
        <v>612</v>
      </c>
      <c r="Y32" s="9">
        <v>535</v>
      </c>
      <c r="Z32" s="3" t="s">
        <v>111</v>
      </c>
      <c r="AA32">
        <v>240</v>
      </c>
      <c r="AB32" t="s">
        <v>123</v>
      </c>
    </row>
    <row r="33" spans="1:28" x14ac:dyDescent="0.25">
      <c r="A33" s="3" t="s">
        <v>68</v>
      </c>
      <c r="B33" s="17">
        <v>157</v>
      </c>
      <c r="C33" s="67">
        <v>1</v>
      </c>
      <c r="D33" s="7">
        <v>6880</v>
      </c>
      <c r="E33" s="52">
        <f>VLOOKUP(Table8[[#This Row],[Name]],M.Rd!$A:$T,MATCH(Table8[[#This Row],[L.eff]],M.Rd!$C$2:$S$2)+2,FALSE)</f>
        <v>730</v>
      </c>
      <c r="F33" s="52">
        <f>VLOOKUP(Table8[[#This Row],[Name]],V.Rd!$A:$B,2,FALSE)</f>
        <v>1200</v>
      </c>
      <c r="G33" s="52">
        <f>VLOOKUP(Table8[[#This Row],[Name]],M.Rd!$A:$T,20,FALSE)</f>
        <v>24300</v>
      </c>
      <c r="H33" s="7"/>
      <c r="I33" s="9">
        <v>6880</v>
      </c>
      <c r="J33" s="9">
        <v>6530</v>
      </c>
      <c r="K33" s="9">
        <v>6160</v>
      </c>
      <c r="L33" s="9">
        <v>5790</v>
      </c>
      <c r="M33" s="9">
        <v>5380</v>
      </c>
      <c r="N33" s="9">
        <v>4960</v>
      </c>
      <c r="O33" s="9">
        <v>4530</v>
      </c>
      <c r="P33" s="9">
        <v>3680</v>
      </c>
      <c r="Q33" s="9">
        <v>2950</v>
      </c>
      <c r="R33" s="9">
        <v>2370</v>
      </c>
      <c r="S33" s="9">
        <v>1930</v>
      </c>
      <c r="T33" s="9">
        <v>1590</v>
      </c>
      <c r="U33" s="9">
        <v>1330</v>
      </c>
      <c r="V33" s="9">
        <v>1130</v>
      </c>
      <c r="W33" s="9">
        <v>965</v>
      </c>
      <c r="X33" s="9">
        <v>835</v>
      </c>
      <c r="Y33" s="9">
        <v>730</v>
      </c>
      <c r="Z33" s="3" t="s">
        <v>111</v>
      </c>
      <c r="AA33">
        <v>240</v>
      </c>
      <c r="AB33" t="s">
        <v>119</v>
      </c>
    </row>
    <row r="34" spans="1:28" x14ac:dyDescent="0.25">
      <c r="A34" s="3" t="s">
        <v>65</v>
      </c>
      <c r="B34" s="17">
        <v>93</v>
      </c>
      <c r="C34" s="67">
        <v>1</v>
      </c>
      <c r="D34" s="7">
        <v>4080</v>
      </c>
      <c r="E34" s="52">
        <f>VLOOKUP(Table8[[#This Row],[Name]],M.Rd!$A:$T,MATCH(Table8[[#This Row],[L.eff]],M.Rd!$C$2:$S$2)+2,FALSE)</f>
        <v>443</v>
      </c>
      <c r="F34" s="52">
        <f>VLOOKUP(Table8[[#This Row],[Name]],V.Rd!$A:$B,2,FALSE)</f>
        <v>748</v>
      </c>
      <c r="G34" s="52">
        <f>VLOOKUP(Table8[[#This Row],[Name]],M.Rd!$A:$T,20,FALSE)</f>
        <v>14900</v>
      </c>
      <c r="H34" s="7"/>
      <c r="I34" s="9">
        <v>4080</v>
      </c>
      <c r="J34" s="9">
        <v>3890</v>
      </c>
      <c r="K34" s="9">
        <v>3680</v>
      </c>
      <c r="L34" s="9">
        <v>3470</v>
      </c>
      <c r="M34" s="9">
        <v>3240</v>
      </c>
      <c r="N34" s="9">
        <v>3000</v>
      </c>
      <c r="O34" s="9">
        <v>2740</v>
      </c>
      <c r="P34" s="9">
        <v>2250</v>
      </c>
      <c r="Q34" s="9">
        <v>1820</v>
      </c>
      <c r="R34" s="9">
        <v>1470</v>
      </c>
      <c r="S34" s="9">
        <v>1200</v>
      </c>
      <c r="T34" s="9">
        <v>990</v>
      </c>
      <c r="U34" s="9">
        <v>829</v>
      </c>
      <c r="V34" s="9">
        <v>703</v>
      </c>
      <c r="W34" s="9">
        <v>603</v>
      </c>
      <c r="X34" s="9">
        <v>522</v>
      </c>
      <c r="Y34" s="9">
        <v>457</v>
      </c>
      <c r="Z34" s="3" t="s">
        <v>111</v>
      </c>
      <c r="AA34">
        <v>260</v>
      </c>
      <c r="AB34" t="s">
        <v>120</v>
      </c>
    </row>
    <row r="35" spans="1:28" x14ac:dyDescent="0.25">
      <c r="A35" s="3" t="s">
        <v>64</v>
      </c>
      <c r="B35" s="17">
        <v>132</v>
      </c>
      <c r="C35" s="67">
        <v>1</v>
      </c>
      <c r="D35" s="7">
        <v>5810</v>
      </c>
      <c r="E35" s="52">
        <f>VLOOKUP(Table8[[#This Row],[Name]],M.Rd!$A:$T,MATCH(Table8[[#This Row],[L.eff]],M.Rd!$C$2:$S$2)+2,FALSE)</f>
        <v>649</v>
      </c>
      <c r="F35" s="52">
        <f>VLOOKUP(Table8[[#This Row],[Name]],V.Rd!$A:$B,2,FALSE)</f>
        <v>1030</v>
      </c>
      <c r="G35" s="52">
        <f>VLOOKUP(Table8[[#This Row],[Name]],M.Rd!$A:$T,20,FALSE)</f>
        <v>22600</v>
      </c>
      <c r="H35" s="7"/>
      <c r="I35" s="9">
        <v>5810</v>
      </c>
      <c r="J35" s="9">
        <v>5550</v>
      </c>
      <c r="K35" s="9">
        <v>5270</v>
      </c>
      <c r="L35" s="9">
        <v>4970</v>
      </c>
      <c r="M35" s="9">
        <v>4650</v>
      </c>
      <c r="N35" s="9">
        <v>4320</v>
      </c>
      <c r="O35" s="9">
        <v>3980</v>
      </c>
      <c r="P35" s="9">
        <v>3290</v>
      </c>
      <c r="Q35" s="9">
        <v>2670</v>
      </c>
      <c r="R35" s="9">
        <v>2170</v>
      </c>
      <c r="S35" s="9">
        <v>1770</v>
      </c>
      <c r="T35" s="9">
        <v>1470</v>
      </c>
      <c r="U35" s="9">
        <v>1230</v>
      </c>
      <c r="V35" s="9">
        <v>1040</v>
      </c>
      <c r="W35" s="9">
        <v>897</v>
      </c>
      <c r="X35" s="9">
        <v>778</v>
      </c>
      <c r="Y35" s="9">
        <v>681</v>
      </c>
      <c r="Z35" s="3" t="s">
        <v>111</v>
      </c>
      <c r="AA35">
        <v>260</v>
      </c>
      <c r="AB35" t="s">
        <v>123</v>
      </c>
    </row>
    <row r="36" spans="1:28" x14ac:dyDescent="0.25">
      <c r="A36" s="3" t="s">
        <v>63</v>
      </c>
      <c r="B36" s="17">
        <v>172</v>
      </c>
      <c r="C36" s="67">
        <v>1</v>
      </c>
      <c r="D36" s="7">
        <v>7580</v>
      </c>
      <c r="E36" s="52">
        <f>VLOOKUP(Table8[[#This Row],[Name]],M.Rd!$A:$T,MATCH(Table8[[#This Row],[L.eff]],M.Rd!$C$2:$S$2)+2,FALSE)</f>
        <v>871</v>
      </c>
      <c r="F36" s="52">
        <f>VLOOKUP(Table8[[#This Row],[Name]],V.Rd!$A:$B,2,FALSE)</f>
        <v>1330</v>
      </c>
      <c r="G36" s="52">
        <f>VLOOKUP(Table8[[#This Row],[Name]],M.Rd!$A:$T,20,FALSE)</f>
        <v>31300</v>
      </c>
      <c r="H36" s="7"/>
      <c r="I36" s="9">
        <v>7580</v>
      </c>
      <c r="J36" s="9">
        <v>7270</v>
      </c>
      <c r="K36" s="9">
        <v>6900</v>
      </c>
      <c r="L36" s="9">
        <v>6520</v>
      </c>
      <c r="M36" s="9">
        <v>6120</v>
      </c>
      <c r="N36" s="9">
        <v>5700</v>
      </c>
      <c r="O36" s="9">
        <v>5260</v>
      </c>
      <c r="P36" s="9">
        <v>4380</v>
      </c>
      <c r="Q36" s="9">
        <v>3580</v>
      </c>
      <c r="R36" s="9">
        <v>2920</v>
      </c>
      <c r="S36" s="9">
        <v>2390</v>
      </c>
      <c r="T36" s="9">
        <v>1980</v>
      </c>
      <c r="U36" s="9">
        <v>1670</v>
      </c>
      <c r="V36" s="9">
        <v>1420</v>
      </c>
      <c r="W36" s="9">
        <v>1220</v>
      </c>
      <c r="X36" s="9">
        <v>1060</v>
      </c>
      <c r="Y36" s="9">
        <v>923</v>
      </c>
      <c r="Z36" s="3" t="s">
        <v>111</v>
      </c>
      <c r="AA36">
        <v>260</v>
      </c>
      <c r="AB36" t="s">
        <v>119</v>
      </c>
    </row>
    <row r="37" spans="1:28" x14ac:dyDescent="0.25">
      <c r="A37" s="3" t="s">
        <v>60</v>
      </c>
      <c r="B37" s="17">
        <v>103</v>
      </c>
      <c r="C37" s="67">
        <v>1</v>
      </c>
      <c r="D37" s="7">
        <v>4530</v>
      </c>
      <c r="E37" s="52">
        <f>VLOOKUP(Table8[[#This Row],[Name]],M.Rd!$A:$T,MATCH(Table8[[#This Row],[L.eff]],M.Rd!$C$2:$S$2)+2,FALSE)</f>
        <v>529</v>
      </c>
      <c r="F37" s="52">
        <f>VLOOKUP(Table8[[#This Row],[Name]],V.Rd!$A:$B,2,FALSE)</f>
        <v>819</v>
      </c>
      <c r="G37" s="52">
        <f>VLOOKUP(Table8[[#This Row],[Name]],M.Rd!$A:$T,20,FALSE)</f>
        <v>19300</v>
      </c>
      <c r="H37" s="7"/>
      <c r="I37" s="9">
        <v>4530</v>
      </c>
      <c r="J37" s="9">
        <v>4360</v>
      </c>
      <c r="K37" s="9">
        <v>4150</v>
      </c>
      <c r="L37" s="9">
        <v>3930</v>
      </c>
      <c r="M37" s="9">
        <v>3700</v>
      </c>
      <c r="N37" s="9">
        <v>3460</v>
      </c>
      <c r="O37" s="9">
        <v>3210</v>
      </c>
      <c r="P37" s="9">
        <v>2690</v>
      </c>
      <c r="Q37" s="9">
        <v>2220</v>
      </c>
      <c r="R37" s="9">
        <v>1810</v>
      </c>
      <c r="S37" s="9">
        <v>1490</v>
      </c>
      <c r="T37" s="9">
        <v>1240</v>
      </c>
      <c r="U37" s="9">
        <v>1040</v>
      </c>
      <c r="V37" s="9">
        <v>888</v>
      </c>
      <c r="W37" s="9">
        <v>763</v>
      </c>
      <c r="X37" s="9">
        <v>663</v>
      </c>
      <c r="Y37" s="9">
        <v>580</v>
      </c>
      <c r="Z37" s="3" t="s">
        <v>111</v>
      </c>
      <c r="AA37">
        <v>280</v>
      </c>
      <c r="AB37" t="s">
        <v>120</v>
      </c>
    </row>
    <row r="38" spans="1:28" x14ac:dyDescent="0.25">
      <c r="A38" s="3" t="s">
        <v>59</v>
      </c>
      <c r="B38" s="17">
        <v>145</v>
      </c>
      <c r="C38" s="67">
        <v>1</v>
      </c>
      <c r="D38" s="7">
        <v>6390</v>
      </c>
      <c r="E38" s="52">
        <f>VLOOKUP(Table8[[#This Row],[Name]],M.Rd!$A:$T,MATCH(Table8[[#This Row],[L.eff]],M.Rd!$C$2:$S$2)+2,FALSE)</f>
        <v>768</v>
      </c>
      <c r="F38" s="52">
        <f>VLOOKUP(Table8[[#This Row],[Name]],V.Rd!$A:$B,2,FALSE)</f>
        <v>1120</v>
      </c>
      <c r="G38" s="52">
        <f>VLOOKUP(Table8[[#This Row],[Name]],M.Rd!$A:$T,20,FALSE)</f>
        <v>28800</v>
      </c>
      <c r="H38" s="7"/>
      <c r="I38" s="9">
        <v>6390</v>
      </c>
      <c r="J38" s="9">
        <v>6170</v>
      </c>
      <c r="K38" s="9">
        <v>5880</v>
      </c>
      <c r="L38" s="9">
        <v>5580</v>
      </c>
      <c r="M38" s="9">
        <v>5270</v>
      </c>
      <c r="N38" s="9">
        <v>4930</v>
      </c>
      <c r="O38" s="9">
        <v>4590</v>
      </c>
      <c r="P38" s="9">
        <v>3880</v>
      </c>
      <c r="Q38" s="9">
        <v>3210</v>
      </c>
      <c r="R38" s="9">
        <v>2640</v>
      </c>
      <c r="S38" s="9">
        <v>2180</v>
      </c>
      <c r="T38" s="9">
        <v>1820</v>
      </c>
      <c r="U38" s="9">
        <v>1530</v>
      </c>
      <c r="V38" s="9">
        <v>1300</v>
      </c>
      <c r="W38" s="9">
        <v>1120</v>
      </c>
      <c r="X38" s="9">
        <v>974</v>
      </c>
      <c r="Y38" s="9">
        <v>854</v>
      </c>
      <c r="Z38" s="3" t="s">
        <v>111</v>
      </c>
      <c r="AA38">
        <v>280</v>
      </c>
      <c r="AB38" t="s">
        <v>123</v>
      </c>
    </row>
    <row r="39" spans="1:28" x14ac:dyDescent="0.25">
      <c r="A39" s="3" t="s">
        <v>58</v>
      </c>
      <c r="B39" s="17">
        <v>189</v>
      </c>
      <c r="C39" s="67">
        <v>1</v>
      </c>
      <c r="D39" s="7">
        <v>8290</v>
      </c>
      <c r="E39" s="52">
        <f>VLOOKUP(Table8[[#This Row],[Name]],M.Rd!$A:$T,MATCH(Table8[[#This Row],[L.eff]],M.Rd!$C$2:$S$2)+2,FALSE)</f>
        <v>1020</v>
      </c>
      <c r="F39" s="52">
        <f>VLOOKUP(Table8[[#This Row],[Name]],V.Rd!$A:$B,2,FALSE)</f>
        <v>1440</v>
      </c>
      <c r="G39" s="52">
        <f>VLOOKUP(Table8[[#This Row],[Name]],M.Rd!$A:$T,20,FALSE)</f>
        <v>39600</v>
      </c>
      <c r="H39" s="7"/>
      <c r="I39" s="9">
        <v>8290</v>
      </c>
      <c r="J39" s="9">
        <v>8030</v>
      </c>
      <c r="K39" s="9">
        <v>7660</v>
      </c>
      <c r="L39" s="9">
        <v>7280</v>
      </c>
      <c r="M39" s="9">
        <v>6880</v>
      </c>
      <c r="N39" s="9">
        <v>6460</v>
      </c>
      <c r="O39" s="9">
        <v>6020</v>
      </c>
      <c r="P39" s="9">
        <v>5120</v>
      </c>
      <c r="Q39" s="9">
        <v>4260</v>
      </c>
      <c r="R39" s="9">
        <v>3510</v>
      </c>
      <c r="S39" s="9">
        <v>2910</v>
      </c>
      <c r="T39" s="9">
        <v>2430</v>
      </c>
      <c r="U39" s="9">
        <v>2050</v>
      </c>
      <c r="V39" s="9">
        <v>1750</v>
      </c>
      <c r="W39" s="9">
        <v>1500</v>
      </c>
      <c r="X39" s="9">
        <v>1310</v>
      </c>
      <c r="Y39" s="9">
        <v>1150</v>
      </c>
      <c r="Z39" s="3" t="s">
        <v>111</v>
      </c>
      <c r="AA39">
        <v>280</v>
      </c>
      <c r="AB39" t="s">
        <v>119</v>
      </c>
    </row>
    <row r="40" spans="1:28" x14ac:dyDescent="0.25">
      <c r="A40" s="3" t="s">
        <v>55</v>
      </c>
      <c r="B40" s="17">
        <v>117</v>
      </c>
      <c r="C40" s="67">
        <v>1</v>
      </c>
      <c r="D40" s="7">
        <v>5140</v>
      </c>
      <c r="E40" s="52">
        <f>VLOOKUP(Table8[[#This Row],[Name]],M.Rd!$A:$T,MATCH(Table8[[#This Row],[L.eff]],M.Rd!$C$2:$S$2)+2,FALSE)</f>
        <v>645</v>
      </c>
      <c r="F40" s="52">
        <f>VLOOKUP(Table8[[#This Row],[Name]],V.Rd!$A:$B,2,FALSE)</f>
        <v>945</v>
      </c>
      <c r="G40" s="52">
        <f>VLOOKUP(Table8[[#This Row],[Name]],M.Rd!$A:$T,20,FALSE)</f>
        <v>25200</v>
      </c>
      <c r="H40" s="7"/>
      <c r="I40" s="9">
        <v>5140</v>
      </c>
      <c r="J40" s="9">
        <v>5000</v>
      </c>
      <c r="K40" s="9">
        <v>4780</v>
      </c>
      <c r="L40" s="9">
        <v>4550</v>
      </c>
      <c r="M40" s="9">
        <v>4300</v>
      </c>
      <c r="N40" s="9">
        <v>4050</v>
      </c>
      <c r="O40" s="9">
        <v>3790</v>
      </c>
      <c r="P40" s="9">
        <v>3240</v>
      </c>
      <c r="Q40" s="9">
        <v>2710</v>
      </c>
      <c r="R40" s="9">
        <v>2250</v>
      </c>
      <c r="S40" s="9">
        <v>1870</v>
      </c>
      <c r="T40" s="9">
        <v>1570</v>
      </c>
      <c r="U40" s="9">
        <v>1320</v>
      </c>
      <c r="V40" s="9">
        <v>1130</v>
      </c>
      <c r="W40" s="9">
        <v>973</v>
      </c>
      <c r="X40" s="9">
        <v>846</v>
      </c>
      <c r="Y40" s="9">
        <v>742</v>
      </c>
      <c r="Z40" s="3" t="s">
        <v>111</v>
      </c>
      <c r="AA40">
        <v>300</v>
      </c>
      <c r="AB40" t="s">
        <v>120</v>
      </c>
    </row>
    <row r="41" spans="1:28" x14ac:dyDescent="0.25">
      <c r="A41" s="3" t="s">
        <v>54</v>
      </c>
      <c r="B41" s="17">
        <v>177</v>
      </c>
      <c r="C41" s="67">
        <v>1</v>
      </c>
      <c r="D41" s="7">
        <v>7770</v>
      </c>
      <c r="E41" s="52">
        <f>VLOOKUP(Table8[[#This Row],[Name]],M.Rd!$A:$T,MATCH(Table8[[#This Row],[L.eff]],M.Rd!$C$2:$S$2)+2,FALSE)</f>
        <v>1010</v>
      </c>
      <c r="F41" s="52">
        <f>VLOOKUP(Table8[[#This Row],[Name]],V.Rd!$A:$B,2,FALSE)</f>
        <v>1360</v>
      </c>
      <c r="G41" s="52">
        <f>VLOOKUP(Table8[[#This Row],[Name]],M.Rd!$A:$T,20,FALSE)</f>
        <v>41000</v>
      </c>
      <c r="H41" s="7"/>
      <c r="I41" s="9">
        <v>7770</v>
      </c>
      <c r="J41" s="9">
        <v>7580</v>
      </c>
      <c r="K41" s="9">
        <v>7250</v>
      </c>
      <c r="L41" s="9">
        <v>6920</v>
      </c>
      <c r="M41" s="9">
        <v>6560</v>
      </c>
      <c r="N41" s="9">
        <v>6200</v>
      </c>
      <c r="O41" s="9">
        <v>5820</v>
      </c>
      <c r="P41" s="9">
        <v>5020</v>
      </c>
      <c r="Q41" s="9">
        <v>4230</v>
      </c>
      <c r="R41" s="9">
        <v>3530</v>
      </c>
      <c r="S41" s="9">
        <v>2950</v>
      </c>
      <c r="T41" s="9">
        <v>2480</v>
      </c>
      <c r="U41" s="9">
        <v>2100</v>
      </c>
      <c r="V41" s="9">
        <v>1790</v>
      </c>
      <c r="W41" s="9">
        <v>1550</v>
      </c>
      <c r="X41" s="9">
        <v>1350</v>
      </c>
      <c r="Y41" s="9">
        <v>1180</v>
      </c>
      <c r="Z41" s="3" t="s">
        <v>111</v>
      </c>
      <c r="AA41">
        <v>300</v>
      </c>
      <c r="AB41" t="s">
        <v>123</v>
      </c>
    </row>
    <row r="42" spans="1:28" x14ac:dyDescent="0.25">
      <c r="A42" s="3" t="s">
        <v>53</v>
      </c>
      <c r="B42" s="17">
        <v>238</v>
      </c>
      <c r="C42" s="67">
        <v>1</v>
      </c>
      <c r="D42" s="7">
        <v>10500</v>
      </c>
      <c r="E42" s="52">
        <f>VLOOKUP(Table8[[#This Row],[Name]],M.Rd!$A:$T,MATCH(Table8[[#This Row],[L.eff]],M.Rd!$C$2:$S$2)+2,FALSE)</f>
        <v>1410</v>
      </c>
      <c r="F42" s="52">
        <f>VLOOKUP(Table8[[#This Row],[Name]],V.Rd!$A:$B,2,FALSE)</f>
        <v>1800</v>
      </c>
      <c r="G42" s="52">
        <f>VLOOKUP(Table8[[#This Row],[Name]],M.Rd!$A:$T,20,FALSE)</f>
        <v>59200</v>
      </c>
      <c r="H42" s="7"/>
      <c r="I42" s="9">
        <v>10500</v>
      </c>
      <c r="J42" s="9">
        <v>10200</v>
      </c>
      <c r="K42" s="9">
        <v>9800</v>
      </c>
      <c r="L42" s="9">
        <v>9360</v>
      </c>
      <c r="M42" s="9">
        <v>8910</v>
      </c>
      <c r="N42" s="9">
        <v>8430</v>
      </c>
      <c r="O42" s="9">
        <v>7930</v>
      </c>
      <c r="P42" s="9">
        <v>6880</v>
      </c>
      <c r="Q42" s="9">
        <v>5840</v>
      </c>
      <c r="R42" s="9">
        <v>4900</v>
      </c>
      <c r="S42" s="9">
        <v>4110</v>
      </c>
      <c r="T42" s="9">
        <v>3460</v>
      </c>
      <c r="U42" s="9">
        <v>2930</v>
      </c>
      <c r="V42" s="9">
        <v>2510</v>
      </c>
      <c r="W42" s="9">
        <v>2170</v>
      </c>
      <c r="X42" s="9">
        <v>1890</v>
      </c>
      <c r="Y42" s="9">
        <v>1660</v>
      </c>
      <c r="Z42" s="3" t="s">
        <v>111</v>
      </c>
      <c r="AA42">
        <v>300</v>
      </c>
      <c r="AB42" t="s">
        <v>119</v>
      </c>
    </row>
    <row r="43" spans="1:28" x14ac:dyDescent="0.25">
      <c r="A43" s="3" t="s">
        <v>50</v>
      </c>
      <c r="B43" s="17">
        <v>127</v>
      </c>
      <c r="C43" s="67">
        <v>1</v>
      </c>
      <c r="D43" s="7">
        <v>5560</v>
      </c>
      <c r="E43" s="52">
        <f>VLOOKUP(Table8[[#This Row],[Name]],M.Rd!$A:$T,MATCH(Table8[[#This Row],[L.eff]],M.Rd!$C$2:$S$2)+2,FALSE)</f>
        <v>741</v>
      </c>
      <c r="F43" s="52">
        <f>VLOOKUP(Table8[[#This Row],[Name]],V.Rd!$A:$B,2,FALSE)</f>
        <v>1030</v>
      </c>
      <c r="G43" s="52">
        <f>VLOOKUP(Table8[[#This Row],[Name]],M.Rd!$A:$T,20,FALSE)</f>
        <v>30800</v>
      </c>
      <c r="H43" s="7"/>
      <c r="I43" s="9">
        <v>5560</v>
      </c>
      <c r="J43" s="9">
        <v>5410</v>
      </c>
      <c r="K43" s="9">
        <v>5160</v>
      </c>
      <c r="L43" s="9">
        <v>4920</v>
      </c>
      <c r="M43" s="9">
        <v>4660</v>
      </c>
      <c r="N43" s="9">
        <v>4380</v>
      </c>
      <c r="O43" s="9">
        <v>4100</v>
      </c>
      <c r="P43" s="9">
        <v>3500</v>
      </c>
      <c r="Q43" s="9">
        <v>2930</v>
      </c>
      <c r="R43" s="9">
        <v>2430</v>
      </c>
      <c r="S43" s="9">
        <v>2020</v>
      </c>
      <c r="T43" s="9">
        <v>1690</v>
      </c>
      <c r="U43" s="9">
        <v>1430</v>
      </c>
      <c r="V43" s="9">
        <v>1220</v>
      </c>
      <c r="W43" s="9">
        <v>1050</v>
      </c>
      <c r="X43" s="9">
        <v>913</v>
      </c>
      <c r="Y43" s="9">
        <v>801</v>
      </c>
      <c r="Z43" s="3" t="s">
        <v>111</v>
      </c>
      <c r="AA43">
        <v>320</v>
      </c>
      <c r="AB43" t="s">
        <v>120</v>
      </c>
    </row>
    <row r="44" spans="1:28" x14ac:dyDescent="0.25">
      <c r="A44" s="3" t="s">
        <v>49</v>
      </c>
      <c r="B44" s="17">
        <v>186</v>
      </c>
      <c r="C44" s="67">
        <v>1</v>
      </c>
      <c r="D44" s="7">
        <v>8170</v>
      </c>
      <c r="E44" s="52">
        <f>VLOOKUP(Table8[[#This Row],[Name]],M.Rd!$A:$T,MATCH(Table8[[#This Row],[L.eff]],M.Rd!$C$2:$S$2)+2,FALSE)</f>
        <v>1130</v>
      </c>
      <c r="F44" s="52">
        <f>VLOOKUP(Table8[[#This Row],[Name]],V.Rd!$A:$B,2,FALSE)</f>
        <v>1440</v>
      </c>
      <c r="G44" s="52">
        <f>VLOOKUP(Table8[[#This Row],[Name]],M.Rd!$A:$T,20,FALSE)</f>
        <v>48700</v>
      </c>
      <c r="H44" s="7"/>
      <c r="I44" s="9">
        <v>8170</v>
      </c>
      <c r="J44" s="9">
        <v>7970</v>
      </c>
      <c r="K44" s="9">
        <v>7630</v>
      </c>
      <c r="L44" s="9">
        <v>7280</v>
      </c>
      <c r="M44" s="9">
        <v>6910</v>
      </c>
      <c r="N44" s="9">
        <v>6520</v>
      </c>
      <c r="O44" s="9">
        <v>6120</v>
      </c>
      <c r="P44" s="9">
        <v>5280</v>
      </c>
      <c r="Q44" s="9">
        <v>4450</v>
      </c>
      <c r="R44" s="9">
        <v>3720</v>
      </c>
      <c r="S44" s="9">
        <v>3100</v>
      </c>
      <c r="T44" s="9">
        <v>2610</v>
      </c>
      <c r="U44" s="9">
        <v>2210</v>
      </c>
      <c r="V44" s="9">
        <v>1890</v>
      </c>
      <c r="W44" s="9">
        <v>1630</v>
      </c>
      <c r="X44" s="9">
        <v>1420</v>
      </c>
      <c r="Y44" s="9">
        <v>1240</v>
      </c>
      <c r="Z44" s="3" t="s">
        <v>111</v>
      </c>
      <c r="AA44">
        <v>320</v>
      </c>
      <c r="AB44" t="s">
        <v>123</v>
      </c>
    </row>
    <row r="45" spans="1:28" x14ac:dyDescent="0.25">
      <c r="A45" s="3" t="s">
        <v>48</v>
      </c>
      <c r="B45" s="17">
        <v>245</v>
      </c>
      <c r="C45" s="67">
        <v>1</v>
      </c>
      <c r="D45" s="7">
        <v>10800</v>
      </c>
      <c r="E45" s="52">
        <f>VLOOKUP(Table8[[#This Row],[Name]],M.Rd!$A:$T,MATCH(Table8[[#This Row],[L.eff]],M.Rd!$C$2:$S$2)+2,FALSE)</f>
        <v>1530</v>
      </c>
      <c r="F45" s="52">
        <f>VLOOKUP(Table8[[#This Row],[Name]],V.Rd!$A:$B,2,FALSE)</f>
        <v>1890</v>
      </c>
      <c r="G45" s="52">
        <f>VLOOKUP(Table8[[#This Row],[Name]],M.Rd!$A:$T,20,FALSE)</f>
        <v>68100</v>
      </c>
      <c r="H45" s="7"/>
      <c r="I45" s="9">
        <v>10800</v>
      </c>
      <c r="J45" s="9">
        <v>10500</v>
      </c>
      <c r="K45" s="9">
        <v>10100</v>
      </c>
      <c r="L45" s="9">
        <v>9630</v>
      </c>
      <c r="M45" s="9">
        <v>9150</v>
      </c>
      <c r="N45" s="9">
        <v>8660</v>
      </c>
      <c r="O45" s="9">
        <v>8140</v>
      </c>
      <c r="P45" s="9">
        <v>7050</v>
      </c>
      <c r="Q45" s="9">
        <v>5980</v>
      </c>
      <c r="R45" s="9">
        <v>5010</v>
      </c>
      <c r="S45" s="9">
        <v>4190</v>
      </c>
      <c r="T45" s="9">
        <v>3530</v>
      </c>
      <c r="U45" s="9">
        <v>2990</v>
      </c>
      <c r="V45" s="9">
        <v>2560</v>
      </c>
      <c r="W45" s="9">
        <v>2210</v>
      </c>
      <c r="X45" s="9">
        <v>1920</v>
      </c>
      <c r="Y45" s="9">
        <v>1690</v>
      </c>
      <c r="Z45" s="3" t="s">
        <v>111</v>
      </c>
      <c r="AA45">
        <v>320</v>
      </c>
      <c r="AB45" t="s">
        <v>119</v>
      </c>
    </row>
    <row r="46" spans="1:28" x14ac:dyDescent="0.25">
      <c r="A46" s="3" t="s">
        <v>45</v>
      </c>
      <c r="B46" s="17">
        <v>134</v>
      </c>
      <c r="C46" s="67">
        <v>1</v>
      </c>
      <c r="D46" s="7">
        <v>5900</v>
      </c>
      <c r="E46" s="52">
        <f>VLOOKUP(Table8[[#This Row],[Name]],M.Rd!$A:$T,MATCH(Table8[[#This Row],[L.eff]],M.Rd!$C$2:$S$2)+2,FALSE)</f>
        <v>831</v>
      </c>
      <c r="F46" s="52">
        <f>VLOOKUP(Table8[[#This Row],[Name]],V.Rd!$A:$B,2,FALSE)</f>
        <v>1120</v>
      </c>
      <c r="G46" s="52">
        <f>VLOOKUP(Table8[[#This Row],[Name]],M.Rd!$A:$T,20,FALSE)</f>
        <v>36700</v>
      </c>
      <c r="H46" s="7"/>
      <c r="I46" s="9">
        <v>5900</v>
      </c>
      <c r="J46" s="9">
        <v>5720</v>
      </c>
      <c r="K46" s="9">
        <v>5470</v>
      </c>
      <c r="L46" s="9">
        <v>5200</v>
      </c>
      <c r="M46" s="9">
        <v>4920</v>
      </c>
      <c r="N46" s="9">
        <v>4630</v>
      </c>
      <c r="O46" s="9">
        <v>4330</v>
      </c>
      <c r="P46" s="9">
        <v>3690</v>
      </c>
      <c r="Q46" s="9">
        <v>3090</v>
      </c>
      <c r="R46" s="9">
        <v>2560</v>
      </c>
      <c r="S46" s="9">
        <v>2120</v>
      </c>
      <c r="T46" s="9">
        <v>1780</v>
      </c>
      <c r="U46" s="9">
        <v>1500</v>
      </c>
      <c r="V46" s="9">
        <v>1280</v>
      </c>
      <c r="W46" s="9">
        <v>1100</v>
      </c>
      <c r="X46" s="9">
        <v>959</v>
      </c>
      <c r="Y46" s="9">
        <v>841</v>
      </c>
      <c r="Z46" s="3" t="s">
        <v>111</v>
      </c>
      <c r="AA46">
        <v>340</v>
      </c>
      <c r="AB46" t="s">
        <v>120</v>
      </c>
    </row>
    <row r="47" spans="1:28" x14ac:dyDescent="0.25">
      <c r="A47" s="3" t="s">
        <v>44</v>
      </c>
      <c r="B47" s="17">
        <v>248</v>
      </c>
      <c r="C47" s="67">
        <v>1</v>
      </c>
      <c r="D47" s="7">
        <v>10900</v>
      </c>
      <c r="E47" s="52">
        <f>VLOOKUP(Table8[[#This Row],[Name]],M.Rd!$A:$T,MATCH(Table8[[#This Row],[L.eff]],M.Rd!$C$2:$S$2)+2,FALSE)</f>
        <v>1630</v>
      </c>
      <c r="F47" s="52">
        <f>VLOOKUP(Table8[[#This Row],[Name]],V.Rd!$A:$B,2,FALSE)</f>
        <v>1960</v>
      </c>
      <c r="G47" s="52">
        <f>VLOOKUP(Table8[[#This Row],[Name]],M.Rd!$A:$T,20,FALSE)</f>
        <v>76400</v>
      </c>
      <c r="H47" s="7"/>
      <c r="I47" s="9">
        <v>10900</v>
      </c>
      <c r="J47" s="9">
        <v>10700</v>
      </c>
      <c r="K47" s="9">
        <v>10400</v>
      </c>
      <c r="L47" s="9">
        <v>10100</v>
      </c>
      <c r="M47" s="9">
        <v>9680</v>
      </c>
      <c r="N47" s="9">
        <v>9270</v>
      </c>
      <c r="O47" s="9">
        <v>8820</v>
      </c>
      <c r="P47" s="9">
        <v>7780</v>
      </c>
      <c r="Q47" s="9">
        <v>6640</v>
      </c>
      <c r="R47" s="9">
        <v>5550</v>
      </c>
      <c r="S47" s="9">
        <v>4620</v>
      </c>
      <c r="T47" s="9">
        <v>3850</v>
      </c>
      <c r="U47" s="9">
        <v>3240</v>
      </c>
      <c r="V47" s="9">
        <v>2760</v>
      </c>
      <c r="W47" s="9">
        <v>2360</v>
      </c>
      <c r="X47" s="9">
        <v>2050</v>
      </c>
      <c r="Y47" s="9">
        <v>1790</v>
      </c>
      <c r="Z47" s="3" t="s">
        <v>111</v>
      </c>
      <c r="AA47">
        <v>340</v>
      </c>
      <c r="AB47" t="s">
        <v>119</v>
      </c>
    </row>
    <row r="48" spans="1:28" x14ac:dyDescent="0.25">
      <c r="A48" s="3" t="s">
        <v>41</v>
      </c>
      <c r="B48" s="17">
        <v>142</v>
      </c>
      <c r="C48" s="67">
        <v>1</v>
      </c>
      <c r="D48" s="7">
        <v>6230</v>
      </c>
      <c r="E48" s="52">
        <f>VLOOKUP(Table8[[#This Row],[Name]],M.Rd!$A:$T,MATCH(Table8[[#This Row],[L.eff]],M.Rd!$C$2:$S$2)+2,FALSE)</f>
        <v>926</v>
      </c>
      <c r="F48" s="52">
        <f>VLOOKUP(Table8[[#This Row],[Name]],V.Rd!$A:$B,2,FALSE)</f>
        <v>1210</v>
      </c>
      <c r="G48" s="52">
        <f>VLOOKUP(Table8[[#This Row],[Name]],M.Rd!$A:$T,20,FALSE)</f>
        <v>43200</v>
      </c>
      <c r="H48" s="7"/>
      <c r="I48" s="9">
        <v>6230</v>
      </c>
      <c r="J48" s="9">
        <v>6050</v>
      </c>
      <c r="K48" s="9">
        <v>5770</v>
      </c>
      <c r="L48" s="9">
        <v>5490</v>
      </c>
      <c r="M48" s="9">
        <v>5190</v>
      </c>
      <c r="N48" s="9">
        <v>4880</v>
      </c>
      <c r="O48" s="9">
        <v>4560</v>
      </c>
      <c r="P48" s="9">
        <v>3890</v>
      </c>
      <c r="Q48" s="9">
        <v>3240</v>
      </c>
      <c r="R48" s="9">
        <v>2680</v>
      </c>
      <c r="S48" s="9">
        <v>2230</v>
      </c>
      <c r="T48" s="9">
        <v>1860</v>
      </c>
      <c r="U48" s="9">
        <v>1570</v>
      </c>
      <c r="V48" s="9">
        <v>1340</v>
      </c>
      <c r="W48" s="9">
        <v>1150</v>
      </c>
      <c r="X48" s="9">
        <v>1000</v>
      </c>
      <c r="Y48" s="9">
        <v>880</v>
      </c>
      <c r="Z48" s="3" t="s">
        <v>111</v>
      </c>
      <c r="AA48">
        <v>360</v>
      </c>
      <c r="AB48" t="s">
        <v>120</v>
      </c>
    </row>
    <row r="49" spans="1:29" x14ac:dyDescent="0.25">
      <c r="A49" s="3" t="s">
        <v>40</v>
      </c>
      <c r="B49" s="17">
        <v>250</v>
      </c>
      <c r="C49" s="67">
        <v>1</v>
      </c>
      <c r="D49" s="7">
        <v>11000</v>
      </c>
      <c r="E49" s="52">
        <f>VLOOKUP(Table8[[#This Row],[Name]],M.Rd!$A:$T,MATCH(Table8[[#This Row],[L.eff]],M.Rd!$C$2:$S$2)+2,FALSE)</f>
        <v>1720</v>
      </c>
      <c r="F49" s="52">
        <f>VLOOKUP(Table8[[#This Row],[Name]],V.Rd!$A:$B,2,FALSE)</f>
        <v>2040</v>
      </c>
      <c r="G49" s="52">
        <f>VLOOKUP(Table8[[#This Row],[Name]],M.Rd!$A:$T,20,FALSE)</f>
        <v>84900</v>
      </c>
      <c r="H49" s="7"/>
      <c r="I49" s="9">
        <v>11000</v>
      </c>
      <c r="J49" s="9">
        <v>10800</v>
      </c>
      <c r="K49" s="9">
        <v>10500</v>
      </c>
      <c r="L49" s="9">
        <v>10100</v>
      </c>
      <c r="M49" s="9">
        <v>9750</v>
      </c>
      <c r="N49" s="9">
        <v>9330</v>
      </c>
      <c r="O49" s="9">
        <v>8870</v>
      </c>
      <c r="P49" s="9">
        <v>7800</v>
      </c>
      <c r="Q49" s="9">
        <v>6640</v>
      </c>
      <c r="R49" s="9">
        <v>5540</v>
      </c>
      <c r="S49" s="9">
        <v>4600</v>
      </c>
      <c r="T49" s="9">
        <v>3830</v>
      </c>
      <c r="U49" s="9">
        <v>3220</v>
      </c>
      <c r="V49" s="9">
        <v>2740</v>
      </c>
      <c r="W49" s="9">
        <v>2350</v>
      </c>
      <c r="X49" s="9">
        <v>2040</v>
      </c>
      <c r="Y49" s="9">
        <v>1780</v>
      </c>
      <c r="Z49" s="3" t="s">
        <v>111</v>
      </c>
      <c r="AA49">
        <v>360</v>
      </c>
      <c r="AB49" t="s">
        <v>119</v>
      </c>
    </row>
    <row r="50" spans="1:29" x14ac:dyDescent="0.25">
      <c r="A50" s="3" t="s">
        <v>37</v>
      </c>
      <c r="B50" s="17">
        <v>155</v>
      </c>
      <c r="C50" s="67">
        <v>1</v>
      </c>
      <c r="D50" s="7">
        <v>6820</v>
      </c>
      <c r="E50" s="52">
        <f>VLOOKUP(Table8[[#This Row],[Name]],M.Rd!$A:$T,MATCH(Table8[[#This Row],[L.eff]],M.Rd!$C$2:$S$2)+2,FALSE)</f>
        <v>1120</v>
      </c>
      <c r="F50" s="52">
        <f>VLOOKUP(Table8[[#This Row],[Name]],V.Rd!$A:$B,2,FALSE)</f>
        <v>1390</v>
      </c>
      <c r="G50" s="52">
        <f>VLOOKUP(Table8[[#This Row],[Name]],M.Rd!$A:$T,20,FALSE)</f>
        <v>57700</v>
      </c>
      <c r="H50" s="7"/>
      <c r="I50" s="9">
        <v>6820</v>
      </c>
      <c r="J50" s="9">
        <v>6670</v>
      </c>
      <c r="K50" s="9">
        <v>6460</v>
      </c>
      <c r="L50" s="9">
        <v>6220</v>
      </c>
      <c r="M50" s="9">
        <v>5960</v>
      </c>
      <c r="N50" s="9">
        <v>5680</v>
      </c>
      <c r="O50" s="9">
        <v>5360</v>
      </c>
      <c r="P50" s="9">
        <v>4640</v>
      </c>
      <c r="Q50" s="9">
        <v>3880</v>
      </c>
      <c r="R50" s="9">
        <v>3190</v>
      </c>
      <c r="S50" s="9">
        <v>2620</v>
      </c>
      <c r="T50" s="9">
        <v>2170</v>
      </c>
      <c r="U50" s="9">
        <v>1820</v>
      </c>
      <c r="V50" s="9">
        <v>1540</v>
      </c>
      <c r="W50" s="9">
        <v>1320</v>
      </c>
      <c r="X50" s="9">
        <v>1140</v>
      </c>
      <c r="Y50" s="9">
        <v>996</v>
      </c>
      <c r="Z50" s="3" t="s">
        <v>111</v>
      </c>
      <c r="AA50">
        <v>400</v>
      </c>
      <c r="AB50" t="s">
        <v>120</v>
      </c>
    </row>
    <row r="51" spans="1:29" x14ac:dyDescent="0.25">
      <c r="A51" s="3" t="s">
        <v>36</v>
      </c>
      <c r="B51" s="17">
        <v>256</v>
      </c>
      <c r="C51" s="67">
        <v>1</v>
      </c>
      <c r="D51" s="7">
        <v>11200</v>
      </c>
      <c r="E51" s="52">
        <f>VLOOKUP(Table8[[#This Row],[Name]],M.Rd!$A:$T,MATCH(Table8[[#This Row],[L.eff]],M.Rd!$C$2:$S$2)+2,FALSE)</f>
        <v>1920</v>
      </c>
      <c r="F51" s="52">
        <f>VLOOKUP(Table8[[#This Row],[Name]],V.Rd!$A:$B,2,FALSE)</f>
        <v>2200</v>
      </c>
      <c r="G51" s="52">
        <f>VLOOKUP(Table8[[#This Row],[Name]],M.Rd!$A:$T,20,FALSE)</f>
        <v>104000</v>
      </c>
      <c r="H51" s="7"/>
      <c r="I51" s="9">
        <v>11200</v>
      </c>
      <c r="J51" s="9">
        <v>11000</v>
      </c>
      <c r="K51" s="9">
        <v>10700</v>
      </c>
      <c r="L51" s="9">
        <v>10300</v>
      </c>
      <c r="M51" s="9">
        <v>9920</v>
      </c>
      <c r="N51" s="9">
        <v>9480</v>
      </c>
      <c r="O51" s="9">
        <v>8990</v>
      </c>
      <c r="P51" s="9">
        <v>7880</v>
      </c>
      <c r="Q51" s="9">
        <v>6670</v>
      </c>
      <c r="R51" s="9">
        <v>5540</v>
      </c>
      <c r="S51" s="9">
        <v>4580</v>
      </c>
      <c r="T51" s="9">
        <v>3810</v>
      </c>
      <c r="U51" s="9">
        <v>3200</v>
      </c>
      <c r="V51" s="9">
        <v>2720</v>
      </c>
      <c r="W51" s="9">
        <v>2330</v>
      </c>
      <c r="X51" s="9">
        <v>2020</v>
      </c>
      <c r="Y51" s="9">
        <v>1760</v>
      </c>
      <c r="Z51" s="3" t="s">
        <v>111</v>
      </c>
      <c r="AA51">
        <v>400</v>
      </c>
      <c r="AB51" t="s">
        <v>119</v>
      </c>
    </row>
    <row r="52" spans="1:29" x14ac:dyDescent="0.25">
      <c r="A52" s="3" t="s">
        <v>33</v>
      </c>
      <c r="B52" s="17">
        <v>171</v>
      </c>
      <c r="C52" s="67">
        <v>1</v>
      </c>
      <c r="D52" s="7">
        <v>7520</v>
      </c>
      <c r="E52" s="52">
        <f>VLOOKUP(Table8[[#This Row],[Name]],M.Rd!$A:$T,MATCH(Table8[[#This Row],[L.eff]],M.Rd!$C$2:$S$2)+2,FALSE)</f>
        <v>1370</v>
      </c>
      <c r="F52" s="52">
        <f>VLOOKUP(Table8[[#This Row],[Name]],V.Rd!$A:$B,2,FALSE)</f>
        <v>1590</v>
      </c>
      <c r="G52" s="52">
        <f>VLOOKUP(Table8[[#This Row],[Name]],M.Rd!$A:$T,20,FALSE)</f>
        <v>79900</v>
      </c>
      <c r="H52" s="7"/>
      <c r="I52" s="9">
        <v>7520</v>
      </c>
      <c r="J52" s="9">
        <v>7350</v>
      </c>
      <c r="K52" s="9">
        <v>7100</v>
      </c>
      <c r="L52" s="9">
        <v>6840</v>
      </c>
      <c r="M52" s="9">
        <v>6560</v>
      </c>
      <c r="N52" s="9">
        <v>6230</v>
      </c>
      <c r="O52" s="9">
        <v>5880</v>
      </c>
      <c r="P52" s="9">
        <v>5070</v>
      </c>
      <c r="Q52" s="9">
        <v>4220</v>
      </c>
      <c r="R52" s="9">
        <v>3470</v>
      </c>
      <c r="S52" s="9">
        <v>2840</v>
      </c>
      <c r="T52" s="9">
        <v>2350</v>
      </c>
      <c r="U52" s="9">
        <v>1970</v>
      </c>
      <c r="V52" s="9">
        <v>1670</v>
      </c>
      <c r="W52" s="9">
        <v>1430</v>
      </c>
      <c r="X52" s="9">
        <v>1240</v>
      </c>
      <c r="Y52" s="9">
        <v>1080</v>
      </c>
      <c r="Z52" s="3" t="s">
        <v>111</v>
      </c>
      <c r="AA52">
        <v>450</v>
      </c>
      <c r="AB52" t="s">
        <v>120</v>
      </c>
    </row>
    <row r="53" spans="1:29" x14ac:dyDescent="0.25">
      <c r="A53" s="3" t="s">
        <v>32</v>
      </c>
      <c r="B53" s="17">
        <v>263</v>
      </c>
      <c r="C53" s="67">
        <v>1</v>
      </c>
      <c r="D53" s="7">
        <v>11600</v>
      </c>
      <c r="E53" s="52">
        <f>VLOOKUP(Table8[[#This Row],[Name]],M.Rd!$A:$T,MATCH(Table8[[#This Row],[L.eff]],M.Rd!$C$2:$S$2)+2,FALSE)</f>
        <v>2180</v>
      </c>
      <c r="F53" s="52">
        <f>VLOOKUP(Table8[[#This Row],[Name]],V.Rd!$A:$B,2,FALSE)</f>
        <v>2390</v>
      </c>
      <c r="G53" s="52">
        <f>VLOOKUP(Table8[[#This Row],[Name]],M.Rd!$A:$T,20,FALSE)</f>
        <v>132000</v>
      </c>
      <c r="H53" s="7"/>
      <c r="I53" s="9">
        <v>11600</v>
      </c>
      <c r="J53" s="9">
        <v>11300</v>
      </c>
      <c r="K53" s="9">
        <v>11000</v>
      </c>
      <c r="L53" s="9">
        <v>10600</v>
      </c>
      <c r="M53" s="9">
        <v>10200</v>
      </c>
      <c r="N53" s="9">
        <v>9720</v>
      </c>
      <c r="O53" s="9">
        <v>9200</v>
      </c>
      <c r="P53" s="9">
        <v>8020</v>
      </c>
      <c r="Q53" s="9">
        <v>6760</v>
      </c>
      <c r="R53" s="9">
        <v>5600</v>
      </c>
      <c r="S53" s="9">
        <v>4620</v>
      </c>
      <c r="T53" s="9">
        <v>3840</v>
      </c>
      <c r="U53" s="9">
        <v>3220</v>
      </c>
      <c r="V53" s="9">
        <v>2730</v>
      </c>
      <c r="W53" s="9">
        <v>2340</v>
      </c>
      <c r="X53" s="9">
        <v>2020</v>
      </c>
      <c r="Y53" s="9">
        <v>1770</v>
      </c>
      <c r="Z53" s="3" t="s">
        <v>111</v>
      </c>
      <c r="AA53">
        <v>450</v>
      </c>
      <c r="AB53" t="s">
        <v>119</v>
      </c>
    </row>
    <row r="54" spans="1:29" x14ac:dyDescent="0.25">
      <c r="A54" s="3" t="s">
        <v>29</v>
      </c>
      <c r="B54" s="17">
        <v>187</v>
      </c>
      <c r="C54" s="67">
        <v>1</v>
      </c>
      <c r="D54" s="7">
        <v>8230</v>
      </c>
      <c r="E54" s="52">
        <f>VLOOKUP(Table8[[#This Row],[Name]],M.Rd!$A:$T,MATCH(Table8[[#This Row],[L.eff]],M.Rd!$C$2:$S$2)+2,FALSE)</f>
        <v>1660</v>
      </c>
      <c r="F54" s="52">
        <f>VLOOKUP(Table8[[#This Row],[Name]],V.Rd!$A:$B,2,FALSE)</f>
        <v>1790</v>
      </c>
      <c r="G54" s="52">
        <f>VLOOKUP(Table8[[#This Row],[Name]],M.Rd!$A:$T,20,FALSE)</f>
        <v>107000</v>
      </c>
      <c r="H54" s="7"/>
      <c r="I54" s="9">
        <v>8230</v>
      </c>
      <c r="J54" s="9">
        <v>8040</v>
      </c>
      <c r="K54" s="9">
        <v>7770</v>
      </c>
      <c r="L54" s="9">
        <v>7480</v>
      </c>
      <c r="M54" s="9">
        <v>7160</v>
      </c>
      <c r="N54" s="9">
        <v>6800</v>
      </c>
      <c r="O54" s="9">
        <v>6400</v>
      </c>
      <c r="P54" s="9">
        <v>5510</v>
      </c>
      <c r="Q54" s="9">
        <v>4580</v>
      </c>
      <c r="R54" s="9">
        <v>3750</v>
      </c>
      <c r="S54" s="9">
        <v>3070</v>
      </c>
      <c r="T54" s="9">
        <v>2540</v>
      </c>
      <c r="U54" s="9">
        <v>2130</v>
      </c>
      <c r="V54" s="9">
        <v>1800</v>
      </c>
      <c r="W54" s="9">
        <v>1540</v>
      </c>
      <c r="X54" s="9">
        <v>1330</v>
      </c>
      <c r="Y54" s="9">
        <v>1160</v>
      </c>
      <c r="Z54" s="3" t="s">
        <v>111</v>
      </c>
      <c r="AA54">
        <v>500</v>
      </c>
      <c r="AB54" t="s">
        <v>120</v>
      </c>
    </row>
    <row r="55" spans="1:29" x14ac:dyDescent="0.25">
      <c r="A55" s="3" t="s">
        <v>28</v>
      </c>
      <c r="B55" s="17">
        <v>270</v>
      </c>
      <c r="C55" s="67">
        <v>1</v>
      </c>
      <c r="D55" s="7">
        <v>11900</v>
      </c>
      <c r="E55" s="52">
        <f>VLOOKUP(Table8[[#This Row],[Name]],M.Rd!$A:$T,MATCH(Table8[[#This Row],[L.eff]],M.Rd!$C$2:$S$2)+2,FALSE)</f>
        <v>2450</v>
      </c>
      <c r="F55" s="52">
        <f>VLOOKUP(Table8[[#This Row],[Name]],V.Rd!$A:$B,2,FALSE)</f>
        <v>2580</v>
      </c>
      <c r="G55" s="52">
        <f>VLOOKUP(Table8[[#This Row],[Name]],M.Rd!$A:$T,20,FALSE)</f>
        <v>162000</v>
      </c>
      <c r="H55" s="7"/>
      <c r="I55" s="9">
        <v>11900</v>
      </c>
      <c r="J55" s="9">
        <v>11600</v>
      </c>
      <c r="K55" s="9">
        <v>11200</v>
      </c>
      <c r="L55" s="9">
        <v>10800</v>
      </c>
      <c r="M55" s="9">
        <v>10400</v>
      </c>
      <c r="N55" s="9">
        <v>9910</v>
      </c>
      <c r="O55" s="9">
        <v>9360</v>
      </c>
      <c r="P55" s="9">
        <v>8120</v>
      </c>
      <c r="Q55" s="9">
        <v>6810</v>
      </c>
      <c r="R55" s="9">
        <v>5610</v>
      </c>
      <c r="S55" s="9">
        <v>4620</v>
      </c>
      <c r="T55" s="9">
        <v>3830</v>
      </c>
      <c r="U55" s="9">
        <v>3210</v>
      </c>
      <c r="V55" s="9">
        <v>2720</v>
      </c>
      <c r="W55" s="9">
        <v>2330</v>
      </c>
      <c r="X55" s="9">
        <v>2020</v>
      </c>
      <c r="Y55" s="9">
        <v>1760</v>
      </c>
      <c r="Z55" s="3" t="s">
        <v>111</v>
      </c>
      <c r="AA55">
        <v>500</v>
      </c>
      <c r="AB55" t="s">
        <v>119</v>
      </c>
    </row>
    <row r="56" spans="1:29" x14ac:dyDescent="0.25">
      <c r="A56" s="3" t="s">
        <v>25</v>
      </c>
      <c r="B56" s="17">
        <v>199</v>
      </c>
      <c r="C56" s="67">
        <v>1</v>
      </c>
      <c r="D56" s="7">
        <v>8770</v>
      </c>
      <c r="E56" s="52">
        <f>VLOOKUP(Table8[[#This Row],[Name]],M.Rd!$A:$T,MATCH(Table8[[#This Row],[L.eff]],M.Rd!$C$2:$S$2)+2,FALSE)</f>
        <v>1930</v>
      </c>
      <c r="F56" s="52">
        <f>VLOOKUP(Table8[[#This Row],[Name]],V.Rd!$A:$B,2,FALSE)</f>
        <v>1990</v>
      </c>
      <c r="G56" s="52">
        <f>VLOOKUP(Table8[[#This Row],[Name]],M.Rd!$A:$T,20,FALSE)</f>
        <v>137000</v>
      </c>
      <c r="H56" s="7"/>
      <c r="I56" s="9">
        <v>8770</v>
      </c>
      <c r="J56" s="9">
        <v>8550</v>
      </c>
      <c r="K56" s="9">
        <v>8260</v>
      </c>
      <c r="L56" s="9">
        <v>7940</v>
      </c>
      <c r="M56" s="9">
        <v>7590</v>
      </c>
      <c r="N56" s="9">
        <v>7200</v>
      </c>
      <c r="O56" s="9">
        <v>6770</v>
      </c>
      <c r="P56" s="9">
        <v>5800</v>
      </c>
      <c r="Q56" s="9">
        <v>4800</v>
      </c>
      <c r="R56" s="9">
        <v>3920</v>
      </c>
      <c r="S56" s="9">
        <v>3200</v>
      </c>
      <c r="T56" s="9">
        <v>2640</v>
      </c>
      <c r="U56" s="9">
        <v>2210</v>
      </c>
      <c r="V56" s="9">
        <v>1870</v>
      </c>
      <c r="W56" s="9">
        <v>1600</v>
      </c>
      <c r="X56" s="9">
        <v>1380</v>
      </c>
      <c r="Y56" s="9">
        <v>1210</v>
      </c>
      <c r="Z56" s="3" t="s">
        <v>111</v>
      </c>
      <c r="AA56">
        <v>550</v>
      </c>
      <c r="AB56" t="s">
        <v>120</v>
      </c>
    </row>
    <row r="57" spans="1:29" x14ac:dyDescent="0.25">
      <c r="A57" s="3" t="s">
        <v>24</v>
      </c>
      <c r="B57" s="17">
        <v>278</v>
      </c>
      <c r="C57" s="67">
        <v>1</v>
      </c>
      <c r="D57" s="7">
        <v>12200</v>
      </c>
      <c r="E57" s="52">
        <f>VLOOKUP(Table8[[#This Row],[Name]],M.Rd!$A:$T,MATCH(Table8[[#This Row],[L.eff]],M.Rd!$C$2:$S$2)+2,FALSE)</f>
        <v>2740</v>
      </c>
      <c r="F57" s="52">
        <f>VLOOKUP(Table8[[#This Row],[Name]],V.Rd!$A:$B,2,FALSE)</f>
        <v>2780</v>
      </c>
      <c r="G57" s="52">
        <f>VLOOKUP(Table8[[#This Row],[Name]],M.Rd!$A:$T,20,FALSE)</f>
        <v>198000</v>
      </c>
      <c r="H57" s="7"/>
      <c r="I57" s="9">
        <v>12200</v>
      </c>
      <c r="J57" s="9">
        <v>12000</v>
      </c>
      <c r="K57" s="9">
        <v>11600</v>
      </c>
      <c r="L57" s="9">
        <v>11100</v>
      </c>
      <c r="M57" s="9">
        <v>10700</v>
      </c>
      <c r="N57" s="9">
        <v>10100</v>
      </c>
      <c r="O57" s="9">
        <v>9570</v>
      </c>
      <c r="P57" s="9">
        <v>8260</v>
      </c>
      <c r="Q57" s="9">
        <v>6890</v>
      </c>
      <c r="R57" s="9">
        <v>5660</v>
      </c>
      <c r="S57" s="9">
        <v>4640</v>
      </c>
      <c r="T57" s="9">
        <v>3840</v>
      </c>
      <c r="U57" s="9">
        <v>3220</v>
      </c>
      <c r="V57" s="9">
        <v>2720</v>
      </c>
      <c r="W57" s="9">
        <v>2330</v>
      </c>
      <c r="X57" s="9">
        <v>2020</v>
      </c>
      <c r="Y57" s="9">
        <v>1760</v>
      </c>
      <c r="Z57" s="3" t="s">
        <v>111</v>
      </c>
      <c r="AA57">
        <v>550</v>
      </c>
      <c r="AB57" t="s">
        <v>119</v>
      </c>
    </row>
    <row r="58" spans="1:29" x14ac:dyDescent="0.25">
      <c r="A58" s="3" t="s">
        <v>21</v>
      </c>
      <c r="B58" s="17">
        <v>212</v>
      </c>
      <c r="C58" s="67">
        <v>1</v>
      </c>
      <c r="D58" s="7">
        <v>9320</v>
      </c>
      <c r="E58" s="52">
        <f>VLOOKUP(Table8[[#This Row],[Name]],M.Rd!$A:$T,MATCH(Table8[[#This Row],[L.eff]],M.Rd!$C$2:$S$2)+2,FALSE)</f>
        <v>2220</v>
      </c>
      <c r="F58" s="52">
        <f>VLOOKUP(Table8[[#This Row],[Name]],V.Rd!$A:$B,2,FALSE)</f>
        <v>2210</v>
      </c>
      <c r="G58" s="52">
        <f>VLOOKUP(Table8[[#This Row],[Name]],M.Rd!$A:$T,20,FALSE)</f>
        <v>171000</v>
      </c>
      <c r="H58" s="7"/>
      <c r="I58" s="9">
        <v>9320</v>
      </c>
      <c r="J58" s="9">
        <v>9070</v>
      </c>
      <c r="K58" s="9">
        <v>8760</v>
      </c>
      <c r="L58" s="9">
        <v>8420</v>
      </c>
      <c r="M58" s="9">
        <v>8040</v>
      </c>
      <c r="N58" s="9">
        <v>7620</v>
      </c>
      <c r="O58" s="9">
        <v>7140</v>
      </c>
      <c r="P58" s="9">
        <v>6090</v>
      </c>
      <c r="Q58" s="9">
        <v>5020</v>
      </c>
      <c r="R58" s="9">
        <v>4090</v>
      </c>
      <c r="S58" s="9">
        <v>3340</v>
      </c>
      <c r="T58" s="9">
        <v>2750</v>
      </c>
      <c r="U58" s="9">
        <v>2300</v>
      </c>
      <c r="V58" s="9">
        <v>1940</v>
      </c>
      <c r="W58" s="9">
        <v>1660</v>
      </c>
      <c r="X58" s="9">
        <v>1440</v>
      </c>
      <c r="Y58" s="9">
        <v>1250</v>
      </c>
      <c r="Z58" s="3" t="s">
        <v>111</v>
      </c>
      <c r="AA58">
        <v>600</v>
      </c>
      <c r="AB58" t="s">
        <v>120</v>
      </c>
    </row>
    <row r="59" spans="1:29" x14ac:dyDescent="0.25">
      <c r="A59" s="3" t="s">
        <v>20</v>
      </c>
      <c r="B59" s="17">
        <v>285</v>
      </c>
      <c r="C59" s="67">
        <v>1</v>
      </c>
      <c r="D59" s="7">
        <v>12500</v>
      </c>
      <c r="E59" s="52">
        <f>VLOOKUP(Table8[[#This Row],[Name]],M.Rd!$A:$T,MATCH(Table8[[#This Row],[L.eff]],M.Rd!$C$2:$S$2)+2,FALSE)</f>
        <v>3030</v>
      </c>
      <c r="F59" s="52">
        <f>VLOOKUP(Table8[[#This Row],[Name]],V.Rd!$A:$B,2,FALSE)</f>
        <v>2980</v>
      </c>
      <c r="G59" s="52">
        <f>VLOOKUP(Table8[[#This Row],[Name]],M.Rd!$A:$T,20,FALSE)</f>
        <v>237000</v>
      </c>
      <c r="H59" s="7"/>
      <c r="I59" s="9">
        <v>12500</v>
      </c>
      <c r="J59" s="9">
        <v>12200</v>
      </c>
      <c r="K59" s="9">
        <v>11800</v>
      </c>
      <c r="L59" s="9">
        <v>11400</v>
      </c>
      <c r="M59" s="9">
        <v>10900</v>
      </c>
      <c r="N59" s="9">
        <v>10300</v>
      </c>
      <c r="O59" s="9">
        <v>9730</v>
      </c>
      <c r="P59" s="9">
        <v>8350</v>
      </c>
      <c r="Q59" s="9">
        <v>6930</v>
      </c>
      <c r="R59" s="9">
        <v>5660</v>
      </c>
      <c r="S59" s="9">
        <v>4640</v>
      </c>
      <c r="T59" s="9">
        <v>3830</v>
      </c>
      <c r="U59" s="9">
        <v>3200</v>
      </c>
      <c r="V59" s="9">
        <v>2710</v>
      </c>
      <c r="W59" s="9">
        <v>2320</v>
      </c>
      <c r="X59" s="9">
        <v>2000</v>
      </c>
      <c r="Y59" s="9">
        <v>1750</v>
      </c>
      <c r="Z59" s="3" t="s">
        <v>111</v>
      </c>
      <c r="AA59">
        <v>600</v>
      </c>
      <c r="AB59" t="s">
        <v>119</v>
      </c>
    </row>
    <row r="60" spans="1:29" x14ac:dyDescent="0.25">
      <c r="A60" s="3" t="s">
        <v>1273</v>
      </c>
      <c r="B60" s="17">
        <v>337</v>
      </c>
      <c r="C60" s="67">
        <v>1</v>
      </c>
      <c r="D60" s="7">
        <v>15200</v>
      </c>
      <c r="E60" s="52">
        <f>VLOOKUP(Table8[[#This Row],[Name]],M.Rd!$A:$T,MATCH(Table8[[#This Row],[L.eff]],M.Rd!$C$2:$S$2)+2,FALSE)</f>
        <v>3680</v>
      </c>
      <c r="F60" s="52">
        <f>VLOOKUP(Table8[[#This Row],[Name]],V.Rd!$A:$B,2,FALSE)</f>
        <v>3700</v>
      </c>
      <c r="G60" s="52">
        <f>VLOOKUP(Table8[[#This Row],[Name]],M.Rd!$A:$T,20,FALSE)</f>
        <v>283000</v>
      </c>
      <c r="H60" s="7"/>
      <c r="I60" s="9">
        <v>15200</v>
      </c>
      <c r="J60" s="9">
        <v>14700</v>
      </c>
      <c r="K60" s="9">
        <v>14000</v>
      </c>
      <c r="L60" s="9">
        <v>13300</v>
      </c>
      <c r="M60" s="9">
        <v>12500</v>
      </c>
      <c r="N60" s="9">
        <v>11700</v>
      </c>
      <c r="O60" s="9">
        <v>10900</v>
      </c>
      <c r="P60" s="9">
        <v>9180</v>
      </c>
      <c r="Q60" s="9">
        <v>7590</v>
      </c>
      <c r="R60" s="9">
        <v>6230</v>
      </c>
      <c r="S60" s="9">
        <v>5140</v>
      </c>
      <c r="T60" s="9">
        <v>4280</v>
      </c>
      <c r="U60" s="9">
        <v>3600</v>
      </c>
      <c r="V60" s="9">
        <v>3070</v>
      </c>
      <c r="W60" s="9">
        <v>2640</v>
      </c>
      <c r="X60" s="9">
        <v>2290</v>
      </c>
      <c r="Y60" s="9">
        <v>2010</v>
      </c>
      <c r="Z60" s="3" t="s">
        <v>111</v>
      </c>
      <c r="AA60">
        <v>600</v>
      </c>
      <c r="AB60" t="s">
        <v>113</v>
      </c>
      <c r="AC60">
        <v>337</v>
      </c>
    </row>
    <row r="61" spans="1:29" x14ac:dyDescent="0.25">
      <c r="A61" s="3" t="s">
        <v>1274</v>
      </c>
      <c r="B61" s="17">
        <v>399</v>
      </c>
      <c r="C61" s="67">
        <v>1</v>
      </c>
      <c r="D61" s="7">
        <v>18100</v>
      </c>
      <c r="E61" s="52">
        <f>VLOOKUP(Table8[[#This Row],[Name]],M.Rd!$A:$T,MATCH(Table8[[#This Row],[L.eff]],M.Rd!$C$2:$S$2)+2,FALSE)</f>
        <v>4420</v>
      </c>
      <c r="F61" s="52">
        <f>VLOOKUP(Table8[[#This Row],[Name]],V.Rd!$A:$B,2,FALSE)</f>
        <v>4380</v>
      </c>
      <c r="G61" s="52">
        <f>VLOOKUP(Table8[[#This Row],[Name]],M.Rd!$A:$T,20,FALSE)</f>
        <v>345000</v>
      </c>
      <c r="H61" s="7"/>
      <c r="I61" s="9">
        <v>18100</v>
      </c>
      <c r="J61" s="9">
        <v>17500</v>
      </c>
      <c r="K61" s="9">
        <v>16700</v>
      </c>
      <c r="L61" s="9">
        <v>15800</v>
      </c>
      <c r="M61" s="9">
        <v>14900</v>
      </c>
      <c r="N61" s="9">
        <v>14000</v>
      </c>
      <c r="O61" s="9">
        <v>13100</v>
      </c>
      <c r="P61" s="9">
        <v>11100</v>
      </c>
      <c r="Q61" s="9">
        <v>9210</v>
      </c>
      <c r="R61" s="9">
        <v>7590</v>
      </c>
      <c r="S61" s="9">
        <v>6280</v>
      </c>
      <c r="T61" s="9">
        <v>5240</v>
      </c>
      <c r="U61" s="9">
        <v>4420</v>
      </c>
      <c r="V61" s="9">
        <v>3760</v>
      </c>
      <c r="W61" s="9">
        <v>3240</v>
      </c>
      <c r="X61" s="9">
        <v>2820</v>
      </c>
      <c r="Y61" s="9">
        <v>2470</v>
      </c>
      <c r="Z61" s="3" t="s">
        <v>111</v>
      </c>
      <c r="AA61">
        <v>600</v>
      </c>
      <c r="AB61" t="s">
        <v>113</v>
      </c>
      <c r="AC61">
        <v>399</v>
      </c>
    </row>
    <row r="62" spans="1:29" x14ac:dyDescent="0.25">
      <c r="A62" s="3" t="s">
        <v>17</v>
      </c>
      <c r="B62" s="17">
        <v>225</v>
      </c>
      <c r="C62" s="67">
        <v>1</v>
      </c>
      <c r="D62" s="7">
        <v>9880</v>
      </c>
      <c r="E62" s="52">
        <f>VLOOKUP(Table8[[#This Row],[Name]],M.Rd!$A:$T,MATCH(Table8[[#This Row],[L.eff]],M.Rd!$C$2:$S$2)+2,FALSE)</f>
        <v>2520</v>
      </c>
      <c r="F62" s="52">
        <f>VLOOKUP(Table8[[#This Row],[Name]],V.Rd!$A:$B,2,FALSE)</f>
        <v>2430</v>
      </c>
      <c r="G62" s="52">
        <f>VLOOKUP(Table8[[#This Row],[Name]],M.Rd!$A:$T,20,FALSE)</f>
        <v>211000</v>
      </c>
      <c r="H62" s="7"/>
      <c r="I62" s="9">
        <v>9880</v>
      </c>
      <c r="J62" s="9">
        <v>9610</v>
      </c>
      <c r="K62" s="9">
        <v>9270</v>
      </c>
      <c r="L62" s="9">
        <v>8900</v>
      </c>
      <c r="M62" s="9">
        <v>8490</v>
      </c>
      <c r="N62" s="9">
        <v>8030</v>
      </c>
      <c r="O62" s="9">
        <v>7520</v>
      </c>
      <c r="P62" s="9">
        <v>6380</v>
      </c>
      <c r="Q62" s="9">
        <v>5240</v>
      </c>
      <c r="R62" s="9">
        <v>4250</v>
      </c>
      <c r="S62" s="9">
        <v>3470</v>
      </c>
      <c r="T62" s="9">
        <v>2860</v>
      </c>
      <c r="U62" s="9">
        <v>2380</v>
      </c>
      <c r="V62" s="9">
        <v>2010</v>
      </c>
      <c r="W62" s="9">
        <v>1720</v>
      </c>
      <c r="X62" s="9">
        <v>1490</v>
      </c>
      <c r="Y62" s="9">
        <v>1300</v>
      </c>
      <c r="Z62" s="3" t="s">
        <v>111</v>
      </c>
      <c r="AA62">
        <v>650</v>
      </c>
      <c r="AB62" t="s">
        <v>120</v>
      </c>
    </row>
    <row r="63" spans="1:29" x14ac:dyDescent="0.25">
      <c r="A63" s="3" t="s">
        <v>16</v>
      </c>
      <c r="B63" s="17">
        <v>293</v>
      </c>
      <c r="C63" s="67">
        <v>1</v>
      </c>
      <c r="D63" s="7">
        <v>12900</v>
      </c>
      <c r="E63" s="52">
        <f>VLOOKUP(Table8[[#This Row],[Name]],M.Rd!$A:$T,MATCH(Table8[[#This Row],[L.eff]],M.Rd!$C$2:$S$2)+2,FALSE)</f>
        <v>3330</v>
      </c>
      <c r="F63" s="52">
        <f>VLOOKUP(Table8[[#This Row],[Name]],V.Rd!$A:$B,2,FALSE)</f>
        <v>3180</v>
      </c>
      <c r="G63" s="52">
        <f>VLOOKUP(Table8[[#This Row],[Name]],M.Rd!$A:$T,20,FALSE)</f>
        <v>282000</v>
      </c>
      <c r="H63" s="7"/>
      <c r="I63" s="9">
        <v>12900</v>
      </c>
      <c r="J63" s="9">
        <v>12600</v>
      </c>
      <c r="K63" s="9">
        <v>12100</v>
      </c>
      <c r="L63" s="9">
        <v>11700</v>
      </c>
      <c r="M63" s="9">
        <v>11100</v>
      </c>
      <c r="N63" s="9">
        <v>10600</v>
      </c>
      <c r="O63" s="9">
        <v>9930</v>
      </c>
      <c r="P63" s="9">
        <v>8480</v>
      </c>
      <c r="Q63" s="9">
        <v>7010</v>
      </c>
      <c r="R63" s="9">
        <v>5710</v>
      </c>
      <c r="S63" s="9">
        <v>4670</v>
      </c>
      <c r="T63" s="9">
        <v>3850</v>
      </c>
      <c r="U63" s="9">
        <v>3220</v>
      </c>
      <c r="V63" s="9">
        <v>2720</v>
      </c>
      <c r="W63" s="9">
        <v>2330</v>
      </c>
      <c r="X63" s="9">
        <v>2010</v>
      </c>
      <c r="Y63" s="9">
        <v>1760</v>
      </c>
      <c r="Z63" s="3" t="s">
        <v>111</v>
      </c>
      <c r="AA63">
        <v>650</v>
      </c>
      <c r="AB63" t="s">
        <v>119</v>
      </c>
    </row>
    <row r="64" spans="1:29" x14ac:dyDescent="0.25">
      <c r="A64" s="3" t="s">
        <v>1275</v>
      </c>
      <c r="B64" s="17">
        <v>343</v>
      </c>
      <c r="C64" s="67">
        <v>1</v>
      </c>
      <c r="D64" s="7">
        <v>15500</v>
      </c>
      <c r="E64" s="52">
        <f>VLOOKUP(Table8[[#This Row],[Name]],M.Rd!$A:$T,MATCH(Table8[[#This Row],[L.eff]],M.Rd!$C$2:$S$2)+2,FALSE)</f>
        <v>4030</v>
      </c>
      <c r="F64" s="52">
        <f>VLOOKUP(Table8[[#This Row],[Name]],V.Rd!$A:$B,2,FALSE)</f>
        <v>3880</v>
      </c>
      <c r="G64" s="52">
        <f>VLOOKUP(Table8[[#This Row],[Name]],M.Rd!$A:$T,20,FALSE)</f>
        <v>334000</v>
      </c>
      <c r="H64" s="7"/>
      <c r="I64" s="9">
        <v>15500</v>
      </c>
      <c r="J64" s="9">
        <v>15000</v>
      </c>
      <c r="K64" s="9">
        <v>14200</v>
      </c>
      <c r="L64" s="9">
        <v>13500</v>
      </c>
      <c r="M64" s="9">
        <v>12700</v>
      </c>
      <c r="N64" s="9">
        <v>11900</v>
      </c>
      <c r="O64" s="9">
        <v>11000</v>
      </c>
      <c r="P64" s="9">
        <v>9240</v>
      </c>
      <c r="Q64" s="9">
        <v>7610</v>
      </c>
      <c r="R64" s="9">
        <v>6230</v>
      </c>
      <c r="S64" s="9">
        <v>5130</v>
      </c>
      <c r="T64" s="9">
        <v>4270</v>
      </c>
      <c r="U64" s="9">
        <v>3590</v>
      </c>
      <c r="V64" s="9">
        <v>3060</v>
      </c>
      <c r="W64" s="9">
        <v>2630</v>
      </c>
      <c r="X64" s="9">
        <v>2280</v>
      </c>
      <c r="Y64" s="9">
        <v>2000</v>
      </c>
      <c r="Z64" s="3" t="s">
        <v>111</v>
      </c>
      <c r="AA64">
        <v>650</v>
      </c>
      <c r="AB64" t="s">
        <v>113</v>
      </c>
      <c r="AC64">
        <v>343</v>
      </c>
    </row>
    <row r="65" spans="1:29" x14ac:dyDescent="0.25">
      <c r="A65" s="3" t="s">
        <v>1276</v>
      </c>
      <c r="B65" s="17">
        <v>407</v>
      </c>
      <c r="C65" s="67">
        <v>1</v>
      </c>
      <c r="D65" s="7">
        <v>18400</v>
      </c>
      <c r="E65" s="52">
        <f>VLOOKUP(Table8[[#This Row],[Name]],M.Rd!$A:$T,MATCH(Table8[[#This Row],[L.eff]],M.Rd!$C$2:$S$2)+2,FALSE)</f>
        <v>4840</v>
      </c>
      <c r="F65" s="52">
        <f>VLOOKUP(Table8[[#This Row],[Name]],V.Rd!$A:$B,2,FALSE)</f>
        <v>4610</v>
      </c>
      <c r="G65" s="52">
        <f>VLOOKUP(Table8[[#This Row],[Name]],M.Rd!$A:$T,20,FALSE)</f>
        <v>405000</v>
      </c>
      <c r="H65" s="7"/>
      <c r="I65" s="9">
        <v>18400</v>
      </c>
      <c r="J65" s="9">
        <v>17800</v>
      </c>
      <c r="K65" s="9">
        <v>16900</v>
      </c>
      <c r="L65" s="9">
        <v>16100</v>
      </c>
      <c r="M65" s="9">
        <v>15200</v>
      </c>
      <c r="N65" s="9">
        <v>14200</v>
      </c>
      <c r="O65" s="9">
        <v>13200</v>
      </c>
      <c r="P65" s="9">
        <v>11200</v>
      </c>
      <c r="Q65" s="9">
        <v>9230</v>
      </c>
      <c r="R65" s="9">
        <v>7590</v>
      </c>
      <c r="S65" s="9">
        <v>6270</v>
      </c>
      <c r="T65" s="9">
        <v>5220</v>
      </c>
      <c r="U65" s="9">
        <v>4400</v>
      </c>
      <c r="V65" s="9">
        <v>3740</v>
      </c>
      <c r="W65" s="9">
        <v>3220</v>
      </c>
      <c r="X65" s="9">
        <v>2800</v>
      </c>
      <c r="Y65" s="9">
        <v>2450</v>
      </c>
      <c r="Z65" s="3" t="s">
        <v>111</v>
      </c>
      <c r="AA65">
        <v>650</v>
      </c>
      <c r="AB65" t="s">
        <v>113</v>
      </c>
      <c r="AC65">
        <v>407</v>
      </c>
    </row>
    <row r="66" spans="1:29" x14ac:dyDescent="0.25">
      <c r="A66" s="3" t="s">
        <v>13</v>
      </c>
      <c r="B66" s="17">
        <v>241</v>
      </c>
      <c r="C66" s="67">
        <v>1</v>
      </c>
      <c r="D66" s="7">
        <v>10600</v>
      </c>
      <c r="E66" s="52">
        <f>VLOOKUP(Table8[[#This Row],[Name]],M.Rd!$A:$T,MATCH(Table8[[#This Row],[L.eff]],M.Rd!$C$2:$S$2)+2,FALSE)</f>
        <v>2870</v>
      </c>
      <c r="F66" s="52">
        <f>VLOOKUP(Table8[[#This Row],[Name]],V.Rd!$A:$B,2,FALSE)</f>
        <v>2730</v>
      </c>
      <c r="G66" s="52">
        <f>VLOOKUP(Table8[[#This Row],[Name]],M.Rd!$A:$T,20,FALSE)</f>
        <v>257000</v>
      </c>
      <c r="H66" s="7"/>
      <c r="I66" s="9">
        <v>10600</v>
      </c>
      <c r="J66" s="9">
        <v>10300</v>
      </c>
      <c r="K66" s="9">
        <v>9890</v>
      </c>
      <c r="L66" s="9">
        <v>9490</v>
      </c>
      <c r="M66" s="9">
        <v>9040</v>
      </c>
      <c r="N66" s="9">
        <v>8530</v>
      </c>
      <c r="O66" s="9">
        <v>7970</v>
      </c>
      <c r="P66" s="9">
        <v>6720</v>
      </c>
      <c r="Q66" s="9">
        <v>5490</v>
      </c>
      <c r="R66" s="9">
        <v>4440</v>
      </c>
      <c r="S66" s="9">
        <v>3610</v>
      </c>
      <c r="T66" s="9">
        <v>2970</v>
      </c>
      <c r="U66" s="9">
        <v>2470</v>
      </c>
      <c r="V66" s="9">
        <v>2090</v>
      </c>
      <c r="W66" s="9">
        <v>1790</v>
      </c>
      <c r="X66" s="9">
        <v>1540</v>
      </c>
      <c r="Y66" s="9">
        <v>1340</v>
      </c>
      <c r="Z66" s="3" t="s">
        <v>111</v>
      </c>
      <c r="AA66">
        <v>700</v>
      </c>
      <c r="AB66" t="s">
        <v>120</v>
      </c>
    </row>
    <row r="67" spans="1:29" x14ac:dyDescent="0.25">
      <c r="A67" s="3" t="s">
        <v>12</v>
      </c>
      <c r="B67" s="17">
        <v>301</v>
      </c>
      <c r="C67" s="67">
        <v>1</v>
      </c>
      <c r="D67" s="7">
        <v>13200</v>
      </c>
      <c r="E67" s="52">
        <f>VLOOKUP(Table8[[#This Row],[Name]],M.Rd!$A:$T,MATCH(Table8[[#This Row],[L.eff]],M.Rd!$C$2:$S$2)+2,FALSE)</f>
        <v>3640</v>
      </c>
      <c r="F67" s="52">
        <f>VLOOKUP(Table8[[#This Row],[Name]],V.Rd!$A:$B,2,FALSE)</f>
        <v>3380</v>
      </c>
      <c r="G67" s="52">
        <f>VLOOKUP(Table8[[#This Row],[Name]],M.Rd!$A:$T,20,FALSE)</f>
        <v>329000</v>
      </c>
      <c r="H67" s="7"/>
      <c r="I67" s="9">
        <v>13200</v>
      </c>
      <c r="J67" s="9">
        <v>12900</v>
      </c>
      <c r="K67" s="9">
        <v>12400</v>
      </c>
      <c r="L67" s="9">
        <v>11900</v>
      </c>
      <c r="M67" s="9">
        <v>11400</v>
      </c>
      <c r="N67" s="9">
        <v>10800</v>
      </c>
      <c r="O67" s="9">
        <v>10100</v>
      </c>
      <c r="P67" s="9">
        <v>8560</v>
      </c>
      <c r="Q67" s="9">
        <v>7040</v>
      </c>
      <c r="R67" s="9">
        <v>5710</v>
      </c>
      <c r="S67" s="9">
        <v>4660</v>
      </c>
      <c r="T67" s="9">
        <v>3840</v>
      </c>
      <c r="U67" s="9">
        <v>3200</v>
      </c>
      <c r="V67" s="9">
        <v>2710</v>
      </c>
      <c r="W67" s="9">
        <v>2320</v>
      </c>
      <c r="X67" s="9">
        <v>2000</v>
      </c>
      <c r="Y67" s="9">
        <v>1740</v>
      </c>
      <c r="Z67" s="3" t="s">
        <v>111</v>
      </c>
      <c r="AA67">
        <v>700</v>
      </c>
      <c r="AB67" t="s">
        <v>119</v>
      </c>
    </row>
    <row r="68" spans="1:29" x14ac:dyDescent="0.25">
      <c r="A68" s="3" t="s">
        <v>1277</v>
      </c>
      <c r="B68" s="17">
        <v>352</v>
      </c>
      <c r="C68" s="67">
        <v>1</v>
      </c>
      <c r="D68" s="7">
        <v>15900</v>
      </c>
      <c r="E68" s="52">
        <f>VLOOKUP(Table8[[#This Row],[Name]],M.Rd!$A:$T,MATCH(Table8[[#This Row],[L.eff]],M.Rd!$C$2:$S$2)+2,FALSE)</f>
        <v>4400</v>
      </c>
      <c r="F68" s="52">
        <f>VLOOKUP(Table8[[#This Row],[Name]],V.Rd!$A:$B,2,FALSE)</f>
        <v>4130</v>
      </c>
      <c r="G68" s="52">
        <f>VLOOKUP(Table8[[#This Row],[Name]],M.Rd!$A:$T,20,FALSE)</f>
        <v>390000</v>
      </c>
      <c r="H68" s="7"/>
      <c r="I68" s="9">
        <v>15900</v>
      </c>
      <c r="J68" s="9">
        <v>15300</v>
      </c>
      <c r="K68" s="9">
        <v>14500</v>
      </c>
      <c r="L68" s="9">
        <v>13800</v>
      </c>
      <c r="M68" s="9">
        <v>12900</v>
      </c>
      <c r="N68" s="9">
        <v>12100</v>
      </c>
      <c r="O68" s="9">
        <v>11100</v>
      </c>
      <c r="P68" s="9">
        <v>9320</v>
      </c>
      <c r="Q68" s="9">
        <v>7630</v>
      </c>
      <c r="R68" s="9">
        <v>6230</v>
      </c>
      <c r="S68" s="9">
        <v>5120</v>
      </c>
      <c r="T68" s="9">
        <v>4250</v>
      </c>
      <c r="U68" s="9">
        <v>3570</v>
      </c>
      <c r="V68" s="9">
        <v>3040</v>
      </c>
      <c r="W68" s="9">
        <v>2610</v>
      </c>
      <c r="X68" s="9">
        <v>2260</v>
      </c>
      <c r="Y68" s="9">
        <v>1980</v>
      </c>
      <c r="Z68" s="3" t="s">
        <v>111</v>
      </c>
      <c r="AA68">
        <v>700</v>
      </c>
      <c r="AB68" t="s">
        <v>113</v>
      </c>
      <c r="AC68">
        <v>352</v>
      </c>
    </row>
    <row r="69" spans="1:29" x14ac:dyDescent="0.25">
      <c r="A69" s="3" t="s">
        <v>1278</v>
      </c>
      <c r="B69" s="17">
        <v>418</v>
      </c>
      <c r="C69" s="67">
        <v>1</v>
      </c>
      <c r="D69" s="7">
        <v>18900</v>
      </c>
      <c r="E69" s="52">
        <f>VLOOKUP(Table8[[#This Row],[Name]],M.Rd!$A:$T,MATCH(Table8[[#This Row],[L.eff]],M.Rd!$C$2:$S$2)+2,FALSE)</f>
        <v>5270</v>
      </c>
      <c r="F69" s="52">
        <f>VLOOKUP(Table8[[#This Row],[Name]],V.Rd!$A:$B,2,FALSE)</f>
        <v>4900</v>
      </c>
      <c r="G69" s="52">
        <f>VLOOKUP(Table8[[#This Row],[Name]],M.Rd!$A:$T,20,FALSE)</f>
        <v>472000</v>
      </c>
      <c r="H69" s="7"/>
      <c r="I69" s="9">
        <v>18900</v>
      </c>
      <c r="J69" s="9">
        <v>18200</v>
      </c>
      <c r="K69" s="9">
        <v>17300</v>
      </c>
      <c r="L69" s="9">
        <v>16400</v>
      </c>
      <c r="M69" s="9">
        <v>15400</v>
      </c>
      <c r="N69" s="9">
        <v>14400</v>
      </c>
      <c r="O69" s="9">
        <v>13400</v>
      </c>
      <c r="P69" s="9">
        <v>11300</v>
      </c>
      <c r="Q69" s="9">
        <v>9270</v>
      </c>
      <c r="R69" s="9">
        <v>7590</v>
      </c>
      <c r="S69" s="9">
        <v>6250</v>
      </c>
      <c r="T69" s="9">
        <v>5200</v>
      </c>
      <c r="U69" s="9">
        <v>4380</v>
      </c>
      <c r="V69" s="9">
        <v>3720</v>
      </c>
      <c r="W69" s="9">
        <v>3200</v>
      </c>
      <c r="X69" s="9">
        <v>2780</v>
      </c>
      <c r="Y69" s="9">
        <v>2430</v>
      </c>
      <c r="Z69" s="3" t="s">
        <v>111</v>
      </c>
      <c r="AA69">
        <v>700</v>
      </c>
      <c r="AB69" t="s">
        <v>113</v>
      </c>
      <c r="AC69">
        <v>418</v>
      </c>
    </row>
    <row r="70" spans="1:29" x14ac:dyDescent="0.25">
      <c r="A70" s="3" t="s">
        <v>9</v>
      </c>
      <c r="B70" s="17">
        <v>262</v>
      </c>
      <c r="C70" s="67">
        <v>1</v>
      </c>
      <c r="D70" s="7">
        <v>11100</v>
      </c>
      <c r="E70" s="52">
        <f>VLOOKUP(Table8[[#This Row],[Name]],M.Rd!$A:$T,MATCH(Table8[[#This Row],[L.eff]],M.Rd!$C$2:$S$2)+2,FALSE)</f>
        <v>3530</v>
      </c>
      <c r="F70" s="52">
        <f>VLOOKUP(Table8[[#This Row],[Name]],V.Rd!$A:$B,2,FALSE)</f>
        <v>3220</v>
      </c>
      <c r="G70" s="52">
        <f>VLOOKUP(Table8[[#This Row],[Name]],M.Rd!$A:$T,20,FALSE)</f>
        <v>359000</v>
      </c>
      <c r="H70" s="7"/>
      <c r="I70" s="1">
        <v>11100</v>
      </c>
      <c r="J70" s="1">
        <v>10800</v>
      </c>
      <c r="K70" s="1">
        <v>10400</v>
      </c>
      <c r="L70" s="1">
        <v>9930</v>
      </c>
      <c r="M70" s="9">
        <v>9770</v>
      </c>
      <c r="N70" s="9">
        <v>9190</v>
      </c>
      <c r="O70" s="9">
        <v>8540</v>
      </c>
      <c r="P70" s="9">
        <v>7140</v>
      </c>
      <c r="Q70" s="9">
        <v>5780</v>
      </c>
      <c r="R70" s="9">
        <v>4640</v>
      </c>
      <c r="S70" s="9">
        <v>3760</v>
      </c>
      <c r="T70" s="9">
        <v>3090</v>
      </c>
      <c r="U70" s="9">
        <v>2570</v>
      </c>
      <c r="V70" s="9">
        <v>2170</v>
      </c>
      <c r="W70" s="9">
        <v>1850</v>
      </c>
      <c r="X70" s="9">
        <v>1600</v>
      </c>
      <c r="Y70" s="9">
        <v>1390</v>
      </c>
      <c r="Z70" s="3" t="s">
        <v>111</v>
      </c>
      <c r="AA70">
        <v>800</v>
      </c>
      <c r="AB70" t="s">
        <v>115</v>
      </c>
    </row>
    <row r="71" spans="1:29" x14ac:dyDescent="0.25">
      <c r="A71" s="3" t="s">
        <v>8</v>
      </c>
      <c r="B71" s="17">
        <v>317</v>
      </c>
      <c r="C71" s="67">
        <v>1</v>
      </c>
      <c r="D71" s="7">
        <v>13900</v>
      </c>
      <c r="E71" s="52">
        <f>VLOOKUP(Table8[[#This Row],[Name]],M.Rd!$A:$T,MATCH(Table8[[#This Row],[L.eff]],M.Rd!$C$2:$S$2)+2,FALSE)</f>
        <v>4310</v>
      </c>
      <c r="F71" s="52">
        <f>VLOOKUP(Table8[[#This Row],[Name]],V.Rd!$A:$B,2,FALSE)</f>
        <v>3870</v>
      </c>
      <c r="G71" s="52">
        <f>VLOOKUP(Table8[[#This Row],[Name]],M.Rd!$A:$T,20,FALSE)</f>
        <v>443000</v>
      </c>
      <c r="H71" s="7"/>
      <c r="I71" s="9">
        <v>13900</v>
      </c>
      <c r="J71" s="9">
        <v>13500</v>
      </c>
      <c r="K71" s="9">
        <v>13000</v>
      </c>
      <c r="L71" s="9">
        <v>12500</v>
      </c>
      <c r="M71" s="9">
        <v>11900</v>
      </c>
      <c r="N71" s="9">
        <v>11200</v>
      </c>
      <c r="O71" s="9">
        <v>10400</v>
      </c>
      <c r="P71" s="9">
        <v>8770</v>
      </c>
      <c r="Q71" s="9">
        <v>7140</v>
      </c>
      <c r="R71" s="9">
        <v>5760</v>
      </c>
      <c r="S71" s="9">
        <v>4670</v>
      </c>
      <c r="T71" s="9">
        <v>3840</v>
      </c>
      <c r="U71" s="9">
        <v>3200</v>
      </c>
      <c r="V71" s="9">
        <v>2700</v>
      </c>
      <c r="W71" s="9">
        <v>2310</v>
      </c>
      <c r="X71" s="9">
        <v>1990</v>
      </c>
      <c r="Y71" s="9">
        <v>1740</v>
      </c>
      <c r="Z71" s="3" t="s">
        <v>111</v>
      </c>
      <c r="AA71">
        <v>800</v>
      </c>
      <c r="AB71" t="s">
        <v>119</v>
      </c>
    </row>
    <row r="72" spans="1:29" x14ac:dyDescent="0.25">
      <c r="A72" s="3" t="s">
        <v>1279</v>
      </c>
      <c r="B72" s="17">
        <v>373</v>
      </c>
      <c r="C72" s="67">
        <v>1</v>
      </c>
      <c r="D72" s="7">
        <v>16800</v>
      </c>
      <c r="E72" s="52">
        <f>VLOOKUP(Table8[[#This Row],[Name]],M.Rd!$A:$T,MATCH(Table8[[#This Row],[L.eff]],M.Rd!$C$2:$S$2)+2,FALSE)</f>
        <v>5220</v>
      </c>
      <c r="F72" s="52">
        <f>VLOOKUP(Table8[[#This Row],[Name]],V.Rd!$A:$B,2,FALSE)</f>
        <v>4720</v>
      </c>
      <c r="G72" s="52">
        <f>VLOOKUP(Table8[[#This Row],[Name]],M.Rd!$A:$T,20,FALSE)</f>
        <v>524000</v>
      </c>
      <c r="H72" s="7"/>
      <c r="I72" s="9">
        <v>16800</v>
      </c>
      <c r="J72" s="9">
        <v>16100</v>
      </c>
      <c r="K72" s="9">
        <v>15300</v>
      </c>
      <c r="L72" s="9">
        <v>14400</v>
      </c>
      <c r="M72" s="9">
        <v>13500</v>
      </c>
      <c r="N72" s="9">
        <v>12600</v>
      </c>
      <c r="O72" s="9">
        <v>11600</v>
      </c>
      <c r="P72" s="9">
        <v>9600</v>
      </c>
      <c r="Q72" s="9">
        <v>7810</v>
      </c>
      <c r="R72" s="9">
        <v>6340</v>
      </c>
      <c r="S72" s="9">
        <v>5190</v>
      </c>
      <c r="T72" s="9">
        <v>4300</v>
      </c>
      <c r="U72" s="9">
        <v>3610</v>
      </c>
      <c r="V72" s="9">
        <v>3060</v>
      </c>
      <c r="W72" s="9">
        <v>2630</v>
      </c>
      <c r="X72" s="9">
        <v>2280</v>
      </c>
      <c r="Y72" s="9">
        <v>2000</v>
      </c>
      <c r="Z72" s="3" t="s">
        <v>111</v>
      </c>
      <c r="AA72">
        <v>800</v>
      </c>
      <c r="AB72" t="s">
        <v>113</v>
      </c>
      <c r="AC72">
        <v>373</v>
      </c>
    </row>
    <row r="73" spans="1:29" x14ac:dyDescent="0.25">
      <c r="A73" s="3" t="s">
        <v>1280</v>
      </c>
      <c r="B73" s="17">
        <v>444</v>
      </c>
      <c r="C73" s="67">
        <v>1</v>
      </c>
      <c r="D73" s="7">
        <v>20100</v>
      </c>
      <c r="E73" s="52">
        <f>VLOOKUP(Table8[[#This Row],[Name]],M.Rd!$A:$T,MATCH(Table8[[#This Row],[L.eff]],M.Rd!$C$2:$S$2)+2,FALSE)</f>
        <v>6260</v>
      </c>
      <c r="F73" s="52">
        <f>VLOOKUP(Table8[[#This Row],[Name]],V.Rd!$A:$B,2,FALSE)</f>
        <v>5670</v>
      </c>
      <c r="G73" s="52">
        <f>VLOOKUP(Table8[[#This Row],[Name]],M.Rd!$A:$T,20,FALSE)</f>
        <v>634000</v>
      </c>
      <c r="H73" s="7"/>
      <c r="I73" s="9">
        <v>20100</v>
      </c>
      <c r="J73" s="9">
        <v>19300</v>
      </c>
      <c r="K73" s="9">
        <v>18300</v>
      </c>
      <c r="L73" s="9">
        <v>17300</v>
      </c>
      <c r="M73" s="9">
        <v>16200</v>
      </c>
      <c r="N73" s="9">
        <v>15100</v>
      </c>
      <c r="O73" s="9">
        <v>14000</v>
      </c>
      <c r="P73" s="9">
        <v>11600</v>
      </c>
      <c r="Q73" s="9">
        <v>9520</v>
      </c>
      <c r="R73" s="9">
        <v>7750</v>
      </c>
      <c r="S73" s="9">
        <v>6360</v>
      </c>
      <c r="T73" s="9">
        <v>5280</v>
      </c>
      <c r="U73" s="9">
        <v>4430</v>
      </c>
      <c r="V73" s="9">
        <v>3760</v>
      </c>
      <c r="W73" s="9">
        <v>3230</v>
      </c>
      <c r="X73" s="9">
        <v>2810</v>
      </c>
      <c r="Y73" s="9">
        <v>2460</v>
      </c>
      <c r="Z73" s="3" t="s">
        <v>111</v>
      </c>
      <c r="AA73">
        <v>800</v>
      </c>
      <c r="AB73" t="s">
        <v>113</v>
      </c>
      <c r="AC73">
        <v>444</v>
      </c>
    </row>
    <row r="74" spans="1:29" x14ac:dyDescent="0.25">
      <c r="A74" s="3" t="s">
        <v>5</v>
      </c>
      <c r="B74" s="17">
        <v>291</v>
      </c>
      <c r="C74" s="67">
        <v>1</v>
      </c>
      <c r="D74" s="7">
        <v>12100</v>
      </c>
      <c r="E74" s="52">
        <f>VLOOKUP(Table8[[#This Row],[Name]],M.Rd!$A:$T,MATCH(Table8[[#This Row],[L.eff]],M.Rd!$C$2:$S$2)+2,FALSE)</f>
        <v>4340</v>
      </c>
      <c r="F74" s="52">
        <f>VLOOKUP(Table8[[#This Row],[Name]],V.Rd!$A:$B,2,FALSE)</f>
        <v>3760</v>
      </c>
      <c r="G74" s="52">
        <f>VLOOKUP(Table8[[#This Row],[Name]],M.Rd!$A:$T,20,FALSE)</f>
        <v>494000</v>
      </c>
      <c r="H74" s="7"/>
      <c r="I74" s="1">
        <v>12100</v>
      </c>
      <c r="J74" s="1">
        <v>11700</v>
      </c>
      <c r="K74" s="1">
        <v>11200</v>
      </c>
      <c r="L74" s="1">
        <v>10800</v>
      </c>
      <c r="M74" s="1">
        <v>10200</v>
      </c>
      <c r="N74" s="1">
        <v>9640</v>
      </c>
      <c r="O74" s="9">
        <v>9360</v>
      </c>
      <c r="P74" s="9">
        <v>7740</v>
      </c>
      <c r="Q74" s="9">
        <v>6220</v>
      </c>
      <c r="R74" s="9">
        <v>4980</v>
      </c>
      <c r="S74" s="9">
        <v>4020</v>
      </c>
      <c r="T74" s="9">
        <v>3300</v>
      </c>
      <c r="U74" s="9">
        <v>2740</v>
      </c>
      <c r="V74" s="9">
        <v>2310</v>
      </c>
      <c r="W74" s="9">
        <v>1970</v>
      </c>
      <c r="X74" s="9">
        <v>1700</v>
      </c>
      <c r="Y74" s="9">
        <v>1480</v>
      </c>
      <c r="Z74" s="3" t="s">
        <v>111</v>
      </c>
      <c r="AA74">
        <v>900</v>
      </c>
      <c r="AB74" t="s">
        <v>115</v>
      </c>
    </row>
    <row r="75" spans="1:29" x14ac:dyDescent="0.25">
      <c r="A75" s="3" t="s">
        <v>4</v>
      </c>
      <c r="B75" s="17">
        <v>333</v>
      </c>
      <c r="C75" s="67">
        <v>1</v>
      </c>
      <c r="D75" s="7">
        <v>14200</v>
      </c>
      <c r="E75" s="52">
        <f>VLOOKUP(Table8[[#This Row],[Name]],M.Rd!$A:$T,MATCH(Table8[[#This Row],[L.eff]],M.Rd!$C$2:$S$2)+2,FALSE)</f>
        <v>4980</v>
      </c>
      <c r="F75" s="52">
        <f>VLOOKUP(Table8[[#This Row],[Name]],V.Rd!$A:$B,2,FALSE)</f>
        <v>4270</v>
      </c>
      <c r="G75" s="52">
        <f>VLOOKUP(Table8[[#This Row],[Name]],M.Rd!$A:$T,20,FALSE)</f>
        <v>570000</v>
      </c>
      <c r="H75" s="7"/>
      <c r="I75" s="1">
        <v>14200</v>
      </c>
      <c r="J75" s="1">
        <v>13700</v>
      </c>
      <c r="K75" s="9">
        <v>13400</v>
      </c>
      <c r="L75" s="9">
        <v>13000</v>
      </c>
      <c r="M75" s="9">
        <v>12300</v>
      </c>
      <c r="N75" s="9">
        <v>11600</v>
      </c>
      <c r="O75" s="9">
        <v>10700</v>
      </c>
      <c r="P75" s="9">
        <v>8930</v>
      </c>
      <c r="Q75" s="9">
        <v>7200</v>
      </c>
      <c r="R75" s="9">
        <v>5780</v>
      </c>
      <c r="S75" s="9">
        <v>4670</v>
      </c>
      <c r="T75" s="9">
        <v>3830</v>
      </c>
      <c r="U75" s="9">
        <v>3190</v>
      </c>
      <c r="V75" s="9">
        <v>2690</v>
      </c>
      <c r="W75" s="9">
        <v>2290</v>
      </c>
      <c r="X75" s="9">
        <v>1980</v>
      </c>
      <c r="Y75" s="9">
        <v>1720</v>
      </c>
      <c r="Z75" s="3" t="s">
        <v>111</v>
      </c>
      <c r="AA75">
        <v>900</v>
      </c>
      <c r="AB75" t="s">
        <v>114</v>
      </c>
    </row>
    <row r="76" spans="1:29" x14ac:dyDescent="0.25">
      <c r="A76" s="3" t="s">
        <v>1281</v>
      </c>
      <c r="B76" s="17">
        <v>391</v>
      </c>
      <c r="C76" s="8">
        <v>1</v>
      </c>
      <c r="D76" s="7">
        <v>17700</v>
      </c>
      <c r="E76" s="52">
        <f>VLOOKUP(Table8[[#This Row],[Name]],M.Rd!$A:$T,MATCH(Table8[[#This Row],[L.eff]],M.Rd!$C$2:$S$2)+2,FALSE)</f>
        <v>6030</v>
      </c>
      <c r="F76" s="52">
        <f>VLOOKUP(Table8[[#This Row],[Name]],V.Rd!$A:$B,2,FALSE)</f>
        <v>5210</v>
      </c>
      <c r="G76" s="52">
        <f>VLOOKUP(Table8[[#This Row],[Name]],M.Rd!$A:$T,20,FALSE)</f>
        <v>674000</v>
      </c>
      <c r="H76" s="7"/>
      <c r="I76" s="9">
        <v>17700</v>
      </c>
      <c r="J76" s="9">
        <v>16800</v>
      </c>
      <c r="K76" s="9">
        <v>15900</v>
      </c>
      <c r="L76" s="9">
        <v>15000</v>
      </c>
      <c r="M76" s="9">
        <v>14000</v>
      </c>
      <c r="N76" s="9">
        <v>13000</v>
      </c>
      <c r="O76" s="9">
        <v>11900</v>
      </c>
      <c r="P76" s="9">
        <v>9780</v>
      </c>
      <c r="Q76" s="9">
        <v>7900</v>
      </c>
      <c r="R76" s="9">
        <v>6390</v>
      </c>
      <c r="S76" s="9">
        <v>5210</v>
      </c>
      <c r="T76" s="9">
        <v>4310</v>
      </c>
      <c r="U76" s="9">
        <v>3610</v>
      </c>
      <c r="V76" s="9">
        <v>3060</v>
      </c>
      <c r="W76" s="9">
        <v>2620</v>
      </c>
      <c r="X76" s="9">
        <v>2280</v>
      </c>
      <c r="Y76" s="9">
        <v>1990</v>
      </c>
      <c r="Z76" s="3" t="s">
        <v>111</v>
      </c>
      <c r="AA76">
        <v>900</v>
      </c>
      <c r="AB76" t="s">
        <v>113</v>
      </c>
      <c r="AC76">
        <v>391</v>
      </c>
    </row>
    <row r="77" spans="1:29" x14ac:dyDescent="0.25">
      <c r="A77" s="3" t="s">
        <v>1282</v>
      </c>
      <c r="B77" s="17">
        <v>466</v>
      </c>
      <c r="C77" s="8">
        <v>1</v>
      </c>
      <c r="D77" s="7">
        <v>21100</v>
      </c>
      <c r="E77" s="52">
        <f>VLOOKUP(Table8[[#This Row],[Name]],M.Rd!$A:$T,MATCH(Table8[[#This Row],[L.eff]],M.Rd!$C$2:$S$2)+2,FALSE)</f>
        <v>7240</v>
      </c>
      <c r="F77" s="52">
        <f>VLOOKUP(Table8[[#This Row],[Name]],V.Rd!$A:$B,2,FALSE)</f>
        <v>6260</v>
      </c>
      <c r="G77" s="52">
        <f>VLOOKUP(Table8[[#This Row],[Name]],M.Rd!$A:$T,20,FALSE)</f>
        <v>815000</v>
      </c>
      <c r="H77" s="7"/>
      <c r="I77" s="9">
        <v>21100</v>
      </c>
      <c r="J77" s="9">
        <v>20100</v>
      </c>
      <c r="K77" s="9">
        <v>19100</v>
      </c>
      <c r="L77" s="9">
        <v>18000</v>
      </c>
      <c r="M77" s="9">
        <v>16800</v>
      </c>
      <c r="N77" s="9">
        <v>15600</v>
      </c>
      <c r="O77" s="9">
        <v>14400</v>
      </c>
      <c r="P77" s="9">
        <v>11900</v>
      </c>
      <c r="Q77" s="9">
        <v>9620</v>
      </c>
      <c r="R77" s="9">
        <v>7800</v>
      </c>
      <c r="S77" s="9">
        <v>6380</v>
      </c>
      <c r="T77" s="9">
        <v>5280</v>
      </c>
      <c r="U77" s="9">
        <v>4430</v>
      </c>
      <c r="V77" s="9">
        <v>3760</v>
      </c>
      <c r="W77" s="9">
        <v>3220</v>
      </c>
      <c r="X77" s="9">
        <v>2800</v>
      </c>
      <c r="Y77" s="9">
        <v>2440</v>
      </c>
      <c r="Z77" s="3" t="s">
        <v>111</v>
      </c>
      <c r="AA77">
        <v>900</v>
      </c>
      <c r="AB77" t="s">
        <v>113</v>
      </c>
      <c r="AC77">
        <v>466</v>
      </c>
    </row>
    <row r="78" spans="1:29" x14ac:dyDescent="0.25">
      <c r="A78" s="5" t="str">
        <f>A2</f>
        <v>HE 100 B</v>
      </c>
      <c r="B78" s="4">
        <v>20.399999999999999</v>
      </c>
      <c r="C78" s="14">
        <f>C2+0.5</f>
        <v>1.5</v>
      </c>
      <c r="D78">
        <v>625</v>
      </c>
      <c r="E78" s="4">
        <f>VLOOKUP(Table8[[#This Row],[Name]],M.Rd!$A:$T,MATCH(Table8[[#This Row],[L.eff]],M.Rd!$C$2:$S$2)+2,FALSE)</f>
        <v>36.299999999999997</v>
      </c>
      <c r="F78" s="4">
        <f>VLOOKUP(Table8[[#This Row],[Name]],V.Rd!$A:$B,2,FALSE)</f>
        <v>184</v>
      </c>
      <c r="G78" s="4">
        <f>VLOOKUP(Table8[[#This Row],[Name]],M.Rd!$A:$T,20,FALSE)</f>
        <v>450</v>
      </c>
    </row>
    <row r="79" spans="1:29" x14ac:dyDescent="0.25">
      <c r="A79" s="5" t="str">
        <f t="shared" ref="A79" si="0">A3</f>
        <v>HE 100 C</v>
      </c>
      <c r="B79" s="4">
        <v>30.9</v>
      </c>
      <c r="C79" s="14">
        <f t="shared" ref="C79:C142" si="1">C3+0.5</f>
        <v>1.5</v>
      </c>
      <c r="D79">
        <v>973</v>
      </c>
      <c r="E79" s="4">
        <f>VLOOKUP(Table8[[#This Row],[Name]],M.Rd!$A:$T,MATCH(Table8[[#This Row],[L.eff]],M.Rd!$C$2:$S$2)+2,FALSE)</f>
        <v>58.9</v>
      </c>
      <c r="F79" s="4">
        <f>VLOOKUP(Table8[[#This Row],[Name]],V.Rd!$A:$B,2,FALSE)</f>
        <v>274</v>
      </c>
      <c r="G79" s="4">
        <f>VLOOKUP(Table8[[#This Row],[Name]],M.Rd!$A:$T,20,FALSE)</f>
        <v>759</v>
      </c>
    </row>
    <row r="80" spans="1:29" x14ac:dyDescent="0.25">
      <c r="A80" s="5" t="str">
        <f t="shared" ref="A80" si="2">A4</f>
        <v>HE 100 M</v>
      </c>
      <c r="B80" s="4">
        <v>41.8</v>
      </c>
      <c r="C80" s="14">
        <f t="shared" si="1"/>
        <v>1.5</v>
      </c>
      <c r="D80">
        <v>1320</v>
      </c>
      <c r="E80" s="4">
        <f>VLOOKUP(Table8[[#This Row],[Name]],M.Rd!$A:$T,MATCH(Table8[[#This Row],[L.eff]],M.Rd!$C$2:$S$2)+2,FALSE)</f>
        <v>81.400000000000006</v>
      </c>
      <c r="F80" s="4">
        <f>VLOOKUP(Table8[[#This Row],[Name]],V.Rd!$A:$B,2,FALSE)</f>
        <v>359</v>
      </c>
      <c r="G80" s="4">
        <f>VLOOKUP(Table8[[#This Row],[Name]],M.Rd!$A:$T,20,FALSE)</f>
        <v>1140</v>
      </c>
    </row>
    <row r="81" spans="1:7" x14ac:dyDescent="0.25">
      <c r="A81" s="5" t="str">
        <f t="shared" ref="A81" si="3">A5</f>
        <v>HE 1000 B*</v>
      </c>
      <c r="B81" s="4">
        <v>314</v>
      </c>
      <c r="C81" s="14">
        <f t="shared" si="1"/>
        <v>1.5</v>
      </c>
      <c r="D81">
        <v>12200</v>
      </c>
      <c r="E81" s="4">
        <f>VLOOKUP(Table8[[#This Row],[Name]],M.Rd!$A:$T,MATCH(Table8[[#This Row],[L.eff]],M.Rd!$C$2:$S$2)+2,FALSE)</f>
        <v>5130</v>
      </c>
      <c r="F81" s="4">
        <f>VLOOKUP(Table8[[#This Row],[Name]],V.Rd!$A:$B,2,FALSE)</f>
        <v>4230</v>
      </c>
      <c r="G81" s="4">
        <f>VLOOKUP(Table8[[#This Row],[Name]],M.Rd!$A:$T,20,FALSE)</f>
        <v>645000</v>
      </c>
    </row>
    <row r="82" spans="1:7" x14ac:dyDescent="0.25">
      <c r="A82" s="5" t="str">
        <f t="shared" ref="A82" si="4">A6</f>
        <v>HE 1000 M*</v>
      </c>
      <c r="B82" s="4">
        <v>349</v>
      </c>
      <c r="C82" s="14">
        <f t="shared" si="1"/>
        <v>1.5</v>
      </c>
      <c r="D82">
        <v>13900</v>
      </c>
      <c r="E82" s="4">
        <f>VLOOKUP(Table8[[#This Row],[Name]],M.Rd!$A:$T,MATCH(Table8[[#This Row],[L.eff]],M.Rd!$C$2:$S$2)+2,FALSE)</f>
        <v>5720</v>
      </c>
      <c r="F82" s="4">
        <f>VLOOKUP(Table8[[#This Row],[Name]],V.Rd!$A:$B,2,FALSE)</f>
        <v>4680</v>
      </c>
      <c r="G82" s="4">
        <f>VLOOKUP(Table8[[#This Row],[Name]],M.Rd!$A:$T,20,FALSE)</f>
        <v>722000</v>
      </c>
    </row>
    <row r="83" spans="1:7" x14ac:dyDescent="0.25">
      <c r="A83" s="5" t="str">
        <f t="shared" ref="A83" si="5">A7</f>
        <v>HE 1000x249*</v>
      </c>
      <c r="B83" s="4">
        <v>249</v>
      </c>
      <c r="C83" s="14">
        <f t="shared" si="1"/>
        <v>1.5</v>
      </c>
      <c r="D83">
        <v>9200</v>
      </c>
      <c r="E83" s="4">
        <f>VLOOKUP(Table8[[#This Row],[Name]],M.Rd!$A:$T,MATCH(Table8[[#This Row],[L.eff]],M.Rd!$C$2:$S$2)+2,FALSE)</f>
        <v>3920</v>
      </c>
      <c r="F83" s="4">
        <f>VLOOKUP(Table8[[#This Row],[Name]],V.Rd!$A:$B,2,FALSE)</f>
        <v>3600</v>
      </c>
      <c r="G83" s="4">
        <f>VLOOKUP(Table8[[#This Row],[Name]],M.Rd!$A:$T,20,FALSE)</f>
        <v>481000</v>
      </c>
    </row>
    <row r="84" spans="1:7" x14ac:dyDescent="0.25">
      <c r="A84" s="5" t="str">
        <f t="shared" ref="A84" si="6">A8</f>
        <v>HE 1000x393</v>
      </c>
      <c r="B84" s="4">
        <v>393</v>
      </c>
      <c r="C84" s="14">
        <f t="shared" si="1"/>
        <v>1.5</v>
      </c>
      <c r="D84">
        <v>16700</v>
      </c>
      <c r="E84" s="4">
        <f>VLOOKUP(Table8[[#This Row],[Name]],M.Rd!$A:$T,MATCH(Table8[[#This Row],[L.eff]],M.Rd!$C$2:$S$2)+2,FALSE)</f>
        <v>6580</v>
      </c>
      <c r="F84" s="4">
        <f>VLOOKUP(Table8[[#This Row],[Name]],V.Rd!$A:$B,2,FALSE)</f>
        <v>5560</v>
      </c>
      <c r="G84" s="4">
        <f>VLOOKUP(Table8[[#This Row],[Name]],M.Rd!$A:$T,20,FALSE)</f>
        <v>808000</v>
      </c>
    </row>
    <row r="85" spans="1:7" x14ac:dyDescent="0.25">
      <c r="A85" s="5" t="str">
        <f t="shared" ref="A85" si="7">A9</f>
        <v>HE 1000x415</v>
      </c>
      <c r="B85" s="4">
        <v>415</v>
      </c>
      <c r="C85" s="14">
        <f t="shared" si="1"/>
        <v>1.5</v>
      </c>
      <c r="D85">
        <v>17800</v>
      </c>
      <c r="E85" s="4">
        <f>VLOOKUP(Table8[[#This Row],[Name]],M.Rd!$A:$T,MATCH(Table8[[#This Row],[L.eff]],M.Rd!$C$2:$S$2)+2,FALSE)</f>
        <v>6950</v>
      </c>
      <c r="F85" s="4">
        <f>VLOOKUP(Table8[[#This Row],[Name]],V.Rd!$A:$B,2,FALSE)</f>
        <v>5920</v>
      </c>
      <c r="G85" s="4">
        <f>VLOOKUP(Table8[[#This Row],[Name]],M.Rd!$A:$T,20,FALSE)</f>
        <v>853000</v>
      </c>
    </row>
    <row r="86" spans="1:7" x14ac:dyDescent="0.25">
      <c r="A86" s="5" t="str">
        <f t="shared" ref="A86" si="8">A10</f>
        <v>HE 1000x438</v>
      </c>
      <c r="B86" s="4">
        <v>438</v>
      </c>
      <c r="C86" s="14">
        <f t="shared" si="1"/>
        <v>1.5</v>
      </c>
      <c r="D86">
        <v>18700</v>
      </c>
      <c r="E86" s="4">
        <f>VLOOKUP(Table8[[#This Row],[Name]],M.Rd!$A:$T,MATCH(Table8[[#This Row],[L.eff]],M.Rd!$C$2:$S$2)+2,FALSE)</f>
        <v>7370</v>
      </c>
      <c r="F86" s="4">
        <f>VLOOKUP(Table8[[#This Row],[Name]],V.Rd!$A:$B,2,FALSE)</f>
        <v>6140</v>
      </c>
      <c r="G86" s="4">
        <f>VLOOKUP(Table8[[#This Row],[Name]],M.Rd!$A:$T,20,FALSE)</f>
        <v>909000</v>
      </c>
    </row>
    <row r="87" spans="1:7" x14ac:dyDescent="0.25">
      <c r="A87" s="5" t="str">
        <f t="shared" ref="A87" si="9">A11</f>
        <v>HE 1000x494</v>
      </c>
      <c r="B87" s="4">
        <v>494</v>
      </c>
      <c r="C87" s="14">
        <f t="shared" si="1"/>
        <v>1.5</v>
      </c>
      <c r="D87">
        <v>21200</v>
      </c>
      <c r="E87" s="4">
        <f>VLOOKUP(Table8[[#This Row],[Name]],M.Rd!$A:$T,MATCH(Table8[[#This Row],[L.eff]],M.Rd!$C$2:$S$2)+2,FALSE)</f>
        <v>8310</v>
      </c>
      <c r="F87" s="4">
        <f>VLOOKUP(Table8[[#This Row],[Name]],V.Rd!$A:$B,2,FALSE)</f>
        <v>7060</v>
      </c>
      <c r="G87" s="4">
        <f>VLOOKUP(Table8[[#This Row],[Name]],M.Rd!$A:$T,20,FALSE)</f>
        <v>1028000</v>
      </c>
    </row>
    <row r="88" spans="1:7" x14ac:dyDescent="0.25">
      <c r="A88" s="5" t="str">
        <f t="shared" ref="A88" si="10">A12</f>
        <v>HE 1000x584</v>
      </c>
      <c r="B88" s="4">
        <v>584</v>
      </c>
      <c r="C88" s="14">
        <f t="shared" si="1"/>
        <v>1.5</v>
      </c>
      <c r="D88">
        <v>25200</v>
      </c>
      <c r="E88" s="4">
        <f>VLOOKUP(Table8[[#This Row],[Name]],M.Rd!$A:$T,MATCH(Table8[[#This Row],[L.eff]],M.Rd!$C$2:$S$2)+2,FALSE)</f>
        <v>9950</v>
      </c>
      <c r="F88" s="4">
        <f>VLOOKUP(Table8[[#This Row],[Name]],V.Rd!$A:$B,2,FALSE)</f>
        <v>8260</v>
      </c>
      <c r="G88" s="4">
        <f>VLOOKUP(Table8[[#This Row],[Name]],M.Rd!$A:$T,20,FALSE)</f>
        <v>1246000</v>
      </c>
    </row>
    <row r="89" spans="1:7" x14ac:dyDescent="0.25">
      <c r="A89" s="5" t="str">
        <f t="shared" ref="A89" si="11">A13</f>
        <v>HE 120 B</v>
      </c>
      <c r="B89" s="4">
        <v>26.7</v>
      </c>
      <c r="C89" s="14">
        <f t="shared" si="1"/>
        <v>1.5</v>
      </c>
      <c r="D89">
        <v>918</v>
      </c>
      <c r="E89" s="4">
        <f>VLOOKUP(Table8[[#This Row],[Name]],M.Rd!$A:$T,MATCH(Table8[[#This Row],[L.eff]],M.Rd!$C$2:$S$2)+2,FALSE)</f>
        <v>58.5</v>
      </c>
      <c r="F89" s="4">
        <f>VLOOKUP(Table8[[#This Row],[Name]],V.Rd!$A:$B,2,FALSE)</f>
        <v>225</v>
      </c>
      <c r="G89" s="4">
        <f>VLOOKUP(Table8[[#This Row],[Name]],M.Rd!$A:$T,20,FALSE)</f>
        <v>864</v>
      </c>
    </row>
    <row r="90" spans="1:7" x14ac:dyDescent="0.25">
      <c r="A90" s="5" t="str">
        <f t="shared" ref="A90" si="12">A14</f>
        <v>HE 120 C</v>
      </c>
      <c r="B90" s="4">
        <v>39.200000000000003</v>
      </c>
      <c r="C90" s="14">
        <f t="shared" si="1"/>
        <v>1.5</v>
      </c>
      <c r="D90">
        <v>1370</v>
      </c>
      <c r="E90" s="4">
        <f>VLOOKUP(Table8[[#This Row],[Name]],M.Rd!$A:$T,MATCH(Table8[[#This Row],[L.eff]],M.Rd!$C$2:$S$2)+2,FALSE)</f>
        <v>89.8</v>
      </c>
      <c r="F90" s="4">
        <f>VLOOKUP(Table8[[#This Row],[Name]],V.Rd!$A:$B,2,FALSE)</f>
        <v>326</v>
      </c>
      <c r="G90" s="4">
        <f>VLOOKUP(Table8[[#This Row],[Name]],M.Rd!$A:$T,20,FALSE)</f>
        <v>1390</v>
      </c>
    </row>
    <row r="91" spans="1:7" x14ac:dyDescent="0.25">
      <c r="A91" s="5" t="str">
        <f t="shared" ref="A91" si="13">A15</f>
        <v>HE 120 M</v>
      </c>
      <c r="B91" s="4">
        <v>52.1</v>
      </c>
      <c r="C91" s="14">
        <f t="shared" si="1"/>
        <v>1.5</v>
      </c>
      <c r="D91">
        <v>1800</v>
      </c>
      <c r="E91" s="4">
        <f>VLOOKUP(Table8[[#This Row],[Name]],M.Rd!$A:$T,MATCH(Table8[[#This Row],[L.eff]],M.Rd!$C$2:$S$2)+2,FALSE)</f>
        <v>121</v>
      </c>
      <c r="F91" s="4">
        <f>VLOOKUP(Table8[[#This Row],[Name]],V.Rd!$A:$B,2,FALSE)</f>
        <v>421</v>
      </c>
      <c r="G91" s="4">
        <f>VLOOKUP(Table8[[#This Row],[Name]],M.Rd!$A:$T,20,FALSE)</f>
        <v>2020</v>
      </c>
    </row>
    <row r="92" spans="1:7" x14ac:dyDescent="0.25">
      <c r="A92" s="5" t="str">
        <f t="shared" ref="A92" si="14">A16</f>
        <v>HE 140 B</v>
      </c>
      <c r="B92" s="4">
        <v>33.700000000000003</v>
      </c>
      <c r="C92" s="14">
        <f t="shared" si="1"/>
        <v>1.5</v>
      </c>
      <c r="D92">
        <v>1240</v>
      </c>
      <c r="E92" s="4">
        <f>VLOOKUP(Table8[[#This Row],[Name]],M.Rd!$A:$T,MATCH(Table8[[#This Row],[L.eff]],M.Rd!$C$2:$S$2)+2,FALSE)</f>
        <v>87.1</v>
      </c>
      <c r="F92" s="4">
        <f>VLOOKUP(Table8[[#This Row],[Name]],V.Rd!$A:$B,2,FALSE)</f>
        <v>269</v>
      </c>
      <c r="G92" s="4">
        <f>VLOOKUP(Table8[[#This Row],[Name]],M.Rd!$A:$T,20,FALSE)</f>
        <v>1510</v>
      </c>
    </row>
    <row r="93" spans="1:7" x14ac:dyDescent="0.25">
      <c r="A93" s="5" t="str">
        <f t="shared" ref="A93" si="15">A17</f>
        <v>HE 140 C</v>
      </c>
      <c r="B93" s="4">
        <v>48.2</v>
      </c>
      <c r="C93" s="14">
        <f t="shared" si="1"/>
        <v>1.5</v>
      </c>
      <c r="D93">
        <v>1760</v>
      </c>
      <c r="E93" s="4">
        <f>VLOOKUP(Table8[[#This Row],[Name]],M.Rd!$A:$T,MATCH(Table8[[#This Row],[L.eff]],M.Rd!$C$2:$S$2)+2,FALSE)</f>
        <v>126</v>
      </c>
      <c r="F93" s="4">
        <f>VLOOKUP(Table8[[#This Row],[Name]],V.Rd!$A:$B,2,FALSE)</f>
        <v>372</v>
      </c>
      <c r="G93" s="4">
        <f>VLOOKUP(Table8[[#This Row],[Name]],M.Rd!$A:$T,20,FALSE)</f>
        <v>2330</v>
      </c>
    </row>
    <row r="94" spans="1:7" x14ac:dyDescent="0.25">
      <c r="A94" s="5" t="str">
        <f t="shared" ref="A94" si="16">A18</f>
        <v>HE 140 M</v>
      </c>
      <c r="B94" s="4">
        <v>63.2</v>
      </c>
      <c r="C94" s="14">
        <f t="shared" si="1"/>
        <v>1.5</v>
      </c>
      <c r="D94">
        <v>2320</v>
      </c>
      <c r="E94" s="4">
        <f>VLOOKUP(Table8[[#This Row],[Name]],M.Rd!$A:$T,MATCH(Table8[[#This Row],[L.eff]],M.Rd!$C$2:$S$2)+2,FALSE)</f>
        <v>170</v>
      </c>
      <c r="F94" s="4">
        <f>VLOOKUP(Table8[[#This Row],[Name]],V.Rd!$A:$B,2,FALSE)</f>
        <v>488</v>
      </c>
      <c r="G94" s="4">
        <f>VLOOKUP(Table8[[#This Row],[Name]],M.Rd!$A:$T,20,FALSE)</f>
        <v>3290</v>
      </c>
    </row>
    <row r="95" spans="1:7" x14ac:dyDescent="0.25">
      <c r="A95" s="5" t="str">
        <f t="shared" ref="A95" si="17">A19</f>
        <v>HE 160 B</v>
      </c>
      <c r="B95" s="4">
        <v>42.6</v>
      </c>
      <c r="C95" s="14">
        <f t="shared" si="1"/>
        <v>1.5</v>
      </c>
      <c r="D95">
        <v>1640</v>
      </c>
      <c r="E95" s="4">
        <f>VLOOKUP(Table8[[#This Row],[Name]],M.Rd!$A:$T,MATCH(Table8[[#This Row],[L.eff]],M.Rd!$C$2:$S$2)+2,FALSE)</f>
        <v>126</v>
      </c>
      <c r="F95" s="4">
        <f>VLOOKUP(Table8[[#This Row],[Name]],V.Rd!$A:$B,2,FALSE)</f>
        <v>362</v>
      </c>
      <c r="G95" s="4">
        <f>VLOOKUP(Table8[[#This Row],[Name]],M.Rd!$A:$T,20,FALSE)</f>
        <v>2490</v>
      </c>
    </row>
    <row r="96" spans="1:7" x14ac:dyDescent="0.25">
      <c r="A96" s="5" t="str">
        <f t="shared" ref="A96" si="18">A20</f>
        <v>HE 160 C</v>
      </c>
      <c r="B96" s="4">
        <v>59.2</v>
      </c>
      <c r="C96" s="14">
        <f t="shared" si="1"/>
        <v>1.5</v>
      </c>
      <c r="D96">
        <v>2240</v>
      </c>
      <c r="E96" s="4">
        <f>VLOOKUP(Table8[[#This Row],[Name]],M.Rd!$A:$T,MATCH(Table8[[#This Row],[L.eff]],M.Rd!$C$2:$S$2)+2,FALSE)</f>
        <v>175</v>
      </c>
      <c r="F96" s="4">
        <f>VLOOKUP(Table8[[#This Row],[Name]],V.Rd!$A:$B,2,FALSE)</f>
        <v>480</v>
      </c>
      <c r="G96" s="4">
        <f>VLOOKUP(Table8[[#This Row],[Name]],M.Rd!$A:$T,20,FALSE)</f>
        <v>3700</v>
      </c>
    </row>
    <row r="97" spans="1:7" x14ac:dyDescent="0.25">
      <c r="A97" s="5" t="str">
        <f t="shared" ref="A97" si="19">A21</f>
        <v>HE 160 M</v>
      </c>
      <c r="B97" s="4">
        <v>76.2</v>
      </c>
      <c r="C97" s="14">
        <f t="shared" si="1"/>
        <v>1.5</v>
      </c>
      <c r="D97">
        <v>2910</v>
      </c>
      <c r="E97" s="4">
        <f>VLOOKUP(Table8[[#This Row],[Name]],M.Rd!$A:$T,MATCH(Table8[[#This Row],[L.eff]],M.Rd!$C$2:$S$2)+2,FALSE)</f>
        <v>233</v>
      </c>
      <c r="F97" s="4">
        <f>VLOOKUP(Table8[[#This Row],[Name]],V.Rd!$A:$B,2,FALSE)</f>
        <v>615</v>
      </c>
      <c r="G97" s="4">
        <f>VLOOKUP(Table8[[#This Row],[Name]],M.Rd!$A:$T,20,FALSE)</f>
        <v>5100</v>
      </c>
    </row>
    <row r="98" spans="1:7" x14ac:dyDescent="0.25">
      <c r="A98" s="5" t="str">
        <f t="shared" ref="A98" si="20">A22</f>
        <v>HE 180 B</v>
      </c>
      <c r="B98" s="4">
        <v>51.2</v>
      </c>
      <c r="C98" s="14">
        <f t="shared" si="1"/>
        <v>1.5</v>
      </c>
      <c r="D98">
        <v>2040</v>
      </c>
      <c r="E98" s="4">
        <f>VLOOKUP(Table8[[#This Row],[Name]],M.Rd!$A:$T,MATCH(Table8[[#This Row],[L.eff]],M.Rd!$C$2:$S$2)+2,FALSE)</f>
        <v>171</v>
      </c>
      <c r="F98" s="4">
        <f>VLOOKUP(Table8[[#This Row],[Name]],V.Rd!$A:$B,2,FALSE)</f>
        <v>416</v>
      </c>
      <c r="G98" s="4">
        <f>VLOOKUP(Table8[[#This Row],[Name]],M.Rd!$A:$T,20,FALSE)</f>
        <v>3830</v>
      </c>
    </row>
    <row r="99" spans="1:7" x14ac:dyDescent="0.25">
      <c r="A99" s="5" t="str">
        <f t="shared" ref="A99" si="21">A23</f>
        <v>HE 180 C</v>
      </c>
      <c r="B99" s="4">
        <v>69.8</v>
      </c>
      <c r="C99" s="14">
        <f t="shared" si="1"/>
        <v>1.5</v>
      </c>
      <c r="D99">
        <v>2730</v>
      </c>
      <c r="E99" s="4">
        <f>VLOOKUP(Table8[[#This Row],[Name]],M.Rd!$A:$T,MATCH(Table8[[#This Row],[L.eff]],M.Rd!$C$2:$S$2)+2,FALSE)</f>
        <v>233</v>
      </c>
      <c r="F99" s="4">
        <f>VLOOKUP(Table8[[#This Row],[Name]],V.Rd!$A:$B,2,FALSE)</f>
        <v>545</v>
      </c>
      <c r="G99" s="4">
        <f>VLOOKUP(Table8[[#This Row],[Name]],M.Rd!$A:$T,20,FALSE)</f>
        <v>5540</v>
      </c>
    </row>
    <row r="100" spans="1:7" x14ac:dyDescent="0.25">
      <c r="A100" s="5" t="str">
        <f t="shared" ref="A100" si="22">A24</f>
        <v>HE 180 M</v>
      </c>
      <c r="B100" s="4">
        <v>88.9</v>
      </c>
      <c r="C100" s="14">
        <f t="shared" si="1"/>
        <v>1.5</v>
      </c>
      <c r="D100">
        <v>3500</v>
      </c>
      <c r="E100" s="4">
        <f>VLOOKUP(Table8[[#This Row],[Name]],M.Rd!$A:$T,MATCH(Table8[[#This Row],[L.eff]],M.Rd!$C$2:$S$2)+2,FALSE)</f>
        <v>305</v>
      </c>
      <c r="F100" s="4">
        <f>VLOOKUP(Table8[[#This Row],[Name]],V.Rd!$A:$B,2,FALSE)</f>
        <v>691</v>
      </c>
      <c r="G100" s="4">
        <f>VLOOKUP(Table8[[#This Row],[Name]],M.Rd!$A:$T,20,FALSE)</f>
        <v>7480</v>
      </c>
    </row>
    <row r="101" spans="1:7" x14ac:dyDescent="0.25">
      <c r="A101" s="5" t="str">
        <f t="shared" ref="A101" si="23">A25</f>
        <v>HE 200 B</v>
      </c>
      <c r="B101" s="4">
        <v>61.3</v>
      </c>
      <c r="C101" s="14">
        <f t="shared" si="1"/>
        <v>1.5</v>
      </c>
      <c r="D101">
        <v>2510</v>
      </c>
      <c r="E101" s="4">
        <f>VLOOKUP(Table8[[#This Row],[Name]],M.Rd!$A:$T,MATCH(Table8[[#This Row],[L.eff]],M.Rd!$C$2:$S$2)+2,FALSE)</f>
        <v>228</v>
      </c>
      <c r="F101" s="4">
        <f>VLOOKUP(Table8[[#This Row],[Name]],V.Rd!$A:$B,2,FALSE)</f>
        <v>509</v>
      </c>
      <c r="G101" s="4">
        <f>VLOOKUP(Table8[[#This Row],[Name]],M.Rd!$A:$T,20,FALSE)</f>
        <v>5700</v>
      </c>
    </row>
    <row r="102" spans="1:7" x14ac:dyDescent="0.25">
      <c r="A102" s="5" t="str">
        <f t="shared" ref="A102" si="24">A26</f>
        <v>HE 200 C</v>
      </c>
      <c r="B102" s="4">
        <v>81.900000000000006</v>
      </c>
      <c r="C102" s="14">
        <f t="shared" si="1"/>
        <v>1.5</v>
      </c>
      <c r="D102">
        <v>3280</v>
      </c>
      <c r="E102" s="4">
        <f>VLOOKUP(Table8[[#This Row],[Name]],M.Rd!$A:$T,MATCH(Table8[[#This Row],[L.eff]],M.Rd!$C$2:$S$2)+2,FALSE)</f>
        <v>304</v>
      </c>
      <c r="F102" s="4">
        <f>VLOOKUP(Table8[[#This Row],[Name]],V.Rd!$A:$B,2,FALSE)</f>
        <v>653</v>
      </c>
      <c r="G102" s="4">
        <f>VLOOKUP(Table8[[#This Row],[Name]],M.Rd!$A:$T,20,FALSE)</f>
        <v>8030</v>
      </c>
    </row>
    <row r="103" spans="1:7" x14ac:dyDescent="0.25">
      <c r="A103" s="5" t="str">
        <f t="shared" ref="A103" si="25">A27</f>
        <v>HE 200 M</v>
      </c>
      <c r="B103" s="4">
        <v>103</v>
      </c>
      <c r="C103" s="14">
        <f t="shared" si="1"/>
        <v>1.5</v>
      </c>
      <c r="D103">
        <v>4140</v>
      </c>
      <c r="E103" s="4">
        <f>VLOOKUP(Table8[[#This Row],[Name]],M.Rd!$A:$T,MATCH(Table8[[#This Row],[L.eff]],M.Rd!$C$2:$S$2)+2,FALSE)</f>
        <v>392</v>
      </c>
      <c r="F103" s="4">
        <f>VLOOKUP(Table8[[#This Row],[Name]],V.Rd!$A:$B,2,FALSE)</f>
        <v>818</v>
      </c>
      <c r="G103" s="4">
        <f>VLOOKUP(Table8[[#This Row],[Name]],M.Rd!$A:$T,20,FALSE)</f>
        <v>10600</v>
      </c>
    </row>
    <row r="104" spans="1:7" x14ac:dyDescent="0.25">
      <c r="A104" s="5" t="str">
        <f t="shared" ref="A104" si="26">A28</f>
        <v>HE 220 B</v>
      </c>
      <c r="B104" s="4">
        <v>71.5</v>
      </c>
      <c r="C104" s="14">
        <f t="shared" si="1"/>
        <v>1.5</v>
      </c>
      <c r="D104">
        <v>2980</v>
      </c>
      <c r="E104" s="4">
        <f>VLOOKUP(Table8[[#This Row],[Name]],M.Rd!$A:$T,MATCH(Table8[[#This Row],[L.eff]],M.Rd!$C$2:$S$2)+2,FALSE)</f>
        <v>294</v>
      </c>
      <c r="F104" s="4">
        <f>VLOOKUP(Table8[[#This Row],[Name]],V.Rd!$A:$B,2,FALSE)</f>
        <v>571</v>
      </c>
      <c r="G104" s="4">
        <f>VLOOKUP(Table8[[#This Row],[Name]],M.Rd!$A:$T,20,FALSE)</f>
        <v>8090</v>
      </c>
    </row>
    <row r="105" spans="1:7" x14ac:dyDescent="0.25">
      <c r="A105" s="5" t="str">
        <f t="shared" ref="A105" si="27">A29</f>
        <v>HE 220 C</v>
      </c>
      <c r="B105" s="4">
        <v>94.1</v>
      </c>
      <c r="C105" s="14">
        <f t="shared" si="1"/>
        <v>1.5</v>
      </c>
      <c r="D105">
        <v>3840</v>
      </c>
      <c r="E105" s="4">
        <f>VLOOKUP(Table8[[#This Row],[Name]],M.Rd!$A:$T,MATCH(Table8[[#This Row],[L.eff]],M.Rd!$C$2:$S$2)+2,FALSE)</f>
        <v>384</v>
      </c>
      <c r="F105" s="4">
        <f>VLOOKUP(Table8[[#This Row],[Name]],V.Rd!$A:$B,2,FALSE)</f>
        <v>726</v>
      </c>
      <c r="G105" s="4">
        <f>VLOOKUP(Table8[[#This Row],[Name]],M.Rd!$A:$T,20,FALSE)</f>
        <v>11200</v>
      </c>
    </row>
    <row r="106" spans="1:7" x14ac:dyDescent="0.25">
      <c r="A106" s="5" t="str">
        <f t="shared" ref="A106" si="28">A30</f>
        <v>HE 220 M</v>
      </c>
      <c r="B106" s="4">
        <v>117</v>
      </c>
      <c r="C106" s="14">
        <f t="shared" si="1"/>
        <v>1.5</v>
      </c>
      <c r="D106">
        <v>4800</v>
      </c>
      <c r="E106" s="4">
        <f>VLOOKUP(Table8[[#This Row],[Name]],M.Rd!$A:$T,MATCH(Table8[[#This Row],[L.eff]],M.Rd!$C$2:$S$2)+2,FALSE)</f>
        <v>490</v>
      </c>
      <c r="F106" s="4">
        <f>VLOOKUP(Table8[[#This Row],[Name]],V.Rd!$A:$B,2,FALSE)</f>
        <v>902</v>
      </c>
      <c r="G106" s="4">
        <f>VLOOKUP(Table8[[#This Row],[Name]],M.Rd!$A:$T,20,FALSE)</f>
        <v>14600</v>
      </c>
    </row>
    <row r="107" spans="1:7" x14ac:dyDescent="0.25">
      <c r="A107" s="5" t="str">
        <f t="shared" ref="A107" si="29">A31</f>
        <v>HE 240 B</v>
      </c>
      <c r="B107" s="4">
        <v>83.2</v>
      </c>
      <c r="C107" s="14">
        <f t="shared" si="1"/>
        <v>1.5</v>
      </c>
      <c r="D107">
        <v>3440</v>
      </c>
      <c r="E107" s="4">
        <f>VLOOKUP(Table8[[#This Row],[Name]],M.Rd!$A:$T,MATCH(Table8[[#This Row],[L.eff]],M.Rd!$C$2:$S$2)+2,FALSE)</f>
        <v>363</v>
      </c>
      <c r="F107" s="4">
        <f>VLOOKUP(Table8[[#This Row],[Name]],V.Rd!$A:$B,2,FALSE)</f>
        <v>662</v>
      </c>
      <c r="G107" s="4">
        <f>VLOOKUP(Table8[[#This Row],[Name]],M.Rd!$A:$T,20,FALSE)</f>
        <v>11300</v>
      </c>
    </row>
    <row r="108" spans="1:7" x14ac:dyDescent="0.25">
      <c r="A108" s="5" t="str">
        <f t="shared" ref="A108" si="30">A32</f>
        <v>HE 240 C</v>
      </c>
      <c r="B108" s="4">
        <v>119</v>
      </c>
      <c r="C108" s="14">
        <f t="shared" si="1"/>
        <v>1.5</v>
      </c>
      <c r="D108">
        <v>4960</v>
      </c>
      <c r="E108" s="4">
        <f>VLOOKUP(Table8[[#This Row],[Name]],M.Rd!$A:$T,MATCH(Table8[[#This Row],[L.eff]],M.Rd!$C$2:$S$2)+2,FALSE)</f>
        <v>540</v>
      </c>
      <c r="F108" s="4">
        <f>VLOOKUP(Table8[[#This Row],[Name]],V.Rd!$A:$B,2,FALSE)</f>
        <v>923</v>
      </c>
      <c r="G108" s="4">
        <f>VLOOKUP(Table8[[#This Row],[Name]],M.Rd!$A:$T,20,FALSE)</f>
        <v>17300</v>
      </c>
    </row>
    <row r="109" spans="1:7" x14ac:dyDescent="0.25">
      <c r="A109" s="5" t="str">
        <f t="shared" ref="A109" si="31">A33</f>
        <v>HE 240 M</v>
      </c>
      <c r="B109" s="4">
        <v>157</v>
      </c>
      <c r="C109" s="14">
        <f t="shared" si="1"/>
        <v>1.5</v>
      </c>
      <c r="D109">
        <v>6530</v>
      </c>
      <c r="E109" s="4">
        <f>VLOOKUP(Table8[[#This Row],[Name]],M.Rd!$A:$T,MATCH(Table8[[#This Row],[L.eff]],M.Rd!$C$2:$S$2)+2,FALSE)</f>
        <v>730</v>
      </c>
      <c r="F109" s="4">
        <f>VLOOKUP(Table8[[#This Row],[Name]],V.Rd!$A:$B,2,FALSE)</f>
        <v>1200</v>
      </c>
      <c r="G109" s="4">
        <f>VLOOKUP(Table8[[#This Row],[Name]],M.Rd!$A:$T,20,FALSE)</f>
        <v>24300</v>
      </c>
    </row>
    <row r="110" spans="1:7" x14ac:dyDescent="0.25">
      <c r="A110" s="5" t="str">
        <f t="shared" ref="A110" si="32">A34</f>
        <v>HE 260 B</v>
      </c>
      <c r="B110" s="4">
        <v>93</v>
      </c>
      <c r="C110" s="14">
        <f t="shared" si="1"/>
        <v>1.5</v>
      </c>
      <c r="D110">
        <v>3890</v>
      </c>
      <c r="E110" s="4">
        <f>VLOOKUP(Table8[[#This Row],[Name]],M.Rd!$A:$T,MATCH(Table8[[#This Row],[L.eff]],M.Rd!$C$2:$S$2)+2,FALSE)</f>
        <v>443</v>
      </c>
      <c r="F110" s="4">
        <f>VLOOKUP(Table8[[#This Row],[Name]],V.Rd!$A:$B,2,FALSE)</f>
        <v>748</v>
      </c>
      <c r="G110" s="4">
        <f>VLOOKUP(Table8[[#This Row],[Name]],M.Rd!$A:$T,20,FALSE)</f>
        <v>14900</v>
      </c>
    </row>
    <row r="111" spans="1:7" x14ac:dyDescent="0.25">
      <c r="A111" s="5" t="str">
        <f t="shared" ref="A111" si="33">A35</f>
        <v>HE 260 C</v>
      </c>
      <c r="B111" s="4">
        <v>132</v>
      </c>
      <c r="C111" s="14">
        <f t="shared" si="1"/>
        <v>1.5</v>
      </c>
      <c r="D111">
        <v>5550</v>
      </c>
      <c r="E111" s="4">
        <f>VLOOKUP(Table8[[#This Row],[Name]],M.Rd!$A:$T,MATCH(Table8[[#This Row],[L.eff]],M.Rd!$C$2:$S$2)+2,FALSE)</f>
        <v>649</v>
      </c>
      <c r="F111" s="4">
        <f>VLOOKUP(Table8[[#This Row],[Name]],V.Rd!$A:$B,2,FALSE)</f>
        <v>1030</v>
      </c>
      <c r="G111" s="4">
        <f>VLOOKUP(Table8[[#This Row],[Name]],M.Rd!$A:$T,20,FALSE)</f>
        <v>22600</v>
      </c>
    </row>
    <row r="112" spans="1:7" x14ac:dyDescent="0.25">
      <c r="A112" s="5" t="str">
        <f t="shared" ref="A112" si="34">A36</f>
        <v>HE 260 M</v>
      </c>
      <c r="B112" s="4">
        <v>172</v>
      </c>
      <c r="C112" s="14">
        <f t="shared" si="1"/>
        <v>1.5</v>
      </c>
      <c r="D112">
        <v>7270</v>
      </c>
      <c r="E112" s="4">
        <f>VLOOKUP(Table8[[#This Row],[Name]],M.Rd!$A:$T,MATCH(Table8[[#This Row],[L.eff]],M.Rd!$C$2:$S$2)+2,FALSE)</f>
        <v>871</v>
      </c>
      <c r="F112" s="4">
        <f>VLOOKUP(Table8[[#This Row],[Name]],V.Rd!$A:$B,2,FALSE)</f>
        <v>1330</v>
      </c>
      <c r="G112" s="4">
        <f>VLOOKUP(Table8[[#This Row],[Name]],M.Rd!$A:$T,20,FALSE)</f>
        <v>31300</v>
      </c>
    </row>
    <row r="113" spans="1:7" x14ac:dyDescent="0.25">
      <c r="A113" s="5" t="str">
        <f t="shared" ref="A113" si="35">A37</f>
        <v>HE 280 B</v>
      </c>
      <c r="B113" s="4">
        <v>103</v>
      </c>
      <c r="C113" s="14">
        <f t="shared" si="1"/>
        <v>1.5</v>
      </c>
      <c r="D113">
        <v>4360</v>
      </c>
      <c r="E113" s="4">
        <f>VLOOKUP(Table8[[#This Row],[Name]],M.Rd!$A:$T,MATCH(Table8[[#This Row],[L.eff]],M.Rd!$C$2:$S$2)+2,FALSE)</f>
        <v>529</v>
      </c>
      <c r="F113" s="4">
        <f>VLOOKUP(Table8[[#This Row],[Name]],V.Rd!$A:$B,2,FALSE)</f>
        <v>819</v>
      </c>
      <c r="G113" s="4">
        <f>VLOOKUP(Table8[[#This Row],[Name]],M.Rd!$A:$T,20,FALSE)</f>
        <v>19300</v>
      </c>
    </row>
    <row r="114" spans="1:7" x14ac:dyDescent="0.25">
      <c r="A114" s="5" t="str">
        <f t="shared" ref="A114" si="36">A38</f>
        <v>HE 280 C</v>
      </c>
      <c r="B114" s="4">
        <v>145</v>
      </c>
      <c r="C114" s="14">
        <f t="shared" si="1"/>
        <v>1.5</v>
      </c>
      <c r="D114">
        <v>6170</v>
      </c>
      <c r="E114" s="4">
        <f>VLOOKUP(Table8[[#This Row],[Name]],M.Rd!$A:$T,MATCH(Table8[[#This Row],[L.eff]],M.Rd!$C$2:$S$2)+2,FALSE)</f>
        <v>768</v>
      </c>
      <c r="F114" s="4">
        <f>VLOOKUP(Table8[[#This Row],[Name]],V.Rd!$A:$B,2,FALSE)</f>
        <v>1120</v>
      </c>
      <c r="G114" s="4">
        <f>VLOOKUP(Table8[[#This Row],[Name]],M.Rd!$A:$T,20,FALSE)</f>
        <v>28800</v>
      </c>
    </row>
    <row r="115" spans="1:7" x14ac:dyDescent="0.25">
      <c r="A115" s="5" t="str">
        <f t="shared" ref="A115" si="37">A39</f>
        <v>HE 280 M</v>
      </c>
      <c r="B115" s="4">
        <v>189</v>
      </c>
      <c r="C115" s="14">
        <f t="shared" si="1"/>
        <v>1.5</v>
      </c>
      <c r="D115">
        <v>8030</v>
      </c>
      <c r="E115" s="4">
        <f>VLOOKUP(Table8[[#This Row],[Name]],M.Rd!$A:$T,MATCH(Table8[[#This Row],[L.eff]],M.Rd!$C$2:$S$2)+2,FALSE)</f>
        <v>1020</v>
      </c>
      <c r="F115" s="4">
        <f>VLOOKUP(Table8[[#This Row],[Name]],V.Rd!$A:$B,2,FALSE)</f>
        <v>1440</v>
      </c>
      <c r="G115" s="4">
        <f>VLOOKUP(Table8[[#This Row],[Name]],M.Rd!$A:$T,20,FALSE)</f>
        <v>39600</v>
      </c>
    </row>
    <row r="116" spans="1:7" x14ac:dyDescent="0.25">
      <c r="A116" s="5" t="str">
        <f t="shared" ref="A116" si="38">A40</f>
        <v>HE 300 B</v>
      </c>
      <c r="B116" s="4">
        <v>117</v>
      </c>
      <c r="C116" s="14">
        <f t="shared" si="1"/>
        <v>1.5</v>
      </c>
      <c r="D116">
        <v>5000</v>
      </c>
      <c r="E116" s="4">
        <f>VLOOKUP(Table8[[#This Row],[Name]],M.Rd!$A:$T,MATCH(Table8[[#This Row],[L.eff]],M.Rd!$C$2:$S$2)+2,FALSE)</f>
        <v>645</v>
      </c>
      <c r="F116" s="4">
        <f>VLOOKUP(Table8[[#This Row],[Name]],V.Rd!$A:$B,2,FALSE)</f>
        <v>945</v>
      </c>
      <c r="G116" s="4">
        <f>VLOOKUP(Table8[[#This Row],[Name]],M.Rd!$A:$T,20,FALSE)</f>
        <v>25200</v>
      </c>
    </row>
    <row r="117" spans="1:7" x14ac:dyDescent="0.25">
      <c r="A117" s="5" t="str">
        <f t="shared" ref="A117" si="39">A41</f>
        <v>HE 300 C</v>
      </c>
      <c r="B117" s="4">
        <v>177</v>
      </c>
      <c r="C117" s="14">
        <f t="shared" si="1"/>
        <v>1.5</v>
      </c>
      <c r="D117">
        <v>7580</v>
      </c>
      <c r="E117" s="4">
        <f>VLOOKUP(Table8[[#This Row],[Name]],M.Rd!$A:$T,MATCH(Table8[[#This Row],[L.eff]],M.Rd!$C$2:$S$2)+2,FALSE)</f>
        <v>1010</v>
      </c>
      <c r="F117" s="4">
        <f>VLOOKUP(Table8[[#This Row],[Name]],V.Rd!$A:$B,2,FALSE)</f>
        <v>1360</v>
      </c>
      <c r="G117" s="4">
        <f>VLOOKUP(Table8[[#This Row],[Name]],M.Rd!$A:$T,20,FALSE)</f>
        <v>41000</v>
      </c>
    </row>
    <row r="118" spans="1:7" x14ac:dyDescent="0.25">
      <c r="A118" s="5" t="str">
        <f t="shared" ref="A118" si="40">A42</f>
        <v>HE 300 M</v>
      </c>
      <c r="B118" s="4">
        <v>238</v>
      </c>
      <c r="C118" s="14">
        <f t="shared" si="1"/>
        <v>1.5</v>
      </c>
      <c r="D118">
        <v>10200</v>
      </c>
      <c r="E118" s="4">
        <f>VLOOKUP(Table8[[#This Row],[Name]],M.Rd!$A:$T,MATCH(Table8[[#This Row],[L.eff]],M.Rd!$C$2:$S$2)+2,FALSE)</f>
        <v>1410</v>
      </c>
      <c r="F118" s="4">
        <f>VLOOKUP(Table8[[#This Row],[Name]],V.Rd!$A:$B,2,FALSE)</f>
        <v>1800</v>
      </c>
      <c r="G118" s="4">
        <f>VLOOKUP(Table8[[#This Row],[Name]],M.Rd!$A:$T,20,FALSE)</f>
        <v>59200</v>
      </c>
    </row>
    <row r="119" spans="1:7" x14ac:dyDescent="0.25">
      <c r="A119" s="5" t="str">
        <f t="shared" ref="A119" si="41">A43</f>
        <v>HE 320 B</v>
      </c>
      <c r="B119" s="4">
        <v>127</v>
      </c>
      <c r="C119" s="14">
        <f t="shared" si="1"/>
        <v>1.5</v>
      </c>
      <c r="D119">
        <v>5410</v>
      </c>
      <c r="E119" s="4">
        <f>VLOOKUP(Table8[[#This Row],[Name]],M.Rd!$A:$T,MATCH(Table8[[#This Row],[L.eff]],M.Rd!$C$2:$S$2)+2,FALSE)</f>
        <v>741</v>
      </c>
      <c r="F119" s="4">
        <f>VLOOKUP(Table8[[#This Row],[Name]],V.Rd!$A:$B,2,FALSE)</f>
        <v>1030</v>
      </c>
      <c r="G119" s="4">
        <f>VLOOKUP(Table8[[#This Row],[Name]],M.Rd!$A:$T,20,FALSE)</f>
        <v>30800</v>
      </c>
    </row>
    <row r="120" spans="1:7" x14ac:dyDescent="0.25">
      <c r="A120" s="5" t="str">
        <f t="shared" ref="A120" si="42">A44</f>
        <v>HE 320 C</v>
      </c>
      <c r="B120" s="4">
        <v>186</v>
      </c>
      <c r="C120" s="14">
        <f t="shared" si="1"/>
        <v>1.5</v>
      </c>
      <c r="D120">
        <v>7970</v>
      </c>
      <c r="E120" s="4">
        <f>VLOOKUP(Table8[[#This Row],[Name]],M.Rd!$A:$T,MATCH(Table8[[#This Row],[L.eff]],M.Rd!$C$2:$S$2)+2,FALSE)</f>
        <v>1130</v>
      </c>
      <c r="F120" s="4">
        <f>VLOOKUP(Table8[[#This Row],[Name]],V.Rd!$A:$B,2,FALSE)</f>
        <v>1440</v>
      </c>
      <c r="G120" s="4">
        <f>VLOOKUP(Table8[[#This Row],[Name]],M.Rd!$A:$T,20,FALSE)</f>
        <v>48700</v>
      </c>
    </row>
    <row r="121" spans="1:7" x14ac:dyDescent="0.25">
      <c r="A121" s="5" t="str">
        <f t="shared" ref="A121" si="43">A45</f>
        <v>HE 320 M</v>
      </c>
      <c r="B121" s="4">
        <v>245</v>
      </c>
      <c r="C121" s="14">
        <f t="shared" si="1"/>
        <v>1.5</v>
      </c>
      <c r="D121">
        <v>10500</v>
      </c>
      <c r="E121" s="4">
        <f>VLOOKUP(Table8[[#This Row],[Name]],M.Rd!$A:$T,MATCH(Table8[[#This Row],[L.eff]],M.Rd!$C$2:$S$2)+2,FALSE)</f>
        <v>1530</v>
      </c>
      <c r="F121" s="4">
        <f>VLOOKUP(Table8[[#This Row],[Name]],V.Rd!$A:$B,2,FALSE)</f>
        <v>1890</v>
      </c>
      <c r="G121" s="4">
        <f>VLOOKUP(Table8[[#This Row],[Name]],M.Rd!$A:$T,20,FALSE)</f>
        <v>68100</v>
      </c>
    </row>
    <row r="122" spans="1:7" x14ac:dyDescent="0.25">
      <c r="A122" s="5" t="str">
        <f t="shared" ref="A122" si="44">A46</f>
        <v>HE 340 B</v>
      </c>
      <c r="B122" s="4">
        <v>134</v>
      </c>
      <c r="C122" s="14">
        <f t="shared" si="1"/>
        <v>1.5</v>
      </c>
      <c r="D122">
        <v>5720</v>
      </c>
      <c r="E122" s="4">
        <f>VLOOKUP(Table8[[#This Row],[Name]],M.Rd!$A:$T,MATCH(Table8[[#This Row],[L.eff]],M.Rd!$C$2:$S$2)+2,FALSE)</f>
        <v>831</v>
      </c>
      <c r="F122" s="4">
        <f>VLOOKUP(Table8[[#This Row],[Name]],V.Rd!$A:$B,2,FALSE)</f>
        <v>1120</v>
      </c>
      <c r="G122" s="4">
        <f>VLOOKUP(Table8[[#This Row],[Name]],M.Rd!$A:$T,20,FALSE)</f>
        <v>36700</v>
      </c>
    </row>
    <row r="123" spans="1:7" x14ac:dyDescent="0.25">
      <c r="A123" s="5" t="str">
        <f t="shared" ref="A123" si="45">A47</f>
        <v>HE 340 M</v>
      </c>
      <c r="B123" s="4">
        <v>248</v>
      </c>
      <c r="C123" s="14">
        <f t="shared" si="1"/>
        <v>1.5</v>
      </c>
      <c r="D123">
        <v>10700</v>
      </c>
      <c r="E123" s="4">
        <f>VLOOKUP(Table8[[#This Row],[Name]],M.Rd!$A:$T,MATCH(Table8[[#This Row],[L.eff]],M.Rd!$C$2:$S$2)+2,FALSE)</f>
        <v>1630</v>
      </c>
      <c r="F123" s="4">
        <f>VLOOKUP(Table8[[#This Row],[Name]],V.Rd!$A:$B,2,FALSE)</f>
        <v>1960</v>
      </c>
      <c r="G123" s="4">
        <f>VLOOKUP(Table8[[#This Row],[Name]],M.Rd!$A:$T,20,FALSE)</f>
        <v>76400</v>
      </c>
    </row>
    <row r="124" spans="1:7" x14ac:dyDescent="0.25">
      <c r="A124" s="5" t="str">
        <f t="shared" ref="A124" si="46">A48</f>
        <v>HE 360 B</v>
      </c>
      <c r="B124" s="4">
        <v>142</v>
      </c>
      <c r="C124" s="14">
        <f t="shared" si="1"/>
        <v>1.5</v>
      </c>
      <c r="D124">
        <v>6050</v>
      </c>
      <c r="E124" s="4">
        <f>VLOOKUP(Table8[[#This Row],[Name]],M.Rd!$A:$T,MATCH(Table8[[#This Row],[L.eff]],M.Rd!$C$2:$S$2)+2,FALSE)</f>
        <v>926</v>
      </c>
      <c r="F124" s="4">
        <f>VLOOKUP(Table8[[#This Row],[Name]],V.Rd!$A:$B,2,FALSE)</f>
        <v>1210</v>
      </c>
      <c r="G124" s="4">
        <f>VLOOKUP(Table8[[#This Row],[Name]],M.Rd!$A:$T,20,FALSE)</f>
        <v>43200</v>
      </c>
    </row>
    <row r="125" spans="1:7" x14ac:dyDescent="0.25">
      <c r="A125" s="5" t="str">
        <f t="shared" ref="A125" si="47">A49</f>
        <v>HE 360 M</v>
      </c>
      <c r="B125" s="4">
        <v>250</v>
      </c>
      <c r="C125" s="14">
        <f t="shared" si="1"/>
        <v>1.5</v>
      </c>
      <c r="D125">
        <v>10800</v>
      </c>
      <c r="E125" s="4">
        <f>VLOOKUP(Table8[[#This Row],[Name]],M.Rd!$A:$T,MATCH(Table8[[#This Row],[L.eff]],M.Rd!$C$2:$S$2)+2,FALSE)</f>
        <v>1720</v>
      </c>
      <c r="F125" s="4">
        <f>VLOOKUP(Table8[[#This Row],[Name]],V.Rd!$A:$B,2,FALSE)</f>
        <v>2040</v>
      </c>
      <c r="G125" s="4">
        <f>VLOOKUP(Table8[[#This Row],[Name]],M.Rd!$A:$T,20,FALSE)</f>
        <v>84900</v>
      </c>
    </row>
    <row r="126" spans="1:7" x14ac:dyDescent="0.25">
      <c r="A126" s="5" t="str">
        <f t="shared" ref="A126" si="48">A50</f>
        <v>HE 400 B</v>
      </c>
      <c r="B126" s="4">
        <v>155</v>
      </c>
      <c r="C126" s="14">
        <f t="shared" si="1"/>
        <v>1.5</v>
      </c>
      <c r="D126">
        <v>6670</v>
      </c>
      <c r="E126" s="4">
        <f>VLOOKUP(Table8[[#This Row],[Name]],M.Rd!$A:$T,MATCH(Table8[[#This Row],[L.eff]],M.Rd!$C$2:$S$2)+2,FALSE)</f>
        <v>1120</v>
      </c>
      <c r="F126" s="4">
        <f>VLOOKUP(Table8[[#This Row],[Name]],V.Rd!$A:$B,2,FALSE)</f>
        <v>1390</v>
      </c>
      <c r="G126" s="4">
        <f>VLOOKUP(Table8[[#This Row],[Name]],M.Rd!$A:$T,20,FALSE)</f>
        <v>57700</v>
      </c>
    </row>
    <row r="127" spans="1:7" x14ac:dyDescent="0.25">
      <c r="A127" s="5" t="str">
        <f t="shared" ref="A127" si="49">A51</f>
        <v>HE 400 M</v>
      </c>
      <c r="B127" s="4">
        <v>256</v>
      </c>
      <c r="C127" s="14">
        <f t="shared" si="1"/>
        <v>1.5</v>
      </c>
      <c r="D127">
        <v>11000</v>
      </c>
      <c r="E127" s="4">
        <f>VLOOKUP(Table8[[#This Row],[Name]],M.Rd!$A:$T,MATCH(Table8[[#This Row],[L.eff]],M.Rd!$C$2:$S$2)+2,FALSE)</f>
        <v>1920</v>
      </c>
      <c r="F127" s="4">
        <f>VLOOKUP(Table8[[#This Row],[Name]],V.Rd!$A:$B,2,FALSE)</f>
        <v>2200</v>
      </c>
      <c r="G127" s="4">
        <f>VLOOKUP(Table8[[#This Row],[Name]],M.Rd!$A:$T,20,FALSE)</f>
        <v>104000</v>
      </c>
    </row>
    <row r="128" spans="1:7" x14ac:dyDescent="0.25">
      <c r="A128" s="5" t="str">
        <f t="shared" ref="A128" si="50">A52</f>
        <v>HE 450 B</v>
      </c>
      <c r="B128" s="4">
        <v>171</v>
      </c>
      <c r="C128" s="14">
        <f t="shared" si="1"/>
        <v>1.5</v>
      </c>
      <c r="D128">
        <v>7350</v>
      </c>
      <c r="E128" s="4">
        <f>VLOOKUP(Table8[[#This Row],[Name]],M.Rd!$A:$T,MATCH(Table8[[#This Row],[L.eff]],M.Rd!$C$2:$S$2)+2,FALSE)</f>
        <v>1370</v>
      </c>
      <c r="F128" s="4">
        <f>VLOOKUP(Table8[[#This Row],[Name]],V.Rd!$A:$B,2,FALSE)</f>
        <v>1590</v>
      </c>
      <c r="G128" s="4">
        <f>VLOOKUP(Table8[[#This Row],[Name]],M.Rd!$A:$T,20,FALSE)</f>
        <v>79900</v>
      </c>
    </row>
    <row r="129" spans="1:7" x14ac:dyDescent="0.25">
      <c r="A129" s="5" t="str">
        <f t="shared" ref="A129" si="51">A53</f>
        <v>HE 450 M</v>
      </c>
      <c r="B129" s="4">
        <v>263</v>
      </c>
      <c r="C129" s="14">
        <f t="shared" si="1"/>
        <v>1.5</v>
      </c>
      <c r="D129">
        <v>11300</v>
      </c>
      <c r="E129" s="4">
        <f>VLOOKUP(Table8[[#This Row],[Name]],M.Rd!$A:$T,MATCH(Table8[[#This Row],[L.eff]],M.Rd!$C$2:$S$2)+2,FALSE)</f>
        <v>2180</v>
      </c>
      <c r="F129" s="4">
        <f>VLOOKUP(Table8[[#This Row],[Name]],V.Rd!$A:$B,2,FALSE)</f>
        <v>2390</v>
      </c>
      <c r="G129" s="4">
        <f>VLOOKUP(Table8[[#This Row],[Name]],M.Rd!$A:$T,20,FALSE)</f>
        <v>132000</v>
      </c>
    </row>
    <row r="130" spans="1:7" x14ac:dyDescent="0.25">
      <c r="A130" s="5" t="str">
        <f t="shared" ref="A130" si="52">A54</f>
        <v>HE 500 B</v>
      </c>
      <c r="B130" s="4">
        <v>187</v>
      </c>
      <c r="C130" s="14">
        <f t="shared" si="1"/>
        <v>1.5</v>
      </c>
      <c r="D130">
        <v>8040</v>
      </c>
      <c r="E130" s="4">
        <f>VLOOKUP(Table8[[#This Row],[Name]],M.Rd!$A:$T,MATCH(Table8[[#This Row],[L.eff]],M.Rd!$C$2:$S$2)+2,FALSE)</f>
        <v>1660</v>
      </c>
      <c r="F130" s="4">
        <f>VLOOKUP(Table8[[#This Row],[Name]],V.Rd!$A:$B,2,FALSE)</f>
        <v>1790</v>
      </c>
      <c r="G130" s="4">
        <f>VLOOKUP(Table8[[#This Row],[Name]],M.Rd!$A:$T,20,FALSE)</f>
        <v>107000</v>
      </c>
    </row>
    <row r="131" spans="1:7" x14ac:dyDescent="0.25">
      <c r="A131" s="5" t="str">
        <f t="shared" ref="A131" si="53">A55</f>
        <v>HE 500 M</v>
      </c>
      <c r="B131" s="4">
        <v>270</v>
      </c>
      <c r="C131" s="14">
        <f t="shared" si="1"/>
        <v>1.5</v>
      </c>
      <c r="D131">
        <v>11600</v>
      </c>
      <c r="E131" s="4">
        <f>VLOOKUP(Table8[[#This Row],[Name]],M.Rd!$A:$T,MATCH(Table8[[#This Row],[L.eff]],M.Rd!$C$2:$S$2)+2,FALSE)</f>
        <v>2450</v>
      </c>
      <c r="F131" s="4">
        <f>VLOOKUP(Table8[[#This Row],[Name]],V.Rd!$A:$B,2,FALSE)</f>
        <v>2580</v>
      </c>
      <c r="G131" s="4">
        <f>VLOOKUP(Table8[[#This Row],[Name]],M.Rd!$A:$T,20,FALSE)</f>
        <v>162000</v>
      </c>
    </row>
    <row r="132" spans="1:7" x14ac:dyDescent="0.25">
      <c r="A132" s="5" t="str">
        <f t="shared" ref="A132" si="54">A56</f>
        <v>HE 550 B</v>
      </c>
      <c r="B132" s="4">
        <v>199</v>
      </c>
      <c r="C132" s="14">
        <f t="shared" si="1"/>
        <v>1.5</v>
      </c>
      <c r="D132">
        <v>8550</v>
      </c>
      <c r="E132" s="4">
        <f>VLOOKUP(Table8[[#This Row],[Name]],M.Rd!$A:$T,MATCH(Table8[[#This Row],[L.eff]],M.Rd!$C$2:$S$2)+2,FALSE)</f>
        <v>1930</v>
      </c>
      <c r="F132" s="4">
        <f>VLOOKUP(Table8[[#This Row],[Name]],V.Rd!$A:$B,2,FALSE)</f>
        <v>1990</v>
      </c>
      <c r="G132" s="4">
        <f>VLOOKUP(Table8[[#This Row],[Name]],M.Rd!$A:$T,20,FALSE)</f>
        <v>137000</v>
      </c>
    </row>
    <row r="133" spans="1:7" x14ac:dyDescent="0.25">
      <c r="A133" s="5" t="str">
        <f t="shared" ref="A133" si="55">A57</f>
        <v>HE 550 M</v>
      </c>
      <c r="B133" s="4">
        <v>278</v>
      </c>
      <c r="C133" s="14">
        <f t="shared" si="1"/>
        <v>1.5</v>
      </c>
      <c r="D133">
        <v>12000</v>
      </c>
      <c r="E133" s="4">
        <f>VLOOKUP(Table8[[#This Row],[Name]],M.Rd!$A:$T,MATCH(Table8[[#This Row],[L.eff]],M.Rd!$C$2:$S$2)+2,FALSE)</f>
        <v>2740</v>
      </c>
      <c r="F133" s="4">
        <f>VLOOKUP(Table8[[#This Row],[Name]],V.Rd!$A:$B,2,FALSE)</f>
        <v>2780</v>
      </c>
      <c r="G133" s="4">
        <f>VLOOKUP(Table8[[#This Row],[Name]],M.Rd!$A:$T,20,FALSE)</f>
        <v>198000</v>
      </c>
    </row>
    <row r="134" spans="1:7" x14ac:dyDescent="0.25">
      <c r="A134" s="5" t="str">
        <f t="shared" ref="A134" si="56">A58</f>
        <v>HE 600 B</v>
      </c>
      <c r="B134" s="4">
        <v>212</v>
      </c>
      <c r="C134" s="14">
        <f t="shared" si="1"/>
        <v>1.5</v>
      </c>
      <c r="D134">
        <v>9070</v>
      </c>
      <c r="E134" s="4">
        <f>VLOOKUP(Table8[[#This Row],[Name]],M.Rd!$A:$T,MATCH(Table8[[#This Row],[L.eff]],M.Rd!$C$2:$S$2)+2,FALSE)</f>
        <v>2220</v>
      </c>
      <c r="F134" s="4">
        <f>VLOOKUP(Table8[[#This Row],[Name]],V.Rd!$A:$B,2,FALSE)</f>
        <v>2210</v>
      </c>
      <c r="G134" s="4">
        <f>VLOOKUP(Table8[[#This Row],[Name]],M.Rd!$A:$T,20,FALSE)</f>
        <v>171000</v>
      </c>
    </row>
    <row r="135" spans="1:7" x14ac:dyDescent="0.25">
      <c r="A135" s="5" t="str">
        <f t="shared" ref="A135" si="57">A59</f>
        <v>HE 600 M</v>
      </c>
      <c r="B135" s="4">
        <v>285</v>
      </c>
      <c r="C135" s="14">
        <f t="shared" si="1"/>
        <v>1.5</v>
      </c>
      <c r="D135">
        <v>12200</v>
      </c>
      <c r="E135" s="4">
        <f>VLOOKUP(Table8[[#This Row],[Name]],M.Rd!$A:$T,MATCH(Table8[[#This Row],[L.eff]],M.Rd!$C$2:$S$2)+2,FALSE)</f>
        <v>3030</v>
      </c>
      <c r="F135" s="4">
        <f>VLOOKUP(Table8[[#This Row],[Name]],V.Rd!$A:$B,2,FALSE)</f>
        <v>2980</v>
      </c>
      <c r="G135" s="4">
        <f>VLOOKUP(Table8[[#This Row],[Name]],M.Rd!$A:$T,20,FALSE)</f>
        <v>237000</v>
      </c>
    </row>
    <row r="136" spans="1:7" x14ac:dyDescent="0.25">
      <c r="A136" s="5" t="str">
        <f t="shared" ref="A136" si="58">A60</f>
        <v>HE 600x337</v>
      </c>
      <c r="B136" s="4">
        <v>337</v>
      </c>
      <c r="C136" s="14">
        <f t="shared" si="1"/>
        <v>1.5</v>
      </c>
      <c r="D136">
        <v>14700</v>
      </c>
      <c r="E136" s="4">
        <f>VLOOKUP(Table8[[#This Row],[Name]],M.Rd!$A:$T,MATCH(Table8[[#This Row],[L.eff]],M.Rd!$C$2:$S$2)+2,FALSE)</f>
        <v>3680</v>
      </c>
      <c r="F136" s="4">
        <f>VLOOKUP(Table8[[#This Row],[Name]],V.Rd!$A:$B,2,FALSE)</f>
        <v>3700</v>
      </c>
      <c r="G136" s="4">
        <f>VLOOKUP(Table8[[#This Row],[Name]],M.Rd!$A:$T,20,FALSE)</f>
        <v>283000</v>
      </c>
    </row>
    <row r="137" spans="1:7" x14ac:dyDescent="0.25">
      <c r="A137" s="5" t="str">
        <f t="shared" ref="A137" si="59">A61</f>
        <v>HE 600x399</v>
      </c>
      <c r="B137" s="4">
        <v>399</v>
      </c>
      <c r="C137" s="14">
        <f t="shared" si="1"/>
        <v>1.5</v>
      </c>
      <c r="D137">
        <v>17500</v>
      </c>
      <c r="E137" s="4">
        <f>VLOOKUP(Table8[[#This Row],[Name]],M.Rd!$A:$T,MATCH(Table8[[#This Row],[L.eff]],M.Rd!$C$2:$S$2)+2,FALSE)</f>
        <v>4420</v>
      </c>
      <c r="F137" s="4">
        <f>VLOOKUP(Table8[[#This Row],[Name]],V.Rd!$A:$B,2,FALSE)</f>
        <v>4380</v>
      </c>
      <c r="G137" s="4">
        <f>VLOOKUP(Table8[[#This Row],[Name]],M.Rd!$A:$T,20,FALSE)</f>
        <v>345000</v>
      </c>
    </row>
    <row r="138" spans="1:7" x14ac:dyDescent="0.25">
      <c r="A138" s="5" t="str">
        <f t="shared" ref="A138" si="60">A62</f>
        <v>HE 650 B</v>
      </c>
      <c r="B138" s="4">
        <v>225</v>
      </c>
      <c r="C138" s="14">
        <f t="shared" si="1"/>
        <v>1.5</v>
      </c>
      <c r="D138">
        <v>9610</v>
      </c>
      <c r="E138" s="4">
        <f>VLOOKUP(Table8[[#This Row],[Name]],M.Rd!$A:$T,MATCH(Table8[[#This Row],[L.eff]],M.Rd!$C$2:$S$2)+2,FALSE)</f>
        <v>2520</v>
      </c>
      <c r="F138" s="4">
        <f>VLOOKUP(Table8[[#This Row],[Name]],V.Rd!$A:$B,2,FALSE)</f>
        <v>2430</v>
      </c>
      <c r="G138" s="4">
        <f>VLOOKUP(Table8[[#This Row],[Name]],M.Rd!$A:$T,20,FALSE)</f>
        <v>211000</v>
      </c>
    </row>
    <row r="139" spans="1:7" x14ac:dyDescent="0.25">
      <c r="A139" s="5" t="str">
        <f t="shared" ref="A139" si="61">A63</f>
        <v>HE 650 M</v>
      </c>
      <c r="B139" s="4">
        <v>293</v>
      </c>
      <c r="C139" s="14">
        <f t="shared" si="1"/>
        <v>1.5</v>
      </c>
      <c r="D139">
        <v>12600</v>
      </c>
      <c r="E139" s="4">
        <f>VLOOKUP(Table8[[#This Row],[Name]],M.Rd!$A:$T,MATCH(Table8[[#This Row],[L.eff]],M.Rd!$C$2:$S$2)+2,FALSE)</f>
        <v>3330</v>
      </c>
      <c r="F139" s="4">
        <f>VLOOKUP(Table8[[#This Row],[Name]],V.Rd!$A:$B,2,FALSE)</f>
        <v>3180</v>
      </c>
      <c r="G139" s="4">
        <f>VLOOKUP(Table8[[#This Row],[Name]],M.Rd!$A:$T,20,FALSE)</f>
        <v>282000</v>
      </c>
    </row>
    <row r="140" spans="1:7" x14ac:dyDescent="0.25">
      <c r="A140" s="5" t="str">
        <f t="shared" ref="A140" si="62">A64</f>
        <v>HE 650x343</v>
      </c>
      <c r="B140" s="4">
        <v>343</v>
      </c>
      <c r="C140" s="14">
        <f t="shared" si="1"/>
        <v>1.5</v>
      </c>
      <c r="D140">
        <v>15000</v>
      </c>
      <c r="E140" s="4">
        <f>VLOOKUP(Table8[[#This Row],[Name]],M.Rd!$A:$T,MATCH(Table8[[#This Row],[L.eff]],M.Rd!$C$2:$S$2)+2,FALSE)</f>
        <v>4030</v>
      </c>
      <c r="F140" s="4">
        <f>VLOOKUP(Table8[[#This Row],[Name]],V.Rd!$A:$B,2,FALSE)</f>
        <v>3880</v>
      </c>
      <c r="G140" s="4">
        <f>VLOOKUP(Table8[[#This Row],[Name]],M.Rd!$A:$T,20,FALSE)</f>
        <v>334000</v>
      </c>
    </row>
    <row r="141" spans="1:7" x14ac:dyDescent="0.25">
      <c r="A141" s="5" t="str">
        <f t="shared" ref="A141" si="63">A65</f>
        <v>HE 650x407</v>
      </c>
      <c r="B141" s="4">
        <v>407</v>
      </c>
      <c r="C141" s="14">
        <f t="shared" si="1"/>
        <v>1.5</v>
      </c>
      <c r="D141">
        <v>17800</v>
      </c>
      <c r="E141" s="4">
        <f>VLOOKUP(Table8[[#This Row],[Name]],M.Rd!$A:$T,MATCH(Table8[[#This Row],[L.eff]],M.Rd!$C$2:$S$2)+2,FALSE)</f>
        <v>4840</v>
      </c>
      <c r="F141" s="4">
        <f>VLOOKUP(Table8[[#This Row],[Name]],V.Rd!$A:$B,2,FALSE)</f>
        <v>4610</v>
      </c>
      <c r="G141" s="4">
        <f>VLOOKUP(Table8[[#This Row],[Name]],M.Rd!$A:$T,20,FALSE)</f>
        <v>405000</v>
      </c>
    </row>
    <row r="142" spans="1:7" x14ac:dyDescent="0.25">
      <c r="A142" s="5" t="str">
        <f t="shared" ref="A142" si="64">A66</f>
        <v>HE 700 B</v>
      </c>
      <c r="B142" s="4">
        <v>241</v>
      </c>
      <c r="C142" s="14">
        <f t="shared" si="1"/>
        <v>1.5</v>
      </c>
      <c r="D142">
        <v>10300</v>
      </c>
      <c r="E142" s="4">
        <f>VLOOKUP(Table8[[#This Row],[Name]],M.Rd!$A:$T,MATCH(Table8[[#This Row],[L.eff]],M.Rd!$C$2:$S$2)+2,FALSE)</f>
        <v>2870</v>
      </c>
      <c r="F142" s="4">
        <f>VLOOKUP(Table8[[#This Row],[Name]],V.Rd!$A:$B,2,FALSE)</f>
        <v>2730</v>
      </c>
      <c r="G142" s="4">
        <f>VLOOKUP(Table8[[#This Row],[Name]],M.Rd!$A:$T,20,FALSE)</f>
        <v>257000</v>
      </c>
    </row>
    <row r="143" spans="1:7" x14ac:dyDescent="0.25">
      <c r="A143" s="5" t="str">
        <f t="shared" ref="A143" si="65">A67</f>
        <v>HE 700 M</v>
      </c>
      <c r="B143" s="4">
        <v>301</v>
      </c>
      <c r="C143" s="14">
        <f t="shared" ref="C143:C206" si="66">C67+0.5</f>
        <v>1.5</v>
      </c>
      <c r="D143">
        <v>12900</v>
      </c>
      <c r="E143" s="4">
        <f>VLOOKUP(Table8[[#This Row],[Name]],M.Rd!$A:$T,MATCH(Table8[[#This Row],[L.eff]],M.Rd!$C$2:$S$2)+2,FALSE)</f>
        <v>3640</v>
      </c>
      <c r="F143" s="4">
        <f>VLOOKUP(Table8[[#This Row],[Name]],V.Rd!$A:$B,2,FALSE)</f>
        <v>3380</v>
      </c>
      <c r="G143" s="4">
        <f>VLOOKUP(Table8[[#This Row],[Name]],M.Rd!$A:$T,20,FALSE)</f>
        <v>329000</v>
      </c>
    </row>
    <row r="144" spans="1:7" x14ac:dyDescent="0.25">
      <c r="A144" s="5" t="str">
        <f t="shared" ref="A144" si="67">A68</f>
        <v>HE 700x352</v>
      </c>
      <c r="B144" s="4">
        <v>352</v>
      </c>
      <c r="C144" s="14">
        <f t="shared" si="66"/>
        <v>1.5</v>
      </c>
      <c r="D144">
        <v>15300</v>
      </c>
      <c r="E144" s="4">
        <f>VLOOKUP(Table8[[#This Row],[Name]],M.Rd!$A:$T,MATCH(Table8[[#This Row],[L.eff]],M.Rd!$C$2:$S$2)+2,FALSE)</f>
        <v>4400</v>
      </c>
      <c r="F144" s="4">
        <f>VLOOKUP(Table8[[#This Row],[Name]],V.Rd!$A:$B,2,FALSE)</f>
        <v>4130</v>
      </c>
      <c r="G144" s="4">
        <f>VLOOKUP(Table8[[#This Row],[Name]],M.Rd!$A:$T,20,FALSE)</f>
        <v>390000</v>
      </c>
    </row>
    <row r="145" spans="1:7" x14ac:dyDescent="0.25">
      <c r="A145" s="5" t="str">
        <f t="shared" ref="A145" si="68">A69</f>
        <v>HE 700x418</v>
      </c>
      <c r="B145" s="4">
        <v>418</v>
      </c>
      <c r="C145" s="14">
        <f t="shared" si="66"/>
        <v>1.5</v>
      </c>
      <c r="D145">
        <v>18200</v>
      </c>
      <c r="E145" s="4">
        <f>VLOOKUP(Table8[[#This Row],[Name]],M.Rd!$A:$T,MATCH(Table8[[#This Row],[L.eff]],M.Rd!$C$2:$S$2)+2,FALSE)</f>
        <v>5270</v>
      </c>
      <c r="F145" s="4">
        <f>VLOOKUP(Table8[[#This Row],[Name]],V.Rd!$A:$B,2,FALSE)</f>
        <v>4900</v>
      </c>
      <c r="G145" s="4">
        <f>VLOOKUP(Table8[[#This Row],[Name]],M.Rd!$A:$T,20,FALSE)</f>
        <v>472000</v>
      </c>
    </row>
    <row r="146" spans="1:7" x14ac:dyDescent="0.25">
      <c r="A146" s="5" t="str">
        <f t="shared" ref="A146" si="69">A70</f>
        <v>HE 800 B*</v>
      </c>
      <c r="B146" s="4">
        <v>262</v>
      </c>
      <c r="C146" s="14">
        <f t="shared" si="66"/>
        <v>1.5</v>
      </c>
      <c r="D146">
        <v>10800</v>
      </c>
      <c r="E146" s="4">
        <f>VLOOKUP(Table8[[#This Row],[Name]],M.Rd!$A:$T,MATCH(Table8[[#This Row],[L.eff]],M.Rd!$C$2:$S$2)+2,FALSE)</f>
        <v>3530</v>
      </c>
      <c r="F146" s="4">
        <f>VLOOKUP(Table8[[#This Row],[Name]],V.Rd!$A:$B,2,FALSE)</f>
        <v>3220</v>
      </c>
      <c r="G146" s="4">
        <f>VLOOKUP(Table8[[#This Row],[Name]],M.Rd!$A:$T,20,FALSE)</f>
        <v>359000</v>
      </c>
    </row>
    <row r="147" spans="1:7" x14ac:dyDescent="0.25">
      <c r="A147" s="5" t="str">
        <f t="shared" ref="A147" si="70">A71</f>
        <v>HE 800 M</v>
      </c>
      <c r="B147" s="4">
        <v>317</v>
      </c>
      <c r="C147" s="14">
        <f t="shared" si="66"/>
        <v>1.5</v>
      </c>
      <c r="D147">
        <v>13500</v>
      </c>
      <c r="E147" s="4">
        <f>VLOOKUP(Table8[[#This Row],[Name]],M.Rd!$A:$T,MATCH(Table8[[#This Row],[L.eff]],M.Rd!$C$2:$S$2)+2,FALSE)</f>
        <v>4310</v>
      </c>
      <c r="F147" s="4">
        <f>VLOOKUP(Table8[[#This Row],[Name]],V.Rd!$A:$B,2,FALSE)</f>
        <v>3870</v>
      </c>
      <c r="G147" s="4">
        <f>VLOOKUP(Table8[[#This Row],[Name]],M.Rd!$A:$T,20,FALSE)</f>
        <v>443000</v>
      </c>
    </row>
    <row r="148" spans="1:7" x14ac:dyDescent="0.25">
      <c r="A148" s="5" t="str">
        <f t="shared" ref="A148" si="71">A72</f>
        <v>HE 800x373</v>
      </c>
      <c r="B148" s="4">
        <v>373</v>
      </c>
      <c r="C148" s="14">
        <f t="shared" si="66"/>
        <v>1.5</v>
      </c>
      <c r="D148">
        <v>16100</v>
      </c>
      <c r="E148" s="4">
        <f>VLOOKUP(Table8[[#This Row],[Name]],M.Rd!$A:$T,MATCH(Table8[[#This Row],[L.eff]],M.Rd!$C$2:$S$2)+2,FALSE)</f>
        <v>5220</v>
      </c>
      <c r="F148" s="4">
        <f>VLOOKUP(Table8[[#This Row],[Name]],V.Rd!$A:$B,2,FALSE)</f>
        <v>4720</v>
      </c>
      <c r="G148" s="4">
        <f>VLOOKUP(Table8[[#This Row],[Name]],M.Rd!$A:$T,20,FALSE)</f>
        <v>524000</v>
      </c>
    </row>
    <row r="149" spans="1:7" x14ac:dyDescent="0.25">
      <c r="A149" s="5" t="str">
        <f t="shared" ref="A149" si="72">A73</f>
        <v>HE 800x444</v>
      </c>
      <c r="B149" s="4">
        <v>444</v>
      </c>
      <c r="C149" s="14">
        <f t="shared" si="66"/>
        <v>1.5</v>
      </c>
      <c r="D149">
        <v>19300</v>
      </c>
      <c r="E149" s="4">
        <f>VLOOKUP(Table8[[#This Row],[Name]],M.Rd!$A:$T,MATCH(Table8[[#This Row],[L.eff]],M.Rd!$C$2:$S$2)+2,FALSE)</f>
        <v>6260</v>
      </c>
      <c r="F149" s="4">
        <f>VLOOKUP(Table8[[#This Row],[Name]],V.Rd!$A:$B,2,FALSE)</f>
        <v>5670</v>
      </c>
      <c r="G149" s="4">
        <f>VLOOKUP(Table8[[#This Row],[Name]],M.Rd!$A:$T,20,FALSE)</f>
        <v>634000</v>
      </c>
    </row>
    <row r="150" spans="1:7" x14ac:dyDescent="0.25">
      <c r="A150" s="5" t="str">
        <f t="shared" ref="A150" si="73">A74</f>
        <v>HE 900 B*</v>
      </c>
      <c r="B150" s="4">
        <v>291</v>
      </c>
      <c r="C150" s="14">
        <f t="shared" si="66"/>
        <v>1.5</v>
      </c>
      <c r="D150">
        <v>11700</v>
      </c>
      <c r="E150" s="4">
        <f>VLOOKUP(Table8[[#This Row],[Name]],M.Rd!$A:$T,MATCH(Table8[[#This Row],[L.eff]],M.Rd!$C$2:$S$2)+2,FALSE)</f>
        <v>4340</v>
      </c>
      <c r="F150" s="4">
        <f>VLOOKUP(Table8[[#This Row],[Name]],V.Rd!$A:$B,2,FALSE)</f>
        <v>3760</v>
      </c>
      <c r="G150" s="4">
        <f>VLOOKUP(Table8[[#This Row],[Name]],M.Rd!$A:$T,20,FALSE)</f>
        <v>494000</v>
      </c>
    </row>
    <row r="151" spans="1:7" x14ac:dyDescent="0.25">
      <c r="A151" s="5" t="str">
        <f t="shared" ref="A151" si="74">A75</f>
        <v>HE 900 M*</v>
      </c>
      <c r="B151" s="4">
        <v>333</v>
      </c>
      <c r="C151" s="14">
        <f t="shared" si="66"/>
        <v>1.5</v>
      </c>
      <c r="D151">
        <v>13700</v>
      </c>
      <c r="E151" s="4">
        <f>VLOOKUP(Table8[[#This Row],[Name]],M.Rd!$A:$T,MATCH(Table8[[#This Row],[L.eff]],M.Rd!$C$2:$S$2)+2,FALSE)</f>
        <v>4980</v>
      </c>
      <c r="F151" s="4">
        <f>VLOOKUP(Table8[[#This Row],[Name]],V.Rd!$A:$B,2,FALSE)</f>
        <v>4270</v>
      </c>
      <c r="G151" s="4">
        <f>VLOOKUP(Table8[[#This Row],[Name]],M.Rd!$A:$T,20,FALSE)</f>
        <v>570000</v>
      </c>
    </row>
    <row r="152" spans="1:7" x14ac:dyDescent="0.25">
      <c r="A152" s="5" t="str">
        <f t="shared" ref="A152" si="75">A76</f>
        <v>HE 900x391</v>
      </c>
      <c r="B152" s="4">
        <v>391</v>
      </c>
      <c r="C152" s="14">
        <f t="shared" si="66"/>
        <v>1.5</v>
      </c>
      <c r="D152">
        <v>16800</v>
      </c>
      <c r="E152" s="4">
        <f>VLOOKUP(Table8[[#This Row],[Name]],M.Rd!$A:$T,MATCH(Table8[[#This Row],[L.eff]],M.Rd!$C$2:$S$2)+2,FALSE)</f>
        <v>6030</v>
      </c>
      <c r="F152" s="4">
        <f>VLOOKUP(Table8[[#This Row],[Name]],V.Rd!$A:$B,2,FALSE)</f>
        <v>5210</v>
      </c>
      <c r="G152" s="4">
        <f>VLOOKUP(Table8[[#This Row],[Name]],M.Rd!$A:$T,20,FALSE)</f>
        <v>674000</v>
      </c>
    </row>
    <row r="153" spans="1:7" x14ac:dyDescent="0.25">
      <c r="A153" s="5" t="str">
        <f t="shared" ref="A153" si="76">A77</f>
        <v>HE 900x466</v>
      </c>
      <c r="B153" s="4">
        <v>466</v>
      </c>
      <c r="C153" s="14">
        <f t="shared" si="66"/>
        <v>1.5</v>
      </c>
      <c r="D153">
        <v>20100</v>
      </c>
      <c r="E153" s="4">
        <f>VLOOKUP(Table8[[#This Row],[Name]],M.Rd!$A:$T,MATCH(Table8[[#This Row],[L.eff]],M.Rd!$C$2:$S$2)+2,FALSE)</f>
        <v>7240</v>
      </c>
      <c r="F153" s="4">
        <f>VLOOKUP(Table8[[#This Row],[Name]],V.Rd!$A:$B,2,FALSE)</f>
        <v>6260</v>
      </c>
      <c r="G153" s="4">
        <f>VLOOKUP(Table8[[#This Row],[Name]],M.Rd!$A:$T,20,FALSE)</f>
        <v>815000</v>
      </c>
    </row>
    <row r="154" spans="1:7" x14ac:dyDescent="0.25">
      <c r="A154" s="5" t="str">
        <f t="shared" ref="A154" si="77">A78</f>
        <v>HE 100 B</v>
      </c>
      <c r="B154" s="4">
        <v>20.399999999999999</v>
      </c>
      <c r="C154" s="14">
        <f t="shared" si="66"/>
        <v>2</v>
      </c>
      <c r="D154">
        <v>480</v>
      </c>
      <c r="E154" s="4">
        <f>VLOOKUP(Table8[[#This Row],[Name]],M.Rd!$A:$T,MATCH(Table8[[#This Row],[L.eff]],M.Rd!$C$2:$S$2)+2,FALSE)</f>
        <v>34.799999999999997</v>
      </c>
      <c r="F154" s="4">
        <f>VLOOKUP(Table8[[#This Row],[Name]],V.Rd!$A:$B,2,FALSE)</f>
        <v>184</v>
      </c>
      <c r="G154" s="4">
        <f>VLOOKUP(Table8[[#This Row],[Name]],M.Rd!$A:$T,20,FALSE)</f>
        <v>450</v>
      </c>
    </row>
    <row r="155" spans="1:7" x14ac:dyDescent="0.25">
      <c r="A155" s="5" t="str">
        <f t="shared" ref="A155" si="78">A79</f>
        <v>HE 100 C</v>
      </c>
      <c r="B155" s="4">
        <v>30.9</v>
      </c>
      <c r="C155" s="14">
        <f t="shared" si="66"/>
        <v>2</v>
      </c>
      <c r="D155">
        <v>760</v>
      </c>
      <c r="E155" s="4">
        <f>VLOOKUP(Table8[[#This Row],[Name]],M.Rd!$A:$T,MATCH(Table8[[#This Row],[L.eff]],M.Rd!$C$2:$S$2)+2,FALSE)</f>
        <v>57.5</v>
      </c>
      <c r="F155" s="4">
        <f>VLOOKUP(Table8[[#This Row],[Name]],V.Rd!$A:$B,2,FALSE)</f>
        <v>274</v>
      </c>
      <c r="G155" s="4">
        <f>VLOOKUP(Table8[[#This Row],[Name]],M.Rd!$A:$T,20,FALSE)</f>
        <v>759</v>
      </c>
    </row>
    <row r="156" spans="1:7" x14ac:dyDescent="0.25">
      <c r="A156" s="5" t="str">
        <f t="shared" ref="A156" si="79">A80</f>
        <v>HE 100 M</v>
      </c>
      <c r="B156" s="4">
        <v>41.8</v>
      </c>
      <c r="C156" s="14">
        <f t="shared" si="66"/>
        <v>2</v>
      </c>
      <c r="D156">
        <v>1050</v>
      </c>
      <c r="E156" s="4">
        <f>VLOOKUP(Table8[[#This Row],[Name]],M.Rd!$A:$T,MATCH(Table8[[#This Row],[L.eff]],M.Rd!$C$2:$S$2)+2,FALSE)</f>
        <v>81.400000000000006</v>
      </c>
      <c r="F156" s="4">
        <f>VLOOKUP(Table8[[#This Row],[Name]],V.Rd!$A:$B,2,FALSE)</f>
        <v>359</v>
      </c>
      <c r="G156" s="4">
        <f>VLOOKUP(Table8[[#This Row],[Name]],M.Rd!$A:$T,20,FALSE)</f>
        <v>1140</v>
      </c>
    </row>
    <row r="157" spans="1:7" x14ac:dyDescent="0.25">
      <c r="A157" s="5" t="str">
        <f t="shared" ref="A157" si="80">A81</f>
        <v>HE 1000 B*</v>
      </c>
      <c r="B157" s="4">
        <v>314</v>
      </c>
      <c r="C157" s="14">
        <f t="shared" si="66"/>
        <v>2</v>
      </c>
      <c r="D157">
        <v>11800</v>
      </c>
      <c r="E157" s="4">
        <f>VLOOKUP(Table8[[#This Row],[Name]],M.Rd!$A:$T,MATCH(Table8[[#This Row],[L.eff]],M.Rd!$C$2:$S$2)+2,FALSE)</f>
        <v>5130</v>
      </c>
      <c r="F157" s="4">
        <f>VLOOKUP(Table8[[#This Row],[Name]],V.Rd!$A:$B,2,FALSE)</f>
        <v>4230</v>
      </c>
      <c r="G157" s="4">
        <f>VLOOKUP(Table8[[#This Row],[Name]],M.Rd!$A:$T,20,FALSE)</f>
        <v>645000</v>
      </c>
    </row>
    <row r="158" spans="1:7" x14ac:dyDescent="0.25">
      <c r="A158" s="5" t="str">
        <f t="shared" ref="A158" si="81">A82</f>
        <v>HE 1000 M*</v>
      </c>
      <c r="B158" s="4">
        <v>349</v>
      </c>
      <c r="C158" s="14">
        <f t="shared" si="66"/>
        <v>2</v>
      </c>
      <c r="D158">
        <v>13400</v>
      </c>
      <c r="E158" s="4">
        <f>VLOOKUP(Table8[[#This Row],[Name]],M.Rd!$A:$T,MATCH(Table8[[#This Row],[L.eff]],M.Rd!$C$2:$S$2)+2,FALSE)</f>
        <v>5720</v>
      </c>
      <c r="F158" s="4">
        <f>VLOOKUP(Table8[[#This Row],[Name]],V.Rd!$A:$B,2,FALSE)</f>
        <v>4680</v>
      </c>
      <c r="G158" s="4">
        <f>VLOOKUP(Table8[[#This Row],[Name]],M.Rd!$A:$T,20,FALSE)</f>
        <v>722000</v>
      </c>
    </row>
    <row r="159" spans="1:7" x14ac:dyDescent="0.25">
      <c r="A159" s="5" t="str">
        <f t="shared" ref="A159" si="82">A83</f>
        <v>HE 1000x249*</v>
      </c>
      <c r="B159" s="4">
        <v>249</v>
      </c>
      <c r="C159" s="14">
        <f t="shared" si="66"/>
        <v>2</v>
      </c>
      <c r="D159">
        <v>8840</v>
      </c>
      <c r="E159" s="4">
        <f>VLOOKUP(Table8[[#This Row],[Name]],M.Rd!$A:$T,MATCH(Table8[[#This Row],[L.eff]],M.Rd!$C$2:$S$2)+2,FALSE)</f>
        <v>3920</v>
      </c>
      <c r="F159" s="4">
        <f>VLOOKUP(Table8[[#This Row],[Name]],V.Rd!$A:$B,2,FALSE)</f>
        <v>3600</v>
      </c>
      <c r="G159" s="4">
        <f>VLOOKUP(Table8[[#This Row],[Name]],M.Rd!$A:$T,20,FALSE)</f>
        <v>481000</v>
      </c>
    </row>
    <row r="160" spans="1:7" x14ac:dyDescent="0.25">
      <c r="A160" s="5" t="str">
        <f t="shared" ref="A160" si="83">A84</f>
        <v>HE 1000x393</v>
      </c>
      <c r="B160" s="4">
        <v>393</v>
      </c>
      <c r="C160" s="14">
        <f t="shared" si="66"/>
        <v>2</v>
      </c>
      <c r="D160">
        <v>15800</v>
      </c>
      <c r="E160" s="4">
        <f>VLOOKUP(Table8[[#This Row],[Name]],M.Rd!$A:$T,MATCH(Table8[[#This Row],[L.eff]],M.Rd!$C$2:$S$2)+2,FALSE)</f>
        <v>6580</v>
      </c>
      <c r="F160" s="4">
        <f>VLOOKUP(Table8[[#This Row],[Name]],V.Rd!$A:$B,2,FALSE)</f>
        <v>5560</v>
      </c>
      <c r="G160" s="4">
        <f>VLOOKUP(Table8[[#This Row],[Name]],M.Rd!$A:$T,20,FALSE)</f>
        <v>808000</v>
      </c>
    </row>
    <row r="161" spans="1:7" x14ac:dyDescent="0.25">
      <c r="A161" s="5" t="str">
        <f t="shared" ref="A161" si="84">A85</f>
        <v>HE 1000x415</v>
      </c>
      <c r="B161" s="4">
        <v>415</v>
      </c>
      <c r="C161" s="14">
        <f t="shared" si="66"/>
        <v>2</v>
      </c>
      <c r="D161">
        <v>16800</v>
      </c>
      <c r="E161" s="4">
        <f>VLOOKUP(Table8[[#This Row],[Name]],M.Rd!$A:$T,MATCH(Table8[[#This Row],[L.eff]],M.Rd!$C$2:$S$2)+2,FALSE)</f>
        <v>6950</v>
      </c>
      <c r="F161" s="4">
        <f>VLOOKUP(Table8[[#This Row],[Name]],V.Rd!$A:$B,2,FALSE)</f>
        <v>5920</v>
      </c>
      <c r="G161" s="4">
        <f>VLOOKUP(Table8[[#This Row],[Name]],M.Rd!$A:$T,20,FALSE)</f>
        <v>853000</v>
      </c>
    </row>
    <row r="162" spans="1:7" x14ac:dyDescent="0.25">
      <c r="A162" s="5" t="str">
        <f t="shared" ref="A162" si="85">A86</f>
        <v>HE 1000x438</v>
      </c>
      <c r="B162" s="4">
        <v>438</v>
      </c>
      <c r="C162" s="14">
        <f t="shared" si="66"/>
        <v>2</v>
      </c>
      <c r="D162">
        <v>17700</v>
      </c>
      <c r="E162" s="4">
        <f>VLOOKUP(Table8[[#This Row],[Name]],M.Rd!$A:$T,MATCH(Table8[[#This Row],[L.eff]],M.Rd!$C$2:$S$2)+2,FALSE)</f>
        <v>7370</v>
      </c>
      <c r="F162" s="4">
        <f>VLOOKUP(Table8[[#This Row],[Name]],V.Rd!$A:$B,2,FALSE)</f>
        <v>6140</v>
      </c>
      <c r="G162" s="4">
        <f>VLOOKUP(Table8[[#This Row],[Name]],M.Rd!$A:$T,20,FALSE)</f>
        <v>909000</v>
      </c>
    </row>
    <row r="163" spans="1:7" x14ac:dyDescent="0.25">
      <c r="A163" s="5" t="str">
        <f t="shared" ref="A163" si="86">A87</f>
        <v>HE 1000x494</v>
      </c>
      <c r="B163" s="4">
        <v>494</v>
      </c>
      <c r="C163" s="14">
        <f t="shared" si="66"/>
        <v>2</v>
      </c>
      <c r="D163">
        <v>20000</v>
      </c>
      <c r="E163" s="4">
        <f>VLOOKUP(Table8[[#This Row],[Name]],M.Rd!$A:$T,MATCH(Table8[[#This Row],[L.eff]],M.Rd!$C$2:$S$2)+2,FALSE)</f>
        <v>8310</v>
      </c>
      <c r="F163" s="4">
        <f>VLOOKUP(Table8[[#This Row],[Name]],V.Rd!$A:$B,2,FALSE)</f>
        <v>7060</v>
      </c>
      <c r="G163" s="4">
        <f>VLOOKUP(Table8[[#This Row],[Name]],M.Rd!$A:$T,20,FALSE)</f>
        <v>1028000</v>
      </c>
    </row>
    <row r="164" spans="1:7" x14ac:dyDescent="0.25">
      <c r="A164" s="5" t="str">
        <f t="shared" ref="A164" si="87">A88</f>
        <v>HE 1000x584</v>
      </c>
      <c r="B164" s="4">
        <v>584</v>
      </c>
      <c r="C164" s="14">
        <f t="shared" si="66"/>
        <v>2</v>
      </c>
      <c r="D164">
        <v>23800</v>
      </c>
      <c r="E164" s="4">
        <f>VLOOKUP(Table8[[#This Row],[Name]],M.Rd!$A:$T,MATCH(Table8[[#This Row],[L.eff]],M.Rd!$C$2:$S$2)+2,FALSE)</f>
        <v>9950</v>
      </c>
      <c r="F164" s="4">
        <f>VLOOKUP(Table8[[#This Row],[Name]],V.Rd!$A:$B,2,FALSE)</f>
        <v>8260</v>
      </c>
      <c r="G164" s="4">
        <f>VLOOKUP(Table8[[#This Row],[Name]],M.Rd!$A:$T,20,FALSE)</f>
        <v>1246000</v>
      </c>
    </row>
    <row r="165" spans="1:7" x14ac:dyDescent="0.25">
      <c r="A165" s="5" t="str">
        <f t="shared" ref="A165" si="88">A89</f>
        <v>HE 120 B</v>
      </c>
      <c r="B165" s="4">
        <v>26.7</v>
      </c>
      <c r="C165" s="14">
        <f t="shared" si="66"/>
        <v>2</v>
      </c>
      <c r="D165">
        <v>757</v>
      </c>
      <c r="E165" s="4">
        <f>VLOOKUP(Table8[[#This Row],[Name]],M.Rd!$A:$T,MATCH(Table8[[#This Row],[L.eff]],M.Rd!$C$2:$S$2)+2,FALSE)</f>
        <v>56.2</v>
      </c>
      <c r="F165" s="4">
        <f>VLOOKUP(Table8[[#This Row],[Name]],V.Rd!$A:$B,2,FALSE)</f>
        <v>225</v>
      </c>
      <c r="G165" s="4">
        <f>VLOOKUP(Table8[[#This Row],[Name]],M.Rd!$A:$T,20,FALSE)</f>
        <v>864</v>
      </c>
    </row>
    <row r="166" spans="1:7" x14ac:dyDescent="0.25">
      <c r="A166" s="5" t="str">
        <f t="shared" ref="A166" si="89">A90</f>
        <v>HE 120 C</v>
      </c>
      <c r="B166" s="4">
        <v>39.200000000000003</v>
      </c>
      <c r="C166" s="14">
        <f t="shared" si="66"/>
        <v>2</v>
      </c>
      <c r="D166">
        <v>1140</v>
      </c>
      <c r="E166" s="4">
        <f>VLOOKUP(Table8[[#This Row],[Name]],M.Rd!$A:$T,MATCH(Table8[[#This Row],[L.eff]],M.Rd!$C$2:$S$2)+2,FALSE)</f>
        <v>88.6</v>
      </c>
      <c r="F166" s="4">
        <f>VLOOKUP(Table8[[#This Row],[Name]],V.Rd!$A:$B,2,FALSE)</f>
        <v>326</v>
      </c>
      <c r="G166" s="4">
        <f>VLOOKUP(Table8[[#This Row],[Name]],M.Rd!$A:$T,20,FALSE)</f>
        <v>1390</v>
      </c>
    </row>
    <row r="167" spans="1:7" x14ac:dyDescent="0.25">
      <c r="A167" s="5" t="str">
        <f t="shared" ref="A167" si="90">A91</f>
        <v>HE 120 M</v>
      </c>
      <c r="B167" s="4">
        <v>52.1</v>
      </c>
      <c r="C167" s="14">
        <f t="shared" si="66"/>
        <v>2</v>
      </c>
      <c r="D167">
        <v>1520</v>
      </c>
      <c r="E167" s="4">
        <f>VLOOKUP(Table8[[#This Row],[Name]],M.Rd!$A:$T,MATCH(Table8[[#This Row],[L.eff]],M.Rd!$C$2:$S$2)+2,FALSE)</f>
        <v>121</v>
      </c>
      <c r="F167" s="4">
        <f>VLOOKUP(Table8[[#This Row],[Name]],V.Rd!$A:$B,2,FALSE)</f>
        <v>421</v>
      </c>
      <c r="G167" s="4">
        <f>VLOOKUP(Table8[[#This Row],[Name]],M.Rd!$A:$T,20,FALSE)</f>
        <v>2020</v>
      </c>
    </row>
    <row r="168" spans="1:7" x14ac:dyDescent="0.25">
      <c r="A168" s="5" t="str">
        <f t="shared" ref="A168" si="91">A92</f>
        <v>HE 140 B</v>
      </c>
      <c r="B168" s="4">
        <v>33.700000000000003</v>
      </c>
      <c r="C168" s="14">
        <f t="shared" si="66"/>
        <v>2</v>
      </c>
      <c r="D168">
        <v>1080</v>
      </c>
      <c r="E168" s="4">
        <f>VLOOKUP(Table8[[#This Row],[Name]],M.Rd!$A:$T,MATCH(Table8[[#This Row],[L.eff]],M.Rd!$C$2:$S$2)+2,FALSE)</f>
        <v>85</v>
      </c>
      <c r="F168" s="4">
        <f>VLOOKUP(Table8[[#This Row],[Name]],V.Rd!$A:$B,2,FALSE)</f>
        <v>269</v>
      </c>
      <c r="G168" s="4">
        <f>VLOOKUP(Table8[[#This Row],[Name]],M.Rd!$A:$T,20,FALSE)</f>
        <v>1510</v>
      </c>
    </row>
    <row r="169" spans="1:7" x14ac:dyDescent="0.25">
      <c r="A169" s="5" t="str">
        <f t="shared" ref="A169" si="92">A93</f>
        <v>HE 140 C</v>
      </c>
      <c r="B169" s="4">
        <v>48.2</v>
      </c>
      <c r="C169" s="14">
        <f t="shared" si="66"/>
        <v>2</v>
      </c>
      <c r="D169">
        <v>1540</v>
      </c>
      <c r="E169" s="4">
        <f>VLOOKUP(Table8[[#This Row],[Name]],M.Rd!$A:$T,MATCH(Table8[[#This Row],[L.eff]],M.Rd!$C$2:$S$2)+2,FALSE)</f>
        <v>125</v>
      </c>
      <c r="F169" s="4">
        <f>VLOOKUP(Table8[[#This Row],[Name]],V.Rd!$A:$B,2,FALSE)</f>
        <v>372</v>
      </c>
      <c r="G169" s="4">
        <f>VLOOKUP(Table8[[#This Row],[Name]],M.Rd!$A:$T,20,FALSE)</f>
        <v>2330</v>
      </c>
    </row>
    <row r="170" spans="1:7" x14ac:dyDescent="0.25">
      <c r="A170" s="5" t="str">
        <f t="shared" ref="A170" si="93">A94</f>
        <v>HE 140 M</v>
      </c>
      <c r="B170" s="4">
        <v>63.2</v>
      </c>
      <c r="C170" s="14">
        <f t="shared" si="66"/>
        <v>2</v>
      </c>
      <c r="D170">
        <v>2040</v>
      </c>
      <c r="E170" s="4">
        <f>VLOOKUP(Table8[[#This Row],[Name]],M.Rd!$A:$T,MATCH(Table8[[#This Row],[L.eff]],M.Rd!$C$2:$S$2)+2,FALSE)</f>
        <v>170</v>
      </c>
      <c r="F170" s="4">
        <f>VLOOKUP(Table8[[#This Row],[Name]],V.Rd!$A:$B,2,FALSE)</f>
        <v>488</v>
      </c>
      <c r="G170" s="4">
        <f>VLOOKUP(Table8[[#This Row],[Name]],M.Rd!$A:$T,20,FALSE)</f>
        <v>3290</v>
      </c>
    </row>
    <row r="171" spans="1:7" x14ac:dyDescent="0.25">
      <c r="A171" s="5" t="str">
        <f t="shared" ref="A171" si="94">A95</f>
        <v>HE 160 B</v>
      </c>
      <c r="B171" s="4">
        <v>42.6</v>
      </c>
      <c r="C171" s="14">
        <f t="shared" si="66"/>
        <v>2</v>
      </c>
      <c r="D171">
        <v>1460</v>
      </c>
      <c r="E171" s="4">
        <f>VLOOKUP(Table8[[#This Row],[Name]],M.Rd!$A:$T,MATCH(Table8[[#This Row],[L.eff]],M.Rd!$C$2:$S$2)+2,FALSE)</f>
        <v>125</v>
      </c>
      <c r="F171" s="4">
        <f>VLOOKUP(Table8[[#This Row],[Name]],V.Rd!$A:$B,2,FALSE)</f>
        <v>362</v>
      </c>
      <c r="G171" s="4">
        <f>VLOOKUP(Table8[[#This Row],[Name]],M.Rd!$A:$T,20,FALSE)</f>
        <v>2490</v>
      </c>
    </row>
    <row r="172" spans="1:7" x14ac:dyDescent="0.25">
      <c r="A172" s="5" t="str">
        <f t="shared" ref="A172" si="95">A96</f>
        <v>HE 160 C</v>
      </c>
      <c r="B172" s="4">
        <v>59.2</v>
      </c>
      <c r="C172" s="14">
        <f t="shared" si="66"/>
        <v>2</v>
      </c>
      <c r="D172">
        <v>2010</v>
      </c>
      <c r="E172" s="4">
        <f>VLOOKUP(Table8[[#This Row],[Name]],M.Rd!$A:$T,MATCH(Table8[[#This Row],[L.eff]],M.Rd!$C$2:$S$2)+2,FALSE)</f>
        <v>175</v>
      </c>
      <c r="F172" s="4">
        <f>VLOOKUP(Table8[[#This Row],[Name]],V.Rd!$A:$B,2,FALSE)</f>
        <v>480</v>
      </c>
      <c r="G172" s="4">
        <f>VLOOKUP(Table8[[#This Row],[Name]],M.Rd!$A:$T,20,FALSE)</f>
        <v>3700</v>
      </c>
    </row>
    <row r="173" spans="1:7" x14ac:dyDescent="0.25">
      <c r="A173" s="5" t="str">
        <f t="shared" ref="A173" si="96">A97</f>
        <v>HE 160 M</v>
      </c>
      <c r="B173" s="4">
        <v>76.2</v>
      </c>
      <c r="C173" s="14">
        <f t="shared" si="66"/>
        <v>2</v>
      </c>
      <c r="D173">
        <v>2620</v>
      </c>
      <c r="E173" s="4">
        <f>VLOOKUP(Table8[[#This Row],[Name]],M.Rd!$A:$T,MATCH(Table8[[#This Row],[L.eff]],M.Rd!$C$2:$S$2)+2,FALSE)</f>
        <v>233</v>
      </c>
      <c r="F173" s="4">
        <f>VLOOKUP(Table8[[#This Row],[Name]],V.Rd!$A:$B,2,FALSE)</f>
        <v>615</v>
      </c>
      <c r="G173" s="4">
        <f>VLOOKUP(Table8[[#This Row],[Name]],M.Rd!$A:$T,20,FALSE)</f>
        <v>5100</v>
      </c>
    </row>
    <row r="174" spans="1:7" x14ac:dyDescent="0.25">
      <c r="A174" s="5" t="str">
        <f t="shared" ref="A174" si="97">A98</f>
        <v>HE 180 B</v>
      </c>
      <c r="B174" s="4">
        <v>51.2</v>
      </c>
      <c r="C174" s="14">
        <f t="shared" si="66"/>
        <v>2</v>
      </c>
      <c r="D174">
        <v>1860</v>
      </c>
      <c r="E174" s="4">
        <f>VLOOKUP(Table8[[#This Row],[Name]],M.Rd!$A:$T,MATCH(Table8[[#This Row],[L.eff]],M.Rd!$C$2:$S$2)+2,FALSE)</f>
        <v>171</v>
      </c>
      <c r="F174" s="4">
        <f>VLOOKUP(Table8[[#This Row],[Name]],V.Rd!$A:$B,2,FALSE)</f>
        <v>416</v>
      </c>
      <c r="G174" s="4">
        <f>VLOOKUP(Table8[[#This Row],[Name]],M.Rd!$A:$T,20,FALSE)</f>
        <v>3830</v>
      </c>
    </row>
    <row r="175" spans="1:7" x14ac:dyDescent="0.25">
      <c r="A175" s="5" t="str">
        <f t="shared" ref="A175" si="98">A99</f>
        <v>HE 180 C</v>
      </c>
      <c r="B175" s="4">
        <v>69.8</v>
      </c>
      <c r="C175" s="14">
        <f t="shared" si="66"/>
        <v>2</v>
      </c>
      <c r="D175">
        <v>2500</v>
      </c>
      <c r="E175" s="4">
        <f>VLOOKUP(Table8[[#This Row],[Name]],M.Rd!$A:$T,MATCH(Table8[[#This Row],[L.eff]],M.Rd!$C$2:$S$2)+2,FALSE)</f>
        <v>233</v>
      </c>
      <c r="F175" s="4">
        <f>VLOOKUP(Table8[[#This Row],[Name]],V.Rd!$A:$B,2,FALSE)</f>
        <v>545</v>
      </c>
      <c r="G175" s="4">
        <f>VLOOKUP(Table8[[#This Row],[Name]],M.Rd!$A:$T,20,FALSE)</f>
        <v>5540</v>
      </c>
    </row>
    <row r="176" spans="1:7" x14ac:dyDescent="0.25">
      <c r="A176" s="5" t="str">
        <f t="shared" ref="A176" si="99">A100</f>
        <v>HE 180 M</v>
      </c>
      <c r="B176" s="4">
        <v>88.9</v>
      </c>
      <c r="C176" s="14">
        <f t="shared" si="66"/>
        <v>2</v>
      </c>
      <c r="D176">
        <v>3200</v>
      </c>
      <c r="E176" s="4">
        <f>VLOOKUP(Table8[[#This Row],[Name]],M.Rd!$A:$T,MATCH(Table8[[#This Row],[L.eff]],M.Rd!$C$2:$S$2)+2,FALSE)</f>
        <v>305</v>
      </c>
      <c r="F176" s="4">
        <f>VLOOKUP(Table8[[#This Row],[Name]],V.Rd!$A:$B,2,FALSE)</f>
        <v>691</v>
      </c>
      <c r="G176" s="4">
        <f>VLOOKUP(Table8[[#This Row],[Name]],M.Rd!$A:$T,20,FALSE)</f>
        <v>7480</v>
      </c>
    </row>
    <row r="177" spans="1:7" x14ac:dyDescent="0.25">
      <c r="A177" s="5" t="str">
        <f t="shared" ref="A177" si="100">A101</f>
        <v>HE 200 B</v>
      </c>
      <c r="B177" s="4">
        <v>61.3</v>
      </c>
      <c r="C177" s="14">
        <f t="shared" si="66"/>
        <v>2</v>
      </c>
      <c r="D177">
        <v>2310</v>
      </c>
      <c r="E177" s="4">
        <f>VLOOKUP(Table8[[#This Row],[Name]],M.Rd!$A:$T,MATCH(Table8[[#This Row],[L.eff]],M.Rd!$C$2:$S$2)+2,FALSE)</f>
        <v>228</v>
      </c>
      <c r="F177" s="4">
        <f>VLOOKUP(Table8[[#This Row],[Name]],V.Rd!$A:$B,2,FALSE)</f>
        <v>509</v>
      </c>
      <c r="G177" s="4">
        <f>VLOOKUP(Table8[[#This Row],[Name]],M.Rd!$A:$T,20,FALSE)</f>
        <v>5700</v>
      </c>
    </row>
    <row r="178" spans="1:7" x14ac:dyDescent="0.25">
      <c r="A178" s="5" t="str">
        <f t="shared" ref="A178" si="101">A102</f>
        <v>HE 200 C</v>
      </c>
      <c r="B178" s="4">
        <v>81.900000000000006</v>
      </c>
      <c r="C178" s="14">
        <f t="shared" si="66"/>
        <v>2</v>
      </c>
      <c r="D178">
        <v>3040</v>
      </c>
      <c r="E178" s="4">
        <f>VLOOKUP(Table8[[#This Row],[Name]],M.Rd!$A:$T,MATCH(Table8[[#This Row],[L.eff]],M.Rd!$C$2:$S$2)+2,FALSE)</f>
        <v>304</v>
      </c>
      <c r="F178" s="4">
        <f>VLOOKUP(Table8[[#This Row],[Name]],V.Rd!$A:$B,2,FALSE)</f>
        <v>653</v>
      </c>
      <c r="G178" s="4">
        <f>VLOOKUP(Table8[[#This Row],[Name]],M.Rd!$A:$T,20,FALSE)</f>
        <v>8030</v>
      </c>
    </row>
    <row r="179" spans="1:7" x14ac:dyDescent="0.25">
      <c r="A179" s="5" t="str">
        <f t="shared" ref="A179" si="102">A103</f>
        <v>HE 200 M</v>
      </c>
      <c r="B179" s="4">
        <v>103</v>
      </c>
      <c r="C179" s="14">
        <f t="shared" si="66"/>
        <v>2</v>
      </c>
      <c r="D179">
        <v>3840</v>
      </c>
      <c r="E179" s="4">
        <f>VLOOKUP(Table8[[#This Row],[Name]],M.Rd!$A:$T,MATCH(Table8[[#This Row],[L.eff]],M.Rd!$C$2:$S$2)+2,FALSE)</f>
        <v>392</v>
      </c>
      <c r="F179" s="4">
        <f>VLOOKUP(Table8[[#This Row],[Name]],V.Rd!$A:$B,2,FALSE)</f>
        <v>818</v>
      </c>
      <c r="G179" s="4">
        <f>VLOOKUP(Table8[[#This Row],[Name]],M.Rd!$A:$T,20,FALSE)</f>
        <v>10600</v>
      </c>
    </row>
    <row r="180" spans="1:7" x14ac:dyDescent="0.25">
      <c r="A180" s="5" t="str">
        <f t="shared" ref="A180" si="103">A104</f>
        <v>HE 220 B</v>
      </c>
      <c r="B180" s="4">
        <v>71.5</v>
      </c>
      <c r="C180" s="14">
        <f t="shared" si="66"/>
        <v>2</v>
      </c>
      <c r="D180">
        <v>2780</v>
      </c>
      <c r="E180" s="4">
        <f>VLOOKUP(Table8[[#This Row],[Name]],M.Rd!$A:$T,MATCH(Table8[[#This Row],[L.eff]],M.Rd!$C$2:$S$2)+2,FALSE)</f>
        <v>294</v>
      </c>
      <c r="F180" s="4">
        <f>VLOOKUP(Table8[[#This Row],[Name]],V.Rd!$A:$B,2,FALSE)</f>
        <v>571</v>
      </c>
      <c r="G180" s="4">
        <f>VLOOKUP(Table8[[#This Row],[Name]],M.Rd!$A:$T,20,FALSE)</f>
        <v>8090</v>
      </c>
    </row>
    <row r="181" spans="1:7" x14ac:dyDescent="0.25">
      <c r="A181" s="5" t="str">
        <f t="shared" ref="A181" si="104">A105</f>
        <v>HE 220 C</v>
      </c>
      <c r="B181" s="4">
        <v>94.1</v>
      </c>
      <c r="C181" s="14">
        <f t="shared" si="66"/>
        <v>2</v>
      </c>
      <c r="D181">
        <v>3590</v>
      </c>
      <c r="E181" s="4">
        <f>VLOOKUP(Table8[[#This Row],[Name]],M.Rd!$A:$T,MATCH(Table8[[#This Row],[L.eff]],M.Rd!$C$2:$S$2)+2,FALSE)</f>
        <v>384</v>
      </c>
      <c r="F181" s="4">
        <f>VLOOKUP(Table8[[#This Row],[Name]],V.Rd!$A:$B,2,FALSE)</f>
        <v>726</v>
      </c>
      <c r="G181" s="4">
        <f>VLOOKUP(Table8[[#This Row],[Name]],M.Rd!$A:$T,20,FALSE)</f>
        <v>11200</v>
      </c>
    </row>
    <row r="182" spans="1:7" x14ac:dyDescent="0.25">
      <c r="A182" s="5" t="str">
        <f t="shared" ref="A182" si="105">A106</f>
        <v>HE 220 M</v>
      </c>
      <c r="B182" s="4">
        <v>117</v>
      </c>
      <c r="C182" s="14">
        <f t="shared" si="66"/>
        <v>2</v>
      </c>
      <c r="D182">
        <v>4500</v>
      </c>
      <c r="E182" s="4">
        <f>VLOOKUP(Table8[[#This Row],[Name]],M.Rd!$A:$T,MATCH(Table8[[#This Row],[L.eff]],M.Rd!$C$2:$S$2)+2,FALSE)</f>
        <v>490</v>
      </c>
      <c r="F182" s="4">
        <f>VLOOKUP(Table8[[#This Row],[Name]],V.Rd!$A:$B,2,FALSE)</f>
        <v>902</v>
      </c>
      <c r="G182" s="4">
        <f>VLOOKUP(Table8[[#This Row],[Name]],M.Rd!$A:$T,20,FALSE)</f>
        <v>14600</v>
      </c>
    </row>
    <row r="183" spans="1:7" x14ac:dyDescent="0.25">
      <c r="A183" s="5" t="str">
        <f t="shared" ref="A183" si="106">A107</f>
        <v>HE 240 B</v>
      </c>
      <c r="B183" s="4">
        <v>83.2</v>
      </c>
      <c r="C183" s="14">
        <f t="shared" si="66"/>
        <v>2</v>
      </c>
      <c r="D183">
        <v>3230</v>
      </c>
      <c r="E183" s="4">
        <f>VLOOKUP(Table8[[#This Row],[Name]],M.Rd!$A:$T,MATCH(Table8[[#This Row],[L.eff]],M.Rd!$C$2:$S$2)+2,FALSE)</f>
        <v>363</v>
      </c>
      <c r="F183" s="4">
        <f>VLOOKUP(Table8[[#This Row],[Name]],V.Rd!$A:$B,2,FALSE)</f>
        <v>662</v>
      </c>
      <c r="G183" s="4">
        <f>VLOOKUP(Table8[[#This Row],[Name]],M.Rd!$A:$T,20,FALSE)</f>
        <v>11300</v>
      </c>
    </row>
    <row r="184" spans="1:7" x14ac:dyDescent="0.25">
      <c r="A184" s="5" t="str">
        <f t="shared" ref="A184" si="107">A108</f>
        <v>HE 240 C</v>
      </c>
      <c r="B184" s="4">
        <v>119</v>
      </c>
      <c r="C184" s="14">
        <f t="shared" si="66"/>
        <v>2</v>
      </c>
      <c r="D184">
        <v>4680</v>
      </c>
      <c r="E184" s="4">
        <f>VLOOKUP(Table8[[#This Row],[Name]],M.Rd!$A:$T,MATCH(Table8[[#This Row],[L.eff]],M.Rd!$C$2:$S$2)+2,FALSE)</f>
        <v>540</v>
      </c>
      <c r="F184" s="4">
        <f>VLOOKUP(Table8[[#This Row],[Name]],V.Rd!$A:$B,2,FALSE)</f>
        <v>923</v>
      </c>
      <c r="G184" s="4">
        <f>VLOOKUP(Table8[[#This Row],[Name]],M.Rd!$A:$T,20,FALSE)</f>
        <v>17300</v>
      </c>
    </row>
    <row r="185" spans="1:7" x14ac:dyDescent="0.25">
      <c r="A185" s="5" t="str">
        <f t="shared" ref="A185" si="108">A109</f>
        <v>HE 240 M</v>
      </c>
      <c r="B185" s="4">
        <v>157</v>
      </c>
      <c r="C185" s="14">
        <f t="shared" si="66"/>
        <v>2</v>
      </c>
      <c r="D185">
        <v>6160</v>
      </c>
      <c r="E185" s="4">
        <f>VLOOKUP(Table8[[#This Row],[Name]],M.Rd!$A:$T,MATCH(Table8[[#This Row],[L.eff]],M.Rd!$C$2:$S$2)+2,FALSE)</f>
        <v>730</v>
      </c>
      <c r="F185" s="4">
        <f>VLOOKUP(Table8[[#This Row],[Name]],V.Rd!$A:$B,2,FALSE)</f>
        <v>1200</v>
      </c>
      <c r="G185" s="4">
        <f>VLOOKUP(Table8[[#This Row],[Name]],M.Rd!$A:$T,20,FALSE)</f>
        <v>24300</v>
      </c>
    </row>
    <row r="186" spans="1:7" x14ac:dyDescent="0.25">
      <c r="A186" s="5" t="str">
        <f t="shared" ref="A186" si="109">A110</f>
        <v>HE 260 B</v>
      </c>
      <c r="B186" s="4">
        <v>93</v>
      </c>
      <c r="C186" s="14">
        <f t="shared" si="66"/>
        <v>2</v>
      </c>
      <c r="D186">
        <v>3680</v>
      </c>
      <c r="E186" s="4">
        <f>VLOOKUP(Table8[[#This Row],[Name]],M.Rd!$A:$T,MATCH(Table8[[#This Row],[L.eff]],M.Rd!$C$2:$S$2)+2,FALSE)</f>
        <v>443</v>
      </c>
      <c r="F186" s="4">
        <f>VLOOKUP(Table8[[#This Row],[Name]],V.Rd!$A:$B,2,FALSE)</f>
        <v>748</v>
      </c>
      <c r="G186" s="4">
        <f>VLOOKUP(Table8[[#This Row],[Name]],M.Rd!$A:$T,20,FALSE)</f>
        <v>14900</v>
      </c>
    </row>
    <row r="187" spans="1:7" x14ac:dyDescent="0.25">
      <c r="A187" s="5" t="str">
        <f t="shared" ref="A187" si="110">A111</f>
        <v>HE 260 C</v>
      </c>
      <c r="B187" s="4">
        <v>132</v>
      </c>
      <c r="C187" s="14">
        <f t="shared" si="66"/>
        <v>2</v>
      </c>
      <c r="D187">
        <v>5270</v>
      </c>
      <c r="E187" s="4">
        <f>VLOOKUP(Table8[[#This Row],[Name]],M.Rd!$A:$T,MATCH(Table8[[#This Row],[L.eff]],M.Rd!$C$2:$S$2)+2,FALSE)</f>
        <v>649</v>
      </c>
      <c r="F187" s="4">
        <f>VLOOKUP(Table8[[#This Row],[Name]],V.Rd!$A:$B,2,FALSE)</f>
        <v>1030</v>
      </c>
      <c r="G187" s="4">
        <f>VLOOKUP(Table8[[#This Row],[Name]],M.Rd!$A:$T,20,FALSE)</f>
        <v>22600</v>
      </c>
    </row>
    <row r="188" spans="1:7" x14ac:dyDescent="0.25">
      <c r="A188" s="5" t="str">
        <f t="shared" ref="A188" si="111">A112</f>
        <v>HE 260 M</v>
      </c>
      <c r="B188" s="4">
        <v>172</v>
      </c>
      <c r="C188" s="14">
        <f t="shared" si="66"/>
        <v>2</v>
      </c>
      <c r="D188">
        <v>6900</v>
      </c>
      <c r="E188" s="4">
        <f>VLOOKUP(Table8[[#This Row],[Name]],M.Rd!$A:$T,MATCH(Table8[[#This Row],[L.eff]],M.Rd!$C$2:$S$2)+2,FALSE)</f>
        <v>871</v>
      </c>
      <c r="F188" s="4">
        <f>VLOOKUP(Table8[[#This Row],[Name]],V.Rd!$A:$B,2,FALSE)</f>
        <v>1330</v>
      </c>
      <c r="G188" s="4">
        <f>VLOOKUP(Table8[[#This Row],[Name]],M.Rd!$A:$T,20,FALSE)</f>
        <v>31300</v>
      </c>
    </row>
    <row r="189" spans="1:7" x14ac:dyDescent="0.25">
      <c r="A189" s="5" t="str">
        <f t="shared" ref="A189" si="112">A113</f>
        <v>HE 280 B</v>
      </c>
      <c r="B189" s="4">
        <v>103</v>
      </c>
      <c r="C189" s="14">
        <f t="shared" si="66"/>
        <v>2</v>
      </c>
      <c r="D189">
        <v>4150</v>
      </c>
      <c r="E189" s="4">
        <f>VLOOKUP(Table8[[#This Row],[Name]],M.Rd!$A:$T,MATCH(Table8[[#This Row],[L.eff]],M.Rd!$C$2:$S$2)+2,FALSE)</f>
        <v>529</v>
      </c>
      <c r="F189" s="4">
        <f>VLOOKUP(Table8[[#This Row],[Name]],V.Rd!$A:$B,2,FALSE)</f>
        <v>819</v>
      </c>
      <c r="G189" s="4">
        <f>VLOOKUP(Table8[[#This Row],[Name]],M.Rd!$A:$T,20,FALSE)</f>
        <v>19300</v>
      </c>
    </row>
    <row r="190" spans="1:7" x14ac:dyDescent="0.25">
      <c r="A190" s="5" t="str">
        <f t="shared" ref="A190" si="113">A114</f>
        <v>HE 280 C</v>
      </c>
      <c r="B190" s="4">
        <v>145</v>
      </c>
      <c r="C190" s="14">
        <f t="shared" si="66"/>
        <v>2</v>
      </c>
      <c r="D190">
        <v>5880</v>
      </c>
      <c r="E190" s="4">
        <f>VLOOKUP(Table8[[#This Row],[Name]],M.Rd!$A:$T,MATCH(Table8[[#This Row],[L.eff]],M.Rd!$C$2:$S$2)+2,FALSE)</f>
        <v>768</v>
      </c>
      <c r="F190" s="4">
        <f>VLOOKUP(Table8[[#This Row],[Name]],V.Rd!$A:$B,2,FALSE)</f>
        <v>1120</v>
      </c>
      <c r="G190" s="4">
        <f>VLOOKUP(Table8[[#This Row],[Name]],M.Rd!$A:$T,20,FALSE)</f>
        <v>28800</v>
      </c>
    </row>
    <row r="191" spans="1:7" x14ac:dyDescent="0.25">
      <c r="A191" s="5" t="str">
        <f t="shared" ref="A191" si="114">A115</f>
        <v>HE 280 M</v>
      </c>
      <c r="B191" s="4">
        <v>189</v>
      </c>
      <c r="C191" s="14">
        <f t="shared" si="66"/>
        <v>2</v>
      </c>
      <c r="D191">
        <v>7660</v>
      </c>
      <c r="E191" s="4">
        <f>VLOOKUP(Table8[[#This Row],[Name]],M.Rd!$A:$T,MATCH(Table8[[#This Row],[L.eff]],M.Rd!$C$2:$S$2)+2,FALSE)</f>
        <v>1020</v>
      </c>
      <c r="F191" s="4">
        <f>VLOOKUP(Table8[[#This Row],[Name]],V.Rd!$A:$B,2,FALSE)</f>
        <v>1440</v>
      </c>
      <c r="G191" s="4">
        <f>VLOOKUP(Table8[[#This Row],[Name]],M.Rd!$A:$T,20,FALSE)</f>
        <v>39600</v>
      </c>
    </row>
    <row r="192" spans="1:7" x14ac:dyDescent="0.25">
      <c r="A192" s="5" t="str">
        <f t="shared" ref="A192" si="115">A116</f>
        <v>HE 300 B</v>
      </c>
      <c r="B192" s="4">
        <v>117</v>
      </c>
      <c r="C192" s="14">
        <f t="shared" si="66"/>
        <v>2</v>
      </c>
      <c r="D192">
        <v>4780</v>
      </c>
      <c r="E192" s="4">
        <f>VLOOKUP(Table8[[#This Row],[Name]],M.Rd!$A:$T,MATCH(Table8[[#This Row],[L.eff]],M.Rd!$C$2:$S$2)+2,FALSE)</f>
        <v>645</v>
      </c>
      <c r="F192" s="4">
        <f>VLOOKUP(Table8[[#This Row],[Name]],V.Rd!$A:$B,2,FALSE)</f>
        <v>945</v>
      </c>
      <c r="G192" s="4">
        <f>VLOOKUP(Table8[[#This Row],[Name]],M.Rd!$A:$T,20,FALSE)</f>
        <v>25200</v>
      </c>
    </row>
    <row r="193" spans="1:7" x14ac:dyDescent="0.25">
      <c r="A193" s="5" t="str">
        <f t="shared" ref="A193" si="116">A117</f>
        <v>HE 300 C</v>
      </c>
      <c r="B193" s="4">
        <v>177</v>
      </c>
      <c r="C193" s="14">
        <f t="shared" si="66"/>
        <v>2</v>
      </c>
      <c r="D193">
        <v>7250</v>
      </c>
      <c r="E193" s="4">
        <f>VLOOKUP(Table8[[#This Row],[Name]],M.Rd!$A:$T,MATCH(Table8[[#This Row],[L.eff]],M.Rd!$C$2:$S$2)+2,FALSE)</f>
        <v>1010</v>
      </c>
      <c r="F193" s="4">
        <f>VLOOKUP(Table8[[#This Row],[Name]],V.Rd!$A:$B,2,FALSE)</f>
        <v>1360</v>
      </c>
      <c r="G193" s="4">
        <f>VLOOKUP(Table8[[#This Row],[Name]],M.Rd!$A:$T,20,FALSE)</f>
        <v>41000</v>
      </c>
    </row>
    <row r="194" spans="1:7" x14ac:dyDescent="0.25">
      <c r="A194" s="5" t="str">
        <f t="shared" ref="A194" si="117">A118</f>
        <v>HE 300 M</v>
      </c>
      <c r="B194" s="4">
        <v>238</v>
      </c>
      <c r="C194" s="14">
        <f t="shared" si="66"/>
        <v>2</v>
      </c>
      <c r="D194">
        <v>9800</v>
      </c>
      <c r="E194" s="4">
        <f>VLOOKUP(Table8[[#This Row],[Name]],M.Rd!$A:$T,MATCH(Table8[[#This Row],[L.eff]],M.Rd!$C$2:$S$2)+2,FALSE)</f>
        <v>1410</v>
      </c>
      <c r="F194" s="4">
        <f>VLOOKUP(Table8[[#This Row],[Name]],V.Rd!$A:$B,2,FALSE)</f>
        <v>1800</v>
      </c>
      <c r="G194" s="4">
        <f>VLOOKUP(Table8[[#This Row],[Name]],M.Rd!$A:$T,20,FALSE)</f>
        <v>59200</v>
      </c>
    </row>
    <row r="195" spans="1:7" x14ac:dyDescent="0.25">
      <c r="A195" s="5" t="str">
        <f t="shared" ref="A195" si="118">A119</f>
        <v>HE 320 B</v>
      </c>
      <c r="B195" s="4">
        <v>127</v>
      </c>
      <c r="C195" s="14">
        <f t="shared" si="66"/>
        <v>2</v>
      </c>
      <c r="D195">
        <v>5160</v>
      </c>
      <c r="E195" s="4">
        <f>VLOOKUP(Table8[[#This Row],[Name]],M.Rd!$A:$T,MATCH(Table8[[#This Row],[L.eff]],M.Rd!$C$2:$S$2)+2,FALSE)</f>
        <v>741</v>
      </c>
      <c r="F195" s="4">
        <f>VLOOKUP(Table8[[#This Row],[Name]],V.Rd!$A:$B,2,FALSE)</f>
        <v>1030</v>
      </c>
      <c r="G195" s="4">
        <f>VLOOKUP(Table8[[#This Row],[Name]],M.Rd!$A:$T,20,FALSE)</f>
        <v>30800</v>
      </c>
    </row>
    <row r="196" spans="1:7" x14ac:dyDescent="0.25">
      <c r="A196" s="5" t="str">
        <f t="shared" ref="A196" si="119">A120</f>
        <v>HE 320 C</v>
      </c>
      <c r="B196" s="4">
        <v>186</v>
      </c>
      <c r="C196" s="14">
        <f t="shared" si="66"/>
        <v>2</v>
      </c>
      <c r="D196">
        <v>7630</v>
      </c>
      <c r="E196" s="4">
        <f>VLOOKUP(Table8[[#This Row],[Name]],M.Rd!$A:$T,MATCH(Table8[[#This Row],[L.eff]],M.Rd!$C$2:$S$2)+2,FALSE)</f>
        <v>1130</v>
      </c>
      <c r="F196" s="4">
        <f>VLOOKUP(Table8[[#This Row],[Name]],V.Rd!$A:$B,2,FALSE)</f>
        <v>1440</v>
      </c>
      <c r="G196" s="4">
        <f>VLOOKUP(Table8[[#This Row],[Name]],M.Rd!$A:$T,20,FALSE)</f>
        <v>48700</v>
      </c>
    </row>
    <row r="197" spans="1:7" x14ac:dyDescent="0.25">
      <c r="A197" s="5" t="str">
        <f t="shared" ref="A197" si="120">A121</f>
        <v>HE 320 M</v>
      </c>
      <c r="B197" s="4">
        <v>245</v>
      </c>
      <c r="C197" s="14">
        <f t="shared" si="66"/>
        <v>2</v>
      </c>
      <c r="D197">
        <v>10100</v>
      </c>
      <c r="E197" s="4">
        <f>VLOOKUP(Table8[[#This Row],[Name]],M.Rd!$A:$T,MATCH(Table8[[#This Row],[L.eff]],M.Rd!$C$2:$S$2)+2,FALSE)</f>
        <v>1530</v>
      </c>
      <c r="F197" s="4">
        <f>VLOOKUP(Table8[[#This Row],[Name]],V.Rd!$A:$B,2,FALSE)</f>
        <v>1890</v>
      </c>
      <c r="G197" s="4">
        <f>VLOOKUP(Table8[[#This Row],[Name]],M.Rd!$A:$T,20,FALSE)</f>
        <v>68100</v>
      </c>
    </row>
    <row r="198" spans="1:7" x14ac:dyDescent="0.25">
      <c r="A198" s="5" t="str">
        <f t="shared" ref="A198" si="121">A122</f>
        <v>HE 340 B</v>
      </c>
      <c r="B198" s="4">
        <v>134</v>
      </c>
      <c r="C198" s="14">
        <f t="shared" si="66"/>
        <v>2</v>
      </c>
      <c r="D198">
        <v>5470</v>
      </c>
      <c r="E198" s="4">
        <f>VLOOKUP(Table8[[#This Row],[Name]],M.Rd!$A:$T,MATCH(Table8[[#This Row],[L.eff]],M.Rd!$C$2:$S$2)+2,FALSE)</f>
        <v>831</v>
      </c>
      <c r="F198" s="4">
        <f>VLOOKUP(Table8[[#This Row],[Name]],V.Rd!$A:$B,2,FALSE)</f>
        <v>1120</v>
      </c>
      <c r="G198" s="4">
        <f>VLOOKUP(Table8[[#This Row],[Name]],M.Rd!$A:$T,20,FALSE)</f>
        <v>36700</v>
      </c>
    </row>
    <row r="199" spans="1:7" x14ac:dyDescent="0.25">
      <c r="A199" s="5" t="str">
        <f t="shared" ref="A199" si="122">A123</f>
        <v>HE 340 M</v>
      </c>
      <c r="B199" s="4">
        <v>248</v>
      </c>
      <c r="C199" s="14">
        <f t="shared" si="66"/>
        <v>2</v>
      </c>
      <c r="D199">
        <v>10400</v>
      </c>
      <c r="E199" s="4">
        <f>VLOOKUP(Table8[[#This Row],[Name]],M.Rd!$A:$T,MATCH(Table8[[#This Row],[L.eff]],M.Rd!$C$2:$S$2)+2,FALSE)</f>
        <v>1630</v>
      </c>
      <c r="F199" s="4">
        <f>VLOOKUP(Table8[[#This Row],[Name]],V.Rd!$A:$B,2,FALSE)</f>
        <v>1960</v>
      </c>
      <c r="G199" s="4">
        <f>VLOOKUP(Table8[[#This Row],[Name]],M.Rd!$A:$T,20,FALSE)</f>
        <v>76400</v>
      </c>
    </row>
    <row r="200" spans="1:7" x14ac:dyDescent="0.25">
      <c r="A200" s="5" t="str">
        <f t="shared" ref="A200" si="123">A124</f>
        <v>HE 360 B</v>
      </c>
      <c r="B200" s="4">
        <v>142</v>
      </c>
      <c r="C200" s="14">
        <f t="shared" si="66"/>
        <v>2</v>
      </c>
      <c r="D200">
        <v>5770</v>
      </c>
      <c r="E200" s="4">
        <f>VLOOKUP(Table8[[#This Row],[Name]],M.Rd!$A:$T,MATCH(Table8[[#This Row],[L.eff]],M.Rd!$C$2:$S$2)+2,FALSE)</f>
        <v>926</v>
      </c>
      <c r="F200" s="4">
        <f>VLOOKUP(Table8[[#This Row],[Name]],V.Rd!$A:$B,2,FALSE)</f>
        <v>1210</v>
      </c>
      <c r="G200" s="4">
        <f>VLOOKUP(Table8[[#This Row],[Name]],M.Rd!$A:$T,20,FALSE)</f>
        <v>43200</v>
      </c>
    </row>
    <row r="201" spans="1:7" x14ac:dyDescent="0.25">
      <c r="A201" s="5" t="str">
        <f t="shared" ref="A201" si="124">A125</f>
        <v>HE 360 M</v>
      </c>
      <c r="B201" s="4">
        <v>250</v>
      </c>
      <c r="C201" s="14">
        <f t="shared" si="66"/>
        <v>2</v>
      </c>
      <c r="D201">
        <v>10500</v>
      </c>
      <c r="E201" s="4">
        <f>VLOOKUP(Table8[[#This Row],[Name]],M.Rd!$A:$T,MATCH(Table8[[#This Row],[L.eff]],M.Rd!$C$2:$S$2)+2,FALSE)</f>
        <v>1720</v>
      </c>
      <c r="F201" s="4">
        <f>VLOOKUP(Table8[[#This Row],[Name]],V.Rd!$A:$B,2,FALSE)</f>
        <v>2040</v>
      </c>
      <c r="G201" s="4">
        <f>VLOOKUP(Table8[[#This Row],[Name]],M.Rd!$A:$T,20,FALSE)</f>
        <v>84900</v>
      </c>
    </row>
    <row r="202" spans="1:7" x14ac:dyDescent="0.25">
      <c r="A202" s="5" t="str">
        <f t="shared" ref="A202" si="125">A126</f>
        <v>HE 400 B</v>
      </c>
      <c r="B202" s="4">
        <v>155</v>
      </c>
      <c r="C202" s="14">
        <f t="shared" si="66"/>
        <v>2</v>
      </c>
      <c r="D202">
        <v>6460</v>
      </c>
      <c r="E202" s="4">
        <f>VLOOKUP(Table8[[#This Row],[Name]],M.Rd!$A:$T,MATCH(Table8[[#This Row],[L.eff]],M.Rd!$C$2:$S$2)+2,FALSE)</f>
        <v>1120</v>
      </c>
      <c r="F202" s="4">
        <f>VLOOKUP(Table8[[#This Row],[Name]],V.Rd!$A:$B,2,FALSE)</f>
        <v>1390</v>
      </c>
      <c r="G202" s="4">
        <f>VLOOKUP(Table8[[#This Row],[Name]],M.Rd!$A:$T,20,FALSE)</f>
        <v>57700</v>
      </c>
    </row>
    <row r="203" spans="1:7" x14ac:dyDescent="0.25">
      <c r="A203" s="5" t="str">
        <f t="shared" ref="A203" si="126">A127</f>
        <v>HE 400 M</v>
      </c>
      <c r="B203" s="4">
        <v>256</v>
      </c>
      <c r="C203" s="14">
        <f t="shared" si="66"/>
        <v>2</v>
      </c>
      <c r="D203">
        <v>10700</v>
      </c>
      <c r="E203" s="4">
        <f>VLOOKUP(Table8[[#This Row],[Name]],M.Rd!$A:$T,MATCH(Table8[[#This Row],[L.eff]],M.Rd!$C$2:$S$2)+2,FALSE)</f>
        <v>1920</v>
      </c>
      <c r="F203" s="4">
        <f>VLOOKUP(Table8[[#This Row],[Name]],V.Rd!$A:$B,2,FALSE)</f>
        <v>2200</v>
      </c>
      <c r="G203" s="4">
        <f>VLOOKUP(Table8[[#This Row],[Name]],M.Rd!$A:$T,20,FALSE)</f>
        <v>104000</v>
      </c>
    </row>
    <row r="204" spans="1:7" x14ac:dyDescent="0.25">
      <c r="A204" s="5" t="str">
        <f t="shared" ref="A204" si="127">A128</f>
        <v>HE 450 B</v>
      </c>
      <c r="B204" s="4">
        <v>171</v>
      </c>
      <c r="C204" s="14">
        <f t="shared" si="66"/>
        <v>2</v>
      </c>
      <c r="D204">
        <v>7100</v>
      </c>
      <c r="E204" s="4">
        <f>VLOOKUP(Table8[[#This Row],[Name]],M.Rd!$A:$T,MATCH(Table8[[#This Row],[L.eff]],M.Rd!$C$2:$S$2)+2,FALSE)</f>
        <v>1370</v>
      </c>
      <c r="F204" s="4">
        <f>VLOOKUP(Table8[[#This Row],[Name]],V.Rd!$A:$B,2,FALSE)</f>
        <v>1590</v>
      </c>
      <c r="G204" s="4">
        <f>VLOOKUP(Table8[[#This Row],[Name]],M.Rd!$A:$T,20,FALSE)</f>
        <v>79900</v>
      </c>
    </row>
    <row r="205" spans="1:7" x14ac:dyDescent="0.25">
      <c r="A205" s="5" t="str">
        <f t="shared" ref="A205" si="128">A129</f>
        <v>HE 450 M</v>
      </c>
      <c r="B205" s="4">
        <v>263</v>
      </c>
      <c r="C205" s="14">
        <f t="shared" si="66"/>
        <v>2</v>
      </c>
      <c r="D205">
        <v>11000</v>
      </c>
      <c r="E205" s="4">
        <f>VLOOKUP(Table8[[#This Row],[Name]],M.Rd!$A:$T,MATCH(Table8[[#This Row],[L.eff]],M.Rd!$C$2:$S$2)+2,FALSE)</f>
        <v>2180</v>
      </c>
      <c r="F205" s="4">
        <f>VLOOKUP(Table8[[#This Row],[Name]],V.Rd!$A:$B,2,FALSE)</f>
        <v>2390</v>
      </c>
      <c r="G205" s="4">
        <f>VLOOKUP(Table8[[#This Row],[Name]],M.Rd!$A:$T,20,FALSE)</f>
        <v>132000</v>
      </c>
    </row>
    <row r="206" spans="1:7" x14ac:dyDescent="0.25">
      <c r="A206" s="5" t="str">
        <f t="shared" ref="A206" si="129">A130</f>
        <v>HE 500 B</v>
      </c>
      <c r="B206" s="4">
        <v>187</v>
      </c>
      <c r="C206" s="14">
        <f t="shared" si="66"/>
        <v>2</v>
      </c>
      <c r="D206">
        <v>7770</v>
      </c>
      <c r="E206" s="4">
        <f>VLOOKUP(Table8[[#This Row],[Name]],M.Rd!$A:$T,MATCH(Table8[[#This Row],[L.eff]],M.Rd!$C$2:$S$2)+2,FALSE)</f>
        <v>1660</v>
      </c>
      <c r="F206" s="4">
        <f>VLOOKUP(Table8[[#This Row],[Name]],V.Rd!$A:$B,2,FALSE)</f>
        <v>1790</v>
      </c>
      <c r="G206" s="4">
        <f>VLOOKUP(Table8[[#This Row],[Name]],M.Rd!$A:$T,20,FALSE)</f>
        <v>107000</v>
      </c>
    </row>
    <row r="207" spans="1:7" x14ac:dyDescent="0.25">
      <c r="A207" s="5" t="str">
        <f t="shared" ref="A207" si="130">A131</f>
        <v>HE 500 M</v>
      </c>
      <c r="B207" s="4">
        <v>270</v>
      </c>
      <c r="C207" s="14">
        <f t="shared" ref="C207:C270" si="131">C131+0.5</f>
        <v>2</v>
      </c>
      <c r="D207">
        <v>11200</v>
      </c>
      <c r="E207" s="4">
        <f>VLOOKUP(Table8[[#This Row],[Name]],M.Rd!$A:$T,MATCH(Table8[[#This Row],[L.eff]],M.Rd!$C$2:$S$2)+2,FALSE)</f>
        <v>2450</v>
      </c>
      <c r="F207" s="4">
        <f>VLOOKUP(Table8[[#This Row],[Name]],V.Rd!$A:$B,2,FALSE)</f>
        <v>2580</v>
      </c>
      <c r="G207" s="4">
        <f>VLOOKUP(Table8[[#This Row],[Name]],M.Rd!$A:$T,20,FALSE)</f>
        <v>162000</v>
      </c>
    </row>
    <row r="208" spans="1:7" x14ac:dyDescent="0.25">
      <c r="A208" s="5" t="str">
        <f t="shared" ref="A208" si="132">A132</f>
        <v>HE 550 B</v>
      </c>
      <c r="B208" s="4">
        <v>199</v>
      </c>
      <c r="C208" s="14">
        <f t="shared" si="131"/>
        <v>2</v>
      </c>
      <c r="D208">
        <v>8260</v>
      </c>
      <c r="E208" s="4">
        <f>VLOOKUP(Table8[[#This Row],[Name]],M.Rd!$A:$T,MATCH(Table8[[#This Row],[L.eff]],M.Rd!$C$2:$S$2)+2,FALSE)</f>
        <v>1930</v>
      </c>
      <c r="F208" s="4">
        <f>VLOOKUP(Table8[[#This Row],[Name]],V.Rd!$A:$B,2,FALSE)</f>
        <v>1990</v>
      </c>
      <c r="G208" s="4">
        <f>VLOOKUP(Table8[[#This Row],[Name]],M.Rd!$A:$T,20,FALSE)</f>
        <v>137000</v>
      </c>
    </row>
    <row r="209" spans="1:7" x14ac:dyDescent="0.25">
      <c r="A209" s="5" t="str">
        <f t="shared" ref="A209" si="133">A133</f>
        <v>HE 550 M</v>
      </c>
      <c r="B209" s="4">
        <v>278</v>
      </c>
      <c r="C209" s="14">
        <f t="shared" si="131"/>
        <v>2</v>
      </c>
      <c r="D209">
        <v>11600</v>
      </c>
      <c r="E209" s="4">
        <f>VLOOKUP(Table8[[#This Row],[Name]],M.Rd!$A:$T,MATCH(Table8[[#This Row],[L.eff]],M.Rd!$C$2:$S$2)+2,FALSE)</f>
        <v>2740</v>
      </c>
      <c r="F209" s="4">
        <f>VLOOKUP(Table8[[#This Row],[Name]],V.Rd!$A:$B,2,FALSE)</f>
        <v>2780</v>
      </c>
      <c r="G209" s="4">
        <f>VLOOKUP(Table8[[#This Row],[Name]],M.Rd!$A:$T,20,FALSE)</f>
        <v>198000</v>
      </c>
    </row>
    <row r="210" spans="1:7" x14ac:dyDescent="0.25">
      <c r="A210" s="5" t="str">
        <f t="shared" ref="A210" si="134">A134</f>
        <v>HE 600 B</v>
      </c>
      <c r="B210" s="4">
        <v>212</v>
      </c>
      <c r="C210" s="14">
        <f t="shared" si="131"/>
        <v>2</v>
      </c>
      <c r="D210">
        <v>8760</v>
      </c>
      <c r="E210" s="4">
        <f>VLOOKUP(Table8[[#This Row],[Name]],M.Rd!$A:$T,MATCH(Table8[[#This Row],[L.eff]],M.Rd!$C$2:$S$2)+2,FALSE)</f>
        <v>2220</v>
      </c>
      <c r="F210" s="4">
        <f>VLOOKUP(Table8[[#This Row],[Name]],V.Rd!$A:$B,2,FALSE)</f>
        <v>2210</v>
      </c>
      <c r="G210" s="4">
        <f>VLOOKUP(Table8[[#This Row],[Name]],M.Rd!$A:$T,20,FALSE)</f>
        <v>171000</v>
      </c>
    </row>
    <row r="211" spans="1:7" x14ac:dyDescent="0.25">
      <c r="A211" s="5" t="str">
        <f t="shared" ref="A211" si="135">A135</f>
        <v>HE 600 M</v>
      </c>
      <c r="B211" s="4">
        <v>285</v>
      </c>
      <c r="C211" s="14">
        <f t="shared" si="131"/>
        <v>2</v>
      </c>
      <c r="D211">
        <v>11800</v>
      </c>
      <c r="E211" s="4">
        <f>VLOOKUP(Table8[[#This Row],[Name]],M.Rd!$A:$T,MATCH(Table8[[#This Row],[L.eff]],M.Rd!$C$2:$S$2)+2,FALSE)</f>
        <v>3030</v>
      </c>
      <c r="F211" s="4">
        <f>VLOOKUP(Table8[[#This Row],[Name]],V.Rd!$A:$B,2,FALSE)</f>
        <v>2980</v>
      </c>
      <c r="G211" s="4">
        <f>VLOOKUP(Table8[[#This Row],[Name]],M.Rd!$A:$T,20,FALSE)</f>
        <v>237000</v>
      </c>
    </row>
    <row r="212" spans="1:7" x14ac:dyDescent="0.25">
      <c r="A212" s="5" t="str">
        <f t="shared" ref="A212" si="136">A136</f>
        <v>HE 600x337</v>
      </c>
      <c r="B212" s="4">
        <v>337</v>
      </c>
      <c r="C212" s="14">
        <f t="shared" si="131"/>
        <v>2</v>
      </c>
      <c r="D212">
        <v>14000</v>
      </c>
      <c r="E212" s="4">
        <f>VLOOKUP(Table8[[#This Row],[Name]],M.Rd!$A:$T,MATCH(Table8[[#This Row],[L.eff]],M.Rd!$C$2:$S$2)+2,FALSE)</f>
        <v>3680</v>
      </c>
      <c r="F212" s="4">
        <f>VLOOKUP(Table8[[#This Row],[Name]],V.Rd!$A:$B,2,FALSE)</f>
        <v>3700</v>
      </c>
      <c r="G212" s="4">
        <f>VLOOKUP(Table8[[#This Row],[Name]],M.Rd!$A:$T,20,FALSE)</f>
        <v>283000</v>
      </c>
    </row>
    <row r="213" spans="1:7" x14ac:dyDescent="0.25">
      <c r="A213" s="5" t="str">
        <f t="shared" ref="A213" si="137">A137</f>
        <v>HE 600x399</v>
      </c>
      <c r="B213" s="4">
        <v>399</v>
      </c>
      <c r="C213" s="14">
        <f t="shared" si="131"/>
        <v>2</v>
      </c>
      <c r="D213">
        <v>16700</v>
      </c>
      <c r="E213" s="4">
        <f>VLOOKUP(Table8[[#This Row],[Name]],M.Rd!$A:$T,MATCH(Table8[[#This Row],[L.eff]],M.Rd!$C$2:$S$2)+2,FALSE)</f>
        <v>4420</v>
      </c>
      <c r="F213" s="4">
        <f>VLOOKUP(Table8[[#This Row],[Name]],V.Rd!$A:$B,2,FALSE)</f>
        <v>4380</v>
      </c>
      <c r="G213" s="4">
        <f>VLOOKUP(Table8[[#This Row],[Name]],M.Rd!$A:$T,20,FALSE)</f>
        <v>345000</v>
      </c>
    </row>
    <row r="214" spans="1:7" x14ac:dyDescent="0.25">
      <c r="A214" s="5" t="str">
        <f t="shared" ref="A214" si="138">A138</f>
        <v>HE 650 B</v>
      </c>
      <c r="B214" s="4">
        <v>225</v>
      </c>
      <c r="C214" s="14">
        <f t="shared" si="131"/>
        <v>2</v>
      </c>
      <c r="D214">
        <v>9270</v>
      </c>
      <c r="E214" s="4">
        <f>VLOOKUP(Table8[[#This Row],[Name]],M.Rd!$A:$T,MATCH(Table8[[#This Row],[L.eff]],M.Rd!$C$2:$S$2)+2,FALSE)</f>
        <v>2520</v>
      </c>
      <c r="F214" s="4">
        <f>VLOOKUP(Table8[[#This Row],[Name]],V.Rd!$A:$B,2,FALSE)</f>
        <v>2430</v>
      </c>
      <c r="G214" s="4">
        <f>VLOOKUP(Table8[[#This Row],[Name]],M.Rd!$A:$T,20,FALSE)</f>
        <v>211000</v>
      </c>
    </row>
    <row r="215" spans="1:7" x14ac:dyDescent="0.25">
      <c r="A215" s="5" t="str">
        <f t="shared" ref="A215" si="139">A139</f>
        <v>HE 650 M</v>
      </c>
      <c r="B215" s="4">
        <v>293</v>
      </c>
      <c r="C215" s="14">
        <f t="shared" si="131"/>
        <v>2</v>
      </c>
      <c r="D215">
        <v>12100</v>
      </c>
      <c r="E215" s="4">
        <f>VLOOKUP(Table8[[#This Row],[Name]],M.Rd!$A:$T,MATCH(Table8[[#This Row],[L.eff]],M.Rd!$C$2:$S$2)+2,FALSE)</f>
        <v>3330</v>
      </c>
      <c r="F215" s="4">
        <f>VLOOKUP(Table8[[#This Row],[Name]],V.Rd!$A:$B,2,FALSE)</f>
        <v>3180</v>
      </c>
      <c r="G215" s="4">
        <f>VLOOKUP(Table8[[#This Row],[Name]],M.Rd!$A:$T,20,FALSE)</f>
        <v>282000</v>
      </c>
    </row>
    <row r="216" spans="1:7" x14ac:dyDescent="0.25">
      <c r="A216" s="5" t="str">
        <f t="shared" ref="A216" si="140">A140</f>
        <v>HE 650x343</v>
      </c>
      <c r="B216" s="4">
        <v>343</v>
      </c>
      <c r="C216" s="14">
        <f t="shared" si="131"/>
        <v>2</v>
      </c>
      <c r="D216">
        <v>14200</v>
      </c>
      <c r="E216" s="4">
        <f>VLOOKUP(Table8[[#This Row],[Name]],M.Rd!$A:$T,MATCH(Table8[[#This Row],[L.eff]],M.Rd!$C$2:$S$2)+2,FALSE)</f>
        <v>4030</v>
      </c>
      <c r="F216" s="4">
        <f>VLOOKUP(Table8[[#This Row],[Name]],V.Rd!$A:$B,2,FALSE)</f>
        <v>3880</v>
      </c>
      <c r="G216" s="4">
        <f>VLOOKUP(Table8[[#This Row],[Name]],M.Rd!$A:$T,20,FALSE)</f>
        <v>334000</v>
      </c>
    </row>
    <row r="217" spans="1:7" x14ac:dyDescent="0.25">
      <c r="A217" s="5" t="str">
        <f t="shared" ref="A217" si="141">A141</f>
        <v>HE 650x407</v>
      </c>
      <c r="B217" s="4">
        <v>407</v>
      </c>
      <c r="C217" s="14">
        <f t="shared" si="131"/>
        <v>2</v>
      </c>
      <c r="D217">
        <v>16900</v>
      </c>
      <c r="E217" s="4">
        <f>VLOOKUP(Table8[[#This Row],[Name]],M.Rd!$A:$T,MATCH(Table8[[#This Row],[L.eff]],M.Rd!$C$2:$S$2)+2,FALSE)</f>
        <v>4840</v>
      </c>
      <c r="F217" s="4">
        <f>VLOOKUP(Table8[[#This Row],[Name]],V.Rd!$A:$B,2,FALSE)</f>
        <v>4610</v>
      </c>
      <c r="G217" s="4">
        <f>VLOOKUP(Table8[[#This Row],[Name]],M.Rd!$A:$T,20,FALSE)</f>
        <v>405000</v>
      </c>
    </row>
    <row r="218" spans="1:7" x14ac:dyDescent="0.25">
      <c r="A218" s="5" t="str">
        <f t="shared" ref="A218" si="142">A142</f>
        <v>HE 700 B</v>
      </c>
      <c r="B218" s="4">
        <v>241</v>
      </c>
      <c r="C218" s="14">
        <f t="shared" si="131"/>
        <v>2</v>
      </c>
      <c r="D218">
        <v>9890</v>
      </c>
      <c r="E218" s="4">
        <f>VLOOKUP(Table8[[#This Row],[Name]],M.Rd!$A:$T,MATCH(Table8[[#This Row],[L.eff]],M.Rd!$C$2:$S$2)+2,FALSE)</f>
        <v>2870</v>
      </c>
      <c r="F218" s="4">
        <f>VLOOKUP(Table8[[#This Row],[Name]],V.Rd!$A:$B,2,FALSE)</f>
        <v>2730</v>
      </c>
      <c r="G218" s="4">
        <f>VLOOKUP(Table8[[#This Row],[Name]],M.Rd!$A:$T,20,FALSE)</f>
        <v>257000</v>
      </c>
    </row>
    <row r="219" spans="1:7" x14ac:dyDescent="0.25">
      <c r="A219" s="5" t="str">
        <f t="shared" ref="A219" si="143">A143</f>
        <v>HE 700 M</v>
      </c>
      <c r="B219" s="4">
        <v>301</v>
      </c>
      <c r="C219" s="14">
        <f t="shared" si="131"/>
        <v>2</v>
      </c>
      <c r="D219">
        <v>12400</v>
      </c>
      <c r="E219" s="4">
        <f>VLOOKUP(Table8[[#This Row],[Name]],M.Rd!$A:$T,MATCH(Table8[[#This Row],[L.eff]],M.Rd!$C$2:$S$2)+2,FALSE)</f>
        <v>3640</v>
      </c>
      <c r="F219" s="4">
        <f>VLOOKUP(Table8[[#This Row],[Name]],V.Rd!$A:$B,2,FALSE)</f>
        <v>3380</v>
      </c>
      <c r="G219" s="4">
        <f>VLOOKUP(Table8[[#This Row],[Name]],M.Rd!$A:$T,20,FALSE)</f>
        <v>329000</v>
      </c>
    </row>
    <row r="220" spans="1:7" x14ac:dyDescent="0.25">
      <c r="A220" s="5" t="str">
        <f t="shared" ref="A220" si="144">A144</f>
        <v>HE 700x352</v>
      </c>
      <c r="B220" s="4">
        <v>352</v>
      </c>
      <c r="C220" s="14">
        <f t="shared" si="131"/>
        <v>2</v>
      </c>
      <c r="D220">
        <v>14500</v>
      </c>
      <c r="E220" s="4">
        <f>VLOOKUP(Table8[[#This Row],[Name]],M.Rd!$A:$T,MATCH(Table8[[#This Row],[L.eff]],M.Rd!$C$2:$S$2)+2,FALSE)</f>
        <v>4400</v>
      </c>
      <c r="F220" s="4">
        <f>VLOOKUP(Table8[[#This Row],[Name]],V.Rd!$A:$B,2,FALSE)</f>
        <v>4130</v>
      </c>
      <c r="G220" s="4">
        <f>VLOOKUP(Table8[[#This Row],[Name]],M.Rd!$A:$T,20,FALSE)</f>
        <v>390000</v>
      </c>
    </row>
    <row r="221" spans="1:7" x14ac:dyDescent="0.25">
      <c r="A221" s="5" t="str">
        <f t="shared" ref="A221" si="145">A145</f>
        <v>HE 700x418</v>
      </c>
      <c r="B221" s="4">
        <v>418</v>
      </c>
      <c r="C221" s="14">
        <f t="shared" si="131"/>
        <v>2</v>
      </c>
      <c r="D221">
        <v>17300</v>
      </c>
      <c r="E221" s="4">
        <f>VLOOKUP(Table8[[#This Row],[Name]],M.Rd!$A:$T,MATCH(Table8[[#This Row],[L.eff]],M.Rd!$C$2:$S$2)+2,FALSE)</f>
        <v>5270</v>
      </c>
      <c r="F221" s="4">
        <f>VLOOKUP(Table8[[#This Row],[Name]],V.Rd!$A:$B,2,FALSE)</f>
        <v>4900</v>
      </c>
      <c r="G221" s="4">
        <f>VLOOKUP(Table8[[#This Row],[Name]],M.Rd!$A:$T,20,FALSE)</f>
        <v>472000</v>
      </c>
    </row>
    <row r="222" spans="1:7" x14ac:dyDescent="0.25">
      <c r="A222" s="5" t="str">
        <f t="shared" ref="A222" si="146">A146</f>
        <v>HE 800 B*</v>
      </c>
      <c r="B222" s="4">
        <v>262</v>
      </c>
      <c r="C222" s="14">
        <f t="shared" si="131"/>
        <v>2</v>
      </c>
      <c r="D222">
        <v>10400</v>
      </c>
      <c r="E222" s="4">
        <f>VLOOKUP(Table8[[#This Row],[Name]],M.Rd!$A:$T,MATCH(Table8[[#This Row],[L.eff]],M.Rd!$C$2:$S$2)+2,FALSE)</f>
        <v>3530</v>
      </c>
      <c r="F222" s="4">
        <f>VLOOKUP(Table8[[#This Row],[Name]],V.Rd!$A:$B,2,FALSE)</f>
        <v>3220</v>
      </c>
      <c r="G222" s="4">
        <f>VLOOKUP(Table8[[#This Row],[Name]],M.Rd!$A:$T,20,FALSE)</f>
        <v>359000</v>
      </c>
    </row>
    <row r="223" spans="1:7" x14ac:dyDescent="0.25">
      <c r="A223" s="5" t="str">
        <f t="shared" ref="A223" si="147">A147</f>
        <v>HE 800 M</v>
      </c>
      <c r="B223" s="4">
        <v>317</v>
      </c>
      <c r="C223" s="14">
        <f t="shared" si="131"/>
        <v>2</v>
      </c>
      <c r="D223">
        <v>13000</v>
      </c>
      <c r="E223" s="4">
        <f>VLOOKUP(Table8[[#This Row],[Name]],M.Rd!$A:$T,MATCH(Table8[[#This Row],[L.eff]],M.Rd!$C$2:$S$2)+2,FALSE)</f>
        <v>4310</v>
      </c>
      <c r="F223" s="4">
        <f>VLOOKUP(Table8[[#This Row],[Name]],V.Rd!$A:$B,2,FALSE)</f>
        <v>3870</v>
      </c>
      <c r="G223" s="4">
        <f>VLOOKUP(Table8[[#This Row],[Name]],M.Rd!$A:$T,20,FALSE)</f>
        <v>443000</v>
      </c>
    </row>
    <row r="224" spans="1:7" x14ac:dyDescent="0.25">
      <c r="A224" s="5" t="str">
        <f t="shared" ref="A224" si="148">A148</f>
        <v>HE 800x373</v>
      </c>
      <c r="B224" s="4">
        <v>373</v>
      </c>
      <c r="C224" s="14">
        <f t="shared" si="131"/>
        <v>2</v>
      </c>
      <c r="D224">
        <v>15300</v>
      </c>
      <c r="E224" s="4">
        <f>VLOOKUP(Table8[[#This Row],[Name]],M.Rd!$A:$T,MATCH(Table8[[#This Row],[L.eff]],M.Rd!$C$2:$S$2)+2,FALSE)</f>
        <v>5220</v>
      </c>
      <c r="F224" s="4">
        <f>VLOOKUP(Table8[[#This Row],[Name]],V.Rd!$A:$B,2,FALSE)</f>
        <v>4720</v>
      </c>
      <c r="G224" s="4">
        <f>VLOOKUP(Table8[[#This Row],[Name]],M.Rd!$A:$T,20,FALSE)</f>
        <v>524000</v>
      </c>
    </row>
    <row r="225" spans="1:7" x14ac:dyDescent="0.25">
      <c r="A225" s="5" t="str">
        <f t="shared" ref="A225" si="149">A149</f>
        <v>HE 800x444</v>
      </c>
      <c r="B225" s="4">
        <v>444</v>
      </c>
      <c r="C225" s="14">
        <f t="shared" si="131"/>
        <v>2</v>
      </c>
      <c r="D225">
        <v>18300</v>
      </c>
      <c r="E225" s="4">
        <f>VLOOKUP(Table8[[#This Row],[Name]],M.Rd!$A:$T,MATCH(Table8[[#This Row],[L.eff]],M.Rd!$C$2:$S$2)+2,FALSE)</f>
        <v>6260</v>
      </c>
      <c r="F225" s="4">
        <f>VLOOKUP(Table8[[#This Row],[Name]],V.Rd!$A:$B,2,FALSE)</f>
        <v>5670</v>
      </c>
      <c r="G225" s="4">
        <f>VLOOKUP(Table8[[#This Row],[Name]],M.Rd!$A:$T,20,FALSE)</f>
        <v>634000</v>
      </c>
    </row>
    <row r="226" spans="1:7" x14ac:dyDescent="0.25">
      <c r="A226" s="5" t="str">
        <f t="shared" ref="A226" si="150">A150</f>
        <v>HE 900 B*</v>
      </c>
      <c r="B226" s="4">
        <v>291</v>
      </c>
      <c r="C226" s="14">
        <f t="shared" si="131"/>
        <v>2</v>
      </c>
      <c r="D226">
        <v>11200</v>
      </c>
      <c r="E226" s="4">
        <f>VLOOKUP(Table8[[#This Row],[Name]],M.Rd!$A:$T,MATCH(Table8[[#This Row],[L.eff]],M.Rd!$C$2:$S$2)+2,FALSE)</f>
        <v>4340</v>
      </c>
      <c r="F226" s="4">
        <f>VLOOKUP(Table8[[#This Row],[Name]],V.Rd!$A:$B,2,FALSE)</f>
        <v>3760</v>
      </c>
      <c r="G226" s="4">
        <f>VLOOKUP(Table8[[#This Row],[Name]],M.Rd!$A:$T,20,FALSE)</f>
        <v>494000</v>
      </c>
    </row>
    <row r="227" spans="1:7" x14ac:dyDescent="0.25">
      <c r="A227" s="5" t="str">
        <f t="shared" ref="A227" si="151">A151</f>
        <v>HE 900 M*</v>
      </c>
      <c r="B227" s="4">
        <v>333</v>
      </c>
      <c r="C227" s="14">
        <f t="shared" si="131"/>
        <v>2</v>
      </c>
      <c r="D227">
        <v>13400</v>
      </c>
      <c r="E227" s="4">
        <f>VLOOKUP(Table8[[#This Row],[Name]],M.Rd!$A:$T,MATCH(Table8[[#This Row],[L.eff]],M.Rd!$C$2:$S$2)+2,FALSE)</f>
        <v>4980</v>
      </c>
      <c r="F227" s="4">
        <f>VLOOKUP(Table8[[#This Row],[Name]],V.Rd!$A:$B,2,FALSE)</f>
        <v>4270</v>
      </c>
      <c r="G227" s="4">
        <f>VLOOKUP(Table8[[#This Row],[Name]],M.Rd!$A:$T,20,FALSE)</f>
        <v>570000</v>
      </c>
    </row>
    <row r="228" spans="1:7" x14ac:dyDescent="0.25">
      <c r="A228" s="5" t="str">
        <f t="shared" ref="A228" si="152">A152</f>
        <v>HE 900x391</v>
      </c>
      <c r="B228" s="4">
        <v>391</v>
      </c>
      <c r="C228" s="14">
        <f t="shared" si="131"/>
        <v>2</v>
      </c>
      <c r="D228">
        <v>15900</v>
      </c>
      <c r="E228" s="4">
        <f>VLOOKUP(Table8[[#This Row],[Name]],M.Rd!$A:$T,MATCH(Table8[[#This Row],[L.eff]],M.Rd!$C$2:$S$2)+2,FALSE)</f>
        <v>6030</v>
      </c>
      <c r="F228" s="4">
        <f>VLOOKUP(Table8[[#This Row],[Name]],V.Rd!$A:$B,2,FALSE)</f>
        <v>5210</v>
      </c>
      <c r="G228" s="4">
        <f>VLOOKUP(Table8[[#This Row],[Name]],M.Rd!$A:$T,20,FALSE)</f>
        <v>674000</v>
      </c>
    </row>
    <row r="229" spans="1:7" x14ac:dyDescent="0.25">
      <c r="A229" s="5" t="str">
        <f t="shared" ref="A229" si="153">A153</f>
        <v>HE 900x466</v>
      </c>
      <c r="B229" s="4">
        <v>466</v>
      </c>
      <c r="C229" s="14">
        <f t="shared" si="131"/>
        <v>2</v>
      </c>
      <c r="D229">
        <v>19100</v>
      </c>
      <c r="E229" s="4">
        <f>VLOOKUP(Table8[[#This Row],[Name]],M.Rd!$A:$T,MATCH(Table8[[#This Row],[L.eff]],M.Rd!$C$2:$S$2)+2,FALSE)</f>
        <v>7240</v>
      </c>
      <c r="F229" s="4">
        <f>VLOOKUP(Table8[[#This Row],[Name]],V.Rd!$A:$B,2,FALSE)</f>
        <v>6260</v>
      </c>
      <c r="G229" s="4">
        <f>VLOOKUP(Table8[[#This Row],[Name]],M.Rd!$A:$T,20,FALSE)</f>
        <v>815000</v>
      </c>
    </row>
    <row r="230" spans="1:7" x14ac:dyDescent="0.25">
      <c r="A230" s="5" t="str">
        <f t="shared" ref="A230" si="154">A154</f>
        <v>HE 100 B</v>
      </c>
      <c r="B230" s="4">
        <v>20.399999999999999</v>
      </c>
      <c r="C230" s="14">
        <f t="shared" si="131"/>
        <v>2.5</v>
      </c>
      <c r="D230">
        <v>361</v>
      </c>
      <c r="E230" s="4">
        <f>VLOOKUP(Table8[[#This Row],[Name]],M.Rd!$A:$T,MATCH(Table8[[#This Row],[L.eff]],M.Rd!$C$2:$S$2)+2,FALSE)</f>
        <v>33.4</v>
      </c>
      <c r="F230" s="4">
        <f>VLOOKUP(Table8[[#This Row],[Name]],V.Rd!$A:$B,2,FALSE)</f>
        <v>184</v>
      </c>
      <c r="G230" s="4">
        <f>VLOOKUP(Table8[[#This Row],[Name]],M.Rd!$A:$T,20,FALSE)</f>
        <v>450</v>
      </c>
    </row>
    <row r="231" spans="1:7" x14ac:dyDescent="0.25">
      <c r="A231" s="5" t="str">
        <f t="shared" ref="A231" si="155">A155</f>
        <v>HE 100 C</v>
      </c>
      <c r="B231" s="4">
        <v>30.9</v>
      </c>
      <c r="C231" s="14">
        <f t="shared" si="131"/>
        <v>2.5</v>
      </c>
      <c r="D231">
        <v>579</v>
      </c>
      <c r="E231" s="4">
        <f>VLOOKUP(Table8[[#This Row],[Name]],M.Rd!$A:$T,MATCH(Table8[[#This Row],[L.eff]],M.Rd!$C$2:$S$2)+2,FALSE)</f>
        <v>55.9</v>
      </c>
      <c r="F231" s="4">
        <f>VLOOKUP(Table8[[#This Row],[Name]],V.Rd!$A:$B,2,FALSE)</f>
        <v>274</v>
      </c>
      <c r="G231" s="4">
        <f>VLOOKUP(Table8[[#This Row],[Name]],M.Rd!$A:$T,20,FALSE)</f>
        <v>759</v>
      </c>
    </row>
    <row r="232" spans="1:7" x14ac:dyDescent="0.25">
      <c r="A232" s="5" t="str">
        <f t="shared" ref="A232" si="156">A156</f>
        <v>HE 100 M</v>
      </c>
      <c r="B232" s="4">
        <v>41.8</v>
      </c>
      <c r="C232" s="14">
        <f t="shared" si="131"/>
        <v>2.5</v>
      </c>
      <c r="D232">
        <v>816</v>
      </c>
      <c r="E232" s="4">
        <f>VLOOKUP(Table8[[#This Row],[Name]],M.Rd!$A:$T,MATCH(Table8[[#This Row],[L.eff]],M.Rd!$C$2:$S$2)+2,FALSE)</f>
        <v>79.7</v>
      </c>
      <c r="F232" s="4">
        <f>VLOOKUP(Table8[[#This Row],[Name]],V.Rd!$A:$B,2,FALSE)</f>
        <v>359</v>
      </c>
      <c r="G232" s="4">
        <f>VLOOKUP(Table8[[#This Row],[Name]],M.Rd!$A:$T,20,FALSE)</f>
        <v>1140</v>
      </c>
    </row>
    <row r="233" spans="1:7" x14ac:dyDescent="0.25">
      <c r="A233" s="5" t="str">
        <f t="shared" ref="A233" si="157">A157</f>
        <v>HE 1000 B*</v>
      </c>
      <c r="B233" s="4">
        <v>314</v>
      </c>
      <c r="C233" s="14">
        <f t="shared" si="131"/>
        <v>2.5</v>
      </c>
      <c r="D233">
        <v>11300</v>
      </c>
      <c r="E233" s="4">
        <f>VLOOKUP(Table8[[#This Row],[Name]],M.Rd!$A:$T,MATCH(Table8[[#This Row],[L.eff]],M.Rd!$C$2:$S$2)+2,FALSE)</f>
        <v>5130</v>
      </c>
      <c r="F233" s="4">
        <f>VLOOKUP(Table8[[#This Row],[Name]],V.Rd!$A:$B,2,FALSE)</f>
        <v>4230</v>
      </c>
      <c r="G233" s="4">
        <f>VLOOKUP(Table8[[#This Row],[Name]],M.Rd!$A:$T,20,FALSE)</f>
        <v>645000</v>
      </c>
    </row>
    <row r="234" spans="1:7" x14ac:dyDescent="0.25">
      <c r="A234" s="5" t="str">
        <f t="shared" ref="A234" si="158">A158</f>
        <v>HE 1000 M*</v>
      </c>
      <c r="B234" s="4">
        <v>349</v>
      </c>
      <c r="C234" s="14">
        <f t="shared" si="131"/>
        <v>2.5</v>
      </c>
      <c r="D234">
        <v>12800</v>
      </c>
      <c r="E234" s="4">
        <f>VLOOKUP(Table8[[#This Row],[Name]],M.Rd!$A:$T,MATCH(Table8[[#This Row],[L.eff]],M.Rd!$C$2:$S$2)+2,FALSE)</f>
        <v>5720</v>
      </c>
      <c r="F234" s="4">
        <f>VLOOKUP(Table8[[#This Row],[Name]],V.Rd!$A:$B,2,FALSE)</f>
        <v>4680</v>
      </c>
      <c r="G234" s="4">
        <f>VLOOKUP(Table8[[#This Row],[Name]],M.Rd!$A:$T,20,FALSE)</f>
        <v>722000</v>
      </c>
    </row>
    <row r="235" spans="1:7" x14ac:dyDescent="0.25">
      <c r="A235" s="5" t="str">
        <f t="shared" ref="A235" si="159">A159</f>
        <v>HE 1000x249*</v>
      </c>
      <c r="B235" s="4">
        <v>249</v>
      </c>
      <c r="C235" s="14">
        <f t="shared" si="131"/>
        <v>2.5</v>
      </c>
      <c r="D235">
        <v>8450</v>
      </c>
      <c r="E235" s="4">
        <f>VLOOKUP(Table8[[#This Row],[Name]],M.Rd!$A:$T,MATCH(Table8[[#This Row],[L.eff]],M.Rd!$C$2:$S$2)+2,FALSE)</f>
        <v>3910</v>
      </c>
      <c r="F235" s="4">
        <f>VLOOKUP(Table8[[#This Row],[Name]],V.Rd!$A:$B,2,FALSE)</f>
        <v>3600</v>
      </c>
      <c r="G235" s="4">
        <f>VLOOKUP(Table8[[#This Row],[Name]],M.Rd!$A:$T,20,FALSE)</f>
        <v>481000</v>
      </c>
    </row>
    <row r="236" spans="1:7" x14ac:dyDescent="0.25">
      <c r="A236" s="5" t="str">
        <f t="shared" ref="A236" si="160">A160</f>
        <v>HE 1000x393</v>
      </c>
      <c r="B236" s="4">
        <v>393</v>
      </c>
      <c r="C236" s="14">
        <f t="shared" si="131"/>
        <v>2.5</v>
      </c>
      <c r="D236">
        <v>14900</v>
      </c>
      <c r="E236" s="4">
        <f>VLOOKUP(Table8[[#This Row],[Name]],M.Rd!$A:$T,MATCH(Table8[[#This Row],[L.eff]],M.Rd!$C$2:$S$2)+2,FALSE)</f>
        <v>6580</v>
      </c>
      <c r="F236" s="4">
        <f>VLOOKUP(Table8[[#This Row],[Name]],V.Rd!$A:$B,2,FALSE)</f>
        <v>5560</v>
      </c>
      <c r="G236" s="4">
        <f>VLOOKUP(Table8[[#This Row],[Name]],M.Rd!$A:$T,20,FALSE)</f>
        <v>808000</v>
      </c>
    </row>
    <row r="237" spans="1:7" x14ac:dyDescent="0.25">
      <c r="A237" s="5" t="str">
        <f t="shared" ref="A237" si="161">A161</f>
        <v>HE 1000x415</v>
      </c>
      <c r="B237" s="4">
        <v>415</v>
      </c>
      <c r="C237" s="14">
        <f t="shared" si="131"/>
        <v>2.5</v>
      </c>
      <c r="D237">
        <v>15700</v>
      </c>
      <c r="E237" s="4">
        <f>VLOOKUP(Table8[[#This Row],[Name]],M.Rd!$A:$T,MATCH(Table8[[#This Row],[L.eff]],M.Rd!$C$2:$S$2)+2,FALSE)</f>
        <v>6950</v>
      </c>
      <c r="F237" s="4">
        <f>VLOOKUP(Table8[[#This Row],[Name]],V.Rd!$A:$B,2,FALSE)</f>
        <v>5920</v>
      </c>
      <c r="G237" s="4">
        <f>VLOOKUP(Table8[[#This Row],[Name]],M.Rd!$A:$T,20,FALSE)</f>
        <v>853000</v>
      </c>
    </row>
    <row r="238" spans="1:7" x14ac:dyDescent="0.25">
      <c r="A238" s="5" t="str">
        <f t="shared" ref="A238" si="162">A162</f>
        <v>HE 1000x438</v>
      </c>
      <c r="B238" s="4">
        <v>438</v>
      </c>
      <c r="C238" s="14">
        <f t="shared" si="131"/>
        <v>2.5</v>
      </c>
      <c r="D238">
        <v>16600</v>
      </c>
      <c r="E238" s="4">
        <f>VLOOKUP(Table8[[#This Row],[Name]],M.Rd!$A:$T,MATCH(Table8[[#This Row],[L.eff]],M.Rd!$C$2:$S$2)+2,FALSE)</f>
        <v>7370</v>
      </c>
      <c r="F238" s="4">
        <f>VLOOKUP(Table8[[#This Row],[Name]],V.Rd!$A:$B,2,FALSE)</f>
        <v>6140</v>
      </c>
      <c r="G238" s="4">
        <f>VLOOKUP(Table8[[#This Row],[Name]],M.Rd!$A:$T,20,FALSE)</f>
        <v>909000</v>
      </c>
    </row>
    <row r="239" spans="1:7" x14ac:dyDescent="0.25">
      <c r="A239" s="5" t="str">
        <f t="shared" ref="A239" si="163">A163</f>
        <v>HE 1000x494</v>
      </c>
      <c r="B239" s="4">
        <v>494</v>
      </c>
      <c r="C239" s="14">
        <f t="shared" si="131"/>
        <v>2.5</v>
      </c>
      <c r="D239">
        <v>18800</v>
      </c>
      <c r="E239" s="4">
        <f>VLOOKUP(Table8[[#This Row],[Name]],M.Rd!$A:$T,MATCH(Table8[[#This Row],[L.eff]],M.Rd!$C$2:$S$2)+2,FALSE)</f>
        <v>8310</v>
      </c>
      <c r="F239" s="4">
        <f>VLOOKUP(Table8[[#This Row],[Name]],V.Rd!$A:$B,2,FALSE)</f>
        <v>7060</v>
      </c>
      <c r="G239" s="4">
        <f>VLOOKUP(Table8[[#This Row],[Name]],M.Rd!$A:$T,20,FALSE)</f>
        <v>1028000</v>
      </c>
    </row>
    <row r="240" spans="1:7" x14ac:dyDescent="0.25">
      <c r="A240" s="5" t="str">
        <f t="shared" ref="A240" si="164">A164</f>
        <v>HE 1000x584</v>
      </c>
      <c r="B240" s="4">
        <v>584</v>
      </c>
      <c r="C240" s="14">
        <f t="shared" si="131"/>
        <v>2.5</v>
      </c>
      <c r="D240">
        <v>22400</v>
      </c>
      <c r="E240" s="4">
        <f>VLOOKUP(Table8[[#This Row],[Name]],M.Rd!$A:$T,MATCH(Table8[[#This Row],[L.eff]],M.Rd!$C$2:$S$2)+2,FALSE)</f>
        <v>9950</v>
      </c>
      <c r="F240" s="4">
        <f>VLOOKUP(Table8[[#This Row],[Name]],V.Rd!$A:$B,2,FALSE)</f>
        <v>8260</v>
      </c>
      <c r="G240" s="4">
        <f>VLOOKUP(Table8[[#This Row],[Name]],M.Rd!$A:$T,20,FALSE)</f>
        <v>1246000</v>
      </c>
    </row>
    <row r="241" spans="1:7" x14ac:dyDescent="0.25">
      <c r="A241" s="5" t="str">
        <f t="shared" ref="A241" si="165">A165</f>
        <v>HE 120 B</v>
      </c>
      <c r="B241" s="4">
        <v>26.7</v>
      </c>
      <c r="C241" s="14">
        <f t="shared" si="131"/>
        <v>2.5</v>
      </c>
      <c r="D241">
        <v>604</v>
      </c>
      <c r="E241" s="4">
        <f>VLOOKUP(Table8[[#This Row],[Name]],M.Rd!$A:$T,MATCH(Table8[[#This Row],[L.eff]],M.Rd!$C$2:$S$2)+2,FALSE)</f>
        <v>54</v>
      </c>
      <c r="F241" s="4">
        <f>VLOOKUP(Table8[[#This Row],[Name]],V.Rd!$A:$B,2,FALSE)</f>
        <v>225</v>
      </c>
      <c r="G241" s="4">
        <f>VLOOKUP(Table8[[#This Row],[Name]],M.Rd!$A:$T,20,FALSE)</f>
        <v>864</v>
      </c>
    </row>
    <row r="242" spans="1:7" x14ac:dyDescent="0.25">
      <c r="A242" s="5" t="str">
        <f t="shared" ref="A242" si="166">A166</f>
        <v>HE 120 C</v>
      </c>
      <c r="B242" s="4">
        <v>39.200000000000003</v>
      </c>
      <c r="C242" s="14">
        <f t="shared" si="131"/>
        <v>2.5</v>
      </c>
      <c r="D242">
        <v>920</v>
      </c>
      <c r="E242" s="4">
        <f>VLOOKUP(Table8[[#This Row],[Name]],M.Rd!$A:$T,MATCH(Table8[[#This Row],[L.eff]],M.Rd!$C$2:$S$2)+2,FALSE)</f>
        <v>86.1</v>
      </c>
      <c r="F242" s="4">
        <f>VLOOKUP(Table8[[#This Row],[Name]],V.Rd!$A:$B,2,FALSE)</f>
        <v>326</v>
      </c>
      <c r="G242" s="4">
        <f>VLOOKUP(Table8[[#This Row],[Name]],M.Rd!$A:$T,20,FALSE)</f>
        <v>1390</v>
      </c>
    </row>
    <row r="243" spans="1:7" x14ac:dyDescent="0.25">
      <c r="A243" s="5" t="str">
        <f t="shared" ref="A243" si="167">A167</f>
        <v>HE 120 M</v>
      </c>
      <c r="B243" s="4">
        <v>52.1</v>
      </c>
      <c r="C243" s="14">
        <f t="shared" si="131"/>
        <v>2.5</v>
      </c>
      <c r="D243">
        <v>1250</v>
      </c>
      <c r="E243" s="4">
        <f>VLOOKUP(Table8[[#This Row],[Name]],M.Rd!$A:$T,MATCH(Table8[[#This Row],[L.eff]],M.Rd!$C$2:$S$2)+2,FALSE)</f>
        <v>119</v>
      </c>
      <c r="F243" s="4">
        <f>VLOOKUP(Table8[[#This Row],[Name]],V.Rd!$A:$B,2,FALSE)</f>
        <v>421</v>
      </c>
      <c r="G243" s="4">
        <f>VLOOKUP(Table8[[#This Row],[Name]],M.Rd!$A:$T,20,FALSE)</f>
        <v>2020</v>
      </c>
    </row>
    <row r="244" spans="1:7" x14ac:dyDescent="0.25">
      <c r="A244" s="5" t="str">
        <f t="shared" ref="A244" si="168">A168</f>
        <v>HE 140 B</v>
      </c>
      <c r="B244" s="4">
        <v>33.700000000000003</v>
      </c>
      <c r="C244" s="14">
        <f t="shared" si="131"/>
        <v>2.5</v>
      </c>
      <c r="D244">
        <v>902</v>
      </c>
      <c r="E244" s="4">
        <f>VLOOKUP(Table8[[#This Row],[Name]],M.Rd!$A:$T,MATCH(Table8[[#This Row],[L.eff]],M.Rd!$C$2:$S$2)+2,FALSE)</f>
        <v>81.8</v>
      </c>
      <c r="F244" s="4">
        <f>VLOOKUP(Table8[[#This Row],[Name]],V.Rd!$A:$B,2,FALSE)</f>
        <v>269</v>
      </c>
      <c r="G244" s="4">
        <f>VLOOKUP(Table8[[#This Row],[Name]],M.Rd!$A:$T,20,FALSE)</f>
        <v>1510</v>
      </c>
    </row>
    <row r="245" spans="1:7" x14ac:dyDescent="0.25">
      <c r="A245" s="5" t="str">
        <f t="shared" ref="A245" si="169">A169</f>
        <v>HE 140 C</v>
      </c>
      <c r="B245" s="4">
        <v>48.2</v>
      </c>
      <c r="C245" s="14">
        <f t="shared" si="131"/>
        <v>2.5</v>
      </c>
      <c r="D245">
        <v>1300</v>
      </c>
      <c r="E245" s="4">
        <f>VLOOKUP(Table8[[#This Row],[Name]],M.Rd!$A:$T,MATCH(Table8[[#This Row],[L.eff]],M.Rd!$C$2:$S$2)+2,FALSE)</f>
        <v>122</v>
      </c>
      <c r="F245" s="4">
        <f>VLOOKUP(Table8[[#This Row],[Name]],V.Rd!$A:$B,2,FALSE)</f>
        <v>372</v>
      </c>
      <c r="G245" s="4">
        <f>VLOOKUP(Table8[[#This Row],[Name]],M.Rd!$A:$T,20,FALSE)</f>
        <v>2330</v>
      </c>
    </row>
    <row r="246" spans="1:7" x14ac:dyDescent="0.25">
      <c r="A246" s="5" t="str">
        <f t="shared" ref="A246" si="170">A170</f>
        <v>HE 140 M</v>
      </c>
      <c r="B246" s="4">
        <v>63.2</v>
      </c>
      <c r="C246" s="14">
        <f t="shared" si="131"/>
        <v>2.5</v>
      </c>
      <c r="D246">
        <v>1740</v>
      </c>
      <c r="E246" s="4">
        <f>VLOOKUP(Table8[[#This Row],[Name]],M.Rd!$A:$T,MATCH(Table8[[#This Row],[L.eff]],M.Rd!$C$2:$S$2)+2,FALSE)</f>
        <v>169</v>
      </c>
      <c r="F246" s="4">
        <f>VLOOKUP(Table8[[#This Row],[Name]],V.Rd!$A:$B,2,FALSE)</f>
        <v>488</v>
      </c>
      <c r="G246" s="4">
        <f>VLOOKUP(Table8[[#This Row],[Name]],M.Rd!$A:$T,20,FALSE)</f>
        <v>3290</v>
      </c>
    </row>
    <row r="247" spans="1:7" x14ac:dyDescent="0.25">
      <c r="A247" s="5" t="str">
        <f t="shared" ref="A247" si="171">A171</f>
        <v>HE 160 B</v>
      </c>
      <c r="B247" s="4">
        <v>42.6</v>
      </c>
      <c r="C247" s="14">
        <f t="shared" si="131"/>
        <v>2.5</v>
      </c>
      <c r="D247">
        <v>1270</v>
      </c>
      <c r="E247" s="4">
        <f>VLOOKUP(Table8[[#This Row],[Name]],M.Rd!$A:$T,MATCH(Table8[[#This Row],[L.eff]],M.Rd!$C$2:$S$2)+2,FALSE)</f>
        <v>120</v>
      </c>
      <c r="F247" s="4">
        <f>VLOOKUP(Table8[[#This Row],[Name]],V.Rd!$A:$B,2,FALSE)</f>
        <v>362</v>
      </c>
      <c r="G247" s="4">
        <f>VLOOKUP(Table8[[#This Row],[Name]],M.Rd!$A:$T,20,FALSE)</f>
        <v>2490</v>
      </c>
    </row>
    <row r="248" spans="1:7" x14ac:dyDescent="0.25">
      <c r="A248" s="5" t="str">
        <f t="shared" ref="A248" si="172">A172</f>
        <v>HE 160 C</v>
      </c>
      <c r="B248" s="4">
        <v>59.2</v>
      </c>
      <c r="C248" s="14">
        <f t="shared" si="131"/>
        <v>2.5</v>
      </c>
      <c r="D248">
        <v>1760</v>
      </c>
      <c r="E248" s="4">
        <f>VLOOKUP(Table8[[#This Row],[Name]],M.Rd!$A:$T,MATCH(Table8[[#This Row],[L.eff]],M.Rd!$C$2:$S$2)+2,FALSE)</f>
        <v>172</v>
      </c>
      <c r="F248" s="4">
        <f>VLOOKUP(Table8[[#This Row],[Name]],V.Rd!$A:$B,2,FALSE)</f>
        <v>480</v>
      </c>
      <c r="G248" s="4">
        <f>VLOOKUP(Table8[[#This Row],[Name]],M.Rd!$A:$T,20,FALSE)</f>
        <v>3700</v>
      </c>
    </row>
    <row r="249" spans="1:7" x14ac:dyDescent="0.25">
      <c r="A249" s="5" t="str">
        <f t="shared" ref="A249" si="173">A173</f>
        <v>HE 160 M</v>
      </c>
      <c r="B249" s="4">
        <v>76.2</v>
      </c>
      <c r="C249" s="14">
        <f t="shared" si="131"/>
        <v>2.5</v>
      </c>
      <c r="D249">
        <v>2310</v>
      </c>
      <c r="E249" s="4">
        <f>VLOOKUP(Table8[[#This Row],[Name]],M.Rd!$A:$T,MATCH(Table8[[#This Row],[L.eff]],M.Rd!$C$2:$S$2)+2,FALSE)</f>
        <v>233</v>
      </c>
      <c r="F249" s="4">
        <f>VLOOKUP(Table8[[#This Row],[Name]],V.Rd!$A:$B,2,FALSE)</f>
        <v>615</v>
      </c>
      <c r="G249" s="4">
        <f>VLOOKUP(Table8[[#This Row],[Name]],M.Rd!$A:$T,20,FALSE)</f>
        <v>5100</v>
      </c>
    </row>
    <row r="250" spans="1:7" x14ac:dyDescent="0.25">
      <c r="A250" s="5" t="str">
        <f t="shared" ref="A250" si="174">A174</f>
        <v>HE 180 B</v>
      </c>
      <c r="B250" s="4">
        <v>51.2</v>
      </c>
      <c r="C250" s="14">
        <f t="shared" si="131"/>
        <v>2.5</v>
      </c>
      <c r="D250">
        <v>1660</v>
      </c>
      <c r="E250" s="4">
        <f>VLOOKUP(Table8[[#This Row],[Name]],M.Rd!$A:$T,MATCH(Table8[[#This Row],[L.eff]],M.Rd!$C$2:$S$2)+2,FALSE)</f>
        <v>166</v>
      </c>
      <c r="F250" s="4">
        <f>VLOOKUP(Table8[[#This Row],[Name]],V.Rd!$A:$B,2,FALSE)</f>
        <v>416</v>
      </c>
      <c r="G250" s="4">
        <f>VLOOKUP(Table8[[#This Row],[Name]],M.Rd!$A:$T,20,FALSE)</f>
        <v>3830</v>
      </c>
    </row>
    <row r="251" spans="1:7" x14ac:dyDescent="0.25">
      <c r="A251" s="5" t="str">
        <f t="shared" ref="A251" si="175">A175</f>
        <v>HE 180 C</v>
      </c>
      <c r="B251" s="4">
        <v>69.8</v>
      </c>
      <c r="C251" s="14">
        <f t="shared" si="131"/>
        <v>2.5</v>
      </c>
      <c r="D251">
        <v>2240</v>
      </c>
      <c r="E251" s="4">
        <f>VLOOKUP(Table8[[#This Row],[Name]],M.Rd!$A:$T,MATCH(Table8[[#This Row],[L.eff]],M.Rd!$C$2:$S$2)+2,FALSE)</f>
        <v>231</v>
      </c>
      <c r="F251" s="4">
        <f>VLOOKUP(Table8[[#This Row],[Name]],V.Rd!$A:$B,2,FALSE)</f>
        <v>545</v>
      </c>
      <c r="G251" s="4">
        <f>VLOOKUP(Table8[[#This Row],[Name]],M.Rd!$A:$T,20,FALSE)</f>
        <v>5540</v>
      </c>
    </row>
    <row r="252" spans="1:7" x14ac:dyDescent="0.25">
      <c r="A252" s="5" t="str">
        <f t="shared" ref="A252" si="176">A176</f>
        <v>HE 180 M</v>
      </c>
      <c r="B252" s="4">
        <v>88.9</v>
      </c>
      <c r="C252" s="14">
        <f t="shared" si="131"/>
        <v>2.5</v>
      </c>
      <c r="D252">
        <v>2890</v>
      </c>
      <c r="E252" s="4">
        <f>VLOOKUP(Table8[[#This Row],[Name]],M.Rd!$A:$T,MATCH(Table8[[#This Row],[L.eff]],M.Rd!$C$2:$S$2)+2,FALSE)</f>
        <v>305</v>
      </c>
      <c r="F252" s="4">
        <f>VLOOKUP(Table8[[#This Row],[Name]],V.Rd!$A:$B,2,FALSE)</f>
        <v>691</v>
      </c>
      <c r="G252" s="4">
        <f>VLOOKUP(Table8[[#This Row],[Name]],M.Rd!$A:$T,20,FALSE)</f>
        <v>7480</v>
      </c>
    </row>
    <row r="253" spans="1:7" x14ac:dyDescent="0.25">
      <c r="A253" s="5" t="str">
        <f t="shared" ref="A253" si="177">A177</f>
        <v>HE 200 B</v>
      </c>
      <c r="B253" s="4">
        <v>61.3</v>
      </c>
      <c r="C253" s="14">
        <f t="shared" si="131"/>
        <v>2.5</v>
      </c>
      <c r="D253">
        <v>2100</v>
      </c>
      <c r="E253" s="4">
        <f>VLOOKUP(Table8[[#This Row],[Name]],M.Rd!$A:$T,MATCH(Table8[[#This Row],[L.eff]],M.Rd!$C$2:$S$2)+2,FALSE)</f>
        <v>225</v>
      </c>
      <c r="F253" s="4">
        <f>VLOOKUP(Table8[[#This Row],[Name]],V.Rd!$A:$B,2,FALSE)</f>
        <v>509</v>
      </c>
      <c r="G253" s="4">
        <f>VLOOKUP(Table8[[#This Row],[Name]],M.Rd!$A:$T,20,FALSE)</f>
        <v>5700</v>
      </c>
    </row>
    <row r="254" spans="1:7" x14ac:dyDescent="0.25">
      <c r="A254" s="5" t="str">
        <f t="shared" ref="A254" si="178">A178</f>
        <v>HE 200 C</v>
      </c>
      <c r="B254" s="4">
        <v>81.900000000000006</v>
      </c>
      <c r="C254" s="14">
        <f t="shared" si="131"/>
        <v>2.5</v>
      </c>
      <c r="D254">
        <v>2780</v>
      </c>
      <c r="E254" s="4">
        <f>VLOOKUP(Table8[[#This Row],[Name]],M.Rd!$A:$T,MATCH(Table8[[#This Row],[L.eff]],M.Rd!$C$2:$S$2)+2,FALSE)</f>
        <v>304</v>
      </c>
      <c r="F254" s="4">
        <f>VLOOKUP(Table8[[#This Row],[Name]],V.Rd!$A:$B,2,FALSE)</f>
        <v>653</v>
      </c>
      <c r="G254" s="4">
        <f>VLOOKUP(Table8[[#This Row],[Name]],M.Rd!$A:$T,20,FALSE)</f>
        <v>8030</v>
      </c>
    </row>
    <row r="255" spans="1:7" x14ac:dyDescent="0.25">
      <c r="A255" s="5" t="str">
        <f t="shared" ref="A255" si="179">A179</f>
        <v>HE 200 M</v>
      </c>
      <c r="B255" s="4">
        <v>103</v>
      </c>
      <c r="C255" s="14">
        <f t="shared" si="131"/>
        <v>2.5</v>
      </c>
      <c r="D255">
        <v>3520</v>
      </c>
      <c r="E255" s="4">
        <f>VLOOKUP(Table8[[#This Row],[Name]],M.Rd!$A:$T,MATCH(Table8[[#This Row],[L.eff]],M.Rd!$C$2:$S$2)+2,FALSE)</f>
        <v>392</v>
      </c>
      <c r="F255" s="4">
        <f>VLOOKUP(Table8[[#This Row],[Name]],V.Rd!$A:$B,2,FALSE)</f>
        <v>818</v>
      </c>
      <c r="G255" s="4">
        <f>VLOOKUP(Table8[[#This Row],[Name]],M.Rd!$A:$T,20,FALSE)</f>
        <v>10600</v>
      </c>
    </row>
    <row r="256" spans="1:7" x14ac:dyDescent="0.25">
      <c r="A256" s="5" t="str">
        <f t="shared" ref="A256" si="180">A180</f>
        <v>HE 220 B</v>
      </c>
      <c r="B256" s="4">
        <v>71.5</v>
      </c>
      <c r="C256" s="14">
        <f t="shared" si="131"/>
        <v>2.5</v>
      </c>
      <c r="D256">
        <v>2560</v>
      </c>
      <c r="E256" s="4">
        <f>VLOOKUP(Table8[[#This Row],[Name]],M.Rd!$A:$T,MATCH(Table8[[#This Row],[L.eff]],M.Rd!$C$2:$S$2)+2,FALSE)</f>
        <v>293</v>
      </c>
      <c r="F256" s="4">
        <f>VLOOKUP(Table8[[#This Row],[Name]],V.Rd!$A:$B,2,FALSE)</f>
        <v>571</v>
      </c>
      <c r="G256" s="4">
        <f>VLOOKUP(Table8[[#This Row],[Name]],M.Rd!$A:$T,20,FALSE)</f>
        <v>8090</v>
      </c>
    </row>
    <row r="257" spans="1:7" x14ac:dyDescent="0.25">
      <c r="A257" s="5" t="str">
        <f t="shared" ref="A257" si="181">A181</f>
        <v>HE 220 C</v>
      </c>
      <c r="B257" s="4">
        <v>94.1</v>
      </c>
      <c r="C257" s="14">
        <f t="shared" si="131"/>
        <v>2.5</v>
      </c>
      <c r="D257">
        <v>3330</v>
      </c>
      <c r="E257" s="4">
        <f>VLOOKUP(Table8[[#This Row],[Name]],M.Rd!$A:$T,MATCH(Table8[[#This Row],[L.eff]],M.Rd!$C$2:$S$2)+2,FALSE)</f>
        <v>384</v>
      </c>
      <c r="F257" s="4">
        <f>VLOOKUP(Table8[[#This Row],[Name]],V.Rd!$A:$B,2,FALSE)</f>
        <v>726</v>
      </c>
      <c r="G257" s="4">
        <f>VLOOKUP(Table8[[#This Row],[Name]],M.Rd!$A:$T,20,FALSE)</f>
        <v>11200</v>
      </c>
    </row>
    <row r="258" spans="1:7" x14ac:dyDescent="0.25">
      <c r="A258" s="5" t="str">
        <f t="shared" ref="A258" si="182">A182</f>
        <v>HE 220 M</v>
      </c>
      <c r="B258" s="4">
        <v>117</v>
      </c>
      <c r="C258" s="14">
        <f t="shared" si="131"/>
        <v>2.5</v>
      </c>
      <c r="D258">
        <v>4180</v>
      </c>
      <c r="E258" s="4">
        <f>VLOOKUP(Table8[[#This Row],[Name]],M.Rd!$A:$T,MATCH(Table8[[#This Row],[L.eff]],M.Rd!$C$2:$S$2)+2,FALSE)</f>
        <v>490</v>
      </c>
      <c r="F258" s="4">
        <f>VLOOKUP(Table8[[#This Row],[Name]],V.Rd!$A:$B,2,FALSE)</f>
        <v>902</v>
      </c>
      <c r="G258" s="4">
        <f>VLOOKUP(Table8[[#This Row],[Name]],M.Rd!$A:$T,20,FALSE)</f>
        <v>14600</v>
      </c>
    </row>
    <row r="259" spans="1:7" x14ac:dyDescent="0.25">
      <c r="A259" s="5" t="str">
        <f t="shared" ref="A259" si="183">A183</f>
        <v>HE 240 B</v>
      </c>
      <c r="B259" s="4">
        <v>83.2</v>
      </c>
      <c r="C259" s="14">
        <f t="shared" si="131"/>
        <v>2.5</v>
      </c>
      <c r="D259">
        <v>3020</v>
      </c>
      <c r="E259" s="4">
        <f>VLOOKUP(Table8[[#This Row],[Name]],M.Rd!$A:$T,MATCH(Table8[[#This Row],[L.eff]],M.Rd!$C$2:$S$2)+2,FALSE)</f>
        <v>363</v>
      </c>
      <c r="F259" s="4">
        <f>VLOOKUP(Table8[[#This Row],[Name]],V.Rd!$A:$B,2,FALSE)</f>
        <v>662</v>
      </c>
      <c r="G259" s="4">
        <f>VLOOKUP(Table8[[#This Row],[Name]],M.Rd!$A:$T,20,FALSE)</f>
        <v>11300</v>
      </c>
    </row>
    <row r="260" spans="1:7" x14ac:dyDescent="0.25">
      <c r="A260" s="5" t="str">
        <f t="shared" ref="A260" si="184">A184</f>
        <v>HE 240 C</v>
      </c>
      <c r="B260" s="4">
        <v>119</v>
      </c>
      <c r="C260" s="14">
        <f t="shared" si="131"/>
        <v>2.5</v>
      </c>
      <c r="D260">
        <v>4380</v>
      </c>
      <c r="E260" s="4">
        <f>VLOOKUP(Table8[[#This Row],[Name]],M.Rd!$A:$T,MATCH(Table8[[#This Row],[L.eff]],M.Rd!$C$2:$S$2)+2,FALSE)</f>
        <v>540</v>
      </c>
      <c r="F260" s="4">
        <f>VLOOKUP(Table8[[#This Row],[Name]],V.Rd!$A:$B,2,FALSE)</f>
        <v>923</v>
      </c>
      <c r="G260" s="4">
        <f>VLOOKUP(Table8[[#This Row],[Name]],M.Rd!$A:$T,20,FALSE)</f>
        <v>17300</v>
      </c>
    </row>
    <row r="261" spans="1:7" x14ac:dyDescent="0.25">
      <c r="A261" s="5" t="str">
        <f t="shared" ref="A261" si="185">A185</f>
        <v>HE 240 M</v>
      </c>
      <c r="B261" s="4">
        <v>157</v>
      </c>
      <c r="C261" s="14">
        <f t="shared" si="131"/>
        <v>2.5</v>
      </c>
      <c r="D261">
        <v>5790</v>
      </c>
      <c r="E261" s="4">
        <f>VLOOKUP(Table8[[#This Row],[Name]],M.Rd!$A:$T,MATCH(Table8[[#This Row],[L.eff]],M.Rd!$C$2:$S$2)+2,FALSE)</f>
        <v>730</v>
      </c>
      <c r="F261" s="4">
        <f>VLOOKUP(Table8[[#This Row],[Name]],V.Rd!$A:$B,2,FALSE)</f>
        <v>1200</v>
      </c>
      <c r="G261" s="4">
        <f>VLOOKUP(Table8[[#This Row],[Name]],M.Rd!$A:$T,20,FALSE)</f>
        <v>24300</v>
      </c>
    </row>
    <row r="262" spans="1:7" x14ac:dyDescent="0.25">
      <c r="A262" s="5" t="str">
        <f t="shared" ref="A262" si="186">A186</f>
        <v>HE 260 B</v>
      </c>
      <c r="B262" s="4">
        <v>93</v>
      </c>
      <c r="C262" s="14">
        <f t="shared" si="131"/>
        <v>2.5</v>
      </c>
      <c r="D262">
        <v>3470</v>
      </c>
      <c r="E262" s="4">
        <f>VLOOKUP(Table8[[#This Row],[Name]],M.Rd!$A:$T,MATCH(Table8[[#This Row],[L.eff]],M.Rd!$C$2:$S$2)+2,FALSE)</f>
        <v>443</v>
      </c>
      <c r="F262" s="4">
        <f>VLOOKUP(Table8[[#This Row],[Name]],V.Rd!$A:$B,2,FALSE)</f>
        <v>748</v>
      </c>
      <c r="G262" s="4">
        <f>VLOOKUP(Table8[[#This Row],[Name]],M.Rd!$A:$T,20,FALSE)</f>
        <v>14900</v>
      </c>
    </row>
    <row r="263" spans="1:7" x14ac:dyDescent="0.25">
      <c r="A263" s="5" t="str">
        <f t="shared" ref="A263" si="187">A187</f>
        <v>HE 260 C</v>
      </c>
      <c r="B263" s="4">
        <v>132</v>
      </c>
      <c r="C263" s="14">
        <f t="shared" si="131"/>
        <v>2.5</v>
      </c>
      <c r="D263">
        <v>4970</v>
      </c>
      <c r="E263" s="4">
        <f>VLOOKUP(Table8[[#This Row],[Name]],M.Rd!$A:$T,MATCH(Table8[[#This Row],[L.eff]],M.Rd!$C$2:$S$2)+2,FALSE)</f>
        <v>649</v>
      </c>
      <c r="F263" s="4">
        <f>VLOOKUP(Table8[[#This Row],[Name]],V.Rd!$A:$B,2,FALSE)</f>
        <v>1030</v>
      </c>
      <c r="G263" s="4">
        <f>VLOOKUP(Table8[[#This Row],[Name]],M.Rd!$A:$T,20,FALSE)</f>
        <v>22600</v>
      </c>
    </row>
    <row r="264" spans="1:7" x14ac:dyDescent="0.25">
      <c r="A264" s="5" t="str">
        <f t="shared" ref="A264" si="188">A188</f>
        <v>HE 260 M</v>
      </c>
      <c r="B264" s="4">
        <v>172</v>
      </c>
      <c r="C264" s="14">
        <f t="shared" si="131"/>
        <v>2.5</v>
      </c>
      <c r="D264">
        <v>6520</v>
      </c>
      <c r="E264" s="4">
        <f>VLOOKUP(Table8[[#This Row],[Name]],M.Rd!$A:$T,MATCH(Table8[[#This Row],[L.eff]],M.Rd!$C$2:$S$2)+2,FALSE)</f>
        <v>871</v>
      </c>
      <c r="F264" s="4">
        <f>VLOOKUP(Table8[[#This Row],[Name]],V.Rd!$A:$B,2,FALSE)</f>
        <v>1330</v>
      </c>
      <c r="G264" s="4">
        <f>VLOOKUP(Table8[[#This Row],[Name]],M.Rd!$A:$T,20,FALSE)</f>
        <v>31300</v>
      </c>
    </row>
    <row r="265" spans="1:7" x14ac:dyDescent="0.25">
      <c r="A265" s="5" t="str">
        <f t="shared" ref="A265" si="189">A189</f>
        <v>HE 280 B</v>
      </c>
      <c r="B265" s="4">
        <v>103</v>
      </c>
      <c r="C265" s="14">
        <f t="shared" si="131"/>
        <v>2.5</v>
      </c>
      <c r="D265">
        <v>3930</v>
      </c>
      <c r="E265" s="4">
        <f>VLOOKUP(Table8[[#This Row],[Name]],M.Rd!$A:$T,MATCH(Table8[[#This Row],[L.eff]],M.Rd!$C$2:$S$2)+2,FALSE)</f>
        <v>529</v>
      </c>
      <c r="F265" s="4">
        <f>VLOOKUP(Table8[[#This Row],[Name]],V.Rd!$A:$B,2,FALSE)</f>
        <v>819</v>
      </c>
      <c r="G265" s="4">
        <f>VLOOKUP(Table8[[#This Row],[Name]],M.Rd!$A:$T,20,FALSE)</f>
        <v>19300</v>
      </c>
    </row>
    <row r="266" spans="1:7" x14ac:dyDescent="0.25">
      <c r="A266" s="5" t="str">
        <f t="shared" ref="A266" si="190">A190</f>
        <v>HE 280 C</v>
      </c>
      <c r="B266" s="4">
        <v>145</v>
      </c>
      <c r="C266" s="14">
        <f t="shared" si="131"/>
        <v>2.5</v>
      </c>
      <c r="D266">
        <v>5580</v>
      </c>
      <c r="E266" s="4">
        <f>VLOOKUP(Table8[[#This Row],[Name]],M.Rd!$A:$T,MATCH(Table8[[#This Row],[L.eff]],M.Rd!$C$2:$S$2)+2,FALSE)</f>
        <v>768</v>
      </c>
      <c r="F266" s="4">
        <f>VLOOKUP(Table8[[#This Row],[Name]],V.Rd!$A:$B,2,FALSE)</f>
        <v>1120</v>
      </c>
      <c r="G266" s="4">
        <f>VLOOKUP(Table8[[#This Row],[Name]],M.Rd!$A:$T,20,FALSE)</f>
        <v>28800</v>
      </c>
    </row>
    <row r="267" spans="1:7" x14ac:dyDescent="0.25">
      <c r="A267" s="5" t="str">
        <f t="shared" ref="A267" si="191">A191</f>
        <v>HE 280 M</v>
      </c>
      <c r="B267" s="4">
        <v>189</v>
      </c>
      <c r="C267" s="14">
        <f t="shared" si="131"/>
        <v>2.5</v>
      </c>
      <c r="D267">
        <v>7280</v>
      </c>
      <c r="E267" s="4">
        <f>VLOOKUP(Table8[[#This Row],[Name]],M.Rd!$A:$T,MATCH(Table8[[#This Row],[L.eff]],M.Rd!$C$2:$S$2)+2,FALSE)</f>
        <v>1020</v>
      </c>
      <c r="F267" s="4">
        <f>VLOOKUP(Table8[[#This Row],[Name]],V.Rd!$A:$B,2,FALSE)</f>
        <v>1440</v>
      </c>
      <c r="G267" s="4">
        <f>VLOOKUP(Table8[[#This Row],[Name]],M.Rd!$A:$T,20,FALSE)</f>
        <v>39600</v>
      </c>
    </row>
    <row r="268" spans="1:7" x14ac:dyDescent="0.25">
      <c r="A268" s="5" t="str">
        <f t="shared" ref="A268" si="192">A192</f>
        <v>HE 300 B</v>
      </c>
      <c r="B268" s="4">
        <v>117</v>
      </c>
      <c r="C268" s="14">
        <f t="shared" si="131"/>
        <v>2.5</v>
      </c>
      <c r="D268">
        <v>4550</v>
      </c>
      <c r="E268" s="4">
        <f>VLOOKUP(Table8[[#This Row],[Name]],M.Rd!$A:$T,MATCH(Table8[[#This Row],[L.eff]],M.Rd!$C$2:$S$2)+2,FALSE)</f>
        <v>645</v>
      </c>
      <c r="F268" s="4">
        <f>VLOOKUP(Table8[[#This Row],[Name]],V.Rd!$A:$B,2,FALSE)</f>
        <v>945</v>
      </c>
      <c r="G268" s="4">
        <f>VLOOKUP(Table8[[#This Row],[Name]],M.Rd!$A:$T,20,FALSE)</f>
        <v>25200</v>
      </c>
    </row>
    <row r="269" spans="1:7" x14ac:dyDescent="0.25">
      <c r="A269" s="5" t="str">
        <f t="shared" ref="A269" si="193">A193</f>
        <v>HE 300 C</v>
      </c>
      <c r="B269" s="4">
        <v>177</v>
      </c>
      <c r="C269" s="14">
        <f t="shared" si="131"/>
        <v>2.5</v>
      </c>
      <c r="D269">
        <v>6920</v>
      </c>
      <c r="E269" s="4">
        <f>VLOOKUP(Table8[[#This Row],[Name]],M.Rd!$A:$T,MATCH(Table8[[#This Row],[L.eff]],M.Rd!$C$2:$S$2)+2,FALSE)</f>
        <v>1010</v>
      </c>
      <c r="F269" s="4">
        <f>VLOOKUP(Table8[[#This Row],[Name]],V.Rd!$A:$B,2,FALSE)</f>
        <v>1360</v>
      </c>
      <c r="G269" s="4">
        <f>VLOOKUP(Table8[[#This Row],[Name]],M.Rd!$A:$T,20,FALSE)</f>
        <v>41000</v>
      </c>
    </row>
    <row r="270" spans="1:7" x14ac:dyDescent="0.25">
      <c r="A270" s="5" t="str">
        <f t="shared" ref="A270" si="194">A194</f>
        <v>HE 300 M</v>
      </c>
      <c r="B270" s="4">
        <v>238</v>
      </c>
      <c r="C270" s="14">
        <f t="shared" si="131"/>
        <v>2.5</v>
      </c>
      <c r="D270">
        <v>9360</v>
      </c>
      <c r="E270" s="4">
        <f>VLOOKUP(Table8[[#This Row],[Name]],M.Rd!$A:$T,MATCH(Table8[[#This Row],[L.eff]],M.Rd!$C$2:$S$2)+2,FALSE)</f>
        <v>1410</v>
      </c>
      <c r="F270" s="4">
        <f>VLOOKUP(Table8[[#This Row],[Name]],V.Rd!$A:$B,2,FALSE)</f>
        <v>1800</v>
      </c>
      <c r="G270" s="4">
        <f>VLOOKUP(Table8[[#This Row],[Name]],M.Rd!$A:$T,20,FALSE)</f>
        <v>59200</v>
      </c>
    </row>
    <row r="271" spans="1:7" x14ac:dyDescent="0.25">
      <c r="A271" s="5" t="str">
        <f t="shared" ref="A271" si="195">A195</f>
        <v>HE 320 B</v>
      </c>
      <c r="B271" s="4">
        <v>127</v>
      </c>
      <c r="C271" s="14">
        <f t="shared" ref="C271:C334" si="196">C195+0.5</f>
        <v>2.5</v>
      </c>
      <c r="D271">
        <v>4920</v>
      </c>
      <c r="E271" s="4">
        <f>VLOOKUP(Table8[[#This Row],[Name]],M.Rd!$A:$T,MATCH(Table8[[#This Row],[L.eff]],M.Rd!$C$2:$S$2)+2,FALSE)</f>
        <v>741</v>
      </c>
      <c r="F271" s="4">
        <f>VLOOKUP(Table8[[#This Row],[Name]],V.Rd!$A:$B,2,FALSE)</f>
        <v>1030</v>
      </c>
      <c r="G271" s="4">
        <f>VLOOKUP(Table8[[#This Row],[Name]],M.Rd!$A:$T,20,FALSE)</f>
        <v>30800</v>
      </c>
    </row>
    <row r="272" spans="1:7" x14ac:dyDescent="0.25">
      <c r="A272" s="5" t="str">
        <f t="shared" ref="A272" si="197">A196</f>
        <v>HE 320 C</v>
      </c>
      <c r="B272" s="4">
        <v>186</v>
      </c>
      <c r="C272" s="14">
        <f t="shared" si="196"/>
        <v>2.5</v>
      </c>
      <c r="D272">
        <v>7280</v>
      </c>
      <c r="E272" s="4">
        <f>VLOOKUP(Table8[[#This Row],[Name]],M.Rd!$A:$T,MATCH(Table8[[#This Row],[L.eff]],M.Rd!$C$2:$S$2)+2,FALSE)</f>
        <v>1130</v>
      </c>
      <c r="F272" s="4">
        <f>VLOOKUP(Table8[[#This Row],[Name]],V.Rd!$A:$B,2,FALSE)</f>
        <v>1440</v>
      </c>
      <c r="G272" s="4">
        <f>VLOOKUP(Table8[[#This Row],[Name]],M.Rd!$A:$T,20,FALSE)</f>
        <v>48700</v>
      </c>
    </row>
    <row r="273" spans="1:7" x14ac:dyDescent="0.25">
      <c r="A273" s="5" t="str">
        <f t="shared" ref="A273" si="198">A197</f>
        <v>HE 320 M</v>
      </c>
      <c r="B273" s="4">
        <v>245</v>
      </c>
      <c r="C273" s="14">
        <f t="shared" si="196"/>
        <v>2.5</v>
      </c>
      <c r="D273">
        <v>9630</v>
      </c>
      <c r="E273" s="4">
        <f>VLOOKUP(Table8[[#This Row],[Name]],M.Rd!$A:$T,MATCH(Table8[[#This Row],[L.eff]],M.Rd!$C$2:$S$2)+2,FALSE)</f>
        <v>1530</v>
      </c>
      <c r="F273" s="4">
        <f>VLOOKUP(Table8[[#This Row],[Name]],V.Rd!$A:$B,2,FALSE)</f>
        <v>1890</v>
      </c>
      <c r="G273" s="4">
        <f>VLOOKUP(Table8[[#This Row],[Name]],M.Rd!$A:$T,20,FALSE)</f>
        <v>68100</v>
      </c>
    </row>
    <row r="274" spans="1:7" x14ac:dyDescent="0.25">
      <c r="A274" s="5" t="str">
        <f t="shared" ref="A274" si="199">A198</f>
        <v>HE 340 B</v>
      </c>
      <c r="B274" s="4">
        <v>134</v>
      </c>
      <c r="C274" s="14">
        <f t="shared" si="196"/>
        <v>2.5</v>
      </c>
      <c r="D274">
        <v>5200</v>
      </c>
      <c r="E274" s="4">
        <f>VLOOKUP(Table8[[#This Row],[Name]],M.Rd!$A:$T,MATCH(Table8[[#This Row],[L.eff]],M.Rd!$C$2:$S$2)+2,FALSE)</f>
        <v>831</v>
      </c>
      <c r="F274" s="4">
        <f>VLOOKUP(Table8[[#This Row],[Name]],V.Rd!$A:$B,2,FALSE)</f>
        <v>1120</v>
      </c>
      <c r="G274" s="4">
        <f>VLOOKUP(Table8[[#This Row],[Name]],M.Rd!$A:$T,20,FALSE)</f>
        <v>36700</v>
      </c>
    </row>
    <row r="275" spans="1:7" x14ac:dyDescent="0.25">
      <c r="A275" s="5" t="str">
        <f t="shared" ref="A275" si="200">A199</f>
        <v>HE 340 M</v>
      </c>
      <c r="B275" s="4">
        <v>248</v>
      </c>
      <c r="C275" s="14">
        <f t="shared" si="196"/>
        <v>2.5</v>
      </c>
      <c r="D275">
        <v>10100</v>
      </c>
      <c r="E275" s="4">
        <f>VLOOKUP(Table8[[#This Row],[Name]],M.Rd!$A:$T,MATCH(Table8[[#This Row],[L.eff]],M.Rd!$C$2:$S$2)+2,FALSE)</f>
        <v>1630</v>
      </c>
      <c r="F275" s="4">
        <f>VLOOKUP(Table8[[#This Row],[Name]],V.Rd!$A:$B,2,FALSE)</f>
        <v>1960</v>
      </c>
      <c r="G275" s="4">
        <f>VLOOKUP(Table8[[#This Row],[Name]],M.Rd!$A:$T,20,FALSE)</f>
        <v>76400</v>
      </c>
    </row>
    <row r="276" spans="1:7" x14ac:dyDescent="0.25">
      <c r="A276" s="5" t="str">
        <f t="shared" ref="A276" si="201">A200</f>
        <v>HE 360 B</v>
      </c>
      <c r="B276" s="4">
        <v>142</v>
      </c>
      <c r="C276" s="14">
        <f t="shared" si="196"/>
        <v>2.5</v>
      </c>
      <c r="D276">
        <v>5490</v>
      </c>
      <c r="E276" s="4">
        <f>VLOOKUP(Table8[[#This Row],[Name]],M.Rd!$A:$T,MATCH(Table8[[#This Row],[L.eff]],M.Rd!$C$2:$S$2)+2,FALSE)</f>
        <v>926</v>
      </c>
      <c r="F276" s="4">
        <f>VLOOKUP(Table8[[#This Row],[Name]],V.Rd!$A:$B,2,FALSE)</f>
        <v>1210</v>
      </c>
      <c r="G276" s="4">
        <f>VLOOKUP(Table8[[#This Row],[Name]],M.Rd!$A:$T,20,FALSE)</f>
        <v>43200</v>
      </c>
    </row>
    <row r="277" spans="1:7" x14ac:dyDescent="0.25">
      <c r="A277" s="5" t="str">
        <f t="shared" ref="A277" si="202">A201</f>
        <v>HE 360 M</v>
      </c>
      <c r="B277" s="4">
        <v>250</v>
      </c>
      <c r="C277" s="14">
        <f t="shared" si="196"/>
        <v>2.5</v>
      </c>
      <c r="D277">
        <v>10100</v>
      </c>
      <c r="E277" s="4">
        <f>VLOOKUP(Table8[[#This Row],[Name]],M.Rd!$A:$T,MATCH(Table8[[#This Row],[L.eff]],M.Rd!$C$2:$S$2)+2,FALSE)</f>
        <v>1720</v>
      </c>
      <c r="F277" s="4">
        <f>VLOOKUP(Table8[[#This Row],[Name]],V.Rd!$A:$B,2,FALSE)</f>
        <v>2040</v>
      </c>
      <c r="G277" s="4">
        <f>VLOOKUP(Table8[[#This Row],[Name]],M.Rd!$A:$T,20,FALSE)</f>
        <v>84900</v>
      </c>
    </row>
    <row r="278" spans="1:7" x14ac:dyDescent="0.25">
      <c r="A278" s="5" t="str">
        <f t="shared" ref="A278" si="203">A202</f>
        <v>HE 400 B</v>
      </c>
      <c r="B278" s="4">
        <v>155</v>
      </c>
      <c r="C278" s="14">
        <f t="shared" si="196"/>
        <v>2.5</v>
      </c>
      <c r="D278">
        <v>6220</v>
      </c>
      <c r="E278" s="4">
        <f>VLOOKUP(Table8[[#This Row],[Name]],M.Rd!$A:$T,MATCH(Table8[[#This Row],[L.eff]],M.Rd!$C$2:$S$2)+2,FALSE)</f>
        <v>1120</v>
      </c>
      <c r="F278" s="4">
        <f>VLOOKUP(Table8[[#This Row],[Name]],V.Rd!$A:$B,2,FALSE)</f>
        <v>1390</v>
      </c>
      <c r="G278" s="4">
        <f>VLOOKUP(Table8[[#This Row],[Name]],M.Rd!$A:$T,20,FALSE)</f>
        <v>57700</v>
      </c>
    </row>
    <row r="279" spans="1:7" x14ac:dyDescent="0.25">
      <c r="A279" s="5" t="str">
        <f t="shared" ref="A279" si="204">A203</f>
        <v>HE 400 M</v>
      </c>
      <c r="B279" s="4">
        <v>256</v>
      </c>
      <c r="C279" s="14">
        <f t="shared" si="196"/>
        <v>2.5</v>
      </c>
      <c r="D279">
        <v>10300</v>
      </c>
      <c r="E279" s="4">
        <f>VLOOKUP(Table8[[#This Row],[Name]],M.Rd!$A:$T,MATCH(Table8[[#This Row],[L.eff]],M.Rd!$C$2:$S$2)+2,FALSE)</f>
        <v>1920</v>
      </c>
      <c r="F279" s="4">
        <f>VLOOKUP(Table8[[#This Row],[Name]],V.Rd!$A:$B,2,FALSE)</f>
        <v>2200</v>
      </c>
      <c r="G279" s="4">
        <f>VLOOKUP(Table8[[#This Row],[Name]],M.Rd!$A:$T,20,FALSE)</f>
        <v>104000</v>
      </c>
    </row>
    <row r="280" spans="1:7" x14ac:dyDescent="0.25">
      <c r="A280" s="5" t="str">
        <f t="shared" ref="A280" si="205">A204</f>
        <v>HE 450 B</v>
      </c>
      <c r="B280" s="4">
        <v>171</v>
      </c>
      <c r="C280" s="14">
        <f t="shared" si="196"/>
        <v>2.5</v>
      </c>
      <c r="D280">
        <v>6840</v>
      </c>
      <c r="E280" s="4">
        <f>VLOOKUP(Table8[[#This Row],[Name]],M.Rd!$A:$T,MATCH(Table8[[#This Row],[L.eff]],M.Rd!$C$2:$S$2)+2,FALSE)</f>
        <v>1370</v>
      </c>
      <c r="F280" s="4">
        <f>VLOOKUP(Table8[[#This Row],[Name]],V.Rd!$A:$B,2,FALSE)</f>
        <v>1590</v>
      </c>
      <c r="G280" s="4">
        <f>VLOOKUP(Table8[[#This Row],[Name]],M.Rd!$A:$T,20,FALSE)</f>
        <v>79900</v>
      </c>
    </row>
    <row r="281" spans="1:7" x14ac:dyDescent="0.25">
      <c r="A281" s="5" t="str">
        <f t="shared" ref="A281" si="206">A205</f>
        <v>HE 450 M</v>
      </c>
      <c r="B281" s="4">
        <v>263</v>
      </c>
      <c r="C281" s="14">
        <f t="shared" si="196"/>
        <v>2.5</v>
      </c>
      <c r="D281">
        <v>10600</v>
      </c>
      <c r="E281" s="4">
        <f>VLOOKUP(Table8[[#This Row],[Name]],M.Rd!$A:$T,MATCH(Table8[[#This Row],[L.eff]],M.Rd!$C$2:$S$2)+2,FALSE)</f>
        <v>2180</v>
      </c>
      <c r="F281" s="4">
        <f>VLOOKUP(Table8[[#This Row],[Name]],V.Rd!$A:$B,2,FALSE)</f>
        <v>2390</v>
      </c>
      <c r="G281" s="4">
        <f>VLOOKUP(Table8[[#This Row],[Name]],M.Rd!$A:$T,20,FALSE)</f>
        <v>132000</v>
      </c>
    </row>
    <row r="282" spans="1:7" x14ac:dyDescent="0.25">
      <c r="A282" s="5" t="str">
        <f t="shared" ref="A282" si="207">A206</f>
        <v>HE 500 B</v>
      </c>
      <c r="B282" s="4">
        <v>187</v>
      </c>
      <c r="C282" s="14">
        <f t="shared" si="196"/>
        <v>2.5</v>
      </c>
      <c r="D282">
        <v>7480</v>
      </c>
      <c r="E282" s="4">
        <f>VLOOKUP(Table8[[#This Row],[Name]],M.Rd!$A:$T,MATCH(Table8[[#This Row],[L.eff]],M.Rd!$C$2:$S$2)+2,FALSE)</f>
        <v>1660</v>
      </c>
      <c r="F282" s="4">
        <f>VLOOKUP(Table8[[#This Row],[Name]],V.Rd!$A:$B,2,FALSE)</f>
        <v>1790</v>
      </c>
      <c r="G282" s="4">
        <f>VLOOKUP(Table8[[#This Row],[Name]],M.Rd!$A:$T,20,FALSE)</f>
        <v>107000</v>
      </c>
    </row>
    <row r="283" spans="1:7" x14ac:dyDescent="0.25">
      <c r="A283" s="5" t="str">
        <f t="shared" ref="A283" si="208">A207</f>
        <v>HE 500 M</v>
      </c>
      <c r="B283" s="4">
        <v>270</v>
      </c>
      <c r="C283" s="14">
        <f t="shared" si="196"/>
        <v>2.5</v>
      </c>
      <c r="D283">
        <v>10800</v>
      </c>
      <c r="E283" s="4">
        <f>VLOOKUP(Table8[[#This Row],[Name]],M.Rd!$A:$T,MATCH(Table8[[#This Row],[L.eff]],M.Rd!$C$2:$S$2)+2,FALSE)</f>
        <v>2450</v>
      </c>
      <c r="F283" s="4">
        <f>VLOOKUP(Table8[[#This Row],[Name]],V.Rd!$A:$B,2,FALSE)</f>
        <v>2580</v>
      </c>
      <c r="G283" s="4">
        <f>VLOOKUP(Table8[[#This Row],[Name]],M.Rd!$A:$T,20,FALSE)</f>
        <v>162000</v>
      </c>
    </row>
    <row r="284" spans="1:7" x14ac:dyDescent="0.25">
      <c r="A284" s="5" t="str">
        <f t="shared" ref="A284" si="209">A208</f>
        <v>HE 550 B</v>
      </c>
      <c r="B284" s="4">
        <v>199</v>
      </c>
      <c r="C284" s="14">
        <f t="shared" si="196"/>
        <v>2.5</v>
      </c>
      <c r="D284">
        <v>7940</v>
      </c>
      <c r="E284" s="4">
        <f>VLOOKUP(Table8[[#This Row],[Name]],M.Rd!$A:$T,MATCH(Table8[[#This Row],[L.eff]],M.Rd!$C$2:$S$2)+2,FALSE)</f>
        <v>1930</v>
      </c>
      <c r="F284" s="4">
        <f>VLOOKUP(Table8[[#This Row],[Name]],V.Rd!$A:$B,2,FALSE)</f>
        <v>1990</v>
      </c>
      <c r="G284" s="4">
        <f>VLOOKUP(Table8[[#This Row],[Name]],M.Rd!$A:$T,20,FALSE)</f>
        <v>137000</v>
      </c>
    </row>
    <row r="285" spans="1:7" x14ac:dyDescent="0.25">
      <c r="A285" s="5" t="str">
        <f t="shared" ref="A285" si="210">A209</f>
        <v>HE 550 M</v>
      </c>
      <c r="B285" s="4">
        <v>278</v>
      </c>
      <c r="C285" s="14">
        <f t="shared" si="196"/>
        <v>2.5</v>
      </c>
      <c r="D285">
        <v>11100</v>
      </c>
      <c r="E285" s="4">
        <f>VLOOKUP(Table8[[#This Row],[Name]],M.Rd!$A:$T,MATCH(Table8[[#This Row],[L.eff]],M.Rd!$C$2:$S$2)+2,FALSE)</f>
        <v>2740</v>
      </c>
      <c r="F285" s="4">
        <f>VLOOKUP(Table8[[#This Row],[Name]],V.Rd!$A:$B,2,FALSE)</f>
        <v>2780</v>
      </c>
      <c r="G285" s="4">
        <f>VLOOKUP(Table8[[#This Row],[Name]],M.Rd!$A:$T,20,FALSE)</f>
        <v>198000</v>
      </c>
    </row>
    <row r="286" spans="1:7" x14ac:dyDescent="0.25">
      <c r="A286" s="5" t="str">
        <f t="shared" ref="A286" si="211">A210</f>
        <v>HE 600 B</v>
      </c>
      <c r="B286" s="4">
        <v>212</v>
      </c>
      <c r="C286" s="14">
        <f t="shared" si="196"/>
        <v>2.5</v>
      </c>
      <c r="D286">
        <v>8420</v>
      </c>
      <c r="E286" s="4">
        <f>VLOOKUP(Table8[[#This Row],[Name]],M.Rd!$A:$T,MATCH(Table8[[#This Row],[L.eff]],M.Rd!$C$2:$S$2)+2,FALSE)</f>
        <v>2220</v>
      </c>
      <c r="F286" s="4">
        <f>VLOOKUP(Table8[[#This Row],[Name]],V.Rd!$A:$B,2,FALSE)</f>
        <v>2210</v>
      </c>
      <c r="G286" s="4">
        <f>VLOOKUP(Table8[[#This Row],[Name]],M.Rd!$A:$T,20,FALSE)</f>
        <v>171000</v>
      </c>
    </row>
    <row r="287" spans="1:7" x14ac:dyDescent="0.25">
      <c r="A287" s="5" t="str">
        <f t="shared" ref="A287" si="212">A211</f>
        <v>HE 600 M</v>
      </c>
      <c r="B287" s="4">
        <v>285</v>
      </c>
      <c r="C287" s="14">
        <f t="shared" si="196"/>
        <v>2.5</v>
      </c>
      <c r="D287">
        <v>11400</v>
      </c>
      <c r="E287" s="4">
        <f>VLOOKUP(Table8[[#This Row],[Name]],M.Rd!$A:$T,MATCH(Table8[[#This Row],[L.eff]],M.Rd!$C$2:$S$2)+2,FALSE)</f>
        <v>3030</v>
      </c>
      <c r="F287" s="4">
        <f>VLOOKUP(Table8[[#This Row],[Name]],V.Rd!$A:$B,2,FALSE)</f>
        <v>2980</v>
      </c>
      <c r="G287" s="4">
        <f>VLOOKUP(Table8[[#This Row],[Name]],M.Rd!$A:$T,20,FALSE)</f>
        <v>237000</v>
      </c>
    </row>
    <row r="288" spans="1:7" x14ac:dyDescent="0.25">
      <c r="A288" s="5" t="str">
        <f t="shared" ref="A288" si="213">A212</f>
        <v>HE 600x337</v>
      </c>
      <c r="B288" s="4">
        <v>337</v>
      </c>
      <c r="C288" s="14">
        <f t="shared" si="196"/>
        <v>2.5</v>
      </c>
      <c r="D288">
        <v>13300</v>
      </c>
      <c r="E288" s="4">
        <f>VLOOKUP(Table8[[#This Row],[Name]],M.Rd!$A:$T,MATCH(Table8[[#This Row],[L.eff]],M.Rd!$C$2:$S$2)+2,FALSE)</f>
        <v>3680</v>
      </c>
      <c r="F288" s="4">
        <f>VLOOKUP(Table8[[#This Row],[Name]],V.Rd!$A:$B,2,FALSE)</f>
        <v>3700</v>
      </c>
      <c r="G288" s="4">
        <f>VLOOKUP(Table8[[#This Row],[Name]],M.Rd!$A:$T,20,FALSE)</f>
        <v>283000</v>
      </c>
    </row>
    <row r="289" spans="1:7" x14ac:dyDescent="0.25">
      <c r="A289" s="5" t="str">
        <f t="shared" ref="A289" si="214">A213</f>
        <v>HE 600x399</v>
      </c>
      <c r="B289" s="4">
        <v>399</v>
      </c>
      <c r="C289" s="14">
        <f t="shared" si="196"/>
        <v>2.5</v>
      </c>
      <c r="D289">
        <v>15800</v>
      </c>
      <c r="E289" s="4">
        <f>VLOOKUP(Table8[[#This Row],[Name]],M.Rd!$A:$T,MATCH(Table8[[#This Row],[L.eff]],M.Rd!$C$2:$S$2)+2,FALSE)</f>
        <v>4420</v>
      </c>
      <c r="F289" s="4">
        <f>VLOOKUP(Table8[[#This Row],[Name]],V.Rd!$A:$B,2,FALSE)</f>
        <v>4380</v>
      </c>
      <c r="G289" s="4">
        <f>VLOOKUP(Table8[[#This Row],[Name]],M.Rd!$A:$T,20,FALSE)</f>
        <v>345000</v>
      </c>
    </row>
    <row r="290" spans="1:7" x14ac:dyDescent="0.25">
      <c r="A290" s="5" t="str">
        <f t="shared" ref="A290" si="215">A214</f>
        <v>HE 650 B</v>
      </c>
      <c r="B290" s="4">
        <v>225</v>
      </c>
      <c r="C290" s="14">
        <f t="shared" si="196"/>
        <v>2.5</v>
      </c>
      <c r="D290">
        <v>8900</v>
      </c>
      <c r="E290" s="4">
        <f>VLOOKUP(Table8[[#This Row],[Name]],M.Rd!$A:$T,MATCH(Table8[[#This Row],[L.eff]],M.Rd!$C$2:$S$2)+2,FALSE)</f>
        <v>2520</v>
      </c>
      <c r="F290" s="4">
        <f>VLOOKUP(Table8[[#This Row],[Name]],V.Rd!$A:$B,2,FALSE)</f>
        <v>2430</v>
      </c>
      <c r="G290" s="4">
        <f>VLOOKUP(Table8[[#This Row],[Name]],M.Rd!$A:$T,20,FALSE)</f>
        <v>211000</v>
      </c>
    </row>
    <row r="291" spans="1:7" x14ac:dyDescent="0.25">
      <c r="A291" s="5" t="str">
        <f t="shared" ref="A291" si="216">A215</f>
        <v>HE 650 M</v>
      </c>
      <c r="B291" s="4">
        <v>293</v>
      </c>
      <c r="C291" s="14">
        <f t="shared" si="196"/>
        <v>2.5</v>
      </c>
      <c r="D291">
        <v>11700</v>
      </c>
      <c r="E291" s="4">
        <f>VLOOKUP(Table8[[#This Row],[Name]],M.Rd!$A:$T,MATCH(Table8[[#This Row],[L.eff]],M.Rd!$C$2:$S$2)+2,FALSE)</f>
        <v>3330</v>
      </c>
      <c r="F291" s="4">
        <f>VLOOKUP(Table8[[#This Row],[Name]],V.Rd!$A:$B,2,FALSE)</f>
        <v>3180</v>
      </c>
      <c r="G291" s="4">
        <f>VLOOKUP(Table8[[#This Row],[Name]],M.Rd!$A:$T,20,FALSE)</f>
        <v>282000</v>
      </c>
    </row>
    <row r="292" spans="1:7" x14ac:dyDescent="0.25">
      <c r="A292" s="5" t="str">
        <f t="shared" ref="A292" si="217">A216</f>
        <v>HE 650x343</v>
      </c>
      <c r="B292" s="4">
        <v>343</v>
      </c>
      <c r="C292" s="14">
        <f t="shared" si="196"/>
        <v>2.5</v>
      </c>
      <c r="D292">
        <v>13500</v>
      </c>
      <c r="E292" s="4">
        <f>VLOOKUP(Table8[[#This Row],[Name]],M.Rd!$A:$T,MATCH(Table8[[#This Row],[L.eff]],M.Rd!$C$2:$S$2)+2,FALSE)</f>
        <v>4030</v>
      </c>
      <c r="F292" s="4">
        <f>VLOOKUP(Table8[[#This Row],[Name]],V.Rd!$A:$B,2,FALSE)</f>
        <v>3880</v>
      </c>
      <c r="G292" s="4">
        <f>VLOOKUP(Table8[[#This Row],[Name]],M.Rd!$A:$T,20,FALSE)</f>
        <v>334000</v>
      </c>
    </row>
    <row r="293" spans="1:7" x14ac:dyDescent="0.25">
      <c r="A293" s="5" t="str">
        <f t="shared" ref="A293" si="218">A217</f>
        <v>HE 650x407</v>
      </c>
      <c r="B293" s="4">
        <v>407</v>
      </c>
      <c r="C293" s="14">
        <f t="shared" si="196"/>
        <v>2.5</v>
      </c>
      <c r="D293">
        <v>16100</v>
      </c>
      <c r="E293" s="4">
        <f>VLOOKUP(Table8[[#This Row],[Name]],M.Rd!$A:$T,MATCH(Table8[[#This Row],[L.eff]],M.Rd!$C$2:$S$2)+2,FALSE)</f>
        <v>4840</v>
      </c>
      <c r="F293" s="4">
        <f>VLOOKUP(Table8[[#This Row],[Name]],V.Rd!$A:$B,2,FALSE)</f>
        <v>4610</v>
      </c>
      <c r="G293" s="4">
        <f>VLOOKUP(Table8[[#This Row],[Name]],M.Rd!$A:$T,20,FALSE)</f>
        <v>405000</v>
      </c>
    </row>
    <row r="294" spans="1:7" x14ac:dyDescent="0.25">
      <c r="A294" s="5" t="str">
        <f t="shared" ref="A294" si="219">A218</f>
        <v>HE 700 B</v>
      </c>
      <c r="B294" s="4">
        <v>241</v>
      </c>
      <c r="C294" s="14">
        <f t="shared" si="196"/>
        <v>2.5</v>
      </c>
      <c r="D294">
        <v>9490</v>
      </c>
      <c r="E294" s="4">
        <f>VLOOKUP(Table8[[#This Row],[Name]],M.Rd!$A:$T,MATCH(Table8[[#This Row],[L.eff]],M.Rd!$C$2:$S$2)+2,FALSE)</f>
        <v>2870</v>
      </c>
      <c r="F294" s="4">
        <f>VLOOKUP(Table8[[#This Row],[Name]],V.Rd!$A:$B,2,FALSE)</f>
        <v>2730</v>
      </c>
      <c r="G294" s="4">
        <f>VLOOKUP(Table8[[#This Row],[Name]],M.Rd!$A:$T,20,FALSE)</f>
        <v>257000</v>
      </c>
    </row>
    <row r="295" spans="1:7" x14ac:dyDescent="0.25">
      <c r="A295" s="5" t="str">
        <f t="shared" ref="A295" si="220">A219</f>
        <v>HE 700 M</v>
      </c>
      <c r="B295" s="4">
        <v>301</v>
      </c>
      <c r="C295" s="14">
        <f t="shared" si="196"/>
        <v>2.5</v>
      </c>
      <c r="D295">
        <v>11900</v>
      </c>
      <c r="E295" s="4">
        <f>VLOOKUP(Table8[[#This Row],[Name]],M.Rd!$A:$T,MATCH(Table8[[#This Row],[L.eff]],M.Rd!$C$2:$S$2)+2,FALSE)</f>
        <v>3640</v>
      </c>
      <c r="F295" s="4">
        <f>VLOOKUP(Table8[[#This Row],[Name]],V.Rd!$A:$B,2,FALSE)</f>
        <v>3380</v>
      </c>
      <c r="G295" s="4">
        <f>VLOOKUP(Table8[[#This Row],[Name]],M.Rd!$A:$T,20,FALSE)</f>
        <v>329000</v>
      </c>
    </row>
    <row r="296" spans="1:7" x14ac:dyDescent="0.25">
      <c r="A296" s="5" t="str">
        <f t="shared" ref="A296" si="221">A220</f>
        <v>HE 700x352</v>
      </c>
      <c r="B296" s="4">
        <v>352</v>
      </c>
      <c r="C296" s="14">
        <f t="shared" si="196"/>
        <v>2.5</v>
      </c>
      <c r="D296">
        <v>13800</v>
      </c>
      <c r="E296" s="4">
        <f>VLOOKUP(Table8[[#This Row],[Name]],M.Rd!$A:$T,MATCH(Table8[[#This Row],[L.eff]],M.Rd!$C$2:$S$2)+2,FALSE)</f>
        <v>4400</v>
      </c>
      <c r="F296" s="4">
        <f>VLOOKUP(Table8[[#This Row],[Name]],V.Rd!$A:$B,2,FALSE)</f>
        <v>4130</v>
      </c>
      <c r="G296" s="4">
        <f>VLOOKUP(Table8[[#This Row],[Name]],M.Rd!$A:$T,20,FALSE)</f>
        <v>390000</v>
      </c>
    </row>
    <row r="297" spans="1:7" x14ac:dyDescent="0.25">
      <c r="A297" s="5" t="str">
        <f t="shared" ref="A297" si="222">A221</f>
        <v>HE 700x418</v>
      </c>
      <c r="B297" s="4">
        <v>418</v>
      </c>
      <c r="C297" s="14">
        <f t="shared" si="196"/>
        <v>2.5</v>
      </c>
      <c r="D297">
        <v>16400</v>
      </c>
      <c r="E297" s="4">
        <f>VLOOKUP(Table8[[#This Row],[Name]],M.Rd!$A:$T,MATCH(Table8[[#This Row],[L.eff]],M.Rd!$C$2:$S$2)+2,FALSE)</f>
        <v>5270</v>
      </c>
      <c r="F297" s="4">
        <f>VLOOKUP(Table8[[#This Row],[Name]],V.Rd!$A:$B,2,FALSE)</f>
        <v>4900</v>
      </c>
      <c r="G297" s="4">
        <f>VLOOKUP(Table8[[#This Row],[Name]],M.Rd!$A:$T,20,FALSE)</f>
        <v>472000</v>
      </c>
    </row>
    <row r="298" spans="1:7" x14ac:dyDescent="0.25">
      <c r="A298" s="5" t="str">
        <f t="shared" ref="A298" si="223">A222</f>
        <v>HE 800 B*</v>
      </c>
      <c r="B298" s="4">
        <v>262</v>
      </c>
      <c r="C298" s="14">
        <f t="shared" si="196"/>
        <v>2.5</v>
      </c>
      <c r="D298">
        <v>9930</v>
      </c>
      <c r="E298" s="4">
        <f>VLOOKUP(Table8[[#This Row],[Name]],M.Rd!$A:$T,MATCH(Table8[[#This Row],[L.eff]],M.Rd!$C$2:$S$2)+2,FALSE)</f>
        <v>3530</v>
      </c>
      <c r="F298" s="4">
        <f>VLOOKUP(Table8[[#This Row],[Name]],V.Rd!$A:$B,2,FALSE)</f>
        <v>3220</v>
      </c>
      <c r="G298" s="4">
        <f>VLOOKUP(Table8[[#This Row],[Name]],M.Rd!$A:$T,20,FALSE)</f>
        <v>359000</v>
      </c>
    </row>
    <row r="299" spans="1:7" x14ac:dyDescent="0.25">
      <c r="A299" s="5" t="str">
        <f t="shared" ref="A299" si="224">A223</f>
        <v>HE 800 M</v>
      </c>
      <c r="B299" s="4">
        <v>317</v>
      </c>
      <c r="C299" s="14">
        <f t="shared" si="196"/>
        <v>2.5</v>
      </c>
      <c r="D299">
        <v>12500</v>
      </c>
      <c r="E299" s="4">
        <f>VLOOKUP(Table8[[#This Row],[Name]],M.Rd!$A:$T,MATCH(Table8[[#This Row],[L.eff]],M.Rd!$C$2:$S$2)+2,FALSE)</f>
        <v>4310</v>
      </c>
      <c r="F299" s="4">
        <f>VLOOKUP(Table8[[#This Row],[Name]],V.Rd!$A:$B,2,FALSE)</f>
        <v>3870</v>
      </c>
      <c r="G299" s="4">
        <f>VLOOKUP(Table8[[#This Row],[Name]],M.Rd!$A:$T,20,FALSE)</f>
        <v>443000</v>
      </c>
    </row>
    <row r="300" spans="1:7" x14ac:dyDescent="0.25">
      <c r="A300" s="5" t="str">
        <f t="shared" ref="A300" si="225">A224</f>
        <v>HE 800x373</v>
      </c>
      <c r="B300" s="4">
        <v>373</v>
      </c>
      <c r="C300" s="14">
        <f t="shared" si="196"/>
        <v>2.5</v>
      </c>
      <c r="D300">
        <v>14400</v>
      </c>
      <c r="E300" s="4">
        <f>VLOOKUP(Table8[[#This Row],[Name]],M.Rd!$A:$T,MATCH(Table8[[#This Row],[L.eff]],M.Rd!$C$2:$S$2)+2,FALSE)</f>
        <v>5220</v>
      </c>
      <c r="F300" s="4">
        <f>VLOOKUP(Table8[[#This Row],[Name]],V.Rd!$A:$B,2,FALSE)</f>
        <v>4720</v>
      </c>
      <c r="G300" s="4">
        <f>VLOOKUP(Table8[[#This Row],[Name]],M.Rd!$A:$T,20,FALSE)</f>
        <v>524000</v>
      </c>
    </row>
    <row r="301" spans="1:7" x14ac:dyDescent="0.25">
      <c r="A301" s="5" t="str">
        <f t="shared" ref="A301" si="226">A225</f>
        <v>HE 800x444</v>
      </c>
      <c r="B301" s="4">
        <v>444</v>
      </c>
      <c r="C301" s="14">
        <f t="shared" si="196"/>
        <v>2.5</v>
      </c>
      <c r="D301">
        <v>17300</v>
      </c>
      <c r="E301" s="4">
        <f>VLOOKUP(Table8[[#This Row],[Name]],M.Rd!$A:$T,MATCH(Table8[[#This Row],[L.eff]],M.Rd!$C$2:$S$2)+2,FALSE)</f>
        <v>6260</v>
      </c>
      <c r="F301" s="4">
        <f>VLOOKUP(Table8[[#This Row],[Name]],V.Rd!$A:$B,2,FALSE)</f>
        <v>5670</v>
      </c>
      <c r="G301" s="4">
        <f>VLOOKUP(Table8[[#This Row],[Name]],M.Rd!$A:$T,20,FALSE)</f>
        <v>634000</v>
      </c>
    </row>
    <row r="302" spans="1:7" x14ac:dyDescent="0.25">
      <c r="A302" s="5" t="str">
        <f t="shared" ref="A302" si="227">A226</f>
        <v>HE 900 B*</v>
      </c>
      <c r="B302" s="4">
        <v>291</v>
      </c>
      <c r="C302" s="14">
        <f t="shared" si="196"/>
        <v>2.5</v>
      </c>
      <c r="D302">
        <v>10800</v>
      </c>
      <c r="E302" s="4">
        <f>VLOOKUP(Table8[[#This Row],[Name]],M.Rd!$A:$T,MATCH(Table8[[#This Row],[L.eff]],M.Rd!$C$2:$S$2)+2,FALSE)</f>
        <v>4340</v>
      </c>
      <c r="F302" s="4">
        <f>VLOOKUP(Table8[[#This Row],[Name]],V.Rd!$A:$B,2,FALSE)</f>
        <v>3760</v>
      </c>
      <c r="G302" s="4">
        <f>VLOOKUP(Table8[[#This Row],[Name]],M.Rd!$A:$T,20,FALSE)</f>
        <v>494000</v>
      </c>
    </row>
    <row r="303" spans="1:7" x14ac:dyDescent="0.25">
      <c r="A303" s="5" t="str">
        <f t="shared" ref="A303" si="228">A227</f>
        <v>HE 900 M*</v>
      </c>
      <c r="B303" s="4">
        <v>333</v>
      </c>
      <c r="C303" s="14">
        <f t="shared" si="196"/>
        <v>2.5</v>
      </c>
      <c r="D303">
        <v>13000</v>
      </c>
      <c r="E303" s="4">
        <f>VLOOKUP(Table8[[#This Row],[Name]],M.Rd!$A:$T,MATCH(Table8[[#This Row],[L.eff]],M.Rd!$C$2:$S$2)+2,FALSE)</f>
        <v>4980</v>
      </c>
      <c r="F303" s="4">
        <f>VLOOKUP(Table8[[#This Row],[Name]],V.Rd!$A:$B,2,FALSE)</f>
        <v>4270</v>
      </c>
      <c r="G303" s="4">
        <f>VLOOKUP(Table8[[#This Row],[Name]],M.Rd!$A:$T,20,FALSE)</f>
        <v>570000</v>
      </c>
    </row>
    <row r="304" spans="1:7" x14ac:dyDescent="0.25">
      <c r="A304" s="5" t="str">
        <f t="shared" ref="A304" si="229">A228</f>
        <v>HE 900x391</v>
      </c>
      <c r="B304" s="4">
        <v>391</v>
      </c>
      <c r="C304" s="14">
        <f t="shared" si="196"/>
        <v>2.5</v>
      </c>
      <c r="D304">
        <v>15000</v>
      </c>
      <c r="E304" s="4">
        <f>VLOOKUP(Table8[[#This Row],[Name]],M.Rd!$A:$T,MATCH(Table8[[#This Row],[L.eff]],M.Rd!$C$2:$S$2)+2,FALSE)</f>
        <v>6030</v>
      </c>
      <c r="F304" s="4">
        <f>VLOOKUP(Table8[[#This Row],[Name]],V.Rd!$A:$B,2,FALSE)</f>
        <v>5210</v>
      </c>
      <c r="G304" s="4">
        <f>VLOOKUP(Table8[[#This Row],[Name]],M.Rd!$A:$T,20,FALSE)</f>
        <v>674000</v>
      </c>
    </row>
    <row r="305" spans="1:7" x14ac:dyDescent="0.25">
      <c r="A305" s="5" t="str">
        <f t="shared" ref="A305" si="230">A229</f>
        <v>HE 900x466</v>
      </c>
      <c r="B305" s="4">
        <v>466</v>
      </c>
      <c r="C305" s="14">
        <f t="shared" si="196"/>
        <v>2.5</v>
      </c>
      <c r="D305">
        <v>18000</v>
      </c>
      <c r="E305" s="4">
        <f>VLOOKUP(Table8[[#This Row],[Name]],M.Rd!$A:$T,MATCH(Table8[[#This Row],[L.eff]],M.Rd!$C$2:$S$2)+2,FALSE)</f>
        <v>7240</v>
      </c>
      <c r="F305" s="4">
        <f>VLOOKUP(Table8[[#This Row],[Name]],V.Rd!$A:$B,2,FALSE)</f>
        <v>6260</v>
      </c>
      <c r="G305" s="4">
        <f>VLOOKUP(Table8[[#This Row],[Name]],M.Rd!$A:$T,20,FALSE)</f>
        <v>815000</v>
      </c>
    </row>
    <row r="306" spans="1:7" x14ac:dyDescent="0.25">
      <c r="A306" s="5" t="str">
        <f t="shared" ref="A306" si="231">A230</f>
        <v>HE 100 B</v>
      </c>
      <c r="B306" s="4">
        <v>20.399999999999999</v>
      </c>
      <c r="C306" s="14">
        <f t="shared" si="196"/>
        <v>3</v>
      </c>
      <c r="D306">
        <v>275</v>
      </c>
      <c r="E306" s="4">
        <f>VLOOKUP(Table8[[#This Row],[Name]],M.Rd!$A:$T,MATCH(Table8[[#This Row],[L.eff]],M.Rd!$C$2:$S$2)+2,FALSE)</f>
        <v>32</v>
      </c>
      <c r="F306" s="4">
        <f>VLOOKUP(Table8[[#This Row],[Name]],V.Rd!$A:$B,2,FALSE)</f>
        <v>184</v>
      </c>
      <c r="G306" s="4">
        <f>VLOOKUP(Table8[[#This Row],[Name]],M.Rd!$A:$T,20,FALSE)</f>
        <v>450</v>
      </c>
    </row>
    <row r="307" spans="1:7" x14ac:dyDescent="0.25">
      <c r="A307" s="5" t="str">
        <f t="shared" ref="A307" si="232">A231</f>
        <v>HE 100 C</v>
      </c>
      <c r="B307" s="4">
        <v>30.9</v>
      </c>
      <c r="C307" s="14">
        <f t="shared" si="196"/>
        <v>3</v>
      </c>
      <c r="D307">
        <v>445</v>
      </c>
      <c r="E307" s="4">
        <f>VLOOKUP(Table8[[#This Row],[Name]],M.Rd!$A:$T,MATCH(Table8[[#This Row],[L.eff]],M.Rd!$C$2:$S$2)+2,FALSE)</f>
        <v>54.3</v>
      </c>
      <c r="F307" s="4">
        <f>VLOOKUP(Table8[[#This Row],[Name]],V.Rd!$A:$B,2,FALSE)</f>
        <v>274</v>
      </c>
      <c r="G307" s="4">
        <f>VLOOKUP(Table8[[#This Row],[Name]],M.Rd!$A:$T,20,FALSE)</f>
        <v>759</v>
      </c>
    </row>
    <row r="308" spans="1:7" x14ac:dyDescent="0.25">
      <c r="A308" s="5" t="str">
        <f t="shared" ref="A308" si="233">A232</f>
        <v>HE 100 M</v>
      </c>
      <c r="B308" s="4">
        <v>41.8</v>
      </c>
      <c r="C308" s="14">
        <f t="shared" si="196"/>
        <v>3</v>
      </c>
      <c r="D308">
        <v>632</v>
      </c>
      <c r="E308" s="4">
        <f>VLOOKUP(Table8[[#This Row],[Name]],M.Rd!$A:$T,MATCH(Table8[[#This Row],[L.eff]],M.Rd!$C$2:$S$2)+2,FALSE)</f>
        <v>78</v>
      </c>
      <c r="F308" s="4">
        <f>VLOOKUP(Table8[[#This Row],[Name]],V.Rd!$A:$B,2,FALSE)</f>
        <v>359</v>
      </c>
      <c r="G308" s="4">
        <f>VLOOKUP(Table8[[#This Row],[Name]],M.Rd!$A:$T,20,FALSE)</f>
        <v>1140</v>
      </c>
    </row>
    <row r="309" spans="1:7" x14ac:dyDescent="0.25">
      <c r="A309" s="5" t="str">
        <f t="shared" ref="A309" si="234">A233</f>
        <v>HE 1000 B*</v>
      </c>
      <c r="B309" s="4">
        <v>314</v>
      </c>
      <c r="C309" s="14">
        <f t="shared" si="196"/>
        <v>3</v>
      </c>
      <c r="D309">
        <v>10700</v>
      </c>
      <c r="E309" s="4">
        <f>VLOOKUP(Table8[[#This Row],[Name]],M.Rd!$A:$T,MATCH(Table8[[#This Row],[L.eff]],M.Rd!$C$2:$S$2)+2,FALSE)</f>
        <v>4860</v>
      </c>
      <c r="F309" s="4">
        <f>VLOOKUP(Table8[[#This Row],[Name]],V.Rd!$A:$B,2,FALSE)</f>
        <v>4230</v>
      </c>
      <c r="G309" s="4">
        <f>VLOOKUP(Table8[[#This Row],[Name]],M.Rd!$A:$T,20,FALSE)</f>
        <v>645000</v>
      </c>
    </row>
    <row r="310" spans="1:7" x14ac:dyDescent="0.25">
      <c r="A310" s="5" t="str">
        <f t="shared" ref="A310" si="235">A234</f>
        <v>HE 1000 M*</v>
      </c>
      <c r="B310" s="4">
        <v>349</v>
      </c>
      <c r="C310" s="14">
        <f t="shared" si="196"/>
        <v>3</v>
      </c>
      <c r="D310">
        <v>12200</v>
      </c>
      <c r="E310" s="4">
        <f>VLOOKUP(Table8[[#This Row],[Name]],M.Rd!$A:$T,MATCH(Table8[[#This Row],[L.eff]],M.Rd!$C$2:$S$2)+2,FALSE)</f>
        <v>5460</v>
      </c>
      <c r="F310" s="4">
        <f>VLOOKUP(Table8[[#This Row],[Name]],V.Rd!$A:$B,2,FALSE)</f>
        <v>4680</v>
      </c>
      <c r="G310" s="4">
        <f>VLOOKUP(Table8[[#This Row],[Name]],M.Rd!$A:$T,20,FALSE)</f>
        <v>722000</v>
      </c>
    </row>
    <row r="311" spans="1:7" x14ac:dyDescent="0.25">
      <c r="A311" s="5" t="str">
        <f t="shared" ref="A311" si="236">A235</f>
        <v>HE 1000x249*</v>
      </c>
      <c r="B311" s="4">
        <v>249</v>
      </c>
      <c r="C311" s="14">
        <f t="shared" si="196"/>
        <v>3</v>
      </c>
      <c r="D311">
        <v>8010</v>
      </c>
      <c r="E311" s="4">
        <f>VLOOKUP(Table8[[#This Row],[Name]],M.Rd!$A:$T,MATCH(Table8[[#This Row],[L.eff]],M.Rd!$C$2:$S$2)+2,FALSE)</f>
        <v>3650</v>
      </c>
      <c r="F311" s="4">
        <f>VLOOKUP(Table8[[#This Row],[Name]],V.Rd!$A:$B,2,FALSE)</f>
        <v>3600</v>
      </c>
      <c r="G311" s="4">
        <f>VLOOKUP(Table8[[#This Row],[Name]],M.Rd!$A:$T,20,FALSE)</f>
        <v>481000</v>
      </c>
    </row>
    <row r="312" spans="1:7" x14ac:dyDescent="0.25">
      <c r="A312" s="5" t="str">
        <f t="shared" ref="A312" si="237">A236</f>
        <v>HE 1000x393</v>
      </c>
      <c r="B312" s="4">
        <v>393</v>
      </c>
      <c r="C312" s="14">
        <f t="shared" si="196"/>
        <v>3</v>
      </c>
      <c r="D312">
        <v>13800</v>
      </c>
      <c r="E312" s="4">
        <f>VLOOKUP(Table8[[#This Row],[Name]],M.Rd!$A:$T,MATCH(Table8[[#This Row],[L.eff]],M.Rd!$C$2:$S$2)+2,FALSE)</f>
        <v>6260</v>
      </c>
      <c r="F312" s="4">
        <f>VLOOKUP(Table8[[#This Row],[Name]],V.Rd!$A:$B,2,FALSE)</f>
        <v>5560</v>
      </c>
      <c r="G312" s="4">
        <f>VLOOKUP(Table8[[#This Row],[Name]],M.Rd!$A:$T,20,FALSE)</f>
        <v>808000</v>
      </c>
    </row>
    <row r="313" spans="1:7" x14ac:dyDescent="0.25">
      <c r="A313" s="5" t="str">
        <f t="shared" ref="A313" si="238">A237</f>
        <v>HE 1000x415</v>
      </c>
      <c r="B313" s="4">
        <v>415</v>
      </c>
      <c r="C313" s="14">
        <f t="shared" si="196"/>
        <v>3</v>
      </c>
      <c r="D313">
        <v>14600</v>
      </c>
      <c r="E313" s="4">
        <f>VLOOKUP(Table8[[#This Row],[Name]],M.Rd!$A:$T,MATCH(Table8[[#This Row],[L.eff]],M.Rd!$C$2:$S$2)+2,FALSE)</f>
        <v>6620</v>
      </c>
      <c r="F313" s="4">
        <f>VLOOKUP(Table8[[#This Row],[Name]],V.Rd!$A:$B,2,FALSE)</f>
        <v>5920</v>
      </c>
      <c r="G313" s="4">
        <f>VLOOKUP(Table8[[#This Row],[Name]],M.Rd!$A:$T,20,FALSE)</f>
        <v>853000</v>
      </c>
    </row>
    <row r="314" spans="1:7" x14ac:dyDescent="0.25">
      <c r="A314" s="5" t="str">
        <f t="shared" ref="A314" si="239">A238</f>
        <v>HE 1000x438</v>
      </c>
      <c r="B314" s="4">
        <v>438</v>
      </c>
      <c r="C314" s="14">
        <f t="shared" si="196"/>
        <v>3</v>
      </c>
      <c r="D314">
        <v>15400</v>
      </c>
      <c r="E314" s="4">
        <f>VLOOKUP(Table8[[#This Row],[Name]],M.Rd!$A:$T,MATCH(Table8[[#This Row],[L.eff]],M.Rd!$C$2:$S$2)+2,FALSE)</f>
        <v>7050</v>
      </c>
      <c r="F314" s="4">
        <f>VLOOKUP(Table8[[#This Row],[Name]],V.Rd!$A:$B,2,FALSE)</f>
        <v>6140</v>
      </c>
      <c r="G314" s="4">
        <f>VLOOKUP(Table8[[#This Row],[Name]],M.Rd!$A:$T,20,FALSE)</f>
        <v>909000</v>
      </c>
    </row>
    <row r="315" spans="1:7" x14ac:dyDescent="0.25">
      <c r="A315" s="5" t="str">
        <f t="shared" ref="A315" si="240">A239</f>
        <v>HE 1000x494</v>
      </c>
      <c r="B315" s="4">
        <v>494</v>
      </c>
      <c r="C315" s="14">
        <f t="shared" si="196"/>
        <v>3</v>
      </c>
      <c r="D315">
        <v>17500</v>
      </c>
      <c r="E315" s="4">
        <f>VLOOKUP(Table8[[#This Row],[Name]],M.Rd!$A:$T,MATCH(Table8[[#This Row],[L.eff]],M.Rd!$C$2:$S$2)+2,FALSE)</f>
        <v>8020</v>
      </c>
      <c r="F315" s="4">
        <f>VLOOKUP(Table8[[#This Row],[Name]],V.Rd!$A:$B,2,FALSE)</f>
        <v>7060</v>
      </c>
      <c r="G315" s="4">
        <f>VLOOKUP(Table8[[#This Row],[Name]],M.Rd!$A:$T,20,FALSE)</f>
        <v>1028000</v>
      </c>
    </row>
    <row r="316" spans="1:7" x14ac:dyDescent="0.25">
      <c r="A316" s="5" t="str">
        <f t="shared" ref="A316" si="241">A240</f>
        <v>HE 1000x584</v>
      </c>
      <c r="B316" s="4">
        <v>584</v>
      </c>
      <c r="C316" s="14">
        <f t="shared" si="196"/>
        <v>3</v>
      </c>
      <c r="D316">
        <v>21000</v>
      </c>
      <c r="E316" s="4">
        <f>VLOOKUP(Table8[[#This Row],[Name]],M.Rd!$A:$T,MATCH(Table8[[#This Row],[L.eff]],M.Rd!$C$2:$S$2)+2,FALSE)</f>
        <v>9740</v>
      </c>
      <c r="F316" s="4">
        <f>VLOOKUP(Table8[[#This Row],[Name]],V.Rd!$A:$B,2,FALSE)</f>
        <v>8260</v>
      </c>
      <c r="G316" s="4">
        <f>VLOOKUP(Table8[[#This Row],[Name]],M.Rd!$A:$T,20,FALSE)</f>
        <v>1246000</v>
      </c>
    </row>
    <row r="317" spans="1:7" x14ac:dyDescent="0.25">
      <c r="A317" s="5" t="str">
        <f t="shared" ref="A317" si="242">A241</f>
        <v>HE 120 B</v>
      </c>
      <c r="B317" s="4">
        <v>26.7</v>
      </c>
      <c r="C317" s="14">
        <f t="shared" si="196"/>
        <v>3</v>
      </c>
      <c r="D317">
        <v>478</v>
      </c>
      <c r="E317" s="4">
        <f>VLOOKUP(Table8[[#This Row],[Name]],M.Rd!$A:$T,MATCH(Table8[[#This Row],[L.eff]],M.Rd!$C$2:$S$2)+2,FALSE)</f>
        <v>51.8</v>
      </c>
      <c r="F317" s="4">
        <f>VLOOKUP(Table8[[#This Row],[Name]],V.Rd!$A:$B,2,FALSE)</f>
        <v>225</v>
      </c>
      <c r="G317" s="4">
        <f>VLOOKUP(Table8[[#This Row],[Name]],M.Rd!$A:$T,20,FALSE)</f>
        <v>864</v>
      </c>
    </row>
    <row r="318" spans="1:7" x14ac:dyDescent="0.25">
      <c r="A318" s="5" t="str">
        <f t="shared" ref="A318" si="243">A242</f>
        <v>HE 120 C</v>
      </c>
      <c r="B318" s="4">
        <v>39.200000000000003</v>
      </c>
      <c r="C318" s="14">
        <f t="shared" si="196"/>
        <v>3</v>
      </c>
      <c r="D318">
        <v>733</v>
      </c>
      <c r="E318" s="4">
        <f>VLOOKUP(Table8[[#This Row],[Name]],M.Rd!$A:$T,MATCH(Table8[[#This Row],[L.eff]],M.Rd!$C$2:$S$2)+2,FALSE)</f>
        <v>83.7</v>
      </c>
      <c r="F318" s="4">
        <f>VLOOKUP(Table8[[#This Row],[Name]],V.Rd!$A:$B,2,FALSE)</f>
        <v>326</v>
      </c>
      <c r="G318" s="4">
        <f>VLOOKUP(Table8[[#This Row],[Name]],M.Rd!$A:$T,20,FALSE)</f>
        <v>1390</v>
      </c>
    </row>
    <row r="319" spans="1:7" x14ac:dyDescent="0.25">
      <c r="A319" s="5" t="str">
        <f t="shared" ref="A319" si="244">A243</f>
        <v>HE 120 M</v>
      </c>
      <c r="B319" s="4">
        <v>52.1</v>
      </c>
      <c r="C319" s="14">
        <f t="shared" si="196"/>
        <v>3</v>
      </c>
      <c r="D319">
        <v>1000</v>
      </c>
      <c r="E319" s="4">
        <f>VLOOKUP(Table8[[#This Row],[Name]],M.Rd!$A:$T,MATCH(Table8[[#This Row],[L.eff]],M.Rd!$C$2:$S$2)+2,FALSE)</f>
        <v>117</v>
      </c>
      <c r="F319" s="4">
        <f>VLOOKUP(Table8[[#This Row],[Name]],V.Rd!$A:$B,2,FALSE)</f>
        <v>421</v>
      </c>
      <c r="G319" s="4">
        <f>VLOOKUP(Table8[[#This Row],[Name]],M.Rd!$A:$T,20,FALSE)</f>
        <v>2020</v>
      </c>
    </row>
    <row r="320" spans="1:7" x14ac:dyDescent="0.25">
      <c r="A320" s="5" t="str">
        <f t="shared" ref="A320" si="245">A244</f>
        <v>HE 140 B</v>
      </c>
      <c r="B320" s="4">
        <v>33.700000000000003</v>
      </c>
      <c r="C320" s="14">
        <f t="shared" si="196"/>
        <v>3</v>
      </c>
      <c r="D320">
        <v>742</v>
      </c>
      <c r="E320" s="4">
        <f>VLOOKUP(Table8[[#This Row],[Name]],M.Rd!$A:$T,MATCH(Table8[[#This Row],[L.eff]],M.Rd!$C$2:$S$2)+2,FALSE)</f>
        <v>78.7</v>
      </c>
      <c r="F320" s="4">
        <f>VLOOKUP(Table8[[#This Row],[Name]],V.Rd!$A:$B,2,FALSE)</f>
        <v>269</v>
      </c>
      <c r="G320" s="4">
        <f>VLOOKUP(Table8[[#This Row],[Name]],M.Rd!$A:$T,20,FALSE)</f>
        <v>1510</v>
      </c>
    </row>
    <row r="321" spans="1:7" x14ac:dyDescent="0.25">
      <c r="A321" s="5" t="str">
        <f t="shared" ref="A321" si="246">A245</f>
        <v>HE 140 C</v>
      </c>
      <c r="B321" s="4">
        <v>48.2</v>
      </c>
      <c r="C321" s="14">
        <f t="shared" si="196"/>
        <v>3</v>
      </c>
      <c r="D321">
        <v>1080</v>
      </c>
      <c r="E321" s="4">
        <f>VLOOKUP(Table8[[#This Row],[Name]],M.Rd!$A:$T,MATCH(Table8[[#This Row],[L.eff]],M.Rd!$C$2:$S$2)+2,FALSE)</f>
        <v>119</v>
      </c>
      <c r="F321" s="4">
        <f>VLOOKUP(Table8[[#This Row],[Name]],V.Rd!$A:$B,2,FALSE)</f>
        <v>372</v>
      </c>
      <c r="G321" s="4">
        <f>VLOOKUP(Table8[[#This Row],[Name]],M.Rd!$A:$T,20,FALSE)</f>
        <v>2330</v>
      </c>
    </row>
    <row r="322" spans="1:7" x14ac:dyDescent="0.25">
      <c r="A322" s="5" t="str">
        <f t="shared" ref="A322" si="247">A246</f>
        <v>HE 140 M</v>
      </c>
      <c r="B322" s="4">
        <v>63.2</v>
      </c>
      <c r="C322" s="14">
        <f t="shared" si="196"/>
        <v>3</v>
      </c>
      <c r="D322">
        <v>1460</v>
      </c>
      <c r="E322" s="4">
        <f>VLOOKUP(Table8[[#This Row],[Name]],M.Rd!$A:$T,MATCH(Table8[[#This Row],[L.eff]],M.Rd!$C$2:$S$2)+2,FALSE)</f>
        <v>166</v>
      </c>
      <c r="F322" s="4">
        <f>VLOOKUP(Table8[[#This Row],[Name]],V.Rd!$A:$B,2,FALSE)</f>
        <v>488</v>
      </c>
      <c r="G322" s="4">
        <f>VLOOKUP(Table8[[#This Row],[Name]],M.Rd!$A:$T,20,FALSE)</f>
        <v>3290</v>
      </c>
    </row>
    <row r="323" spans="1:7" x14ac:dyDescent="0.25">
      <c r="A323" s="5" t="str">
        <f t="shared" ref="A323" si="248">A247</f>
        <v>HE 160 B</v>
      </c>
      <c r="B323" s="4">
        <v>42.6</v>
      </c>
      <c r="C323" s="14">
        <f t="shared" si="196"/>
        <v>3</v>
      </c>
      <c r="D323">
        <v>1080</v>
      </c>
      <c r="E323" s="4">
        <f>VLOOKUP(Table8[[#This Row],[Name]],M.Rd!$A:$T,MATCH(Table8[[#This Row],[L.eff]],M.Rd!$C$2:$S$2)+2,FALSE)</f>
        <v>116</v>
      </c>
      <c r="F323" s="4">
        <f>VLOOKUP(Table8[[#This Row],[Name]],V.Rd!$A:$B,2,FALSE)</f>
        <v>362</v>
      </c>
      <c r="G323" s="4">
        <f>VLOOKUP(Table8[[#This Row],[Name]],M.Rd!$A:$T,20,FALSE)</f>
        <v>2490</v>
      </c>
    </row>
    <row r="324" spans="1:7" x14ac:dyDescent="0.25">
      <c r="A324" s="5" t="str">
        <f t="shared" ref="A324" si="249">A248</f>
        <v>HE 160 C</v>
      </c>
      <c r="B324" s="4">
        <v>59.2</v>
      </c>
      <c r="C324" s="14">
        <f t="shared" si="196"/>
        <v>3</v>
      </c>
      <c r="D324">
        <v>1510</v>
      </c>
      <c r="E324" s="4">
        <f>VLOOKUP(Table8[[#This Row],[Name]],M.Rd!$A:$T,MATCH(Table8[[#This Row],[L.eff]],M.Rd!$C$2:$S$2)+2,FALSE)</f>
        <v>168</v>
      </c>
      <c r="F324" s="4">
        <f>VLOOKUP(Table8[[#This Row],[Name]],V.Rd!$A:$B,2,FALSE)</f>
        <v>480</v>
      </c>
      <c r="G324" s="4">
        <f>VLOOKUP(Table8[[#This Row],[Name]],M.Rd!$A:$T,20,FALSE)</f>
        <v>3700</v>
      </c>
    </row>
    <row r="325" spans="1:7" x14ac:dyDescent="0.25">
      <c r="A325" s="5" t="str">
        <f t="shared" ref="A325" si="250">A249</f>
        <v>HE 160 M</v>
      </c>
      <c r="B325" s="4">
        <v>76.2</v>
      </c>
      <c r="C325" s="14">
        <f t="shared" si="196"/>
        <v>3</v>
      </c>
      <c r="D325">
        <v>1990</v>
      </c>
      <c r="E325" s="4">
        <f>VLOOKUP(Table8[[#This Row],[Name]],M.Rd!$A:$T,MATCH(Table8[[#This Row],[L.eff]],M.Rd!$C$2:$S$2)+2,FALSE)</f>
        <v>228</v>
      </c>
      <c r="F325" s="4">
        <f>VLOOKUP(Table8[[#This Row],[Name]],V.Rd!$A:$B,2,FALSE)</f>
        <v>615</v>
      </c>
      <c r="G325" s="4">
        <f>VLOOKUP(Table8[[#This Row],[Name]],M.Rd!$A:$T,20,FALSE)</f>
        <v>5100</v>
      </c>
    </row>
    <row r="326" spans="1:7" x14ac:dyDescent="0.25">
      <c r="A326" s="5" t="str">
        <f t="shared" ref="A326" si="251">A250</f>
        <v>HE 180 B</v>
      </c>
      <c r="B326" s="4">
        <v>51.2</v>
      </c>
      <c r="C326" s="14">
        <f t="shared" si="196"/>
        <v>3</v>
      </c>
      <c r="D326">
        <v>1450</v>
      </c>
      <c r="E326" s="4">
        <f>VLOOKUP(Table8[[#This Row],[Name]],M.Rd!$A:$T,MATCH(Table8[[#This Row],[L.eff]],M.Rd!$C$2:$S$2)+2,FALSE)</f>
        <v>161</v>
      </c>
      <c r="F326" s="4">
        <f>VLOOKUP(Table8[[#This Row],[Name]],V.Rd!$A:$B,2,FALSE)</f>
        <v>416</v>
      </c>
      <c r="G326" s="4">
        <f>VLOOKUP(Table8[[#This Row],[Name]],M.Rd!$A:$T,20,FALSE)</f>
        <v>3830</v>
      </c>
    </row>
    <row r="327" spans="1:7" x14ac:dyDescent="0.25">
      <c r="A327" s="5" t="str">
        <f t="shared" ref="A327" si="252">A251</f>
        <v>HE 180 C</v>
      </c>
      <c r="B327" s="4">
        <v>69.8</v>
      </c>
      <c r="C327" s="14">
        <f t="shared" si="196"/>
        <v>3</v>
      </c>
      <c r="D327">
        <v>1980</v>
      </c>
      <c r="E327" s="4">
        <f>VLOOKUP(Table8[[#This Row],[Name]],M.Rd!$A:$T,MATCH(Table8[[#This Row],[L.eff]],M.Rd!$C$2:$S$2)+2,FALSE)</f>
        <v>226</v>
      </c>
      <c r="F327" s="4">
        <f>VLOOKUP(Table8[[#This Row],[Name]],V.Rd!$A:$B,2,FALSE)</f>
        <v>545</v>
      </c>
      <c r="G327" s="4">
        <f>VLOOKUP(Table8[[#This Row],[Name]],M.Rd!$A:$T,20,FALSE)</f>
        <v>5540</v>
      </c>
    </row>
    <row r="328" spans="1:7" x14ac:dyDescent="0.25">
      <c r="A328" s="5" t="str">
        <f t="shared" ref="A328" si="253">A252</f>
        <v>HE 180 M</v>
      </c>
      <c r="B328" s="4">
        <v>88.9</v>
      </c>
      <c r="C328" s="14">
        <f t="shared" si="196"/>
        <v>3</v>
      </c>
      <c r="D328">
        <v>2560</v>
      </c>
      <c r="E328" s="4">
        <f>VLOOKUP(Table8[[#This Row],[Name]],M.Rd!$A:$T,MATCH(Table8[[#This Row],[L.eff]],M.Rd!$C$2:$S$2)+2,FALSE)</f>
        <v>301</v>
      </c>
      <c r="F328" s="4">
        <f>VLOOKUP(Table8[[#This Row],[Name]],V.Rd!$A:$B,2,FALSE)</f>
        <v>691</v>
      </c>
      <c r="G328" s="4">
        <f>VLOOKUP(Table8[[#This Row],[Name]],M.Rd!$A:$T,20,FALSE)</f>
        <v>7480</v>
      </c>
    </row>
    <row r="329" spans="1:7" x14ac:dyDescent="0.25">
      <c r="A329" s="5" t="str">
        <f t="shared" ref="A329" si="254">A253</f>
        <v>HE 200 B</v>
      </c>
      <c r="B329" s="4">
        <v>61.3</v>
      </c>
      <c r="C329" s="14">
        <f t="shared" si="196"/>
        <v>3</v>
      </c>
      <c r="D329">
        <v>1880</v>
      </c>
      <c r="E329" s="4">
        <f>VLOOKUP(Table8[[#This Row],[Name]],M.Rd!$A:$T,MATCH(Table8[[#This Row],[L.eff]],M.Rd!$C$2:$S$2)+2,FALSE)</f>
        <v>219</v>
      </c>
      <c r="F329" s="4">
        <f>VLOOKUP(Table8[[#This Row],[Name]],V.Rd!$A:$B,2,FALSE)</f>
        <v>509</v>
      </c>
      <c r="G329" s="4">
        <f>VLOOKUP(Table8[[#This Row],[Name]],M.Rd!$A:$T,20,FALSE)</f>
        <v>5700</v>
      </c>
    </row>
    <row r="330" spans="1:7" x14ac:dyDescent="0.25">
      <c r="A330" s="5" t="str">
        <f t="shared" ref="A330" si="255">A254</f>
        <v>HE 200 C</v>
      </c>
      <c r="B330" s="4">
        <v>81.900000000000006</v>
      </c>
      <c r="C330" s="14">
        <f t="shared" si="196"/>
        <v>3</v>
      </c>
      <c r="D330">
        <v>2500</v>
      </c>
      <c r="E330" s="4">
        <f>VLOOKUP(Table8[[#This Row],[Name]],M.Rd!$A:$T,MATCH(Table8[[#This Row],[L.eff]],M.Rd!$C$2:$S$2)+2,FALSE)</f>
        <v>298</v>
      </c>
      <c r="F330" s="4">
        <f>VLOOKUP(Table8[[#This Row],[Name]],V.Rd!$A:$B,2,FALSE)</f>
        <v>653</v>
      </c>
      <c r="G330" s="4">
        <f>VLOOKUP(Table8[[#This Row],[Name]],M.Rd!$A:$T,20,FALSE)</f>
        <v>8030</v>
      </c>
    </row>
    <row r="331" spans="1:7" x14ac:dyDescent="0.25">
      <c r="A331" s="5" t="str">
        <f t="shared" ref="A331" si="256">A255</f>
        <v>HE 200 M</v>
      </c>
      <c r="B331" s="4">
        <v>103</v>
      </c>
      <c r="C331" s="14">
        <f t="shared" si="196"/>
        <v>3</v>
      </c>
      <c r="D331">
        <v>3180</v>
      </c>
      <c r="E331" s="4">
        <f>VLOOKUP(Table8[[#This Row],[Name]],M.Rd!$A:$T,MATCH(Table8[[#This Row],[L.eff]],M.Rd!$C$2:$S$2)+2,FALSE)</f>
        <v>390</v>
      </c>
      <c r="F331" s="4">
        <f>VLOOKUP(Table8[[#This Row],[Name]],V.Rd!$A:$B,2,FALSE)</f>
        <v>818</v>
      </c>
      <c r="G331" s="4">
        <f>VLOOKUP(Table8[[#This Row],[Name]],M.Rd!$A:$T,20,FALSE)</f>
        <v>10600</v>
      </c>
    </row>
    <row r="332" spans="1:7" x14ac:dyDescent="0.25">
      <c r="A332" s="5" t="str">
        <f t="shared" ref="A332" si="257">A256</f>
        <v>HE 220 B</v>
      </c>
      <c r="B332" s="4">
        <v>71.5</v>
      </c>
      <c r="C332" s="14">
        <f t="shared" si="196"/>
        <v>3</v>
      </c>
      <c r="D332">
        <v>2340</v>
      </c>
      <c r="E332" s="4">
        <f>VLOOKUP(Table8[[#This Row],[Name]],M.Rd!$A:$T,MATCH(Table8[[#This Row],[L.eff]],M.Rd!$C$2:$S$2)+2,FALSE)</f>
        <v>285</v>
      </c>
      <c r="F332" s="4">
        <f>VLOOKUP(Table8[[#This Row],[Name]],V.Rd!$A:$B,2,FALSE)</f>
        <v>571</v>
      </c>
      <c r="G332" s="4">
        <f>VLOOKUP(Table8[[#This Row],[Name]],M.Rd!$A:$T,20,FALSE)</f>
        <v>8090</v>
      </c>
    </row>
    <row r="333" spans="1:7" x14ac:dyDescent="0.25">
      <c r="A333" s="5" t="str">
        <f t="shared" ref="A333" si="258">A257</f>
        <v>HE 220 C</v>
      </c>
      <c r="B333" s="4">
        <v>94.1</v>
      </c>
      <c r="C333" s="14">
        <f t="shared" si="196"/>
        <v>3</v>
      </c>
      <c r="D333">
        <v>3050</v>
      </c>
      <c r="E333" s="4">
        <f>VLOOKUP(Table8[[#This Row],[Name]],M.Rd!$A:$T,MATCH(Table8[[#This Row],[L.eff]],M.Rd!$C$2:$S$2)+2,FALSE)</f>
        <v>380</v>
      </c>
      <c r="F333" s="4">
        <f>VLOOKUP(Table8[[#This Row],[Name]],V.Rd!$A:$B,2,FALSE)</f>
        <v>726</v>
      </c>
      <c r="G333" s="4">
        <f>VLOOKUP(Table8[[#This Row],[Name]],M.Rd!$A:$T,20,FALSE)</f>
        <v>11200</v>
      </c>
    </row>
    <row r="334" spans="1:7" x14ac:dyDescent="0.25">
      <c r="A334" s="5" t="str">
        <f t="shared" ref="A334" si="259">A258</f>
        <v>HE 220 M</v>
      </c>
      <c r="B334" s="4">
        <v>117</v>
      </c>
      <c r="C334" s="14">
        <f t="shared" si="196"/>
        <v>3</v>
      </c>
      <c r="D334">
        <v>3840</v>
      </c>
      <c r="E334" s="4">
        <f>VLOOKUP(Table8[[#This Row],[Name]],M.Rd!$A:$T,MATCH(Table8[[#This Row],[L.eff]],M.Rd!$C$2:$S$2)+2,FALSE)</f>
        <v>490</v>
      </c>
      <c r="F334" s="4">
        <f>VLOOKUP(Table8[[#This Row],[Name]],V.Rd!$A:$B,2,FALSE)</f>
        <v>902</v>
      </c>
      <c r="G334" s="4">
        <f>VLOOKUP(Table8[[#This Row],[Name]],M.Rd!$A:$T,20,FALSE)</f>
        <v>14600</v>
      </c>
    </row>
    <row r="335" spans="1:7" x14ac:dyDescent="0.25">
      <c r="A335" s="5" t="str">
        <f t="shared" ref="A335" si="260">A259</f>
        <v>HE 240 B</v>
      </c>
      <c r="B335" s="4">
        <v>83.2</v>
      </c>
      <c r="C335" s="14">
        <f t="shared" ref="C335:C398" si="261">C259+0.5</f>
        <v>3</v>
      </c>
      <c r="D335">
        <v>2790</v>
      </c>
      <c r="E335" s="4">
        <f>VLOOKUP(Table8[[#This Row],[Name]],M.Rd!$A:$T,MATCH(Table8[[#This Row],[L.eff]],M.Rd!$C$2:$S$2)+2,FALSE)</f>
        <v>359</v>
      </c>
      <c r="F335" s="4">
        <f>VLOOKUP(Table8[[#This Row],[Name]],V.Rd!$A:$B,2,FALSE)</f>
        <v>662</v>
      </c>
      <c r="G335" s="4">
        <f>VLOOKUP(Table8[[#This Row],[Name]],M.Rd!$A:$T,20,FALSE)</f>
        <v>11300</v>
      </c>
    </row>
    <row r="336" spans="1:7" x14ac:dyDescent="0.25">
      <c r="A336" s="5" t="str">
        <f t="shared" ref="A336" si="262">A260</f>
        <v>HE 240 C</v>
      </c>
      <c r="B336" s="4">
        <v>119</v>
      </c>
      <c r="C336" s="14">
        <f t="shared" si="261"/>
        <v>3</v>
      </c>
      <c r="D336">
        <v>4060</v>
      </c>
      <c r="E336" s="4">
        <f>VLOOKUP(Table8[[#This Row],[Name]],M.Rd!$A:$T,MATCH(Table8[[#This Row],[L.eff]],M.Rd!$C$2:$S$2)+2,FALSE)</f>
        <v>540</v>
      </c>
      <c r="F336" s="4">
        <f>VLOOKUP(Table8[[#This Row],[Name]],V.Rd!$A:$B,2,FALSE)</f>
        <v>923</v>
      </c>
      <c r="G336" s="4">
        <f>VLOOKUP(Table8[[#This Row],[Name]],M.Rd!$A:$T,20,FALSE)</f>
        <v>17300</v>
      </c>
    </row>
    <row r="337" spans="1:7" x14ac:dyDescent="0.25">
      <c r="A337" s="5" t="str">
        <f t="shared" ref="A337" si="263">A261</f>
        <v>HE 240 M</v>
      </c>
      <c r="B337" s="4">
        <v>157</v>
      </c>
      <c r="C337" s="14">
        <f t="shared" si="261"/>
        <v>3</v>
      </c>
      <c r="D337">
        <v>5380</v>
      </c>
      <c r="E337" s="4">
        <f>VLOOKUP(Table8[[#This Row],[Name]],M.Rd!$A:$T,MATCH(Table8[[#This Row],[L.eff]],M.Rd!$C$2:$S$2)+2,FALSE)</f>
        <v>730</v>
      </c>
      <c r="F337" s="4">
        <f>VLOOKUP(Table8[[#This Row],[Name]],V.Rd!$A:$B,2,FALSE)</f>
        <v>1200</v>
      </c>
      <c r="G337" s="4">
        <f>VLOOKUP(Table8[[#This Row],[Name]],M.Rd!$A:$T,20,FALSE)</f>
        <v>24300</v>
      </c>
    </row>
    <row r="338" spans="1:7" x14ac:dyDescent="0.25">
      <c r="A338" s="5" t="str">
        <f t="shared" ref="A338" si="264">A262</f>
        <v>HE 260 B</v>
      </c>
      <c r="B338" s="4">
        <v>93</v>
      </c>
      <c r="C338" s="14">
        <f t="shared" si="261"/>
        <v>3</v>
      </c>
      <c r="D338">
        <v>3240</v>
      </c>
      <c r="E338" s="4">
        <f>VLOOKUP(Table8[[#This Row],[Name]],M.Rd!$A:$T,MATCH(Table8[[#This Row],[L.eff]],M.Rd!$C$2:$S$2)+2,FALSE)</f>
        <v>441</v>
      </c>
      <c r="F338" s="4">
        <f>VLOOKUP(Table8[[#This Row],[Name]],V.Rd!$A:$B,2,FALSE)</f>
        <v>748</v>
      </c>
      <c r="G338" s="4">
        <f>VLOOKUP(Table8[[#This Row],[Name]],M.Rd!$A:$T,20,FALSE)</f>
        <v>14900</v>
      </c>
    </row>
    <row r="339" spans="1:7" x14ac:dyDescent="0.25">
      <c r="A339" s="5" t="str">
        <f t="shared" ref="A339" si="265">A263</f>
        <v>HE 260 C</v>
      </c>
      <c r="B339" s="4">
        <v>132</v>
      </c>
      <c r="C339" s="14">
        <f t="shared" si="261"/>
        <v>3</v>
      </c>
      <c r="D339">
        <v>4650</v>
      </c>
      <c r="E339" s="4">
        <f>VLOOKUP(Table8[[#This Row],[Name]],M.Rd!$A:$T,MATCH(Table8[[#This Row],[L.eff]],M.Rd!$C$2:$S$2)+2,FALSE)</f>
        <v>649</v>
      </c>
      <c r="F339" s="4">
        <f>VLOOKUP(Table8[[#This Row],[Name]],V.Rd!$A:$B,2,FALSE)</f>
        <v>1030</v>
      </c>
      <c r="G339" s="4">
        <f>VLOOKUP(Table8[[#This Row],[Name]],M.Rd!$A:$T,20,FALSE)</f>
        <v>22600</v>
      </c>
    </row>
    <row r="340" spans="1:7" x14ac:dyDescent="0.25">
      <c r="A340" s="5" t="str">
        <f t="shared" ref="A340" si="266">A264</f>
        <v>HE 260 M</v>
      </c>
      <c r="B340" s="4">
        <v>172</v>
      </c>
      <c r="C340" s="14">
        <f t="shared" si="261"/>
        <v>3</v>
      </c>
      <c r="D340">
        <v>6120</v>
      </c>
      <c r="E340" s="4">
        <f>VLOOKUP(Table8[[#This Row],[Name]],M.Rd!$A:$T,MATCH(Table8[[#This Row],[L.eff]],M.Rd!$C$2:$S$2)+2,FALSE)</f>
        <v>871</v>
      </c>
      <c r="F340" s="4">
        <f>VLOOKUP(Table8[[#This Row],[Name]],V.Rd!$A:$B,2,FALSE)</f>
        <v>1330</v>
      </c>
      <c r="G340" s="4">
        <f>VLOOKUP(Table8[[#This Row],[Name]],M.Rd!$A:$T,20,FALSE)</f>
        <v>31300</v>
      </c>
    </row>
    <row r="341" spans="1:7" x14ac:dyDescent="0.25">
      <c r="A341" s="5" t="str">
        <f t="shared" ref="A341" si="267">A265</f>
        <v>HE 280 B</v>
      </c>
      <c r="B341" s="4">
        <v>103</v>
      </c>
      <c r="C341" s="14">
        <f t="shared" si="261"/>
        <v>3</v>
      </c>
      <c r="D341">
        <v>3700</v>
      </c>
      <c r="E341" s="4">
        <f>VLOOKUP(Table8[[#This Row],[Name]],M.Rd!$A:$T,MATCH(Table8[[#This Row],[L.eff]],M.Rd!$C$2:$S$2)+2,FALSE)</f>
        <v>529</v>
      </c>
      <c r="F341" s="4">
        <f>VLOOKUP(Table8[[#This Row],[Name]],V.Rd!$A:$B,2,FALSE)</f>
        <v>819</v>
      </c>
      <c r="G341" s="4">
        <f>VLOOKUP(Table8[[#This Row],[Name]],M.Rd!$A:$T,20,FALSE)</f>
        <v>19300</v>
      </c>
    </row>
    <row r="342" spans="1:7" x14ac:dyDescent="0.25">
      <c r="A342" s="5" t="str">
        <f t="shared" ref="A342" si="268">A266</f>
        <v>HE 280 C</v>
      </c>
      <c r="B342" s="4">
        <v>145</v>
      </c>
      <c r="C342" s="14">
        <f t="shared" si="261"/>
        <v>3</v>
      </c>
      <c r="D342">
        <v>5270</v>
      </c>
      <c r="E342" s="4">
        <f>VLOOKUP(Table8[[#This Row],[Name]],M.Rd!$A:$T,MATCH(Table8[[#This Row],[L.eff]],M.Rd!$C$2:$S$2)+2,FALSE)</f>
        <v>768</v>
      </c>
      <c r="F342" s="4">
        <f>VLOOKUP(Table8[[#This Row],[Name]],V.Rd!$A:$B,2,FALSE)</f>
        <v>1120</v>
      </c>
      <c r="G342" s="4">
        <f>VLOOKUP(Table8[[#This Row],[Name]],M.Rd!$A:$T,20,FALSE)</f>
        <v>28800</v>
      </c>
    </row>
    <row r="343" spans="1:7" x14ac:dyDescent="0.25">
      <c r="A343" s="5" t="str">
        <f t="shared" ref="A343" si="269">A267</f>
        <v>HE 280 M</v>
      </c>
      <c r="B343" s="4">
        <v>189</v>
      </c>
      <c r="C343" s="14">
        <f t="shared" si="261"/>
        <v>3</v>
      </c>
      <c r="D343">
        <v>6880</v>
      </c>
      <c r="E343" s="4">
        <f>VLOOKUP(Table8[[#This Row],[Name]],M.Rd!$A:$T,MATCH(Table8[[#This Row],[L.eff]],M.Rd!$C$2:$S$2)+2,FALSE)</f>
        <v>1020</v>
      </c>
      <c r="F343" s="4">
        <f>VLOOKUP(Table8[[#This Row],[Name]],V.Rd!$A:$B,2,FALSE)</f>
        <v>1440</v>
      </c>
      <c r="G343" s="4">
        <f>VLOOKUP(Table8[[#This Row],[Name]],M.Rd!$A:$T,20,FALSE)</f>
        <v>39600</v>
      </c>
    </row>
    <row r="344" spans="1:7" x14ac:dyDescent="0.25">
      <c r="A344" s="5" t="str">
        <f t="shared" ref="A344" si="270">A268</f>
        <v>HE 300 B</v>
      </c>
      <c r="B344" s="4">
        <v>117</v>
      </c>
      <c r="C344" s="14">
        <f t="shared" si="261"/>
        <v>3</v>
      </c>
      <c r="D344">
        <v>4300</v>
      </c>
      <c r="E344" s="4">
        <f>VLOOKUP(Table8[[#This Row],[Name]],M.Rd!$A:$T,MATCH(Table8[[#This Row],[L.eff]],M.Rd!$C$2:$S$2)+2,FALSE)</f>
        <v>645</v>
      </c>
      <c r="F344" s="4">
        <f>VLOOKUP(Table8[[#This Row],[Name]],V.Rd!$A:$B,2,FALSE)</f>
        <v>945</v>
      </c>
      <c r="G344" s="4">
        <f>VLOOKUP(Table8[[#This Row],[Name]],M.Rd!$A:$T,20,FALSE)</f>
        <v>25200</v>
      </c>
    </row>
    <row r="345" spans="1:7" x14ac:dyDescent="0.25">
      <c r="A345" s="5" t="str">
        <f t="shared" ref="A345" si="271">A269</f>
        <v>HE 300 C</v>
      </c>
      <c r="B345" s="4">
        <v>177</v>
      </c>
      <c r="C345" s="14">
        <f t="shared" si="261"/>
        <v>3</v>
      </c>
      <c r="D345">
        <v>6560</v>
      </c>
      <c r="E345" s="4">
        <f>VLOOKUP(Table8[[#This Row],[Name]],M.Rd!$A:$T,MATCH(Table8[[#This Row],[L.eff]],M.Rd!$C$2:$S$2)+2,FALSE)</f>
        <v>1010</v>
      </c>
      <c r="F345" s="4">
        <f>VLOOKUP(Table8[[#This Row],[Name]],V.Rd!$A:$B,2,FALSE)</f>
        <v>1360</v>
      </c>
      <c r="G345" s="4">
        <f>VLOOKUP(Table8[[#This Row],[Name]],M.Rd!$A:$T,20,FALSE)</f>
        <v>41000</v>
      </c>
    </row>
    <row r="346" spans="1:7" x14ac:dyDescent="0.25">
      <c r="A346" s="5" t="str">
        <f t="shared" ref="A346" si="272">A270</f>
        <v>HE 300 M</v>
      </c>
      <c r="B346" s="4">
        <v>238</v>
      </c>
      <c r="C346" s="14">
        <f t="shared" si="261"/>
        <v>3</v>
      </c>
      <c r="D346">
        <v>8910</v>
      </c>
      <c r="E346" s="4">
        <f>VLOOKUP(Table8[[#This Row],[Name]],M.Rd!$A:$T,MATCH(Table8[[#This Row],[L.eff]],M.Rd!$C$2:$S$2)+2,FALSE)</f>
        <v>1410</v>
      </c>
      <c r="F346" s="4">
        <f>VLOOKUP(Table8[[#This Row],[Name]],V.Rd!$A:$B,2,FALSE)</f>
        <v>1800</v>
      </c>
      <c r="G346" s="4">
        <f>VLOOKUP(Table8[[#This Row],[Name]],M.Rd!$A:$T,20,FALSE)</f>
        <v>59200</v>
      </c>
    </row>
    <row r="347" spans="1:7" x14ac:dyDescent="0.25">
      <c r="A347" s="5" t="str">
        <f t="shared" ref="A347" si="273">A271</f>
        <v>HE 320 B</v>
      </c>
      <c r="B347" s="4">
        <v>127</v>
      </c>
      <c r="C347" s="14">
        <f t="shared" si="261"/>
        <v>3</v>
      </c>
      <c r="D347">
        <v>4660</v>
      </c>
      <c r="E347" s="4">
        <f>VLOOKUP(Table8[[#This Row],[Name]],M.Rd!$A:$T,MATCH(Table8[[#This Row],[L.eff]],M.Rd!$C$2:$S$2)+2,FALSE)</f>
        <v>741</v>
      </c>
      <c r="F347" s="4">
        <f>VLOOKUP(Table8[[#This Row],[Name]],V.Rd!$A:$B,2,FALSE)</f>
        <v>1030</v>
      </c>
      <c r="G347" s="4">
        <f>VLOOKUP(Table8[[#This Row],[Name]],M.Rd!$A:$T,20,FALSE)</f>
        <v>30800</v>
      </c>
    </row>
    <row r="348" spans="1:7" x14ac:dyDescent="0.25">
      <c r="A348" s="5" t="str">
        <f t="shared" ref="A348" si="274">A272</f>
        <v>HE 320 C</v>
      </c>
      <c r="B348" s="4">
        <v>186</v>
      </c>
      <c r="C348" s="14">
        <f t="shared" si="261"/>
        <v>3</v>
      </c>
      <c r="D348">
        <v>6910</v>
      </c>
      <c r="E348" s="4">
        <f>VLOOKUP(Table8[[#This Row],[Name]],M.Rd!$A:$T,MATCH(Table8[[#This Row],[L.eff]],M.Rd!$C$2:$S$2)+2,FALSE)</f>
        <v>1130</v>
      </c>
      <c r="F348" s="4">
        <f>VLOOKUP(Table8[[#This Row],[Name]],V.Rd!$A:$B,2,FALSE)</f>
        <v>1440</v>
      </c>
      <c r="G348" s="4">
        <f>VLOOKUP(Table8[[#This Row],[Name]],M.Rd!$A:$T,20,FALSE)</f>
        <v>48700</v>
      </c>
    </row>
    <row r="349" spans="1:7" x14ac:dyDescent="0.25">
      <c r="A349" s="5" t="str">
        <f t="shared" ref="A349" si="275">A273</f>
        <v>HE 320 M</v>
      </c>
      <c r="B349" s="4">
        <v>245</v>
      </c>
      <c r="C349" s="14">
        <f t="shared" si="261"/>
        <v>3</v>
      </c>
      <c r="D349">
        <v>9150</v>
      </c>
      <c r="E349" s="4">
        <f>VLOOKUP(Table8[[#This Row],[Name]],M.Rd!$A:$T,MATCH(Table8[[#This Row],[L.eff]],M.Rd!$C$2:$S$2)+2,FALSE)</f>
        <v>1530</v>
      </c>
      <c r="F349" s="4">
        <f>VLOOKUP(Table8[[#This Row],[Name]],V.Rd!$A:$B,2,FALSE)</f>
        <v>1890</v>
      </c>
      <c r="G349" s="4">
        <f>VLOOKUP(Table8[[#This Row],[Name]],M.Rd!$A:$T,20,FALSE)</f>
        <v>68100</v>
      </c>
    </row>
    <row r="350" spans="1:7" x14ac:dyDescent="0.25">
      <c r="A350" s="5" t="str">
        <f t="shared" ref="A350" si="276">A274</f>
        <v>HE 340 B</v>
      </c>
      <c r="B350" s="4">
        <v>134</v>
      </c>
      <c r="C350" s="14">
        <f t="shared" si="261"/>
        <v>3</v>
      </c>
      <c r="D350">
        <v>4920</v>
      </c>
      <c r="E350" s="4">
        <f>VLOOKUP(Table8[[#This Row],[Name]],M.Rd!$A:$T,MATCH(Table8[[#This Row],[L.eff]],M.Rd!$C$2:$S$2)+2,FALSE)</f>
        <v>831</v>
      </c>
      <c r="F350" s="4">
        <f>VLOOKUP(Table8[[#This Row],[Name]],V.Rd!$A:$B,2,FALSE)</f>
        <v>1120</v>
      </c>
      <c r="G350" s="4">
        <f>VLOOKUP(Table8[[#This Row],[Name]],M.Rd!$A:$T,20,FALSE)</f>
        <v>36700</v>
      </c>
    </row>
    <row r="351" spans="1:7" x14ac:dyDescent="0.25">
      <c r="A351" s="5" t="str">
        <f t="shared" ref="A351" si="277">A275</f>
        <v>HE 340 M</v>
      </c>
      <c r="B351" s="4">
        <v>248</v>
      </c>
      <c r="C351" s="14">
        <f t="shared" si="261"/>
        <v>3</v>
      </c>
      <c r="D351">
        <v>9680</v>
      </c>
      <c r="E351" s="4">
        <f>VLOOKUP(Table8[[#This Row],[Name]],M.Rd!$A:$T,MATCH(Table8[[#This Row],[L.eff]],M.Rd!$C$2:$S$2)+2,FALSE)</f>
        <v>1630</v>
      </c>
      <c r="F351" s="4">
        <f>VLOOKUP(Table8[[#This Row],[Name]],V.Rd!$A:$B,2,FALSE)</f>
        <v>1960</v>
      </c>
      <c r="G351" s="4">
        <f>VLOOKUP(Table8[[#This Row],[Name]],M.Rd!$A:$T,20,FALSE)</f>
        <v>76400</v>
      </c>
    </row>
    <row r="352" spans="1:7" x14ac:dyDescent="0.25">
      <c r="A352" s="5" t="str">
        <f t="shared" ref="A352" si="278">A276</f>
        <v>HE 360 B</v>
      </c>
      <c r="B352" s="4">
        <v>142</v>
      </c>
      <c r="C352" s="14">
        <f t="shared" si="261"/>
        <v>3</v>
      </c>
      <c r="D352">
        <v>5190</v>
      </c>
      <c r="E352" s="4">
        <f>VLOOKUP(Table8[[#This Row],[Name]],M.Rd!$A:$T,MATCH(Table8[[#This Row],[L.eff]],M.Rd!$C$2:$S$2)+2,FALSE)</f>
        <v>926</v>
      </c>
      <c r="F352" s="4">
        <f>VLOOKUP(Table8[[#This Row],[Name]],V.Rd!$A:$B,2,FALSE)</f>
        <v>1210</v>
      </c>
      <c r="G352" s="4">
        <f>VLOOKUP(Table8[[#This Row],[Name]],M.Rd!$A:$T,20,FALSE)</f>
        <v>43200</v>
      </c>
    </row>
    <row r="353" spans="1:7" x14ac:dyDescent="0.25">
      <c r="A353" s="5" t="str">
        <f t="shared" ref="A353" si="279">A277</f>
        <v>HE 360 M</v>
      </c>
      <c r="B353" s="4">
        <v>250</v>
      </c>
      <c r="C353" s="14">
        <f t="shared" si="261"/>
        <v>3</v>
      </c>
      <c r="D353">
        <v>9750</v>
      </c>
      <c r="E353" s="4">
        <f>VLOOKUP(Table8[[#This Row],[Name]],M.Rd!$A:$T,MATCH(Table8[[#This Row],[L.eff]],M.Rd!$C$2:$S$2)+2,FALSE)</f>
        <v>1720</v>
      </c>
      <c r="F353" s="4">
        <f>VLOOKUP(Table8[[#This Row],[Name]],V.Rd!$A:$B,2,FALSE)</f>
        <v>2040</v>
      </c>
      <c r="G353" s="4">
        <f>VLOOKUP(Table8[[#This Row],[Name]],M.Rd!$A:$T,20,FALSE)</f>
        <v>84900</v>
      </c>
    </row>
    <row r="354" spans="1:7" x14ac:dyDescent="0.25">
      <c r="A354" s="5" t="str">
        <f t="shared" ref="A354" si="280">A278</f>
        <v>HE 400 B</v>
      </c>
      <c r="B354" s="4">
        <v>155</v>
      </c>
      <c r="C354" s="14">
        <f t="shared" si="261"/>
        <v>3</v>
      </c>
      <c r="D354">
        <v>5960</v>
      </c>
      <c r="E354" s="4">
        <f>VLOOKUP(Table8[[#This Row],[Name]],M.Rd!$A:$T,MATCH(Table8[[#This Row],[L.eff]],M.Rd!$C$2:$S$2)+2,FALSE)</f>
        <v>1120</v>
      </c>
      <c r="F354" s="4">
        <f>VLOOKUP(Table8[[#This Row],[Name]],V.Rd!$A:$B,2,FALSE)</f>
        <v>1390</v>
      </c>
      <c r="G354" s="4">
        <f>VLOOKUP(Table8[[#This Row],[Name]],M.Rd!$A:$T,20,FALSE)</f>
        <v>57700</v>
      </c>
    </row>
    <row r="355" spans="1:7" x14ac:dyDescent="0.25">
      <c r="A355" s="5" t="str">
        <f t="shared" ref="A355" si="281">A279</f>
        <v>HE 400 M</v>
      </c>
      <c r="B355" s="4">
        <v>256</v>
      </c>
      <c r="C355" s="14">
        <f t="shared" si="261"/>
        <v>3</v>
      </c>
      <c r="D355">
        <v>9920</v>
      </c>
      <c r="E355" s="4">
        <f>VLOOKUP(Table8[[#This Row],[Name]],M.Rd!$A:$T,MATCH(Table8[[#This Row],[L.eff]],M.Rd!$C$2:$S$2)+2,FALSE)</f>
        <v>1920</v>
      </c>
      <c r="F355" s="4">
        <f>VLOOKUP(Table8[[#This Row],[Name]],V.Rd!$A:$B,2,FALSE)</f>
        <v>2200</v>
      </c>
      <c r="G355" s="4">
        <f>VLOOKUP(Table8[[#This Row],[Name]],M.Rd!$A:$T,20,FALSE)</f>
        <v>104000</v>
      </c>
    </row>
    <row r="356" spans="1:7" x14ac:dyDescent="0.25">
      <c r="A356" s="5" t="str">
        <f t="shared" ref="A356" si="282">A280</f>
        <v>HE 450 B</v>
      </c>
      <c r="B356" s="4">
        <v>171</v>
      </c>
      <c r="C356" s="14">
        <f t="shared" si="261"/>
        <v>3</v>
      </c>
      <c r="D356">
        <v>6560</v>
      </c>
      <c r="E356" s="4">
        <f>VLOOKUP(Table8[[#This Row],[Name]],M.Rd!$A:$T,MATCH(Table8[[#This Row],[L.eff]],M.Rd!$C$2:$S$2)+2,FALSE)</f>
        <v>1370</v>
      </c>
      <c r="F356" s="4">
        <f>VLOOKUP(Table8[[#This Row],[Name]],V.Rd!$A:$B,2,FALSE)</f>
        <v>1590</v>
      </c>
      <c r="G356" s="4">
        <f>VLOOKUP(Table8[[#This Row],[Name]],M.Rd!$A:$T,20,FALSE)</f>
        <v>79900</v>
      </c>
    </row>
    <row r="357" spans="1:7" x14ac:dyDescent="0.25">
      <c r="A357" s="5" t="str">
        <f t="shared" ref="A357" si="283">A281</f>
        <v>HE 450 M</v>
      </c>
      <c r="B357" s="4">
        <v>263</v>
      </c>
      <c r="C357" s="14">
        <f t="shared" si="261"/>
        <v>3</v>
      </c>
      <c r="D357">
        <v>10200</v>
      </c>
      <c r="E357" s="4">
        <f>VLOOKUP(Table8[[#This Row],[Name]],M.Rd!$A:$T,MATCH(Table8[[#This Row],[L.eff]],M.Rd!$C$2:$S$2)+2,FALSE)</f>
        <v>2180</v>
      </c>
      <c r="F357" s="4">
        <f>VLOOKUP(Table8[[#This Row],[Name]],V.Rd!$A:$B,2,FALSE)</f>
        <v>2390</v>
      </c>
      <c r="G357" s="4">
        <f>VLOOKUP(Table8[[#This Row],[Name]],M.Rd!$A:$T,20,FALSE)</f>
        <v>132000</v>
      </c>
    </row>
    <row r="358" spans="1:7" x14ac:dyDescent="0.25">
      <c r="A358" s="5" t="str">
        <f t="shared" ref="A358" si="284">A282</f>
        <v>HE 500 B</v>
      </c>
      <c r="B358" s="4">
        <v>187</v>
      </c>
      <c r="C358" s="14">
        <f t="shared" si="261"/>
        <v>3</v>
      </c>
      <c r="D358">
        <v>7160</v>
      </c>
      <c r="E358" s="4">
        <f>VLOOKUP(Table8[[#This Row],[Name]],M.Rd!$A:$T,MATCH(Table8[[#This Row],[L.eff]],M.Rd!$C$2:$S$2)+2,FALSE)</f>
        <v>1660</v>
      </c>
      <c r="F358" s="4">
        <f>VLOOKUP(Table8[[#This Row],[Name]],V.Rd!$A:$B,2,FALSE)</f>
        <v>1790</v>
      </c>
      <c r="G358" s="4">
        <f>VLOOKUP(Table8[[#This Row],[Name]],M.Rd!$A:$T,20,FALSE)</f>
        <v>107000</v>
      </c>
    </row>
    <row r="359" spans="1:7" x14ac:dyDescent="0.25">
      <c r="A359" s="5" t="str">
        <f t="shared" ref="A359" si="285">A283</f>
        <v>HE 500 M</v>
      </c>
      <c r="B359" s="4">
        <v>270</v>
      </c>
      <c r="C359" s="14">
        <f t="shared" si="261"/>
        <v>3</v>
      </c>
      <c r="D359">
        <v>10400</v>
      </c>
      <c r="E359" s="4">
        <f>VLOOKUP(Table8[[#This Row],[Name]],M.Rd!$A:$T,MATCH(Table8[[#This Row],[L.eff]],M.Rd!$C$2:$S$2)+2,FALSE)</f>
        <v>2450</v>
      </c>
      <c r="F359" s="4">
        <f>VLOOKUP(Table8[[#This Row],[Name]],V.Rd!$A:$B,2,FALSE)</f>
        <v>2580</v>
      </c>
      <c r="G359" s="4">
        <f>VLOOKUP(Table8[[#This Row],[Name]],M.Rd!$A:$T,20,FALSE)</f>
        <v>162000</v>
      </c>
    </row>
    <row r="360" spans="1:7" x14ac:dyDescent="0.25">
      <c r="A360" s="5" t="str">
        <f t="shared" ref="A360" si="286">A284</f>
        <v>HE 550 B</v>
      </c>
      <c r="B360" s="4">
        <v>199</v>
      </c>
      <c r="C360" s="14">
        <f t="shared" si="261"/>
        <v>3</v>
      </c>
      <c r="D360">
        <v>7590</v>
      </c>
      <c r="E360" s="4">
        <f>VLOOKUP(Table8[[#This Row],[Name]],M.Rd!$A:$T,MATCH(Table8[[#This Row],[L.eff]],M.Rd!$C$2:$S$2)+2,FALSE)</f>
        <v>1930</v>
      </c>
      <c r="F360" s="4">
        <f>VLOOKUP(Table8[[#This Row],[Name]],V.Rd!$A:$B,2,FALSE)</f>
        <v>1990</v>
      </c>
      <c r="G360" s="4">
        <f>VLOOKUP(Table8[[#This Row],[Name]],M.Rd!$A:$T,20,FALSE)</f>
        <v>137000</v>
      </c>
    </row>
    <row r="361" spans="1:7" x14ac:dyDescent="0.25">
      <c r="A361" s="5" t="str">
        <f t="shared" ref="A361" si="287">A285</f>
        <v>HE 550 M</v>
      </c>
      <c r="B361" s="4">
        <v>278</v>
      </c>
      <c r="C361" s="14">
        <f t="shared" si="261"/>
        <v>3</v>
      </c>
      <c r="D361">
        <v>10700</v>
      </c>
      <c r="E361" s="4">
        <f>VLOOKUP(Table8[[#This Row],[Name]],M.Rd!$A:$T,MATCH(Table8[[#This Row],[L.eff]],M.Rd!$C$2:$S$2)+2,FALSE)</f>
        <v>2740</v>
      </c>
      <c r="F361" s="4">
        <f>VLOOKUP(Table8[[#This Row],[Name]],V.Rd!$A:$B,2,FALSE)</f>
        <v>2780</v>
      </c>
      <c r="G361" s="4">
        <f>VLOOKUP(Table8[[#This Row],[Name]],M.Rd!$A:$T,20,FALSE)</f>
        <v>198000</v>
      </c>
    </row>
    <row r="362" spans="1:7" x14ac:dyDescent="0.25">
      <c r="A362" s="5" t="str">
        <f t="shared" ref="A362" si="288">A286</f>
        <v>HE 600 B</v>
      </c>
      <c r="B362" s="4">
        <v>212</v>
      </c>
      <c r="C362" s="14">
        <f t="shared" si="261"/>
        <v>3</v>
      </c>
      <c r="D362">
        <v>8040</v>
      </c>
      <c r="E362" s="4">
        <f>VLOOKUP(Table8[[#This Row],[Name]],M.Rd!$A:$T,MATCH(Table8[[#This Row],[L.eff]],M.Rd!$C$2:$S$2)+2,FALSE)</f>
        <v>2220</v>
      </c>
      <c r="F362" s="4">
        <f>VLOOKUP(Table8[[#This Row],[Name]],V.Rd!$A:$B,2,FALSE)</f>
        <v>2210</v>
      </c>
      <c r="G362" s="4">
        <f>VLOOKUP(Table8[[#This Row],[Name]],M.Rd!$A:$T,20,FALSE)</f>
        <v>171000</v>
      </c>
    </row>
    <row r="363" spans="1:7" x14ac:dyDescent="0.25">
      <c r="A363" s="5" t="str">
        <f t="shared" ref="A363" si="289">A287</f>
        <v>HE 600 M</v>
      </c>
      <c r="B363" s="4">
        <v>285</v>
      </c>
      <c r="C363" s="14">
        <f t="shared" si="261"/>
        <v>3</v>
      </c>
      <c r="D363">
        <v>10900</v>
      </c>
      <c r="E363" s="4">
        <f>VLOOKUP(Table8[[#This Row],[Name]],M.Rd!$A:$T,MATCH(Table8[[#This Row],[L.eff]],M.Rd!$C$2:$S$2)+2,FALSE)</f>
        <v>3030</v>
      </c>
      <c r="F363" s="4">
        <f>VLOOKUP(Table8[[#This Row],[Name]],V.Rd!$A:$B,2,FALSE)</f>
        <v>2980</v>
      </c>
      <c r="G363" s="4">
        <f>VLOOKUP(Table8[[#This Row],[Name]],M.Rd!$A:$T,20,FALSE)</f>
        <v>237000</v>
      </c>
    </row>
    <row r="364" spans="1:7" x14ac:dyDescent="0.25">
      <c r="A364" s="5" t="str">
        <f t="shared" ref="A364" si="290">A288</f>
        <v>HE 600x337</v>
      </c>
      <c r="B364" s="4">
        <v>337</v>
      </c>
      <c r="C364" s="14">
        <f t="shared" si="261"/>
        <v>3</v>
      </c>
      <c r="D364">
        <v>12500</v>
      </c>
      <c r="E364" s="4">
        <f>VLOOKUP(Table8[[#This Row],[Name]],M.Rd!$A:$T,MATCH(Table8[[#This Row],[L.eff]],M.Rd!$C$2:$S$2)+2,FALSE)</f>
        <v>3680</v>
      </c>
      <c r="F364" s="4">
        <f>VLOOKUP(Table8[[#This Row],[Name]],V.Rd!$A:$B,2,FALSE)</f>
        <v>3700</v>
      </c>
      <c r="G364" s="4">
        <f>VLOOKUP(Table8[[#This Row],[Name]],M.Rd!$A:$T,20,FALSE)</f>
        <v>283000</v>
      </c>
    </row>
    <row r="365" spans="1:7" x14ac:dyDescent="0.25">
      <c r="A365" s="5" t="str">
        <f t="shared" ref="A365" si="291">A289</f>
        <v>HE 600x399</v>
      </c>
      <c r="B365" s="4">
        <v>399</v>
      </c>
      <c r="C365" s="14">
        <f t="shared" si="261"/>
        <v>3</v>
      </c>
      <c r="D365">
        <v>14900</v>
      </c>
      <c r="E365" s="4">
        <f>VLOOKUP(Table8[[#This Row],[Name]],M.Rd!$A:$T,MATCH(Table8[[#This Row],[L.eff]],M.Rd!$C$2:$S$2)+2,FALSE)</f>
        <v>4420</v>
      </c>
      <c r="F365" s="4">
        <f>VLOOKUP(Table8[[#This Row],[Name]],V.Rd!$A:$B,2,FALSE)</f>
        <v>4380</v>
      </c>
      <c r="G365" s="4">
        <f>VLOOKUP(Table8[[#This Row],[Name]],M.Rd!$A:$T,20,FALSE)</f>
        <v>345000</v>
      </c>
    </row>
    <row r="366" spans="1:7" x14ac:dyDescent="0.25">
      <c r="A366" s="5" t="str">
        <f t="shared" ref="A366" si="292">A290</f>
        <v>HE 650 B</v>
      </c>
      <c r="B366" s="4">
        <v>225</v>
      </c>
      <c r="C366" s="14">
        <f t="shared" si="261"/>
        <v>3</v>
      </c>
      <c r="D366">
        <v>8490</v>
      </c>
      <c r="E366" s="4">
        <f>VLOOKUP(Table8[[#This Row],[Name]],M.Rd!$A:$T,MATCH(Table8[[#This Row],[L.eff]],M.Rd!$C$2:$S$2)+2,FALSE)</f>
        <v>2510</v>
      </c>
      <c r="F366" s="4">
        <f>VLOOKUP(Table8[[#This Row],[Name]],V.Rd!$A:$B,2,FALSE)</f>
        <v>2430</v>
      </c>
      <c r="G366" s="4">
        <f>VLOOKUP(Table8[[#This Row],[Name]],M.Rd!$A:$T,20,FALSE)</f>
        <v>211000</v>
      </c>
    </row>
    <row r="367" spans="1:7" x14ac:dyDescent="0.25">
      <c r="A367" s="5" t="str">
        <f t="shared" ref="A367" si="293">A291</f>
        <v>HE 650 M</v>
      </c>
      <c r="B367" s="4">
        <v>293</v>
      </c>
      <c r="C367" s="14">
        <f t="shared" si="261"/>
        <v>3</v>
      </c>
      <c r="D367">
        <v>11100</v>
      </c>
      <c r="E367" s="4">
        <f>VLOOKUP(Table8[[#This Row],[Name]],M.Rd!$A:$T,MATCH(Table8[[#This Row],[L.eff]],M.Rd!$C$2:$S$2)+2,FALSE)</f>
        <v>3330</v>
      </c>
      <c r="F367" s="4">
        <f>VLOOKUP(Table8[[#This Row],[Name]],V.Rd!$A:$B,2,FALSE)</f>
        <v>3180</v>
      </c>
      <c r="G367" s="4">
        <f>VLOOKUP(Table8[[#This Row],[Name]],M.Rd!$A:$T,20,FALSE)</f>
        <v>282000</v>
      </c>
    </row>
    <row r="368" spans="1:7" x14ac:dyDescent="0.25">
      <c r="A368" s="5" t="str">
        <f t="shared" ref="A368" si="294">A292</f>
        <v>HE 650x343</v>
      </c>
      <c r="B368" s="4">
        <v>343</v>
      </c>
      <c r="C368" s="14">
        <f t="shared" si="261"/>
        <v>3</v>
      </c>
      <c r="D368">
        <v>12700</v>
      </c>
      <c r="E368" s="4">
        <f>VLOOKUP(Table8[[#This Row],[Name]],M.Rd!$A:$T,MATCH(Table8[[#This Row],[L.eff]],M.Rd!$C$2:$S$2)+2,FALSE)</f>
        <v>4030</v>
      </c>
      <c r="F368" s="4">
        <f>VLOOKUP(Table8[[#This Row],[Name]],V.Rd!$A:$B,2,FALSE)</f>
        <v>3880</v>
      </c>
      <c r="G368" s="4">
        <f>VLOOKUP(Table8[[#This Row],[Name]],M.Rd!$A:$T,20,FALSE)</f>
        <v>334000</v>
      </c>
    </row>
    <row r="369" spans="1:7" x14ac:dyDescent="0.25">
      <c r="A369" s="5" t="str">
        <f t="shared" ref="A369" si="295">A293</f>
        <v>HE 650x407</v>
      </c>
      <c r="B369" s="4">
        <v>407</v>
      </c>
      <c r="C369" s="14">
        <f t="shared" si="261"/>
        <v>3</v>
      </c>
      <c r="D369">
        <v>15200</v>
      </c>
      <c r="E369" s="4">
        <f>VLOOKUP(Table8[[#This Row],[Name]],M.Rd!$A:$T,MATCH(Table8[[#This Row],[L.eff]],M.Rd!$C$2:$S$2)+2,FALSE)</f>
        <v>4840</v>
      </c>
      <c r="F369" s="4">
        <f>VLOOKUP(Table8[[#This Row],[Name]],V.Rd!$A:$B,2,FALSE)</f>
        <v>4610</v>
      </c>
      <c r="G369" s="4">
        <f>VLOOKUP(Table8[[#This Row],[Name]],M.Rd!$A:$T,20,FALSE)</f>
        <v>405000</v>
      </c>
    </row>
    <row r="370" spans="1:7" x14ac:dyDescent="0.25">
      <c r="A370" s="5" t="str">
        <f t="shared" ref="A370" si="296">A294</f>
        <v>HE 700 B</v>
      </c>
      <c r="B370" s="4">
        <v>241</v>
      </c>
      <c r="C370" s="14">
        <f t="shared" si="261"/>
        <v>3</v>
      </c>
      <c r="D370">
        <v>9040</v>
      </c>
      <c r="E370" s="4">
        <f>VLOOKUP(Table8[[#This Row],[Name]],M.Rd!$A:$T,MATCH(Table8[[#This Row],[L.eff]],M.Rd!$C$2:$S$2)+2,FALSE)</f>
        <v>2840</v>
      </c>
      <c r="F370" s="4">
        <f>VLOOKUP(Table8[[#This Row],[Name]],V.Rd!$A:$B,2,FALSE)</f>
        <v>2730</v>
      </c>
      <c r="G370" s="4">
        <f>VLOOKUP(Table8[[#This Row],[Name]],M.Rd!$A:$T,20,FALSE)</f>
        <v>257000</v>
      </c>
    </row>
    <row r="371" spans="1:7" x14ac:dyDescent="0.25">
      <c r="A371" s="5" t="str">
        <f t="shared" ref="A371" si="297">A295</f>
        <v>HE 700 M</v>
      </c>
      <c r="B371" s="4">
        <v>301</v>
      </c>
      <c r="C371" s="14">
        <f t="shared" si="261"/>
        <v>3</v>
      </c>
      <c r="D371">
        <v>11400</v>
      </c>
      <c r="E371" s="4">
        <f>VLOOKUP(Table8[[#This Row],[Name]],M.Rd!$A:$T,MATCH(Table8[[#This Row],[L.eff]],M.Rd!$C$2:$S$2)+2,FALSE)</f>
        <v>3630</v>
      </c>
      <c r="F371" s="4">
        <f>VLOOKUP(Table8[[#This Row],[Name]],V.Rd!$A:$B,2,FALSE)</f>
        <v>3380</v>
      </c>
      <c r="G371" s="4">
        <f>VLOOKUP(Table8[[#This Row],[Name]],M.Rd!$A:$T,20,FALSE)</f>
        <v>329000</v>
      </c>
    </row>
    <row r="372" spans="1:7" x14ac:dyDescent="0.25">
      <c r="A372" s="5" t="str">
        <f t="shared" ref="A372" si="298">A296</f>
        <v>HE 700x352</v>
      </c>
      <c r="B372" s="4">
        <v>352</v>
      </c>
      <c r="C372" s="14">
        <f t="shared" si="261"/>
        <v>3</v>
      </c>
      <c r="D372">
        <v>12900</v>
      </c>
      <c r="E372" s="4">
        <f>VLOOKUP(Table8[[#This Row],[Name]],M.Rd!$A:$T,MATCH(Table8[[#This Row],[L.eff]],M.Rd!$C$2:$S$2)+2,FALSE)</f>
        <v>4400</v>
      </c>
      <c r="F372" s="4">
        <f>VLOOKUP(Table8[[#This Row],[Name]],V.Rd!$A:$B,2,FALSE)</f>
        <v>4130</v>
      </c>
      <c r="G372" s="4">
        <f>VLOOKUP(Table8[[#This Row],[Name]],M.Rd!$A:$T,20,FALSE)</f>
        <v>390000</v>
      </c>
    </row>
    <row r="373" spans="1:7" x14ac:dyDescent="0.25">
      <c r="A373" s="5" t="str">
        <f t="shared" ref="A373" si="299">A297</f>
        <v>HE 700x418</v>
      </c>
      <c r="B373" s="4">
        <v>418</v>
      </c>
      <c r="C373" s="14">
        <f t="shared" si="261"/>
        <v>3</v>
      </c>
      <c r="D373">
        <v>15400</v>
      </c>
      <c r="E373" s="4">
        <f>VLOOKUP(Table8[[#This Row],[Name]],M.Rd!$A:$T,MATCH(Table8[[#This Row],[L.eff]],M.Rd!$C$2:$S$2)+2,FALSE)</f>
        <v>5270</v>
      </c>
      <c r="F373" s="4">
        <f>VLOOKUP(Table8[[#This Row],[Name]],V.Rd!$A:$B,2,FALSE)</f>
        <v>4900</v>
      </c>
      <c r="G373" s="4">
        <f>VLOOKUP(Table8[[#This Row],[Name]],M.Rd!$A:$T,20,FALSE)</f>
        <v>472000</v>
      </c>
    </row>
    <row r="374" spans="1:7" x14ac:dyDescent="0.25">
      <c r="A374" s="5" t="str">
        <f t="shared" ref="A374" si="300">A298</f>
        <v>HE 800 B*</v>
      </c>
      <c r="B374" s="4">
        <v>262</v>
      </c>
      <c r="C374" s="14">
        <f t="shared" si="261"/>
        <v>3</v>
      </c>
      <c r="D374">
        <v>9770</v>
      </c>
      <c r="E374" s="4">
        <f>VLOOKUP(Table8[[#This Row],[Name]],M.Rd!$A:$T,MATCH(Table8[[#This Row],[L.eff]],M.Rd!$C$2:$S$2)+2,FALSE)</f>
        <v>3470</v>
      </c>
      <c r="F374" s="4">
        <f>VLOOKUP(Table8[[#This Row],[Name]],V.Rd!$A:$B,2,FALSE)</f>
        <v>3220</v>
      </c>
      <c r="G374" s="4">
        <f>VLOOKUP(Table8[[#This Row],[Name]],M.Rd!$A:$T,20,FALSE)</f>
        <v>359000</v>
      </c>
    </row>
    <row r="375" spans="1:7" x14ac:dyDescent="0.25">
      <c r="A375" s="5" t="str">
        <f t="shared" ref="A375" si="301">A299</f>
        <v>HE 800 M</v>
      </c>
      <c r="B375" s="4">
        <v>317</v>
      </c>
      <c r="C375" s="14">
        <f t="shared" si="261"/>
        <v>3</v>
      </c>
      <c r="D375">
        <v>11900</v>
      </c>
      <c r="E375" s="4">
        <f>VLOOKUP(Table8[[#This Row],[Name]],M.Rd!$A:$T,MATCH(Table8[[#This Row],[L.eff]],M.Rd!$C$2:$S$2)+2,FALSE)</f>
        <v>4270</v>
      </c>
      <c r="F375" s="4">
        <f>VLOOKUP(Table8[[#This Row],[Name]],V.Rd!$A:$B,2,FALSE)</f>
        <v>3870</v>
      </c>
      <c r="G375" s="4">
        <f>VLOOKUP(Table8[[#This Row],[Name]],M.Rd!$A:$T,20,FALSE)</f>
        <v>443000</v>
      </c>
    </row>
    <row r="376" spans="1:7" x14ac:dyDescent="0.25">
      <c r="A376" s="5" t="str">
        <f t="shared" ref="A376" si="302">A300</f>
        <v>HE 800x373</v>
      </c>
      <c r="B376" s="4">
        <v>373</v>
      </c>
      <c r="C376" s="14">
        <f t="shared" si="261"/>
        <v>3</v>
      </c>
      <c r="D376">
        <v>13500</v>
      </c>
      <c r="E376" s="4">
        <f>VLOOKUP(Table8[[#This Row],[Name]],M.Rd!$A:$T,MATCH(Table8[[#This Row],[L.eff]],M.Rd!$C$2:$S$2)+2,FALSE)</f>
        <v>5180</v>
      </c>
      <c r="F376" s="4">
        <f>VLOOKUP(Table8[[#This Row],[Name]],V.Rd!$A:$B,2,FALSE)</f>
        <v>4720</v>
      </c>
      <c r="G376" s="4">
        <f>VLOOKUP(Table8[[#This Row],[Name]],M.Rd!$A:$T,20,FALSE)</f>
        <v>524000</v>
      </c>
    </row>
    <row r="377" spans="1:7" x14ac:dyDescent="0.25">
      <c r="A377" s="5" t="str">
        <f t="shared" ref="A377" si="303">A301</f>
        <v>HE 800x444</v>
      </c>
      <c r="B377" s="4">
        <v>444</v>
      </c>
      <c r="C377" s="14">
        <f t="shared" si="261"/>
        <v>3</v>
      </c>
      <c r="D377">
        <v>16200</v>
      </c>
      <c r="E377" s="4">
        <f>VLOOKUP(Table8[[#This Row],[Name]],M.Rd!$A:$T,MATCH(Table8[[#This Row],[L.eff]],M.Rd!$C$2:$S$2)+2,FALSE)</f>
        <v>6260</v>
      </c>
      <c r="F377" s="4">
        <f>VLOOKUP(Table8[[#This Row],[Name]],V.Rd!$A:$B,2,FALSE)</f>
        <v>5670</v>
      </c>
      <c r="G377" s="4">
        <f>VLOOKUP(Table8[[#This Row],[Name]],M.Rd!$A:$T,20,FALSE)</f>
        <v>634000</v>
      </c>
    </row>
    <row r="378" spans="1:7" x14ac:dyDescent="0.25">
      <c r="A378" s="5" t="str">
        <f t="shared" ref="A378" si="304">A302</f>
        <v>HE 900 B*</v>
      </c>
      <c r="B378" s="4">
        <v>291</v>
      </c>
      <c r="C378" s="14">
        <f t="shared" si="261"/>
        <v>3</v>
      </c>
      <c r="D378">
        <v>10200</v>
      </c>
      <c r="E378" s="4">
        <f>VLOOKUP(Table8[[#This Row],[Name]],M.Rd!$A:$T,MATCH(Table8[[#This Row],[L.eff]],M.Rd!$C$2:$S$2)+2,FALSE)</f>
        <v>4250</v>
      </c>
      <c r="F378" s="4">
        <f>VLOOKUP(Table8[[#This Row],[Name]],V.Rd!$A:$B,2,FALSE)</f>
        <v>3760</v>
      </c>
      <c r="G378" s="4">
        <f>VLOOKUP(Table8[[#This Row],[Name]],M.Rd!$A:$T,20,FALSE)</f>
        <v>494000</v>
      </c>
    </row>
    <row r="379" spans="1:7" x14ac:dyDescent="0.25">
      <c r="A379" s="5" t="str">
        <f t="shared" ref="A379" si="305">A303</f>
        <v>HE 900 M*</v>
      </c>
      <c r="B379" s="4">
        <v>333</v>
      </c>
      <c r="C379" s="14">
        <f t="shared" si="261"/>
        <v>3</v>
      </c>
      <c r="D379">
        <v>12300</v>
      </c>
      <c r="E379" s="4">
        <f>VLOOKUP(Table8[[#This Row],[Name]],M.Rd!$A:$T,MATCH(Table8[[#This Row],[L.eff]],M.Rd!$C$2:$S$2)+2,FALSE)</f>
        <v>4900</v>
      </c>
      <c r="F379" s="4">
        <f>VLOOKUP(Table8[[#This Row],[Name]],V.Rd!$A:$B,2,FALSE)</f>
        <v>4270</v>
      </c>
      <c r="G379" s="4">
        <f>VLOOKUP(Table8[[#This Row],[Name]],M.Rd!$A:$T,20,FALSE)</f>
        <v>570000</v>
      </c>
    </row>
    <row r="380" spans="1:7" x14ac:dyDescent="0.25">
      <c r="A380" s="5" t="str">
        <f t="shared" ref="A380" si="306">A304</f>
        <v>HE 900x391</v>
      </c>
      <c r="B380" s="4">
        <v>391</v>
      </c>
      <c r="C380" s="14">
        <f t="shared" si="261"/>
        <v>3</v>
      </c>
      <c r="D380">
        <v>14000</v>
      </c>
      <c r="E380" s="4">
        <f>VLOOKUP(Table8[[#This Row],[Name]],M.Rd!$A:$T,MATCH(Table8[[#This Row],[L.eff]],M.Rd!$C$2:$S$2)+2,FALSE)</f>
        <v>5950</v>
      </c>
      <c r="F380" s="4">
        <f>VLOOKUP(Table8[[#This Row],[Name]],V.Rd!$A:$B,2,FALSE)</f>
        <v>5210</v>
      </c>
      <c r="G380" s="4">
        <f>VLOOKUP(Table8[[#This Row],[Name]],M.Rd!$A:$T,20,FALSE)</f>
        <v>674000</v>
      </c>
    </row>
    <row r="381" spans="1:7" x14ac:dyDescent="0.25">
      <c r="A381" s="5" t="str">
        <f t="shared" ref="A381" si="307">A305</f>
        <v>HE 900x466</v>
      </c>
      <c r="B381" s="4">
        <v>466</v>
      </c>
      <c r="C381" s="14">
        <f t="shared" si="261"/>
        <v>3</v>
      </c>
      <c r="D381">
        <v>16800</v>
      </c>
      <c r="E381" s="4">
        <f>VLOOKUP(Table8[[#This Row],[Name]],M.Rd!$A:$T,MATCH(Table8[[#This Row],[L.eff]],M.Rd!$C$2:$S$2)+2,FALSE)</f>
        <v>7190</v>
      </c>
      <c r="F381" s="4">
        <f>VLOOKUP(Table8[[#This Row],[Name]],V.Rd!$A:$B,2,FALSE)</f>
        <v>6260</v>
      </c>
      <c r="G381" s="4">
        <f>VLOOKUP(Table8[[#This Row],[Name]],M.Rd!$A:$T,20,FALSE)</f>
        <v>815000</v>
      </c>
    </row>
    <row r="382" spans="1:7" x14ac:dyDescent="0.25">
      <c r="A382" s="5" t="str">
        <f t="shared" ref="A382" si="308">A306</f>
        <v>HE 100 B</v>
      </c>
      <c r="B382" s="4">
        <v>20.399999999999999</v>
      </c>
      <c r="C382" s="14">
        <f t="shared" si="261"/>
        <v>3.5</v>
      </c>
      <c r="D382">
        <v>214</v>
      </c>
      <c r="E382" s="4">
        <f>VLOOKUP(Table8[[#This Row],[Name]],M.Rd!$A:$T,MATCH(Table8[[#This Row],[L.eff]],M.Rd!$C$2:$S$2)+2,FALSE)</f>
        <v>30.6</v>
      </c>
      <c r="F382" s="4">
        <f>VLOOKUP(Table8[[#This Row],[Name]],V.Rd!$A:$B,2,FALSE)</f>
        <v>184</v>
      </c>
      <c r="G382" s="4">
        <f>VLOOKUP(Table8[[#This Row],[Name]],M.Rd!$A:$T,20,FALSE)</f>
        <v>450</v>
      </c>
    </row>
    <row r="383" spans="1:7" x14ac:dyDescent="0.25">
      <c r="A383" s="5" t="str">
        <f t="shared" ref="A383" si="309">A307</f>
        <v>HE 100 C</v>
      </c>
      <c r="B383" s="4">
        <v>30.9</v>
      </c>
      <c r="C383" s="14">
        <f t="shared" si="261"/>
        <v>3.5</v>
      </c>
      <c r="D383">
        <v>348</v>
      </c>
      <c r="E383" s="4">
        <f>VLOOKUP(Table8[[#This Row],[Name]],M.Rd!$A:$T,MATCH(Table8[[#This Row],[L.eff]],M.Rd!$C$2:$S$2)+2,FALSE)</f>
        <v>52.8</v>
      </c>
      <c r="F383" s="4">
        <f>VLOOKUP(Table8[[#This Row],[Name]],V.Rd!$A:$B,2,FALSE)</f>
        <v>274</v>
      </c>
      <c r="G383" s="4">
        <f>VLOOKUP(Table8[[#This Row],[Name]],M.Rd!$A:$T,20,FALSE)</f>
        <v>759</v>
      </c>
    </row>
    <row r="384" spans="1:7" x14ac:dyDescent="0.25">
      <c r="A384" s="5" t="str">
        <f t="shared" ref="A384" si="310">A308</f>
        <v>HE 100 M</v>
      </c>
      <c r="B384" s="4">
        <v>41.8</v>
      </c>
      <c r="C384" s="14">
        <f t="shared" si="261"/>
        <v>3.5</v>
      </c>
      <c r="D384">
        <v>497</v>
      </c>
      <c r="E384" s="4">
        <f>VLOOKUP(Table8[[#This Row],[Name]],M.Rd!$A:$T,MATCH(Table8[[#This Row],[L.eff]],M.Rd!$C$2:$S$2)+2,FALSE)</f>
        <v>76.400000000000006</v>
      </c>
      <c r="F384" s="4">
        <f>VLOOKUP(Table8[[#This Row],[Name]],V.Rd!$A:$B,2,FALSE)</f>
        <v>359</v>
      </c>
      <c r="G384" s="4">
        <f>VLOOKUP(Table8[[#This Row],[Name]],M.Rd!$A:$T,20,FALSE)</f>
        <v>1140</v>
      </c>
    </row>
    <row r="385" spans="1:7" x14ac:dyDescent="0.25">
      <c r="A385" s="5" t="str">
        <f t="shared" ref="A385" si="311">A309</f>
        <v>HE 1000 B*</v>
      </c>
      <c r="B385" s="4">
        <v>314</v>
      </c>
      <c r="C385" s="14">
        <f t="shared" si="261"/>
        <v>3.5</v>
      </c>
      <c r="D385">
        <v>10100</v>
      </c>
      <c r="E385" s="4">
        <f>VLOOKUP(Table8[[#This Row],[Name]],M.Rd!$A:$T,MATCH(Table8[[#This Row],[L.eff]],M.Rd!$C$2:$S$2)+2,FALSE)</f>
        <v>4550</v>
      </c>
      <c r="F385" s="4">
        <f>VLOOKUP(Table8[[#This Row],[Name]],V.Rd!$A:$B,2,FALSE)</f>
        <v>4230</v>
      </c>
      <c r="G385" s="4">
        <f>VLOOKUP(Table8[[#This Row],[Name]],M.Rd!$A:$T,20,FALSE)</f>
        <v>645000</v>
      </c>
    </row>
    <row r="386" spans="1:7" x14ac:dyDescent="0.25">
      <c r="A386" s="5" t="str">
        <f t="shared" ref="A386" si="312">A310</f>
        <v>HE 1000 M*</v>
      </c>
      <c r="B386" s="4">
        <v>349</v>
      </c>
      <c r="C386" s="14">
        <f t="shared" si="261"/>
        <v>3.5</v>
      </c>
      <c r="D386">
        <v>11600</v>
      </c>
      <c r="E386" s="4">
        <f>VLOOKUP(Table8[[#This Row],[Name]],M.Rd!$A:$T,MATCH(Table8[[#This Row],[L.eff]],M.Rd!$C$2:$S$2)+2,FALSE)</f>
        <v>5120</v>
      </c>
      <c r="F386" s="4">
        <f>VLOOKUP(Table8[[#This Row],[Name]],V.Rd!$A:$B,2,FALSE)</f>
        <v>4680</v>
      </c>
      <c r="G386" s="4">
        <f>VLOOKUP(Table8[[#This Row],[Name]],M.Rd!$A:$T,20,FALSE)</f>
        <v>722000</v>
      </c>
    </row>
    <row r="387" spans="1:7" x14ac:dyDescent="0.25">
      <c r="A387" s="5" t="str">
        <f t="shared" ref="A387" si="313">A311</f>
        <v>HE 1000x249*</v>
      </c>
      <c r="B387" s="4">
        <v>249</v>
      </c>
      <c r="C387" s="14">
        <f t="shared" si="261"/>
        <v>3.5</v>
      </c>
      <c r="D387">
        <v>7510</v>
      </c>
      <c r="E387" s="4">
        <f>VLOOKUP(Table8[[#This Row],[Name]],M.Rd!$A:$T,MATCH(Table8[[#This Row],[L.eff]],M.Rd!$C$2:$S$2)+2,FALSE)</f>
        <v>3400</v>
      </c>
      <c r="F387" s="4">
        <f>VLOOKUP(Table8[[#This Row],[Name]],V.Rd!$A:$B,2,FALSE)</f>
        <v>3600</v>
      </c>
      <c r="G387" s="4">
        <f>VLOOKUP(Table8[[#This Row],[Name]],M.Rd!$A:$T,20,FALSE)</f>
        <v>481000</v>
      </c>
    </row>
    <row r="388" spans="1:7" x14ac:dyDescent="0.25">
      <c r="A388" s="5" t="str">
        <f t="shared" ref="A388" si="314">A312</f>
        <v>HE 1000x393</v>
      </c>
      <c r="B388" s="4">
        <v>393</v>
      </c>
      <c r="C388" s="14">
        <f t="shared" si="261"/>
        <v>3.5</v>
      </c>
      <c r="D388">
        <v>12700</v>
      </c>
      <c r="E388" s="4">
        <f>VLOOKUP(Table8[[#This Row],[Name]],M.Rd!$A:$T,MATCH(Table8[[#This Row],[L.eff]],M.Rd!$C$2:$S$2)+2,FALSE)</f>
        <v>5870</v>
      </c>
      <c r="F388" s="4">
        <f>VLOOKUP(Table8[[#This Row],[Name]],V.Rd!$A:$B,2,FALSE)</f>
        <v>5560</v>
      </c>
      <c r="G388" s="4">
        <f>VLOOKUP(Table8[[#This Row],[Name]],M.Rd!$A:$T,20,FALSE)</f>
        <v>808000</v>
      </c>
    </row>
    <row r="389" spans="1:7" x14ac:dyDescent="0.25">
      <c r="A389" s="5" t="str">
        <f t="shared" ref="A389" si="315">A313</f>
        <v>HE 1000x415</v>
      </c>
      <c r="B389" s="4">
        <v>415</v>
      </c>
      <c r="C389" s="14">
        <f t="shared" si="261"/>
        <v>3.5</v>
      </c>
      <c r="D389">
        <v>13400</v>
      </c>
      <c r="E389" s="4">
        <f>VLOOKUP(Table8[[#This Row],[Name]],M.Rd!$A:$T,MATCH(Table8[[#This Row],[L.eff]],M.Rd!$C$2:$S$2)+2,FALSE)</f>
        <v>6220</v>
      </c>
      <c r="F389" s="4">
        <f>VLOOKUP(Table8[[#This Row],[Name]],V.Rd!$A:$B,2,FALSE)</f>
        <v>5920</v>
      </c>
      <c r="G389" s="4">
        <f>VLOOKUP(Table8[[#This Row],[Name]],M.Rd!$A:$T,20,FALSE)</f>
        <v>853000</v>
      </c>
    </row>
    <row r="390" spans="1:7" x14ac:dyDescent="0.25">
      <c r="A390" s="5" t="str">
        <f t="shared" ref="A390" si="316">A314</f>
        <v>HE 1000x438</v>
      </c>
      <c r="B390" s="4">
        <v>438</v>
      </c>
      <c r="C390" s="14">
        <f t="shared" si="261"/>
        <v>3.5</v>
      </c>
      <c r="D390">
        <v>14200</v>
      </c>
      <c r="E390" s="4">
        <f>VLOOKUP(Table8[[#This Row],[Name]],M.Rd!$A:$T,MATCH(Table8[[#This Row],[L.eff]],M.Rd!$C$2:$S$2)+2,FALSE)</f>
        <v>6630</v>
      </c>
      <c r="F390" s="4">
        <f>VLOOKUP(Table8[[#This Row],[Name]],V.Rd!$A:$B,2,FALSE)</f>
        <v>6140</v>
      </c>
      <c r="G390" s="4">
        <f>VLOOKUP(Table8[[#This Row],[Name]],M.Rd!$A:$T,20,FALSE)</f>
        <v>909000</v>
      </c>
    </row>
    <row r="391" spans="1:7" x14ac:dyDescent="0.25">
      <c r="A391" s="5" t="str">
        <f t="shared" ref="A391" si="317">A315</f>
        <v>HE 1000x494</v>
      </c>
      <c r="B391" s="4">
        <v>494</v>
      </c>
      <c r="C391" s="14">
        <f t="shared" si="261"/>
        <v>3.5</v>
      </c>
      <c r="D391">
        <v>16200</v>
      </c>
      <c r="E391" s="4">
        <f>VLOOKUP(Table8[[#This Row],[Name]],M.Rd!$A:$T,MATCH(Table8[[#This Row],[L.eff]],M.Rd!$C$2:$S$2)+2,FALSE)</f>
        <v>7560</v>
      </c>
      <c r="F391" s="4">
        <f>VLOOKUP(Table8[[#This Row],[Name]],V.Rd!$A:$B,2,FALSE)</f>
        <v>7060</v>
      </c>
      <c r="G391" s="4">
        <f>VLOOKUP(Table8[[#This Row],[Name]],M.Rd!$A:$T,20,FALSE)</f>
        <v>1028000</v>
      </c>
    </row>
    <row r="392" spans="1:7" x14ac:dyDescent="0.25">
      <c r="A392" s="5" t="str">
        <f t="shared" ref="A392" si="318">A316</f>
        <v>HE 1000x584</v>
      </c>
      <c r="B392" s="4">
        <v>584</v>
      </c>
      <c r="C392" s="14">
        <f t="shared" si="261"/>
        <v>3.5</v>
      </c>
      <c r="D392">
        <v>19400</v>
      </c>
      <c r="E392" s="4">
        <f>VLOOKUP(Table8[[#This Row],[Name]],M.Rd!$A:$T,MATCH(Table8[[#This Row],[L.eff]],M.Rd!$C$2:$S$2)+2,FALSE)</f>
        <v>9220</v>
      </c>
      <c r="F392" s="4">
        <f>VLOOKUP(Table8[[#This Row],[Name]],V.Rd!$A:$B,2,FALSE)</f>
        <v>8260</v>
      </c>
      <c r="G392" s="4">
        <f>VLOOKUP(Table8[[#This Row],[Name]],M.Rd!$A:$T,20,FALSE)</f>
        <v>1246000</v>
      </c>
    </row>
    <row r="393" spans="1:7" x14ac:dyDescent="0.25">
      <c r="A393" s="5" t="str">
        <f t="shared" ref="A393" si="319">A317</f>
        <v>HE 120 B</v>
      </c>
      <c r="B393" s="4">
        <v>26.7</v>
      </c>
      <c r="C393" s="14">
        <f t="shared" si="261"/>
        <v>3.5</v>
      </c>
      <c r="D393">
        <v>381</v>
      </c>
      <c r="E393" s="4">
        <f>VLOOKUP(Table8[[#This Row],[Name]],M.Rd!$A:$T,MATCH(Table8[[#This Row],[L.eff]],M.Rd!$C$2:$S$2)+2,FALSE)</f>
        <v>49.7</v>
      </c>
      <c r="F393" s="4">
        <f>VLOOKUP(Table8[[#This Row],[Name]],V.Rd!$A:$B,2,FALSE)</f>
        <v>225</v>
      </c>
      <c r="G393" s="4">
        <f>VLOOKUP(Table8[[#This Row],[Name]],M.Rd!$A:$T,20,FALSE)</f>
        <v>864</v>
      </c>
    </row>
    <row r="394" spans="1:7" x14ac:dyDescent="0.25">
      <c r="A394" s="5" t="str">
        <f t="shared" ref="A394" si="320">A318</f>
        <v>HE 120 C</v>
      </c>
      <c r="B394" s="4">
        <v>39.200000000000003</v>
      </c>
      <c r="C394" s="14">
        <f t="shared" si="261"/>
        <v>3.5</v>
      </c>
      <c r="D394">
        <v>587</v>
      </c>
      <c r="E394" s="4">
        <f>VLOOKUP(Table8[[#This Row],[Name]],M.Rd!$A:$T,MATCH(Table8[[#This Row],[L.eff]],M.Rd!$C$2:$S$2)+2,FALSE)</f>
        <v>81.400000000000006</v>
      </c>
      <c r="F394" s="4">
        <f>VLOOKUP(Table8[[#This Row],[Name]],V.Rd!$A:$B,2,FALSE)</f>
        <v>326</v>
      </c>
      <c r="G394" s="4">
        <f>VLOOKUP(Table8[[#This Row],[Name]],M.Rd!$A:$T,20,FALSE)</f>
        <v>1390</v>
      </c>
    </row>
    <row r="395" spans="1:7" x14ac:dyDescent="0.25">
      <c r="A395" s="5" t="str">
        <f t="shared" ref="A395" si="321">A319</f>
        <v>HE 120 M</v>
      </c>
      <c r="B395" s="4">
        <v>52.1</v>
      </c>
      <c r="C395" s="14">
        <f t="shared" si="261"/>
        <v>3.5</v>
      </c>
      <c r="D395">
        <v>809</v>
      </c>
      <c r="E395" s="4">
        <f>VLOOKUP(Table8[[#This Row],[Name]],M.Rd!$A:$T,MATCH(Table8[[#This Row],[L.eff]],M.Rd!$C$2:$S$2)+2,FALSE)</f>
        <v>114</v>
      </c>
      <c r="F395" s="4">
        <f>VLOOKUP(Table8[[#This Row],[Name]],V.Rd!$A:$B,2,FALSE)</f>
        <v>421</v>
      </c>
      <c r="G395" s="4">
        <f>VLOOKUP(Table8[[#This Row],[Name]],M.Rd!$A:$T,20,FALSE)</f>
        <v>2020</v>
      </c>
    </row>
    <row r="396" spans="1:7" x14ac:dyDescent="0.25">
      <c r="A396" s="5" t="str">
        <f t="shared" ref="A396" si="322">A320</f>
        <v>HE 140 B</v>
      </c>
      <c r="B396" s="4">
        <v>33.700000000000003</v>
      </c>
      <c r="C396" s="14">
        <f t="shared" si="261"/>
        <v>3.5</v>
      </c>
      <c r="D396">
        <v>607</v>
      </c>
      <c r="E396" s="4">
        <f>VLOOKUP(Table8[[#This Row],[Name]],M.Rd!$A:$T,MATCH(Table8[[#This Row],[L.eff]],M.Rd!$C$2:$S$2)+2,FALSE)</f>
        <v>75.7</v>
      </c>
      <c r="F396" s="4">
        <f>VLOOKUP(Table8[[#This Row],[Name]],V.Rd!$A:$B,2,FALSE)</f>
        <v>269</v>
      </c>
      <c r="G396" s="4">
        <f>VLOOKUP(Table8[[#This Row],[Name]],M.Rd!$A:$T,20,FALSE)</f>
        <v>1510</v>
      </c>
    </row>
    <row r="397" spans="1:7" x14ac:dyDescent="0.25">
      <c r="A397" s="5" t="str">
        <f t="shared" ref="A397" si="323">A321</f>
        <v>HE 140 C</v>
      </c>
      <c r="B397" s="4">
        <v>48.2</v>
      </c>
      <c r="C397" s="14">
        <f t="shared" si="261"/>
        <v>3.5</v>
      </c>
      <c r="D397">
        <v>893</v>
      </c>
      <c r="E397" s="4">
        <f>VLOOKUP(Table8[[#This Row],[Name]],M.Rd!$A:$T,MATCH(Table8[[#This Row],[L.eff]],M.Rd!$C$2:$S$2)+2,FALSE)</f>
        <v>116</v>
      </c>
      <c r="F397" s="4">
        <f>VLOOKUP(Table8[[#This Row],[Name]],V.Rd!$A:$B,2,FALSE)</f>
        <v>372</v>
      </c>
      <c r="G397" s="4">
        <f>VLOOKUP(Table8[[#This Row],[Name]],M.Rd!$A:$T,20,FALSE)</f>
        <v>2330</v>
      </c>
    </row>
    <row r="398" spans="1:7" x14ac:dyDescent="0.25">
      <c r="A398" s="5" t="str">
        <f t="shared" ref="A398" si="324">A322</f>
        <v>HE 140 M</v>
      </c>
      <c r="B398" s="4">
        <v>63.2</v>
      </c>
      <c r="C398" s="14">
        <f t="shared" si="261"/>
        <v>3.5</v>
      </c>
      <c r="D398">
        <v>1210</v>
      </c>
      <c r="E398" s="4">
        <f>VLOOKUP(Table8[[#This Row],[Name]],M.Rd!$A:$T,MATCH(Table8[[#This Row],[L.eff]],M.Rd!$C$2:$S$2)+2,FALSE)</f>
        <v>162</v>
      </c>
      <c r="F398" s="4">
        <f>VLOOKUP(Table8[[#This Row],[Name]],V.Rd!$A:$B,2,FALSE)</f>
        <v>488</v>
      </c>
      <c r="G398" s="4">
        <f>VLOOKUP(Table8[[#This Row],[Name]],M.Rd!$A:$T,20,FALSE)</f>
        <v>3290</v>
      </c>
    </row>
    <row r="399" spans="1:7" x14ac:dyDescent="0.25">
      <c r="A399" s="5" t="str">
        <f t="shared" ref="A399" si="325">A323</f>
        <v>HE 160 B</v>
      </c>
      <c r="B399" s="4">
        <v>42.6</v>
      </c>
      <c r="C399" s="14">
        <f t="shared" ref="C399:C462" si="326">C323+0.5</f>
        <v>3.5</v>
      </c>
      <c r="D399">
        <v>902</v>
      </c>
      <c r="E399" s="4">
        <f>VLOOKUP(Table8[[#This Row],[Name]],M.Rd!$A:$T,MATCH(Table8[[#This Row],[L.eff]],M.Rd!$C$2:$S$2)+2,FALSE)</f>
        <v>112</v>
      </c>
      <c r="F399" s="4">
        <f>VLOOKUP(Table8[[#This Row],[Name]],V.Rd!$A:$B,2,FALSE)</f>
        <v>362</v>
      </c>
      <c r="G399" s="4">
        <f>VLOOKUP(Table8[[#This Row],[Name]],M.Rd!$A:$T,20,FALSE)</f>
        <v>2490</v>
      </c>
    </row>
    <row r="400" spans="1:7" x14ac:dyDescent="0.25">
      <c r="A400" s="5" t="str">
        <f t="shared" ref="A400" si="327">A324</f>
        <v>HE 160 C</v>
      </c>
      <c r="B400" s="4">
        <v>59.2</v>
      </c>
      <c r="C400" s="14">
        <f t="shared" si="326"/>
        <v>3.5</v>
      </c>
      <c r="D400">
        <v>1280</v>
      </c>
      <c r="E400" s="4">
        <f>VLOOKUP(Table8[[#This Row],[Name]],M.Rd!$A:$T,MATCH(Table8[[#This Row],[L.eff]],M.Rd!$C$2:$S$2)+2,FALSE)</f>
        <v>164</v>
      </c>
      <c r="F400" s="4">
        <f>VLOOKUP(Table8[[#This Row],[Name]],V.Rd!$A:$B,2,FALSE)</f>
        <v>480</v>
      </c>
      <c r="G400" s="4">
        <f>VLOOKUP(Table8[[#This Row],[Name]],M.Rd!$A:$T,20,FALSE)</f>
        <v>3700</v>
      </c>
    </row>
    <row r="401" spans="1:7" x14ac:dyDescent="0.25">
      <c r="A401" s="5" t="str">
        <f t="shared" ref="A401" si="328">A325</f>
        <v>HE 160 M</v>
      </c>
      <c r="B401" s="4">
        <v>76.2</v>
      </c>
      <c r="C401" s="14">
        <f t="shared" si="326"/>
        <v>3.5</v>
      </c>
      <c r="D401">
        <v>1700</v>
      </c>
      <c r="E401" s="4">
        <f>VLOOKUP(Table8[[#This Row],[Name]],M.Rd!$A:$T,MATCH(Table8[[#This Row],[L.eff]],M.Rd!$C$2:$S$2)+2,FALSE)</f>
        <v>224</v>
      </c>
      <c r="F401" s="4">
        <f>VLOOKUP(Table8[[#This Row],[Name]],V.Rd!$A:$B,2,FALSE)</f>
        <v>615</v>
      </c>
      <c r="G401" s="4">
        <f>VLOOKUP(Table8[[#This Row],[Name]],M.Rd!$A:$T,20,FALSE)</f>
        <v>5100</v>
      </c>
    </row>
    <row r="402" spans="1:7" x14ac:dyDescent="0.25">
      <c r="A402" s="5" t="str">
        <f t="shared" ref="A402" si="329">A326</f>
        <v>HE 180 B</v>
      </c>
      <c r="B402" s="4">
        <v>51.2</v>
      </c>
      <c r="C402" s="14">
        <f t="shared" si="326"/>
        <v>3.5</v>
      </c>
      <c r="D402">
        <v>1250</v>
      </c>
      <c r="E402" s="4">
        <f>VLOOKUP(Table8[[#This Row],[Name]],M.Rd!$A:$T,MATCH(Table8[[#This Row],[L.eff]],M.Rd!$C$2:$S$2)+2,FALSE)</f>
        <v>156</v>
      </c>
      <c r="F402" s="4">
        <f>VLOOKUP(Table8[[#This Row],[Name]],V.Rd!$A:$B,2,FALSE)</f>
        <v>416</v>
      </c>
      <c r="G402" s="4">
        <f>VLOOKUP(Table8[[#This Row],[Name]],M.Rd!$A:$T,20,FALSE)</f>
        <v>3830</v>
      </c>
    </row>
    <row r="403" spans="1:7" x14ac:dyDescent="0.25">
      <c r="A403" s="5" t="str">
        <f t="shared" ref="A403" si="330">A327</f>
        <v>HE 180 C</v>
      </c>
      <c r="B403" s="4">
        <v>69.8</v>
      </c>
      <c r="C403" s="14">
        <f t="shared" si="326"/>
        <v>3.5</v>
      </c>
      <c r="D403">
        <v>1720</v>
      </c>
      <c r="E403" s="4">
        <f>VLOOKUP(Table8[[#This Row],[Name]],M.Rd!$A:$T,MATCH(Table8[[#This Row],[L.eff]],M.Rd!$C$2:$S$2)+2,FALSE)</f>
        <v>220</v>
      </c>
      <c r="F403" s="4">
        <f>VLOOKUP(Table8[[#This Row],[Name]],V.Rd!$A:$B,2,FALSE)</f>
        <v>545</v>
      </c>
      <c r="G403" s="4">
        <f>VLOOKUP(Table8[[#This Row],[Name]],M.Rd!$A:$T,20,FALSE)</f>
        <v>5540</v>
      </c>
    </row>
    <row r="404" spans="1:7" x14ac:dyDescent="0.25">
      <c r="A404" s="5" t="str">
        <f t="shared" ref="A404" si="331">A328</f>
        <v>HE 180 M</v>
      </c>
      <c r="B404" s="4">
        <v>88.9</v>
      </c>
      <c r="C404" s="14">
        <f t="shared" si="326"/>
        <v>3.5</v>
      </c>
      <c r="D404">
        <v>2230</v>
      </c>
      <c r="E404" s="4">
        <f>VLOOKUP(Table8[[#This Row],[Name]],M.Rd!$A:$T,MATCH(Table8[[#This Row],[L.eff]],M.Rd!$C$2:$S$2)+2,FALSE)</f>
        <v>295</v>
      </c>
      <c r="F404" s="4">
        <f>VLOOKUP(Table8[[#This Row],[Name]],V.Rd!$A:$B,2,FALSE)</f>
        <v>691</v>
      </c>
      <c r="G404" s="4">
        <f>VLOOKUP(Table8[[#This Row],[Name]],M.Rd!$A:$T,20,FALSE)</f>
        <v>7480</v>
      </c>
    </row>
    <row r="405" spans="1:7" x14ac:dyDescent="0.25">
      <c r="A405" s="5" t="str">
        <f t="shared" ref="A405" si="332">A329</f>
        <v>HE 200 B</v>
      </c>
      <c r="B405" s="4">
        <v>61.3</v>
      </c>
      <c r="C405" s="14">
        <f t="shared" si="326"/>
        <v>3.5</v>
      </c>
      <c r="D405">
        <v>1660</v>
      </c>
      <c r="E405" s="4">
        <f>VLOOKUP(Table8[[#This Row],[Name]],M.Rd!$A:$T,MATCH(Table8[[#This Row],[L.eff]],M.Rd!$C$2:$S$2)+2,FALSE)</f>
        <v>212</v>
      </c>
      <c r="F405" s="4">
        <f>VLOOKUP(Table8[[#This Row],[Name]],V.Rd!$A:$B,2,FALSE)</f>
        <v>509</v>
      </c>
      <c r="G405" s="4">
        <f>VLOOKUP(Table8[[#This Row],[Name]],M.Rd!$A:$T,20,FALSE)</f>
        <v>5700</v>
      </c>
    </row>
    <row r="406" spans="1:7" x14ac:dyDescent="0.25">
      <c r="A406" s="5" t="str">
        <f t="shared" ref="A406" si="333">A330</f>
        <v>HE 200 C</v>
      </c>
      <c r="B406" s="4">
        <v>81.900000000000006</v>
      </c>
      <c r="C406" s="14">
        <f t="shared" si="326"/>
        <v>3.5</v>
      </c>
      <c r="D406">
        <v>2220</v>
      </c>
      <c r="E406" s="4">
        <f>VLOOKUP(Table8[[#This Row],[Name]],M.Rd!$A:$T,MATCH(Table8[[#This Row],[L.eff]],M.Rd!$C$2:$S$2)+2,FALSE)</f>
        <v>291</v>
      </c>
      <c r="F406" s="4">
        <f>VLOOKUP(Table8[[#This Row],[Name]],V.Rd!$A:$B,2,FALSE)</f>
        <v>653</v>
      </c>
      <c r="G406" s="4">
        <f>VLOOKUP(Table8[[#This Row],[Name]],M.Rd!$A:$T,20,FALSE)</f>
        <v>8030</v>
      </c>
    </row>
    <row r="407" spans="1:7" x14ac:dyDescent="0.25">
      <c r="A407" s="5" t="str">
        <f t="shared" ref="A407" si="334">A331</f>
        <v>HE 200 M</v>
      </c>
      <c r="B407" s="4">
        <v>103</v>
      </c>
      <c r="C407" s="14">
        <f t="shared" si="326"/>
        <v>3.5</v>
      </c>
      <c r="D407">
        <v>2840</v>
      </c>
      <c r="E407" s="4">
        <f>VLOOKUP(Table8[[#This Row],[Name]],M.Rd!$A:$T,MATCH(Table8[[#This Row],[L.eff]],M.Rd!$C$2:$S$2)+2,FALSE)</f>
        <v>382</v>
      </c>
      <c r="F407" s="4">
        <f>VLOOKUP(Table8[[#This Row],[Name]],V.Rd!$A:$B,2,FALSE)</f>
        <v>818</v>
      </c>
      <c r="G407" s="4">
        <f>VLOOKUP(Table8[[#This Row],[Name]],M.Rd!$A:$T,20,FALSE)</f>
        <v>10600</v>
      </c>
    </row>
    <row r="408" spans="1:7" x14ac:dyDescent="0.25">
      <c r="A408" s="5" t="str">
        <f t="shared" ref="A408" si="335">A332</f>
        <v>HE 220 B</v>
      </c>
      <c r="B408" s="4">
        <v>71.5</v>
      </c>
      <c r="C408" s="14">
        <f t="shared" si="326"/>
        <v>3.5</v>
      </c>
      <c r="D408">
        <v>2100</v>
      </c>
      <c r="E408" s="4">
        <f>VLOOKUP(Table8[[#This Row],[Name]],M.Rd!$A:$T,MATCH(Table8[[#This Row],[L.eff]],M.Rd!$C$2:$S$2)+2,FALSE)</f>
        <v>277</v>
      </c>
      <c r="F408" s="4">
        <f>VLOOKUP(Table8[[#This Row],[Name]],V.Rd!$A:$B,2,FALSE)</f>
        <v>571</v>
      </c>
      <c r="G408" s="4">
        <f>VLOOKUP(Table8[[#This Row],[Name]],M.Rd!$A:$T,20,FALSE)</f>
        <v>8090</v>
      </c>
    </row>
    <row r="409" spans="1:7" x14ac:dyDescent="0.25">
      <c r="A409" s="5" t="str">
        <f t="shared" ref="A409" si="336">A333</f>
        <v>HE 220 C</v>
      </c>
      <c r="B409" s="4">
        <v>94.1</v>
      </c>
      <c r="C409" s="14">
        <f t="shared" si="326"/>
        <v>3.5</v>
      </c>
      <c r="D409">
        <v>2760</v>
      </c>
      <c r="E409" s="4">
        <f>VLOOKUP(Table8[[#This Row],[Name]],M.Rd!$A:$T,MATCH(Table8[[#This Row],[L.eff]],M.Rd!$C$2:$S$2)+2,FALSE)</f>
        <v>372</v>
      </c>
      <c r="F409" s="4">
        <f>VLOOKUP(Table8[[#This Row],[Name]],V.Rd!$A:$B,2,FALSE)</f>
        <v>726</v>
      </c>
      <c r="G409" s="4">
        <f>VLOOKUP(Table8[[#This Row],[Name]],M.Rd!$A:$T,20,FALSE)</f>
        <v>11200</v>
      </c>
    </row>
    <row r="410" spans="1:7" x14ac:dyDescent="0.25">
      <c r="A410" s="5" t="str">
        <f t="shared" ref="A410" si="337">A334</f>
        <v>HE 220 M</v>
      </c>
      <c r="B410" s="4">
        <v>117</v>
      </c>
      <c r="C410" s="14">
        <f t="shared" si="326"/>
        <v>3.5</v>
      </c>
      <c r="D410">
        <v>3480</v>
      </c>
      <c r="E410" s="4">
        <f>VLOOKUP(Table8[[#This Row],[Name]],M.Rd!$A:$T,MATCH(Table8[[#This Row],[L.eff]],M.Rd!$C$2:$S$2)+2,FALSE)</f>
        <v>481</v>
      </c>
      <c r="F410" s="4">
        <f>VLOOKUP(Table8[[#This Row],[Name]],V.Rd!$A:$B,2,FALSE)</f>
        <v>902</v>
      </c>
      <c r="G410" s="4">
        <f>VLOOKUP(Table8[[#This Row],[Name]],M.Rd!$A:$T,20,FALSE)</f>
        <v>14600</v>
      </c>
    </row>
    <row r="411" spans="1:7" x14ac:dyDescent="0.25">
      <c r="A411" s="5" t="str">
        <f t="shared" ref="A411" si="338">A335</f>
        <v>HE 240 B</v>
      </c>
      <c r="B411" s="4">
        <v>83.2</v>
      </c>
      <c r="C411" s="14">
        <f t="shared" si="326"/>
        <v>3.5</v>
      </c>
      <c r="D411">
        <v>2550</v>
      </c>
      <c r="E411" s="4">
        <f>VLOOKUP(Table8[[#This Row],[Name]],M.Rd!$A:$T,MATCH(Table8[[#This Row],[L.eff]],M.Rd!$C$2:$S$2)+2,FALSE)</f>
        <v>350</v>
      </c>
      <c r="F411" s="4">
        <f>VLOOKUP(Table8[[#This Row],[Name]],V.Rd!$A:$B,2,FALSE)</f>
        <v>662</v>
      </c>
      <c r="G411" s="4">
        <f>VLOOKUP(Table8[[#This Row],[Name]],M.Rd!$A:$T,20,FALSE)</f>
        <v>11300</v>
      </c>
    </row>
    <row r="412" spans="1:7" x14ac:dyDescent="0.25">
      <c r="A412" s="5" t="str">
        <f t="shared" ref="A412" si="339">A336</f>
        <v>HE 240 C</v>
      </c>
      <c r="B412" s="4">
        <v>119</v>
      </c>
      <c r="C412" s="14">
        <f t="shared" si="326"/>
        <v>3.5</v>
      </c>
      <c r="D412">
        <v>3730</v>
      </c>
      <c r="E412" s="4">
        <f>VLOOKUP(Table8[[#This Row],[Name]],M.Rd!$A:$T,MATCH(Table8[[#This Row],[L.eff]],M.Rd!$C$2:$S$2)+2,FALSE)</f>
        <v>531</v>
      </c>
      <c r="F412" s="4">
        <f>VLOOKUP(Table8[[#This Row],[Name]],V.Rd!$A:$B,2,FALSE)</f>
        <v>923</v>
      </c>
      <c r="G412" s="4">
        <f>VLOOKUP(Table8[[#This Row],[Name]],M.Rd!$A:$T,20,FALSE)</f>
        <v>17300</v>
      </c>
    </row>
    <row r="413" spans="1:7" x14ac:dyDescent="0.25">
      <c r="A413" s="5" t="str">
        <f t="shared" ref="A413" si="340">A337</f>
        <v>HE 240 M</v>
      </c>
      <c r="B413" s="4">
        <v>157</v>
      </c>
      <c r="C413" s="14">
        <f t="shared" si="326"/>
        <v>3.5</v>
      </c>
      <c r="D413">
        <v>4960</v>
      </c>
      <c r="E413" s="4">
        <f>VLOOKUP(Table8[[#This Row],[Name]],M.Rd!$A:$T,MATCH(Table8[[#This Row],[L.eff]],M.Rd!$C$2:$S$2)+2,FALSE)</f>
        <v>730</v>
      </c>
      <c r="F413" s="4">
        <f>VLOOKUP(Table8[[#This Row],[Name]],V.Rd!$A:$B,2,FALSE)</f>
        <v>1200</v>
      </c>
      <c r="G413" s="4">
        <f>VLOOKUP(Table8[[#This Row],[Name]],M.Rd!$A:$T,20,FALSE)</f>
        <v>24300</v>
      </c>
    </row>
    <row r="414" spans="1:7" x14ac:dyDescent="0.25">
      <c r="A414" s="5" t="str">
        <f t="shared" ref="A414" si="341">A338</f>
        <v>HE 260 B</v>
      </c>
      <c r="B414" s="4">
        <v>93</v>
      </c>
      <c r="C414" s="14">
        <f t="shared" si="326"/>
        <v>3.5</v>
      </c>
      <c r="D414">
        <v>3000</v>
      </c>
      <c r="E414" s="4">
        <f>VLOOKUP(Table8[[#This Row],[Name]],M.Rd!$A:$T,MATCH(Table8[[#This Row],[L.eff]],M.Rd!$C$2:$S$2)+2,FALSE)</f>
        <v>431</v>
      </c>
      <c r="F414" s="4">
        <f>VLOOKUP(Table8[[#This Row],[Name]],V.Rd!$A:$B,2,FALSE)</f>
        <v>748</v>
      </c>
      <c r="G414" s="4">
        <f>VLOOKUP(Table8[[#This Row],[Name]],M.Rd!$A:$T,20,FALSE)</f>
        <v>14900</v>
      </c>
    </row>
    <row r="415" spans="1:7" x14ac:dyDescent="0.25">
      <c r="A415" s="5" t="str">
        <f t="shared" ref="A415" si="342">A339</f>
        <v>HE 260 C</v>
      </c>
      <c r="B415" s="4">
        <v>132</v>
      </c>
      <c r="C415" s="14">
        <f t="shared" si="326"/>
        <v>3.5</v>
      </c>
      <c r="D415">
        <v>4320</v>
      </c>
      <c r="E415" s="4">
        <f>VLOOKUP(Table8[[#This Row],[Name]],M.Rd!$A:$T,MATCH(Table8[[#This Row],[L.eff]],M.Rd!$C$2:$S$2)+2,FALSE)</f>
        <v>643</v>
      </c>
      <c r="F415" s="4">
        <f>VLOOKUP(Table8[[#This Row],[Name]],V.Rd!$A:$B,2,FALSE)</f>
        <v>1030</v>
      </c>
      <c r="G415" s="4">
        <f>VLOOKUP(Table8[[#This Row],[Name]],M.Rd!$A:$T,20,FALSE)</f>
        <v>22600</v>
      </c>
    </row>
    <row r="416" spans="1:7" x14ac:dyDescent="0.25">
      <c r="A416" s="5" t="str">
        <f t="shared" ref="A416" si="343">A340</f>
        <v>HE 260 M</v>
      </c>
      <c r="B416" s="4">
        <v>172</v>
      </c>
      <c r="C416" s="14">
        <f t="shared" si="326"/>
        <v>3.5</v>
      </c>
      <c r="D416">
        <v>5700</v>
      </c>
      <c r="E416" s="4">
        <f>VLOOKUP(Table8[[#This Row],[Name]],M.Rd!$A:$T,MATCH(Table8[[#This Row],[L.eff]],M.Rd!$C$2:$S$2)+2,FALSE)</f>
        <v>871</v>
      </c>
      <c r="F416" s="4">
        <f>VLOOKUP(Table8[[#This Row],[Name]],V.Rd!$A:$B,2,FALSE)</f>
        <v>1330</v>
      </c>
      <c r="G416" s="4">
        <f>VLOOKUP(Table8[[#This Row],[Name]],M.Rd!$A:$T,20,FALSE)</f>
        <v>31300</v>
      </c>
    </row>
    <row r="417" spans="1:7" x14ac:dyDescent="0.25">
      <c r="A417" s="5" t="str">
        <f t="shared" ref="A417" si="344">A341</f>
        <v>HE 280 B</v>
      </c>
      <c r="B417" s="4">
        <v>103</v>
      </c>
      <c r="C417" s="14">
        <f t="shared" si="326"/>
        <v>3.5</v>
      </c>
      <c r="D417">
        <v>3460</v>
      </c>
      <c r="E417" s="4">
        <f>VLOOKUP(Table8[[#This Row],[Name]],M.Rd!$A:$T,MATCH(Table8[[#This Row],[L.eff]],M.Rd!$C$2:$S$2)+2,FALSE)</f>
        <v>520</v>
      </c>
      <c r="F417" s="4">
        <f>VLOOKUP(Table8[[#This Row],[Name]],V.Rd!$A:$B,2,FALSE)</f>
        <v>819</v>
      </c>
      <c r="G417" s="4">
        <f>VLOOKUP(Table8[[#This Row],[Name]],M.Rd!$A:$T,20,FALSE)</f>
        <v>19300</v>
      </c>
    </row>
    <row r="418" spans="1:7" x14ac:dyDescent="0.25">
      <c r="A418" s="5" t="str">
        <f t="shared" ref="A418" si="345">A342</f>
        <v>HE 280 C</v>
      </c>
      <c r="B418" s="4">
        <v>145</v>
      </c>
      <c r="C418" s="14">
        <f t="shared" si="326"/>
        <v>3.5</v>
      </c>
      <c r="D418">
        <v>4930</v>
      </c>
      <c r="E418" s="4">
        <f>VLOOKUP(Table8[[#This Row],[Name]],M.Rd!$A:$T,MATCH(Table8[[#This Row],[L.eff]],M.Rd!$C$2:$S$2)+2,FALSE)</f>
        <v>766</v>
      </c>
      <c r="F418" s="4">
        <f>VLOOKUP(Table8[[#This Row],[Name]],V.Rd!$A:$B,2,FALSE)</f>
        <v>1120</v>
      </c>
      <c r="G418" s="4">
        <f>VLOOKUP(Table8[[#This Row],[Name]],M.Rd!$A:$T,20,FALSE)</f>
        <v>28800</v>
      </c>
    </row>
    <row r="419" spans="1:7" x14ac:dyDescent="0.25">
      <c r="A419" s="5" t="str">
        <f t="shared" ref="A419" si="346">A343</f>
        <v>HE 280 M</v>
      </c>
      <c r="B419" s="4">
        <v>189</v>
      </c>
      <c r="C419" s="14">
        <f t="shared" si="326"/>
        <v>3.5</v>
      </c>
      <c r="D419">
        <v>6460</v>
      </c>
      <c r="E419" s="4">
        <f>VLOOKUP(Table8[[#This Row],[Name]],M.Rd!$A:$T,MATCH(Table8[[#This Row],[L.eff]],M.Rd!$C$2:$S$2)+2,FALSE)</f>
        <v>1020</v>
      </c>
      <c r="F419" s="4">
        <f>VLOOKUP(Table8[[#This Row],[Name]],V.Rd!$A:$B,2,FALSE)</f>
        <v>1440</v>
      </c>
      <c r="G419" s="4">
        <f>VLOOKUP(Table8[[#This Row],[Name]],M.Rd!$A:$T,20,FALSE)</f>
        <v>39600</v>
      </c>
    </row>
    <row r="420" spans="1:7" x14ac:dyDescent="0.25">
      <c r="A420" s="5" t="str">
        <f t="shared" ref="A420" si="347">A344</f>
        <v>HE 300 B</v>
      </c>
      <c r="B420" s="4">
        <v>117</v>
      </c>
      <c r="C420" s="14">
        <f t="shared" si="326"/>
        <v>3.5</v>
      </c>
      <c r="D420">
        <v>4050</v>
      </c>
      <c r="E420" s="4">
        <f>VLOOKUP(Table8[[#This Row],[Name]],M.Rd!$A:$T,MATCH(Table8[[#This Row],[L.eff]],M.Rd!$C$2:$S$2)+2,FALSE)</f>
        <v>640</v>
      </c>
      <c r="F420" s="4">
        <f>VLOOKUP(Table8[[#This Row],[Name]],V.Rd!$A:$B,2,FALSE)</f>
        <v>945</v>
      </c>
      <c r="G420" s="4">
        <f>VLOOKUP(Table8[[#This Row],[Name]],M.Rd!$A:$T,20,FALSE)</f>
        <v>25200</v>
      </c>
    </row>
    <row r="421" spans="1:7" x14ac:dyDescent="0.25">
      <c r="A421" s="5" t="str">
        <f t="shared" ref="A421" si="348">A345</f>
        <v>HE 300 C</v>
      </c>
      <c r="B421" s="4">
        <v>177</v>
      </c>
      <c r="C421" s="14">
        <f t="shared" si="326"/>
        <v>3.5</v>
      </c>
      <c r="D421">
        <v>6200</v>
      </c>
      <c r="E421" s="4">
        <f>VLOOKUP(Table8[[#This Row],[Name]],M.Rd!$A:$T,MATCH(Table8[[#This Row],[L.eff]],M.Rd!$C$2:$S$2)+2,FALSE)</f>
        <v>1010</v>
      </c>
      <c r="F421" s="4">
        <f>VLOOKUP(Table8[[#This Row],[Name]],V.Rd!$A:$B,2,FALSE)</f>
        <v>1360</v>
      </c>
      <c r="G421" s="4">
        <f>VLOOKUP(Table8[[#This Row],[Name]],M.Rd!$A:$T,20,FALSE)</f>
        <v>41000</v>
      </c>
    </row>
    <row r="422" spans="1:7" x14ac:dyDescent="0.25">
      <c r="A422" s="5" t="str">
        <f t="shared" ref="A422" si="349">A346</f>
        <v>HE 300 M</v>
      </c>
      <c r="B422" s="4">
        <v>238</v>
      </c>
      <c r="C422" s="14">
        <f t="shared" si="326"/>
        <v>3.5</v>
      </c>
      <c r="D422">
        <v>8430</v>
      </c>
      <c r="E422" s="4">
        <f>VLOOKUP(Table8[[#This Row],[Name]],M.Rd!$A:$T,MATCH(Table8[[#This Row],[L.eff]],M.Rd!$C$2:$S$2)+2,FALSE)</f>
        <v>1410</v>
      </c>
      <c r="F422" s="4">
        <f>VLOOKUP(Table8[[#This Row],[Name]],V.Rd!$A:$B,2,FALSE)</f>
        <v>1800</v>
      </c>
      <c r="G422" s="4">
        <f>VLOOKUP(Table8[[#This Row],[Name]],M.Rd!$A:$T,20,FALSE)</f>
        <v>59200</v>
      </c>
    </row>
    <row r="423" spans="1:7" x14ac:dyDescent="0.25">
      <c r="A423" s="5" t="str">
        <f t="shared" ref="A423" si="350">A347</f>
        <v>HE 320 B</v>
      </c>
      <c r="B423" s="4">
        <v>127</v>
      </c>
      <c r="C423" s="14">
        <f t="shared" si="326"/>
        <v>3.5</v>
      </c>
      <c r="D423">
        <v>4380</v>
      </c>
      <c r="E423" s="4">
        <f>VLOOKUP(Table8[[#This Row],[Name]],M.Rd!$A:$T,MATCH(Table8[[#This Row],[L.eff]],M.Rd!$C$2:$S$2)+2,FALSE)</f>
        <v>736</v>
      </c>
      <c r="F423" s="4">
        <f>VLOOKUP(Table8[[#This Row],[Name]],V.Rd!$A:$B,2,FALSE)</f>
        <v>1030</v>
      </c>
      <c r="G423" s="4">
        <f>VLOOKUP(Table8[[#This Row],[Name]],M.Rd!$A:$T,20,FALSE)</f>
        <v>30800</v>
      </c>
    </row>
    <row r="424" spans="1:7" x14ac:dyDescent="0.25">
      <c r="A424" s="5" t="str">
        <f t="shared" ref="A424" si="351">A348</f>
        <v>HE 320 C</v>
      </c>
      <c r="B424" s="4">
        <v>186</v>
      </c>
      <c r="C424" s="14">
        <f t="shared" si="326"/>
        <v>3.5</v>
      </c>
      <c r="D424">
        <v>6520</v>
      </c>
      <c r="E424" s="4">
        <f>VLOOKUP(Table8[[#This Row],[Name]],M.Rd!$A:$T,MATCH(Table8[[#This Row],[L.eff]],M.Rd!$C$2:$S$2)+2,FALSE)</f>
        <v>1130</v>
      </c>
      <c r="F424" s="4">
        <f>VLOOKUP(Table8[[#This Row],[Name]],V.Rd!$A:$B,2,FALSE)</f>
        <v>1440</v>
      </c>
      <c r="G424" s="4">
        <f>VLOOKUP(Table8[[#This Row],[Name]],M.Rd!$A:$T,20,FALSE)</f>
        <v>48700</v>
      </c>
    </row>
    <row r="425" spans="1:7" x14ac:dyDescent="0.25">
      <c r="A425" s="5" t="str">
        <f t="shared" ref="A425" si="352">A349</f>
        <v>HE 320 M</v>
      </c>
      <c r="B425" s="4">
        <v>245</v>
      </c>
      <c r="C425" s="14">
        <f t="shared" si="326"/>
        <v>3.5</v>
      </c>
      <c r="D425">
        <v>8660</v>
      </c>
      <c r="E425" s="4">
        <f>VLOOKUP(Table8[[#This Row],[Name]],M.Rd!$A:$T,MATCH(Table8[[#This Row],[L.eff]],M.Rd!$C$2:$S$2)+2,FALSE)</f>
        <v>1530</v>
      </c>
      <c r="F425" s="4">
        <f>VLOOKUP(Table8[[#This Row],[Name]],V.Rd!$A:$B,2,FALSE)</f>
        <v>1890</v>
      </c>
      <c r="G425" s="4">
        <f>VLOOKUP(Table8[[#This Row],[Name]],M.Rd!$A:$T,20,FALSE)</f>
        <v>68100</v>
      </c>
    </row>
    <row r="426" spans="1:7" x14ac:dyDescent="0.25">
      <c r="A426" s="5" t="str">
        <f t="shared" ref="A426" si="353">A350</f>
        <v>HE 340 B</v>
      </c>
      <c r="B426" s="4">
        <v>134</v>
      </c>
      <c r="C426" s="14">
        <f t="shared" si="326"/>
        <v>3.5</v>
      </c>
      <c r="D426">
        <v>4630</v>
      </c>
      <c r="E426" s="4">
        <f>VLOOKUP(Table8[[#This Row],[Name]],M.Rd!$A:$T,MATCH(Table8[[#This Row],[L.eff]],M.Rd!$C$2:$S$2)+2,FALSE)</f>
        <v>824</v>
      </c>
      <c r="F426" s="4">
        <f>VLOOKUP(Table8[[#This Row],[Name]],V.Rd!$A:$B,2,FALSE)</f>
        <v>1120</v>
      </c>
      <c r="G426" s="4">
        <f>VLOOKUP(Table8[[#This Row],[Name]],M.Rd!$A:$T,20,FALSE)</f>
        <v>36700</v>
      </c>
    </row>
    <row r="427" spans="1:7" x14ac:dyDescent="0.25">
      <c r="A427" s="5" t="str">
        <f t="shared" ref="A427" si="354">A351</f>
        <v>HE 340 M</v>
      </c>
      <c r="B427" s="4">
        <v>248</v>
      </c>
      <c r="C427" s="14">
        <f t="shared" si="326"/>
        <v>3.5</v>
      </c>
      <c r="D427">
        <v>9270</v>
      </c>
      <c r="E427" s="4">
        <f>VLOOKUP(Table8[[#This Row],[Name]],M.Rd!$A:$T,MATCH(Table8[[#This Row],[L.eff]],M.Rd!$C$2:$S$2)+2,FALSE)</f>
        <v>1630</v>
      </c>
      <c r="F427" s="4">
        <f>VLOOKUP(Table8[[#This Row],[Name]],V.Rd!$A:$B,2,FALSE)</f>
        <v>1960</v>
      </c>
      <c r="G427" s="4">
        <f>VLOOKUP(Table8[[#This Row],[Name]],M.Rd!$A:$T,20,FALSE)</f>
        <v>76400</v>
      </c>
    </row>
    <row r="428" spans="1:7" x14ac:dyDescent="0.25">
      <c r="A428" s="5" t="str">
        <f t="shared" ref="A428" si="355">A352</f>
        <v>HE 360 B</v>
      </c>
      <c r="B428" s="4">
        <v>142</v>
      </c>
      <c r="C428" s="14">
        <f t="shared" si="326"/>
        <v>3.5</v>
      </c>
      <c r="D428">
        <v>4880</v>
      </c>
      <c r="E428" s="4">
        <f>VLOOKUP(Table8[[#This Row],[Name]],M.Rd!$A:$T,MATCH(Table8[[#This Row],[L.eff]],M.Rd!$C$2:$S$2)+2,FALSE)</f>
        <v>918</v>
      </c>
      <c r="F428" s="4">
        <f>VLOOKUP(Table8[[#This Row],[Name]],V.Rd!$A:$B,2,FALSE)</f>
        <v>1210</v>
      </c>
      <c r="G428" s="4">
        <f>VLOOKUP(Table8[[#This Row],[Name]],M.Rd!$A:$T,20,FALSE)</f>
        <v>43200</v>
      </c>
    </row>
    <row r="429" spans="1:7" x14ac:dyDescent="0.25">
      <c r="A429" s="5" t="str">
        <f t="shared" ref="A429" si="356">A353</f>
        <v>HE 360 M</v>
      </c>
      <c r="B429" s="4">
        <v>250</v>
      </c>
      <c r="C429" s="14">
        <f t="shared" si="326"/>
        <v>3.5</v>
      </c>
      <c r="D429">
        <v>9330</v>
      </c>
      <c r="E429" s="4">
        <f>VLOOKUP(Table8[[#This Row],[Name]],M.Rd!$A:$T,MATCH(Table8[[#This Row],[L.eff]],M.Rd!$C$2:$S$2)+2,FALSE)</f>
        <v>1720</v>
      </c>
      <c r="F429" s="4">
        <f>VLOOKUP(Table8[[#This Row],[Name]],V.Rd!$A:$B,2,FALSE)</f>
        <v>2040</v>
      </c>
      <c r="G429" s="4">
        <f>VLOOKUP(Table8[[#This Row],[Name]],M.Rd!$A:$T,20,FALSE)</f>
        <v>84900</v>
      </c>
    </row>
    <row r="430" spans="1:7" x14ac:dyDescent="0.25">
      <c r="A430" s="5" t="str">
        <f t="shared" ref="A430" si="357">A354</f>
        <v>HE 400 B</v>
      </c>
      <c r="B430" s="4">
        <v>155</v>
      </c>
      <c r="C430" s="14">
        <f t="shared" si="326"/>
        <v>3.5</v>
      </c>
      <c r="D430">
        <v>5680</v>
      </c>
      <c r="E430" s="4">
        <f>VLOOKUP(Table8[[#This Row],[Name]],M.Rd!$A:$T,MATCH(Table8[[#This Row],[L.eff]],M.Rd!$C$2:$S$2)+2,FALSE)</f>
        <v>1100</v>
      </c>
      <c r="F430" s="4">
        <f>VLOOKUP(Table8[[#This Row],[Name]],V.Rd!$A:$B,2,FALSE)</f>
        <v>1390</v>
      </c>
      <c r="G430" s="4">
        <f>VLOOKUP(Table8[[#This Row],[Name]],M.Rd!$A:$T,20,FALSE)</f>
        <v>57700</v>
      </c>
    </row>
    <row r="431" spans="1:7" x14ac:dyDescent="0.25">
      <c r="A431" s="5" t="str">
        <f t="shared" ref="A431" si="358">A355</f>
        <v>HE 400 M</v>
      </c>
      <c r="B431" s="4">
        <v>256</v>
      </c>
      <c r="C431" s="14">
        <f t="shared" si="326"/>
        <v>3.5</v>
      </c>
      <c r="D431">
        <v>9480</v>
      </c>
      <c r="E431" s="4">
        <f>VLOOKUP(Table8[[#This Row],[Name]],M.Rd!$A:$T,MATCH(Table8[[#This Row],[L.eff]],M.Rd!$C$2:$S$2)+2,FALSE)</f>
        <v>1920</v>
      </c>
      <c r="F431" s="4">
        <f>VLOOKUP(Table8[[#This Row],[Name]],V.Rd!$A:$B,2,FALSE)</f>
        <v>2200</v>
      </c>
      <c r="G431" s="4">
        <f>VLOOKUP(Table8[[#This Row],[Name]],M.Rd!$A:$T,20,FALSE)</f>
        <v>104000</v>
      </c>
    </row>
    <row r="432" spans="1:7" x14ac:dyDescent="0.25">
      <c r="A432" s="5" t="str">
        <f t="shared" ref="A432" si="359">A356</f>
        <v>HE 450 B</v>
      </c>
      <c r="B432" s="4">
        <v>171</v>
      </c>
      <c r="C432" s="14">
        <f t="shared" si="326"/>
        <v>3.5</v>
      </c>
      <c r="D432">
        <v>6230</v>
      </c>
      <c r="E432" s="4">
        <f>VLOOKUP(Table8[[#This Row],[Name]],M.Rd!$A:$T,MATCH(Table8[[#This Row],[L.eff]],M.Rd!$C$2:$S$2)+2,FALSE)</f>
        <v>1360</v>
      </c>
      <c r="F432" s="4">
        <f>VLOOKUP(Table8[[#This Row],[Name]],V.Rd!$A:$B,2,FALSE)</f>
        <v>1590</v>
      </c>
      <c r="G432" s="4">
        <f>VLOOKUP(Table8[[#This Row],[Name]],M.Rd!$A:$T,20,FALSE)</f>
        <v>79900</v>
      </c>
    </row>
    <row r="433" spans="1:7" x14ac:dyDescent="0.25">
      <c r="A433" s="5" t="str">
        <f t="shared" ref="A433" si="360">A357</f>
        <v>HE 450 M</v>
      </c>
      <c r="B433" s="4">
        <v>263</v>
      </c>
      <c r="C433" s="14">
        <f t="shared" si="326"/>
        <v>3.5</v>
      </c>
      <c r="D433">
        <v>9720</v>
      </c>
      <c r="E433" s="4">
        <f>VLOOKUP(Table8[[#This Row],[Name]],M.Rd!$A:$T,MATCH(Table8[[#This Row],[L.eff]],M.Rd!$C$2:$S$2)+2,FALSE)</f>
        <v>2180</v>
      </c>
      <c r="F433" s="4">
        <f>VLOOKUP(Table8[[#This Row],[Name]],V.Rd!$A:$B,2,FALSE)</f>
        <v>2390</v>
      </c>
      <c r="G433" s="4">
        <f>VLOOKUP(Table8[[#This Row],[Name]],M.Rd!$A:$T,20,FALSE)</f>
        <v>132000</v>
      </c>
    </row>
    <row r="434" spans="1:7" x14ac:dyDescent="0.25">
      <c r="A434" s="5" t="str">
        <f t="shared" ref="A434" si="361">A358</f>
        <v>HE 500 B</v>
      </c>
      <c r="B434" s="4">
        <v>187</v>
      </c>
      <c r="C434" s="14">
        <f t="shared" si="326"/>
        <v>3.5</v>
      </c>
      <c r="D434">
        <v>6800</v>
      </c>
      <c r="E434" s="4">
        <f>VLOOKUP(Table8[[#This Row],[Name]],M.Rd!$A:$T,MATCH(Table8[[#This Row],[L.eff]],M.Rd!$C$2:$S$2)+2,FALSE)</f>
        <v>1640</v>
      </c>
      <c r="F434" s="4">
        <f>VLOOKUP(Table8[[#This Row],[Name]],V.Rd!$A:$B,2,FALSE)</f>
        <v>1790</v>
      </c>
      <c r="G434" s="4">
        <f>VLOOKUP(Table8[[#This Row],[Name]],M.Rd!$A:$T,20,FALSE)</f>
        <v>107000</v>
      </c>
    </row>
    <row r="435" spans="1:7" x14ac:dyDescent="0.25">
      <c r="A435" s="5" t="str">
        <f t="shared" ref="A435" si="362">A359</f>
        <v>HE 500 M</v>
      </c>
      <c r="B435" s="4">
        <v>270</v>
      </c>
      <c r="C435" s="14">
        <f t="shared" si="326"/>
        <v>3.5</v>
      </c>
      <c r="D435">
        <v>9910</v>
      </c>
      <c r="E435" s="4">
        <f>VLOOKUP(Table8[[#This Row],[Name]],M.Rd!$A:$T,MATCH(Table8[[#This Row],[L.eff]],M.Rd!$C$2:$S$2)+2,FALSE)</f>
        <v>2440</v>
      </c>
      <c r="F435" s="4">
        <f>VLOOKUP(Table8[[#This Row],[Name]],V.Rd!$A:$B,2,FALSE)</f>
        <v>2580</v>
      </c>
      <c r="G435" s="4">
        <f>VLOOKUP(Table8[[#This Row],[Name]],M.Rd!$A:$T,20,FALSE)</f>
        <v>162000</v>
      </c>
    </row>
    <row r="436" spans="1:7" x14ac:dyDescent="0.25">
      <c r="A436" s="5" t="str">
        <f t="shared" ref="A436" si="363">A360</f>
        <v>HE 550 B</v>
      </c>
      <c r="B436" s="4">
        <v>199</v>
      </c>
      <c r="C436" s="14">
        <f t="shared" si="326"/>
        <v>3.5</v>
      </c>
      <c r="D436">
        <v>7200</v>
      </c>
      <c r="E436" s="4">
        <f>VLOOKUP(Table8[[#This Row],[Name]],M.Rd!$A:$T,MATCH(Table8[[#This Row],[L.eff]],M.Rd!$C$2:$S$2)+2,FALSE)</f>
        <v>1890</v>
      </c>
      <c r="F436" s="4">
        <f>VLOOKUP(Table8[[#This Row],[Name]],V.Rd!$A:$B,2,FALSE)</f>
        <v>1990</v>
      </c>
      <c r="G436" s="4">
        <f>VLOOKUP(Table8[[#This Row],[Name]],M.Rd!$A:$T,20,FALSE)</f>
        <v>137000</v>
      </c>
    </row>
    <row r="437" spans="1:7" x14ac:dyDescent="0.25">
      <c r="A437" s="5" t="str">
        <f t="shared" ref="A437" si="364">A361</f>
        <v>HE 550 M</v>
      </c>
      <c r="B437" s="4">
        <v>278</v>
      </c>
      <c r="C437" s="14">
        <f t="shared" si="326"/>
        <v>3.5</v>
      </c>
      <c r="D437">
        <v>10100</v>
      </c>
      <c r="E437" s="4">
        <f>VLOOKUP(Table8[[#This Row],[Name]],M.Rd!$A:$T,MATCH(Table8[[#This Row],[L.eff]],M.Rd!$C$2:$S$2)+2,FALSE)</f>
        <v>2720</v>
      </c>
      <c r="F437" s="4">
        <f>VLOOKUP(Table8[[#This Row],[Name]],V.Rd!$A:$B,2,FALSE)</f>
        <v>2780</v>
      </c>
      <c r="G437" s="4">
        <f>VLOOKUP(Table8[[#This Row],[Name]],M.Rd!$A:$T,20,FALSE)</f>
        <v>198000</v>
      </c>
    </row>
    <row r="438" spans="1:7" x14ac:dyDescent="0.25">
      <c r="A438" s="5" t="str">
        <f t="shared" ref="A438" si="365">A362</f>
        <v>HE 600 B</v>
      </c>
      <c r="B438" s="4">
        <v>212</v>
      </c>
      <c r="C438" s="14">
        <f t="shared" si="326"/>
        <v>3.5</v>
      </c>
      <c r="D438">
        <v>7620</v>
      </c>
      <c r="E438" s="4">
        <f>VLOOKUP(Table8[[#This Row],[Name]],M.Rd!$A:$T,MATCH(Table8[[#This Row],[L.eff]],M.Rd!$C$2:$S$2)+2,FALSE)</f>
        <v>2170</v>
      </c>
      <c r="F438" s="4">
        <f>VLOOKUP(Table8[[#This Row],[Name]],V.Rd!$A:$B,2,FALSE)</f>
        <v>2210</v>
      </c>
      <c r="G438" s="4">
        <f>VLOOKUP(Table8[[#This Row],[Name]],M.Rd!$A:$T,20,FALSE)</f>
        <v>171000</v>
      </c>
    </row>
    <row r="439" spans="1:7" x14ac:dyDescent="0.25">
      <c r="A439" s="5" t="str">
        <f t="shared" ref="A439" si="366">A363</f>
        <v>HE 600 M</v>
      </c>
      <c r="B439" s="4">
        <v>285</v>
      </c>
      <c r="C439" s="14">
        <f t="shared" si="326"/>
        <v>3.5</v>
      </c>
      <c r="D439">
        <v>10300</v>
      </c>
      <c r="E439" s="4">
        <f>VLOOKUP(Table8[[#This Row],[Name]],M.Rd!$A:$T,MATCH(Table8[[#This Row],[L.eff]],M.Rd!$C$2:$S$2)+2,FALSE)</f>
        <v>2950</v>
      </c>
      <c r="F439" s="4">
        <f>VLOOKUP(Table8[[#This Row],[Name]],V.Rd!$A:$B,2,FALSE)</f>
        <v>2980</v>
      </c>
      <c r="G439" s="4">
        <f>VLOOKUP(Table8[[#This Row],[Name]],M.Rd!$A:$T,20,FALSE)</f>
        <v>237000</v>
      </c>
    </row>
    <row r="440" spans="1:7" x14ac:dyDescent="0.25">
      <c r="A440" s="5" t="str">
        <f t="shared" ref="A440" si="367">A364</f>
        <v>HE 600x337</v>
      </c>
      <c r="B440" s="4">
        <v>337</v>
      </c>
      <c r="C440" s="14">
        <f t="shared" si="326"/>
        <v>3.5</v>
      </c>
      <c r="D440">
        <v>11700</v>
      </c>
      <c r="E440" s="4">
        <f>VLOOKUP(Table8[[#This Row],[Name]],M.Rd!$A:$T,MATCH(Table8[[#This Row],[L.eff]],M.Rd!$C$2:$S$2)+2,FALSE)</f>
        <v>3610</v>
      </c>
      <c r="F440" s="4">
        <f>VLOOKUP(Table8[[#This Row],[Name]],V.Rd!$A:$B,2,FALSE)</f>
        <v>3700</v>
      </c>
      <c r="G440" s="4">
        <f>VLOOKUP(Table8[[#This Row],[Name]],M.Rd!$A:$T,20,FALSE)</f>
        <v>283000</v>
      </c>
    </row>
    <row r="441" spans="1:7" x14ac:dyDescent="0.25">
      <c r="A441" s="5" t="str">
        <f t="shared" ref="A441" si="368">A365</f>
        <v>HE 600x399</v>
      </c>
      <c r="B441" s="4">
        <v>399</v>
      </c>
      <c r="C441" s="14">
        <f t="shared" si="326"/>
        <v>3.5</v>
      </c>
      <c r="D441">
        <v>14000</v>
      </c>
      <c r="E441" s="4">
        <f>VLOOKUP(Table8[[#This Row],[Name]],M.Rd!$A:$T,MATCH(Table8[[#This Row],[L.eff]],M.Rd!$C$2:$S$2)+2,FALSE)</f>
        <v>4380</v>
      </c>
      <c r="F441" s="4">
        <f>VLOOKUP(Table8[[#This Row],[Name]],V.Rd!$A:$B,2,FALSE)</f>
        <v>4380</v>
      </c>
      <c r="G441" s="4">
        <f>VLOOKUP(Table8[[#This Row],[Name]],M.Rd!$A:$T,20,FALSE)</f>
        <v>345000</v>
      </c>
    </row>
    <row r="442" spans="1:7" x14ac:dyDescent="0.25">
      <c r="A442" s="5" t="str">
        <f t="shared" ref="A442" si="369">A366</f>
        <v>HE 650 B</v>
      </c>
      <c r="B442" s="4">
        <v>225</v>
      </c>
      <c r="C442" s="14">
        <f t="shared" si="326"/>
        <v>3.5</v>
      </c>
      <c r="D442">
        <v>8030</v>
      </c>
      <c r="E442" s="4">
        <f>VLOOKUP(Table8[[#This Row],[Name]],M.Rd!$A:$T,MATCH(Table8[[#This Row],[L.eff]],M.Rd!$C$2:$S$2)+2,FALSE)</f>
        <v>2410</v>
      </c>
      <c r="F442" s="4">
        <f>VLOOKUP(Table8[[#This Row],[Name]],V.Rd!$A:$B,2,FALSE)</f>
        <v>2430</v>
      </c>
      <c r="G442" s="4">
        <f>VLOOKUP(Table8[[#This Row],[Name]],M.Rd!$A:$T,20,FALSE)</f>
        <v>211000</v>
      </c>
    </row>
    <row r="443" spans="1:7" x14ac:dyDescent="0.25">
      <c r="A443" s="5" t="str">
        <f t="shared" ref="A443" si="370">A367</f>
        <v>HE 650 M</v>
      </c>
      <c r="B443" s="4">
        <v>293</v>
      </c>
      <c r="C443" s="14">
        <f t="shared" si="326"/>
        <v>3.5</v>
      </c>
      <c r="D443">
        <v>10600</v>
      </c>
      <c r="E443" s="4">
        <f>VLOOKUP(Table8[[#This Row],[Name]],M.Rd!$A:$T,MATCH(Table8[[#This Row],[L.eff]],M.Rd!$C$2:$S$2)+2,FALSE)</f>
        <v>3230</v>
      </c>
      <c r="F443" s="4">
        <f>VLOOKUP(Table8[[#This Row],[Name]],V.Rd!$A:$B,2,FALSE)</f>
        <v>3180</v>
      </c>
      <c r="G443" s="4">
        <f>VLOOKUP(Table8[[#This Row],[Name]],M.Rd!$A:$T,20,FALSE)</f>
        <v>282000</v>
      </c>
    </row>
    <row r="444" spans="1:7" x14ac:dyDescent="0.25">
      <c r="A444" s="5" t="str">
        <f t="shared" ref="A444" si="371">A368</f>
        <v>HE 650x343</v>
      </c>
      <c r="B444" s="4">
        <v>343</v>
      </c>
      <c r="C444" s="14">
        <f t="shared" si="326"/>
        <v>3.5</v>
      </c>
      <c r="D444">
        <v>11900</v>
      </c>
      <c r="E444" s="4">
        <f>VLOOKUP(Table8[[#This Row],[Name]],M.Rd!$A:$T,MATCH(Table8[[#This Row],[L.eff]],M.Rd!$C$2:$S$2)+2,FALSE)</f>
        <v>3920</v>
      </c>
      <c r="F444" s="4">
        <f>VLOOKUP(Table8[[#This Row],[Name]],V.Rd!$A:$B,2,FALSE)</f>
        <v>3880</v>
      </c>
      <c r="G444" s="4">
        <f>VLOOKUP(Table8[[#This Row],[Name]],M.Rd!$A:$T,20,FALSE)</f>
        <v>334000</v>
      </c>
    </row>
    <row r="445" spans="1:7" x14ac:dyDescent="0.25">
      <c r="A445" s="5" t="str">
        <f t="shared" ref="A445" si="372">A369</f>
        <v>HE 650x407</v>
      </c>
      <c r="B445" s="4">
        <v>407</v>
      </c>
      <c r="C445" s="14">
        <f t="shared" si="326"/>
        <v>3.5</v>
      </c>
      <c r="D445">
        <v>14200</v>
      </c>
      <c r="E445" s="4">
        <f>VLOOKUP(Table8[[#This Row],[Name]],M.Rd!$A:$T,MATCH(Table8[[#This Row],[L.eff]],M.Rd!$C$2:$S$2)+2,FALSE)</f>
        <v>4760</v>
      </c>
      <c r="F445" s="4">
        <f>VLOOKUP(Table8[[#This Row],[Name]],V.Rd!$A:$B,2,FALSE)</f>
        <v>4610</v>
      </c>
      <c r="G445" s="4">
        <f>VLOOKUP(Table8[[#This Row],[Name]],M.Rd!$A:$T,20,FALSE)</f>
        <v>405000</v>
      </c>
    </row>
    <row r="446" spans="1:7" x14ac:dyDescent="0.25">
      <c r="A446" s="5" t="str">
        <f t="shared" ref="A446" si="373">A370</f>
        <v>HE 700 B</v>
      </c>
      <c r="B446" s="4">
        <v>241</v>
      </c>
      <c r="C446" s="14">
        <f t="shared" si="326"/>
        <v>3.5</v>
      </c>
      <c r="D446">
        <v>8530</v>
      </c>
      <c r="E446" s="4">
        <f>VLOOKUP(Table8[[#This Row],[Name]],M.Rd!$A:$T,MATCH(Table8[[#This Row],[L.eff]],M.Rd!$C$2:$S$2)+2,FALSE)</f>
        <v>2730</v>
      </c>
      <c r="F446" s="4">
        <f>VLOOKUP(Table8[[#This Row],[Name]],V.Rd!$A:$B,2,FALSE)</f>
        <v>2730</v>
      </c>
      <c r="G446" s="4">
        <f>VLOOKUP(Table8[[#This Row],[Name]],M.Rd!$A:$T,20,FALSE)</f>
        <v>257000</v>
      </c>
    </row>
    <row r="447" spans="1:7" x14ac:dyDescent="0.25">
      <c r="A447" s="5" t="str">
        <f t="shared" ref="A447" si="374">A371</f>
        <v>HE 700 M</v>
      </c>
      <c r="B447" s="4">
        <v>301</v>
      </c>
      <c r="C447" s="14">
        <f t="shared" si="326"/>
        <v>3.5</v>
      </c>
      <c r="D447">
        <v>10800</v>
      </c>
      <c r="E447" s="4">
        <f>VLOOKUP(Table8[[#This Row],[Name]],M.Rd!$A:$T,MATCH(Table8[[#This Row],[L.eff]],M.Rd!$C$2:$S$2)+2,FALSE)</f>
        <v>3500</v>
      </c>
      <c r="F447" s="4">
        <f>VLOOKUP(Table8[[#This Row],[Name]],V.Rd!$A:$B,2,FALSE)</f>
        <v>3380</v>
      </c>
      <c r="G447" s="4">
        <f>VLOOKUP(Table8[[#This Row],[Name]],M.Rd!$A:$T,20,FALSE)</f>
        <v>329000</v>
      </c>
    </row>
    <row r="448" spans="1:7" x14ac:dyDescent="0.25">
      <c r="A448" s="5" t="str">
        <f t="shared" ref="A448" si="375">A372</f>
        <v>HE 700x352</v>
      </c>
      <c r="B448" s="4">
        <v>352</v>
      </c>
      <c r="C448" s="14">
        <f t="shared" si="326"/>
        <v>3.5</v>
      </c>
      <c r="D448">
        <v>12100</v>
      </c>
      <c r="E448" s="4">
        <f>VLOOKUP(Table8[[#This Row],[Name]],M.Rd!$A:$T,MATCH(Table8[[#This Row],[L.eff]],M.Rd!$C$2:$S$2)+2,FALSE)</f>
        <v>4260</v>
      </c>
      <c r="F448" s="4">
        <f>VLOOKUP(Table8[[#This Row],[Name]],V.Rd!$A:$B,2,FALSE)</f>
        <v>4130</v>
      </c>
      <c r="G448" s="4">
        <f>VLOOKUP(Table8[[#This Row],[Name]],M.Rd!$A:$T,20,FALSE)</f>
        <v>390000</v>
      </c>
    </row>
    <row r="449" spans="1:7" x14ac:dyDescent="0.25">
      <c r="A449" s="5" t="str">
        <f t="shared" ref="A449" si="376">A373</f>
        <v>HE 700x418</v>
      </c>
      <c r="B449" s="4">
        <v>418</v>
      </c>
      <c r="C449" s="14">
        <f t="shared" si="326"/>
        <v>3.5</v>
      </c>
      <c r="D449">
        <v>14400</v>
      </c>
      <c r="E449" s="4">
        <f>VLOOKUP(Table8[[#This Row],[Name]],M.Rd!$A:$T,MATCH(Table8[[#This Row],[L.eff]],M.Rd!$C$2:$S$2)+2,FALSE)</f>
        <v>5160</v>
      </c>
      <c r="F449" s="4">
        <f>VLOOKUP(Table8[[#This Row],[Name]],V.Rd!$A:$B,2,FALSE)</f>
        <v>4900</v>
      </c>
      <c r="G449" s="4">
        <f>VLOOKUP(Table8[[#This Row],[Name]],M.Rd!$A:$T,20,FALSE)</f>
        <v>472000</v>
      </c>
    </row>
    <row r="450" spans="1:7" x14ac:dyDescent="0.25">
      <c r="A450" s="5" t="str">
        <f t="shared" ref="A450" si="377">A374</f>
        <v>HE 800 B*</v>
      </c>
      <c r="B450" s="4">
        <v>262</v>
      </c>
      <c r="C450" s="14">
        <f t="shared" si="326"/>
        <v>3.5</v>
      </c>
      <c r="D450">
        <v>9190</v>
      </c>
      <c r="E450" s="4">
        <f>VLOOKUP(Table8[[#This Row],[Name]],M.Rd!$A:$T,MATCH(Table8[[#This Row],[L.eff]],M.Rd!$C$2:$S$2)+2,FALSE)</f>
        <v>3330</v>
      </c>
      <c r="F450" s="4">
        <f>VLOOKUP(Table8[[#This Row],[Name]],V.Rd!$A:$B,2,FALSE)</f>
        <v>3220</v>
      </c>
      <c r="G450" s="4">
        <f>VLOOKUP(Table8[[#This Row],[Name]],M.Rd!$A:$T,20,FALSE)</f>
        <v>359000</v>
      </c>
    </row>
    <row r="451" spans="1:7" x14ac:dyDescent="0.25">
      <c r="A451" s="5" t="str">
        <f t="shared" ref="A451" si="378">A375</f>
        <v>HE 800 M</v>
      </c>
      <c r="B451" s="4">
        <v>317</v>
      </c>
      <c r="C451" s="14">
        <f t="shared" si="326"/>
        <v>3.5</v>
      </c>
      <c r="D451">
        <v>11200</v>
      </c>
      <c r="E451" s="4">
        <f>VLOOKUP(Table8[[#This Row],[Name]],M.Rd!$A:$T,MATCH(Table8[[#This Row],[L.eff]],M.Rd!$C$2:$S$2)+2,FALSE)</f>
        <v>4110</v>
      </c>
      <c r="F451" s="4">
        <f>VLOOKUP(Table8[[#This Row],[Name]],V.Rd!$A:$B,2,FALSE)</f>
        <v>3870</v>
      </c>
      <c r="G451" s="4">
        <f>VLOOKUP(Table8[[#This Row],[Name]],M.Rd!$A:$T,20,FALSE)</f>
        <v>443000</v>
      </c>
    </row>
    <row r="452" spans="1:7" x14ac:dyDescent="0.25">
      <c r="A452" s="5" t="str">
        <f t="shared" ref="A452" si="379">A376</f>
        <v>HE 800x373</v>
      </c>
      <c r="B452" s="4">
        <v>373</v>
      </c>
      <c r="C452" s="14">
        <f t="shared" si="326"/>
        <v>3.5</v>
      </c>
      <c r="D452">
        <v>12600</v>
      </c>
      <c r="E452" s="4">
        <f>VLOOKUP(Table8[[#This Row],[Name]],M.Rd!$A:$T,MATCH(Table8[[#This Row],[L.eff]],M.Rd!$C$2:$S$2)+2,FALSE)</f>
        <v>5000</v>
      </c>
      <c r="F452" s="4">
        <f>VLOOKUP(Table8[[#This Row],[Name]],V.Rd!$A:$B,2,FALSE)</f>
        <v>4720</v>
      </c>
      <c r="G452" s="4">
        <f>VLOOKUP(Table8[[#This Row],[Name]],M.Rd!$A:$T,20,FALSE)</f>
        <v>524000</v>
      </c>
    </row>
    <row r="453" spans="1:7" x14ac:dyDescent="0.25">
      <c r="A453" s="5" t="str">
        <f t="shared" ref="A453" si="380">A377</f>
        <v>HE 800x444</v>
      </c>
      <c r="B453" s="4">
        <v>444</v>
      </c>
      <c r="C453" s="14">
        <f t="shared" si="326"/>
        <v>3.5</v>
      </c>
      <c r="D453">
        <v>15100</v>
      </c>
      <c r="E453" s="4">
        <f>VLOOKUP(Table8[[#This Row],[Name]],M.Rd!$A:$T,MATCH(Table8[[#This Row],[L.eff]],M.Rd!$C$2:$S$2)+2,FALSE)</f>
        <v>6060</v>
      </c>
      <c r="F453" s="4">
        <f>VLOOKUP(Table8[[#This Row],[Name]],V.Rd!$A:$B,2,FALSE)</f>
        <v>5670</v>
      </c>
      <c r="G453" s="4">
        <f>VLOOKUP(Table8[[#This Row],[Name]],M.Rd!$A:$T,20,FALSE)</f>
        <v>634000</v>
      </c>
    </row>
    <row r="454" spans="1:7" x14ac:dyDescent="0.25">
      <c r="A454" s="5" t="str">
        <f t="shared" ref="A454" si="381">A378</f>
        <v>HE 900 B*</v>
      </c>
      <c r="B454" s="4">
        <v>291</v>
      </c>
      <c r="C454" s="14">
        <f t="shared" si="326"/>
        <v>3.5</v>
      </c>
      <c r="D454">
        <v>9640</v>
      </c>
      <c r="E454" s="4">
        <f>VLOOKUP(Table8[[#This Row],[Name]],M.Rd!$A:$T,MATCH(Table8[[#This Row],[L.eff]],M.Rd!$C$2:$S$2)+2,FALSE)</f>
        <v>4070</v>
      </c>
      <c r="F454" s="4">
        <f>VLOOKUP(Table8[[#This Row],[Name]],V.Rd!$A:$B,2,FALSE)</f>
        <v>3760</v>
      </c>
      <c r="G454" s="4">
        <f>VLOOKUP(Table8[[#This Row],[Name]],M.Rd!$A:$T,20,FALSE)</f>
        <v>494000</v>
      </c>
    </row>
    <row r="455" spans="1:7" x14ac:dyDescent="0.25">
      <c r="A455" s="5" t="str">
        <f t="shared" ref="A455" si="382">A379</f>
        <v>HE 900 M*</v>
      </c>
      <c r="B455" s="4">
        <v>333</v>
      </c>
      <c r="C455" s="14">
        <f t="shared" si="326"/>
        <v>3.5</v>
      </c>
      <c r="D455">
        <v>11600</v>
      </c>
      <c r="E455" s="4">
        <f>VLOOKUP(Table8[[#This Row],[Name]],M.Rd!$A:$T,MATCH(Table8[[#This Row],[L.eff]],M.Rd!$C$2:$S$2)+2,FALSE)</f>
        <v>4700</v>
      </c>
      <c r="F455" s="4">
        <f>VLOOKUP(Table8[[#This Row],[Name]],V.Rd!$A:$B,2,FALSE)</f>
        <v>4270</v>
      </c>
      <c r="G455" s="4">
        <f>VLOOKUP(Table8[[#This Row],[Name]],M.Rd!$A:$T,20,FALSE)</f>
        <v>570000</v>
      </c>
    </row>
    <row r="456" spans="1:7" x14ac:dyDescent="0.25">
      <c r="A456" s="5" t="str">
        <f t="shared" ref="A456" si="383">A380</f>
        <v>HE 900x391</v>
      </c>
      <c r="B456" s="4">
        <v>391</v>
      </c>
      <c r="C456" s="14">
        <f t="shared" si="326"/>
        <v>3.5</v>
      </c>
      <c r="D456">
        <v>13000</v>
      </c>
      <c r="E456" s="4">
        <f>VLOOKUP(Table8[[#This Row],[Name]],M.Rd!$A:$T,MATCH(Table8[[#This Row],[L.eff]],M.Rd!$C$2:$S$2)+2,FALSE)</f>
        <v>5720</v>
      </c>
      <c r="F456" s="4">
        <f>VLOOKUP(Table8[[#This Row],[Name]],V.Rd!$A:$B,2,FALSE)</f>
        <v>5210</v>
      </c>
      <c r="G456" s="4">
        <f>VLOOKUP(Table8[[#This Row],[Name]],M.Rd!$A:$T,20,FALSE)</f>
        <v>674000</v>
      </c>
    </row>
    <row r="457" spans="1:7" x14ac:dyDescent="0.25">
      <c r="A457" s="5" t="str">
        <f t="shared" ref="A457" si="384">A381</f>
        <v>HE 900x466</v>
      </c>
      <c r="B457" s="4">
        <v>466</v>
      </c>
      <c r="C457" s="14">
        <f t="shared" si="326"/>
        <v>3.5</v>
      </c>
      <c r="D457">
        <v>15600</v>
      </c>
      <c r="E457" s="4">
        <f>VLOOKUP(Table8[[#This Row],[Name]],M.Rd!$A:$T,MATCH(Table8[[#This Row],[L.eff]],M.Rd!$C$2:$S$2)+2,FALSE)</f>
        <v>6940</v>
      </c>
      <c r="F457" s="4">
        <f>VLOOKUP(Table8[[#This Row],[Name]],V.Rd!$A:$B,2,FALSE)</f>
        <v>6260</v>
      </c>
      <c r="G457" s="4">
        <f>VLOOKUP(Table8[[#This Row],[Name]],M.Rd!$A:$T,20,FALSE)</f>
        <v>815000</v>
      </c>
    </row>
    <row r="458" spans="1:7" x14ac:dyDescent="0.25">
      <c r="A458" s="5" t="str">
        <f t="shared" ref="A458" si="385">A382</f>
        <v>HE 100 B</v>
      </c>
      <c r="B458" s="4">
        <v>20.399999999999999</v>
      </c>
      <c r="C458" s="14">
        <f t="shared" si="326"/>
        <v>4</v>
      </c>
      <c r="D458">
        <v>171</v>
      </c>
      <c r="E458" s="4">
        <f>VLOOKUP(Table8[[#This Row],[Name]],M.Rd!$A:$T,MATCH(Table8[[#This Row],[L.eff]],M.Rd!$C$2:$S$2)+2,FALSE)</f>
        <v>29.2</v>
      </c>
      <c r="F458" s="4">
        <f>VLOOKUP(Table8[[#This Row],[Name]],V.Rd!$A:$B,2,FALSE)</f>
        <v>184</v>
      </c>
      <c r="G458" s="4">
        <f>VLOOKUP(Table8[[#This Row],[Name]],M.Rd!$A:$T,20,FALSE)</f>
        <v>450</v>
      </c>
    </row>
    <row r="459" spans="1:7" x14ac:dyDescent="0.25">
      <c r="A459" s="5" t="str">
        <f t="shared" ref="A459" si="386">A383</f>
        <v>HE 100 C</v>
      </c>
      <c r="B459" s="4">
        <v>30.9</v>
      </c>
      <c r="C459" s="14">
        <f t="shared" si="326"/>
        <v>4</v>
      </c>
      <c r="D459">
        <v>278</v>
      </c>
      <c r="E459" s="4">
        <f>VLOOKUP(Table8[[#This Row],[Name]],M.Rd!$A:$T,MATCH(Table8[[#This Row],[L.eff]],M.Rd!$C$2:$S$2)+2,FALSE)</f>
        <v>51.2</v>
      </c>
      <c r="F459" s="4">
        <f>VLOOKUP(Table8[[#This Row],[Name]],V.Rd!$A:$B,2,FALSE)</f>
        <v>274</v>
      </c>
      <c r="G459" s="4">
        <f>VLOOKUP(Table8[[#This Row],[Name]],M.Rd!$A:$T,20,FALSE)</f>
        <v>759</v>
      </c>
    </row>
    <row r="460" spans="1:7" x14ac:dyDescent="0.25">
      <c r="A460" s="5" t="str">
        <f t="shared" ref="A460" si="387">A384</f>
        <v>HE 100 M</v>
      </c>
      <c r="B460" s="4">
        <v>41.8</v>
      </c>
      <c r="C460" s="14">
        <f t="shared" si="326"/>
        <v>4</v>
      </c>
      <c r="D460">
        <v>399</v>
      </c>
      <c r="E460" s="4">
        <f>VLOOKUP(Table8[[#This Row],[Name]],M.Rd!$A:$T,MATCH(Table8[[#This Row],[L.eff]],M.Rd!$C$2:$S$2)+2,FALSE)</f>
        <v>74.8</v>
      </c>
      <c r="F460" s="4">
        <f>VLOOKUP(Table8[[#This Row],[Name]],V.Rd!$A:$B,2,FALSE)</f>
        <v>359</v>
      </c>
      <c r="G460" s="4">
        <f>VLOOKUP(Table8[[#This Row],[Name]],M.Rd!$A:$T,20,FALSE)</f>
        <v>1140</v>
      </c>
    </row>
    <row r="461" spans="1:7" x14ac:dyDescent="0.25">
      <c r="A461" s="5" t="str">
        <f t="shared" ref="A461" si="388">A385</f>
        <v>HE 1000 B*</v>
      </c>
      <c r="B461" s="4">
        <v>314</v>
      </c>
      <c r="C461" s="14">
        <f t="shared" si="326"/>
        <v>4</v>
      </c>
      <c r="D461">
        <v>9350</v>
      </c>
      <c r="E461" s="4">
        <f>VLOOKUP(Table8[[#This Row],[Name]],M.Rd!$A:$T,MATCH(Table8[[#This Row],[L.eff]],M.Rd!$C$2:$S$2)+2,FALSE)</f>
        <v>4260</v>
      </c>
      <c r="F461" s="4">
        <f>VLOOKUP(Table8[[#This Row],[Name]],V.Rd!$A:$B,2,FALSE)</f>
        <v>4230</v>
      </c>
      <c r="G461" s="4">
        <f>VLOOKUP(Table8[[#This Row],[Name]],M.Rd!$A:$T,20,FALSE)</f>
        <v>645000</v>
      </c>
    </row>
    <row r="462" spans="1:7" x14ac:dyDescent="0.25">
      <c r="A462" s="5" t="str">
        <f t="shared" ref="A462" si="389">A386</f>
        <v>HE 1000 M*</v>
      </c>
      <c r="B462" s="4">
        <v>349</v>
      </c>
      <c r="C462" s="14">
        <f t="shared" si="326"/>
        <v>4</v>
      </c>
      <c r="D462">
        <v>11100</v>
      </c>
      <c r="E462" s="4">
        <f>VLOOKUP(Table8[[#This Row],[Name]],M.Rd!$A:$T,MATCH(Table8[[#This Row],[L.eff]],M.Rd!$C$2:$S$2)+2,FALSE)</f>
        <v>4800</v>
      </c>
      <c r="F462" s="4">
        <f>VLOOKUP(Table8[[#This Row],[Name]],V.Rd!$A:$B,2,FALSE)</f>
        <v>4680</v>
      </c>
      <c r="G462" s="4">
        <f>VLOOKUP(Table8[[#This Row],[Name]],M.Rd!$A:$T,20,FALSE)</f>
        <v>722000</v>
      </c>
    </row>
    <row r="463" spans="1:7" x14ac:dyDescent="0.25">
      <c r="A463" s="5" t="str">
        <f t="shared" ref="A463" si="390">A387</f>
        <v>HE 1000x249*</v>
      </c>
      <c r="B463" s="4">
        <v>249</v>
      </c>
      <c r="C463" s="14">
        <f t="shared" ref="C463:C526" si="391">C387+0.5</f>
        <v>4</v>
      </c>
      <c r="D463">
        <v>6950</v>
      </c>
      <c r="E463" s="4">
        <f>VLOOKUP(Table8[[#This Row],[Name]],M.Rd!$A:$T,MATCH(Table8[[#This Row],[L.eff]],M.Rd!$C$2:$S$2)+2,FALSE)</f>
        <v>3150</v>
      </c>
      <c r="F463" s="4">
        <f>VLOOKUP(Table8[[#This Row],[Name]],V.Rd!$A:$B,2,FALSE)</f>
        <v>3600</v>
      </c>
      <c r="G463" s="4">
        <f>VLOOKUP(Table8[[#This Row],[Name]],M.Rd!$A:$T,20,FALSE)</f>
        <v>481000</v>
      </c>
    </row>
    <row r="464" spans="1:7" x14ac:dyDescent="0.25">
      <c r="A464" s="5" t="str">
        <f t="shared" ref="A464" si="392">A388</f>
        <v>HE 1000x393</v>
      </c>
      <c r="B464" s="4">
        <v>393</v>
      </c>
      <c r="C464" s="14">
        <f t="shared" si="391"/>
        <v>4</v>
      </c>
      <c r="D464">
        <v>11600</v>
      </c>
      <c r="E464" s="4">
        <f>VLOOKUP(Table8[[#This Row],[Name]],M.Rd!$A:$T,MATCH(Table8[[#This Row],[L.eff]],M.Rd!$C$2:$S$2)+2,FALSE)</f>
        <v>5500</v>
      </c>
      <c r="F464" s="4">
        <f>VLOOKUP(Table8[[#This Row],[Name]],V.Rd!$A:$B,2,FALSE)</f>
        <v>5560</v>
      </c>
      <c r="G464" s="4">
        <f>VLOOKUP(Table8[[#This Row],[Name]],M.Rd!$A:$T,20,FALSE)</f>
        <v>808000</v>
      </c>
    </row>
    <row r="465" spans="1:7" x14ac:dyDescent="0.25">
      <c r="A465" s="5" t="str">
        <f t="shared" ref="A465" si="393">A389</f>
        <v>HE 1000x415</v>
      </c>
      <c r="B465" s="4">
        <v>415</v>
      </c>
      <c r="C465" s="14">
        <f t="shared" si="391"/>
        <v>4</v>
      </c>
      <c r="D465">
        <v>12200</v>
      </c>
      <c r="E465" s="4">
        <f>VLOOKUP(Table8[[#This Row],[Name]],M.Rd!$A:$T,MATCH(Table8[[#This Row],[L.eff]],M.Rd!$C$2:$S$2)+2,FALSE)</f>
        <v>5830</v>
      </c>
      <c r="F465" s="4">
        <f>VLOOKUP(Table8[[#This Row],[Name]],V.Rd!$A:$B,2,FALSE)</f>
        <v>5920</v>
      </c>
      <c r="G465" s="4">
        <f>VLOOKUP(Table8[[#This Row],[Name]],M.Rd!$A:$T,20,FALSE)</f>
        <v>853000</v>
      </c>
    </row>
    <row r="466" spans="1:7" x14ac:dyDescent="0.25">
      <c r="A466" s="5" t="str">
        <f t="shared" ref="A466" si="394">A390</f>
        <v>HE 1000x438</v>
      </c>
      <c r="B466" s="4">
        <v>438</v>
      </c>
      <c r="C466" s="14">
        <f t="shared" si="391"/>
        <v>4</v>
      </c>
      <c r="D466">
        <v>13000</v>
      </c>
      <c r="E466" s="4">
        <f>VLOOKUP(Table8[[#This Row],[Name]],M.Rd!$A:$T,MATCH(Table8[[#This Row],[L.eff]],M.Rd!$C$2:$S$2)+2,FALSE)</f>
        <v>6240</v>
      </c>
      <c r="F466" s="4">
        <f>VLOOKUP(Table8[[#This Row],[Name]],V.Rd!$A:$B,2,FALSE)</f>
        <v>6140</v>
      </c>
      <c r="G466" s="4">
        <f>VLOOKUP(Table8[[#This Row],[Name]],M.Rd!$A:$T,20,FALSE)</f>
        <v>909000</v>
      </c>
    </row>
    <row r="467" spans="1:7" x14ac:dyDescent="0.25">
      <c r="A467" s="5" t="str">
        <f t="shared" ref="A467" si="395">A391</f>
        <v>HE 1000x494</v>
      </c>
      <c r="B467" s="4">
        <v>494</v>
      </c>
      <c r="C467" s="14">
        <f t="shared" si="391"/>
        <v>4</v>
      </c>
      <c r="D467">
        <v>14800</v>
      </c>
      <c r="E467" s="4">
        <f>VLOOKUP(Table8[[#This Row],[Name]],M.Rd!$A:$T,MATCH(Table8[[#This Row],[L.eff]],M.Rd!$C$2:$S$2)+2,FALSE)</f>
        <v>7130</v>
      </c>
      <c r="F467" s="4">
        <f>VLOOKUP(Table8[[#This Row],[Name]],V.Rd!$A:$B,2,FALSE)</f>
        <v>7060</v>
      </c>
      <c r="G467" s="4">
        <f>VLOOKUP(Table8[[#This Row],[Name]],M.Rd!$A:$T,20,FALSE)</f>
        <v>1028000</v>
      </c>
    </row>
    <row r="468" spans="1:7" x14ac:dyDescent="0.25">
      <c r="A468" s="5" t="str">
        <f t="shared" ref="A468" si="396">A392</f>
        <v>HE 1000x584</v>
      </c>
      <c r="B468" s="4">
        <v>584</v>
      </c>
      <c r="C468" s="14">
        <f t="shared" si="391"/>
        <v>4</v>
      </c>
      <c r="D468">
        <v>17800</v>
      </c>
      <c r="E468" s="4">
        <f>VLOOKUP(Table8[[#This Row],[Name]],M.Rd!$A:$T,MATCH(Table8[[#This Row],[L.eff]],M.Rd!$C$2:$S$2)+2,FALSE)</f>
        <v>8740</v>
      </c>
      <c r="F468" s="4">
        <f>VLOOKUP(Table8[[#This Row],[Name]],V.Rd!$A:$B,2,FALSE)</f>
        <v>8260</v>
      </c>
      <c r="G468" s="4">
        <f>VLOOKUP(Table8[[#This Row],[Name]],M.Rd!$A:$T,20,FALSE)</f>
        <v>1246000</v>
      </c>
    </row>
    <row r="469" spans="1:7" x14ac:dyDescent="0.25">
      <c r="A469" s="5" t="str">
        <f t="shared" ref="A469" si="397">A393</f>
        <v>HE 120 B</v>
      </c>
      <c r="B469" s="4">
        <v>26.7</v>
      </c>
      <c r="C469" s="14">
        <f t="shared" si="391"/>
        <v>4</v>
      </c>
      <c r="D469">
        <v>308</v>
      </c>
      <c r="E469" s="4">
        <f>VLOOKUP(Table8[[#This Row],[Name]],M.Rd!$A:$T,MATCH(Table8[[#This Row],[L.eff]],M.Rd!$C$2:$S$2)+2,FALSE)</f>
        <v>47.6</v>
      </c>
      <c r="F469" s="4">
        <f>VLOOKUP(Table8[[#This Row],[Name]],V.Rd!$A:$B,2,FALSE)</f>
        <v>225</v>
      </c>
      <c r="G469" s="4">
        <f>VLOOKUP(Table8[[#This Row],[Name]],M.Rd!$A:$T,20,FALSE)</f>
        <v>864</v>
      </c>
    </row>
    <row r="470" spans="1:7" x14ac:dyDescent="0.25">
      <c r="A470" s="5" t="str">
        <f t="shared" ref="A470" si="398">A394</f>
        <v>HE 120 C</v>
      </c>
      <c r="B470" s="4">
        <v>39.200000000000003</v>
      </c>
      <c r="C470" s="14">
        <f t="shared" si="391"/>
        <v>4</v>
      </c>
      <c r="D470">
        <v>476</v>
      </c>
      <c r="E470" s="4">
        <f>VLOOKUP(Table8[[#This Row],[Name]],M.Rd!$A:$T,MATCH(Table8[[#This Row],[L.eff]],M.Rd!$C$2:$S$2)+2,FALSE)</f>
        <v>79.2</v>
      </c>
      <c r="F470" s="4">
        <f>VLOOKUP(Table8[[#This Row],[Name]],V.Rd!$A:$B,2,FALSE)</f>
        <v>326</v>
      </c>
      <c r="G470" s="4">
        <f>VLOOKUP(Table8[[#This Row],[Name]],M.Rd!$A:$T,20,FALSE)</f>
        <v>1390</v>
      </c>
    </row>
    <row r="471" spans="1:7" x14ac:dyDescent="0.25">
      <c r="A471" s="5" t="str">
        <f t="shared" ref="A471" si="399">A395</f>
        <v>HE 120 M</v>
      </c>
      <c r="B471" s="4">
        <v>52.1</v>
      </c>
      <c r="C471" s="14">
        <f t="shared" si="391"/>
        <v>4</v>
      </c>
      <c r="D471">
        <v>659</v>
      </c>
      <c r="E471" s="4">
        <f>VLOOKUP(Table8[[#This Row],[Name]],M.Rd!$A:$T,MATCH(Table8[[#This Row],[L.eff]],M.Rd!$C$2:$S$2)+2,FALSE)</f>
        <v>112</v>
      </c>
      <c r="F471" s="4">
        <f>VLOOKUP(Table8[[#This Row],[Name]],V.Rd!$A:$B,2,FALSE)</f>
        <v>421</v>
      </c>
      <c r="G471" s="4">
        <f>VLOOKUP(Table8[[#This Row],[Name]],M.Rd!$A:$T,20,FALSE)</f>
        <v>2020</v>
      </c>
    </row>
    <row r="472" spans="1:7" x14ac:dyDescent="0.25">
      <c r="A472" s="5" t="str">
        <f t="shared" ref="A472" si="400">A396</f>
        <v>HE 140 B</v>
      </c>
      <c r="B472" s="4">
        <v>33.700000000000003</v>
      </c>
      <c r="C472" s="14">
        <f t="shared" si="391"/>
        <v>4</v>
      </c>
      <c r="D472">
        <v>499</v>
      </c>
      <c r="E472" s="4">
        <f>VLOOKUP(Table8[[#This Row],[Name]],M.Rd!$A:$T,MATCH(Table8[[#This Row],[L.eff]],M.Rd!$C$2:$S$2)+2,FALSE)</f>
        <v>72.8</v>
      </c>
      <c r="F472" s="4">
        <f>VLOOKUP(Table8[[#This Row],[Name]],V.Rd!$A:$B,2,FALSE)</f>
        <v>269</v>
      </c>
      <c r="G472" s="4">
        <f>VLOOKUP(Table8[[#This Row],[Name]],M.Rd!$A:$T,20,FALSE)</f>
        <v>1510</v>
      </c>
    </row>
    <row r="473" spans="1:7" x14ac:dyDescent="0.25">
      <c r="A473" s="5" t="str">
        <f t="shared" ref="A473" si="401">A397</f>
        <v>HE 140 C</v>
      </c>
      <c r="B473" s="4">
        <v>48.2</v>
      </c>
      <c r="C473" s="14">
        <f t="shared" si="391"/>
        <v>4</v>
      </c>
      <c r="D473">
        <v>739</v>
      </c>
      <c r="E473" s="4">
        <f>VLOOKUP(Table8[[#This Row],[Name]],M.Rd!$A:$T,MATCH(Table8[[#This Row],[L.eff]],M.Rd!$C$2:$S$2)+2,FALSE)</f>
        <v>113</v>
      </c>
      <c r="F473" s="4">
        <f>VLOOKUP(Table8[[#This Row],[Name]],V.Rd!$A:$B,2,FALSE)</f>
        <v>372</v>
      </c>
      <c r="G473" s="4">
        <f>VLOOKUP(Table8[[#This Row],[Name]],M.Rd!$A:$T,20,FALSE)</f>
        <v>2330</v>
      </c>
    </row>
    <row r="474" spans="1:7" x14ac:dyDescent="0.25">
      <c r="A474" s="5" t="str">
        <f t="shared" ref="A474" si="402">A398</f>
        <v>HE 140 M</v>
      </c>
      <c r="B474" s="4">
        <v>63.2</v>
      </c>
      <c r="C474" s="14">
        <f t="shared" si="391"/>
        <v>4</v>
      </c>
      <c r="D474">
        <v>1000</v>
      </c>
      <c r="E474" s="4">
        <f>VLOOKUP(Table8[[#This Row],[Name]],M.Rd!$A:$T,MATCH(Table8[[#This Row],[L.eff]],M.Rd!$C$2:$S$2)+2,FALSE)</f>
        <v>159</v>
      </c>
      <c r="F474" s="4">
        <f>VLOOKUP(Table8[[#This Row],[Name]],V.Rd!$A:$B,2,FALSE)</f>
        <v>488</v>
      </c>
      <c r="G474" s="4">
        <f>VLOOKUP(Table8[[#This Row],[Name]],M.Rd!$A:$T,20,FALSE)</f>
        <v>3290</v>
      </c>
    </row>
    <row r="475" spans="1:7" x14ac:dyDescent="0.25">
      <c r="A475" s="5" t="str">
        <f t="shared" ref="A475" si="403">A399</f>
        <v>HE 160 B</v>
      </c>
      <c r="B475" s="4">
        <v>42.6</v>
      </c>
      <c r="C475" s="14">
        <f t="shared" si="391"/>
        <v>4</v>
      </c>
      <c r="D475">
        <v>755</v>
      </c>
      <c r="E475" s="4">
        <f>VLOOKUP(Table8[[#This Row],[Name]],M.Rd!$A:$T,MATCH(Table8[[#This Row],[L.eff]],M.Rd!$C$2:$S$2)+2,FALSE)</f>
        <v>108</v>
      </c>
      <c r="F475" s="4">
        <f>VLOOKUP(Table8[[#This Row],[Name]],V.Rd!$A:$B,2,FALSE)</f>
        <v>362</v>
      </c>
      <c r="G475" s="4">
        <f>VLOOKUP(Table8[[#This Row],[Name]],M.Rd!$A:$T,20,FALSE)</f>
        <v>2490</v>
      </c>
    </row>
    <row r="476" spans="1:7" x14ac:dyDescent="0.25">
      <c r="A476" s="5" t="str">
        <f t="shared" ref="A476" si="404">A400</f>
        <v>HE 160 C</v>
      </c>
      <c r="B476" s="4">
        <v>59.2</v>
      </c>
      <c r="C476" s="14">
        <f t="shared" si="391"/>
        <v>4</v>
      </c>
      <c r="D476">
        <v>1080</v>
      </c>
      <c r="E476" s="4">
        <f>VLOOKUP(Table8[[#This Row],[Name]],M.Rd!$A:$T,MATCH(Table8[[#This Row],[L.eff]],M.Rd!$C$2:$S$2)+2,FALSE)</f>
        <v>160</v>
      </c>
      <c r="F476" s="4">
        <f>VLOOKUP(Table8[[#This Row],[Name]],V.Rd!$A:$B,2,FALSE)</f>
        <v>480</v>
      </c>
      <c r="G476" s="4">
        <f>VLOOKUP(Table8[[#This Row],[Name]],M.Rd!$A:$T,20,FALSE)</f>
        <v>3700</v>
      </c>
    </row>
    <row r="477" spans="1:7" x14ac:dyDescent="0.25">
      <c r="A477" s="5" t="str">
        <f t="shared" ref="A477" si="405">A401</f>
        <v>HE 160 M</v>
      </c>
      <c r="B477" s="4">
        <v>76.2</v>
      </c>
      <c r="C477" s="14">
        <f t="shared" si="391"/>
        <v>4</v>
      </c>
      <c r="D477">
        <v>1440</v>
      </c>
      <c r="E477" s="4">
        <f>VLOOKUP(Table8[[#This Row],[Name]],M.Rd!$A:$T,MATCH(Table8[[#This Row],[L.eff]],M.Rd!$C$2:$S$2)+2,FALSE)</f>
        <v>219</v>
      </c>
      <c r="F477" s="4">
        <f>VLOOKUP(Table8[[#This Row],[Name]],V.Rd!$A:$B,2,FALSE)</f>
        <v>615</v>
      </c>
      <c r="G477" s="4">
        <f>VLOOKUP(Table8[[#This Row],[Name]],M.Rd!$A:$T,20,FALSE)</f>
        <v>5100</v>
      </c>
    </row>
    <row r="478" spans="1:7" x14ac:dyDescent="0.25">
      <c r="A478" s="5" t="str">
        <f t="shared" ref="A478" si="406">A402</f>
        <v>HE 180 B</v>
      </c>
      <c r="B478" s="4">
        <v>51.2</v>
      </c>
      <c r="C478" s="14">
        <f t="shared" si="391"/>
        <v>4</v>
      </c>
      <c r="D478">
        <v>1070</v>
      </c>
      <c r="E478" s="4">
        <f>VLOOKUP(Table8[[#This Row],[Name]],M.Rd!$A:$T,MATCH(Table8[[#This Row],[L.eff]],M.Rd!$C$2:$S$2)+2,FALSE)</f>
        <v>151</v>
      </c>
      <c r="F478" s="4">
        <f>VLOOKUP(Table8[[#This Row],[Name]],V.Rd!$A:$B,2,FALSE)</f>
        <v>416</v>
      </c>
      <c r="G478" s="4">
        <f>VLOOKUP(Table8[[#This Row],[Name]],M.Rd!$A:$T,20,FALSE)</f>
        <v>3830</v>
      </c>
    </row>
    <row r="479" spans="1:7" x14ac:dyDescent="0.25">
      <c r="A479" s="5" t="str">
        <f t="shared" ref="A479" si="407">A403</f>
        <v>HE 180 C</v>
      </c>
      <c r="B479" s="4">
        <v>69.8</v>
      </c>
      <c r="C479" s="14">
        <f t="shared" si="391"/>
        <v>4</v>
      </c>
      <c r="D479">
        <v>1480</v>
      </c>
      <c r="E479" s="4">
        <f>VLOOKUP(Table8[[#This Row],[Name]],M.Rd!$A:$T,MATCH(Table8[[#This Row],[L.eff]],M.Rd!$C$2:$S$2)+2,FALSE)</f>
        <v>215</v>
      </c>
      <c r="F479" s="4">
        <f>VLOOKUP(Table8[[#This Row],[Name]],V.Rd!$A:$B,2,FALSE)</f>
        <v>545</v>
      </c>
      <c r="G479" s="4">
        <f>VLOOKUP(Table8[[#This Row],[Name]],M.Rd!$A:$T,20,FALSE)</f>
        <v>5540</v>
      </c>
    </row>
    <row r="480" spans="1:7" x14ac:dyDescent="0.25">
      <c r="A480" s="5" t="str">
        <f t="shared" ref="A480" si="408">A404</f>
        <v>HE 180 M</v>
      </c>
      <c r="B480" s="4">
        <v>88.9</v>
      </c>
      <c r="C480" s="14">
        <f t="shared" si="391"/>
        <v>4</v>
      </c>
      <c r="D480">
        <v>1930</v>
      </c>
      <c r="E480" s="4">
        <f>VLOOKUP(Table8[[#This Row],[Name]],M.Rd!$A:$T,MATCH(Table8[[#This Row],[L.eff]],M.Rd!$C$2:$S$2)+2,FALSE)</f>
        <v>290</v>
      </c>
      <c r="F480" s="4">
        <f>VLOOKUP(Table8[[#This Row],[Name]],V.Rd!$A:$B,2,FALSE)</f>
        <v>691</v>
      </c>
      <c r="G480" s="4">
        <f>VLOOKUP(Table8[[#This Row],[Name]],M.Rd!$A:$T,20,FALSE)</f>
        <v>7480</v>
      </c>
    </row>
    <row r="481" spans="1:7" x14ac:dyDescent="0.25">
      <c r="A481" s="5" t="str">
        <f t="shared" ref="A481" si="409">A405</f>
        <v>HE 200 B</v>
      </c>
      <c r="B481" s="4">
        <v>61.3</v>
      </c>
      <c r="C481" s="14">
        <f t="shared" si="391"/>
        <v>4</v>
      </c>
      <c r="D481">
        <v>1440</v>
      </c>
      <c r="E481" s="4">
        <f>VLOOKUP(Table8[[#This Row],[Name]],M.Rd!$A:$T,MATCH(Table8[[#This Row],[L.eff]],M.Rd!$C$2:$S$2)+2,FALSE)</f>
        <v>206</v>
      </c>
      <c r="F481" s="4">
        <f>VLOOKUP(Table8[[#This Row],[Name]],V.Rd!$A:$B,2,FALSE)</f>
        <v>509</v>
      </c>
      <c r="G481" s="4">
        <f>VLOOKUP(Table8[[#This Row],[Name]],M.Rd!$A:$T,20,FALSE)</f>
        <v>5700</v>
      </c>
    </row>
    <row r="482" spans="1:7" x14ac:dyDescent="0.25">
      <c r="A482" s="5" t="str">
        <f t="shared" ref="A482" si="410">A406</f>
        <v>HE 200 C</v>
      </c>
      <c r="B482" s="4">
        <v>81.900000000000006</v>
      </c>
      <c r="C482" s="14">
        <f t="shared" si="391"/>
        <v>4</v>
      </c>
      <c r="D482">
        <v>1950</v>
      </c>
      <c r="E482" s="4">
        <f>VLOOKUP(Table8[[#This Row],[Name]],M.Rd!$A:$T,MATCH(Table8[[#This Row],[L.eff]],M.Rd!$C$2:$S$2)+2,FALSE)</f>
        <v>285</v>
      </c>
      <c r="F482" s="4">
        <f>VLOOKUP(Table8[[#This Row],[Name]],V.Rd!$A:$B,2,FALSE)</f>
        <v>653</v>
      </c>
      <c r="G482" s="4">
        <f>VLOOKUP(Table8[[#This Row],[Name]],M.Rd!$A:$T,20,FALSE)</f>
        <v>8030</v>
      </c>
    </row>
    <row r="483" spans="1:7" x14ac:dyDescent="0.25">
      <c r="A483" s="5" t="str">
        <f t="shared" ref="A483" si="411">A407</f>
        <v>HE 200 M</v>
      </c>
      <c r="B483" s="4">
        <v>103</v>
      </c>
      <c r="C483" s="14">
        <f t="shared" si="391"/>
        <v>4</v>
      </c>
      <c r="D483">
        <v>2500</v>
      </c>
      <c r="E483" s="4">
        <f>VLOOKUP(Table8[[#This Row],[Name]],M.Rd!$A:$T,MATCH(Table8[[#This Row],[L.eff]],M.Rd!$C$2:$S$2)+2,FALSE)</f>
        <v>375</v>
      </c>
      <c r="F483" s="4">
        <f>VLOOKUP(Table8[[#This Row],[Name]],V.Rd!$A:$B,2,FALSE)</f>
        <v>818</v>
      </c>
      <c r="G483" s="4">
        <f>VLOOKUP(Table8[[#This Row],[Name]],M.Rd!$A:$T,20,FALSE)</f>
        <v>10600</v>
      </c>
    </row>
    <row r="484" spans="1:7" x14ac:dyDescent="0.25">
      <c r="A484" s="5" t="str">
        <f t="shared" ref="A484" si="412">A408</f>
        <v>HE 220 B</v>
      </c>
      <c r="B484" s="4">
        <v>71.5</v>
      </c>
      <c r="C484" s="14">
        <f t="shared" si="391"/>
        <v>4</v>
      </c>
      <c r="D484">
        <v>1870</v>
      </c>
      <c r="E484" s="4">
        <f>VLOOKUP(Table8[[#This Row],[Name]],M.Rd!$A:$T,MATCH(Table8[[#This Row],[L.eff]],M.Rd!$C$2:$S$2)+2,FALSE)</f>
        <v>270</v>
      </c>
      <c r="F484" s="4">
        <f>VLOOKUP(Table8[[#This Row],[Name]],V.Rd!$A:$B,2,FALSE)</f>
        <v>571</v>
      </c>
      <c r="G484" s="4">
        <f>VLOOKUP(Table8[[#This Row],[Name]],M.Rd!$A:$T,20,FALSE)</f>
        <v>8090</v>
      </c>
    </row>
    <row r="485" spans="1:7" x14ac:dyDescent="0.25">
      <c r="A485" s="5" t="str">
        <f t="shared" ref="A485" si="413">A409</f>
        <v>HE 220 C</v>
      </c>
      <c r="B485" s="4">
        <v>94.1</v>
      </c>
      <c r="C485" s="14">
        <f t="shared" si="391"/>
        <v>4</v>
      </c>
      <c r="D485">
        <v>2460</v>
      </c>
      <c r="E485" s="4">
        <f>VLOOKUP(Table8[[#This Row],[Name]],M.Rd!$A:$T,MATCH(Table8[[#This Row],[L.eff]],M.Rd!$C$2:$S$2)+2,FALSE)</f>
        <v>364</v>
      </c>
      <c r="F485" s="4">
        <f>VLOOKUP(Table8[[#This Row],[Name]],V.Rd!$A:$B,2,FALSE)</f>
        <v>726</v>
      </c>
      <c r="G485" s="4">
        <f>VLOOKUP(Table8[[#This Row],[Name]],M.Rd!$A:$T,20,FALSE)</f>
        <v>11200</v>
      </c>
    </row>
    <row r="486" spans="1:7" x14ac:dyDescent="0.25">
      <c r="A486" s="5" t="str">
        <f t="shared" ref="A486" si="414">A410</f>
        <v>HE 220 M</v>
      </c>
      <c r="B486" s="4">
        <v>117</v>
      </c>
      <c r="C486" s="14">
        <f t="shared" si="391"/>
        <v>4</v>
      </c>
      <c r="D486">
        <v>3120</v>
      </c>
      <c r="E486" s="4">
        <f>VLOOKUP(Table8[[#This Row],[Name]],M.Rd!$A:$T,MATCH(Table8[[#This Row],[L.eff]],M.Rd!$C$2:$S$2)+2,FALSE)</f>
        <v>473</v>
      </c>
      <c r="F486" s="4">
        <f>VLOOKUP(Table8[[#This Row],[Name]],V.Rd!$A:$B,2,FALSE)</f>
        <v>902</v>
      </c>
      <c r="G486" s="4">
        <f>VLOOKUP(Table8[[#This Row],[Name]],M.Rd!$A:$T,20,FALSE)</f>
        <v>14600</v>
      </c>
    </row>
    <row r="487" spans="1:7" x14ac:dyDescent="0.25">
      <c r="A487" s="5" t="str">
        <f t="shared" ref="A487" si="415">A411</f>
        <v>HE 240 B</v>
      </c>
      <c r="B487" s="4">
        <v>83.2</v>
      </c>
      <c r="C487" s="14">
        <f t="shared" si="391"/>
        <v>4</v>
      </c>
      <c r="D487">
        <v>2310</v>
      </c>
      <c r="E487" s="4">
        <f>VLOOKUP(Table8[[#This Row],[Name]],M.Rd!$A:$T,MATCH(Table8[[#This Row],[L.eff]],M.Rd!$C$2:$S$2)+2,FALSE)</f>
        <v>341</v>
      </c>
      <c r="F487" s="4">
        <f>VLOOKUP(Table8[[#This Row],[Name]],V.Rd!$A:$B,2,FALSE)</f>
        <v>662</v>
      </c>
      <c r="G487" s="4">
        <f>VLOOKUP(Table8[[#This Row],[Name]],M.Rd!$A:$T,20,FALSE)</f>
        <v>11300</v>
      </c>
    </row>
    <row r="488" spans="1:7" x14ac:dyDescent="0.25">
      <c r="A488" s="5" t="str">
        <f t="shared" ref="A488" si="416">A412</f>
        <v>HE 240 C</v>
      </c>
      <c r="B488" s="4">
        <v>119</v>
      </c>
      <c r="C488" s="14">
        <f t="shared" si="391"/>
        <v>4</v>
      </c>
      <c r="D488">
        <v>3390</v>
      </c>
      <c r="E488" s="4">
        <f>VLOOKUP(Table8[[#This Row],[Name]],M.Rd!$A:$T,MATCH(Table8[[#This Row],[L.eff]],M.Rd!$C$2:$S$2)+2,FALSE)</f>
        <v>521</v>
      </c>
      <c r="F488" s="4">
        <f>VLOOKUP(Table8[[#This Row],[Name]],V.Rd!$A:$B,2,FALSE)</f>
        <v>923</v>
      </c>
      <c r="G488" s="4">
        <f>VLOOKUP(Table8[[#This Row],[Name]],M.Rd!$A:$T,20,FALSE)</f>
        <v>17300</v>
      </c>
    </row>
    <row r="489" spans="1:7" x14ac:dyDescent="0.25">
      <c r="A489" s="5" t="str">
        <f t="shared" ref="A489" si="417">A413</f>
        <v>HE 240 M</v>
      </c>
      <c r="B489" s="4">
        <v>157</v>
      </c>
      <c r="C489" s="14">
        <f t="shared" si="391"/>
        <v>4</v>
      </c>
      <c r="D489">
        <v>4530</v>
      </c>
      <c r="E489" s="4">
        <f>VLOOKUP(Table8[[#This Row],[Name]],M.Rd!$A:$T,MATCH(Table8[[#This Row],[L.eff]],M.Rd!$C$2:$S$2)+2,FALSE)</f>
        <v>720</v>
      </c>
      <c r="F489" s="4">
        <f>VLOOKUP(Table8[[#This Row],[Name]],V.Rd!$A:$B,2,FALSE)</f>
        <v>1200</v>
      </c>
      <c r="G489" s="4">
        <f>VLOOKUP(Table8[[#This Row],[Name]],M.Rd!$A:$T,20,FALSE)</f>
        <v>24300</v>
      </c>
    </row>
    <row r="490" spans="1:7" x14ac:dyDescent="0.25">
      <c r="A490" s="5" t="str">
        <f t="shared" ref="A490" si="418">A414</f>
        <v>HE 260 B</v>
      </c>
      <c r="B490" s="4">
        <v>93</v>
      </c>
      <c r="C490" s="14">
        <f t="shared" si="391"/>
        <v>4</v>
      </c>
      <c r="D490">
        <v>2740</v>
      </c>
      <c r="E490" s="4">
        <f>VLOOKUP(Table8[[#This Row],[Name]],M.Rd!$A:$T,MATCH(Table8[[#This Row],[L.eff]],M.Rd!$C$2:$S$2)+2,FALSE)</f>
        <v>421</v>
      </c>
      <c r="F490" s="4">
        <f>VLOOKUP(Table8[[#This Row],[Name]],V.Rd!$A:$B,2,FALSE)</f>
        <v>748</v>
      </c>
      <c r="G490" s="4">
        <f>VLOOKUP(Table8[[#This Row],[Name]],M.Rd!$A:$T,20,FALSE)</f>
        <v>14900</v>
      </c>
    </row>
    <row r="491" spans="1:7" x14ac:dyDescent="0.25">
      <c r="A491" s="5" t="str">
        <f t="shared" ref="A491" si="419">A415</f>
        <v>HE 260 C</v>
      </c>
      <c r="B491" s="4">
        <v>132</v>
      </c>
      <c r="C491" s="14">
        <f t="shared" si="391"/>
        <v>4</v>
      </c>
      <c r="D491">
        <v>3980</v>
      </c>
      <c r="E491" s="4">
        <f>VLOOKUP(Table8[[#This Row],[Name]],M.Rd!$A:$T,MATCH(Table8[[#This Row],[L.eff]],M.Rd!$C$2:$S$2)+2,FALSE)</f>
        <v>631</v>
      </c>
      <c r="F491" s="4">
        <f>VLOOKUP(Table8[[#This Row],[Name]],V.Rd!$A:$B,2,FALSE)</f>
        <v>1030</v>
      </c>
      <c r="G491" s="4">
        <f>VLOOKUP(Table8[[#This Row],[Name]],M.Rd!$A:$T,20,FALSE)</f>
        <v>22600</v>
      </c>
    </row>
    <row r="492" spans="1:7" x14ac:dyDescent="0.25">
      <c r="A492" s="5" t="str">
        <f t="shared" ref="A492" si="420">A416</f>
        <v>HE 260 M</v>
      </c>
      <c r="B492" s="4">
        <v>172</v>
      </c>
      <c r="C492" s="14">
        <f t="shared" si="391"/>
        <v>4</v>
      </c>
      <c r="D492">
        <v>5260</v>
      </c>
      <c r="E492" s="4">
        <f>VLOOKUP(Table8[[#This Row],[Name]],M.Rd!$A:$T,MATCH(Table8[[#This Row],[L.eff]],M.Rd!$C$2:$S$2)+2,FALSE)</f>
        <v>863</v>
      </c>
      <c r="F492" s="4">
        <f>VLOOKUP(Table8[[#This Row],[Name]],V.Rd!$A:$B,2,FALSE)</f>
        <v>1330</v>
      </c>
      <c r="G492" s="4">
        <f>VLOOKUP(Table8[[#This Row],[Name]],M.Rd!$A:$T,20,FALSE)</f>
        <v>31300</v>
      </c>
    </row>
    <row r="493" spans="1:7" x14ac:dyDescent="0.25">
      <c r="A493" s="5" t="str">
        <f t="shared" ref="A493" si="421">A417</f>
        <v>HE 280 B</v>
      </c>
      <c r="B493" s="4">
        <v>103</v>
      </c>
      <c r="C493" s="14">
        <f t="shared" si="391"/>
        <v>4</v>
      </c>
      <c r="D493">
        <v>3210</v>
      </c>
      <c r="E493" s="4">
        <f>VLOOKUP(Table8[[#This Row],[Name]],M.Rd!$A:$T,MATCH(Table8[[#This Row],[L.eff]],M.Rd!$C$2:$S$2)+2,FALSE)</f>
        <v>508</v>
      </c>
      <c r="F493" s="4">
        <f>VLOOKUP(Table8[[#This Row],[Name]],V.Rd!$A:$B,2,FALSE)</f>
        <v>819</v>
      </c>
      <c r="G493" s="4">
        <f>VLOOKUP(Table8[[#This Row],[Name]],M.Rd!$A:$T,20,FALSE)</f>
        <v>19300</v>
      </c>
    </row>
    <row r="494" spans="1:7" x14ac:dyDescent="0.25">
      <c r="A494" s="5" t="str">
        <f t="shared" ref="A494" si="422">A418</f>
        <v>HE 280 C</v>
      </c>
      <c r="B494" s="4">
        <v>145</v>
      </c>
      <c r="C494" s="14">
        <f t="shared" si="391"/>
        <v>4</v>
      </c>
      <c r="D494">
        <v>4590</v>
      </c>
      <c r="E494" s="4">
        <f>VLOOKUP(Table8[[#This Row],[Name]],M.Rd!$A:$T,MATCH(Table8[[#This Row],[L.eff]],M.Rd!$C$2:$S$2)+2,FALSE)</f>
        <v>752</v>
      </c>
      <c r="F494" s="4">
        <f>VLOOKUP(Table8[[#This Row],[Name]],V.Rd!$A:$B,2,FALSE)</f>
        <v>1120</v>
      </c>
      <c r="G494" s="4">
        <f>VLOOKUP(Table8[[#This Row],[Name]],M.Rd!$A:$T,20,FALSE)</f>
        <v>28800</v>
      </c>
    </row>
    <row r="495" spans="1:7" x14ac:dyDescent="0.25">
      <c r="A495" s="5" t="str">
        <f t="shared" ref="A495" si="423">A419</f>
        <v>HE 280 M</v>
      </c>
      <c r="B495" s="4">
        <v>189</v>
      </c>
      <c r="C495" s="14">
        <f t="shared" si="391"/>
        <v>4</v>
      </c>
      <c r="D495">
        <v>6020</v>
      </c>
      <c r="E495" s="4">
        <f>VLOOKUP(Table8[[#This Row],[Name]],M.Rd!$A:$T,MATCH(Table8[[#This Row],[L.eff]],M.Rd!$C$2:$S$2)+2,FALSE)</f>
        <v>1020</v>
      </c>
      <c r="F495" s="4">
        <f>VLOOKUP(Table8[[#This Row],[Name]],V.Rd!$A:$B,2,FALSE)</f>
        <v>1440</v>
      </c>
      <c r="G495" s="4">
        <f>VLOOKUP(Table8[[#This Row],[Name]],M.Rd!$A:$T,20,FALSE)</f>
        <v>39600</v>
      </c>
    </row>
    <row r="496" spans="1:7" x14ac:dyDescent="0.25">
      <c r="A496" s="5" t="str">
        <f t="shared" ref="A496" si="424">A420</f>
        <v>HE 300 B</v>
      </c>
      <c r="B496" s="4">
        <v>117</v>
      </c>
      <c r="C496" s="14">
        <f t="shared" si="391"/>
        <v>4</v>
      </c>
      <c r="D496">
        <v>3790</v>
      </c>
      <c r="E496" s="4">
        <f>VLOOKUP(Table8[[#This Row],[Name]],M.Rd!$A:$T,MATCH(Table8[[#This Row],[L.eff]],M.Rd!$C$2:$S$2)+2,FALSE)</f>
        <v>627</v>
      </c>
      <c r="F496" s="4">
        <f>VLOOKUP(Table8[[#This Row],[Name]],V.Rd!$A:$B,2,FALSE)</f>
        <v>945</v>
      </c>
      <c r="G496" s="4">
        <f>VLOOKUP(Table8[[#This Row],[Name]],M.Rd!$A:$T,20,FALSE)</f>
        <v>25200</v>
      </c>
    </row>
    <row r="497" spans="1:7" x14ac:dyDescent="0.25">
      <c r="A497" s="5" t="str">
        <f t="shared" ref="A497" si="425">A421</f>
        <v>HE 300 C</v>
      </c>
      <c r="B497" s="4">
        <v>177</v>
      </c>
      <c r="C497" s="14">
        <f t="shared" si="391"/>
        <v>4</v>
      </c>
      <c r="D497">
        <v>5820</v>
      </c>
      <c r="E497" s="4">
        <f>VLOOKUP(Table8[[#This Row],[Name]],M.Rd!$A:$T,MATCH(Table8[[#This Row],[L.eff]],M.Rd!$C$2:$S$2)+2,FALSE)</f>
        <v>1000</v>
      </c>
      <c r="F497" s="4">
        <f>VLOOKUP(Table8[[#This Row],[Name]],V.Rd!$A:$B,2,FALSE)</f>
        <v>1360</v>
      </c>
      <c r="G497" s="4">
        <f>VLOOKUP(Table8[[#This Row],[Name]],M.Rd!$A:$T,20,FALSE)</f>
        <v>41000</v>
      </c>
    </row>
    <row r="498" spans="1:7" x14ac:dyDescent="0.25">
      <c r="A498" s="5" t="str">
        <f t="shared" ref="A498" si="426">A422</f>
        <v>HE 300 M</v>
      </c>
      <c r="B498" s="4">
        <v>238</v>
      </c>
      <c r="C498" s="14">
        <f t="shared" si="391"/>
        <v>4</v>
      </c>
      <c r="D498">
        <v>7930</v>
      </c>
      <c r="E498" s="4">
        <f>VLOOKUP(Table8[[#This Row],[Name]],M.Rd!$A:$T,MATCH(Table8[[#This Row],[L.eff]],M.Rd!$C$2:$S$2)+2,FALSE)</f>
        <v>1410</v>
      </c>
      <c r="F498" s="4">
        <f>VLOOKUP(Table8[[#This Row],[Name]],V.Rd!$A:$B,2,FALSE)</f>
        <v>1800</v>
      </c>
      <c r="G498" s="4">
        <f>VLOOKUP(Table8[[#This Row],[Name]],M.Rd!$A:$T,20,FALSE)</f>
        <v>59200</v>
      </c>
    </row>
    <row r="499" spans="1:7" x14ac:dyDescent="0.25">
      <c r="A499" s="5" t="str">
        <f t="shared" ref="A499" si="427">A423</f>
        <v>HE 320 B</v>
      </c>
      <c r="B499" s="4">
        <v>127</v>
      </c>
      <c r="C499" s="14">
        <f t="shared" si="391"/>
        <v>4</v>
      </c>
      <c r="D499">
        <v>4100</v>
      </c>
      <c r="E499" s="4">
        <f>VLOOKUP(Table8[[#This Row],[Name]],M.Rd!$A:$T,MATCH(Table8[[#This Row],[L.eff]],M.Rd!$C$2:$S$2)+2,FALSE)</f>
        <v>721</v>
      </c>
      <c r="F499" s="4">
        <f>VLOOKUP(Table8[[#This Row],[Name]],V.Rd!$A:$B,2,FALSE)</f>
        <v>1030</v>
      </c>
      <c r="G499" s="4">
        <f>VLOOKUP(Table8[[#This Row],[Name]],M.Rd!$A:$T,20,FALSE)</f>
        <v>30800</v>
      </c>
    </row>
    <row r="500" spans="1:7" x14ac:dyDescent="0.25">
      <c r="A500" s="5" t="str">
        <f t="shared" ref="A500" si="428">A424</f>
        <v>HE 320 C</v>
      </c>
      <c r="B500" s="4">
        <v>186</v>
      </c>
      <c r="C500" s="14">
        <f t="shared" si="391"/>
        <v>4</v>
      </c>
      <c r="D500">
        <v>6120</v>
      </c>
      <c r="E500" s="4">
        <f>VLOOKUP(Table8[[#This Row],[Name]],M.Rd!$A:$T,MATCH(Table8[[#This Row],[L.eff]],M.Rd!$C$2:$S$2)+2,FALSE)</f>
        <v>1120</v>
      </c>
      <c r="F500" s="4">
        <f>VLOOKUP(Table8[[#This Row],[Name]],V.Rd!$A:$B,2,FALSE)</f>
        <v>1440</v>
      </c>
      <c r="G500" s="4">
        <f>VLOOKUP(Table8[[#This Row],[Name]],M.Rd!$A:$T,20,FALSE)</f>
        <v>48700</v>
      </c>
    </row>
    <row r="501" spans="1:7" x14ac:dyDescent="0.25">
      <c r="A501" s="5" t="str">
        <f t="shared" ref="A501" si="429">A425</f>
        <v>HE 320 M</v>
      </c>
      <c r="B501" s="4">
        <v>245</v>
      </c>
      <c r="C501" s="14">
        <f t="shared" si="391"/>
        <v>4</v>
      </c>
      <c r="D501">
        <v>8140</v>
      </c>
      <c r="E501" s="4">
        <f>VLOOKUP(Table8[[#This Row],[Name]],M.Rd!$A:$T,MATCH(Table8[[#This Row],[L.eff]],M.Rd!$C$2:$S$2)+2,FALSE)</f>
        <v>1530</v>
      </c>
      <c r="F501" s="4">
        <f>VLOOKUP(Table8[[#This Row],[Name]],V.Rd!$A:$B,2,FALSE)</f>
        <v>1890</v>
      </c>
      <c r="G501" s="4">
        <f>VLOOKUP(Table8[[#This Row],[Name]],M.Rd!$A:$T,20,FALSE)</f>
        <v>68100</v>
      </c>
    </row>
    <row r="502" spans="1:7" x14ac:dyDescent="0.25">
      <c r="A502" s="5" t="str">
        <f t="shared" ref="A502" si="430">A426</f>
        <v>HE 340 B</v>
      </c>
      <c r="B502" s="4">
        <v>134</v>
      </c>
      <c r="C502" s="14">
        <f t="shared" si="391"/>
        <v>4</v>
      </c>
      <c r="D502">
        <v>4330</v>
      </c>
      <c r="E502" s="4">
        <f>VLOOKUP(Table8[[#This Row],[Name]],M.Rd!$A:$T,MATCH(Table8[[#This Row],[L.eff]],M.Rd!$C$2:$S$2)+2,FALSE)</f>
        <v>806</v>
      </c>
      <c r="F502" s="4">
        <f>VLOOKUP(Table8[[#This Row],[Name]],V.Rd!$A:$B,2,FALSE)</f>
        <v>1120</v>
      </c>
      <c r="G502" s="4">
        <f>VLOOKUP(Table8[[#This Row],[Name]],M.Rd!$A:$T,20,FALSE)</f>
        <v>36700</v>
      </c>
    </row>
    <row r="503" spans="1:7" x14ac:dyDescent="0.25">
      <c r="A503" s="5" t="str">
        <f t="shared" ref="A503" si="431">A427</f>
        <v>HE 340 M</v>
      </c>
      <c r="B503" s="4">
        <v>248</v>
      </c>
      <c r="C503" s="14">
        <f t="shared" si="391"/>
        <v>4</v>
      </c>
      <c r="D503">
        <v>8820</v>
      </c>
      <c r="E503" s="4">
        <f>VLOOKUP(Table8[[#This Row],[Name]],M.Rd!$A:$T,MATCH(Table8[[#This Row],[L.eff]],M.Rd!$C$2:$S$2)+2,FALSE)</f>
        <v>1630</v>
      </c>
      <c r="F503" s="4">
        <f>VLOOKUP(Table8[[#This Row],[Name]],V.Rd!$A:$B,2,FALSE)</f>
        <v>1960</v>
      </c>
      <c r="G503" s="4">
        <f>VLOOKUP(Table8[[#This Row],[Name]],M.Rd!$A:$T,20,FALSE)</f>
        <v>76400</v>
      </c>
    </row>
    <row r="504" spans="1:7" x14ac:dyDescent="0.25">
      <c r="A504" s="5" t="str">
        <f t="shared" ref="A504" si="432">A428</f>
        <v>HE 360 B</v>
      </c>
      <c r="B504" s="4">
        <v>142</v>
      </c>
      <c r="C504" s="14">
        <f t="shared" si="391"/>
        <v>4</v>
      </c>
      <c r="D504">
        <v>4560</v>
      </c>
      <c r="E504" s="4">
        <f>VLOOKUP(Table8[[#This Row],[Name]],M.Rd!$A:$T,MATCH(Table8[[#This Row],[L.eff]],M.Rd!$C$2:$S$2)+2,FALSE)</f>
        <v>897</v>
      </c>
      <c r="F504" s="4">
        <f>VLOOKUP(Table8[[#This Row],[Name]],V.Rd!$A:$B,2,FALSE)</f>
        <v>1210</v>
      </c>
      <c r="G504" s="4">
        <f>VLOOKUP(Table8[[#This Row],[Name]],M.Rd!$A:$T,20,FALSE)</f>
        <v>43200</v>
      </c>
    </row>
    <row r="505" spans="1:7" x14ac:dyDescent="0.25">
      <c r="A505" s="5" t="str">
        <f t="shared" ref="A505" si="433">A429</f>
        <v>HE 360 M</v>
      </c>
      <c r="B505" s="4">
        <v>250</v>
      </c>
      <c r="C505" s="14">
        <f t="shared" si="391"/>
        <v>4</v>
      </c>
      <c r="D505">
        <v>8870</v>
      </c>
      <c r="E505" s="4">
        <f>VLOOKUP(Table8[[#This Row],[Name]],M.Rd!$A:$T,MATCH(Table8[[#This Row],[L.eff]],M.Rd!$C$2:$S$2)+2,FALSE)</f>
        <v>1720</v>
      </c>
      <c r="F505" s="4">
        <f>VLOOKUP(Table8[[#This Row],[Name]],V.Rd!$A:$B,2,FALSE)</f>
        <v>2040</v>
      </c>
      <c r="G505" s="4">
        <f>VLOOKUP(Table8[[#This Row],[Name]],M.Rd!$A:$T,20,FALSE)</f>
        <v>84900</v>
      </c>
    </row>
    <row r="506" spans="1:7" x14ac:dyDescent="0.25">
      <c r="A506" s="5" t="str">
        <f t="shared" ref="A506" si="434">A430</f>
        <v>HE 400 B</v>
      </c>
      <c r="B506" s="4">
        <v>155</v>
      </c>
      <c r="C506" s="14">
        <f t="shared" si="391"/>
        <v>4</v>
      </c>
      <c r="D506">
        <v>5360</v>
      </c>
      <c r="E506" s="4">
        <f>VLOOKUP(Table8[[#This Row],[Name]],M.Rd!$A:$T,MATCH(Table8[[#This Row],[L.eff]],M.Rd!$C$2:$S$2)+2,FALSE)</f>
        <v>1080</v>
      </c>
      <c r="F506" s="4">
        <f>VLOOKUP(Table8[[#This Row],[Name]],V.Rd!$A:$B,2,FALSE)</f>
        <v>1390</v>
      </c>
      <c r="G506" s="4">
        <f>VLOOKUP(Table8[[#This Row],[Name]],M.Rd!$A:$T,20,FALSE)</f>
        <v>57700</v>
      </c>
    </row>
    <row r="507" spans="1:7" x14ac:dyDescent="0.25">
      <c r="A507" s="5" t="str">
        <f t="shared" ref="A507" si="435">A431</f>
        <v>HE 400 M</v>
      </c>
      <c r="B507" s="4">
        <v>256</v>
      </c>
      <c r="C507" s="14">
        <f t="shared" si="391"/>
        <v>4</v>
      </c>
      <c r="D507">
        <v>8990</v>
      </c>
      <c r="E507" s="4">
        <f>VLOOKUP(Table8[[#This Row],[Name]],M.Rd!$A:$T,MATCH(Table8[[#This Row],[L.eff]],M.Rd!$C$2:$S$2)+2,FALSE)</f>
        <v>1910</v>
      </c>
      <c r="F507" s="4">
        <f>VLOOKUP(Table8[[#This Row],[Name]],V.Rd!$A:$B,2,FALSE)</f>
        <v>2200</v>
      </c>
      <c r="G507" s="4">
        <f>VLOOKUP(Table8[[#This Row],[Name]],M.Rd!$A:$T,20,FALSE)</f>
        <v>104000</v>
      </c>
    </row>
    <row r="508" spans="1:7" x14ac:dyDescent="0.25">
      <c r="A508" s="5" t="str">
        <f t="shared" ref="A508" si="436">A432</f>
        <v>HE 450 B</v>
      </c>
      <c r="B508" s="4">
        <v>171</v>
      </c>
      <c r="C508" s="14">
        <f t="shared" si="391"/>
        <v>4</v>
      </c>
      <c r="D508">
        <v>5880</v>
      </c>
      <c r="E508" s="4">
        <f>VLOOKUP(Table8[[#This Row],[Name]],M.Rd!$A:$T,MATCH(Table8[[#This Row],[L.eff]],M.Rd!$C$2:$S$2)+2,FALSE)</f>
        <v>1320</v>
      </c>
      <c r="F508" s="4">
        <f>VLOOKUP(Table8[[#This Row],[Name]],V.Rd!$A:$B,2,FALSE)</f>
        <v>1590</v>
      </c>
      <c r="G508" s="4">
        <f>VLOOKUP(Table8[[#This Row],[Name]],M.Rd!$A:$T,20,FALSE)</f>
        <v>79900</v>
      </c>
    </row>
    <row r="509" spans="1:7" x14ac:dyDescent="0.25">
      <c r="A509" s="5" t="str">
        <f t="shared" ref="A509" si="437">A433</f>
        <v>HE 450 M</v>
      </c>
      <c r="B509" s="4">
        <v>263</v>
      </c>
      <c r="C509" s="14">
        <f t="shared" si="391"/>
        <v>4</v>
      </c>
      <c r="D509">
        <v>9200</v>
      </c>
      <c r="E509" s="4">
        <f>VLOOKUP(Table8[[#This Row],[Name]],M.Rd!$A:$T,MATCH(Table8[[#This Row],[L.eff]],M.Rd!$C$2:$S$2)+2,FALSE)</f>
        <v>2150</v>
      </c>
      <c r="F509" s="4">
        <f>VLOOKUP(Table8[[#This Row],[Name]],V.Rd!$A:$B,2,FALSE)</f>
        <v>2390</v>
      </c>
      <c r="G509" s="4">
        <f>VLOOKUP(Table8[[#This Row],[Name]],M.Rd!$A:$T,20,FALSE)</f>
        <v>132000</v>
      </c>
    </row>
    <row r="510" spans="1:7" x14ac:dyDescent="0.25">
      <c r="A510" s="5" t="str">
        <f t="shared" ref="A510" si="438">A434</f>
        <v>HE 500 B</v>
      </c>
      <c r="B510" s="4">
        <v>187</v>
      </c>
      <c r="C510" s="14">
        <f t="shared" si="391"/>
        <v>4</v>
      </c>
      <c r="D510">
        <v>6400</v>
      </c>
      <c r="E510" s="4">
        <f>VLOOKUP(Table8[[#This Row],[Name]],M.Rd!$A:$T,MATCH(Table8[[#This Row],[L.eff]],M.Rd!$C$2:$S$2)+2,FALSE)</f>
        <v>1600</v>
      </c>
      <c r="F510" s="4">
        <f>VLOOKUP(Table8[[#This Row],[Name]],V.Rd!$A:$B,2,FALSE)</f>
        <v>1790</v>
      </c>
      <c r="G510" s="4">
        <f>VLOOKUP(Table8[[#This Row],[Name]],M.Rd!$A:$T,20,FALSE)</f>
        <v>107000</v>
      </c>
    </row>
    <row r="511" spans="1:7" x14ac:dyDescent="0.25">
      <c r="A511" s="5" t="str">
        <f t="shared" ref="A511" si="439">A435</f>
        <v>HE 500 M</v>
      </c>
      <c r="B511" s="4">
        <v>270</v>
      </c>
      <c r="C511" s="14">
        <f t="shared" si="391"/>
        <v>4</v>
      </c>
      <c r="D511">
        <v>9360</v>
      </c>
      <c r="E511" s="4">
        <f>VLOOKUP(Table8[[#This Row],[Name]],M.Rd!$A:$T,MATCH(Table8[[#This Row],[L.eff]],M.Rd!$C$2:$S$2)+2,FALSE)</f>
        <v>2400</v>
      </c>
      <c r="F511" s="4">
        <f>VLOOKUP(Table8[[#This Row],[Name]],V.Rd!$A:$B,2,FALSE)</f>
        <v>2580</v>
      </c>
      <c r="G511" s="4">
        <f>VLOOKUP(Table8[[#This Row],[Name]],M.Rd!$A:$T,20,FALSE)</f>
        <v>162000</v>
      </c>
    </row>
    <row r="512" spans="1:7" x14ac:dyDescent="0.25">
      <c r="A512" s="5" t="str">
        <f t="shared" ref="A512" si="440">A436</f>
        <v>HE 550 B</v>
      </c>
      <c r="B512" s="4">
        <v>199</v>
      </c>
      <c r="C512" s="14">
        <f t="shared" si="391"/>
        <v>4</v>
      </c>
      <c r="D512">
        <v>6770</v>
      </c>
      <c r="E512" s="4">
        <f>VLOOKUP(Table8[[#This Row],[Name]],M.Rd!$A:$T,MATCH(Table8[[#This Row],[L.eff]],M.Rd!$C$2:$S$2)+2,FALSE)</f>
        <v>1840</v>
      </c>
      <c r="F512" s="4">
        <f>VLOOKUP(Table8[[#This Row],[Name]],V.Rd!$A:$B,2,FALSE)</f>
        <v>1990</v>
      </c>
      <c r="G512" s="4">
        <f>VLOOKUP(Table8[[#This Row],[Name]],M.Rd!$A:$T,20,FALSE)</f>
        <v>137000</v>
      </c>
    </row>
    <row r="513" spans="1:7" x14ac:dyDescent="0.25">
      <c r="A513" s="5" t="str">
        <f t="shared" ref="A513" si="441">A437</f>
        <v>HE 550 M</v>
      </c>
      <c r="B513" s="4">
        <v>278</v>
      </c>
      <c r="C513" s="14">
        <f t="shared" si="391"/>
        <v>4</v>
      </c>
      <c r="D513">
        <v>9570</v>
      </c>
      <c r="E513" s="4">
        <f>VLOOKUP(Table8[[#This Row],[Name]],M.Rd!$A:$T,MATCH(Table8[[#This Row],[L.eff]],M.Rd!$C$2:$S$2)+2,FALSE)</f>
        <v>2660</v>
      </c>
      <c r="F513" s="4">
        <f>VLOOKUP(Table8[[#This Row],[Name]],V.Rd!$A:$B,2,FALSE)</f>
        <v>2780</v>
      </c>
      <c r="G513" s="4">
        <f>VLOOKUP(Table8[[#This Row],[Name]],M.Rd!$A:$T,20,FALSE)</f>
        <v>198000</v>
      </c>
    </row>
    <row r="514" spans="1:7" x14ac:dyDescent="0.25">
      <c r="A514" s="5" t="str">
        <f t="shared" ref="A514" si="442">A438</f>
        <v>HE 600 B</v>
      </c>
      <c r="B514" s="4">
        <v>212</v>
      </c>
      <c r="C514" s="14">
        <f t="shared" si="391"/>
        <v>4</v>
      </c>
      <c r="D514">
        <v>7140</v>
      </c>
      <c r="E514" s="4">
        <f>VLOOKUP(Table8[[#This Row],[Name]],M.Rd!$A:$T,MATCH(Table8[[#This Row],[L.eff]],M.Rd!$C$2:$S$2)+2,FALSE)</f>
        <v>2110</v>
      </c>
      <c r="F514" s="4">
        <f>VLOOKUP(Table8[[#This Row],[Name]],V.Rd!$A:$B,2,FALSE)</f>
        <v>2210</v>
      </c>
      <c r="G514" s="4">
        <f>VLOOKUP(Table8[[#This Row],[Name]],M.Rd!$A:$T,20,FALSE)</f>
        <v>171000</v>
      </c>
    </row>
    <row r="515" spans="1:7" x14ac:dyDescent="0.25">
      <c r="A515" s="5" t="str">
        <f t="shared" ref="A515" si="443">A439</f>
        <v>HE 600 M</v>
      </c>
      <c r="B515" s="4">
        <v>285</v>
      </c>
      <c r="C515" s="14">
        <f t="shared" si="391"/>
        <v>4</v>
      </c>
      <c r="D515">
        <v>9730</v>
      </c>
      <c r="E515" s="4">
        <f>VLOOKUP(Table8[[#This Row],[Name]],M.Rd!$A:$T,MATCH(Table8[[#This Row],[L.eff]],M.Rd!$C$2:$S$2)+2,FALSE)</f>
        <v>2850</v>
      </c>
      <c r="F515" s="4">
        <f>VLOOKUP(Table8[[#This Row],[Name]],V.Rd!$A:$B,2,FALSE)</f>
        <v>2980</v>
      </c>
      <c r="G515" s="4">
        <f>VLOOKUP(Table8[[#This Row],[Name]],M.Rd!$A:$T,20,FALSE)</f>
        <v>237000</v>
      </c>
    </row>
    <row r="516" spans="1:7" x14ac:dyDescent="0.25">
      <c r="A516" s="5" t="str">
        <f t="shared" ref="A516" si="444">A440</f>
        <v>HE 600x337</v>
      </c>
      <c r="B516" s="4">
        <v>337</v>
      </c>
      <c r="C516" s="14">
        <f t="shared" si="391"/>
        <v>4</v>
      </c>
      <c r="D516">
        <v>10900</v>
      </c>
      <c r="E516" s="4">
        <f>VLOOKUP(Table8[[#This Row],[Name]],M.Rd!$A:$T,MATCH(Table8[[#This Row],[L.eff]],M.Rd!$C$2:$S$2)+2,FALSE)</f>
        <v>3500</v>
      </c>
      <c r="F516" s="4">
        <f>VLOOKUP(Table8[[#This Row],[Name]],V.Rd!$A:$B,2,FALSE)</f>
        <v>3700</v>
      </c>
      <c r="G516" s="4">
        <f>VLOOKUP(Table8[[#This Row],[Name]],M.Rd!$A:$T,20,FALSE)</f>
        <v>283000</v>
      </c>
    </row>
    <row r="517" spans="1:7" x14ac:dyDescent="0.25">
      <c r="A517" s="5" t="str">
        <f t="shared" ref="A517" si="445">A441</f>
        <v>HE 600x399</v>
      </c>
      <c r="B517" s="4">
        <v>399</v>
      </c>
      <c r="C517" s="14">
        <f t="shared" si="391"/>
        <v>4</v>
      </c>
      <c r="D517">
        <v>13100</v>
      </c>
      <c r="E517" s="4">
        <f>VLOOKUP(Table8[[#This Row],[Name]],M.Rd!$A:$T,MATCH(Table8[[#This Row],[L.eff]],M.Rd!$C$2:$S$2)+2,FALSE)</f>
        <v>4260</v>
      </c>
      <c r="F517" s="4">
        <f>VLOOKUP(Table8[[#This Row],[Name]],V.Rd!$A:$B,2,FALSE)</f>
        <v>4380</v>
      </c>
      <c r="G517" s="4">
        <f>VLOOKUP(Table8[[#This Row],[Name]],M.Rd!$A:$T,20,FALSE)</f>
        <v>345000</v>
      </c>
    </row>
    <row r="518" spans="1:7" x14ac:dyDescent="0.25">
      <c r="A518" s="5" t="str">
        <f t="shared" ref="A518" si="446">A442</f>
        <v>HE 650 B</v>
      </c>
      <c r="B518" s="4">
        <v>225</v>
      </c>
      <c r="C518" s="14">
        <f t="shared" si="391"/>
        <v>4</v>
      </c>
      <c r="D518">
        <v>7520</v>
      </c>
      <c r="E518" s="4">
        <f>VLOOKUP(Table8[[#This Row],[Name]],M.Rd!$A:$T,MATCH(Table8[[#This Row],[L.eff]],M.Rd!$C$2:$S$2)+2,FALSE)</f>
        <v>2320</v>
      </c>
      <c r="F518" s="4">
        <f>VLOOKUP(Table8[[#This Row],[Name]],V.Rd!$A:$B,2,FALSE)</f>
        <v>2430</v>
      </c>
      <c r="G518" s="4">
        <f>VLOOKUP(Table8[[#This Row],[Name]],M.Rd!$A:$T,20,FALSE)</f>
        <v>211000</v>
      </c>
    </row>
    <row r="519" spans="1:7" x14ac:dyDescent="0.25">
      <c r="A519" s="5" t="str">
        <f t="shared" ref="A519" si="447">A443</f>
        <v>HE 650 M</v>
      </c>
      <c r="B519" s="4">
        <v>293</v>
      </c>
      <c r="C519" s="14">
        <f t="shared" si="391"/>
        <v>4</v>
      </c>
      <c r="D519">
        <v>9930</v>
      </c>
      <c r="E519" s="4">
        <f>VLOOKUP(Table8[[#This Row],[Name]],M.Rd!$A:$T,MATCH(Table8[[#This Row],[L.eff]],M.Rd!$C$2:$S$2)+2,FALSE)</f>
        <v>3120</v>
      </c>
      <c r="F519" s="4">
        <f>VLOOKUP(Table8[[#This Row],[Name]],V.Rd!$A:$B,2,FALSE)</f>
        <v>3180</v>
      </c>
      <c r="G519" s="4">
        <f>VLOOKUP(Table8[[#This Row],[Name]],M.Rd!$A:$T,20,FALSE)</f>
        <v>282000</v>
      </c>
    </row>
    <row r="520" spans="1:7" x14ac:dyDescent="0.25">
      <c r="A520" s="5" t="str">
        <f t="shared" ref="A520" si="448">A444</f>
        <v>HE 650x343</v>
      </c>
      <c r="B520" s="4">
        <v>343</v>
      </c>
      <c r="C520" s="14">
        <f t="shared" si="391"/>
        <v>4</v>
      </c>
      <c r="D520">
        <v>11000</v>
      </c>
      <c r="E520" s="4">
        <f>VLOOKUP(Table8[[#This Row],[Name]],M.Rd!$A:$T,MATCH(Table8[[#This Row],[L.eff]],M.Rd!$C$2:$S$2)+2,FALSE)</f>
        <v>3800</v>
      </c>
      <c r="F520" s="4">
        <f>VLOOKUP(Table8[[#This Row],[Name]],V.Rd!$A:$B,2,FALSE)</f>
        <v>3880</v>
      </c>
      <c r="G520" s="4">
        <f>VLOOKUP(Table8[[#This Row],[Name]],M.Rd!$A:$T,20,FALSE)</f>
        <v>334000</v>
      </c>
    </row>
    <row r="521" spans="1:7" x14ac:dyDescent="0.25">
      <c r="A521" s="5" t="str">
        <f t="shared" ref="A521" si="449">A445</f>
        <v>HE 650x407</v>
      </c>
      <c r="B521" s="4">
        <v>407</v>
      </c>
      <c r="C521" s="14">
        <f t="shared" si="391"/>
        <v>4</v>
      </c>
      <c r="D521">
        <v>13200</v>
      </c>
      <c r="E521" s="4">
        <f>VLOOKUP(Table8[[#This Row],[Name]],M.Rd!$A:$T,MATCH(Table8[[#This Row],[L.eff]],M.Rd!$C$2:$S$2)+2,FALSE)</f>
        <v>4620</v>
      </c>
      <c r="F521" s="4">
        <f>VLOOKUP(Table8[[#This Row],[Name]],V.Rd!$A:$B,2,FALSE)</f>
        <v>4610</v>
      </c>
      <c r="G521" s="4">
        <f>VLOOKUP(Table8[[#This Row],[Name]],M.Rd!$A:$T,20,FALSE)</f>
        <v>405000</v>
      </c>
    </row>
    <row r="522" spans="1:7" x14ac:dyDescent="0.25">
      <c r="A522" s="5" t="str">
        <f t="shared" ref="A522" si="450">A446</f>
        <v>HE 700 B</v>
      </c>
      <c r="B522" s="4">
        <v>241</v>
      </c>
      <c r="C522" s="14">
        <f t="shared" si="391"/>
        <v>4</v>
      </c>
      <c r="D522">
        <v>7970</v>
      </c>
      <c r="E522" s="4">
        <f>VLOOKUP(Table8[[#This Row],[Name]],M.Rd!$A:$T,MATCH(Table8[[#This Row],[L.eff]],M.Rd!$C$2:$S$2)+2,FALSE)</f>
        <v>2620</v>
      </c>
      <c r="F522" s="4">
        <f>VLOOKUP(Table8[[#This Row],[Name]],V.Rd!$A:$B,2,FALSE)</f>
        <v>2730</v>
      </c>
      <c r="G522" s="4">
        <f>VLOOKUP(Table8[[#This Row],[Name]],M.Rd!$A:$T,20,FALSE)</f>
        <v>257000</v>
      </c>
    </row>
    <row r="523" spans="1:7" x14ac:dyDescent="0.25">
      <c r="A523" s="5" t="str">
        <f t="shared" ref="A523" si="451">A447</f>
        <v>HE 700 M</v>
      </c>
      <c r="B523" s="4">
        <v>301</v>
      </c>
      <c r="C523" s="14">
        <f t="shared" si="391"/>
        <v>4</v>
      </c>
      <c r="D523">
        <v>10100</v>
      </c>
      <c r="E523" s="4">
        <f>VLOOKUP(Table8[[#This Row],[Name]],M.Rd!$A:$T,MATCH(Table8[[#This Row],[L.eff]],M.Rd!$C$2:$S$2)+2,FALSE)</f>
        <v>3380</v>
      </c>
      <c r="F523" s="4">
        <f>VLOOKUP(Table8[[#This Row],[Name]],V.Rd!$A:$B,2,FALSE)</f>
        <v>3380</v>
      </c>
      <c r="G523" s="4">
        <f>VLOOKUP(Table8[[#This Row],[Name]],M.Rd!$A:$T,20,FALSE)</f>
        <v>329000</v>
      </c>
    </row>
    <row r="524" spans="1:7" x14ac:dyDescent="0.25">
      <c r="A524" s="5" t="str">
        <f t="shared" ref="A524" si="452">A448</f>
        <v>HE 700x352</v>
      </c>
      <c r="B524" s="4">
        <v>352</v>
      </c>
      <c r="C524" s="14">
        <f t="shared" si="391"/>
        <v>4</v>
      </c>
      <c r="D524">
        <v>11100</v>
      </c>
      <c r="E524" s="4">
        <f>VLOOKUP(Table8[[#This Row],[Name]],M.Rd!$A:$T,MATCH(Table8[[#This Row],[L.eff]],M.Rd!$C$2:$S$2)+2,FALSE)</f>
        <v>4110</v>
      </c>
      <c r="F524" s="4">
        <f>VLOOKUP(Table8[[#This Row],[Name]],V.Rd!$A:$B,2,FALSE)</f>
        <v>4130</v>
      </c>
      <c r="G524" s="4">
        <f>VLOOKUP(Table8[[#This Row],[Name]],M.Rd!$A:$T,20,FALSE)</f>
        <v>390000</v>
      </c>
    </row>
    <row r="525" spans="1:7" x14ac:dyDescent="0.25">
      <c r="A525" s="5" t="str">
        <f t="shared" ref="A525" si="453">A449</f>
        <v>HE 700x418</v>
      </c>
      <c r="B525" s="4">
        <v>418</v>
      </c>
      <c r="C525" s="14">
        <f t="shared" si="391"/>
        <v>4</v>
      </c>
      <c r="D525">
        <v>13400</v>
      </c>
      <c r="E525" s="4">
        <f>VLOOKUP(Table8[[#This Row],[Name]],M.Rd!$A:$T,MATCH(Table8[[#This Row],[L.eff]],M.Rd!$C$2:$S$2)+2,FALSE)</f>
        <v>5000</v>
      </c>
      <c r="F525" s="4">
        <f>VLOOKUP(Table8[[#This Row],[Name]],V.Rd!$A:$B,2,FALSE)</f>
        <v>4900</v>
      </c>
      <c r="G525" s="4">
        <f>VLOOKUP(Table8[[#This Row],[Name]],M.Rd!$A:$T,20,FALSE)</f>
        <v>472000</v>
      </c>
    </row>
    <row r="526" spans="1:7" x14ac:dyDescent="0.25">
      <c r="A526" s="5" t="str">
        <f t="shared" ref="A526" si="454">A450</f>
        <v>HE 800 B*</v>
      </c>
      <c r="B526" s="4">
        <v>262</v>
      </c>
      <c r="C526" s="14">
        <f t="shared" si="391"/>
        <v>4</v>
      </c>
      <c r="D526">
        <v>8540</v>
      </c>
      <c r="E526" s="4">
        <f>VLOOKUP(Table8[[#This Row],[Name]],M.Rd!$A:$T,MATCH(Table8[[#This Row],[L.eff]],M.Rd!$C$2:$S$2)+2,FALSE)</f>
        <v>3190</v>
      </c>
      <c r="F526" s="4">
        <f>VLOOKUP(Table8[[#This Row],[Name]],V.Rd!$A:$B,2,FALSE)</f>
        <v>3220</v>
      </c>
      <c r="G526" s="4">
        <f>VLOOKUP(Table8[[#This Row],[Name]],M.Rd!$A:$T,20,FALSE)</f>
        <v>359000</v>
      </c>
    </row>
    <row r="527" spans="1:7" x14ac:dyDescent="0.25">
      <c r="A527" s="5" t="str">
        <f t="shared" ref="A527" si="455">A451</f>
        <v>HE 800 M</v>
      </c>
      <c r="B527" s="4">
        <v>317</v>
      </c>
      <c r="C527" s="14">
        <f t="shared" ref="C527:C533" si="456">C451+0.5</f>
        <v>4</v>
      </c>
      <c r="D527">
        <v>10400</v>
      </c>
      <c r="E527" s="4">
        <f>VLOOKUP(Table8[[#This Row],[Name]],M.Rd!$A:$T,MATCH(Table8[[#This Row],[L.eff]],M.Rd!$C$2:$S$2)+2,FALSE)</f>
        <v>3950</v>
      </c>
      <c r="F527" s="4">
        <f>VLOOKUP(Table8[[#This Row],[Name]],V.Rd!$A:$B,2,FALSE)</f>
        <v>3870</v>
      </c>
      <c r="G527" s="4">
        <f>VLOOKUP(Table8[[#This Row],[Name]],M.Rd!$A:$T,20,FALSE)</f>
        <v>443000</v>
      </c>
    </row>
    <row r="528" spans="1:7" x14ac:dyDescent="0.25">
      <c r="A528" s="5" t="str">
        <f t="shared" ref="A528" si="457">A452</f>
        <v>HE 800x373</v>
      </c>
      <c r="B528" s="4">
        <v>373</v>
      </c>
      <c r="C528" s="14">
        <f t="shared" si="456"/>
        <v>4</v>
      </c>
      <c r="D528">
        <v>11600</v>
      </c>
      <c r="E528" s="4">
        <f>VLOOKUP(Table8[[#This Row],[Name]],M.Rd!$A:$T,MATCH(Table8[[#This Row],[L.eff]],M.Rd!$C$2:$S$2)+2,FALSE)</f>
        <v>4810</v>
      </c>
      <c r="F528" s="4">
        <f>VLOOKUP(Table8[[#This Row],[Name]],V.Rd!$A:$B,2,FALSE)</f>
        <v>4720</v>
      </c>
      <c r="G528" s="4">
        <f>VLOOKUP(Table8[[#This Row],[Name]],M.Rd!$A:$T,20,FALSE)</f>
        <v>524000</v>
      </c>
    </row>
    <row r="529" spans="1:7" x14ac:dyDescent="0.25">
      <c r="A529" s="5" t="str">
        <f t="shared" ref="A529" si="458">A453</f>
        <v>HE 800x444</v>
      </c>
      <c r="B529" s="4">
        <v>444</v>
      </c>
      <c r="C529" s="14">
        <f t="shared" si="456"/>
        <v>4</v>
      </c>
      <c r="D529">
        <v>14000</v>
      </c>
      <c r="E529" s="4">
        <f>VLOOKUP(Table8[[#This Row],[Name]],M.Rd!$A:$T,MATCH(Table8[[#This Row],[L.eff]],M.Rd!$C$2:$S$2)+2,FALSE)</f>
        <v>5860</v>
      </c>
      <c r="F529" s="4">
        <f>VLOOKUP(Table8[[#This Row],[Name]],V.Rd!$A:$B,2,FALSE)</f>
        <v>5670</v>
      </c>
      <c r="G529" s="4">
        <f>VLOOKUP(Table8[[#This Row],[Name]],M.Rd!$A:$T,20,FALSE)</f>
        <v>634000</v>
      </c>
    </row>
    <row r="530" spans="1:7" x14ac:dyDescent="0.25">
      <c r="A530" s="5" t="str">
        <f t="shared" ref="A530" si="459">A454</f>
        <v>HE 900 B*</v>
      </c>
      <c r="B530" s="4">
        <v>291</v>
      </c>
      <c r="C530" s="14">
        <f t="shared" si="456"/>
        <v>4</v>
      </c>
      <c r="D530">
        <v>9360</v>
      </c>
      <c r="E530" s="4">
        <f>VLOOKUP(Table8[[#This Row],[Name]],M.Rd!$A:$T,MATCH(Table8[[#This Row],[L.eff]],M.Rd!$C$2:$S$2)+2,FALSE)</f>
        <v>3890</v>
      </c>
      <c r="F530" s="4">
        <f>VLOOKUP(Table8[[#This Row],[Name]],V.Rd!$A:$B,2,FALSE)</f>
        <v>3760</v>
      </c>
      <c r="G530" s="4">
        <f>VLOOKUP(Table8[[#This Row],[Name]],M.Rd!$A:$T,20,FALSE)</f>
        <v>494000</v>
      </c>
    </row>
    <row r="531" spans="1:7" x14ac:dyDescent="0.25">
      <c r="A531" s="5" t="str">
        <f t="shared" ref="A531" si="460">A455</f>
        <v>HE 900 M*</v>
      </c>
      <c r="B531" s="4">
        <v>333</v>
      </c>
      <c r="C531" s="14">
        <f t="shared" si="456"/>
        <v>4</v>
      </c>
      <c r="D531">
        <v>10700</v>
      </c>
      <c r="E531" s="4">
        <f>VLOOKUP(Table8[[#This Row],[Name]],M.Rd!$A:$T,MATCH(Table8[[#This Row],[L.eff]],M.Rd!$C$2:$S$2)+2,FALSE)</f>
        <v>4510</v>
      </c>
      <c r="F531" s="4">
        <f>VLOOKUP(Table8[[#This Row],[Name]],V.Rd!$A:$B,2,FALSE)</f>
        <v>4270</v>
      </c>
      <c r="G531" s="4">
        <f>VLOOKUP(Table8[[#This Row],[Name]],M.Rd!$A:$T,20,FALSE)</f>
        <v>570000</v>
      </c>
    </row>
    <row r="532" spans="1:7" x14ac:dyDescent="0.25">
      <c r="A532" s="5" t="str">
        <f t="shared" ref="A532" si="461">A456</f>
        <v>HE 900x391</v>
      </c>
      <c r="B532" s="4">
        <v>391</v>
      </c>
      <c r="C532" s="14">
        <f t="shared" si="456"/>
        <v>4</v>
      </c>
      <c r="D532">
        <v>11900</v>
      </c>
      <c r="E532" s="4">
        <f>VLOOKUP(Table8[[#This Row],[Name]],M.Rd!$A:$T,MATCH(Table8[[#This Row],[L.eff]],M.Rd!$C$2:$S$2)+2,FALSE)</f>
        <v>5490</v>
      </c>
      <c r="F532" s="4">
        <f>VLOOKUP(Table8[[#This Row],[Name]],V.Rd!$A:$B,2,FALSE)</f>
        <v>5210</v>
      </c>
      <c r="G532" s="4">
        <f>VLOOKUP(Table8[[#This Row],[Name]],M.Rd!$A:$T,20,FALSE)</f>
        <v>674000</v>
      </c>
    </row>
    <row r="533" spans="1:7" x14ac:dyDescent="0.25">
      <c r="A533" s="5" t="str">
        <f t="shared" ref="A533" si="462">A457</f>
        <v>HE 900x466</v>
      </c>
      <c r="B533" s="4">
        <v>466</v>
      </c>
      <c r="C533" s="14">
        <f t="shared" si="456"/>
        <v>4</v>
      </c>
      <c r="D533">
        <v>14400</v>
      </c>
      <c r="E533" s="4">
        <f>VLOOKUP(Table8[[#This Row],[Name]],M.Rd!$A:$T,MATCH(Table8[[#This Row],[L.eff]],M.Rd!$C$2:$S$2)+2,FALSE)</f>
        <v>6680</v>
      </c>
      <c r="F533" s="4">
        <f>VLOOKUP(Table8[[#This Row],[Name]],V.Rd!$A:$B,2,FALSE)</f>
        <v>6260</v>
      </c>
      <c r="G533" s="4">
        <f>VLOOKUP(Table8[[#This Row],[Name]],M.Rd!$A:$T,20,FALSE)</f>
        <v>815000</v>
      </c>
    </row>
    <row r="534" spans="1:7" x14ac:dyDescent="0.25">
      <c r="A534" s="5" t="str">
        <f t="shared" ref="A534" si="463">A458</f>
        <v>HE 100 B</v>
      </c>
      <c r="B534" s="4">
        <v>20.399999999999999</v>
      </c>
      <c r="C534" s="14">
        <f>C458+1</f>
        <v>5</v>
      </c>
      <c r="D534">
        <v>115</v>
      </c>
      <c r="E534" s="4">
        <f>VLOOKUP(Table8[[#This Row],[Name]],M.Rd!$A:$T,MATCH(Table8[[#This Row],[L.eff]],M.Rd!$C$2:$S$2)+2,FALSE)</f>
        <v>26.7</v>
      </c>
      <c r="F534" s="4">
        <f>VLOOKUP(Table8[[#This Row],[Name]],V.Rd!$A:$B,2,FALSE)</f>
        <v>184</v>
      </c>
      <c r="G534" s="4">
        <f>VLOOKUP(Table8[[#This Row],[Name]],M.Rd!$A:$T,20,FALSE)</f>
        <v>450</v>
      </c>
    </row>
    <row r="535" spans="1:7" x14ac:dyDescent="0.25">
      <c r="A535" s="5" t="str">
        <f t="shared" ref="A535" si="464">A459</f>
        <v>HE 100 C</v>
      </c>
      <c r="B535" s="4">
        <v>30.9</v>
      </c>
      <c r="C535" s="14">
        <f t="shared" ref="C535:C598" si="465">C459+1</f>
        <v>5</v>
      </c>
      <c r="D535">
        <v>188</v>
      </c>
      <c r="E535" s="4">
        <f>VLOOKUP(Table8[[#This Row],[Name]],M.Rd!$A:$T,MATCH(Table8[[#This Row],[L.eff]],M.Rd!$C$2:$S$2)+2,FALSE)</f>
        <v>48.2</v>
      </c>
      <c r="F535" s="4">
        <f>VLOOKUP(Table8[[#This Row],[Name]],V.Rd!$A:$B,2,FALSE)</f>
        <v>274</v>
      </c>
      <c r="G535" s="4">
        <f>VLOOKUP(Table8[[#This Row],[Name]],M.Rd!$A:$T,20,FALSE)</f>
        <v>759</v>
      </c>
    </row>
    <row r="536" spans="1:7" x14ac:dyDescent="0.25">
      <c r="A536" s="5" t="str">
        <f t="shared" ref="A536" si="466">A460</f>
        <v>HE 100 M</v>
      </c>
      <c r="B536" s="4">
        <v>41.8</v>
      </c>
      <c r="C536" s="14">
        <f t="shared" si="465"/>
        <v>5</v>
      </c>
      <c r="D536">
        <v>271</v>
      </c>
      <c r="E536" s="4">
        <f>VLOOKUP(Table8[[#This Row],[Name]],M.Rd!$A:$T,MATCH(Table8[[#This Row],[L.eff]],M.Rd!$C$2:$S$2)+2,FALSE)</f>
        <v>71.599999999999994</v>
      </c>
      <c r="F536" s="4">
        <f>VLOOKUP(Table8[[#This Row],[Name]],V.Rd!$A:$B,2,FALSE)</f>
        <v>359</v>
      </c>
      <c r="G536" s="4">
        <f>VLOOKUP(Table8[[#This Row],[Name]],M.Rd!$A:$T,20,FALSE)</f>
        <v>1140</v>
      </c>
    </row>
    <row r="537" spans="1:7" x14ac:dyDescent="0.25">
      <c r="A537" s="5" t="str">
        <f t="shared" ref="A537" si="467">A461</f>
        <v>HE 1000 B*</v>
      </c>
      <c r="B537" s="4">
        <v>314</v>
      </c>
      <c r="C537" s="14">
        <f t="shared" si="465"/>
        <v>5</v>
      </c>
      <c r="D537">
        <v>8140</v>
      </c>
      <c r="E537" s="4">
        <f>VLOOKUP(Table8[[#This Row],[Name]],M.Rd!$A:$T,MATCH(Table8[[#This Row],[L.eff]],M.Rd!$C$2:$S$2)+2,FALSE)</f>
        <v>3710</v>
      </c>
      <c r="F537" s="4">
        <f>VLOOKUP(Table8[[#This Row],[Name]],V.Rd!$A:$B,2,FALSE)</f>
        <v>4230</v>
      </c>
      <c r="G537" s="4">
        <f>VLOOKUP(Table8[[#This Row],[Name]],M.Rd!$A:$T,20,FALSE)</f>
        <v>645000</v>
      </c>
    </row>
    <row r="538" spans="1:7" x14ac:dyDescent="0.25">
      <c r="A538" s="5" t="str">
        <f t="shared" ref="A538" si="468">A462</f>
        <v>HE 1000 M*</v>
      </c>
      <c r="B538" s="4">
        <v>349</v>
      </c>
      <c r="C538" s="14">
        <f t="shared" si="465"/>
        <v>5</v>
      </c>
      <c r="D538">
        <v>9150</v>
      </c>
      <c r="E538" s="4">
        <f>VLOOKUP(Table8[[#This Row],[Name]],M.Rd!$A:$T,MATCH(Table8[[#This Row],[L.eff]],M.Rd!$C$2:$S$2)+2,FALSE)</f>
        <v>4210</v>
      </c>
      <c r="F538" s="4">
        <f>VLOOKUP(Table8[[#This Row],[Name]],V.Rd!$A:$B,2,FALSE)</f>
        <v>4680</v>
      </c>
      <c r="G538" s="4">
        <f>VLOOKUP(Table8[[#This Row],[Name]],M.Rd!$A:$T,20,FALSE)</f>
        <v>722000</v>
      </c>
    </row>
    <row r="539" spans="1:7" x14ac:dyDescent="0.25">
      <c r="A539" s="5" t="str">
        <f t="shared" ref="A539" si="469">A463</f>
        <v>HE 1000x249*</v>
      </c>
      <c r="B539" s="4">
        <v>249</v>
      </c>
      <c r="C539" s="14">
        <f t="shared" si="465"/>
        <v>5</v>
      </c>
      <c r="D539">
        <v>5750</v>
      </c>
      <c r="E539" s="4">
        <f>VLOOKUP(Table8[[#This Row],[Name]],M.Rd!$A:$T,MATCH(Table8[[#This Row],[L.eff]],M.Rd!$C$2:$S$2)+2,FALSE)</f>
        <v>2710</v>
      </c>
      <c r="F539" s="4">
        <f>VLOOKUP(Table8[[#This Row],[Name]],V.Rd!$A:$B,2,FALSE)</f>
        <v>3600</v>
      </c>
      <c r="G539" s="4">
        <f>VLOOKUP(Table8[[#This Row],[Name]],M.Rd!$A:$T,20,FALSE)</f>
        <v>481000</v>
      </c>
    </row>
    <row r="540" spans="1:7" x14ac:dyDescent="0.25">
      <c r="A540" s="5" t="str">
        <f t="shared" ref="A540" si="470">A464</f>
        <v>HE 1000x393</v>
      </c>
      <c r="B540" s="4">
        <v>393</v>
      </c>
      <c r="C540" s="14">
        <f t="shared" si="465"/>
        <v>5</v>
      </c>
      <c r="D540">
        <v>9360</v>
      </c>
      <c r="E540" s="4">
        <f>VLOOKUP(Table8[[#This Row],[Name]],M.Rd!$A:$T,MATCH(Table8[[#This Row],[L.eff]],M.Rd!$C$2:$S$2)+2,FALSE)</f>
        <v>4840</v>
      </c>
      <c r="F540" s="4">
        <f>VLOOKUP(Table8[[#This Row],[Name]],V.Rd!$A:$B,2,FALSE)</f>
        <v>5560</v>
      </c>
      <c r="G540" s="4">
        <f>VLOOKUP(Table8[[#This Row],[Name]],M.Rd!$A:$T,20,FALSE)</f>
        <v>808000</v>
      </c>
    </row>
    <row r="541" spans="1:7" x14ac:dyDescent="0.25">
      <c r="A541" s="5" t="str">
        <f t="shared" ref="A541" si="471">A465</f>
        <v>HE 1000x415</v>
      </c>
      <c r="B541" s="4">
        <v>415</v>
      </c>
      <c r="C541" s="14">
        <f t="shared" si="465"/>
        <v>5</v>
      </c>
      <c r="D541">
        <v>9910</v>
      </c>
      <c r="E541" s="4">
        <f>VLOOKUP(Table8[[#This Row],[Name]],M.Rd!$A:$T,MATCH(Table8[[#This Row],[L.eff]],M.Rd!$C$2:$S$2)+2,FALSE)</f>
        <v>5140</v>
      </c>
      <c r="F541" s="4">
        <f>VLOOKUP(Table8[[#This Row],[Name]],V.Rd!$A:$B,2,FALSE)</f>
        <v>5920</v>
      </c>
      <c r="G541" s="4">
        <f>VLOOKUP(Table8[[#This Row],[Name]],M.Rd!$A:$T,20,FALSE)</f>
        <v>853000</v>
      </c>
    </row>
    <row r="542" spans="1:7" x14ac:dyDescent="0.25">
      <c r="A542" s="5" t="str">
        <f t="shared" ref="A542" si="472">A466</f>
        <v>HE 1000x438</v>
      </c>
      <c r="B542" s="4">
        <v>438</v>
      </c>
      <c r="C542" s="14">
        <f t="shared" si="465"/>
        <v>5</v>
      </c>
      <c r="D542">
        <v>10500</v>
      </c>
      <c r="E542" s="4">
        <f>VLOOKUP(Table8[[#This Row],[Name]],M.Rd!$A:$T,MATCH(Table8[[#This Row],[L.eff]],M.Rd!$C$2:$S$2)+2,FALSE)</f>
        <v>5520</v>
      </c>
      <c r="F542" s="4">
        <f>VLOOKUP(Table8[[#This Row],[Name]],V.Rd!$A:$B,2,FALSE)</f>
        <v>6140</v>
      </c>
      <c r="G542" s="4">
        <f>VLOOKUP(Table8[[#This Row],[Name]],M.Rd!$A:$T,20,FALSE)</f>
        <v>909000</v>
      </c>
    </row>
    <row r="543" spans="1:7" x14ac:dyDescent="0.25">
      <c r="A543" s="5" t="str">
        <f t="shared" ref="A543" si="473">A467</f>
        <v>HE 1000x494</v>
      </c>
      <c r="B543" s="4">
        <v>494</v>
      </c>
      <c r="C543" s="14">
        <f t="shared" si="465"/>
        <v>5</v>
      </c>
      <c r="D543">
        <v>12000</v>
      </c>
      <c r="E543" s="4">
        <f>VLOOKUP(Table8[[#This Row],[Name]],M.Rd!$A:$T,MATCH(Table8[[#This Row],[L.eff]],M.Rd!$C$2:$S$2)+2,FALSE)</f>
        <v>6350</v>
      </c>
      <c r="F543" s="4">
        <f>VLOOKUP(Table8[[#This Row],[Name]],V.Rd!$A:$B,2,FALSE)</f>
        <v>7060</v>
      </c>
      <c r="G543" s="4">
        <f>VLOOKUP(Table8[[#This Row],[Name]],M.Rd!$A:$T,20,FALSE)</f>
        <v>1028000</v>
      </c>
    </row>
    <row r="544" spans="1:7" x14ac:dyDescent="0.25">
      <c r="A544" s="5" t="str">
        <f t="shared" ref="A544" si="474">A468</f>
        <v>HE 1000x584</v>
      </c>
      <c r="B544" s="4">
        <v>584</v>
      </c>
      <c r="C544" s="14">
        <f t="shared" si="465"/>
        <v>5</v>
      </c>
      <c r="D544">
        <v>14600</v>
      </c>
      <c r="E544" s="4">
        <f>VLOOKUP(Table8[[#This Row],[Name]],M.Rd!$A:$T,MATCH(Table8[[#This Row],[L.eff]],M.Rd!$C$2:$S$2)+2,FALSE)</f>
        <v>7880</v>
      </c>
      <c r="F544" s="4">
        <f>VLOOKUP(Table8[[#This Row],[Name]],V.Rd!$A:$B,2,FALSE)</f>
        <v>8260</v>
      </c>
      <c r="G544" s="4">
        <f>VLOOKUP(Table8[[#This Row],[Name]],M.Rd!$A:$T,20,FALSE)</f>
        <v>1246000</v>
      </c>
    </row>
    <row r="545" spans="1:7" x14ac:dyDescent="0.25">
      <c r="A545" s="5" t="str">
        <f t="shared" ref="A545" si="475">A469</f>
        <v>HE 120 B</v>
      </c>
      <c r="B545" s="4">
        <v>26.7</v>
      </c>
      <c r="C545" s="14">
        <f t="shared" si="465"/>
        <v>5</v>
      </c>
      <c r="D545">
        <v>211</v>
      </c>
      <c r="E545" s="4">
        <f>VLOOKUP(Table8[[#This Row],[Name]],M.Rd!$A:$T,MATCH(Table8[[#This Row],[L.eff]],M.Rd!$C$2:$S$2)+2,FALSE)</f>
        <v>43.7</v>
      </c>
      <c r="F545" s="4">
        <f>VLOOKUP(Table8[[#This Row],[Name]],V.Rd!$A:$B,2,FALSE)</f>
        <v>225</v>
      </c>
      <c r="G545" s="4">
        <f>VLOOKUP(Table8[[#This Row],[Name]],M.Rd!$A:$T,20,FALSE)</f>
        <v>864</v>
      </c>
    </row>
    <row r="546" spans="1:7" x14ac:dyDescent="0.25">
      <c r="A546" s="5" t="str">
        <f t="shared" ref="A546" si="476">A470</f>
        <v>HE 120 C</v>
      </c>
      <c r="B546" s="4">
        <v>39.200000000000003</v>
      </c>
      <c r="C546" s="14">
        <f t="shared" si="465"/>
        <v>5</v>
      </c>
      <c r="D546">
        <v>327</v>
      </c>
      <c r="E546" s="4">
        <f>VLOOKUP(Table8[[#This Row],[Name]],M.Rd!$A:$T,MATCH(Table8[[#This Row],[L.eff]],M.Rd!$C$2:$S$2)+2,FALSE)</f>
        <v>74.7</v>
      </c>
      <c r="F546" s="4">
        <f>VLOOKUP(Table8[[#This Row],[Name]],V.Rd!$A:$B,2,FALSE)</f>
        <v>326</v>
      </c>
      <c r="G546" s="4">
        <f>VLOOKUP(Table8[[#This Row],[Name]],M.Rd!$A:$T,20,FALSE)</f>
        <v>1390</v>
      </c>
    </row>
    <row r="547" spans="1:7" x14ac:dyDescent="0.25">
      <c r="A547" s="5" t="str">
        <f t="shared" ref="A547" si="477">A471</f>
        <v>HE 120 M</v>
      </c>
      <c r="B547" s="4">
        <v>52.1</v>
      </c>
      <c r="C547" s="14">
        <f t="shared" si="465"/>
        <v>5</v>
      </c>
      <c r="D547">
        <v>455</v>
      </c>
      <c r="E547" s="4">
        <f>VLOOKUP(Table8[[#This Row],[Name]],M.Rd!$A:$T,MATCH(Table8[[#This Row],[L.eff]],M.Rd!$C$2:$S$2)+2,FALSE)</f>
        <v>107</v>
      </c>
      <c r="F547" s="4">
        <f>VLOOKUP(Table8[[#This Row],[Name]],V.Rd!$A:$B,2,FALSE)</f>
        <v>421</v>
      </c>
      <c r="G547" s="4">
        <f>VLOOKUP(Table8[[#This Row],[Name]],M.Rd!$A:$T,20,FALSE)</f>
        <v>2020</v>
      </c>
    </row>
    <row r="548" spans="1:7" x14ac:dyDescent="0.25">
      <c r="A548" s="5" t="str">
        <f t="shared" ref="A548" si="478">A472</f>
        <v>HE 140 B</v>
      </c>
      <c r="B548" s="4">
        <v>33.700000000000003</v>
      </c>
      <c r="C548" s="14">
        <f t="shared" si="465"/>
        <v>5</v>
      </c>
      <c r="D548">
        <v>349</v>
      </c>
      <c r="E548" s="4">
        <f>VLOOKUP(Table8[[#This Row],[Name]],M.Rd!$A:$T,MATCH(Table8[[#This Row],[L.eff]],M.Rd!$C$2:$S$2)+2,FALSE)</f>
        <v>67.099999999999994</v>
      </c>
      <c r="F548" s="4">
        <f>VLOOKUP(Table8[[#This Row],[Name]],V.Rd!$A:$B,2,FALSE)</f>
        <v>269</v>
      </c>
      <c r="G548" s="4">
        <f>VLOOKUP(Table8[[#This Row],[Name]],M.Rd!$A:$T,20,FALSE)</f>
        <v>1510</v>
      </c>
    </row>
    <row r="549" spans="1:7" x14ac:dyDescent="0.25">
      <c r="A549" s="5" t="str">
        <f t="shared" ref="A549" si="479">A473</f>
        <v>HE 140 C</v>
      </c>
      <c r="B549" s="4">
        <v>48.2</v>
      </c>
      <c r="C549" s="14">
        <f t="shared" si="465"/>
        <v>5</v>
      </c>
      <c r="D549">
        <v>520</v>
      </c>
      <c r="E549" s="4">
        <f>VLOOKUP(Table8[[#This Row],[Name]],M.Rd!$A:$T,MATCH(Table8[[#This Row],[L.eff]],M.Rd!$C$2:$S$2)+2,FALSE)</f>
        <v>107</v>
      </c>
      <c r="F549" s="4">
        <f>VLOOKUP(Table8[[#This Row],[Name]],V.Rd!$A:$B,2,FALSE)</f>
        <v>372</v>
      </c>
      <c r="G549" s="4">
        <f>VLOOKUP(Table8[[#This Row],[Name]],M.Rd!$A:$T,20,FALSE)</f>
        <v>2330</v>
      </c>
    </row>
    <row r="550" spans="1:7" x14ac:dyDescent="0.25">
      <c r="A550" s="5" t="str">
        <f t="shared" ref="A550" si="480">A474</f>
        <v>HE 140 M</v>
      </c>
      <c r="B550" s="4">
        <v>63.2</v>
      </c>
      <c r="C550" s="14">
        <f t="shared" si="465"/>
        <v>5</v>
      </c>
      <c r="D550">
        <v>709</v>
      </c>
      <c r="E550" s="4">
        <f>VLOOKUP(Table8[[#This Row],[Name]],M.Rd!$A:$T,MATCH(Table8[[#This Row],[L.eff]],M.Rd!$C$2:$S$2)+2,FALSE)</f>
        <v>153</v>
      </c>
      <c r="F550" s="4">
        <f>VLOOKUP(Table8[[#This Row],[Name]],V.Rd!$A:$B,2,FALSE)</f>
        <v>488</v>
      </c>
      <c r="G550" s="4">
        <f>VLOOKUP(Table8[[#This Row],[Name]],M.Rd!$A:$T,20,FALSE)</f>
        <v>3290</v>
      </c>
    </row>
    <row r="551" spans="1:7" x14ac:dyDescent="0.25">
      <c r="A551" s="5" t="str">
        <f t="shared" ref="A551" si="481">A475</f>
        <v>HE 160 B</v>
      </c>
      <c r="B551" s="4">
        <v>42.6</v>
      </c>
      <c r="C551" s="14">
        <f t="shared" si="465"/>
        <v>5</v>
      </c>
      <c r="D551">
        <v>539</v>
      </c>
      <c r="E551" s="4">
        <f>VLOOKUP(Table8[[#This Row],[Name]],M.Rd!$A:$T,MATCH(Table8[[#This Row],[L.eff]],M.Rd!$C$2:$S$2)+2,FALSE)</f>
        <v>101</v>
      </c>
      <c r="F551" s="4">
        <f>VLOOKUP(Table8[[#This Row],[Name]],V.Rd!$A:$B,2,FALSE)</f>
        <v>362</v>
      </c>
      <c r="G551" s="4">
        <f>VLOOKUP(Table8[[#This Row],[Name]],M.Rd!$A:$T,20,FALSE)</f>
        <v>2490</v>
      </c>
    </row>
    <row r="552" spans="1:7" x14ac:dyDescent="0.25">
      <c r="A552" s="5" t="str">
        <f t="shared" ref="A552" si="482">A476</f>
        <v>HE 160 C</v>
      </c>
      <c r="B552" s="4">
        <v>59.2</v>
      </c>
      <c r="C552" s="14">
        <f t="shared" si="465"/>
        <v>5</v>
      </c>
      <c r="D552">
        <v>777</v>
      </c>
      <c r="E552" s="4">
        <f>VLOOKUP(Table8[[#This Row],[Name]],M.Rd!$A:$T,MATCH(Table8[[#This Row],[L.eff]],M.Rd!$C$2:$S$2)+2,FALSE)</f>
        <v>152</v>
      </c>
      <c r="F552" s="4">
        <f>VLOOKUP(Table8[[#This Row],[Name]],V.Rd!$A:$B,2,FALSE)</f>
        <v>480</v>
      </c>
      <c r="G552" s="4">
        <f>VLOOKUP(Table8[[#This Row],[Name]],M.Rd!$A:$T,20,FALSE)</f>
        <v>3700</v>
      </c>
    </row>
    <row r="553" spans="1:7" x14ac:dyDescent="0.25">
      <c r="A553" s="5" t="str">
        <f t="shared" ref="A553" si="483">A477</f>
        <v>HE 160 M</v>
      </c>
      <c r="B553" s="4">
        <v>76.2</v>
      </c>
      <c r="C553" s="14">
        <f t="shared" si="465"/>
        <v>5</v>
      </c>
      <c r="D553">
        <v>1040</v>
      </c>
      <c r="E553" s="4">
        <f>VLOOKUP(Table8[[#This Row],[Name]],M.Rd!$A:$T,MATCH(Table8[[#This Row],[L.eff]],M.Rd!$C$2:$S$2)+2,FALSE)</f>
        <v>211</v>
      </c>
      <c r="F553" s="4">
        <f>VLOOKUP(Table8[[#This Row],[Name]],V.Rd!$A:$B,2,FALSE)</f>
        <v>615</v>
      </c>
      <c r="G553" s="4">
        <f>VLOOKUP(Table8[[#This Row],[Name]],M.Rd!$A:$T,20,FALSE)</f>
        <v>5100</v>
      </c>
    </row>
    <row r="554" spans="1:7" x14ac:dyDescent="0.25">
      <c r="A554" s="5" t="str">
        <f t="shared" ref="A554" si="484">A478</f>
        <v>HE 180 B</v>
      </c>
      <c r="B554" s="4">
        <v>51.2</v>
      </c>
      <c r="C554" s="14">
        <f t="shared" si="465"/>
        <v>5</v>
      </c>
      <c r="D554">
        <v>783</v>
      </c>
      <c r="E554" s="4">
        <f>VLOOKUP(Table8[[#This Row],[Name]],M.Rd!$A:$T,MATCH(Table8[[#This Row],[L.eff]],M.Rd!$C$2:$S$2)+2,FALSE)</f>
        <v>141</v>
      </c>
      <c r="F554" s="4">
        <f>VLOOKUP(Table8[[#This Row],[Name]],V.Rd!$A:$B,2,FALSE)</f>
        <v>416</v>
      </c>
      <c r="G554" s="4">
        <f>VLOOKUP(Table8[[#This Row],[Name]],M.Rd!$A:$T,20,FALSE)</f>
        <v>3830</v>
      </c>
    </row>
    <row r="555" spans="1:7" x14ac:dyDescent="0.25">
      <c r="A555" s="5" t="str">
        <f t="shared" ref="A555" si="485">A479</f>
        <v>HE 180 C</v>
      </c>
      <c r="B555" s="4">
        <v>69.8</v>
      </c>
      <c r="C555" s="14">
        <f t="shared" si="465"/>
        <v>5</v>
      </c>
      <c r="D555">
        <v>1100</v>
      </c>
      <c r="E555" s="4">
        <f>VLOOKUP(Table8[[#This Row],[Name]],M.Rd!$A:$T,MATCH(Table8[[#This Row],[L.eff]],M.Rd!$C$2:$S$2)+2,FALSE)</f>
        <v>205</v>
      </c>
      <c r="F555" s="4">
        <f>VLOOKUP(Table8[[#This Row],[Name]],V.Rd!$A:$B,2,FALSE)</f>
        <v>545</v>
      </c>
      <c r="G555" s="4">
        <f>VLOOKUP(Table8[[#This Row],[Name]],M.Rd!$A:$T,20,FALSE)</f>
        <v>5540</v>
      </c>
    </row>
    <row r="556" spans="1:7" x14ac:dyDescent="0.25">
      <c r="A556" s="5" t="str">
        <f t="shared" ref="A556" si="486">A480</f>
        <v>HE 180 M</v>
      </c>
      <c r="B556" s="4">
        <v>88.9</v>
      </c>
      <c r="C556" s="14">
        <f t="shared" si="465"/>
        <v>5</v>
      </c>
      <c r="D556">
        <v>1440</v>
      </c>
      <c r="E556" s="4">
        <f>VLOOKUP(Table8[[#This Row],[Name]],M.Rd!$A:$T,MATCH(Table8[[#This Row],[L.eff]],M.Rd!$C$2:$S$2)+2,FALSE)</f>
        <v>279</v>
      </c>
      <c r="F556" s="4">
        <f>VLOOKUP(Table8[[#This Row],[Name]],V.Rd!$A:$B,2,FALSE)</f>
        <v>691</v>
      </c>
      <c r="G556" s="4">
        <f>VLOOKUP(Table8[[#This Row],[Name]],M.Rd!$A:$T,20,FALSE)</f>
        <v>7480</v>
      </c>
    </row>
    <row r="557" spans="1:7" x14ac:dyDescent="0.25">
      <c r="A557" s="5" t="str">
        <f t="shared" ref="A557" si="487">A481</f>
        <v>HE 200 B</v>
      </c>
      <c r="B557" s="4">
        <v>61.3</v>
      </c>
      <c r="C557" s="14">
        <f t="shared" si="465"/>
        <v>5</v>
      </c>
      <c r="D557">
        <v>1090</v>
      </c>
      <c r="E557" s="4">
        <f>VLOOKUP(Table8[[#This Row],[Name]],M.Rd!$A:$T,MATCH(Table8[[#This Row],[L.eff]],M.Rd!$C$2:$S$2)+2,FALSE)</f>
        <v>193</v>
      </c>
      <c r="F557" s="4">
        <f>VLOOKUP(Table8[[#This Row],[Name]],V.Rd!$A:$B,2,FALSE)</f>
        <v>509</v>
      </c>
      <c r="G557" s="4">
        <f>VLOOKUP(Table8[[#This Row],[Name]],M.Rd!$A:$T,20,FALSE)</f>
        <v>5700</v>
      </c>
    </row>
    <row r="558" spans="1:7" x14ac:dyDescent="0.25">
      <c r="A558" s="5" t="str">
        <f t="shared" ref="A558" si="488">A482</f>
        <v>HE 200 C</v>
      </c>
      <c r="B558" s="4">
        <v>81.900000000000006</v>
      </c>
      <c r="C558" s="14">
        <f t="shared" si="465"/>
        <v>5</v>
      </c>
      <c r="D558">
        <v>1480</v>
      </c>
      <c r="E558" s="4">
        <f>VLOOKUP(Table8[[#This Row],[Name]],M.Rd!$A:$T,MATCH(Table8[[#This Row],[L.eff]],M.Rd!$C$2:$S$2)+2,FALSE)</f>
        <v>272</v>
      </c>
      <c r="F558" s="4">
        <f>VLOOKUP(Table8[[#This Row],[Name]],V.Rd!$A:$B,2,FALSE)</f>
        <v>653</v>
      </c>
      <c r="G558" s="4">
        <f>VLOOKUP(Table8[[#This Row],[Name]],M.Rd!$A:$T,20,FALSE)</f>
        <v>8030</v>
      </c>
    </row>
    <row r="559" spans="1:7" x14ac:dyDescent="0.25">
      <c r="A559" s="5" t="str">
        <f t="shared" ref="A559" si="489">A483</f>
        <v>HE 200 M</v>
      </c>
      <c r="B559" s="4">
        <v>103</v>
      </c>
      <c r="C559" s="14">
        <f t="shared" si="465"/>
        <v>5</v>
      </c>
      <c r="D559">
        <v>1910</v>
      </c>
      <c r="E559" s="4">
        <f>VLOOKUP(Table8[[#This Row],[Name]],M.Rd!$A:$T,MATCH(Table8[[#This Row],[L.eff]],M.Rd!$C$2:$S$2)+2,FALSE)</f>
        <v>362</v>
      </c>
      <c r="F559" s="4">
        <f>VLOOKUP(Table8[[#This Row],[Name]],V.Rd!$A:$B,2,FALSE)</f>
        <v>818</v>
      </c>
      <c r="G559" s="4">
        <f>VLOOKUP(Table8[[#This Row],[Name]],M.Rd!$A:$T,20,FALSE)</f>
        <v>10600</v>
      </c>
    </row>
    <row r="560" spans="1:7" x14ac:dyDescent="0.25">
      <c r="A560" s="5" t="str">
        <f t="shared" ref="A560" si="490">A484</f>
        <v>HE 220 B</v>
      </c>
      <c r="B560" s="4">
        <v>71.5</v>
      </c>
      <c r="C560" s="14">
        <f t="shared" si="465"/>
        <v>5</v>
      </c>
      <c r="D560">
        <v>1450</v>
      </c>
      <c r="E560" s="4">
        <f>VLOOKUP(Table8[[#This Row],[Name]],M.Rd!$A:$T,MATCH(Table8[[#This Row],[L.eff]],M.Rd!$C$2:$S$2)+2,FALSE)</f>
        <v>254</v>
      </c>
      <c r="F560" s="4">
        <f>VLOOKUP(Table8[[#This Row],[Name]],V.Rd!$A:$B,2,FALSE)</f>
        <v>571</v>
      </c>
      <c r="G560" s="4">
        <f>VLOOKUP(Table8[[#This Row],[Name]],M.Rd!$A:$T,20,FALSE)</f>
        <v>8090</v>
      </c>
    </row>
    <row r="561" spans="1:7" x14ac:dyDescent="0.25">
      <c r="A561" s="5" t="str">
        <f t="shared" ref="A561" si="491">A485</f>
        <v>HE 220 C</v>
      </c>
      <c r="B561" s="4">
        <v>94.1</v>
      </c>
      <c r="C561" s="14">
        <f t="shared" si="465"/>
        <v>5</v>
      </c>
      <c r="D561">
        <v>1930</v>
      </c>
      <c r="E561" s="4">
        <f>VLOOKUP(Table8[[#This Row],[Name]],M.Rd!$A:$T,MATCH(Table8[[#This Row],[L.eff]],M.Rd!$C$2:$S$2)+2,FALSE)</f>
        <v>349</v>
      </c>
      <c r="F561" s="4">
        <f>VLOOKUP(Table8[[#This Row],[Name]],V.Rd!$A:$B,2,FALSE)</f>
        <v>726</v>
      </c>
      <c r="G561" s="4">
        <f>VLOOKUP(Table8[[#This Row],[Name]],M.Rd!$A:$T,20,FALSE)</f>
        <v>11200</v>
      </c>
    </row>
    <row r="562" spans="1:7" x14ac:dyDescent="0.25">
      <c r="A562" s="5" t="str">
        <f t="shared" ref="A562" si="492">A486</f>
        <v>HE 220 M</v>
      </c>
      <c r="B562" s="4">
        <v>117</v>
      </c>
      <c r="C562" s="14">
        <f t="shared" si="465"/>
        <v>5</v>
      </c>
      <c r="D562">
        <v>2460</v>
      </c>
      <c r="E562" s="4">
        <f>VLOOKUP(Table8[[#This Row],[Name]],M.Rd!$A:$T,MATCH(Table8[[#This Row],[L.eff]],M.Rd!$C$2:$S$2)+2,FALSE)</f>
        <v>457</v>
      </c>
      <c r="F562" s="4">
        <f>VLOOKUP(Table8[[#This Row],[Name]],V.Rd!$A:$B,2,FALSE)</f>
        <v>902</v>
      </c>
      <c r="G562" s="4">
        <f>VLOOKUP(Table8[[#This Row],[Name]],M.Rd!$A:$T,20,FALSE)</f>
        <v>14600</v>
      </c>
    </row>
    <row r="563" spans="1:7" x14ac:dyDescent="0.25">
      <c r="A563" s="5" t="str">
        <f t="shared" ref="A563" si="493">A487</f>
        <v>HE 240 B</v>
      </c>
      <c r="B563" s="4">
        <v>83.2</v>
      </c>
      <c r="C563" s="14">
        <f t="shared" si="465"/>
        <v>5</v>
      </c>
      <c r="D563">
        <v>1850</v>
      </c>
      <c r="E563" s="4">
        <f>VLOOKUP(Table8[[#This Row],[Name]],M.Rd!$A:$T,MATCH(Table8[[#This Row],[L.eff]],M.Rd!$C$2:$S$2)+2,FALSE)</f>
        <v>323</v>
      </c>
      <c r="F563" s="4">
        <f>VLOOKUP(Table8[[#This Row],[Name]],V.Rd!$A:$B,2,FALSE)</f>
        <v>662</v>
      </c>
      <c r="G563" s="4">
        <f>VLOOKUP(Table8[[#This Row],[Name]],M.Rd!$A:$T,20,FALSE)</f>
        <v>11300</v>
      </c>
    </row>
    <row r="564" spans="1:7" x14ac:dyDescent="0.25">
      <c r="A564" s="5" t="str">
        <f t="shared" ref="A564" si="494">A488</f>
        <v>HE 240 C</v>
      </c>
      <c r="B564" s="4">
        <v>119</v>
      </c>
      <c r="C564" s="14">
        <f t="shared" si="465"/>
        <v>5</v>
      </c>
      <c r="D564">
        <v>2740</v>
      </c>
      <c r="E564" s="4">
        <f>VLOOKUP(Table8[[#This Row],[Name]],M.Rd!$A:$T,MATCH(Table8[[#This Row],[L.eff]],M.Rd!$C$2:$S$2)+2,FALSE)</f>
        <v>502</v>
      </c>
      <c r="F564" s="4">
        <f>VLOOKUP(Table8[[#This Row],[Name]],V.Rd!$A:$B,2,FALSE)</f>
        <v>923</v>
      </c>
      <c r="G564" s="4">
        <f>VLOOKUP(Table8[[#This Row],[Name]],M.Rd!$A:$T,20,FALSE)</f>
        <v>17300</v>
      </c>
    </row>
    <row r="565" spans="1:7" x14ac:dyDescent="0.25">
      <c r="A565" s="5" t="str">
        <f t="shared" ref="A565" si="495">A489</f>
        <v>HE 240 M</v>
      </c>
      <c r="B565" s="4">
        <v>157</v>
      </c>
      <c r="C565" s="14">
        <f t="shared" si="465"/>
        <v>5</v>
      </c>
      <c r="D565">
        <v>3680</v>
      </c>
      <c r="E565" s="4">
        <f>VLOOKUP(Table8[[#This Row],[Name]],M.Rd!$A:$T,MATCH(Table8[[#This Row],[L.eff]],M.Rd!$C$2:$S$2)+2,FALSE)</f>
        <v>699</v>
      </c>
      <c r="F565" s="4">
        <f>VLOOKUP(Table8[[#This Row],[Name]],V.Rd!$A:$B,2,FALSE)</f>
        <v>1200</v>
      </c>
      <c r="G565" s="4">
        <f>VLOOKUP(Table8[[#This Row],[Name]],M.Rd!$A:$T,20,FALSE)</f>
        <v>24300</v>
      </c>
    </row>
    <row r="566" spans="1:7" x14ac:dyDescent="0.25">
      <c r="A566" s="5" t="str">
        <f t="shared" ref="A566" si="496">A490</f>
        <v>HE 260 B</v>
      </c>
      <c r="B566" s="4">
        <v>93</v>
      </c>
      <c r="C566" s="14">
        <f t="shared" si="465"/>
        <v>5</v>
      </c>
      <c r="D566">
        <v>2250</v>
      </c>
      <c r="E566" s="4">
        <f>VLOOKUP(Table8[[#This Row],[Name]],M.Rd!$A:$T,MATCH(Table8[[#This Row],[L.eff]],M.Rd!$C$2:$S$2)+2,FALSE)</f>
        <v>400</v>
      </c>
      <c r="F566" s="4">
        <f>VLOOKUP(Table8[[#This Row],[Name]],V.Rd!$A:$B,2,FALSE)</f>
        <v>748</v>
      </c>
      <c r="G566" s="4">
        <f>VLOOKUP(Table8[[#This Row],[Name]],M.Rd!$A:$T,20,FALSE)</f>
        <v>14900</v>
      </c>
    </row>
    <row r="567" spans="1:7" x14ac:dyDescent="0.25">
      <c r="A567" s="5" t="str">
        <f t="shared" ref="A567" si="497">A491</f>
        <v>HE 260 C</v>
      </c>
      <c r="B567" s="4">
        <v>132</v>
      </c>
      <c r="C567" s="14">
        <f t="shared" si="465"/>
        <v>5</v>
      </c>
      <c r="D567">
        <v>3290</v>
      </c>
      <c r="E567" s="4">
        <f>VLOOKUP(Table8[[#This Row],[Name]],M.Rd!$A:$T,MATCH(Table8[[#This Row],[L.eff]],M.Rd!$C$2:$S$2)+2,FALSE)</f>
        <v>609</v>
      </c>
      <c r="F567" s="4">
        <f>VLOOKUP(Table8[[#This Row],[Name]],V.Rd!$A:$B,2,FALSE)</f>
        <v>1030</v>
      </c>
      <c r="G567" s="4">
        <f>VLOOKUP(Table8[[#This Row],[Name]],M.Rd!$A:$T,20,FALSE)</f>
        <v>22600</v>
      </c>
    </row>
    <row r="568" spans="1:7" x14ac:dyDescent="0.25">
      <c r="A568" s="5" t="str">
        <f t="shared" ref="A568" si="498">A492</f>
        <v>HE 260 M</v>
      </c>
      <c r="B568" s="4">
        <v>172</v>
      </c>
      <c r="C568" s="14">
        <f t="shared" si="465"/>
        <v>5</v>
      </c>
      <c r="D568">
        <v>4380</v>
      </c>
      <c r="E568" s="4">
        <f>VLOOKUP(Table8[[#This Row],[Name]],M.Rd!$A:$T,MATCH(Table8[[#This Row],[L.eff]],M.Rd!$C$2:$S$2)+2,FALSE)</f>
        <v>838</v>
      </c>
      <c r="F568" s="4">
        <f>VLOOKUP(Table8[[#This Row],[Name]],V.Rd!$A:$B,2,FALSE)</f>
        <v>1330</v>
      </c>
      <c r="G568" s="4">
        <f>VLOOKUP(Table8[[#This Row],[Name]],M.Rd!$A:$T,20,FALSE)</f>
        <v>31300</v>
      </c>
    </row>
    <row r="569" spans="1:7" x14ac:dyDescent="0.25">
      <c r="A569" s="5" t="str">
        <f t="shared" ref="A569" si="499">A493</f>
        <v>HE 280 B</v>
      </c>
      <c r="B569" s="4">
        <v>103</v>
      </c>
      <c r="C569" s="14">
        <f t="shared" si="465"/>
        <v>5</v>
      </c>
      <c r="D569">
        <v>2690</v>
      </c>
      <c r="E569" s="4">
        <f>VLOOKUP(Table8[[#This Row],[Name]],M.Rd!$A:$T,MATCH(Table8[[#This Row],[L.eff]],M.Rd!$C$2:$S$2)+2,FALSE)</f>
        <v>484</v>
      </c>
      <c r="F569" s="4">
        <f>VLOOKUP(Table8[[#This Row],[Name]],V.Rd!$A:$B,2,FALSE)</f>
        <v>819</v>
      </c>
      <c r="G569" s="4">
        <f>VLOOKUP(Table8[[#This Row],[Name]],M.Rd!$A:$T,20,FALSE)</f>
        <v>19300</v>
      </c>
    </row>
    <row r="570" spans="1:7" x14ac:dyDescent="0.25">
      <c r="A570" s="5" t="str">
        <f t="shared" ref="A570" si="500">A494</f>
        <v>HE 280 C</v>
      </c>
      <c r="B570" s="4">
        <v>145</v>
      </c>
      <c r="C570" s="14">
        <f t="shared" si="465"/>
        <v>5</v>
      </c>
      <c r="D570">
        <v>3880</v>
      </c>
      <c r="E570" s="4">
        <f>VLOOKUP(Table8[[#This Row],[Name]],M.Rd!$A:$T,MATCH(Table8[[#This Row],[L.eff]],M.Rd!$C$2:$S$2)+2,FALSE)</f>
        <v>726</v>
      </c>
      <c r="F570" s="4">
        <f>VLOOKUP(Table8[[#This Row],[Name]],V.Rd!$A:$B,2,FALSE)</f>
        <v>1120</v>
      </c>
      <c r="G570" s="4">
        <f>VLOOKUP(Table8[[#This Row],[Name]],M.Rd!$A:$T,20,FALSE)</f>
        <v>28800</v>
      </c>
    </row>
    <row r="571" spans="1:7" x14ac:dyDescent="0.25">
      <c r="A571" s="5" t="str">
        <f t="shared" ref="A571" si="501">A495</f>
        <v>HE 280 M</v>
      </c>
      <c r="B571" s="4">
        <v>189</v>
      </c>
      <c r="C571" s="14">
        <f t="shared" si="465"/>
        <v>5</v>
      </c>
      <c r="D571">
        <v>5120</v>
      </c>
      <c r="E571" s="4">
        <f>VLOOKUP(Table8[[#This Row],[Name]],M.Rd!$A:$T,MATCH(Table8[[#This Row],[L.eff]],M.Rd!$C$2:$S$2)+2,FALSE)</f>
        <v>989</v>
      </c>
      <c r="F571" s="4">
        <f>VLOOKUP(Table8[[#This Row],[Name]],V.Rd!$A:$B,2,FALSE)</f>
        <v>1440</v>
      </c>
      <c r="G571" s="4">
        <f>VLOOKUP(Table8[[#This Row],[Name]],M.Rd!$A:$T,20,FALSE)</f>
        <v>39600</v>
      </c>
    </row>
    <row r="572" spans="1:7" x14ac:dyDescent="0.25">
      <c r="A572" s="5" t="str">
        <f t="shared" ref="A572" si="502">A496</f>
        <v>HE 300 B</v>
      </c>
      <c r="B572" s="4">
        <v>117</v>
      </c>
      <c r="C572" s="14">
        <f t="shared" si="465"/>
        <v>5</v>
      </c>
      <c r="D572">
        <v>3240</v>
      </c>
      <c r="E572" s="4">
        <f>VLOOKUP(Table8[[#This Row],[Name]],M.Rd!$A:$T,MATCH(Table8[[#This Row],[L.eff]],M.Rd!$C$2:$S$2)+2,FALSE)</f>
        <v>599</v>
      </c>
      <c r="F572" s="4">
        <f>VLOOKUP(Table8[[#This Row],[Name]],V.Rd!$A:$B,2,FALSE)</f>
        <v>945</v>
      </c>
      <c r="G572" s="4">
        <f>VLOOKUP(Table8[[#This Row],[Name]],M.Rd!$A:$T,20,FALSE)</f>
        <v>25200</v>
      </c>
    </row>
    <row r="573" spans="1:7" x14ac:dyDescent="0.25">
      <c r="A573" s="5" t="str">
        <f t="shared" ref="A573" si="503">A497</f>
        <v>HE 300 C</v>
      </c>
      <c r="B573" s="4">
        <v>177</v>
      </c>
      <c r="C573" s="14">
        <f t="shared" si="465"/>
        <v>5</v>
      </c>
      <c r="D573">
        <v>5020</v>
      </c>
      <c r="E573" s="4">
        <f>VLOOKUP(Table8[[#This Row],[Name]],M.Rd!$A:$T,MATCH(Table8[[#This Row],[L.eff]],M.Rd!$C$2:$S$2)+2,FALSE)</f>
        <v>971</v>
      </c>
      <c r="F573" s="4">
        <f>VLOOKUP(Table8[[#This Row],[Name]],V.Rd!$A:$B,2,FALSE)</f>
        <v>1360</v>
      </c>
      <c r="G573" s="4">
        <f>VLOOKUP(Table8[[#This Row],[Name]],M.Rd!$A:$T,20,FALSE)</f>
        <v>41000</v>
      </c>
    </row>
    <row r="574" spans="1:7" x14ac:dyDescent="0.25">
      <c r="A574" s="5" t="str">
        <f t="shared" ref="A574" si="504">A498</f>
        <v>HE 300 M</v>
      </c>
      <c r="B574" s="4">
        <v>238</v>
      </c>
      <c r="C574" s="14">
        <f t="shared" si="465"/>
        <v>5</v>
      </c>
      <c r="D574">
        <v>6880</v>
      </c>
      <c r="E574" s="4">
        <f>VLOOKUP(Table8[[#This Row],[Name]],M.Rd!$A:$T,MATCH(Table8[[#This Row],[L.eff]],M.Rd!$C$2:$S$2)+2,FALSE)</f>
        <v>1380</v>
      </c>
      <c r="F574" s="4">
        <f>VLOOKUP(Table8[[#This Row],[Name]],V.Rd!$A:$B,2,FALSE)</f>
        <v>1800</v>
      </c>
      <c r="G574" s="4">
        <f>VLOOKUP(Table8[[#This Row],[Name]],M.Rd!$A:$T,20,FALSE)</f>
        <v>59200</v>
      </c>
    </row>
    <row r="575" spans="1:7" x14ac:dyDescent="0.25">
      <c r="A575" s="5" t="str">
        <f t="shared" ref="A575" si="505">A499</f>
        <v>HE 320 B</v>
      </c>
      <c r="B575" s="4">
        <v>127</v>
      </c>
      <c r="C575" s="14">
        <f t="shared" si="465"/>
        <v>5</v>
      </c>
      <c r="D575">
        <v>3500</v>
      </c>
      <c r="E575" s="4">
        <f>VLOOKUP(Table8[[#This Row],[Name]],M.Rd!$A:$T,MATCH(Table8[[#This Row],[L.eff]],M.Rd!$C$2:$S$2)+2,FALSE)</f>
        <v>689</v>
      </c>
      <c r="F575" s="4">
        <f>VLOOKUP(Table8[[#This Row],[Name]],V.Rd!$A:$B,2,FALSE)</f>
        <v>1030</v>
      </c>
      <c r="G575" s="4">
        <f>VLOOKUP(Table8[[#This Row],[Name]],M.Rd!$A:$T,20,FALSE)</f>
        <v>30800</v>
      </c>
    </row>
    <row r="576" spans="1:7" x14ac:dyDescent="0.25">
      <c r="A576" s="5" t="str">
        <f t="shared" ref="A576" si="506">A500</f>
        <v>HE 320 C</v>
      </c>
      <c r="B576" s="4">
        <v>186</v>
      </c>
      <c r="C576" s="14">
        <f t="shared" si="465"/>
        <v>5</v>
      </c>
      <c r="D576">
        <v>5280</v>
      </c>
      <c r="E576" s="4">
        <f>VLOOKUP(Table8[[#This Row],[Name]],M.Rd!$A:$T,MATCH(Table8[[#This Row],[L.eff]],M.Rd!$C$2:$S$2)+2,FALSE)</f>
        <v>1080</v>
      </c>
      <c r="F576" s="4">
        <f>VLOOKUP(Table8[[#This Row],[Name]],V.Rd!$A:$B,2,FALSE)</f>
        <v>1440</v>
      </c>
      <c r="G576" s="4">
        <f>VLOOKUP(Table8[[#This Row],[Name]],M.Rd!$A:$T,20,FALSE)</f>
        <v>48700</v>
      </c>
    </row>
    <row r="577" spans="1:7" x14ac:dyDescent="0.25">
      <c r="A577" s="5" t="str">
        <f t="shared" ref="A577" si="507">A501</f>
        <v>HE 320 M</v>
      </c>
      <c r="B577" s="4">
        <v>245</v>
      </c>
      <c r="C577" s="14">
        <f t="shared" si="465"/>
        <v>5</v>
      </c>
      <c r="D577">
        <v>7050</v>
      </c>
      <c r="E577" s="4">
        <f>VLOOKUP(Table8[[#This Row],[Name]],M.Rd!$A:$T,MATCH(Table8[[#This Row],[L.eff]],M.Rd!$C$2:$S$2)+2,FALSE)</f>
        <v>1500</v>
      </c>
      <c r="F577" s="4">
        <f>VLOOKUP(Table8[[#This Row],[Name]],V.Rd!$A:$B,2,FALSE)</f>
        <v>1890</v>
      </c>
      <c r="G577" s="4">
        <f>VLOOKUP(Table8[[#This Row],[Name]],M.Rd!$A:$T,20,FALSE)</f>
        <v>68100</v>
      </c>
    </row>
    <row r="578" spans="1:7" x14ac:dyDescent="0.25">
      <c r="A578" s="5" t="str">
        <f t="shared" ref="A578" si="508">A502</f>
        <v>HE 340 B</v>
      </c>
      <c r="B578" s="4">
        <v>134</v>
      </c>
      <c r="C578" s="14">
        <f t="shared" si="465"/>
        <v>5</v>
      </c>
      <c r="D578">
        <v>3690</v>
      </c>
      <c r="E578" s="4">
        <f>VLOOKUP(Table8[[#This Row],[Name]],M.Rd!$A:$T,MATCH(Table8[[#This Row],[L.eff]],M.Rd!$C$2:$S$2)+2,FALSE)</f>
        <v>770</v>
      </c>
      <c r="F578" s="4">
        <f>VLOOKUP(Table8[[#This Row],[Name]],V.Rd!$A:$B,2,FALSE)</f>
        <v>1120</v>
      </c>
      <c r="G578" s="4">
        <f>VLOOKUP(Table8[[#This Row],[Name]],M.Rd!$A:$T,20,FALSE)</f>
        <v>36700</v>
      </c>
    </row>
    <row r="579" spans="1:7" x14ac:dyDescent="0.25">
      <c r="A579" s="5" t="str">
        <f t="shared" ref="A579" si="509">A503</f>
        <v>HE 340 M</v>
      </c>
      <c r="B579" s="4">
        <v>248</v>
      </c>
      <c r="C579" s="14">
        <f t="shared" si="465"/>
        <v>5</v>
      </c>
      <c r="D579">
        <v>7780</v>
      </c>
      <c r="E579" s="4">
        <f>VLOOKUP(Table8[[#This Row],[Name]],M.Rd!$A:$T,MATCH(Table8[[#This Row],[L.eff]],M.Rd!$C$2:$S$2)+2,FALSE)</f>
        <v>1590</v>
      </c>
      <c r="F579" s="4">
        <f>VLOOKUP(Table8[[#This Row],[Name]],V.Rd!$A:$B,2,FALSE)</f>
        <v>1960</v>
      </c>
      <c r="G579" s="4">
        <f>VLOOKUP(Table8[[#This Row],[Name]],M.Rd!$A:$T,20,FALSE)</f>
        <v>76400</v>
      </c>
    </row>
    <row r="580" spans="1:7" x14ac:dyDescent="0.25">
      <c r="A580" s="5" t="str">
        <f t="shared" ref="A580" si="510">A504</f>
        <v>HE 360 B</v>
      </c>
      <c r="B580" s="4">
        <v>142</v>
      </c>
      <c r="C580" s="14">
        <f t="shared" si="465"/>
        <v>5</v>
      </c>
      <c r="D580">
        <v>3890</v>
      </c>
      <c r="E580" s="4">
        <f>VLOOKUP(Table8[[#This Row],[Name]],M.Rd!$A:$T,MATCH(Table8[[#This Row],[L.eff]],M.Rd!$C$2:$S$2)+2,FALSE)</f>
        <v>857</v>
      </c>
      <c r="F580" s="4">
        <f>VLOOKUP(Table8[[#This Row],[Name]],V.Rd!$A:$B,2,FALSE)</f>
        <v>1210</v>
      </c>
      <c r="G580" s="4">
        <f>VLOOKUP(Table8[[#This Row],[Name]],M.Rd!$A:$T,20,FALSE)</f>
        <v>43200</v>
      </c>
    </row>
    <row r="581" spans="1:7" x14ac:dyDescent="0.25">
      <c r="A581" s="5" t="str">
        <f t="shared" ref="A581" si="511">A505</f>
        <v>HE 360 M</v>
      </c>
      <c r="B581" s="4">
        <v>250</v>
      </c>
      <c r="C581" s="14">
        <f t="shared" si="465"/>
        <v>5</v>
      </c>
      <c r="D581">
        <v>7800</v>
      </c>
      <c r="E581" s="4">
        <f>VLOOKUP(Table8[[#This Row],[Name]],M.Rd!$A:$T,MATCH(Table8[[#This Row],[L.eff]],M.Rd!$C$2:$S$2)+2,FALSE)</f>
        <v>1670</v>
      </c>
      <c r="F581" s="4">
        <f>VLOOKUP(Table8[[#This Row],[Name]],V.Rd!$A:$B,2,FALSE)</f>
        <v>2040</v>
      </c>
      <c r="G581" s="4">
        <f>VLOOKUP(Table8[[#This Row],[Name]],M.Rd!$A:$T,20,FALSE)</f>
        <v>84900</v>
      </c>
    </row>
    <row r="582" spans="1:7" x14ac:dyDescent="0.25">
      <c r="A582" s="5" t="str">
        <f t="shared" ref="A582" si="512">A506</f>
        <v>HE 400 B</v>
      </c>
      <c r="B582" s="4">
        <v>155</v>
      </c>
      <c r="C582" s="14">
        <f t="shared" si="465"/>
        <v>5</v>
      </c>
      <c r="D582">
        <v>4640</v>
      </c>
      <c r="E582" s="4">
        <f>VLOOKUP(Table8[[#This Row],[Name]],M.Rd!$A:$T,MATCH(Table8[[#This Row],[L.eff]],M.Rd!$C$2:$S$2)+2,FALSE)</f>
        <v>1030</v>
      </c>
      <c r="F582" s="4">
        <f>VLOOKUP(Table8[[#This Row],[Name]],V.Rd!$A:$B,2,FALSE)</f>
        <v>1390</v>
      </c>
      <c r="G582" s="4">
        <f>VLOOKUP(Table8[[#This Row],[Name]],M.Rd!$A:$T,20,FALSE)</f>
        <v>57700</v>
      </c>
    </row>
    <row r="583" spans="1:7" x14ac:dyDescent="0.25">
      <c r="A583" s="5" t="str">
        <f t="shared" ref="A583" si="513">A507</f>
        <v>HE 400 M</v>
      </c>
      <c r="B583" s="4">
        <v>256</v>
      </c>
      <c r="C583" s="14">
        <f t="shared" si="465"/>
        <v>5</v>
      </c>
      <c r="D583">
        <v>7880</v>
      </c>
      <c r="E583" s="4">
        <f>VLOOKUP(Table8[[#This Row],[Name]],M.Rd!$A:$T,MATCH(Table8[[#This Row],[L.eff]],M.Rd!$C$2:$S$2)+2,FALSE)</f>
        <v>1850</v>
      </c>
      <c r="F583" s="4">
        <f>VLOOKUP(Table8[[#This Row],[Name]],V.Rd!$A:$B,2,FALSE)</f>
        <v>2200</v>
      </c>
      <c r="G583" s="4">
        <f>VLOOKUP(Table8[[#This Row],[Name]],M.Rd!$A:$T,20,FALSE)</f>
        <v>104000</v>
      </c>
    </row>
    <row r="584" spans="1:7" x14ac:dyDescent="0.25">
      <c r="A584" s="5" t="str">
        <f t="shared" ref="A584" si="514">A508</f>
        <v>HE 450 B</v>
      </c>
      <c r="B584" s="4">
        <v>171</v>
      </c>
      <c r="C584" s="14">
        <f t="shared" si="465"/>
        <v>5</v>
      </c>
      <c r="D584">
        <v>5070</v>
      </c>
      <c r="E584" s="4">
        <f>VLOOKUP(Table8[[#This Row],[Name]],M.Rd!$A:$T,MATCH(Table8[[#This Row],[L.eff]],M.Rd!$C$2:$S$2)+2,FALSE)</f>
        <v>1260</v>
      </c>
      <c r="F584" s="4">
        <f>VLOOKUP(Table8[[#This Row],[Name]],V.Rd!$A:$B,2,FALSE)</f>
        <v>1590</v>
      </c>
      <c r="G584" s="4">
        <f>VLOOKUP(Table8[[#This Row],[Name]],M.Rd!$A:$T,20,FALSE)</f>
        <v>79900</v>
      </c>
    </row>
    <row r="585" spans="1:7" x14ac:dyDescent="0.25">
      <c r="A585" s="5" t="str">
        <f t="shared" ref="A585" si="515">A509</f>
        <v>HE 450 M</v>
      </c>
      <c r="B585" s="4">
        <v>263</v>
      </c>
      <c r="C585" s="14">
        <f t="shared" si="465"/>
        <v>5</v>
      </c>
      <c r="D585">
        <v>8020</v>
      </c>
      <c r="E585" s="4">
        <f>VLOOKUP(Table8[[#This Row],[Name]],M.Rd!$A:$T,MATCH(Table8[[#This Row],[L.eff]],M.Rd!$C$2:$S$2)+2,FALSE)</f>
        <v>2080</v>
      </c>
      <c r="F585" s="4">
        <f>VLOOKUP(Table8[[#This Row],[Name]],V.Rd!$A:$B,2,FALSE)</f>
        <v>2390</v>
      </c>
      <c r="G585" s="4">
        <f>VLOOKUP(Table8[[#This Row],[Name]],M.Rd!$A:$T,20,FALSE)</f>
        <v>132000</v>
      </c>
    </row>
    <row r="586" spans="1:7" x14ac:dyDescent="0.25">
      <c r="A586" s="5" t="str">
        <f t="shared" ref="A586" si="516">A510</f>
        <v>HE 500 B</v>
      </c>
      <c r="B586" s="4">
        <v>187</v>
      </c>
      <c r="C586" s="14">
        <f t="shared" si="465"/>
        <v>5</v>
      </c>
      <c r="D586">
        <v>5510</v>
      </c>
      <c r="E586" s="4">
        <f>VLOOKUP(Table8[[#This Row],[Name]],M.Rd!$A:$T,MATCH(Table8[[#This Row],[L.eff]],M.Rd!$C$2:$S$2)+2,FALSE)</f>
        <v>1510</v>
      </c>
      <c r="F586" s="4">
        <f>VLOOKUP(Table8[[#This Row],[Name]],V.Rd!$A:$B,2,FALSE)</f>
        <v>1790</v>
      </c>
      <c r="G586" s="4">
        <f>VLOOKUP(Table8[[#This Row],[Name]],M.Rd!$A:$T,20,FALSE)</f>
        <v>107000</v>
      </c>
    </row>
    <row r="587" spans="1:7" x14ac:dyDescent="0.25">
      <c r="A587" s="5" t="str">
        <f t="shared" ref="A587" si="517">A511</f>
        <v>HE 500 M</v>
      </c>
      <c r="B587" s="4">
        <v>270</v>
      </c>
      <c r="C587" s="14">
        <f t="shared" si="465"/>
        <v>5</v>
      </c>
      <c r="D587">
        <v>8120</v>
      </c>
      <c r="E587" s="4">
        <f>VLOOKUP(Table8[[#This Row],[Name]],M.Rd!$A:$T,MATCH(Table8[[#This Row],[L.eff]],M.Rd!$C$2:$S$2)+2,FALSE)</f>
        <v>2300</v>
      </c>
      <c r="F587" s="4">
        <f>VLOOKUP(Table8[[#This Row],[Name]],V.Rd!$A:$B,2,FALSE)</f>
        <v>2580</v>
      </c>
      <c r="G587" s="4">
        <f>VLOOKUP(Table8[[#This Row],[Name]],M.Rd!$A:$T,20,FALSE)</f>
        <v>162000</v>
      </c>
    </row>
    <row r="588" spans="1:7" x14ac:dyDescent="0.25">
      <c r="A588" s="5" t="str">
        <f t="shared" ref="A588" si="518">A512</f>
        <v>HE 550 B</v>
      </c>
      <c r="B588" s="4">
        <v>199</v>
      </c>
      <c r="C588" s="14">
        <f t="shared" si="465"/>
        <v>5</v>
      </c>
      <c r="D588">
        <v>5800</v>
      </c>
      <c r="E588" s="4">
        <f>VLOOKUP(Table8[[#This Row],[Name]],M.Rd!$A:$T,MATCH(Table8[[#This Row],[L.eff]],M.Rd!$C$2:$S$2)+2,FALSE)</f>
        <v>1740</v>
      </c>
      <c r="F588" s="4">
        <f>VLOOKUP(Table8[[#This Row],[Name]],V.Rd!$A:$B,2,FALSE)</f>
        <v>1990</v>
      </c>
      <c r="G588" s="4">
        <f>VLOOKUP(Table8[[#This Row],[Name]],M.Rd!$A:$T,20,FALSE)</f>
        <v>137000</v>
      </c>
    </row>
    <row r="589" spans="1:7" x14ac:dyDescent="0.25">
      <c r="A589" s="5" t="str">
        <f t="shared" ref="A589" si="519">A513</f>
        <v>HE 550 M</v>
      </c>
      <c r="B589" s="4">
        <v>278</v>
      </c>
      <c r="C589" s="14">
        <f t="shared" si="465"/>
        <v>5</v>
      </c>
      <c r="D589">
        <v>8260</v>
      </c>
      <c r="E589" s="4">
        <f>VLOOKUP(Table8[[#This Row],[Name]],M.Rd!$A:$T,MATCH(Table8[[#This Row],[L.eff]],M.Rd!$C$2:$S$2)+2,FALSE)</f>
        <v>2550</v>
      </c>
      <c r="F589" s="4">
        <f>VLOOKUP(Table8[[#This Row],[Name]],V.Rd!$A:$B,2,FALSE)</f>
        <v>2780</v>
      </c>
      <c r="G589" s="4">
        <f>VLOOKUP(Table8[[#This Row],[Name]],M.Rd!$A:$T,20,FALSE)</f>
        <v>198000</v>
      </c>
    </row>
    <row r="590" spans="1:7" x14ac:dyDescent="0.25">
      <c r="A590" s="5" t="str">
        <f t="shared" ref="A590" si="520">A514</f>
        <v>HE 600 B</v>
      </c>
      <c r="B590" s="4">
        <v>212</v>
      </c>
      <c r="C590" s="14">
        <f t="shared" si="465"/>
        <v>5</v>
      </c>
      <c r="D590">
        <v>6090</v>
      </c>
      <c r="E590" s="4">
        <f>VLOOKUP(Table8[[#This Row],[Name]],M.Rd!$A:$T,MATCH(Table8[[#This Row],[L.eff]],M.Rd!$C$2:$S$2)+2,FALSE)</f>
        <v>1990</v>
      </c>
      <c r="F590" s="4">
        <f>VLOOKUP(Table8[[#This Row],[Name]],V.Rd!$A:$B,2,FALSE)</f>
        <v>2210</v>
      </c>
      <c r="G590" s="4">
        <f>VLOOKUP(Table8[[#This Row],[Name]],M.Rd!$A:$T,20,FALSE)</f>
        <v>171000</v>
      </c>
    </row>
    <row r="591" spans="1:7" x14ac:dyDescent="0.25">
      <c r="A591" s="5" t="str">
        <f t="shared" ref="A591" si="521">A515</f>
        <v>HE 600 M</v>
      </c>
      <c r="B591" s="4">
        <v>285</v>
      </c>
      <c r="C591" s="14">
        <f t="shared" si="465"/>
        <v>5</v>
      </c>
      <c r="D591">
        <v>8350</v>
      </c>
      <c r="E591" s="4">
        <f>VLOOKUP(Table8[[#This Row],[Name]],M.Rd!$A:$T,MATCH(Table8[[#This Row],[L.eff]],M.Rd!$C$2:$S$2)+2,FALSE)</f>
        <v>2670</v>
      </c>
      <c r="F591" s="4">
        <f>VLOOKUP(Table8[[#This Row],[Name]],V.Rd!$A:$B,2,FALSE)</f>
        <v>2980</v>
      </c>
      <c r="G591" s="4">
        <f>VLOOKUP(Table8[[#This Row],[Name]],M.Rd!$A:$T,20,FALSE)</f>
        <v>237000</v>
      </c>
    </row>
    <row r="592" spans="1:7" x14ac:dyDescent="0.25">
      <c r="A592" s="5" t="str">
        <f t="shared" ref="A592" si="522">A516</f>
        <v>HE 600x337</v>
      </c>
      <c r="B592" s="4">
        <v>337</v>
      </c>
      <c r="C592" s="14">
        <f t="shared" si="465"/>
        <v>5</v>
      </c>
      <c r="D592">
        <v>9180</v>
      </c>
      <c r="E592" s="4">
        <f>VLOOKUP(Table8[[#This Row],[Name]],M.Rd!$A:$T,MATCH(Table8[[#This Row],[L.eff]],M.Rd!$C$2:$S$2)+2,FALSE)</f>
        <v>3300</v>
      </c>
      <c r="F592" s="4">
        <f>VLOOKUP(Table8[[#This Row],[Name]],V.Rd!$A:$B,2,FALSE)</f>
        <v>3700</v>
      </c>
      <c r="G592" s="4">
        <f>VLOOKUP(Table8[[#This Row],[Name]],M.Rd!$A:$T,20,FALSE)</f>
        <v>283000</v>
      </c>
    </row>
    <row r="593" spans="1:7" x14ac:dyDescent="0.25">
      <c r="A593" s="5" t="str">
        <f t="shared" ref="A593" si="523">A517</f>
        <v>HE 600x399</v>
      </c>
      <c r="B593" s="4">
        <v>399</v>
      </c>
      <c r="C593" s="14">
        <f t="shared" si="465"/>
        <v>5</v>
      </c>
      <c r="D593">
        <v>11100</v>
      </c>
      <c r="E593" s="4">
        <f>VLOOKUP(Table8[[#This Row],[Name]],M.Rd!$A:$T,MATCH(Table8[[#This Row],[L.eff]],M.Rd!$C$2:$S$2)+2,FALSE)</f>
        <v>4040</v>
      </c>
      <c r="F593" s="4">
        <f>VLOOKUP(Table8[[#This Row],[Name]],V.Rd!$A:$B,2,FALSE)</f>
        <v>4380</v>
      </c>
      <c r="G593" s="4">
        <f>VLOOKUP(Table8[[#This Row],[Name]],M.Rd!$A:$T,20,FALSE)</f>
        <v>345000</v>
      </c>
    </row>
    <row r="594" spans="1:7" x14ac:dyDescent="0.25">
      <c r="A594" s="5" t="str">
        <f t="shared" ref="A594" si="524">A518</f>
        <v>HE 650 B</v>
      </c>
      <c r="B594" s="4">
        <v>225</v>
      </c>
      <c r="C594" s="14">
        <f t="shared" si="465"/>
        <v>5</v>
      </c>
      <c r="D594">
        <v>6380</v>
      </c>
      <c r="E594" s="4">
        <f>VLOOKUP(Table8[[#This Row],[Name]],M.Rd!$A:$T,MATCH(Table8[[#This Row],[L.eff]],M.Rd!$C$2:$S$2)+2,FALSE)</f>
        <v>2140</v>
      </c>
      <c r="F594" s="4">
        <f>VLOOKUP(Table8[[#This Row],[Name]],V.Rd!$A:$B,2,FALSE)</f>
        <v>2430</v>
      </c>
      <c r="G594" s="4">
        <f>VLOOKUP(Table8[[#This Row],[Name]],M.Rd!$A:$T,20,FALSE)</f>
        <v>211000</v>
      </c>
    </row>
    <row r="595" spans="1:7" x14ac:dyDescent="0.25">
      <c r="A595" s="5" t="str">
        <f t="shared" ref="A595" si="525">A519</f>
        <v>HE 650 M</v>
      </c>
      <c r="B595" s="4">
        <v>293</v>
      </c>
      <c r="C595" s="14">
        <f t="shared" si="465"/>
        <v>5</v>
      </c>
      <c r="D595">
        <v>8480</v>
      </c>
      <c r="E595" s="4">
        <f>VLOOKUP(Table8[[#This Row],[Name]],M.Rd!$A:$T,MATCH(Table8[[#This Row],[L.eff]],M.Rd!$C$2:$S$2)+2,FALSE)</f>
        <v>2900</v>
      </c>
      <c r="F595" s="4">
        <f>VLOOKUP(Table8[[#This Row],[Name]],V.Rd!$A:$B,2,FALSE)</f>
        <v>3180</v>
      </c>
      <c r="G595" s="4">
        <f>VLOOKUP(Table8[[#This Row],[Name]],M.Rd!$A:$T,20,FALSE)</f>
        <v>282000</v>
      </c>
    </row>
    <row r="596" spans="1:7" x14ac:dyDescent="0.25">
      <c r="A596" s="5" t="str">
        <f t="shared" ref="A596" si="526">A520</f>
        <v>HE 650x343</v>
      </c>
      <c r="B596" s="4">
        <v>343</v>
      </c>
      <c r="C596" s="14">
        <f t="shared" si="465"/>
        <v>5</v>
      </c>
      <c r="D596">
        <v>9240</v>
      </c>
      <c r="E596" s="4">
        <f>VLOOKUP(Table8[[#This Row],[Name]],M.Rd!$A:$T,MATCH(Table8[[#This Row],[L.eff]],M.Rd!$C$2:$S$2)+2,FALSE)</f>
        <v>3560</v>
      </c>
      <c r="F596" s="4">
        <f>VLOOKUP(Table8[[#This Row],[Name]],V.Rd!$A:$B,2,FALSE)</f>
        <v>3880</v>
      </c>
      <c r="G596" s="4">
        <f>VLOOKUP(Table8[[#This Row],[Name]],M.Rd!$A:$T,20,FALSE)</f>
        <v>334000</v>
      </c>
    </row>
    <row r="597" spans="1:7" x14ac:dyDescent="0.25">
      <c r="A597" s="5" t="str">
        <f t="shared" ref="A597" si="527">A521</f>
        <v>HE 650x407</v>
      </c>
      <c r="B597" s="4">
        <v>407</v>
      </c>
      <c r="C597" s="14">
        <f t="shared" si="465"/>
        <v>5</v>
      </c>
      <c r="D597">
        <v>11200</v>
      </c>
      <c r="E597" s="4">
        <f>VLOOKUP(Table8[[#This Row],[Name]],M.Rd!$A:$T,MATCH(Table8[[#This Row],[L.eff]],M.Rd!$C$2:$S$2)+2,FALSE)</f>
        <v>4360</v>
      </c>
      <c r="F597" s="4">
        <f>VLOOKUP(Table8[[#This Row],[Name]],V.Rd!$A:$B,2,FALSE)</f>
        <v>4610</v>
      </c>
      <c r="G597" s="4">
        <f>VLOOKUP(Table8[[#This Row],[Name]],M.Rd!$A:$T,20,FALSE)</f>
        <v>405000</v>
      </c>
    </row>
    <row r="598" spans="1:7" x14ac:dyDescent="0.25">
      <c r="A598" s="5" t="str">
        <f t="shared" ref="A598" si="528">A522</f>
        <v>HE 700 B</v>
      </c>
      <c r="B598" s="4">
        <v>241</v>
      </c>
      <c r="C598" s="14">
        <f t="shared" si="465"/>
        <v>5</v>
      </c>
      <c r="D598">
        <v>6720</v>
      </c>
      <c r="E598" s="4">
        <f>VLOOKUP(Table8[[#This Row],[Name]],M.Rd!$A:$T,MATCH(Table8[[#This Row],[L.eff]],M.Rd!$C$2:$S$2)+2,FALSE)</f>
        <v>2410</v>
      </c>
      <c r="F598" s="4">
        <f>VLOOKUP(Table8[[#This Row],[Name]],V.Rd!$A:$B,2,FALSE)</f>
        <v>2730</v>
      </c>
      <c r="G598" s="4">
        <f>VLOOKUP(Table8[[#This Row],[Name]],M.Rd!$A:$T,20,FALSE)</f>
        <v>257000</v>
      </c>
    </row>
    <row r="599" spans="1:7" x14ac:dyDescent="0.25">
      <c r="A599" s="5" t="str">
        <f t="shared" ref="A599" si="529">A523</f>
        <v>HE 700 M</v>
      </c>
      <c r="B599" s="4">
        <v>301</v>
      </c>
      <c r="C599" s="14">
        <f t="shared" ref="C599:C662" si="530">C523+1</f>
        <v>5</v>
      </c>
      <c r="D599">
        <v>8560</v>
      </c>
      <c r="E599" s="4">
        <f>VLOOKUP(Table8[[#This Row],[Name]],M.Rd!$A:$T,MATCH(Table8[[#This Row],[L.eff]],M.Rd!$C$2:$S$2)+2,FALSE)</f>
        <v>3130</v>
      </c>
      <c r="F599" s="4">
        <f>VLOOKUP(Table8[[#This Row],[Name]],V.Rd!$A:$B,2,FALSE)</f>
        <v>3380</v>
      </c>
      <c r="G599" s="4">
        <f>VLOOKUP(Table8[[#This Row],[Name]],M.Rd!$A:$T,20,FALSE)</f>
        <v>329000</v>
      </c>
    </row>
    <row r="600" spans="1:7" x14ac:dyDescent="0.25">
      <c r="A600" s="5" t="str">
        <f t="shared" ref="A600" si="531">A524</f>
        <v>HE 700x352</v>
      </c>
      <c r="B600" s="4">
        <v>352</v>
      </c>
      <c r="C600" s="14">
        <f t="shared" si="530"/>
        <v>5</v>
      </c>
      <c r="D600">
        <v>9320</v>
      </c>
      <c r="E600" s="4">
        <f>VLOOKUP(Table8[[#This Row],[Name]],M.Rd!$A:$T,MATCH(Table8[[#This Row],[L.eff]],M.Rd!$C$2:$S$2)+2,FALSE)</f>
        <v>3830</v>
      </c>
      <c r="F600" s="4">
        <f>VLOOKUP(Table8[[#This Row],[Name]],V.Rd!$A:$B,2,FALSE)</f>
        <v>4130</v>
      </c>
      <c r="G600" s="4">
        <f>VLOOKUP(Table8[[#This Row],[Name]],M.Rd!$A:$T,20,FALSE)</f>
        <v>390000</v>
      </c>
    </row>
    <row r="601" spans="1:7" x14ac:dyDescent="0.25">
      <c r="A601" s="5" t="str">
        <f t="shared" ref="A601" si="532">A525</f>
        <v>HE 700x418</v>
      </c>
      <c r="B601" s="4">
        <v>418</v>
      </c>
      <c r="C601" s="14">
        <f t="shared" si="530"/>
        <v>5</v>
      </c>
      <c r="D601">
        <v>11300</v>
      </c>
      <c r="E601" s="4">
        <f>VLOOKUP(Table8[[#This Row],[Name]],M.Rd!$A:$T,MATCH(Table8[[#This Row],[L.eff]],M.Rd!$C$2:$S$2)+2,FALSE)</f>
        <v>4700</v>
      </c>
      <c r="F601" s="4">
        <f>VLOOKUP(Table8[[#This Row],[Name]],V.Rd!$A:$B,2,FALSE)</f>
        <v>4900</v>
      </c>
      <c r="G601" s="4">
        <f>VLOOKUP(Table8[[#This Row],[Name]],M.Rd!$A:$T,20,FALSE)</f>
        <v>472000</v>
      </c>
    </row>
    <row r="602" spans="1:7" x14ac:dyDescent="0.25">
      <c r="A602" s="5" t="str">
        <f t="shared" ref="A602" si="533">A526</f>
        <v>HE 800 B*</v>
      </c>
      <c r="B602" s="4">
        <v>262</v>
      </c>
      <c r="C602" s="14">
        <f t="shared" si="530"/>
        <v>5</v>
      </c>
      <c r="D602">
        <v>7140</v>
      </c>
      <c r="E602" s="4">
        <f>VLOOKUP(Table8[[#This Row],[Name]],M.Rd!$A:$T,MATCH(Table8[[#This Row],[L.eff]],M.Rd!$C$2:$S$2)+2,FALSE)</f>
        <v>2900</v>
      </c>
      <c r="F602" s="4">
        <f>VLOOKUP(Table8[[#This Row],[Name]],V.Rd!$A:$B,2,FALSE)</f>
        <v>3220</v>
      </c>
      <c r="G602" s="4">
        <f>VLOOKUP(Table8[[#This Row],[Name]],M.Rd!$A:$T,20,FALSE)</f>
        <v>359000</v>
      </c>
    </row>
    <row r="603" spans="1:7" x14ac:dyDescent="0.25">
      <c r="A603" s="5" t="str">
        <f t="shared" ref="A603" si="534">A527</f>
        <v>HE 800 M</v>
      </c>
      <c r="B603" s="4">
        <v>317</v>
      </c>
      <c r="C603" s="14">
        <f t="shared" si="530"/>
        <v>5</v>
      </c>
      <c r="D603">
        <v>8770</v>
      </c>
      <c r="E603" s="4">
        <f>VLOOKUP(Table8[[#This Row],[Name]],M.Rd!$A:$T,MATCH(Table8[[#This Row],[L.eff]],M.Rd!$C$2:$S$2)+2,FALSE)</f>
        <v>3630</v>
      </c>
      <c r="F603" s="4">
        <f>VLOOKUP(Table8[[#This Row],[Name]],V.Rd!$A:$B,2,FALSE)</f>
        <v>3870</v>
      </c>
      <c r="G603" s="4">
        <f>VLOOKUP(Table8[[#This Row],[Name]],M.Rd!$A:$T,20,FALSE)</f>
        <v>443000</v>
      </c>
    </row>
    <row r="604" spans="1:7" x14ac:dyDescent="0.25">
      <c r="A604" s="5" t="str">
        <f t="shared" ref="A604" si="535">A528</f>
        <v>HE 800x373</v>
      </c>
      <c r="B604" s="4">
        <v>373</v>
      </c>
      <c r="C604" s="14">
        <f t="shared" si="530"/>
        <v>5</v>
      </c>
      <c r="D604">
        <v>9600</v>
      </c>
      <c r="E604" s="4">
        <f>VLOOKUP(Table8[[#This Row],[Name]],M.Rd!$A:$T,MATCH(Table8[[#This Row],[L.eff]],M.Rd!$C$2:$S$2)+2,FALSE)</f>
        <v>4450</v>
      </c>
      <c r="F604" s="4">
        <f>VLOOKUP(Table8[[#This Row],[Name]],V.Rd!$A:$B,2,FALSE)</f>
        <v>4720</v>
      </c>
      <c r="G604" s="4">
        <f>VLOOKUP(Table8[[#This Row],[Name]],M.Rd!$A:$T,20,FALSE)</f>
        <v>524000</v>
      </c>
    </row>
    <row r="605" spans="1:7" x14ac:dyDescent="0.25">
      <c r="A605" s="5" t="str">
        <f t="shared" ref="A605" si="536">A529</f>
        <v>HE 800x444</v>
      </c>
      <c r="B605" s="4">
        <v>444</v>
      </c>
      <c r="C605" s="14">
        <f t="shared" si="530"/>
        <v>5</v>
      </c>
      <c r="D605">
        <v>11600</v>
      </c>
      <c r="E605" s="4">
        <f>VLOOKUP(Table8[[#This Row],[Name]],M.Rd!$A:$T,MATCH(Table8[[#This Row],[L.eff]],M.Rd!$C$2:$S$2)+2,FALSE)</f>
        <v>5470</v>
      </c>
      <c r="F605" s="4">
        <f>VLOOKUP(Table8[[#This Row],[Name]],V.Rd!$A:$B,2,FALSE)</f>
        <v>5670</v>
      </c>
      <c r="G605" s="4">
        <f>VLOOKUP(Table8[[#This Row],[Name]],M.Rd!$A:$T,20,FALSE)</f>
        <v>634000</v>
      </c>
    </row>
    <row r="606" spans="1:7" x14ac:dyDescent="0.25">
      <c r="A606" s="5" t="str">
        <f t="shared" ref="A606" si="537">A530</f>
        <v>HE 900 B*</v>
      </c>
      <c r="B606" s="4">
        <v>291</v>
      </c>
      <c r="C606" s="14">
        <f t="shared" si="530"/>
        <v>5</v>
      </c>
      <c r="D606">
        <v>7740</v>
      </c>
      <c r="E606" s="4">
        <f>VLOOKUP(Table8[[#This Row],[Name]],M.Rd!$A:$T,MATCH(Table8[[#This Row],[L.eff]],M.Rd!$C$2:$S$2)+2,FALSE)</f>
        <v>3530</v>
      </c>
      <c r="F606" s="4">
        <f>VLOOKUP(Table8[[#This Row],[Name]],V.Rd!$A:$B,2,FALSE)</f>
        <v>3760</v>
      </c>
      <c r="G606" s="4">
        <f>VLOOKUP(Table8[[#This Row],[Name]],M.Rd!$A:$T,20,FALSE)</f>
        <v>494000</v>
      </c>
    </row>
    <row r="607" spans="1:7" x14ac:dyDescent="0.25">
      <c r="A607" s="5" t="str">
        <f t="shared" ref="A607" si="538">A531</f>
        <v>HE 900 M*</v>
      </c>
      <c r="B607" s="4">
        <v>333</v>
      </c>
      <c r="C607" s="14">
        <f t="shared" si="530"/>
        <v>5</v>
      </c>
      <c r="D607">
        <v>8930</v>
      </c>
      <c r="E607" s="4">
        <f>VLOOKUP(Table8[[#This Row],[Name]],M.Rd!$A:$T,MATCH(Table8[[#This Row],[L.eff]],M.Rd!$C$2:$S$2)+2,FALSE)</f>
        <v>4110</v>
      </c>
      <c r="F607" s="4">
        <f>VLOOKUP(Table8[[#This Row],[Name]],V.Rd!$A:$B,2,FALSE)</f>
        <v>4270</v>
      </c>
      <c r="G607" s="4">
        <f>VLOOKUP(Table8[[#This Row],[Name]],M.Rd!$A:$T,20,FALSE)</f>
        <v>570000</v>
      </c>
    </row>
    <row r="608" spans="1:7" x14ac:dyDescent="0.25">
      <c r="A608" s="5" t="str">
        <f t="shared" ref="A608" si="539">A532</f>
        <v>HE 900x391</v>
      </c>
      <c r="B608" s="4">
        <v>391</v>
      </c>
      <c r="C608" s="14">
        <f t="shared" si="530"/>
        <v>5</v>
      </c>
      <c r="D608">
        <v>9780</v>
      </c>
      <c r="E608" s="4">
        <f>VLOOKUP(Table8[[#This Row],[Name]],M.Rd!$A:$T,MATCH(Table8[[#This Row],[L.eff]],M.Rd!$C$2:$S$2)+2,FALSE)</f>
        <v>5040</v>
      </c>
      <c r="F608" s="4">
        <f>VLOOKUP(Table8[[#This Row],[Name]],V.Rd!$A:$B,2,FALSE)</f>
        <v>5210</v>
      </c>
      <c r="G608" s="4">
        <f>VLOOKUP(Table8[[#This Row],[Name]],M.Rd!$A:$T,20,FALSE)</f>
        <v>674000</v>
      </c>
    </row>
    <row r="609" spans="1:7" x14ac:dyDescent="0.25">
      <c r="A609" s="5" t="str">
        <f t="shared" ref="A609" si="540">A533</f>
        <v>HE 900x466</v>
      </c>
      <c r="B609" s="4">
        <v>466</v>
      </c>
      <c r="C609" s="14">
        <f t="shared" si="530"/>
        <v>5</v>
      </c>
      <c r="D609">
        <v>11900</v>
      </c>
      <c r="E609" s="4">
        <f>VLOOKUP(Table8[[#This Row],[Name]],M.Rd!$A:$T,MATCH(Table8[[#This Row],[L.eff]],M.Rd!$C$2:$S$2)+2,FALSE)</f>
        <v>6190</v>
      </c>
      <c r="F609" s="4">
        <f>VLOOKUP(Table8[[#This Row],[Name]],V.Rd!$A:$B,2,FALSE)</f>
        <v>6260</v>
      </c>
      <c r="G609" s="4">
        <f>VLOOKUP(Table8[[#This Row],[Name]],M.Rd!$A:$T,20,FALSE)</f>
        <v>815000</v>
      </c>
    </row>
    <row r="610" spans="1:7" x14ac:dyDescent="0.25">
      <c r="A610" s="5" t="str">
        <f t="shared" ref="A610" si="541">A534</f>
        <v>HE 100 B</v>
      </c>
      <c r="B610" s="4">
        <v>20.399999999999999</v>
      </c>
      <c r="C610" s="14">
        <f t="shared" si="530"/>
        <v>6</v>
      </c>
      <c r="D610">
        <v>82.4</v>
      </c>
      <c r="E610" s="4">
        <f>VLOOKUP(Table8[[#This Row],[Name]],M.Rd!$A:$T,MATCH(Table8[[#This Row],[L.eff]],M.Rd!$C$2:$S$2)+2,FALSE)</f>
        <v>24.3</v>
      </c>
      <c r="F610" s="4">
        <f>VLOOKUP(Table8[[#This Row],[Name]],V.Rd!$A:$B,2,FALSE)</f>
        <v>184</v>
      </c>
      <c r="G610" s="4">
        <f>VLOOKUP(Table8[[#This Row],[Name]],M.Rd!$A:$T,20,FALSE)</f>
        <v>450</v>
      </c>
    </row>
    <row r="611" spans="1:7" x14ac:dyDescent="0.25">
      <c r="A611" s="5" t="str">
        <f t="shared" ref="A611" si="542">A535</f>
        <v>HE 100 C</v>
      </c>
      <c r="B611" s="4">
        <v>30.9</v>
      </c>
      <c r="C611" s="14">
        <f t="shared" si="530"/>
        <v>6</v>
      </c>
      <c r="D611">
        <v>135</v>
      </c>
      <c r="E611" s="4">
        <f>VLOOKUP(Table8[[#This Row],[Name]],M.Rd!$A:$T,MATCH(Table8[[#This Row],[L.eff]],M.Rd!$C$2:$S$2)+2,FALSE)</f>
        <v>45.3</v>
      </c>
      <c r="F611" s="4">
        <f>VLOOKUP(Table8[[#This Row],[Name]],V.Rd!$A:$B,2,FALSE)</f>
        <v>274</v>
      </c>
      <c r="G611" s="4">
        <f>VLOOKUP(Table8[[#This Row],[Name]],M.Rd!$A:$T,20,FALSE)</f>
        <v>759</v>
      </c>
    </row>
    <row r="612" spans="1:7" x14ac:dyDescent="0.25">
      <c r="A612" s="5" t="str">
        <f t="shared" ref="A612" si="543">A536</f>
        <v>HE 100 M</v>
      </c>
      <c r="B612" s="4">
        <v>41.8</v>
      </c>
      <c r="C612" s="14">
        <f t="shared" si="530"/>
        <v>6</v>
      </c>
      <c r="D612">
        <v>195</v>
      </c>
      <c r="E612" s="4">
        <f>VLOOKUP(Table8[[#This Row],[Name]],M.Rd!$A:$T,MATCH(Table8[[#This Row],[L.eff]],M.Rd!$C$2:$S$2)+2,FALSE)</f>
        <v>68.5</v>
      </c>
      <c r="F612" s="4">
        <f>VLOOKUP(Table8[[#This Row],[Name]],V.Rd!$A:$B,2,FALSE)</f>
        <v>359</v>
      </c>
      <c r="G612" s="4">
        <f>VLOOKUP(Table8[[#This Row],[Name]],M.Rd!$A:$T,20,FALSE)</f>
        <v>1140</v>
      </c>
    </row>
    <row r="613" spans="1:7" x14ac:dyDescent="0.25">
      <c r="A613" s="5" t="str">
        <f t="shared" ref="A613" si="544">A537</f>
        <v>HE 1000 B*</v>
      </c>
      <c r="B613" s="4">
        <v>314</v>
      </c>
      <c r="C613" s="14">
        <f t="shared" si="530"/>
        <v>6</v>
      </c>
      <c r="D613">
        <v>6500</v>
      </c>
      <c r="E613" s="4">
        <f>VLOOKUP(Table8[[#This Row],[Name]],M.Rd!$A:$T,MATCH(Table8[[#This Row],[L.eff]],M.Rd!$C$2:$S$2)+2,FALSE)</f>
        <v>3240</v>
      </c>
      <c r="F613" s="4">
        <f>VLOOKUP(Table8[[#This Row],[Name]],V.Rd!$A:$B,2,FALSE)</f>
        <v>4230</v>
      </c>
      <c r="G613" s="4">
        <f>VLOOKUP(Table8[[#This Row],[Name]],M.Rd!$A:$T,20,FALSE)</f>
        <v>645000</v>
      </c>
    </row>
    <row r="614" spans="1:7" x14ac:dyDescent="0.25">
      <c r="A614" s="5" t="str">
        <f t="shared" ref="A614" si="545">A538</f>
        <v>HE 1000 M*</v>
      </c>
      <c r="B614" s="4">
        <v>349</v>
      </c>
      <c r="C614" s="14">
        <f t="shared" si="530"/>
        <v>6</v>
      </c>
      <c r="D614">
        <v>7320</v>
      </c>
      <c r="E614" s="4">
        <f>VLOOKUP(Table8[[#This Row],[Name]],M.Rd!$A:$T,MATCH(Table8[[#This Row],[L.eff]],M.Rd!$C$2:$S$2)+2,FALSE)</f>
        <v>3700</v>
      </c>
      <c r="F614" s="4">
        <f>VLOOKUP(Table8[[#This Row],[Name]],V.Rd!$A:$B,2,FALSE)</f>
        <v>4680</v>
      </c>
      <c r="G614" s="4">
        <f>VLOOKUP(Table8[[#This Row],[Name]],M.Rd!$A:$T,20,FALSE)</f>
        <v>722000</v>
      </c>
    </row>
    <row r="615" spans="1:7" x14ac:dyDescent="0.25">
      <c r="A615" s="5" t="str">
        <f t="shared" ref="A615" si="546">A539</f>
        <v>HE 1000x249*</v>
      </c>
      <c r="B615" s="4">
        <v>249</v>
      </c>
      <c r="C615" s="14">
        <f t="shared" si="530"/>
        <v>6</v>
      </c>
      <c r="D615">
        <v>4820</v>
      </c>
      <c r="E615" s="4">
        <f>VLOOKUP(Table8[[#This Row],[Name]],M.Rd!$A:$T,MATCH(Table8[[#This Row],[L.eff]],M.Rd!$C$2:$S$2)+2,FALSE)</f>
        <v>2330</v>
      </c>
      <c r="F615" s="4">
        <f>VLOOKUP(Table8[[#This Row],[Name]],V.Rd!$A:$B,2,FALSE)</f>
        <v>3600</v>
      </c>
      <c r="G615" s="4">
        <f>VLOOKUP(Table8[[#This Row],[Name]],M.Rd!$A:$T,20,FALSE)</f>
        <v>481000</v>
      </c>
    </row>
    <row r="616" spans="1:7" x14ac:dyDescent="0.25">
      <c r="A616" s="5" t="str">
        <f t="shared" ref="A616" si="547">A540</f>
        <v>HE 1000x393</v>
      </c>
      <c r="B616" s="4">
        <v>393</v>
      </c>
      <c r="C616" s="14">
        <f t="shared" si="530"/>
        <v>6</v>
      </c>
      <c r="D616">
        <v>7480</v>
      </c>
      <c r="E616" s="4">
        <f>VLOOKUP(Table8[[#This Row],[Name]],M.Rd!$A:$T,MATCH(Table8[[#This Row],[L.eff]],M.Rd!$C$2:$S$2)+2,FALSE)</f>
        <v>4270</v>
      </c>
      <c r="F616" s="4">
        <f>VLOOKUP(Table8[[#This Row],[Name]],V.Rd!$A:$B,2,FALSE)</f>
        <v>5560</v>
      </c>
      <c r="G616" s="4">
        <f>VLOOKUP(Table8[[#This Row],[Name]],M.Rd!$A:$T,20,FALSE)</f>
        <v>808000</v>
      </c>
    </row>
    <row r="617" spans="1:7" x14ac:dyDescent="0.25">
      <c r="A617" s="5" t="str">
        <f t="shared" ref="A617" si="548">A541</f>
        <v>HE 1000x415</v>
      </c>
      <c r="B617" s="4">
        <v>415</v>
      </c>
      <c r="C617" s="14">
        <f t="shared" si="530"/>
        <v>6</v>
      </c>
      <c r="D617">
        <v>7920</v>
      </c>
      <c r="E617" s="4">
        <f>VLOOKUP(Table8[[#This Row],[Name]],M.Rd!$A:$T,MATCH(Table8[[#This Row],[L.eff]],M.Rd!$C$2:$S$2)+2,FALSE)</f>
        <v>4550</v>
      </c>
      <c r="F617" s="4">
        <f>VLOOKUP(Table8[[#This Row],[Name]],V.Rd!$A:$B,2,FALSE)</f>
        <v>5920</v>
      </c>
      <c r="G617" s="4">
        <f>VLOOKUP(Table8[[#This Row],[Name]],M.Rd!$A:$T,20,FALSE)</f>
        <v>853000</v>
      </c>
    </row>
    <row r="618" spans="1:7" x14ac:dyDescent="0.25">
      <c r="A618" s="5" t="str">
        <f t="shared" ref="A618" si="549">A542</f>
        <v>HE 1000x438</v>
      </c>
      <c r="B618" s="4">
        <v>438</v>
      </c>
      <c r="C618" s="14">
        <f t="shared" si="530"/>
        <v>6</v>
      </c>
      <c r="D618">
        <v>8450</v>
      </c>
      <c r="E618" s="4">
        <f>VLOOKUP(Table8[[#This Row],[Name]],M.Rd!$A:$T,MATCH(Table8[[#This Row],[L.eff]],M.Rd!$C$2:$S$2)+2,FALSE)</f>
        <v>4910</v>
      </c>
      <c r="F618" s="4">
        <f>VLOOKUP(Table8[[#This Row],[Name]],V.Rd!$A:$B,2,FALSE)</f>
        <v>6140</v>
      </c>
      <c r="G618" s="4">
        <f>VLOOKUP(Table8[[#This Row],[Name]],M.Rd!$A:$T,20,FALSE)</f>
        <v>909000</v>
      </c>
    </row>
    <row r="619" spans="1:7" x14ac:dyDescent="0.25">
      <c r="A619" s="5" t="str">
        <f t="shared" ref="A619" si="550">A543</f>
        <v>HE 1000x494</v>
      </c>
      <c r="B619" s="4">
        <v>494</v>
      </c>
      <c r="C619" s="14">
        <f t="shared" si="530"/>
        <v>6</v>
      </c>
      <c r="D619">
        <v>9660</v>
      </c>
      <c r="E619" s="4">
        <f>VLOOKUP(Table8[[#This Row],[Name]],M.Rd!$A:$T,MATCH(Table8[[#This Row],[L.eff]],M.Rd!$C$2:$S$2)+2,FALSE)</f>
        <v>5690</v>
      </c>
      <c r="F619" s="4">
        <f>VLOOKUP(Table8[[#This Row],[Name]],V.Rd!$A:$B,2,FALSE)</f>
        <v>7060</v>
      </c>
      <c r="G619" s="4">
        <f>VLOOKUP(Table8[[#This Row],[Name]],M.Rd!$A:$T,20,FALSE)</f>
        <v>1028000</v>
      </c>
    </row>
    <row r="620" spans="1:7" x14ac:dyDescent="0.25">
      <c r="A620" s="5" t="str">
        <f t="shared" ref="A620" si="551">A544</f>
        <v>HE 1000x584</v>
      </c>
      <c r="B620" s="4">
        <v>584</v>
      </c>
      <c r="C620" s="14">
        <f t="shared" si="530"/>
        <v>6</v>
      </c>
      <c r="D620">
        <v>11800</v>
      </c>
      <c r="E620" s="4">
        <f>VLOOKUP(Table8[[#This Row],[Name]],M.Rd!$A:$T,MATCH(Table8[[#This Row],[L.eff]],M.Rd!$C$2:$S$2)+2,FALSE)</f>
        <v>7140</v>
      </c>
      <c r="F620" s="4">
        <f>VLOOKUP(Table8[[#This Row],[Name]],V.Rd!$A:$B,2,FALSE)</f>
        <v>8260</v>
      </c>
      <c r="G620" s="4">
        <f>VLOOKUP(Table8[[#This Row],[Name]],M.Rd!$A:$T,20,FALSE)</f>
        <v>1246000</v>
      </c>
    </row>
    <row r="621" spans="1:7" x14ac:dyDescent="0.25">
      <c r="A621" s="5" t="str">
        <f t="shared" ref="A621" si="552">A545</f>
        <v>HE 120 B</v>
      </c>
      <c r="B621" s="4">
        <v>26.7</v>
      </c>
      <c r="C621" s="14">
        <f t="shared" si="530"/>
        <v>6</v>
      </c>
      <c r="D621">
        <v>153</v>
      </c>
      <c r="E621" s="4">
        <f>VLOOKUP(Table8[[#This Row],[Name]],M.Rd!$A:$T,MATCH(Table8[[#This Row],[L.eff]],M.Rd!$C$2:$S$2)+2,FALSE)</f>
        <v>40</v>
      </c>
      <c r="F621" s="4">
        <f>VLOOKUP(Table8[[#This Row],[Name]],V.Rd!$A:$B,2,FALSE)</f>
        <v>225</v>
      </c>
      <c r="G621" s="4">
        <f>VLOOKUP(Table8[[#This Row],[Name]],M.Rd!$A:$T,20,FALSE)</f>
        <v>864</v>
      </c>
    </row>
    <row r="622" spans="1:7" x14ac:dyDescent="0.25">
      <c r="A622" s="5" t="str">
        <f t="shared" ref="A622" si="553">A546</f>
        <v>HE 120 C</v>
      </c>
      <c r="B622" s="4">
        <v>39.200000000000003</v>
      </c>
      <c r="C622" s="14">
        <f t="shared" si="530"/>
        <v>6</v>
      </c>
      <c r="D622">
        <v>237</v>
      </c>
      <c r="E622" s="4">
        <f>VLOOKUP(Table8[[#This Row],[Name]],M.Rd!$A:$T,MATCH(Table8[[#This Row],[L.eff]],M.Rd!$C$2:$S$2)+2,FALSE)</f>
        <v>70.400000000000006</v>
      </c>
      <c r="F622" s="4">
        <f>VLOOKUP(Table8[[#This Row],[Name]],V.Rd!$A:$B,2,FALSE)</f>
        <v>326</v>
      </c>
      <c r="G622" s="4">
        <f>VLOOKUP(Table8[[#This Row],[Name]],M.Rd!$A:$T,20,FALSE)</f>
        <v>1390</v>
      </c>
    </row>
    <row r="623" spans="1:7" x14ac:dyDescent="0.25">
      <c r="A623" s="5" t="str">
        <f t="shared" ref="A623" si="554">A547</f>
        <v>HE 120 M</v>
      </c>
      <c r="B623" s="4">
        <v>52.1</v>
      </c>
      <c r="C623" s="14">
        <f t="shared" si="530"/>
        <v>6</v>
      </c>
      <c r="D623">
        <v>331</v>
      </c>
      <c r="E623" s="4">
        <f>VLOOKUP(Table8[[#This Row],[Name]],M.Rd!$A:$T,MATCH(Table8[[#This Row],[L.eff]],M.Rd!$C$2:$S$2)+2,FALSE)</f>
        <v>103</v>
      </c>
      <c r="F623" s="4">
        <f>VLOOKUP(Table8[[#This Row],[Name]],V.Rd!$A:$B,2,FALSE)</f>
        <v>421</v>
      </c>
      <c r="G623" s="4">
        <f>VLOOKUP(Table8[[#This Row],[Name]],M.Rd!$A:$T,20,FALSE)</f>
        <v>2020</v>
      </c>
    </row>
    <row r="624" spans="1:7" x14ac:dyDescent="0.25">
      <c r="A624" s="5" t="str">
        <f t="shared" ref="A624" si="555">A548</f>
        <v>HE 140 B</v>
      </c>
      <c r="B624" s="4">
        <v>33.700000000000003</v>
      </c>
      <c r="C624" s="14">
        <f t="shared" si="530"/>
        <v>6</v>
      </c>
      <c r="D624">
        <v>255</v>
      </c>
      <c r="E624" s="4">
        <f>VLOOKUP(Table8[[#This Row],[Name]],M.Rd!$A:$T,MATCH(Table8[[#This Row],[L.eff]],M.Rd!$C$2:$S$2)+2,FALSE)</f>
        <v>61.7</v>
      </c>
      <c r="F624" s="4">
        <f>VLOOKUP(Table8[[#This Row],[Name]],V.Rd!$A:$B,2,FALSE)</f>
        <v>269</v>
      </c>
      <c r="G624" s="4">
        <f>VLOOKUP(Table8[[#This Row],[Name]],M.Rd!$A:$T,20,FALSE)</f>
        <v>1510</v>
      </c>
    </row>
    <row r="625" spans="1:7" x14ac:dyDescent="0.25">
      <c r="A625" s="5" t="str">
        <f t="shared" ref="A625" si="556">A549</f>
        <v>HE 140 C</v>
      </c>
      <c r="B625" s="4">
        <v>48.2</v>
      </c>
      <c r="C625" s="14">
        <f t="shared" si="530"/>
        <v>6</v>
      </c>
      <c r="D625">
        <v>381</v>
      </c>
      <c r="E625" s="4">
        <f>VLOOKUP(Table8[[#This Row],[Name]],M.Rd!$A:$T,MATCH(Table8[[#This Row],[L.eff]],M.Rd!$C$2:$S$2)+2,FALSE)</f>
        <v>101</v>
      </c>
      <c r="F625" s="4">
        <f>VLOOKUP(Table8[[#This Row],[Name]],V.Rd!$A:$B,2,FALSE)</f>
        <v>372</v>
      </c>
      <c r="G625" s="4">
        <f>VLOOKUP(Table8[[#This Row],[Name]],M.Rd!$A:$T,20,FALSE)</f>
        <v>2330</v>
      </c>
    </row>
    <row r="626" spans="1:7" x14ac:dyDescent="0.25">
      <c r="A626" s="5" t="str">
        <f t="shared" ref="A626" si="557">A550</f>
        <v>HE 140 M</v>
      </c>
      <c r="B626" s="4">
        <v>63.2</v>
      </c>
      <c r="C626" s="14">
        <f t="shared" si="530"/>
        <v>6</v>
      </c>
      <c r="D626">
        <v>521</v>
      </c>
      <c r="E626" s="4">
        <f>VLOOKUP(Table8[[#This Row],[Name]],M.Rd!$A:$T,MATCH(Table8[[#This Row],[L.eff]],M.Rd!$C$2:$S$2)+2,FALSE)</f>
        <v>146</v>
      </c>
      <c r="F626" s="4">
        <f>VLOOKUP(Table8[[#This Row],[Name]],V.Rd!$A:$B,2,FALSE)</f>
        <v>488</v>
      </c>
      <c r="G626" s="4">
        <f>VLOOKUP(Table8[[#This Row],[Name]],M.Rd!$A:$T,20,FALSE)</f>
        <v>3290</v>
      </c>
    </row>
    <row r="627" spans="1:7" x14ac:dyDescent="0.25">
      <c r="A627" s="5" t="str">
        <f t="shared" ref="A627" si="558">A551</f>
        <v>HE 160 B</v>
      </c>
      <c r="B627" s="4">
        <v>42.6</v>
      </c>
      <c r="C627" s="14">
        <f t="shared" si="530"/>
        <v>6</v>
      </c>
      <c r="D627">
        <v>399</v>
      </c>
      <c r="E627" s="4">
        <f>VLOOKUP(Table8[[#This Row],[Name]],M.Rd!$A:$T,MATCH(Table8[[#This Row],[L.eff]],M.Rd!$C$2:$S$2)+2,FALSE)</f>
        <v>93.3</v>
      </c>
      <c r="F627" s="4">
        <f>VLOOKUP(Table8[[#This Row],[Name]],V.Rd!$A:$B,2,FALSE)</f>
        <v>362</v>
      </c>
      <c r="G627" s="4">
        <f>VLOOKUP(Table8[[#This Row],[Name]],M.Rd!$A:$T,20,FALSE)</f>
        <v>2490</v>
      </c>
    </row>
    <row r="628" spans="1:7" x14ac:dyDescent="0.25">
      <c r="A628" s="5" t="str">
        <f t="shared" ref="A628" si="559">A552</f>
        <v>HE 160 C</v>
      </c>
      <c r="B628" s="4">
        <v>59.2</v>
      </c>
      <c r="C628" s="14">
        <f t="shared" si="530"/>
        <v>6</v>
      </c>
      <c r="D628">
        <v>577</v>
      </c>
      <c r="E628" s="4">
        <f>VLOOKUP(Table8[[#This Row],[Name]],M.Rd!$A:$T,MATCH(Table8[[#This Row],[L.eff]],M.Rd!$C$2:$S$2)+2,FALSE)</f>
        <v>145</v>
      </c>
      <c r="F628" s="4">
        <f>VLOOKUP(Table8[[#This Row],[Name]],V.Rd!$A:$B,2,FALSE)</f>
        <v>480</v>
      </c>
      <c r="G628" s="4">
        <f>VLOOKUP(Table8[[#This Row],[Name]],M.Rd!$A:$T,20,FALSE)</f>
        <v>3700</v>
      </c>
    </row>
    <row r="629" spans="1:7" x14ac:dyDescent="0.25">
      <c r="A629" s="5" t="str">
        <f t="shared" ref="A629" si="560">A553</f>
        <v>HE 160 M</v>
      </c>
      <c r="B629" s="4">
        <v>76.2</v>
      </c>
      <c r="C629" s="14">
        <f t="shared" si="530"/>
        <v>6</v>
      </c>
      <c r="D629">
        <v>773</v>
      </c>
      <c r="E629" s="4">
        <f>VLOOKUP(Table8[[#This Row],[Name]],M.Rd!$A:$T,MATCH(Table8[[#This Row],[L.eff]],M.Rd!$C$2:$S$2)+2,FALSE)</f>
        <v>203</v>
      </c>
      <c r="F629" s="4">
        <f>VLOOKUP(Table8[[#This Row],[Name]],V.Rd!$A:$B,2,FALSE)</f>
        <v>615</v>
      </c>
      <c r="G629" s="4">
        <f>VLOOKUP(Table8[[#This Row],[Name]],M.Rd!$A:$T,20,FALSE)</f>
        <v>5100</v>
      </c>
    </row>
    <row r="630" spans="1:7" x14ac:dyDescent="0.25">
      <c r="A630" s="5" t="str">
        <f t="shared" ref="A630" si="561">A554</f>
        <v>HE 180 B</v>
      </c>
      <c r="B630" s="4">
        <v>51.2</v>
      </c>
      <c r="C630" s="14">
        <f t="shared" si="530"/>
        <v>6</v>
      </c>
      <c r="D630">
        <v>587</v>
      </c>
      <c r="E630" s="4">
        <f>VLOOKUP(Table8[[#This Row],[Name]],M.Rd!$A:$T,MATCH(Table8[[#This Row],[L.eff]],M.Rd!$C$2:$S$2)+2,FALSE)</f>
        <v>131</v>
      </c>
      <c r="F630" s="4">
        <f>VLOOKUP(Table8[[#This Row],[Name]],V.Rd!$A:$B,2,FALSE)</f>
        <v>416</v>
      </c>
      <c r="G630" s="4">
        <f>VLOOKUP(Table8[[#This Row],[Name]],M.Rd!$A:$T,20,FALSE)</f>
        <v>3830</v>
      </c>
    </row>
    <row r="631" spans="1:7" x14ac:dyDescent="0.25">
      <c r="A631" s="5" t="str">
        <f t="shared" ref="A631" si="562">A555</f>
        <v>HE 180 C</v>
      </c>
      <c r="B631" s="4">
        <v>69.8</v>
      </c>
      <c r="C631" s="14">
        <f t="shared" si="530"/>
        <v>6</v>
      </c>
      <c r="D631">
        <v>827</v>
      </c>
      <c r="E631" s="4">
        <f>VLOOKUP(Table8[[#This Row],[Name]],M.Rd!$A:$T,MATCH(Table8[[#This Row],[L.eff]],M.Rd!$C$2:$S$2)+2,FALSE)</f>
        <v>195</v>
      </c>
      <c r="F631" s="4">
        <f>VLOOKUP(Table8[[#This Row],[Name]],V.Rd!$A:$B,2,FALSE)</f>
        <v>545</v>
      </c>
      <c r="G631" s="4">
        <f>VLOOKUP(Table8[[#This Row],[Name]],M.Rd!$A:$T,20,FALSE)</f>
        <v>5540</v>
      </c>
    </row>
    <row r="632" spans="1:7" x14ac:dyDescent="0.25">
      <c r="A632" s="5" t="str">
        <f t="shared" ref="A632" si="563">A556</f>
        <v>HE 180 M</v>
      </c>
      <c r="B632" s="4">
        <v>88.9</v>
      </c>
      <c r="C632" s="14">
        <f t="shared" si="530"/>
        <v>6</v>
      </c>
      <c r="D632">
        <v>1090</v>
      </c>
      <c r="E632" s="4">
        <f>VLOOKUP(Table8[[#This Row],[Name]],M.Rd!$A:$T,MATCH(Table8[[#This Row],[L.eff]],M.Rd!$C$2:$S$2)+2,FALSE)</f>
        <v>269</v>
      </c>
      <c r="F632" s="4">
        <f>VLOOKUP(Table8[[#This Row],[Name]],V.Rd!$A:$B,2,FALSE)</f>
        <v>691</v>
      </c>
      <c r="G632" s="4">
        <f>VLOOKUP(Table8[[#This Row],[Name]],M.Rd!$A:$T,20,FALSE)</f>
        <v>7480</v>
      </c>
    </row>
    <row r="633" spans="1:7" x14ac:dyDescent="0.25">
      <c r="A633" s="5" t="str">
        <f t="shared" ref="A633" si="564">A557</f>
        <v>HE 200 B</v>
      </c>
      <c r="B633" s="4">
        <v>61.3</v>
      </c>
      <c r="C633" s="14">
        <f t="shared" si="530"/>
        <v>6</v>
      </c>
      <c r="D633">
        <v>829</v>
      </c>
      <c r="E633" s="4">
        <f>VLOOKUP(Table8[[#This Row],[Name]],M.Rd!$A:$T,MATCH(Table8[[#This Row],[L.eff]],M.Rd!$C$2:$S$2)+2,FALSE)</f>
        <v>181</v>
      </c>
      <c r="F633" s="4">
        <f>VLOOKUP(Table8[[#This Row],[Name]],V.Rd!$A:$B,2,FALSE)</f>
        <v>509</v>
      </c>
      <c r="G633" s="4">
        <f>VLOOKUP(Table8[[#This Row],[Name]],M.Rd!$A:$T,20,FALSE)</f>
        <v>5700</v>
      </c>
    </row>
    <row r="634" spans="1:7" x14ac:dyDescent="0.25">
      <c r="A634" s="5" t="str">
        <f t="shared" ref="A634" si="565">A558</f>
        <v>HE 200 C</v>
      </c>
      <c r="B634" s="4">
        <v>81.900000000000006</v>
      </c>
      <c r="C634" s="14">
        <f t="shared" si="530"/>
        <v>6</v>
      </c>
      <c r="D634">
        <v>1140</v>
      </c>
      <c r="E634" s="4">
        <f>VLOOKUP(Table8[[#This Row],[Name]],M.Rd!$A:$T,MATCH(Table8[[#This Row],[L.eff]],M.Rd!$C$2:$S$2)+2,FALSE)</f>
        <v>260</v>
      </c>
      <c r="F634" s="4">
        <f>VLOOKUP(Table8[[#This Row],[Name]],V.Rd!$A:$B,2,FALSE)</f>
        <v>653</v>
      </c>
      <c r="G634" s="4">
        <f>VLOOKUP(Table8[[#This Row],[Name]],M.Rd!$A:$T,20,FALSE)</f>
        <v>8030</v>
      </c>
    </row>
    <row r="635" spans="1:7" x14ac:dyDescent="0.25">
      <c r="A635" s="5" t="str">
        <f t="shared" ref="A635" si="566">A559</f>
        <v>HE 200 M</v>
      </c>
      <c r="B635" s="4">
        <v>103</v>
      </c>
      <c r="C635" s="14">
        <f t="shared" si="530"/>
        <v>6</v>
      </c>
      <c r="D635">
        <v>1470</v>
      </c>
      <c r="E635" s="4">
        <f>VLOOKUP(Table8[[#This Row],[Name]],M.Rd!$A:$T,MATCH(Table8[[#This Row],[L.eff]],M.Rd!$C$2:$S$2)+2,FALSE)</f>
        <v>349</v>
      </c>
      <c r="F635" s="4">
        <f>VLOOKUP(Table8[[#This Row],[Name]],V.Rd!$A:$B,2,FALSE)</f>
        <v>818</v>
      </c>
      <c r="G635" s="4">
        <f>VLOOKUP(Table8[[#This Row],[Name]],M.Rd!$A:$T,20,FALSE)</f>
        <v>10600</v>
      </c>
    </row>
    <row r="636" spans="1:7" x14ac:dyDescent="0.25">
      <c r="A636" s="5" t="str">
        <f t="shared" ref="A636" si="567">A560</f>
        <v>HE 220 B</v>
      </c>
      <c r="B636" s="4">
        <v>71.5</v>
      </c>
      <c r="C636" s="14">
        <f t="shared" si="530"/>
        <v>6</v>
      </c>
      <c r="D636">
        <v>1120</v>
      </c>
      <c r="E636" s="4">
        <f>VLOOKUP(Table8[[#This Row],[Name]],M.Rd!$A:$T,MATCH(Table8[[#This Row],[L.eff]],M.Rd!$C$2:$S$2)+2,FALSE)</f>
        <v>239</v>
      </c>
      <c r="F636" s="4">
        <f>VLOOKUP(Table8[[#This Row],[Name]],V.Rd!$A:$B,2,FALSE)</f>
        <v>571</v>
      </c>
      <c r="G636" s="4">
        <f>VLOOKUP(Table8[[#This Row],[Name]],M.Rd!$A:$T,20,FALSE)</f>
        <v>8090</v>
      </c>
    </row>
    <row r="637" spans="1:7" x14ac:dyDescent="0.25">
      <c r="A637" s="5" t="str">
        <f t="shared" ref="A637" si="568">A561</f>
        <v>HE 220 C</v>
      </c>
      <c r="B637" s="4">
        <v>94.1</v>
      </c>
      <c r="C637" s="14">
        <f t="shared" si="530"/>
        <v>6</v>
      </c>
      <c r="D637">
        <v>1510</v>
      </c>
      <c r="E637" s="4">
        <f>VLOOKUP(Table8[[#This Row],[Name]],M.Rd!$A:$T,MATCH(Table8[[#This Row],[L.eff]],M.Rd!$C$2:$S$2)+2,FALSE)</f>
        <v>333</v>
      </c>
      <c r="F637" s="4">
        <f>VLOOKUP(Table8[[#This Row],[Name]],V.Rd!$A:$B,2,FALSE)</f>
        <v>726</v>
      </c>
      <c r="G637" s="4">
        <f>VLOOKUP(Table8[[#This Row],[Name]],M.Rd!$A:$T,20,FALSE)</f>
        <v>11200</v>
      </c>
    </row>
    <row r="638" spans="1:7" x14ac:dyDescent="0.25">
      <c r="A638" s="5" t="str">
        <f t="shared" ref="A638" si="569">A562</f>
        <v>HE 220 M</v>
      </c>
      <c r="B638" s="4">
        <v>117</v>
      </c>
      <c r="C638" s="14">
        <f t="shared" si="530"/>
        <v>6</v>
      </c>
      <c r="D638">
        <v>1920</v>
      </c>
      <c r="E638" s="4">
        <f>VLOOKUP(Table8[[#This Row],[Name]],M.Rd!$A:$T,MATCH(Table8[[#This Row],[L.eff]],M.Rd!$C$2:$S$2)+2,FALSE)</f>
        <v>441</v>
      </c>
      <c r="F638" s="4">
        <f>VLOOKUP(Table8[[#This Row],[Name]],V.Rd!$A:$B,2,FALSE)</f>
        <v>902</v>
      </c>
      <c r="G638" s="4">
        <f>VLOOKUP(Table8[[#This Row],[Name]],M.Rd!$A:$T,20,FALSE)</f>
        <v>14600</v>
      </c>
    </row>
    <row r="639" spans="1:7" x14ac:dyDescent="0.25">
      <c r="A639" s="5" t="str">
        <f t="shared" ref="A639" si="570">A563</f>
        <v>HE 240 B</v>
      </c>
      <c r="B639" s="4">
        <v>83.2</v>
      </c>
      <c r="C639" s="14">
        <f t="shared" si="530"/>
        <v>6</v>
      </c>
      <c r="D639">
        <v>1460</v>
      </c>
      <c r="E639" s="4">
        <f>VLOOKUP(Table8[[#This Row],[Name]],M.Rd!$A:$T,MATCH(Table8[[#This Row],[L.eff]],M.Rd!$C$2:$S$2)+2,FALSE)</f>
        <v>306</v>
      </c>
      <c r="F639" s="4">
        <f>VLOOKUP(Table8[[#This Row],[Name]],V.Rd!$A:$B,2,FALSE)</f>
        <v>662</v>
      </c>
      <c r="G639" s="4">
        <f>VLOOKUP(Table8[[#This Row],[Name]],M.Rd!$A:$T,20,FALSE)</f>
        <v>11300</v>
      </c>
    </row>
    <row r="640" spans="1:7" x14ac:dyDescent="0.25">
      <c r="A640" s="5" t="str">
        <f t="shared" ref="A640" si="571">A564</f>
        <v>HE 240 C</v>
      </c>
      <c r="B640" s="4">
        <v>119</v>
      </c>
      <c r="C640" s="14">
        <f t="shared" si="530"/>
        <v>6</v>
      </c>
      <c r="D640">
        <v>2180</v>
      </c>
      <c r="E640" s="4">
        <f>VLOOKUP(Table8[[#This Row],[Name]],M.Rd!$A:$T,MATCH(Table8[[#This Row],[L.eff]],M.Rd!$C$2:$S$2)+2,FALSE)</f>
        <v>484</v>
      </c>
      <c r="F640" s="4">
        <f>VLOOKUP(Table8[[#This Row],[Name]],V.Rd!$A:$B,2,FALSE)</f>
        <v>923</v>
      </c>
      <c r="G640" s="4">
        <f>VLOOKUP(Table8[[#This Row],[Name]],M.Rd!$A:$T,20,FALSE)</f>
        <v>17300</v>
      </c>
    </row>
    <row r="641" spans="1:7" x14ac:dyDescent="0.25">
      <c r="A641" s="5" t="str">
        <f t="shared" ref="A641" si="572">A565</f>
        <v>HE 240 M</v>
      </c>
      <c r="B641" s="4">
        <v>157</v>
      </c>
      <c r="C641" s="14">
        <f t="shared" si="530"/>
        <v>6</v>
      </c>
      <c r="D641">
        <v>2950</v>
      </c>
      <c r="E641" s="4">
        <f>VLOOKUP(Table8[[#This Row],[Name]],M.Rd!$A:$T,MATCH(Table8[[#This Row],[L.eff]],M.Rd!$C$2:$S$2)+2,FALSE)</f>
        <v>679</v>
      </c>
      <c r="F641" s="4">
        <f>VLOOKUP(Table8[[#This Row],[Name]],V.Rd!$A:$B,2,FALSE)</f>
        <v>1200</v>
      </c>
      <c r="G641" s="4">
        <f>VLOOKUP(Table8[[#This Row],[Name]],M.Rd!$A:$T,20,FALSE)</f>
        <v>24300</v>
      </c>
    </row>
    <row r="642" spans="1:7" x14ac:dyDescent="0.25">
      <c r="A642" s="5" t="str">
        <f t="shared" ref="A642" si="573">A566</f>
        <v>HE 260 B</v>
      </c>
      <c r="B642" s="4">
        <v>93</v>
      </c>
      <c r="C642" s="14">
        <f t="shared" si="530"/>
        <v>6</v>
      </c>
      <c r="D642">
        <v>1820</v>
      </c>
      <c r="E642" s="4">
        <f>VLOOKUP(Table8[[#This Row],[Name]],M.Rd!$A:$T,MATCH(Table8[[#This Row],[L.eff]],M.Rd!$C$2:$S$2)+2,FALSE)</f>
        <v>380</v>
      </c>
      <c r="F642" s="4">
        <f>VLOOKUP(Table8[[#This Row],[Name]],V.Rd!$A:$B,2,FALSE)</f>
        <v>748</v>
      </c>
      <c r="G642" s="4">
        <f>VLOOKUP(Table8[[#This Row],[Name]],M.Rd!$A:$T,20,FALSE)</f>
        <v>14900</v>
      </c>
    </row>
    <row r="643" spans="1:7" x14ac:dyDescent="0.25">
      <c r="A643" s="5" t="str">
        <f t="shared" ref="A643" si="574">A567</f>
        <v>HE 260 C</v>
      </c>
      <c r="B643" s="4">
        <v>132</v>
      </c>
      <c r="C643" s="14">
        <f t="shared" si="530"/>
        <v>6</v>
      </c>
      <c r="D643">
        <v>2670</v>
      </c>
      <c r="E643" s="4">
        <f>VLOOKUP(Table8[[#This Row],[Name]],M.Rd!$A:$T,MATCH(Table8[[#This Row],[L.eff]],M.Rd!$C$2:$S$2)+2,FALSE)</f>
        <v>587</v>
      </c>
      <c r="F643" s="4">
        <f>VLOOKUP(Table8[[#This Row],[Name]],V.Rd!$A:$B,2,FALSE)</f>
        <v>1030</v>
      </c>
      <c r="G643" s="4">
        <f>VLOOKUP(Table8[[#This Row],[Name]],M.Rd!$A:$T,20,FALSE)</f>
        <v>22600</v>
      </c>
    </row>
    <row r="644" spans="1:7" x14ac:dyDescent="0.25">
      <c r="A644" s="5" t="str">
        <f t="shared" ref="A644" si="575">A568</f>
        <v>HE 260 M</v>
      </c>
      <c r="B644" s="4">
        <v>172</v>
      </c>
      <c r="C644" s="14">
        <f t="shared" si="530"/>
        <v>6</v>
      </c>
      <c r="D644">
        <v>3580</v>
      </c>
      <c r="E644" s="4">
        <f>VLOOKUP(Table8[[#This Row],[Name]],M.Rd!$A:$T,MATCH(Table8[[#This Row],[L.eff]],M.Rd!$C$2:$S$2)+2,FALSE)</f>
        <v>814</v>
      </c>
      <c r="F644" s="4">
        <f>VLOOKUP(Table8[[#This Row],[Name]],V.Rd!$A:$B,2,FALSE)</f>
        <v>1330</v>
      </c>
      <c r="G644" s="4">
        <f>VLOOKUP(Table8[[#This Row],[Name]],M.Rd!$A:$T,20,FALSE)</f>
        <v>31300</v>
      </c>
    </row>
    <row r="645" spans="1:7" x14ac:dyDescent="0.25">
      <c r="A645" s="5" t="str">
        <f t="shared" ref="A645" si="576">A569</f>
        <v>HE 280 B</v>
      </c>
      <c r="B645" s="4">
        <v>103</v>
      </c>
      <c r="C645" s="14">
        <f t="shared" si="530"/>
        <v>6</v>
      </c>
      <c r="D645">
        <v>2220</v>
      </c>
      <c r="E645" s="4">
        <f>VLOOKUP(Table8[[#This Row],[Name]],M.Rd!$A:$T,MATCH(Table8[[#This Row],[L.eff]],M.Rd!$C$2:$S$2)+2,FALSE)</f>
        <v>460</v>
      </c>
      <c r="F645" s="4">
        <f>VLOOKUP(Table8[[#This Row],[Name]],V.Rd!$A:$B,2,FALSE)</f>
        <v>819</v>
      </c>
      <c r="G645" s="4">
        <f>VLOOKUP(Table8[[#This Row],[Name]],M.Rd!$A:$T,20,FALSE)</f>
        <v>19300</v>
      </c>
    </row>
    <row r="646" spans="1:7" x14ac:dyDescent="0.25">
      <c r="A646" s="5" t="str">
        <f t="shared" ref="A646" si="577">A570</f>
        <v>HE 280 C</v>
      </c>
      <c r="B646" s="4">
        <v>145</v>
      </c>
      <c r="C646" s="14">
        <f t="shared" si="530"/>
        <v>6</v>
      </c>
      <c r="D646">
        <v>3210</v>
      </c>
      <c r="E646" s="4">
        <f>VLOOKUP(Table8[[#This Row],[Name]],M.Rd!$A:$T,MATCH(Table8[[#This Row],[L.eff]],M.Rd!$C$2:$S$2)+2,FALSE)</f>
        <v>700</v>
      </c>
      <c r="F646" s="4">
        <f>VLOOKUP(Table8[[#This Row],[Name]],V.Rd!$A:$B,2,FALSE)</f>
        <v>1120</v>
      </c>
      <c r="G646" s="4">
        <f>VLOOKUP(Table8[[#This Row],[Name]],M.Rd!$A:$T,20,FALSE)</f>
        <v>28800</v>
      </c>
    </row>
    <row r="647" spans="1:7" x14ac:dyDescent="0.25">
      <c r="A647" s="5" t="str">
        <f t="shared" ref="A647" si="578">A571</f>
        <v>HE 280 M</v>
      </c>
      <c r="B647" s="4">
        <v>189</v>
      </c>
      <c r="C647" s="14">
        <f t="shared" si="530"/>
        <v>6</v>
      </c>
      <c r="D647">
        <v>4260</v>
      </c>
      <c r="E647" s="4">
        <f>VLOOKUP(Table8[[#This Row],[Name]],M.Rd!$A:$T,MATCH(Table8[[#This Row],[L.eff]],M.Rd!$C$2:$S$2)+2,FALSE)</f>
        <v>962</v>
      </c>
      <c r="F647" s="4">
        <f>VLOOKUP(Table8[[#This Row],[Name]],V.Rd!$A:$B,2,FALSE)</f>
        <v>1440</v>
      </c>
      <c r="G647" s="4">
        <f>VLOOKUP(Table8[[#This Row],[Name]],M.Rd!$A:$T,20,FALSE)</f>
        <v>39600</v>
      </c>
    </row>
    <row r="648" spans="1:7" x14ac:dyDescent="0.25">
      <c r="A648" s="5" t="str">
        <f t="shared" ref="A648" si="579">A572</f>
        <v>HE 300 B</v>
      </c>
      <c r="B648" s="4">
        <v>117</v>
      </c>
      <c r="C648" s="14">
        <f t="shared" si="530"/>
        <v>6</v>
      </c>
      <c r="D648">
        <v>2710</v>
      </c>
      <c r="E648" s="4">
        <f>VLOOKUP(Table8[[#This Row],[Name]],M.Rd!$A:$T,MATCH(Table8[[#This Row],[L.eff]],M.Rd!$C$2:$S$2)+2,FALSE)</f>
        <v>572</v>
      </c>
      <c r="F648" s="4">
        <f>VLOOKUP(Table8[[#This Row],[Name]],V.Rd!$A:$B,2,FALSE)</f>
        <v>945</v>
      </c>
      <c r="G648" s="4">
        <f>VLOOKUP(Table8[[#This Row],[Name]],M.Rd!$A:$T,20,FALSE)</f>
        <v>25200</v>
      </c>
    </row>
    <row r="649" spans="1:7" x14ac:dyDescent="0.25">
      <c r="A649" s="5" t="str">
        <f t="shared" ref="A649" si="580">A573</f>
        <v>HE 300 C</v>
      </c>
      <c r="B649" s="4">
        <v>177</v>
      </c>
      <c r="C649" s="14">
        <f t="shared" si="530"/>
        <v>6</v>
      </c>
      <c r="D649">
        <v>4230</v>
      </c>
      <c r="E649" s="4">
        <f>VLOOKUP(Table8[[#This Row],[Name]],M.Rd!$A:$T,MATCH(Table8[[#This Row],[L.eff]],M.Rd!$C$2:$S$2)+2,FALSE)</f>
        <v>940</v>
      </c>
      <c r="F649" s="4">
        <f>VLOOKUP(Table8[[#This Row],[Name]],V.Rd!$A:$B,2,FALSE)</f>
        <v>1360</v>
      </c>
      <c r="G649" s="4">
        <f>VLOOKUP(Table8[[#This Row],[Name]],M.Rd!$A:$T,20,FALSE)</f>
        <v>41000</v>
      </c>
    </row>
    <row r="650" spans="1:7" x14ac:dyDescent="0.25">
      <c r="A650" s="5" t="str">
        <f t="shared" ref="A650" si="581">A574</f>
        <v>HE 300 M</v>
      </c>
      <c r="B650" s="4">
        <v>238</v>
      </c>
      <c r="C650" s="14">
        <f t="shared" si="530"/>
        <v>6</v>
      </c>
      <c r="D650">
        <v>5840</v>
      </c>
      <c r="E650" s="4">
        <f>VLOOKUP(Table8[[#This Row],[Name]],M.Rd!$A:$T,MATCH(Table8[[#This Row],[L.eff]],M.Rd!$C$2:$S$2)+2,FALSE)</f>
        <v>1350</v>
      </c>
      <c r="F650" s="4">
        <f>VLOOKUP(Table8[[#This Row],[Name]],V.Rd!$A:$B,2,FALSE)</f>
        <v>1800</v>
      </c>
      <c r="G650" s="4">
        <f>VLOOKUP(Table8[[#This Row],[Name]],M.Rd!$A:$T,20,FALSE)</f>
        <v>59200</v>
      </c>
    </row>
    <row r="651" spans="1:7" x14ac:dyDescent="0.25">
      <c r="A651" s="5" t="str">
        <f t="shared" ref="A651" si="582">A575</f>
        <v>HE 320 B</v>
      </c>
      <c r="B651" s="4">
        <v>127</v>
      </c>
      <c r="C651" s="14">
        <f t="shared" si="530"/>
        <v>6</v>
      </c>
      <c r="D651">
        <v>2930</v>
      </c>
      <c r="E651" s="4">
        <f>VLOOKUP(Table8[[#This Row],[Name]],M.Rd!$A:$T,MATCH(Table8[[#This Row],[L.eff]],M.Rd!$C$2:$S$2)+2,FALSE)</f>
        <v>657</v>
      </c>
      <c r="F651" s="4">
        <f>VLOOKUP(Table8[[#This Row],[Name]],V.Rd!$A:$B,2,FALSE)</f>
        <v>1030</v>
      </c>
      <c r="G651" s="4">
        <f>VLOOKUP(Table8[[#This Row],[Name]],M.Rd!$A:$T,20,FALSE)</f>
        <v>30800</v>
      </c>
    </row>
    <row r="652" spans="1:7" x14ac:dyDescent="0.25">
      <c r="A652" s="5" t="str">
        <f t="shared" ref="A652" si="583">A576</f>
        <v>HE 320 C</v>
      </c>
      <c r="B652" s="4">
        <v>186</v>
      </c>
      <c r="C652" s="14">
        <f t="shared" si="530"/>
        <v>6</v>
      </c>
      <c r="D652">
        <v>4450</v>
      </c>
      <c r="E652" s="4">
        <f>VLOOKUP(Table8[[#This Row],[Name]],M.Rd!$A:$T,MATCH(Table8[[#This Row],[L.eff]],M.Rd!$C$2:$S$2)+2,FALSE)</f>
        <v>1050</v>
      </c>
      <c r="F652" s="4">
        <f>VLOOKUP(Table8[[#This Row],[Name]],V.Rd!$A:$B,2,FALSE)</f>
        <v>1440</v>
      </c>
      <c r="G652" s="4">
        <f>VLOOKUP(Table8[[#This Row],[Name]],M.Rd!$A:$T,20,FALSE)</f>
        <v>48700</v>
      </c>
    </row>
    <row r="653" spans="1:7" x14ac:dyDescent="0.25">
      <c r="A653" s="5" t="str">
        <f t="shared" ref="A653" si="584">A577</f>
        <v>HE 320 M</v>
      </c>
      <c r="B653" s="4">
        <v>245</v>
      </c>
      <c r="C653" s="14">
        <f t="shared" si="530"/>
        <v>6</v>
      </c>
      <c r="D653">
        <v>5980</v>
      </c>
      <c r="E653" s="4">
        <f>VLOOKUP(Table8[[#This Row],[Name]],M.Rd!$A:$T,MATCH(Table8[[#This Row],[L.eff]],M.Rd!$C$2:$S$2)+2,FALSE)</f>
        <v>1460</v>
      </c>
      <c r="F653" s="4">
        <f>VLOOKUP(Table8[[#This Row],[Name]],V.Rd!$A:$B,2,FALSE)</f>
        <v>1890</v>
      </c>
      <c r="G653" s="4">
        <f>VLOOKUP(Table8[[#This Row],[Name]],M.Rd!$A:$T,20,FALSE)</f>
        <v>68100</v>
      </c>
    </row>
    <row r="654" spans="1:7" x14ac:dyDescent="0.25">
      <c r="A654" s="5" t="str">
        <f t="shared" ref="A654" si="585">A578</f>
        <v>HE 340 B</v>
      </c>
      <c r="B654" s="4">
        <v>134</v>
      </c>
      <c r="C654" s="14">
        <f t="shared" si="530"/>
        <v>6</v>
      </c>
      <c r="D654">
        <v>3090</v>
      </c>
      <c r="E654" s="4">
        <f>VLOOKUP(Table8[[#This Row],[Name]],M.Rd!$A:$T,MATCH(Table8[[#This Row],[L.eff]],M.Rd!$C$2:$S$2)+2,FALSE)</f>
        <v>734</v>
      </c>
      <c r="F654" s="4">
        <f>VLOOKUP(Table8[[#This Row],[Name]],V.Rd!$A:$B,2,FALSE)</f>
        <v>1120</v>
      </c>
      <c r="G654" s="4">
        <f>VLOOKUP(Table8[[#This Row],[Name]],M.Rd!$A:$T,20,FALSE)</f>
        <v>36700</v>
      </c>
    </row>
    <row r="655" spans="1:7" x14ac:dyDescent="0.25">
      <c r="A655" s="5" t="str">
        <f t="shared" ref="A655" si="586">A579</f>
        <v>HE 340 M</v>
      </c>
      <c r="B655" s="4">
        <v>248</v>
      </c>
      <c r="C655" s="14">
        <f t="shared" si="530"/>
        <v>6</v>
      </c>
      <c r="D655">
        <v>6640</v>
      </c>
      <c r="E655" s="4">
        <f>VLOOKUP(Table8[[#This Row],[Name]],M.Rd!$A:$T,MATCH(Table8[[#This Row],[L.eff]],M.Rd!$C$2:$S$2)+2,FALSE)</f>
        <v>1540</v>
      </c>
      <c r="F655" s="4">
        <f>VLOOKUP(Table8[[#This Row],[Name]],V.Rd!$A:$B,2,FALSE)</f>
        <v>1960</v>
      </c>
      <c r="G655" s="4">
        <f>VLOOKUP(Table8[[#This Row],[Name]],M.Rd!$A:$T,20,FALSE)</f>
        <v>76400</v>
      </c>
    </row>
    <row r="656" spans="1:7" x14ac:dyDescent="0.25">
      <c r="A656" s="5" t="str">
        <f t="shared" ref="A656" si="587">A580</f>
        <v>HE 360 B</v>
      </c>
      <c r="B656" s="4">
        <v>142</v>
      </c>
      <c r="C656" s="14">
        <f t="shared" si="530"/>
        <v>6</v>
      </c>
      <c r="D656">
        <v>3240</v>
      </c>
      <c r="E656" s="4">
        <f>VLOOKUP(Table8[[#This Row],[Name]],M.Rd!$A:$T,MATCH(Table8[[#This Row],[L.eff]],M.Rd!$C$2:$S$2)+2,FALSE)</f>
        <v>815</v>
      </c>
      <c r="F656" s="4">
        <f>VLOOKUP(Table8[[#This Row],[Name]],V.Rd!$A:$B,2,FALSE)</f>
        <v>1210</v>
      </c>
      <c r="G656" s="4">
        <f>VLOOKUP(Table8[[#This Row],[Name]],M.Rd!$A:$T,20,FALSE)</f>
        <v>43200</v>
      </c>
    </row>
    <row r="657" spans="1:7" x14ac:dyDescent="0.25">
      <c r="A657" s="5" t="str">
        <f t="shared" ref="A657" si="588">A581</f>
        <v>HE 360 M</v>
      </c>
      <c r="B657" s="4">
        <v>250</v>
      </c>
      <c r="C657" s="14">
        <f t="shared" si="530"/>
        <v>6</v>
      </c>
      <c r="D657">
        <v>6640</v>
      </c>
      <c r="E657" s="4">
        <f>VLOOKUP(Table8[[#This Row],[Name]],M.Rd!$A:$T,MATCH(Table8[[#This Row],[L.eff]],M.Rd!$C$2:$S$2)+2,FALSE)</f>
        <v>1620</v>
      </c>
      <c r="F657" s="4">
        <f>VLOOKUP(Table8[[#This Row],[Name]],V.Rd!$A:$B,2,FALSE)</f>
        <v>2040</v>
      </c>
      <c r="G657" s="4">
        <f>VLOOKUP(Table8[[#This Row],[Name]],M.Rd!$A:$T,20,FALSE)</f>
        <v>84900</v>
      </c>
    </row>
    <row r="658" spans="1:7" x14ac:dyDescent="0.25">
      <c r="A658" s="5" t="str">
        <f t="shared" ref="A658" si="589">A582</f>
        <v>HE 400 B</v>
      </c>
      <c r="B658" s="4">
        <v>155</v>
      </c>
      <c r="C658" s="14">
        <f t="shared" si="530"/>
        <v>6</v>
      </c>
      <c r="D658">
        <v>3880</v>
      </c>
      <c r="E658" s="4">
        <f>VLOOKUP(Table8[[#This Row],[Name]],M.Rd!$A:$T,MATCH(Table8[[#This Row],[L.eff]],M.Rd!$C$2:$S$2)+2,FALSE)</f>
        <v>974</v>
      </c>
      <c r="F658" s="4">
        <f>VLOOKUP(Table8[[#This Row],[Name]],V.Rd!$A:$B,2,FALSE)</f>
        <v>1390</v>
      </c>
      <c r="G658" s="4">
        <f>VLOOKUP(Table8[[#This Row],[Name]],M.Rd!$A:$T,20,FALSE)</f>
        <v>57700</v>
      </c>
    </row>
    <row r="659" spans="1:7" x14ac:dyDescent="0.25">
      <c r="A659" s="5" t="str">
        <f t="shared" ref="A659" si="590">A583</f>
        <v>HE 400 M</v>
      </c>
      <c r="B659" s="4">
        <v>256</v>
      </c>
      <c r="C659" s="14">
        <f t="shared" si="530"/>
        <v>6</v>
      </c>
      <c r="D659">
        <v>6670</v>
      </c>
      <c r="E659" s="4">
        <f>VLOOKUP(Table8[[#This Row],[Name]],M.Rd!$A:$T,MATCH(Table8[[#This Row],[L.eff]],M.Rd!$C$2:$S$2)+2,FALSE)</f>
        <v>1790</v>
      </c>
      <c r="F659" s="4">
        <f>VLOOKUP(Table8[[#This Row],[Name]],V.Rd!$A:$B,2,FALSE)</f>
        <v>2200</v>
      </c>
      <c r="G659" s="4">
        <f>VLOOKUP(Table8[[#This Row],[Name]],M.Rd!$A:$T,20,FALSE)</f>
        <v>104000</v>
      </c>
    </row>
    <row r="660" spans="1:7" x14ac:dyDescent="0.25">
      <c r="A660" s="5" t="str">
        <f t="shared" ref="A660" si="591">A584</f>
        <v>HE 450 B</v>
      </c>
      <c r="B660" s="4">
        <v>171</v>
      </c>
      <c r="C660" s="14">
        <f t="shared" si="530"/>
        <v>6</v>
      </c>
      <c r="D660">
        <v>4220</v>
      </c>
      <c r="E660" s="4">
        <f>VLOOKUP(Table8[[#This Row],[Name]],M.Rd!$A:$T,MATCH(Table8[[#This Row],[L.eff]],M.Rd!$C$2:$S$2)+2,FALSE)</f>
        <v>1190</v>
      </c>
      <c r="F660" s="4">
        <f>VLOOKUP(Table8[[#This Row],[Name]],V.Rd!$A:$B,2,FALSE)</f>
        <v>1590</v>
      </c>
      <c r="G660" s="4">
        <f>VLOOKUP(Table8[[#This Row],[Name]],M.Rd!$A:$T,20,FALSE)</f>
        <v>79900</v>
      </c>
    </row>
    <row r="661" spans="1:7" x14ac:dyDescent="0.25">
      <c r="A661" s="5" t="str">
        <f t="shared" ref="A661" si="592">A585</f>
        <v>HE 450 M</v>
      </c>
      <c r="B661" s="4">
        <v>263</v>
      </c>
      <c r="C661" s="14">
        <f t="shared" si="530"/>
        <v>6</v>
      </c>
      <c r="D661">
        <v>6760</v>
      </c>
      <c r="E661" s="4">
        <f>VLOOKUP(Table8[[#This Row],[Name]],M.Rd!$A:$T,MATCH(Table8[[#This Row],[L.eff]],M.Rd!$C$2:$S$2)+2,FALSE)</f>
        <v>2000</v>
      </c>
      <c r="F661" s="4">
        <f>VLOOKUP(Table8[[#This Row],[Name]],V.Rd!$A:$B,2,FALSE)</f>
        <v>2390</v>
      </c>
      <c r="G661" s="4">
        <f>VLOOKUP(Table8[[#This Row],[Name]],M.Rd!$A:$T,20,FALSE)</f>
        <v>132000</v>
      </c>
    </row>
    <row r="662" spans="1:7" x14ac:dyDescent="0.25">
      <c r="A662" s="5" t="str">
        <f t="shared" ref="A662" si="593">A586</f>
        <v>HE 500 B</v>
      </c>
      <c r="B662" s="4">
        <v>187</v>
      </c>
      <c r="C662" s="14">
        <f t="shared" si="530"/>
        <v>6</v>
      </c>
      <c r="D662">
        <v>4580</v>
      </c>
      <c r="E662" s="4">
        <f>VLOOKUP(Table8[[#This Row],[Name]],M.Rd!$A:$T,MATCH(Table8[[#This Row],[L.eff]],M.Rd!$C$2:$S$2)+2,FALSE)</f>
        <v>1430</v>
      </c>
      <c r="F662" s="4">
        <f>VLOOKUP(Table8[[#This Row],[Name]],V.Rd!$A:$B,2,FALSE)</f>
        <v>1790</v>
      </c>
      <c r="G662" s="4">
        <f>VLOOKUP(Table8[[#This Row],[Name]],M.Rd!$A:$T,20,FALSE)</f>
        <v>107000</v>
      </c>
    </row>
    <row r="663" spans="1:7" x14ac:dyDescent="0.25">
      <c r="A663" s="5" t="str">
        <f t="shared" ref="A663" si="594">A587</f>
        <v>HE 500 M</v>
      </c>
      <c r="B663" s="4">
        <v>270</v>
      </c>
      <c r="C663" s="14">
        <f t="shared" ref="C663:C726" si="595">C587+1</f>
        <v>6</v>
      </c>
      <c r="D663">
        <v>6810</v>
      </c>
      <c r="E663" s="4">
        <f>VLOOKUP(Table8[[#This Row],[Name]],M.Rd!$A:$T,MATCH(Table8[[#This Row],[L.eff]],M.Rd!$C$2:$S$2)+2,FALSE)</f>
        <v>2210</v>
      </c>
      <c r="F663" s="4">
        <f>VLOOKUP(Table8[[#This Row],[Name]],V.Rd!$A:$B,2,FALSE)</f>
        <v>2580</v>
      </c>
      <c r="G663" s="4">
        <f>VLOOKUP(Table8[[#This Row],[Name]],M.Rd!$A:$T,20,FALSE)</f>
        <v>162000</v>
      </c>
    </row>
    <row r="664" spans="1:7" x14ac:dyDescent="0.25">
      <c r="A664" s="5" t="str">
        <f t="shared" ref="A664" si="596">A588</f>
        <v>HE 550 B</v>
      </c>
      <c r="B664" s="4">
        <v>199</v>
      </c>
      <c r="C664" s="14">
        <f t="shared" si="595"/>
        <v>6</v>
      </c>
      <c r="D664">
        <v>4800</v>
      </c>
      <c r="E664" s="4">
        <f>VLOOKUP(Table8[[#This Row],[Name]],M.Rd!$A:$T,MATCH(Table8[[#This Row],[L.eff]],M.Rd!$C$2:$S$2)+2,FALSE)</f>
        <v>1640</v>
      </c>
      <c r="F664" s="4">
        <f>VLOOKUP(Table8[[#This Row],[Name]],V.Rd!$A:$B,2,FALSE)</f>
        <v>1990</v>
      </c>
      <c r="G664" s="4">
        <f>VLOOKUP(Table8[[#This Row],[Name]],M.Rd!$A:$T,20,FALSE)</f>
        <v>137000</v>
      </c>
    </row>
    <row r="665" spans="1:7" x14ac:dyDescent="0.25">
      <c r="A665" s="5" t="str">
        <f t="shared" ref="A665" si="597">A589</f>
        <v>HE 550 M</v>
      </c>
      <c r="B665" s="4">
        <v>278</v>
      </c>
      <c r="C665" s="14">
        <f t="shared" si="595"/>
        <v>6</v>
      </c>
      <c r="D665">
        <v>6890</v>
      </c>
      <c r="E665" s="4">
        <f>VLOOKUP(Table8[[#This Row],[Name]],M.Rd!$A:$T,MATCH(Table8[[#This Row],[L.eff]],M.Rd!$C$2:$S$2)+2,FALSE)</f>
        <v>2430</v>
      </c>
      <c r="F665" s="4">
        <f>VLOOKUP(Table8[[#This Row],[Name]],V.Rd!$A:$B,2,FALSE)</f>
        <v>2780</v>
      </c>
      <c r="G665" s="4">
        <f>VLOOKUP(Table8[[#This Row],[Name]],M.Rd!$A:$T,20,FALSE)</f>
        <v>198000</v>
      </c>
    </row>
    <row r="666" spans="1:7" x14ac:dyDescent="0.25">
      <c r="A666" s="5" t="str">
        <f t="shared" ref="A666" si="598">A590</f>
        <v>HE 600 B</v>
      </c>
      <c r="B666" s="4">
        <v>212</v>
      </c>
      <c r="C666" s="14">
        <f t="shared" si="595"/>
        <v>6</v>
      </c>
      <c r="D666">
        <v>5020</v>
      </c>
      <c r="E666" s="4">
        <f>VLOOKUP(Table8[[#This Row],[Name]],M.Rd!$A:$T,MATCH(Table8[[#This Row],[L.eff]],M.Rd!$C$2:$S$2)+2,FALSE)</f>
        <v>1860</v>
      </c>
      <c r="F666" s="4">
        <f>VLOOKUP(Table8[[#This Row],[Name]],V.Rd!$A:$B,2,FALSE)</f>
        <v>2210</v>
      </c>
      <c r="G666" s="4">
        <f>VLOOKUP(Table8[[#This Row],[Name]],M.Rd!$A:$T,20,FALSE)</f>
        <v>171000</v>
      </c>
    </row>
    <row r="667" spans="1:7" x14ac:dyDescent="0.25">
      <c r="A667" s="5" t="str">
        <f t="shared" ref="A667" si="599">A591</f>
        <v>HE 600 M</v>
      </c>
      <c r="B667" s="4">
        <v>285</v>
      </c>
      <c r="C667" s="14">
        <f t="shared" si="595"/>
        <v>6</v>
      </c>
      <c r="D667">
        <v>6930</v>
      </c>
      <c r="E667" s="4">
        <f>VLOOKUP(Table8[[#This Row],[Name]],M.Rd!$A:$T,MATCH(Table8[[#This Row],[L.eff]],M.Rd!$C$2:$S$2)+2,FALSE)</f>
        <v>2500</v>
      </c>
      <c r="F667" s="4">
        <f>VLOOKUP(Table8[[#This Row],[Name]],V.Rd!$A:$B,2,FALSE)</f>
        <v>2980</v>
      </c>
      <c r="G667" s="4">
        <f>VLOOKUP(Table8[[#This Row],[Name]],M.Rd!$A:$T,20,FALSE)</f>
        <v>237000</v>
      </c>
    </row>
    <row r="668" spans="1:7" x14ac:dyDescent="0.25">
      <c r="A668" s="5" t="str">
        <f t="shared" ref="A668" si="600">A592</f>
        <v>HE 600x337</v>
      </c>
      <c r="B668" s="4">
        <v>337</v>
      </c>
      <c r="C668" s="14">
        <f t="shared" si="595"/>
        <v>6</v>
      </c>
      <c r="D668">
        <v>7590</v>
      </c>
      <c r="E668" s="4">
        <f>VLOOKUP(Table8[[#This Row],[Name]],M.Rd!$A:$T,MATCH(Table8[[#This Row],[L.eff]],M.Rd!$C$2:$S$2)+2,FALSE)</f>
        <v>3100</v>
      </c>
      <c r="F668" s="4">
        <f>VLOOKUP(Table8[[#This Row],[Name]],V.Rd!$A:$B,2,FALSE)</f>
        <v>3700</v>
      </c>
      <c r="G668" s="4">
        <f>VLOOKUP(Table8[[#This Row],[Name]],M.Rd!$A:$T,20,FALSE)</f>
        <v>283000</v>
      </c>
    </row>
    <row r="669" spans="1:7" x14ac:dyDescent="0.25">
      <c r="A669" s="5" t="str">
        <f t="shared" ref="A669" si="601">A593</f>
        <v>HE 600x399</v>
      </c>
      <c r="B669" s="4">
        <v>399</v>
      </c>
      <c r="C669" s="14">
        <f t="shared" si="595"/>
        <v>6</v>
      </c>
      <c r="D669">
        <v>9210</v>
      </c>
      <c r="E669" s="4">
        <f>VLOOKUP(Table8[[#This Row],[Name]],M.Rd!$A:$T,MATCH(Table8[[#This Row],[L.eff]],M.Rd!$C$2:$S$2)+2,FALSE)</f>
        <v>3840</v>
      </c>
      <c r="F669" s="4">
        <f>VLOOKUP(Table8[[#This Row],[Name]],V.Rd!$A:$B,2,FALSE)</f>
        <v>4380</v>
      </c>
      <c r="G669" s="4">
        <f>VLOOKUP(Table8[[#This Row],[Name]],M.Rd!$A:$T,20,FALSE)</f>
        <v>345000</v>
      </c>
    </row>
    <row r="670" spans="1:7" x14ac:dyDescent="0.25">
      <c r="A670" s="5" t="str">
        <f t="shared" ref="A670" si="602">A594</f>
        <v>HE 650 B</v>
      </c>
      <c r="B670" s="4">
        <v>225</v>
      </c>
      <c r="C670" s="14">
        <f t="shared" si="595"/>
        <v>6</v>
      </c>
      <c r="D670">
        <v>5240</v>
      </c>
      <c r="E670" s="4">
        <f>VLOOKUP(Table8[[#This Row],[Name]],M.Rd!$A:$T,MATCH(Table8[[#This Row],[L.eff]],M.Rd!$C$2:$S$2)+2,FALSE)</f>
        <v>1960</v>
      </c>
      <c r="F670" s="4">
        <f>VLOOKUP(Table8[[#This Row],[Name]],V.Rd!$A:$B,2,FALSE)</f>
        <v>2430</v>
      </c>
      <c r="G670" s="4">
        <f>VLOOKUP(Table8[[#This Row],[Name]],M.Rd!$A:$T,20,FALSE)</f>
        <v>211000</v>
      </c>
    </row>
    <row r="671" spans="1:7" x14ac:dyDescent="0.25">
      <c r="A671" s="5" t="str">
        <f t="shared" ref="A671" si="603">A595</f>
        <v>HE 650 M</v>
      </c>
      <c r="B671" s="4">
        <v>293</v>
      </c>
      <c r="C671" s="14">
        <f t="shared" si="595"/>
        <v>6</v>
      </c>
      <c r="D671">
        <v>7010</v>
      </c>
      <c r="E671" s="4">
        <f>VLOOKUP(Table8[[#This Row],[Name]],M.Rd!$A:$T,MATCH(Table8[[#This Row],[L.eff]],M.Rd!$C$2:$S$2)+2,FALSE)</f>
        <v>2700</v>
      </c>
      <c r="F671" s="4">
        <f>VLOOKUP(Table8[[#This Row],[Name]],V.Rd!$A:$B,2,FALSE)</f>
        <v>3180</v>
      </c>
      <c r="G671" s="4">
        <f>VLOOKUP(Table8[[#This Row],[Name]],M.Rd!$A:$T,20,FALSE)</f>
        <v>282000</v>
      </c>
    </row>
    <row r="672" spans="1:7" x14ac:dyDescent="0.25">
      <c r="A672" s="5" t="str">
        <f t="shared" ref="A672" si="604">A596</f>
        <v>HE 650x343</v>
      </c>
      <c r="B672" s="4">
        <v>343</v>
      </c>
      <c r="C672" s="14">
        <f t="shared" si="595"/>
        <v>6</v>
      </c>
      <c r="D672">
        <v>7610</v>
      </c>
      <c r="E672" s="4">
        <f>VLOOKUP(Table8[[#This Row],[Name]],M.Rd!$A:$T,MATCH(Table8[[#This Row],[L.eff]],M.Rd!$C$2:$S$2)+2,FALSE)</f>
        <v>3330</v>
      </c>
      <c r="F672" s="4">
        <f>VLOOKUP(Table8[[#This Row],[Name]],V.Rd!$A:$B,2,FALSE)</f>
        <v>3880</v>
      </c>
      <c r="G672" s="4">
        <f>VLOOKUP(Table8[[#This Row],[Name]],M.Rd!$A:$T,20,FALSE)</f>
        <v>334000</v>
      </c>
    </row>
    <row r="673" spans="1:7" x14ac:dyDescent="0.25">
      <c r="A673" s="5" t="str">
        <f t="shared" ref="A673" si="605">A597</f>
        <v>HE 650x407</v>
      </c>
      <c r="B673" s="4">
        <v>407</v>
      </c>
      <c r="C673" s="14">
        <f t="shared" si="595"/>
        <v>6</v>
      </c>
      <c r="D673">
        <v>9230</v>
      </c>
      <c r="E673" s="4">
        <f>VLOOKUP(Table8[[#This Row],[Name]],M.Rd!$A:$T,MATCH(Table8[[#This Row],[L.eff]],M.Rd!$C$2:$S$2)+2,FALSE)</f>
        <v>4120</v>
      </c>
      <c r="F673" s="4">
        <f>VLOOKUP(Table8[[#This Row],[Name]],V.Rd!$A:$B,2,FALSE)</f>
        <v>4610</v>
      </c>
      <c r="G673" s="4">
        <f>VLOOKUP(Table8[[#This Row],[Name]],M.Rd!$A:$T,20,FALSE)</f>
        <v>405000</v>
      </c>
    </row>
    <row r="674" spans="1:7" x14ac:dyDescent="0.25">
      <c r="A674" s="5" t="str">
        <f t="shared" ref="A674" si="606">A598</f>
        <v>HE 700 B</v>
      </c>
      <c r="B674" s="4">
        <v>241</v>
      </c>
      <c r="C674" s="14">
        <f t="shared" si="595"/>
        <v>6</v>
      </c>
      <c r="D674">
        <v>5490</v>
      </c>
      <c r="E674" s="4">
        <f>VLOOKUP(Table8[[#This Row],[Name]],M.Rd!$A:$T,MATCH(Table8[[#This Row],[L.eff]],M.Rd!$C$2:$S$2)+2,FALSE)</f>
        <v>2200</v>
      </c>
      <c r="F674" s="4">
        <f>VLOOKUP(Table8[[#This Row],[Name]],V.Rd!$A:$B,2,FALSE)</f>
        <v>2730</v>
      </c>
      <c r="G674" s="4">
        <f>VLOOKUP(Table8[[#This Row],[Name]],M.Rd!$A:$T,20,FALSE)</f>
        <v>257000</v>
      </c>
    </row>
    <row r="675" spans="1:7" x14ac:dyDescent="0.25">
      <c r="A675" s="5" t="str">
        <f t="shared" ref="A675" si="607">A599</f>
        <v>HE 700 M</v>
      </c>
      <c r="B675" s="4">
        <v>301</v>
      </c>
      <c r="C675" s="14">
        <f t="shared" si="595"/>
        <v>6</v>
      </c>
      <c r="D675">
        <v>7040</v>
      </c>
      <c r="E675" s="4">
        <f>VLOOKUP(Table8[[#This Row],[Name]],M.Rd!$A:$T,MATCH(Table8[[#This Row],[L.eff]],M.Rd!$C$2:$S$2)+2,FALSE)</f>
        <v>2900</v>
      </c>
      <c r="F675" s="4">
        <f>VLOOKUP(Table8[[#This Row],[Name]],V.Rd!$A:$B,2,FALSE)</f>
        <v>3380</v>
      </c>
      <c r="G675" s="4">
        <f>VLOOKUP(Table8[[#This Row],[Name]],M.Rd!$A:$T,20,FALSE)</f>
        <v>329000</v>
      </c>
    </row>
    <row r="676" spans="1:7" x14ac:dyDescent="0.25">
      <c r="A676" s="5" t="str">
        <f t="shared" ref="A676" si="608">A600</f>
        <v>HE 700x352</v>
      </c>
      <c r="B676" s="4">
        <v>352</v>
      </c>
      <c r="C676" s="14">
        <f t="shared" si="595"/>
        <v>6</v>
      </c>
      <c r="D676">
        <v>7630</v>
      </c>
      <c r="E676" s="4">
        <f>VLOOKUP(Table8[[#This Row],[Name]],M.Rd!$A:$T,MATCH(Table8[[#This Row],[L.eff]],M.Rd!$C$2:$S$2)+2,FALSE)</f>
        <v>3570</v>
      </c>
      <c r="F676" s="4">
        <f>VLOOKUP(Table8[[#This Row],[Name]],V.Rd!$A:$B,2,FALSE)</f>
        <v>4130</v>
      </c>
      <c r="G676" s="4">
        <f>VLOOKUP(Table8[[#This Row],[Name]],M.Rd!$A:$T,20,FALSE)</f>
        <v>390000</v>
      </c>
    </row>
    <row r="677" spans="1:7" x14ac:dyDescent="0.25">
      <c r="A677" s="5" t="str">
        <f t="shared" ref="A677" si="609">A601</f>
        <v>HE 700x418</v>
      </c>
      <c r="B677" s="4">
        <v>418</v>
      </c>
      <c r="C677" s="14">
        <f t="shared" si="595"/>
        <v>6</v>
      </c>
      <c r="D677">
        <v>9270</v>
      </c>
      <c r="E677" s="4">
        <f>VLOOKUP(Table8[[#This Row],[Name]],M.Rd!$A:$T,MATCH(Table8[[#This Row],[L.eff]],M.Rd!$C$2:$S$2)+2,FALSE)</f>
        <v>4420</v>
      </c>
      <c r="F677" s="4">
        <f>VLOOKUP(Table8[[#This Row],[Name]],V.Rd!$A:$B,2,FALSE)</f>
        <v>4900</v>
      </c>
      <c r="G677" s="4">
        <f>VLOOKUP(Table8[[#This Row],[Name]],M.Rd!$A:$T,20,FALSE)</f>
        <v>472000</v>
      </c>
    </row>
    <row r="678" spans="1:7" x14ac:dyDescent="0.25">
      <c r="A678" s="5" t="str">
        <f t="shared" ref="A678" si="610">A602</f>
        <v>HE 800 B*</v>
      </c>
      <c r="B678" s="4">
        <v>262</v>
      </c>
      <c r="C678" s="14">
        <f t="shared" si="595"/>
        <v>6</v>
      </c>
      <c r="D678">
        <v>5780</v>
      </c>
      <c r="E678" s="4">
        <f>VLOOKUP(Table8[[#This Row],[Name]],M.Rd!$A:$T,MATCH(Table8[[#This Row],[L.eff]],M.Rd!$C$2:$S$2)+2,FALSE)</f>
        <v>2630</v>
      </c>
      <c r="F678" s="4">
        <f>VLOOKUP(Table8[[#This Row],[Name]],V.Rd!$A:$B,2,FALSE)</f>
        <v>3220</v>
      </c>
      <c r="G678" s="4">
        <f>VLOOKUP(Table8[[#This Row],[Name]],M.Rd!$A:$T,20,FALSE)</f>
        <v>359000</v>
      </c>
    </row>
    <row r="679" spans="1:7" x14ac:dyDescent="0.25">
      <c r="A679" s="5" t="str">
        <f t="shared" ref="A679" si="611">A603</f>
        <v>HE 800 M</v>
      </c>
      <c r="B679" s="4">
        <v>317</v>
      </c>
      <c r="C679" s="14">
        <f t="shared" si="595"/>
        <v>6</v>
      </c>
      <c r="D679">
        <v>7140</v>
      </c>
      <c r="E679" s="4">
        <f>VLOOKUP(Table8[[#This Row],[Name]],M.Rd!$A:$T,MATCH(Table8[[#This Row],[L.eff]],M.Rd!$C$2:$S$2)+2,FALSE)</f>
        <v>3320</v>
      </c>
      <c r="F679" s="4">
        <f>VLOOKUP(Table8[[#This Row],[Name]],V.Rd!$A:$B,2,FALSE)</f>
        <v>3870</v>
      </c>
      <c r="G679" s="4">
        <f>VLOOKUP(Table8[[#This Row],[Name]],M.Rd!$A:$T,20,FALSE)</f>
        <v>443000</v>
      </c>
    </row>
    <row r="680" spans="1:7" x14ac:dyDescent="0.25">
      <c r="A680" s="5" t="str">
        <f t="shared" ref="A680" si="612">A604</f>
        <v>HE 800x373</v>
      </c>
      <c r="B680" s="4">
        <v>373</v>
      </c>
      <c r="C680" s="14">
        <f t="shared" si="595"/>
        <v>6</v>
      </c>
      <c r="D680">
        <v>7810</v>
      </c>
      <c r="E680" s="4">
        <f>VLOOKUP(Table8[[#This Row],[Name]],M.Rd!$A:$T,MATCH(Table8[[#This Row],[L.eff]],M.Rd!$C$2:$S$2)+2,FALSE)</f>
        <v>4110</v>
      </c>
      <c r="F680" s="4">
        <f>VLOOKUP(Table8[[#This Row],[Name]],V.Rd!$A:$B,2,FALSE)</f>
        <v>4720</v>
      </c>
      <c r="G680" s="4">
        <f>VLOOKUP(Table8[[#This Row],[Name]],M.Rd!$A:$T,20,FALSE)</f>
        <v>524000</v>
      </c>
    </row>
    <row r="681" spans="1:7" x14ac:dyDescent="0.25">
      <c r="A681" s="5" t="str">
        <f t="shared" ref="A681" si="613">A605</f>
        <v>HE 800x444</v>
      </c>
      <c r="B681" s="4">
        <v>444</v>
      </c>
      <c r="C681" s="14">
        <f t="shared" si="595"/>
        <v>6</v>
      </c>
      <c r="D681">
        <v>9520</v>
      </c>
      <c r="E681" s="4">
        <f>VLOOKUP(Table8[[#This Row],[Name]],M.Rd!$A:$T,MATCH(Table8[[#This Row],[L.eff]],M.Rd!$C$2:$S$2)+2,FALSE)</f>
        <v>5100</v>
      </c>
      <c r="F681" s="4">
        <f>VLOOKUP(Table8[[#This Row],[Name]],V.Rd!$A:$B,2,FALSE)</f>
        <v>5670</v>
      </c>
      <c r="G681" s="4">
        <f>VLOOKUP(Table8[[#This Row],[Name]],M.Rd!$A:$T,20,FALSE)</f>
        <v>634000</v>
      </c>
    </row>
    <row r="682" spans="1:7" x14ac:dyDescent="0.25">
      <c r="A682" s="5" t="str">
        <f t="shared" ref="A682" si="614">A606</f>
        <v>HE 900 B*</v>
      </c>
      <c r="B682" s="4">
        <v>291</v>
      </c>
      <c r="C682" s="14">
        <f t="shared" si="595"/>
        <v>6</v>
      </c>
      <c r="D682">
        <v>6220</v>
      </c>
      <c r="E682" s="4">
        <f>VLOOKUP(Table8[[#This Row],[Name]],M.Rd!$A:$T,MATCH(Table8[[#This Row],[L.eff]],M.Rd!$C$2:$S$2)+2,FALSE)</f>
        <v>3170</v>
      </c>
      <c r="F682" s="4">
        <f>VLOOKUP(Table8[[#This Row],[Name]],V.Rd!$A:$B,2,FALSE)</f>
        <v>3760</v>
      </c>
      <c r="G682" s="4">
        <f>VLOOKUP(Table8[[#This Row],[Name]],M.Rd!$A:$T,20,FALSE)</f>
        <v>494000</v>
      </c>
    </row>
    <row r="683" spans="1:7" x14ac:dyDescent="0.25">
      <c r="A683" s="5" t="str">
        <f t="shared" ref="A683" si="615">A607</f>
        <v>HE 900 M*</v>
      </c>
      <c r="B683" s="4">
        <v>333</v>
      </c>
      <c r="C683" s="14">
        <f t="shared" si="595"/>
        <v>6</v>
      </c>
      <c r="D683">
        <v>7200</v>
      </c>
      <c r="E683" s="4">
        <f>VLOOKUP(Table8[[#This Row],[Name]],M.Rd!$A:$T,MATCH(Table8[[#This Row],[L.eff]],M.Rd!$C$2:$S$2)+2,FALSE)</f>
        <v>3730</v>
      </c>
      <c r="F683" s="4">
        <f>VLOOKUP(Table8[[#This Row],[Name]],V.Rd!$A:$B,2,FALSE)</f>
        <v>4270</v>
      </c>
      <c r="G683" s="4">
        <f>VLOOKUP(Table8[[#This Row],[Name]],M.Rd!$A:$T,20,FALSE)</f>
        <v>570000</v>
      </c>
    </row>
    <row r="684" spans="1:7" x14ac:dyDescent="0.25">
      <c r="A684" s="5" t="str">
        <f t="shared" ref="A684" si="616">A608</f>
        <v>HE 900x391</v>
      </c>
      <c r="B684" s="4">
        <v>391</v>
      </c>
      <c r="C684" s="14">
        <f t="shared" si="595"/>
        <v>6</v>
      </c>
      <c r="D684">
        <v>7900</v>
      </c>
      <c r="E684" s="4">
        <f>VLOOKUP(Table8[[#This Row],[Name]],M.Rd!$A:$T,MATCH(Table8[[#This Row],[L.eff]],M.Rd!$C$2:$S$2)+2,FALSE)</f>
        <v>4610</v>
      </c>
      <c r="F684" s="4">
        <f>VLOOKUP(Table8[[#This Row],[Name]],V.Rd!$A:$B,2,FALSE)</f>
        <v>5210</v>
      </c>
      <c r="G684" s="4">
        <f>VLOOKUP(Table8[[#This Row],[Name]],M.Rd!$A:$T,20,FALSE)</f>
        <v>674000</v>
      </c>
    </row>
    <row r="685" spans="1:7" x14ac:dyDescent="0.25">
      <c r="A685" s="5" t="str">
        <f t="shared" ref="A685" si="617">A609</f>
        <v>HE 900x466</v>
      </c>
      <c r="B685" s="4">
        <v>466</v>
      </c>
      <c r="C685" s="14">
        <f t="shared" si="595"/>
        <v>6</v>
      </c>
      <c r="D685">
        <v>9620</v>
      </c>
      <c r="E685" s="4">
        <f>VLOOKUP(Table8[[#This Row],[Name]],M.Rd!$A:$T,MATCH(Table8[[#This Row],[L.eff]],M.Rd!$C$2:$S$2)+2,FALSE)</f>
        <v>5720</v>
      </c>
      <c r="F685" s="4">
        <f>VLOOKUP(Table8[[#This Row],[Name]],V.Rd!$A:$B,2,FALSE)</f>
        <v>6260</v>
      </c>
      <c r="G685" s="4">
        <f>VLOOKUP(Table8[[#This Row],[Name]],M.Rd!$A:$T,20,FALSE)</f>
        <v>815000</v>
      </c>
    </row>
    <row r="686" spans="1:7" x14ac:dyDescent="0.25">
      <c r="A686" s="5" t="str">
        <f t="shared" ref="A686" si="618">A610</f>
        <v>HE 100 B</v>
      </c>
      <c r="B686" s="4">
        <v>20.399999999999999</v>
      </c>
      <c r="C686" s="14">
        <f t="shared" si="595"/>
        <v>7</v>
      </c>
      <c r="D686">
        <v>61.9</v>
      </c>
      <c r="E686" s="4">
        <f>VLOOKUP(Table8[[#This Row],[Name]],M.Rd!$A:$T,MATCH(Table8[[#This Row],[L.eff]],M.Rd!$C$2:$S$2)+2,FALSE)</f>
        <v>22.2</v>
      </c>
      <c r="F686" s="4">
        <f>VLOOKUP(Table8[[#This Row],[Name]],V.Rd!$A:$B,2,FALSE)</f>
        <v>184</v>
      </c>
      <c r="G686" s="4">
        <f>VLOOKUP(Table8[[#This Row],[Name]],M.Rd!$A:$T,20,FALSE)</f>
        <v>450</v>
      </c>
    </row>
    <row r="687" spans="1:7" x14ac:dyDescent="0.25">
      <c r="A687" s="5" t="str">
        <f t="shared" ref="A687" si="619">A611</f>
        <v>HE 100 C</v>
      </c>
      <c r="B687" s="4">
        <v>30.9</v>
      </c>
      <c r="C687" s="14">
        <f t="shared" si="595"/>
        <v>7</v>
      </c>
      <c r="D687">
        <v>101</v>
      </c>
      <c r="E687" s="4">
        <f>VLOOKUP(Table8[[#This Row],[Name]],M.Rd!$A:$T,MATCH(Table8[[#This Row],[L.eff]],M.Rd!$C$2:$S$2)+2,FALSE)</f>
        <v>42.5</v>
      </c>
      <c r="F687" s="4">
        <f>VLOOKUP(Table8[[#This Row],[Name]],V.Rd!$A:$B,2,FALSE)</f>
        <v>274</v>
      </c>
      <c r="G687" s="4">
        <f>VLOOKUP(Table8[[#This Row],[Name]],M.Rd!$A:$T,20,FALSE)</f>
        <v>759</v>
      </c>
    </row>
    <row r="688" spans="1:7" x14ac:dyDescent="0.25">
      <c r="A688" s="5" t="str">
        <f t="shared" ref="A688" si="620">A612</f>
        <v>HE 100 M</v>
      </c>
      <c r="B688" s="4">
        <v>41.8</v>
      </c>
      <c r="C688" s="14">
        <f t="shared" si="595"/>
        <v>7</v>
      </c>
      <c r="D688">
        <v>147</v>
      </c>
      <c r="E688" s="4">
        <f>VLOOKUP(Table8[[#This Row],[Name]],M.Rd!$A:$T,MATCH(Table8[[#This Row],[L.eff]],M.Rd!$C$2:$S$2)+2,FALSE)</f>
        <v>65.400000000000006</v>
      </c>
      <c r="F688" s="4">
        <f>VLOOKUP(Table8[[#This Row],[Name]],V.Rd!$A:$B,2,FALSE)</f>
        <v>359</v>
      </c>
      <c r="G688" s="4">
        <f>VLOOKUP(Table8[[#This Row],[Name]],M.Rd!$A:$T,20,FALSE)</f>
        <v>1140</v>
      </c>
    </row>
    <row r="689" spans="1:7" x14ac:dyDescent="0.25">
      <c r="A689" s="5" t="str">
        <f t="shared" ref="A689" si="621">A613</f>
        <v>HE 1000 B*</v>
      </c>
      <c r="B689" s="4">
        <v>314</v>
      </c>
      <c r="C689" s="14">
        <f t="shared" si="595"/>
        <v>7</v>
      </c>
      <c r="D689">
        <v>5180</v>
      </c>
      <c r="E689" s="4">
        <f>VLOOKUP(Table8[[#This Row],[Name]],M.Rd!$A:$T,MATCH(Table8[[#This Row],[L.eff]],M.Rd!$C$2:$S$2)+2,FALSE)</f>
        <v>2850</v>
      </c>
      <c r="F689" s="4">
        <f>VLOOKUP(Table8[[#This Row],[Name]],V.Rd!$A:$B,2,FALSE)</f>
        <v>4230</v>
      </c>
      <c r="G689" s="4">
        <f>VLOOKUP(Table8[[#This Row],[Name]],M.Rd!$A:$T,20,FALSE)</f>
        <v>645000</v>
      </c>
    </row>
    <row r="690" spans="1:7" x14ac:dyDescent="0.25">
      <c r="A690" s="5" t="str">
        <f t="shared" ref="A690" si="622">A614</f>
        <v>HE 1000 M*</v>
      </c>
      <c r="B690" s="4">
        <v>349</v>
      </c>
      <c r="C690" s="14">
        <f t="shared" si="595"/>
        <v>7</v>
      </c>
      <c r="D690">
        <v>5850</v>
      </c>
      <c r="E690" s="4">
        <f>VLOOKUP(Table8[[#This Row],[Name]],M.Rd!$A:$T,MATCH(Table8[[#This Row],[L.eff]],M.Rd!$C$2:$S$2)+2,FALSE)</f>
        <v>3270</v>
      </c>
      <c r="F690" s="4">
        <f>VLOOKUP(Table8[[#This Row],[Name]],V.Rd!$A:$B,2,FALSE)</f>
        <v>4680</v>
      </c>
      <c r="G690" s="4">
        <f>VLOOKUP(Table8[[#This Row],[Name]],M.Rd!$A:$T,20,FALSE)</f>
        <v>722000</v>
      </c>
    </row>
    <row r="691" spans="1:7" x14ac:dyDescent="0.25">
      <c r="A691" s="5" t="str">
        <f t="shared" ref="A691" si="623">A615</f>
        <v>HE 1000x249*</v>
      </c>
      <c r="B691" s="4">
        <v>249</v>
      </c>
      <c r="C691" s="14">
        <f t="shared" si="595"/>
        <v>7</v>
      </c>
      <c r="D691">
        <v>3810</v>
      </c>
      <c r="E691" s="4">
        <f>VLOOKUP(Table8[[#This Row],[Name]],M.Rd!$A:$T,MATCH(Table8[[#This Row],[L.eff]],M.Rd!$C$2:$S$2)+2,FALSE)</f>
        <v>2000</v>
      </c>
      <c r="F691" s="4">
        <f>VLOOKUP(Table8[[#This Row],[Name]],V.Rd!$A:$B,2,FALSE)</f>
        <v>3600</v>
      </c>
      <c r="G691" s="4">
        <f>VLOOKUP(Table8[[#This Row],[Name]],M.Rd!$A:$T,20,FALSE)</f>
        <v>481000</v>
      </c>
    </row>
    <row r="692" spans="1:7" x14ac:dyDescent="0.25">
      <c r="A692" s="5" t="str">
        <f t="shared" ref="A692" si="624">A616</f>
        <v>HE 1000x393</v>
      </c>
      <c r="B692" s="4">
        <v>393</v>
      </c>
      <c r="C692" s="14">
        <f t="shared" si="595"/>
        <v>7</v>
      </c>
      <c r="D692">
        <v>6000</v>
      </c>
      <c r="E692" s="4">
        <f>VLOOKUP(Table8[[#This Row],[Name]],M.Rd!$A:$T,MATCH(Table8[[#This Row],[L.eff]],M.Rd!$C$2:$S$2)+2,FALSE)</f>
        <v>3790</v>
      </c>
      <c r="F692" s="4">
        <f>VLOOKUP(Table8[[#This Row],[Name]],V.Rd!$A:$B,2,FALSE)</f>
        <v>5560</v>
      </c>
      <c r="G692" s="4">
        <f>VLOOKUP(Table8[[#This Row],[Name]],M.Rd!$A:$T,20,FALSE)</f>
        <v>808000</v>
      </c>
    </row>
    <row r="693" spans="1:7" x14ac:dyDescent="0.25">
      <c r="A693" s="5" t="str">
        <f t="shared" ref="A693" si="625">A617</f>
        <v>HE 1000x415</v>
      </c>
      <c r="B693" s="4">
        <v>415</v>
      </c>
      <c r="C693" s="14">
        <f t="shared" si="595"/>
        <v>7</v>
      </c>
      <c r="D693">
        <v>6350</v>
      </c>
      <c r="E693" s="4">
        <f>VLOOKUP(Table8[[#This Row],[Name]],M.Rd!$A:$T,MATCH(Table8[[#This Row],[L.eff]],M.Rd!$C$2:$S$2)+2,FALSE)</f>
        <v>4060</v>
      </c>
      <c r="F693" s="4">
        <f>VLOOKUP(Table8[[#This Row],[Name]],V.Rd!$A:$B,2,FALSE)</f>
        <v>5920</v>
      </c>
      <c r="G693" s="4">
        <f>VLOOKUP(Table8[[#This Row],[Name]],M.Rd!$A:$T,20,FALSE)</f>
        <v>853000</v>
      </c>
    </row>
    <row r="694" spans="1:7" x14ac:dyDescent="0.25">
      <c r="A694" s="5" t="str">
        <f t="shared" ref="A694" si="626">A618</f>
        <v>HE 1000x438</v>
      </c>
      <c r="B694" s="4">
        <v>438</v>
      </c>
      <c r="C694" s="14">
        <f t="shared" si="595"/>
        <v>7</v>
      </c>
      <c r="D694">
        <v>6790</v>
      </c>
      <c r="E694" s="4">
        <f>VLOOKUP(Table8[[#This Row],[Name]],M.Rd!$A:$T,MATCH(Table8[[#This Row],[L.eff]],M.Rd!$C$2:$S$2)+2,FALSE)</f>
        <v>4390</v>
      </c>
      <c r="F694" s="4">
        <f>VLOOKUP(Table8[[#This Row],[Name]],V.Rd!$A:$B,2,FALSE)</f>
        <v>6140</v>
      </c>
      <c r="G694" s="4">
        <f>VLOOKUP(Table8[[#This Row],[Name]],M.Rd!$A:$T,20,FALSE)</f>
        <v>909000</v>
      </c>
    </row>
    <row r="695" spans="1:7" x14ac:dyDescent="0.25">
      <c r="A695" s="5" t="str">
        <f t="shared" ref="A695" si="627">A619</f>
        <v>HE 1000x494</v>
      </c>
      <c r="B695" s="4">
        <v>494</v>
      </c>
      <c r="C695" s="14">
        <f t="shared" si="595"/>
        <v>7</v>
      </c>
      <c r="D695">
        <v>7770</v>
      </c>
      <c r="E695" s="4">
        <f>VLOOKUP(Table8[[#This Row],[Name]],M.Rd!$A:$T,MATCH(Table8[[#This Row],[L.eff]],M.Rd!$C$2:$S$2)+2,FALSE)</f>
        <v>5130</v>
      </c>
      <c r="F695" s="4">
        <f>VLOOKUP(Table8[[#This Row],[Name]],V.Rd!$A:$B,2,FALSE)</f>
        <v>7060</v>
      </c>
      <c r="G695" s="4">
        <f>VLOOKUP(Table8[[#This Row],[Name]],M.Rd!$A:$T,20,FALSE)</f>
        <v>1028000</v>
      </c>
    </row>
    <row r="696" spans="1:7" x14ac:dyDescent="0.25">
      <c r="A696" s="5" t="str">
        <f t="shared" ref="A696" si="628">A620</f>
        <v>HE 1000x584</v>
      </c>
      <c r="B696" s="4">
        <v>584</v>
      </c>
      <c r="C696" s="14">
        <f t="shared" si="595"/>
        <v>7</v>
      </c>
      <c r="D696">
        <v>9540</v>
      </c>
      <c r="E696" s="4">
        <f>VLOOKUP(Table8[[#This Row],[Name]],M.Rd!$A:$T,MATCH(Table8[[#This Row],[L.eff]],M.Rd!$C$2:$S$2)+2,FALSE)</f>
        <v>6510</v>
      </c>
      <c r="F696" s="4">
        <f>VLOOKUP(Table8[[#This Row],[Name]],V.Rd!$A:$B,2,FALSE)</f>
        <v>8260</v>
      </c>
      <c r="G696" s="4">
        <f>VLOOKUP(Table8[[#This Row],[Name]],M.Rd!$A:$T,20,FALSE)</f>
        <v>1246000</v>
      </c>
    </row>
    <row r="697" spans="1:7" x14ac:dyDescent="0.25">
      <c r="A697" s="5" t="str">
        <f t="shared" ref="A697" si="629">A621</f>
        <v>HE 120 B</v>
      </c>
      <c r="B697" s="4">
        <v>26.7</v>
      </c>
      <c r="C697" s="14">
        <f t="shared" si="595"/>
        <v>7</v>
      </c>
      <c r="D697">
        <v>115</v>
      </c>
      <c r="E697" s="4">
        <f>VLOOKUP(Table8[[#This Row],[Name]],M.Rd!$A:$T,MATCH(Table8[[#This Row],[L.eff]],M.Rd!$C$2:$S$2)+2,FALSE)</f>
        <v>36.700000000000003</v>
      </c>
      <c r="F697" s="4">
        <f>VLOOKUP(Table8[[#This Row],[Name]],V.Rd!$A:$B,2,FALSE)</f>
        <v>225</v>
      </c>
      <c r="G697" s="4">
        <f>VLOOKUP(Table8[[#This Row],[Name]],M.Rd!$A:$T,20,FALSE)</f>
        <v>864</v>
      </c>
    </row>
    <row r="698" spans="1:7" x14ac:dyDescent="0.25">
      <c r="A698" s="5" t="str">
        <f t="shared" ref="A698" si="630">A622</f>
        <v>HE 120 C</v>
      </c>
      <c r="B698" s="4">
        <v>39.200000000000003</v>
      </c>
      <c r="C698" s="14">
        <f t="shared" si="595"/>
        <v>7</v>
      </c>
      <c r="D698">
        <v>179</v>
      </c>
      <c r="E698" s="4">
        <f>VLOOKUP(Table8[[#This Row],[Name]],M.Rd!$A:$T,MATCH(Table8[[#This Row],[L.eff]],M.Rd!$C$2:$S$2)+2,FALSE)</f>
        <v>66.2</v>
      </c>
      <c r="F698" s="4">
        <f>VLOOKUP(Table8[[#This Row],[Name]],V.Rd!$A:$B,2,FALSE)</f>
        <v>326</v>
      </c>
      <c r="G698" s="4">
        <f>VLOOKUP(Table8[[#This Row],[Name]],M.Rd!$A:$T,20,FALSE)</f>
        <v>1390</v>
      </c>
    </row>
    <row r="699" spans="1:7" x14ac:dyDescent="0.25">
      <c r="A699" s="5" t="str">
        <f t="shared" ref="A699" si="631">A623</f>
        <v>HE 120 M</v>
      </c>
      <c r="B699" s="4">
        <v>52.1</v>
      </c>
      <c r="C699" s="14">
        <f t="shared" si="595"/>
        <v>7</v>
      </c>
      <c r="D699">
        <v>251</v>
      </c>
      <c r="E699" s="4">
        <f>VLOOKUP(Table8[[#This Row],[Name]],M.Rd!$A:$T,MATCH(Table8[[#This Row],[L.eff]],M.Rd!$C$2:$S$2)+2,FALSE)</f>
        <v>98.4</v>
      </c>
      <c r="F699" s="4">
        <f>VLOOKUP(Table8[[#This Row],[Name]],V.Rd!$A:$B,2,FALSE)</f>
        <v>421</v>
      </c>
      <c r="G699" s="4">
        <f>VLOOKUP(Table8[[#This Row],[Name]],M.Rd!$A:$T,20,FALSE)</f>
        <v>2020</v>
      </c>
    </row>
    <row r="700" spans="1:7" x14ac:dyDescent="0.25">
      <c r="A700" s="5" t="str">
        <f t="shared" ref="A700" si="632">A624</f>
        <v>HE 140 B</v>
      </c>
      <c r="B700" s="4">
        <v>33.700000000000003</v>
      </c>
      <c r="C700" s="14">
        <f t="shared" si="595"/>
        <v>7</v>
      </c>
      <c r="D700">
        <v>194</v>
      </c>
      <c r="E700" s="4">
        <f>VLOOKUP(Table8[[#This Row],[Name]],M.Rd!$A:$T,MATCH(Table8[[#This Row],[L.eff]],M.Rd!$C$2:$S$2)+2,FALSE)</f>
        <v>56.8</v>
      </c>
      <c r="F700" s="4">
        <f>VLOOKUP(Table8[[#This Row],[Name]],V.Rd!$A:$B,2,FALSE)</f>
        <v>269</v>
      </c>
      <c r="G700" s="4">
        <f>VLOOKUP(Table8[[#This Row],[Name]],M.Rd!$A:$T,20,FALSE)</f>
        <v>1510</v>
      </c>
    </row>
    <row r="701" spans="1:7" x14ac:dyDescent="0.25">
      <c r="A701" s="5" t="str">
        <f t="shared" ref="A701" si="633">A625</f>
        <v>HE 140 C</v>
      </c>
      <c r="B701" s="4">
        <v>48.2</v>
      </c>
      <c r="C701" s="14">
        <f t="shared" si="595"/>
        <v>7</v>
      </c>
      <c r="D701">
        <v>290</v>
      </c>
      <c r="E701" s="4">
        <f>VLOOKUP(Table8[[#This Row],[Name]],M.Rd!$A:$T,MATCH(Table8[[#This Row],[L.eff]],M.Rd!$C$2:$S$2)+2,FALSE)</f>
        <v>95.6</v>
      </c>
      <c r="F701" s="4">
        <f>VLOOKUP(Table8[[#This Row],[Name]],V.Rd!$A:$B,2,FALSE)</f>
        <v>372</v>
      </c>
      <c r="G701" s="4">
        <f>VLOOKUP(Table8[[#This Row],[Name]],M.Rd!$A:$T,20,FALSE)</f>
        <v>2330</v>
      </c>
    </row>
    <row r="702" spans="1:7" x14ac:dyDescent="0.25">
      <c r="A702" s="5" t="str">
        <f t="shared" ref="A702" si="634">A626</f>
        <v>HE 140 M</v>
      </c>
      <c r="B702" s="4">
        <v>63.2</v>
      </c>
      <c r="C702" s="14">
        <f t="shared" si="595"/>
        <v>7</v>
      </c>
      <c r="D702">
        <v>397</v>
      </c>
      <c r="E702" s="4">
        <f>VLOOKUP(Table8[[#This Row],[Name]],M.Rd!$A:$T,MATCH(Table8[[#This Row],[L.eff]],M.Rd!$C$2:$S$2)+2,FALSE)</f>
        <v>140</v>
      </c>
      <c r="F702" s="4">
        <f>VLOOKUP(Table8[[#This Row],[Name]],V.Rd!$A:$B,2,FALSE)</f>
        <v>488</v>
      </c>
      <c r="G702" s="4">
        <f>VLOOKUP(Table8[[#This Row],[Name]],M.Rd!$A:$T,20,FALSE)</f>
        <v>3290</v>
      </c>
    </row>
    <row r="703" spans="1:7" x14ac:dyDescent="0.25">
      <c r="A703" s="5" t="str">
        <f t="shared" ref="A703" si="635">A627</f>
        <v>HE 160 B</v>
      </c>
      <c r="B703" s="4">
        <v>42.6</v>
      </c>
      <c r="C703" s="14">
        <f t="shared" si="595"/>
        <v>7</v>
      </c>
      <c r="D703">
        <v>305</v>
      </c>
      <c r="E703" s="4">
        <f>VLOOKUP(Table8[[#This Row],[Name]],M.Rd!$A:$T,MATCH(Table8[[#This Row],[L.eff]],M.Rd!$C$2:$S$2)+2,FALSE)</f>
        <v>86.5</v>
      </c>
      <c r="F703" s="4">
        <f>VLOOKUP(Table8[[#This Row],[Name]],V.Rd!$A:$B,2,FALSE)</f>
        <v>362</v>
      </c>
      <c r="G703" s="4">
        <f>VLOOKUP(Table8[[#This Row],[Name]],M.Rd!$A:$T,20,FALSE)</f>
        <v>2490</v>
      </c>
    </row>
    <row r="704" spans="1:7" x14ac:dyDescent="0.25">
      <c r="A704" s="5" t="str">
        <f t="shared" ref="A704" si="636">A628</f>
        <v>HE 160 C</v>
      </c>
      <c r="B704" s="4">
        <v>59.2</v>
      </c>
      <c r="C704" s="14">
        <f t="shared" si="595"/>
        <v>7</v>
      </c>
      <c r="D704">
        <v>443</v>
      </c>
      <c r="E704" s="4">
        <f>VLOOKUP(Table8[[#This Row],[Name]],M.Rd!$A:$T,MATCH(Table8[[#This Row],[L.eff]],M.Rd!$C$2:$S$2)+2,FALSE)</f>
        <v>137</v>
      </c>
      <c r="F704" s="4">
        <f>VLOOKUP(Table8[[#This Row],[Name]],V.Rd!$A:$B,2,FALSE)</f>
        <v>480</v>
      </c>
      <c r="G704" s="4">
        <f>VLOOKUP(Table8[[#This Row],[Name]],M.Rd!$A:$T,20,FALSE)</f>
        <v>3700</v>
      </c>
    </row>
    <row r="705" spans="1:7" x14ac:dyDescent="0.25">
      <c r="A705" s="5" t="str">
        <f t="shared" ref="A705" si="637">A629</f>
        <v>HE 160 M</v>
      </c>
      <c r="B705" s="4">
        <v>76.2</v>
      </c>
      <c r="C705" s="14">
        <f t="shared" si="595"/>
        <v>7</v>
      </c>
      <c r="D705">
        <v>594</v>
      </c>
      <c r="E705" s="4">
        <f>VLOOKUP(Table8[[#This Row],[Name]],M.Rd!$A:$T,MATCH(Table8[[#This Row],[L.eff]],M.Rd!$C$2:$S$2)+2,FALSE)</f>
        <v>195</v>
      </c>
      <c r="F705" s="4">
        <f>VLOOKUP(Table8[[#This Row],[Name]],V.Rd!$A:$B,2,FALSE)</f>
        <v>615</v>
      </c>
      <c r="G705" s="4">
        <f>VLOOKUP(Table8[[#This Row],[Name]],M.Rd!$A:$T,20,FALSE)</f>
        <v>5100</v>
      </c>
    </row>
    <row r="706" spans="1:7" x14ac:dyDescent="0.25">
      <c r="A706" s="5" t="str">
        <f t="shared" ref="A706" si="638">A630</f>
        <v>HE 180 B</v>
      </c>
      <c r="B706" s="4">
        <v>51.2</v>
      </c>
      <c r="C706" s="14">
        <f t="shared" si="595"/>
        <v>7</v>
      </c>
      <c r="D706">
        <v>453</v>
      </c>
      <c r="E706" s="4">
        <f>VLOOKUP(Table8[[#This Row],[Name]],M.Rd!$A:$T,MATCH(Table8[[#This Row],[L.eff]],M.Rd!$C$2:$S$2)+2,FALSE)</f>
        <v>122</v>
      </c>
      <c r="F706" s="4">
        <f>VLOOKUP(Table8[[#This Row],[Name]],V.Rd!$A:$B,2,FALSE)</f>
        <v>416</v>
      </c>
      <c r="G706" s="4">
        <f>VLOOKUP(Table8[[#This Row],[Name]],M.Rd!$A:$T,20,FALSE)</f>
        <v>3830</v>
      </c>
    </row>
    <row r="707" spans="1:7" x14ac:dyDescent="0.25">
      <c r="A707" s="5" t="str">
        <f t="shared" ref="A707" si="639">A631</f>
        <v>HE 180 C</v>
      </c>
      <c r="B707" s="4">
        <v>69.8</v>
      </c>
      <c r="C707" s="14">
        <f t="shared" si="595"/>
        <v>7</v>
      </c>
      <c r="D707">
        <v>640</v>
      </c>
      <c r="E707" s="4">
        <f>VLOOKUP(Table8[[#This Row],[Name]],M.Rd!$A:$T,MATCH(Table8[[#This Row],[L.eff]],M.Rd!$C$2:$S$2)+2,FALSE)</f>
        <v>186</v>
      </c>
      <c r="F707" s="4">
        <f>VLOOKUP(Table8[[#This Row],[Name]],V.Rd!$A:$B,2,FALSE)</f>
        <v>545</v>
      </c>
      <c r="G707" s="4">
        <f>VLOOKUP(Table8[[#This Row],[Name]],M.Rd!$A:$T,20,FALSE)</f>
        <v>5540</v>
      </c>
    </row>
    <row r="708" spans="1:7" x14ac:dyDescent="0.25">
      <c r="A708" s="5" t="str">
        <f t="shared" ref="A708" si="640">A632</f>
        <v>HE 180 M</v>
      </c>
      <c r="B708" s="4">
        <v>88.9</v>
      </c>
      <c r="C708" s="14">
        <f t="shared" si="595"/>
        <v>7</v>
      </c>
      <c r="D708">
        <v>842</v>
      </c>
      <c r="E708" s="4">
        <f>VLOOKUP(Table8[[#This Row],[Name]],M.Rd!$A:$T,MATCH(Table8[[#This Row],[L.eff]],M.Rd!$C$2:$S$2)+2,FALSE)</f>
        <v>258</v>
      </c>
      <c r="F708" s="4">
        <f>VLOOKUP(Table8[[#This Row],[Name]],V.Rd!$A:$B,2,FALSE)</f>
        <v>691</v>
      </c>
      <c r="G708" s="4">
        <f>VLOOKUP(Table8[[#This Row],[Name]],M.Rd!$A:$T,20,FALSE)</f>
        <v>7480</v>
      </c>
    </row>
    <row r="709" spans="1:7" x14ac:dyDescent="0.25">
      <c r="A709" s="5" t="str">
        <f t="shared" ref="A709" si="641">A633</f>
        <v>HE 200 B</v>
      </c>
      <c r="B709" s="4">
        <v>61.3</v>
      </c>
      <c r="C709" s="14">
        <f t="shared" si="595"/>
        <v>7</v>
      </c>
      <c r="D709">
        <v>646</v>
      </c>
      <c r="E709" s="4">
        <f>VLOOKUP(Table8[[#This Row],[Name]],M.Rd!$A:$T,MATCH(Table8[[#This Row],[L.eff]],M.Rd!$C$2:$S$2)+2,FALSE)</f>
        <v>169</v>
      </c>
      <c r="F709" s="4">
        <f>VLOOKUP(Table8[[#This Row],[Name]],V.Rd!$A:$B,2,FALSE)</f>
        <v>509</v>
      </c>
      <c r="G709" s="4">
        <f>VLOOKUP(Table8[[#This Row],[Name]],M.Rd!$A:$T,20,FALSE)</f>
        <v>5700</v>
      </c>
    </row>
    <row r="710" spans="1:7" x14ac:dyDescent="0.25">
      <c r="A710" s="5" t="str">
        <f t="shared" ref="A710" si="642">A634</f>
        <v>HE 200 C</v>
      </c>
      <c r="B710" s="4">
        <v>81.900000000000006</v>
      </c>
      <c r="C710" s="14">
        <f t="shared" si="595"/>
        <v>7</v>
      </c>
      <c r="D710">
        <v>888</v>
      </c>
      <c r="E710" s="4">
        <f>VLOOKUP(Table8[[#This Row],[Name]],M.Rd!$A:$T,MATCH(Table8[[#This Row],[L.eff]],M.Rd!$C$2:$S$2)+2,FALSE)</f>
        <v>248</v>
      </c>
      <c r="F710" s="4">
        <f>VLOOKUP(Table8[[#This Row],[Name]],V.Rd!$A:$B,2,FALSE)</f>
        <v>653</v>
      </c>
      <c r="G710" s="4">
        <f>VLOOKUP(Table8[[#This Row],[Name]],M.Rd!$A:$T,20,FALSE)</f>
        <v>8030</v>
      </c>
    </row>
    <row r="711" spans="1:7" x14ac:dyDescent="0.25">
      <c r="A711" s="5" t="str">
        <f t="shared" ref="A711" si="643">A635</f>
        <v>HE 200 M</v>
      </c>
      <c r="B711" s="4">
        <v>103</v>
      </c>
      <c r="C711" s="14">
        <f t="shared" si="595"/>
        <v>7</v>
      </c>
      <c r="D711">
        <v>1150</v>
      </c>
      <c r="E711" s="4">
        <f>VLOOKUP(Table8[[#This Row],[Name]],M.Rd!$A:$T,MATCH(Table8[[#This Row],[L.eff]],M.Rd!$C$2:$S$2)+2,FALSE)</f>
        <v>337</v>
      </c>
      <c r="F711" s="4">
        <f>VLOOKUP(Table8[[#This Row],[Name]],V.Rd!$A:$B,2,FALSE)</f>
        <v>818</v>
      </c>
      <c r="G711" s="4">
        <f>VLOOKUP(Table8[[#This Row],[Name]],M.Rd!$A:$T,20,FALSE)</f>
        <v>10600</v>
      </c>
    </row>
    <row r="712" spans="1:7" x14ac:dyDescent="0.25">
      <c r="A712" s="5" t="str">
        <f t="shared" ref="A712" si="644">A636</f>
        <v>HE 220 B</v>
      </c>
      <c r="B712" s="4">
        <v>71.5</v>
      </c>
      <c r="C712" s="14">
        <f t="shared" si="595"/>
        <v>7</v>
      </c>
      <c r="D712">
        <v>883</v>
      </c>
      <c r="E712" s="4">
        <f>VLOOKUP(Table8[[#This Row],[Name]],M.Rd!$A:$T,MATCH(Table8[[#This Row],[L.eff]],M.Rd!$C$2:$S$2)+2,FALSE)</f>
        <v>224</v>
      </c>
      <c r="F712" s="4">
        <f>VLOOKUP(Table8[[#This Row],[Name]],V.Rd!$A:$B,2,FALSE)</f>
        <v>571</v>
      </c>
      <c r="G712" s="4">
        <f>VLOOKUP(Table8[[#This Row],[Name]],M.Rd!$A:$T,20,FALSE)</f>
        <v>8090</v>
      </c>
    </row>
    <row r="713" spans="1:7" x14ac:dyDescent="0.25">
      <c r="A713" s="5" t="str">
        <f t="shared" ref="A713" si="645">A637</f>
        <v>HE 220 C</v>
      </c>
      <c r="B713" s="4">
        <v>94.1</v>
      </c>
      <c r="C713" s="14">
        <f t="shared" si="595"/>
        <v>7</v>
      </c>
      <c r="D713">
        <v>1190</v>
      </c>
      <c r="E713" s="4">
        <f>VLOOKUP(Table8[[#This Row],[Name]],M.Rd!$A:$T,MATCH(Table8[[#This Row],[L.eff]],M.Rd!$C$2:$S$2)+2,FALSE)</f>
        <v>319</v>
      </c>
      <c r="F713" s="4">
        <f>VLOOKUP(Table8[[#This Row],[Name]],V.Rd!$A:$B,2,FALSE)</f>
        <v>726</v>
      </c>
      <c r="G713" s="4">
        <f>VLOOKUP(Table8[[#This Row],[Name]],M.Rd!$A:$T,20,FALSE)</f>
        <v>11200</v>
      </c>
    </row>
    <row r="714" spans="1:7" x14ac:dyDescent="0.25">
      <c r="A714" s="5" t="str">
        <f t="shared" ref="A714" si="646">A638</f>
        <v>HE 220 M</v>
      </c>
      <c r="B714" s="4">
        <v>117</v>
      </c>
      <c r="C714" s="14">
        <f t="shared" si="595"/>
        <v>7</v>
      </c>
      <c r="D714">
        <v>1520</v>
      </c>
      <c r="E714" s="4">
        <f>VLOOKUP(Table8[[#This Row],[Name]],M.Rd!$A:$T,MATCH(Table8[[#This Row],[L.eff]],M.Rd!$C$2:$S$2)+2,FALSE)</f>
        <v>425</v>
      </c>
      <c r="F714" s="4">
        <f>VLOOKUP(Table8[[#This Row],[Name]],V.Rd!$A:$B,2,FALSE)</f>
        <v>902</v>
      </c>
      <c r="G714" s="4">
        <f>VLOOKUP(Table8[[#This Row],[Name]],M.Rd!$A:$T,20,FALSE)</f>
        <v>14600</v>
      </c>
    </row>
    <row r="715" spans="1:7" x14ac:dyDescent="0.25">
      <c r="A715" s="5" t="str">
        <f t="shared" ref="A715" si="647">A639</f>
        <v>HE 240 B</v>
      </c>
      <c r="B715" s="4">
        <v>83.2</v>
      </c>
      <c r="C715" s="14">
        <f t="shared" si="595"/>
        <v>7</v>
      </c>
      <c r="D715">
        <v>1170</v>
      </c>
      <c r="E715" s="4">
        <f>VLOOKUP(Table8[[#This Row],[Name]],M.Rd!$A:$T,MATCH(Table8[[#This Row],[L.eff]],M.Rd!$C$2:$S$2)+2,FALSE)</f>
        <v>289</v>
      </c>
      <c r="F715" s="4">
        <f>VLOOKUP(Table8[[#This Row],[Name]],V.Rd!$A:$B,2,FALSE)</f>
        <v>662</v>
      </c>
      <c r="G715" s="4">
        <f>VLOOKUP(Table8[[#This Row],[Name]],M.Rd!$A:$T,20,FALSE)</f>
        <v>11300</v>
      </c>
    </row>
    <row r="716" spans="1:7" x14ac:dyDescent="0.25">
      <c r="A716" s="5" t="str">
        <f t="shared" ref="A716" si="648">A640</f>
        <v>HE 240 C</v>
      </c>
      <c r="B716" s="4">
        <v>119</v>
      </c>
      <c r="C716" s="14">
        <f t="shared" si="595"/>
        <v>7</v>
      </c>
      <c r="D716">
        <v>1750</v>
      </c>
      <c r="E716" s="4">
        <f>VLOOKUP(Table8[[#This Row],[Name]],M.Rd!$A:$T,MATCH(Table8[[#This Row],[L.eff]],M.Rd!$C$2:$S$2)+2,FALSE)</f>
        <v>465</v>
      </c>
      <c r="F716" s="4">
        <f>VLOOKUP(Table8[[#This Row],[Name]],V.Rd!$A:$B,2,FALSE)</f>
        <v>923</v>
      </c>
      <c r="G716" s="4">
        <f>VLOOKUP(Table8[[#This Row],[Name]],M.Rd!$A:$T,20,FALSE)</f>
        <v>17300</v>
      </c>
    </row>
    <row r="717" spans="1:7" x14ac:dyDescent="0.25">
      <c r="A717" s="5" t="str">
        <f t="shared" ref="A717" si="649">A641</f>
        <v>HE 240 M</v>
      </c>
      <c r="B717" s="4">
        <v>157</v>
      </c>
      <c r="C717" s="14">
        <f t="shared" si="595"/>
        <v>7</v>
      </c>
      <c r="D717">
        <v>2370</v>
      </c>
      <c r="E717" s="4">
        <f>VLOOKUP(Table8[[#This Row],[Name]],M.Rd!$A:$T,MATCH(Table8[[#This Row],[L.eff]],M.Rd!$C$2:$S$2)+2,FALSE)</f>
        <v>660</v>
      </c>
      <c r="F717" s="4">
        <f>VLOOKUP(Table8[[#This Row],[Name]],V.Rd!$A:$B,2,FALSE)</f>
        <v>1200</v>
      </c>
      <c r="G717" s="4">
        <f>VLOOKUP(Table8[[#This Row],[Name]],M.Rd!$A:$T,20,FALSE)</f>
        <v>24300</v>
      </c>
    </row>
    <row r="718" spans="1:7" x14ac:dyDescent="0.25">
      <c r="A718" s="5" t="str">
        <f t="shared" ref="A718" si="650">A642</f>
        <v>HE 260 B</v>
      </c>
      <c r="B718" s="4">
        <v>93</v>
      </c>
      <c r="C718" s="14">
        <f t="shared" si="595"/>
        <v>7</v>
      </c>
      <c r="D718">
        <v>1470</v>
      </c>
      <c r="E718" s="4">
        <f>VLOOKUP(Table8[[#This Row],[Name]],M.Rd!$A:$T,MATCH(Table8[[#This Row],[L.eff]],M.Rd!$C$2:$S$2)+2,FALSE)</f>
        <v>359</v>
      </c>
      <c r="F718" s="4">
        <f>VLOOKUP(Table8[[#This Row],[Name]],V.Rd!$A:$B,2,FALSE)</f>
        <v>748</v>
      </c>
      <c r="G718" s="4">
        <f>VLOOKUP(Table8[[#This Row],[Name]],M.Rd!$A:$T,20,FALSE)</f>
        <v>14900</v>
      </c>
    </row>
    <row r="719" spans="1:7" x14ac:dyDescent="0.25">
      <c r="A719" s="5" t="str">
        <f t="shared" ref="A719" si="651">A643</f>
        <v>HE 260 C</v>
      </c>
      <c r="B719" s="4">
        <v>132</v>
      </c>
      <c r="C719" s="14">
        <f t="shared" si="595"/>
        <v>7</v>
      </c>
      <c r="D719">
        <v>2170</v>
      </c>
      <c r="E719" s="4">
        <f>VLOOKUP(Table8[[#This Row],[Name]],M.Rd!$A:$T,MATCH(Table8[[#This Row],[L.eff]],M.Rd!$C$2:$S$2)+2,FALSE)</f>
        <v>565</v>
      </c>
      <c r="F719" s="4">
        <f>VLOOKUP(Table8[[#This Row],[Name]],V.Rd!$A:$B,2,FALSE)</f>
        <v>1030</v>
      </c>
      <c r="G719" s="4">
        <f>VLOOKUP(Table8[[#This Row],[Name]],M.Rd!$A:$T,20,FALSE)</f>
        <v>22600</v>
      </c>
    </row>
    <row r="720" spans="1:7" x14ac:dyDescent="0.25">
      <c r="A720" s="5" t="str">
        <f t="shared" ref="A720" si="652">A644</f>
        <v>HE 260 M</v>
      </c>
      <c r="B720" s="4">
        <v>172</v>
      </c>
      <c r="C720" s="14">
        <f t="shared" si="595"/>
        <v>7</v>
      </c>
      <c r="D720">
        <v>2920</v>
      </c>
      <c r="E720" s="4">
        <f>VLOOKUP(Table8[[#This Row],[Name]],M.Rd!$A:$T,MATCH(Table8[[#This Row],[L.eff]],M.Rd!$C$2:$S$2)+2,FALSE)</f>
        <v>792</v>
      </c>
      <c r="F720" s="4">
        <f>VLOOKUP(Table8[[#This Row],[Name]],V.Rd!$A:$B,2,FALSE)</f>
        <v>1330</v>
      </c>
      <c r="G720" s="4">
        <f>VLOOKUP(Table8[[#This Row],[Name]],M.Rd!$A:$T,20,FALSE)</f>
        <v>31300</v>
      </c>
    </row>
    <row r="721" spans="1:7" x14ac:dyDescent="0.25">
      <c r="A721" s="5" t="str">
        <f t="shared" ref="A721" si="653">A645</f>
        <v>HE 280 B</v>
      </c>
      <c r="B721" s="4">
        <v>103</v>
      </c>
      <c r="C721" s="14">
        <f t="shared" si="595"/>
        <v>7</v>
      </c>
      <c r="D721">
        <v>1810</v>
      </c>
      <c r="E721" s="4">
        <f>VLOOKUP(Table8[[#This Row],[Name]],M.Rd!$A:$T,MATCH(Table8[[#This Row],[L.eff]],M.Rd!$C$2:$S$2)+2,FALSE)</f>
        <v>437</v>
      </c>
      <c r="F721" s="4">
        <f>VLOOKUP(Table8[[#This Row],[Name]],V.Rd!$A:$B,2,FALSE)</f>
        <v>819</v>
      </c>
      <c r="G721" s="4">
        <f>VLOOKUP(Table8[[#This Row],[Name]],M.Rd!$A:$T,20,FALSE)</f>
        <v>19300</v>
      </c>
    </row>
    <row r="722" spans="1:7" x14ac:dyDescent="0.25">
      <c r="A722" s="5" t="str">
        <f t="shared" ref="A722" si="654">A646</f>
        <v>HE 280 C</v>
      </c>
      <c r="B722" s="4">
        <v>145</v>
      </c>
      <c r="C722" s="14">
        <f t="shared" si="595"/>
        <v>7</v>
      </c>
      <c r="D722">
        <v>2640</v>
      </c>
      <c r="E722" s="4">
        <f>VLOOKUP(Table8[[#This Row],[Name]],M.Rd!$A:$T,MATCH(Table8[[#This Row],[L.eff]],M.Rd!$C$2:$S$2)+2,FALSE)</f>
        <v>674</v>
      </c>
      <c r="F722" s="4">
        <f>VLOOKUP(Table8[[#This Row],[Name]],V.Rd!$A:$B,2,FALSE)</f>
        <v>1120</v>
      </c>
      <c r="G722" s="4">
        <f>VLOOKUP(Table8[[#This Row],[Name]],M.Rd!$A:$T,20,FALSE)</f>
        <v>28800</v>
      </c>
    </row>
    <row r="723" spans="1:7" x14ac:dyDescent="0.25">
      <c r="A723" s="5" t="str">
        <f t="shared" ref="A723" si="655">A647</f>
        <v>HE 280 M</v>
      </c>
      <c r="B723" s="4">
        <v>189</v>
      </c>
      <c r="C723" s="14">
        <f t="shared" si="595"/>
        <v>7</v>
      </c>
      <c r="D723">
        <v>3510</v>
      </c>
      <c r="E723" s="4">
        <f>VLOOKUP(Table8[[#This Row],[Name]],M.Rd!$A:$T,MATCH(Table8[[#This Row],[L.eff]],M.Rd!$C$2:$S$2)+2,FALSE)</f>
        <v>935</v>
      </c>
      <c r="F723" s="4">
        <f>VLOOKUP(Table8[[#This Row],[Name]],V.Rd!$A:$B,2,FALSE)</f>
        <v>1440</v>
      </c>
      <c r="G723" s="4">
        <f>VLOOKUP(Table8[[#This Row],[Name]],M.Rd!$A:$T,20,FALSE)</f>
        <v>39600</v>
      </c>
    </row>
    <row r="724" spans="1:7" x14ac:dyDescent="0.25">
      <c r="A724" s="5" t="str">
        <f t="shared" ref="A724" si="656">A648</f>
        <v>HE 300 B</v>
      </c>
      <c r="B724" s="4">
        <v>117</v>
      </c>
      <c r="C724" s="14">
        <f t="shared" si="595"/>
        <v>7</v>
      </c>
      <c r="D724">
        <v>2250</v>
      </c>
      <c r="E724" s="4">
        <f>VLOOKUP(Table8[[#This Row],[Name]],M.Rd!$A:$T,MATCH(Table8[[#This Row],[L.eff]],M.Rd!$C$2:$S$2)+2,FALSE)</f>
        <v>545</v>
      </c>
      <c r="F724" s="4">
        <f>VLOOKUP(Table8[[#This Row],[Name]],V.Rd!$A:$B,2,FALSE)</f>
        <v>945</v>
      </c>
      <c r="G724" s="4">
        <f>VLOOKUP(Table8[[#This Row],[Name]],M.Rd!$A:$T,20,FALSE)</f>
        <v>25200</v>
      </c>
    </row>
    <row r="725" spans="1:7" x14ac:dyDescent="0.25">
      <c r="A725" s="5" t="str">
        <f t="shared" ref="A725" si="657">A649</f>
        <v>HE 300 C</v>
      </c>
      <c r="B725" s="4">
        <v>177</v>
      </c>
      <c r="C725" s="14">
        <f t="shared" si="595"/>
        <v>7</v>
      </c>
      <c r="D725">
        <v>3530</v>
      </c>
      <c r="E725" s="4">
        <f>VLOOKUP(Table8[[#This Row],[Name]],M.Rd!$A:$T,MATCH(Table8[[#This Row],[L.eff]],M.Rd!$C$2:$S$2)+2,FALSE)</f>
        <v>910</v>
      </c>
      <c r="F725" s="4">
        <f>VLOOKUP(Table8[[#This Row],[Name]],V.Rd!$A:$B,2,FALSE)</f>
        <v>1360</v>
      </c>
      <c r="G725" s="4">
        <f>VLOOKUP(Table8[[#This Row],[Name]],M.Rd!$A:$T,20,FALSE)</f>
        <v>41000</v>
      </c>
    </row>
    <row r="726" spans="1:7" x14ac:dyDescent="0.25">
      <c r="A726" s="5" t="str">
        <f t="shared" ref="A726" si="658">A650</f>
        <v>HE 300 M</v>
      </c>
      <c r="B726" s="4">
        <v>238</v>
      </c>
      <c r="C726" s="14">
        <f t="shared" si="595"/>
        <v>7</v>
      </c>
      <c r="D726">
        <v>4900</v>
      </c>
      <c r="E726" s="4">
        <f>VLOOKUP(Table8[[#This Row],[Name]],M.Rd!$A:$T,MATCH(Table8[[#This Row],[L.eff]],M.Rd!$C$2:$S$2)+2,FALSE)</f>
        <v>1320</v>
      </c>
      <c r="F726" s="4">
        <f>VLOOKUP(Table8[[#This Row],[Name]],V.Rd!$A:$B,2,FALSE)</f>
        <v>1800</v>
      </c>
      <c r="G726" s="4">
        <f>VLOOKUP(Table8[[#This Row],[Name]],M.Rd!$A:$T,20,FALSE)</f>
        <v>59200</v>
      </c>
    </row>
    <row r="727" spans="1:7" x14ac:dyDescent="0.25">
      <c r="A727" s="5" t="str">
        <f t="shared" ref="A727" si="659">A651</f>
        <v>HE 320 B</v>
      </c>
      <c r="B727" s="4">
        <v>127</v>
      </c>
      <c r="C727" s="14">
        <f t="shared" ref="C727:C790" si="660">C651+1</f>
        <v>7</v>
      </c>
      <c r="D727">
        <v>2430</v>
      </c>
      <c r="E727" s="4">
        <f>VLOOKUP(Table8[[#This Row],[Name]],M.Rd!$A:$T,MATCH(Table8[[#This Row],[L.eff]],M.Rd!$C$2:$S$2)+2,FALSE)</f>
        <v>626</v>
      </c>
      <c r="F727" s="4">
        <f>VLOOKUP(Table8[[#This Row],[Name]],V.Rd!$A:$B,2,FALSE)</f>
        <v>1030</v>
      </c>
      <c r="G727" s="4">
        <f>VLOOKUP(Table8[[#This Row],[Name]],M.Rd!$A:$T,20,FALSE)</f>
        <v>30800</v>
      </c>
    </row>
    <row r="728" spans="1:7" x14ac:dyDescent="0.25">
      <c r="A728" s="5" t="str">
        <f t="shared" ref="A728" si="661">A652</f>
        <v>HE 320 C</v>
      </c>
      <c r="B728" s="4">
        <v>186</v>
      </c>
      <c r="C728" s="14">
        <f t="shared" si="660"/>
        <v>7</v>
      </c>
      <c r="D728">
        <v>3720</v>
      </c>
      <c r="E728" s="4">
        <f>VLOOKUP(Table8[[#This Row],[Name]],M.Rd!$A:$T,MATCH(Table8[[#This Row],[L.eff]],M.Rd!$C$2:$S$2)+2,FALSE)</f>
        <v>1020</v>
      </c>
      <c r="F728" s="4">
        <f>VLOOKUP(Table8[[#This Row],[Name]],V.Rd!$A:$B,2,FALSE)</f>
        <v>1440</v>
      </c>
      <c r="G728" s="4">
        <f>VLOOKUP(Table8[[#This Row],[Name]],M.Rd!$A:$T,20,FALSE)</f>
        <v>48700</v>
      </c>
    </row>
    <row r="729" spans="1:7" x14ac:dyDescent="0.25">
      <c r="A729" s="5" t="str">
        <f t="shared" ref="A729" si="662">A653</f>
        <v>HE 320 M</v>
      </c>
      <c r="B729" s="4">
        <v>245</v>
      </c>
      <c r="C729" s="14">
        <f t="shared" si="660"/>
        <v>7</v>
      </c>
      <c r="D729">
        <v>5010</v>
      </c>
      <c r="E729" s="4">
        <f>VLOOKUP(Table8[[#This Row],[Name]],M.Rd!$A:$T,MATCH(Table8[[#This Row],[L.eff]],M.Rd!$C$2:$S$2)+2,FALSE)</f>
        <v>1420</v>
      </c>
      <c r="F729" s="4">
        <f>VLOOKUP(Table8[[#This Row],[Name]],V.Rd!$A:$B,2,FALSE)</f>
        <v>1890</v>
      </c>
      <c r="G729" s="4">
        <f>VLOOKUP(Table8[[#This Row],[Name]],M.Rd!$A:$T,20,FALSE)</f>
        <v>68100</v>
      </c>
    </row>
    <row r="730" spans="1:7" x14ac:dyDescent="0.25">
      <c r="A730" s="5" t="str">
        <f t="shared" ref="A730" si="663">A654</f>
        <v>HE 340 B</v>
      </c>
      <c r="B730" s="4">
        <v>134</v>
      </c>
      <c r="C730" s="14">
        <f t="shared" si="660"/>
        <v>7</v>
      </c>
      <c r="D730">
        <v>2560</v>
      </c>
      <c r="E730" s="4">
        <f>VLOOKUP(Table8[[#This Row],[Name]],M.Rd!$A:$T,MATCH(Table8[[#This Row],[L.eff]],M.Rd!$C$2:$S$2)+2,FALSE)</f>
        <v>698</v>
      </c>
      <c r="F730" s="4">
        <f>VLOOKUP(Table8[[#This Row],[Name]],V.Rd!$A:$B,2,FALSE)</f>
        <v>1120</v>
      </c>
      <c r="G730" s="4">
        <f>VLOOKUP(Table8[[#This Row],[Name]],M.Rd!$A:$T,20,FALSE)</f>
        <v>36700</v>
      </c>
    </row>
    <row r="731" spans="1:7" x14ac:dyDescent="0.25">
      <c r="A731" s="5" t="str">
        <f t="shared" ref="A731" si="664">A655</f>
        <v>HE 340 M</v>
      </c>
      <c r="B731" s="4">
        <v>248</v>
      </c>
      <c r="C731" s="14">
        <f t="shared" si="660"/>
        <v>7</v>
      </c>
      <c r="D731">
        <v>5550</v>
      </c>
      <c r="E731" s="4">
        <f>VLOOKUP(Table8[[#This Row],[Name]],M.Rd!$A:$T,MATCH(Table8[[#This Row],[L.eff]],M.Rd!$C$2:$S$2)+2,FALSE)</f>
        <v>1500</v>
      </c>
      <c r="F731" s="4">
        <f>VLOOKUP(Table8[[#This Row],[Name]],V.Rd!$A:$B,2,FALSE)</f>
        <v>1960</v>
      </c>
      <c r="G731" s="4">
        <f>VLOOKUP(Table8[[#This Row],[Name]],M.Rd!$A:$T,20,FALSE)</f>
        <v>76400</v>
      </c>
    </row>
    <row r="732" spans="1:7" x14ac:dyDescent="0.25">
      <c r="A732" s="5" t="str">
        <f t="shared" ref="A732" si="665">A656</f>
        <v>HE 360 B</v>
      </c>
      <c r="B732" s="4">
        <v>142</v>
      </c>
      <c r="C732" s="14">
        <f t="shared" si="660"/>
        <v>7</v>
      </c>
      <c r="D732">
        <v>2680</v>
      </c>
      <c r="E732" s="4">
        <f>VLOOKUP(Table8[[#This Row],[Name]],M.Rd!$A:$T,MATCH(Table8[[#This Row],[L.eff]],M.Rd!$C$2:$S$2)+2,FALSE)</f>
        <v>774</v>
      </c>
      <c r="F732" s="4">
        <f>VLOOKUP(Table8[[#This Row],[Name]],V.Rd!$A:$B,2,FALSE)</f>
        <v>1210</v>
      </c>
      <c r="G732" s="4">
        <f>VLOOKUP(Table8[[#This Row],[Name]],M.Rd!$A:$T,20,FALSE)</f>
        <v>43200</v>
      </c>
    </row>
    <row r="733" spans="1:7" x14ac:dyDescent="0.25">
      <c r="A733" s="5" t="str">
        <f t="shared" ref="A733" si="666">A657</f>
        <v>HE 360 M</v>
      </c>
      <c r="B733" s="4">
        <v>250</v>
      </c>
      <c r="C733" s="14">
        <f t="shared" si="660"/>
        <v>7</v>
      </c>
      <c r="D733">
        <v>5540</v>
      </c>
      <c r="E733" s="4">
        <f>VLOOKUP(Table8[[#This Row],[Name]],M.Rd!$A:$T,MATCH(Table8[[#This Row],[L.eff]],M.Rd!$C$2:$S$2)+2,FALSE)</f>
        <v>1580</v>
      </c>
      <c r="F733" s="4">
        <f>VLOOKUP(Table8[[#This Row],[Name]],V.Rd!$A:$B,2,FALSE)</f>
        <v>2040</v>
      </c>
      <c r="G733" s="4">
        <f>VLOOKUP(Table8[[#This Row],[Name]],M.Rd!$A:$T,20,FALSE)</f>
        <v>84900</v>
      </c>
    </row>
    <row r="734" spans="1:7" x14ac:dyDescent="0.25">
      <c r="A734" s="5" t="str">
        <f t="shared" ref="A734" si="667">A658</f>
        <v>HE 400 B</v>
      </c>
      <c r="B734" s="4">
        <v>155</v>
      </c>
      <c r="C734" s="14">
        <f t="shared" si="660"/>
        <v>7</v>
      </c>
      <c r="D734">
        <v>3190</v>
      </c>
      <c r="E734" s="4">
        <f>VLOOKUP(Table8[[#This Row],[Name]],M.Rd!$A:$T,MATCH(Table8[[#This Row],[L.eff]],M.Rd!$C$2:$S$2)+2,FALSE)</f>
        <v>921</v>
      </c>
      <c r="F734" s="4">
        <f>VLOOKUP(Table8[[#This Row],[Name]],V.Rd!$A:$B,2,FALSE)</f>
        <v>1390</v>
      </c>
      <c r="G734" s="4">
        <f>VLOOKUP(Table8[[#This Row],[Name]],M.Rd!$A:$T,20,FALSE)</f>
        <v>57700</v>
      </c>
    </row>
    <row r="735" spans="1:7" x14ac:dyDescent="0.25">
      <c r="A735" s="5" t="str">
        <f t="shared" ref="A735" si="668">A659</f>
        <v>HE 400 M</v>
      </c>
      <c r="B735" s="4">
        <v>256</v>
      </c>
      <c r="C735" s="14">
        <f t="shared" si="660"/>
        <v>7</v>
      </c>
      <c r="D735">
        <v>5540</v>
      </c>
      <c r="E735" s="4">
        <f>VLOOKUP(Table8[[#This Row],[Name]],M.Rd!$A:$T,MATCH(Table8[[#This Row],[L.eff]],M.Rd!$C$2:$S$2)+2,FALSE)</f>
        <v>1730</v>
      </c>
      <c r="F735" s="4">
        <f>VLOOKUP(Table8[[#This Row],[Name]],V.Rd!$A:$B,2,FALSE)</f>
        <v>2200</v>
      </c>
      <c r="G735" s="4">
        <f>VLOOKUP(Table8[[#This Row],[Name]],M.Rd!$A:$T,20,FALSE)</f>
        <v>104000</v>
      </c>
    </row>
    <row r="736" spans="1:7" x14ac:dyDescent="0.25">
      <c r="A736" s="5" t="str">
        <f t="shared" ref="A736" si="669">A660</f>
        <v>HE 450 B</v>
      </c>
      <c r="B736" s="4">
        <v>171</v>
      </c>
      <c r="C736" s="14">
        <f t="shared" si="660"/>
        <v>7</v>
      </c>
      <c r="D736">
        <v>3470</v>
      </c>
      <c r="E736" s="4">
        <f>VLOOKUP(Table8[[#This Row],[Name]],M.Rd!$A:$T,MATCH(Table8[[#This Row],[L.eff]],M.Rd!$C$2:$S$2)+2,FALSE)</f>
        <v>1120</v>
      </c>
      <c r="F736" s="4">
        <f>VLOOKUP(Table8[[#This Row],[Name]],V.Rd!$A:$B,2,FALSE)</f>
        <v>1590</v>
      </c>
      <c r="G736" s="4">
        <f>VLOOKUP(Table8[[#This Row],[Name]],M.Rd!$A:$T,20,FALSE)</f>
        <v>79900</v>
      </c>
    </row>
    <row r="737" spans="1:7" x14ac:dyDescent="0.25">
      <c r="A737" s="5" t="str">
        <f t="shared" ref="A737" si="670">A661</f>
        <v>HE 450 M</v>
      </c>
      <c r="B737" s="4">
        <v>263</v>
      </c>
      <c r="C737" s="14">
        <f t="shared" si="660"/>
        <v>7</v>
      </c>
      <c r="D737">
        <v>5600</v>
      </c>
      <c r="E737" s="4">
        <f>VLOOKUP(Table8[[#This Row],[Name]],M.Rd!$A:$T,MATCH(Table8[[#This Row],[L.eff]],M.Rd!$C$2:$S$2)+2,FALSE)</f>
        <v>1920</v>
      </c>
      <c r="F737" s="4">
        <f>VLOOKUP(Table8[[#This Row],[Name]],V.Rd!$A:$B,2,FALSE)</f>
        <v>2390</v>
      </c>
      <c r="G737" s="4">
        <f>VLOOKUP(Table8[[#This Row],[Name]],M.Rd!$A:$T,20,FALSE)</f>
        <v>132000</v>
      </c>
    </row>
    <row r="738" spans="1:7" x14ac:dyDescent="0.25">
      <c r="A738" s="5" t="str">
        <f t="shared" ref="A738" si="671">A662</f>
        <v>HE 500 B</v>
      </c>
      <c r="B738" s="4">
        <v>187</v>
      </c>
      <c r="C738" s="14">
        <f t="shared" si="660"/>
        <v>7</v>
      </c>
      <c r="D738">
        <v>3750</v>
      </c>
      <c r="E738" s="4">
        <f>VLOOKUP(Table8[[#This Row],[Name]],M.Rd!$A:$T,MATCH(Table8[[#This Row],[L.eff]],M.Rd!$C$2:$S$2)+2,FALSE)</f>
        <v>1340</v>
      </c>
      <c r="F738" s="4">
        <f>VLOOKUP(Table8[[#This Row],[Name]],V.Rd!$A:$B,2,FALSE)</f>
        <v>1790</v>
      </c>
      <c r="G738" s="4">
        <f>VLOOKUP(Table8[[#This Row],[Name]],M.Rd!$A:$T,20,FALSE)</f>
        <v>107000</v>
      </c>
    </row>
    <row r="739" spans="1:7" x14ac:dyDescent="0.25">
      <c r="A739" s="5" t="str">
        <f t="shared" ref="A739" si="672">A663</f>
        <v>HE 500 M</v>
      </c>
      <c r="B739" s="4">
        <v>270</v>
      </c>
      <c r="C739" s="14">
        <f t="shared" si="660"/>
        <v>7</v>
      </c>
      <c r="D739">
        <v>5610</v>
      </c>
      <c r="E739" s="4">
        <f>VLOOKUP(Table8[[#This Row],[Name]],M.Rd!$A:$T,MATCH(Table8[[#This Row],[L.eff]],M.Rd!$C$2:$S$2)+2,FALSE)</f>
        <v>2110</v>
      </c>
      <c r="F739" s="4">
        <f>VLOOKUP(Table8[[#This Row],[Name]],V.Rd!$A:$B,2,FALSE)</f>
        <v>2580</v>
      </c>
      <c r="G739" s="4">
        <f>VLOOKUP(Table8[[#This Row],[Name]],M.Rd!$A:$T,20,FALSE)</f>
        <v>162000</v>
      </c>
    </row>
    <row r="740" spans="1:7" x14ac:dyDescent="0.25">
      <c r="A740" s="5" t="str">
        <f t="shared" ref="A740" si="673">A664</f>
        <v>HE 550 B</v>
      </c>
      <c r="B740" s="4">
        <v>199</v>
      </c>
      <c r="C740" s="14">
        <f t="shared" si="660"/>
        <v>7</v>
      </c>
      <c r="D740">
        <v>3920</v>
      </c>
      <c r="E740" s="4">
        <f>VLOOKUP(Table8[[#This Row],[Name]],M.Rd!$A:$T,MATCH(Table8[[#This Row],[L.eff]],M.Rd!$C$2:$S$2)+2,FALSE)</f>
        <v>1530</v>
      </c>
      <c r="F740" s="4">
        <f>VLOOKUP(Table8[[#This Row],[Name]],V.Rd!$A:$B,2,FALSE)</f>
        <v>1990</v>
      </c>
      <c r="G740" s="4">
        <f>VLOOKUP(Table8[[#This Row],[Name]],M.Rd!$A:$T,20,FALSE)</f>
        <v>137000</v>
      </c>
    </row>
    <row r="741" spans="1:7" x14ac:dyDescent="0.25">
      <c r="A741" s="5" t="str">
        <f t="shared" ref="A741" si="674">A665</f>
        <v>HE 550 M</v>
      </c>
      <c r="B741" s="4">
        <v>278</v>
      </c>
      <c r="C741" s="14">
        <f t="shared" si="660"/>
        <v>7</v>
      </c>
      <c r="D741">
        <v>5660</v>
      </c>
      <c r="E741" s="4">
        <f>VLOOKUP(Table8[[#This Row],[Name]],M.Rd!$A:$T,MATCH(Table8[[#This Row],[L.eff]],M.Rd!$C$2:$S$2)+2,FALSE)</f>
        <v>2320</v>
      </c>
      <c r="F741" s="4">
        <f>VLOOKUP(Table8[[#This Row],[Name]],V.Rd!$A:$B,2,FALSE)</f>
        <v>2780</v>
      </c>
      <c r="G741" s="4">
        <f>VLOOKUP(Table8[[#This Row],[Name]],M.Rd!$A:$T,20,FALSE)</f>
        <v>198000</v>
      </c>
    </row>
    <row r="742" spans="1:7" x14ac:dyDescent="0.25">
      <c r="A742" s="5" t="str">
        <f t="shared" ref="A742" si="675">A666</f>
        <v>HE 600 B</v>
      </c>
      <c r="B742" s="4">
        <v>212</v>
      </c>
      <c r="C742" s="14">
        <f t="shared" si="660"/>
        <v>7</v>
      </c>
      <c r="D742">
        <v>4090</v>
      </c>
      <c r="E742" s="4">
        <f>VLOOKUP(Table8[[#This Row],[Name]],M.Rd!$A:$T,MATCH(Table8[[#This Row],[L.eff]],M.Rd!$C$2:$S$2)+2,FALSE)</f>
        <v>1730</v>
      </c>
      <c r="F742" s="4">
        <f>VLOOKUP(Table8[[#This Row],[Name]],V.Rd!$A:$B,2,FALSE)</f>
        <v>2210</v>
      </c>
      <c r="G742" s="4">
        <f>VLOOKUP(Table8[[#This Row],[Name]],M.Rd!$A:$T,20,FALSE)</f>
        <v>171000</v>
      </c>
    </row>
    <row r="743" spans="1:7" x14ac:dyDescent="0.25">
      <c r="A743" s="5" t="str">
        <f t="shared" ref="A743" si="676">A667</f>
        <v>HE 600 M</v>
      </c>
      <c r="B743" s="4">
        <v>285</v>
      </c>
      <c r="C743" s="14">
        <f t="shared" si="660"/>
        <v>7</v>
      </c>
      <c r="D743">
        <v>5660</v>
      </c>
      <c r="E743" s="4">
        <f>VLOOKUP(Table8[[#This Row],[Name]],M.Rd!$A:$T,MATCH(Table8[[#This Row],[L.eff]],M.Rd!$C$2:$S$2)+2,FALSE)</f>
        <v>2340</v>
      </c>
      <c r="F743" s="4">
        <f>VLOOKUP(Table8[[#This Row],[Name]],V.Rd!$A:$B,2,FALSE)</f>
        <v>2980</v>
      </c>
      <c r="G743" s="4">
        <f>VLOOKUP(Table8[[#This Row],[Name]],M.Rd!$A:$T,20,FALSE)</f>
        <v>237000</v>
      </c>
    </row>
    <row r="744" spans="1:7" x14ac:dyDescent="0.25">
      <c r="A744" s="5" t="str">
        <f t="shared" ref="A744" si="677">A668</f>
        <v>HE 600x337</v>
      </c>
      <c r="B744" s="4">
        <v>337</v>
      </c>
      <c r="C744" s="14">
        <f t="shared" si="660"/>
        <v>7</v>
      </c>
      <c r="D744">
        <v>6230</v>
      </c>
      <c r="E744" s="4">
        <f>VLOOKUP(Table8[[#This Row],[Name]],M.Rd!$A:$T,MATCH(Table8[[#This Row],[L.eff]],M.Rd!$C$2:$S$2)+2,FALSE)</f>
        <v>2920</v>
      </c>
      <c r="F744" s="4">
        <f>VLOOKUP(Table8[[#This Row],[Name]],V.Rd!$A:$B,2,FALSE)</f>
        <v>3700</v>
      </c>
      <c r="G744" s="4">
        <f>VLOOKUP(Table8[[#This Row],[Name]],M.Rd!$A:$T,20,FALSE)</f>
        <v>283000</v>
      </c>
    </row>
    <row r="745" spans="1:7" x14ac:dyDescent="0.25">
      <c r="A745" s="5" t="str">
        <f t="shared" ref="A745" si="678">A669</f>
        <v>HE 600x399</v>
      </c>
      <c r="B745" s="4">
        <v>399</v>
      </c>
      <c r="C745" s="14">
        <f t="shared" si="660"/>
        <v>7</v>
      </c>
      <c r="D745">
        <v>7590</v>
      </c>
      <c r="E745" s="4">
        <f>VLOOKUP(Table8[[#This Row],[Name]],M.Rd!$A:$T,MATCH(Table8[[#This Row],[L.eff]],M.Rd!$C$2:$S$2)+2,FALSE)</f>
        <v>3640</v>
      </c>
      <c r="F745" s="4">
        <f>VLOOKUP(Table8[[#This Row],[Name]],V.Rd!$A:$B,2,FALSE)</f>
        <v>4380</v>
      </c>
      <c r="G745" s="4">
        <f>VLOOKUP(Table8[[#This Row],[Name]],M.Rd!$A:$T,20,FALSE)</f>
        <v>345000</v>
      </c>
    </row>
    <row r="746" spans="1:7" x14ac:dyDescent="0.25">
      <c r="A746" s="5" t="str">
        <f t="shared" ref="A746" si="679">A670</f>
        <v>HE 650 B</v>
      </c>
      <c r="B746" s="4">
        <v>225</v>
      </c>
      <c r="C746" s="14">
        <f t="shared" si="660"/>
        <v>7</v>
      </c>
      <c r="D746">
        <v>4250</v>
      </c>
      <c r="E746" s="4">
        <f>VLOOKUP(Table8[[#This Row],[Name]],M.Rd!$A:$T,MATCH(Table8[[#This Row],[L.eff]],M.Rd!$C$2:$S$2)+2,FALSE)</f>
        <v>1790</v>
      </c>
      <c r="F746" s="4">
        <f>VLOOKUP(Table8[[#This Row],[Name]],V.Rd!$A:$B,2,FALSE)</f>
        <v>2430</v>
      </c>
      <c r="G746" s="4">
        <f>VLOOKUP(Table8[[#This Row],[Name]],M.Rd!$A:$T,20,FALSE)</f>
        <v>211000</v>
      </c>
    </row>
    <row r="747" spans="1:7" x14ac:dyDescent="0.25">
      <c r="A747" s="5" t="str">
        <f t="shared" ref="A747" si="680">A671</f>
        <v>HE 650 M</v>
      </c>
      <c r="B747" s="4">
        <v>293</v>
      </c>
      <c r="C747" s="14">
        <f t="shared" si="660"/>
        <v>7</v>
      </c>
      <c r="D747">
        <v>5710</v>
      </c>
      <c r="E747" s="4">
        <f>VLOOKUP(Table8[[#This Row],[Name]],M.Rd!$A:$T,MATCH(Table8[[#This Row],[L.eff]],M.Rd!$C$2:$S$2)+2,FALSE)</f>
        <v>2510</v>
      </c>
      <c r="F747" s="4">
        <f>VLOOKUP(Table8[[#This Row],[Name]],V.Rd!$A:$B,2,FALSE)</f>
        <v>3180</v>
      </c>
      <c r="G747" s="4">
        <f>VLOOKUP(Table8[[#This Row],[Name]],M.Rd!$A:$T,20,FALSE)</f>
        <v>282000</v>
      </c>
    </row>
    <row r="748" spans="1:7" x14ac:dyDescent="0.25">
      <c r="A748" s="5" t="str">
        <f t="shared" ref="A748" si="681">A672</f>
        <v>HE 650x343</v>
      </c>
      <c r="B748" s="4">
        <v>343</v>
      </c>
      <c r="C748" s="14">
        <f t="shared" si="660"/>
        <v>7</v>
      </c>
      <c r="D748">
        <v>6230</v>
      </c>
      <c r="E748" s="4">
        <f>VLOOKUP(Table8[[#This Row],[Name]],M.Rd!$A:$T,MATCH(Table8[[#This Row],[L.eff]],M.Rd!$C$2:$S$2)+2,FALSE)</f>
        <v>3120</v>
      </c>
      <c r="F748" s="4">
        <f>VLOOKUP(Table8[[#This Row],[Name]],V.Rd!$A:$B,2,FALSE)</f>
        <v>3880</v>
      </c>
      <c r="G748" s="4">
        <f>VLOOKUP(Table8[[#This Row],[Name]],M.Rd!$A:$T,20,FALSE)</f>
        <v>334000</v>
      </c>
    </row>
    <row r="749" spans="1:7" x14ac:dyDescent="0.25">
      <c r="A749" s="5" t="str">
        <f t="shared" ref="A749" si="682">A673</f>
        <v>HE 650x407</v>
      </c>
      <c r="B749" s="4">
        <v>407</v>
      </c>
      <c r="C749" s="14">
        <f t="shared" si="660"/>
        <v>7</v>
      </c>
      <c r="D749">
        <v>7590</v>
      </c>
      <c r="E749" s="4">
        <f>VLOOKUP(Table8[[#This Row],[Name]],M.Rd!$A:$T,MATCH(Table8[[#This Row],[L.eff]],M.Rd!$C$2:$S$2)+2,FALSE)</f>
        <v>3900</v>
      </c>
      <c r="F749" s="4">
        <f>VLOOKUP(Table8[[#This Row],[Name]],V.Rd!$A:$B,2,FALSE)</f>
        <v>4610</v>
      </c>
      <c r="G749" s="4">
        <f>VLOOKUP(Table8[[#This Row],[Name]],M.Rd!$A:$T,20,FALSE)</f>
        <v>405000</v>
      </c>
    </row>
    <row r="750" spans="1:7" x14ac:dyDescent="0.25">
      <c r="A750" s="5" t="str">
        <f t="shared" ref="A750" si="683">A674</f>
        <v>HE 700 B</v>
      </c>
      <c r="B750" s="4">
        <v>241</v>
      </c>
      <c r="C750" s="14">
        <f t="shared" si="660"/>
        <v>7</v>
      </c>
      <c r="D750">
        <v>4440</v>
      </c>
      <c r="E750" s="4">
        <f>VLOOKUP(Table8[[#This Row],[Name]],M.Rd!$A:$T,MATCH(Table8[[#This Row],[L.eff]],M.Rd!$C$2:$S$2)+2,FALSE)</f>
        <v>2000</v>
      </c>
      <c r="F750" s="4">
        <f>VLOOKUP(Table8[[#This Row],[Name]],V.Rd!$A:$B,2,FALSE)</f>
        <v>2730</v>
      </c>
      <c r="G750" s="4">
        <f>VLOOKUP(Table8[[#This Row],[Name]],M.Rd!$A:$T,20,FALSE)</f>
        <v>257000</v>
      </c>
    </row>
    <row r="751" spans="1:7" x14ac:dyDescent="0.25">
      <c r="A751" s="5" t="str">
        <f t="shared" ref="A751" si="684">A675</f>
        <v>HE 700 M</v>
      </c>
      <c r="B751" s="4">
        <v>301</v>
      </c>
      <c r="C751" s="14">
        <f t="shared" si="660"/>
        <v>7</v>
      </c>
      <c r="D751">
        <v>5710</v>
      </c>
      <c r="E751" s="4">
        <f>VLOOKUP(Table8[[#This Row],[Name]],M.Rd!$A:$T,MATCH(Table8[[#This Row],[L.eff]],M.Rd!$C$2:$S$2)+2,FALSE)</f>
        <v>2680</v>
      </c>
      <c r="F751" s="4">
        <f>VLOOKUP(Table8[[#This Row],[Name]],V.Rd!$A:$B,2,FALSE)</f>
        <v>3380</v>
      </c>
      <c r="G751" s="4">
        <f>VLOOKUP(Table8[[#This Row],[Name]],M.Rd!$A:$T,20,FALSE)</f>
        <v>329000</v>
      </c>
    </row>
    <row r="752" spans="1:7" x14ac:dyDescent="0.25">
      <c r="A752" s="5" t="str">
        <f t="shared" ref="A752" si="685">A676</f>
        <v>HE 700x352</v>
      </c>
      <c r="B752" s="4">
        <v>352</v>
      </c>
      <c r="C752" s="14">
        <f t="shared" si="660"/>
        <v>7</v>
      </c>
      <c r="D752">
        <v>6230</v>
      </c>
      <c r="E752" s="4">
        <f>VLOOKUP(Table8[[#This Row],[Name]],M.Rd!$A:$T,MATCH(Table8[[#This Row],[L.eff]],M.Rd!$C$2:$S$2)+2,FALSE)</f>
        <v>3330</v>
      </c>
      <c r="F752" s="4">
        <f>VLOOKUP(Table8[[#This Row],[Name]],V.Rd!$A:$B,2,FALSE)</f>
        <v>4130</v>
      </c>
      <c r="G752" s="4">
        <f>VLOOKUP(Table8[[#This Row],[Name]],M.Rd!$A:$T,20,FALSE)</f>
        <v>390000</v>
      </c>
    </row>
    <row r="753" spans="1:7" x14ac:dyDescent="0.25">
      <c r="A753" s="5" t="str">
        <f t="shared" ref="A753" si="686">A677</f>
        <v>HE 700x418</v>
      </c>
      <c r="B753" s="4">
        <v>418</v>
      </c>
      <c r="C753" s="14">
        <f t="shared" si="660"/>
        <v>7</v>
      </c>
      <c r="D753">
        <v>7590</v>
      </c>
      <c r="E753" s="4">
        <f>VLOOKUP(Table8[[#This Row],[Name]],M.Rd!$A:$T,MATCH(Table8[[#This Row],[L.eff]],M.Rd!$C$2:$S$2)+2,FALSE)</f>
        <v>4160</v>
      </c>
      <c r="F753" s="4">
        <f>VLOOKUP(Table8[[#This Row],[Name]],V.Rd!$A:$B,2,FALSE)</f>
        <v>4900</v>
      </c>
      <c r="G753" s="4">
        <f>VLOOKUP(Table8[[#This Row],[Name]],M.Rd!$A:$T,20,FALSE)</f>
        <v>472000</v>
      </c>
    </row>
    <row r="754" spans="1:7" x14ac:dyDescent="0.25">
      <c r="A754" s="5" t="str">
        <f t="shared" ref="A754" si="687">A678</f>
        <v>HE 800 B*</v>
      </c>
      <c r="B754" s="4">
        <v>262</v>
      </c>
      <c r="C754" s="14">
        <f t="shared" si="660"/>
        <v>7</v>
      </c>
      <c r="D754">
        <v>4640</v>
      </c>
      <c r="E754" s="4">
        <f>VLOOKUP(Table8[[#This Row],[Name]],M.Rd!$A:$T,MATCH(Table8[[#This Row],[L.eff]],M.Rd!$C$2:$S$2)+2,FALSE)</f>
        <v>2370</v>
      </c>
      <c r="F754" s="4">
        <f>VLOOKUP(Table8[[#This Row],[Name]],V.Rd!$A:$B,2,FALSE)</f>
        <v>3220</v>
      </c>
      <c r="G754" s="4">
        <f>VLOOKUP(Table8[[#This Row],[Name]],M.Rd!$A:$T,20,FALSE)</f>
        <v>359000</v>
      </c>
    </row>
    <row r="755" spans="1:7" x14ac:dyDescent="0.25">
      <c r="A755" s="5" t="str">
        <f t="shared" ref="A755" si="688">A679</f>
        <v>HE 800 M</v>
      </c>
      <c r="B755" s="4">
        <v>317</v>
      </c>
      <c r="C755" s="14">
        <f t="shared" si="660"/>
        <v>7</v>
      </c>
      <c r="D755">
        <v>5760</v>
      </c>
      <c r="E755" s="4">
        <f>VLOOKUP(Table8[[#This Row],[Name]],M.Rd!$A:$T,MATCH(Table8[[#This Row],[L.eff]],M.Rd!$C$2:$S$2)+2,FALSE)</f>
        <v>3040</v>
      </c>
      <c r="F755" s="4">
        <f>VLOOKUP(Table8[[#This Row],[Name]],V.Rd!$A:$B,2,FALSE)</f>
        <v>3870</v>
      </c>
      <c r="G755" s="4">
        <f>VLOOKUP(Table8[[#This Row],[Name]],M.Rd!$A:$T,20,FALSE)</f>
        <v>443000</v>
      </c>
    </row>
    <row r="756" spans="1:7" x14ac:dyDescent="0.25">
      <c r="A756" s="5" t="str">
        <f t="shared" ref="A756" si="689">A680</f>
        <v>HE 800x373</v>
      </c>
      <c r="B756" s="4">
        <v>373</v>
      </c>
      <c r="C756" s="14">
        <f t="shared" si="660"/>
        <v>7</v>
      </c>
      <c r="D756">
        <v>6340</v>
      </c>
      <c r="E756" s="4">
        <f>VLOOKUP(Table8[[#This Row],[Name]],M.Rd!$A:$T,MATCH(Table8[[#This Row],[L.eff]],M.Rd!$C$2:$S$2)+2,FALSE)</f>
        <v>3790</v>
      </c>
      <c r="F756" s="4">
        <f>VLOOKUP(Table8[[#This Row],[Name]],V.Rd!$A:$B,2,FALSE)</f>
        <v>4720</v>
      </c>
      <c r="G756" s="4">
        <f>VLOOKUP(Table8[[#This Row],[Name]],M.Rd!$A:$T,20,FALSE)</f>
        <v>524000</v>
      </c>
    </row>
    <row r="757" spans="1:7" x14ac:dyDescent="0.25">
      <c r="A757" s="5" t="str">
        <f t="shared" ref="A757" si="690">A681</f>
        <v>HE 800x444</v>
      </c>
      <c r="B757" s="4">
        <v>444</v>
      </c>
      <c r="C757" s="14">
        <f t="shared" si="660"/>
        <v>7</v>
      </c>
      <c r="D757">
        <v>7750</v>
      </c>
      <c r="E757" s="4">
        <f>VLOOKUP(Table8[[#This Row],[Name]],M.Rd!$A:$T,MATCH(Table8[[#This Row],[L.eff]],M.Rd!$C$2:$S$2)+2,FALSE)</f>
        <v>4750</v>
      </c>
      <c r="F757" s="4">
        <f>VLOOKUP(Table8[[#This Row],[Name]],V.Rd!$A:$B,2,FALSE)</f>
        <v>5670</v>
      </c>
      <c r="G757" s="4">
        <f>VLOOKUP(Table8[[#This Row],[Name]],M.Rd!$A:$T,20,FALSE)</f>
        <v>634000</v>
      </c>
    </row>
    <row r="758" spans="1:7" x14ac:dyDescent="0.25">
      <c r="A758" s="5" t="str">
        <f t="shared" ref="A758" si="691">A682</f>
        <v>HE 900 B*</v>
      </c>
      <c r="B758" s="4">
        <v>291</v>
      </c>
      <c r="C758" s="14">
        <f t="shared" si="660"/>
        <v>7</v>
      </c>
      <c r="D758">
        <v>4980</v>
      </c>
      <c r="E758" s="4">
        <f>VLOOKUP(Table8[[#This Row],[Name]],M.Rd!$A:$T,MATCH(Table8[[#This Row],[L.eff]],M.Rd!$C$2:$S$2)+2,FALSE)</f>
        <v>2840</v>
      </c>
      <c r="F758" s="4">
        <f>VLOOKUP(Table8[[#This Row],[Name]],V.Rd!$A:$B,2,FALSE)</f>
        <v>3760</v>
      </c>
      <c r="G758" s="4">
        <f>VLOOKUP(Table8[[#This Row],[Name]],M.Rd!$A:$T,20,FALSE)</f>
        <v>494000</v>
      </c>
    </row>
    <row r="759" spans="1:7" x14ac:dyDescent="0.25">
      <c r="A759" s="5" t="str">
        <f t="shared" ref="A759" si="692">A683</f>
        <v>HE 900 M*</v>
      </c>
      <c r="B759" s="4">
        <v>333</v>
      </c>
      <c r="C759" s="14">
        <f t="shared" si="660"/>
        <v>7</v>
      </c>
      <c r="D759">
        <v>5780</v>
      </c>
      <c r="E759" s="4">
        <f>VLOOKUP(Table8[[#This Row],[Name]],M.Rd!$A:$T,MATCH(Table8[[#This Row],[L.eff]],M.Rd!$C$2:$S$2)+2,FALSE)</f>
        <v>3370</v>
      </c>
      <c r="F759" s="4">
        <f>VLOOKUP(Table8[[#This Row],[Name]],V.Rd!$A:$B,2,FALSE)</f>
        <v>4270</v>
      </c>
      <c r="G759" s="4">
        <f>VLOOKUP(Table8[[#This Row],[Name]],M.Rd!$A:$T,20,FALSE)</f>
        <v>570000</v>
      </c>
    </row>
    <row r="760" spans="1:7" x14ac:dyDescent="0.25">
      <c r="A760" s="5" t="str">
        <f t="shared" ref="A760" si="693">A684</f>
        <v>HE 900x391</v>
      </c>
      <c r="B760" s="4">
        <v>391</v>
      </c>
      <c r="C760" s="14">
        <f t="shared" si="660"/>
        <v>7</v>
      </c>
      <c r="D760">
        <v>6390</v>
      </c>
      <c r="E760" s="4">
        <f>VLOOKUP(Table8[[#This Row],[Name]],M.Rd!$A:$T,MATCH(Table8[[#This Row],[L.eff]],M.Rd!$C$2:$S$2)+2,FALSE)</f>
        <v>4200</v>
      </c>
      <c r="F760" s="4">
        <f>VLOOKUP(Table8[[#This Row],[Name]],V.Rd!$A:$B,2,FALSE)</f>
        <v>5210</v>
      </c>
      <c r="G760" s="4">
        <f>VLOOKUP(Table8[[#This Row],[Name]],M.Rd!$A:$T,20,FALSE)</f>
        <v>674000</v>
      </c>
    </row>
    <row r="761" spans="1:7" x14ac:dyDescent="0.25">
      <c r="A761" s="5" t="str">
        <f t="shared" ref="A761" si="694">A685</f>
        <v>HE 900x466</v>
      </c>
      <c r="B761" s="4">
        <v>466</v>
      </c>
      <c r="C761" s="14">
        <f t="shared" si="660"/>
        <v>7</v>
      </c>
      <c r="D761">
        <v>7800</v>
      </c>
      <c r="E761" s="4">
        <f>VLOOKUP(Table8[[#This Row],[Name]],M.Rd!$A:$T,MATCH(Table8[[#This Row],[L.eff]],M.Rd!$C$2:$S$2)+2,FALSE)</f>
        <v>5280</v>
      </c>
      <c r="F761" s="4">
        <f>VLOOKUP(Table8[[#This Row],[Name]],V.Rd!$A:$B,2,FALSE)</f>
        <v>6260</v>
      </c>
      <c r="G761" s="4">
        <f>VLOOKUP(Table8[[#This Row],[Name]],M.Rd!$A:$T,20,FALSE)</f>
        <v>815000</v>
      </c>
    </row>
    <row r="762" spans="1:7" x14ac:dyDescent="0.25">
      <c r="A762" s="5" t="str">
        <f t="shared" ref="A762" si="695">A686</f>
        <v>HE 100 B</v>
      </c>
      <c r="B762" s="4">
        <v>20.399999999999999</v>
      </c>
      <c r="C762" s="14">
        <f t="shared" si="660"/>
        <v>8</v>
      </c>
      <c r="D762">
        <v>48.2</v>
      </c>
      <c r="E762" s="4">
        <f>VLOOKUP(Table8[[#This Row],[Name]],M.Rd!$A:$T,MATCH(Table8[[#This Row],[L.eff]],M.Rd!$C$2:$S$2)+2,FALSE)</f>
        <v>20.3</v>
      </c>
      <c r="F762" s="4">
        <f>VLOOKUP(Table8[[#This Row],[Name]],V.Rd!$A:$B,2,FALSE)</f>
        <v>184</v>
      </c>
      <c r="G762" s="4">
        <f>VLOOKUP(Table8[[#This Row],[Name]],M.Rd!$A:$T,20,FALSE)</f>
        <v>450</v>
      </c>
    </row>
    <row r="763" spans="1:7" x14ac:dyDescent="0.25">
      <c r="A763" s="5" t="str">
        <f t="shared" ref="A763" si="696">A687</f>
        <v>HE 100 C</v>
      </c>
      <c r="B763" s="4">
        <v>30.9</v>
      </c>
      <c r="C763" s="14">
        <f t="shared" si="660"/>
        <v>8</v>
      </c>
      <c r="D763">
        <v>78.900000000000006</v>
      </c>
      <c r="E763" s="4">
        <f>VLOOKUP(Table8[[#This Row],[Name]],M.Rd!$A:$T,MATCH(Table8[[#This Row],[L.eff]],M.Rd!$C$2:$S$2)+2,FALSE)</f>
        <v>39.799999999999997</v>
      </c>
      <c r="F763" s="4">
        <f>VLOOKUP(Table8[[#This Row],[Name]],V.Rd!$A:$B,2,FALSE)</f>
        <v>274</v>
      </c>
      <c r="G763" s="4">
        <f>VLOOKUP(Table8[[#This Row],[Name]],M.Rd!$A:$T,20,FALSE)</f>
        <v>759</v>
      </c>
    </row>
    <row r="764" spans="1:7" x14ac:dyDescent="0.25">
      <c r="A764" s="5" t="str">
        <f t="shared" ref="A764" si="697">A688</f>
        <v>HE 100 M</v>
      </c>
      <c r="B764" s="4">
        <v>41.8</v>
      </c>
      <c r="C764" s="14">
        <f t="shared" si="660"/>
        <v>8</v>
      </c>
      <c r="D764">
        <v>114</v>
      </c>
      <c r="E764" s="4">
        <f>VLOOKUP(Table8[[#This Row],[Name]],M.Rd!$A:$T,MATCH(Table8[[#This Row],[L.eff]],M.Rd!$C$2:$S$2)+2,FALSE)</f>
        <v>62.4</v>
      </c>
      <c r="F764" s="4">
        <f>VLOOKUP(Table8[[#This Row],[Name]],V.Rd!$A:$B,2,FALSE)</f>
        <v>359</v>
      </c>
      <c r="G764" s="4">
        <f>VLOOKUP(Table8[[#This Row],[Name]],M.Rd!$A:$T,20,FALSE)</f>
        <v>1140</v>
      </c>
    </row>
    <row r="765" spans="1:7" x14ac:dyDescent="0.25">
      <c r="A765" s="5" t="str">
        <f t="shared" ref="A765" si="698">A689</f>
        <v>HE 1000 B*</v>
      </c>
      <c r="B765" s="4">
        <v>314</v>
      </c>
      <c r="C765" s="14">
        <f t="shared" si="660"/>
        <v>8</v>
      </c>
      <c r="D765">
        <v>4170</v>
      </c>
      <c r="E765" s="4">
        <f>VLOOKUP(Table8[[#This Row],[Name]],M.Rd!$A:$T,MATCH(Table8[[#This Row],[L.eff]],M.Rd!$C$2:$S$2)+2,FALSE)</f>
        <v>2520</v>
      </c>
      <c r="F765" s="4">
        <f>VLOOKUP(Table8[[#This Row],[Name]],V.Rd!$A:$B,2,FALSE)</f>
        <v>4230</v>
      </c>
      <c r="G765" s="4">
        <f>VLOOKUP(Table8[[#This Row],[Name]],M.Rd!$A:$T,20,FALSE)</f>
        <v>645000</v>
      </c>
    </row>
    <row r="766" spans="1:7" x14ac:dyDescent="0.25">
      <c r="A766" s="5" t="str">
        <f t="shared" ref="A766" si="699">A690</f>
        <v>HE 1000 M*</v>
      </c>
      <c r="B766" s="4">
        <v>349</v>
      </c>
      <c r="C766" s="14">
        <f t="shared" si="660"/>
        <v>8</v>
      </c>
      <c r="D766">
        <v>4720</v>
      </c>
      <c r="E766" s="4">
        <f>VLOOKUP(Table8[[#This Row],[Name]],M.Rd!$A:$T,MATCH(Table8[[#This Row],[L.eff]],M.Rd!$C$2:$S$2)+2,FALSE)</f>
        <v>2910</v>
      </c>
      <c r="F766" s="4">
        <f>VLOOKUP(Table8[[#This Row],[Name]],V.Rd!$A:$B,2,FALSE)</f>
        <v>4680</v>
      </c>
      <c r="G766" s="4">
        <f>VLOOKUP(Table8[[#This Row],[Name]],M.Rd!$A:$T,20,FALSE)</f>
        <v>722000</v>
      </c>
    </row>
    <row r="767" spans="1:7" x14ac:dyDescent="0.25">
      <c r="A767" s="5" t="str">
        <f t="shared" ref="A767" si="700">A691</f>
        <v>HE 1000x249*</v>
      </c>
      <c r="B767" s="4">
        <v>249</v>
      </c>
      <c r="C767" s="14">
        <f t="shared" si="660"/>
        <v>8</v>
      </c>
      <c r="D767">
        <v>3050</v>
      </c>
      <c r="E767" s="4">
        <f>VLOOKUP(Table8[[#This Row],[Name]],M.Rd!$A:$T,MATCH(Table8[[#This Row],[L.eff]],M.Rd!$C$2:$S$2)+2,FALSE)</f>
        <v>1740</v>
      </c>
      <c r="F767" s="4">
        <f>VLOOKUP(Table8[[#This Row],[Name]],V.Rd!$A:$B,2,FALSE)</f>
        <v>3600</v>
      </c>
      <c r="G767" s="4">
        <f>VLOOKUP(Table8[[#This Row],[Name]],M.Rd!$A:$T,20,FALSE)</f>
        <v>481000</v>
      </c>
    </row>
    <row r="768" spans="1:7" x14ac:dyDescent="0.25">
      <c r="A768" s="5" t="str">
        <f t="shared" ref="A768" si="701">A692</f>
        <v>HE 1000x393</v>
      </c>
      <c r="B768" s="4">
        <v>393</v>
      </c>
      <c r="C768" s="14">
        <f t="shared" si="660"/>
        <v>8</v>
      </c>
      <c r="D768">
        <v>4870</v>
      </c>
      <c r="E768" s="4">
        <f>VLOOKUP(Table8[[#This Row],[Name]],M.Rd!$A:$T,MATCH(Table8[[#This Row],[L.eff]],M.Rd!$C$2:$S$2)+2,FALSE)</f>
        <v>3390</v>
      </c>
      <c r="F768" s="4">
        <f>VLOOKUP(Table8[[#This Row],[Name]],V.Rd!$A:$B,2,FALSE)</f>
        <v>5560</v>
      </c>
      <c r="G768" s="4">
        <f>VLOOKUP(Table8[[#This Row],[Name]],M.Rd!$A:$T,20,FALSE)</f>
        <v>808000</v>
      </c>
    </row>
    <row r="769" spans="1:7" x14ac:dyDescent="0.25">
      <c r="A769" s="5" t="str">
        <f t="shared" ref="A769" si="702">A693</f>
        <v>HE 1000x415</v>
      </c>
      <c r="B769" s="4">
        <v>415</v>
      </c>
      <c r="C769" s="14">
        <f t="shared" si="660"/>
        <v>8</v>
      </c>
      <c r="D769">
        <v>5160</v>
      </c>
      <c r="E769" s="4">
        <f>VLOOKUP(Table8[[#This Row],[Name]],M.Rd!$A:$T,MATCH(Table8[[#This Row],[L.eff]],M.Rd!$C$2:$S$2)+2,FALSE)</f>
        <v>3640</v>
      </c>
      <c r="F769" s="4">
        <f>VLOOKUP(Table8[[#This Row],[Name]],V.Rd!$A:$B,2,FALSE)</f>
        <v>5920</v>
      </c>
      <c r="G769" s="4">
        <f>VLOOKUP(Table8[[#This Row],[Name]],M.Rd!$A:$T,20,FALSE)</f>
        <v>853000</v>
      </c>
    </row>
    <row r="770" spans="1:7" x14ac:dyDescent="0.25">
      <c r="A770" s="5" t="str">
        <f t="shared" ref="A770" si="703">A694</f>
        <v>HE 1000x438</v>
      </c>
      <c r="B770" s="4">
        <v>438</v>
      </c>
      <c r="C770" s="14">
        <f t="shared" si="660"/>
        <v>8</v>
      </c>
      <c r="D770">
        <v>5520</v>
      </c>
      <c r="E770" s="4">
        <f>VLOOKUP(Table8[[#This Row],[Name]],M.Rd!$A:$T,MATCH(Table8[[#This Row],[L.eff]],M.Rd!$C$2:$S$2)+2,FALSE)</f>
        <v>3950</v>
      </c>
      <c r="F770" s="4">
        <f>VLOOKUP(Table8[[#This Row],[Name]],V.Rd!$A:$B,2,FALSE)</f>
        <v>6140</v>
      </c>
      <c r="G770" s="4">
        <f>VLOOKUP(Table8[[#This Row],[Name]],M.Rd!$A:$T,20,FALSE)</f>
        <v>909000</v>
      </c>
    </row>
    <row r="771" spans="1:7" x14ac:dyDescent="0.25">
      <c r="A771" s="5" t="str">
        <f t="shared" ref="A771" si="704">A695</f>
        <v>HE 1000x494</v>
      </c>
      <c r="B771" s="4">
        <v>494</v>
      </c>
      <c r="C771" s="14">
        <f t="shared" si="660"/>
        <v>8</v>
      </c>
      <c r="D771">
        <v>6320</v>
      </c>
      <c r="E771" s="4">
        <f>VLOOKUP(Table8[[#This Row],[Name]],M.Rd!$A:$T,MATCH(Table8[[#This Row],[L.eff]],M.Rd!$C$2:$S$2)+2,FALSE)</f>
        <v>4650</v>
      </c>
      <c r="F771" s="4">
        <f>VLOOKUP(Table8[[#This Row],[Name]],V.Rd!$A:$B,2,FALSE)</f>
        <v>7060</v>
      </c>
      <c r="G771" s="4">
        <f>VLOOKUP(Table8[[#This Row],[Name]],M.Rd!$A:$T,20,FALSE)</f>
        <v>1028000</v>
      </c>
    </row>
    <row r="772" spans="1:7" x14ac:dyDescent="0.25">
      <c r="A772" s="5" t="str">
        <f t="shared" ref="A772" si="705">A696</f>
        <v>HE 1000x584</v>
      </c>
      <c r="B772" s="4">
        <v>584</v>
      </c>
      <c r="C772" s="14">
        <f t="shared" si="660"/>
        <v>8</v>
      </c>
      <c r="D772">
        <v>7790</v>
      </c>
      <c r="E772" s="4">
        <f>VLOOKUP(Table8[[#This Row],[Name]],M.Rd!$A:$T,MATCH(Table8[[#This Row],[L.eff]],M.Rd!$C$2:$S$2)+2,FALSE)</f>
        <v>5970</v>
      </c>
      <c r="F772" s="4">
        <f>VLOOKUP(Table8[[#This Row],[Name]],V.Rd!$A:$B,2,FALSE)</f>
        <v>8260</v>
      </c>
      <c r="G772" s="4">
        <f>VLOOKUP(Table8[[#This Row],[Name]],M.Rd!$A:$T,20,FALSE)</f>
        <v>1246000</v>
      </c>
    </row>
    <row r="773" spans="1:7" x14ac:dyDescent="0.25">
      <c r="A773" s="5" t="str">
        <f t="shared" ref="A773" si="706">A697</f>
        <v>HE 120 B</v>
      </c>
      <c r="B773" s="4">
        <v>26.7</v>
      </c>
      <c r="C773" s="14">
        <f t="shared" si="660"/>
        <v>8</v>
      </c>
      <c r="D773">
        <v>90</v>
      </c>
      <c r="E773" s="4">
        <f>VLOOKUP(Table8[[#This Row],[Name]],M.Rd!$A:$T,MATCH(Table8[[#This Row],[L.eff]],M.Rd!$C$2:$S$2)+2,FALSE)</f>
        <v>33.700000000000003</v>
      </c>
      <c r="F773" s="4">
        <f>VLOOKUP(Table8[[#This Row],[Name]],V.Rd!$A:$B,2,FALSE)</f>
        <v>225</v>
      </c>
      <c r="G773" s="4">
        <f>VLOOKUP(Table8[[#This Row],[Name]],M.Rd!$A:$T,20,FALSE)</f>
        <v>864</v>
      </c>
    </row>
    <row r="774" spans="1:7" x14ac:dyDescent="0.25">
      <c r="A774" s="5" t="str">
        <f t="shared" ref="A774" si="707">A698</f>
        <v>HE 120 C</v>
      </c>
      <c r="B774" s="4">
        <v>39.200000000000003</v>
      </c>
      <c r="C774" s="14">
        <f t="shared" si="660"/>
        <v>8</v>
      </c>
      <c r="D774">
        <v>140</v>
      </c>
      <c r="E774" s="4">
        <f>VLOOKUP(Table8[[#This Row],[Name]],M.Rd!$A:$T,MATCH(Table8[[#This Row],[L.eff]],M.Rd!$C$2:$S$2)+2,FALSE)</f>
        <v>62.2</v>
      </c>
      <c r="F774" s="4">
        <f>VLOOKUP(Table8[[#This Row],[Name]],V.Rd!$A:$B,2,FALSE)</f>
        <v>326</v>
      </c>
      <c r="G774" s="4">
        <f>VLOOKUP(Table8[[#This Row],[Name]],M.Rd!$A:$T,20,FALSE)</f>
        <v>1390</v>
      </c>
    </row>
    <row r="775" spans="1:7" x14ac:dyDescent="0.25">
      <c r="A775" s="5" t="str">
        <f t="shared" ref="A775" si="708">A699</f>
        <v>HE 120 M</v>
      </c>
      <c r="B775" s="4">
        <v>52.1</v>
      </c>
      <c r="C775" s="14">
        <f t="shared" si="660"/>
        <v>8</v>
      </c>
      <c r="D775">
        <v>196</v>
      </c>
      <c r="E775" s="4">
        <f>VLOOKUP(Table8[[#This Row],[Name]],M.Rd!$A:$T,MATCH(Table8[[#This Row],[L.eff]],M.Rd!$C$2:$S$2)+2,FALSE)</f>
        <v>94</v>
      </c>
      <c r="F775" s="4">
        <f>VLOOKUP(Table8[[#This Row],[Name]],V.Rd!$A:$B,2,FALSE)</f>
        <v>421</v>
      </c>
      <c r="G775" s="4">
        <f>VLOOKUP(Table8[[#This Row],[Name]],M.Rd!$A:$T,20,FALSE)</f>
        <v>2020</v>
      </c>
    </row>
    <row r="776" spans="1:7" x14ac:dyDescent="0.25">
      <c r="A776" s="5" t="str">
        <f t="shared" ref="A776" si="709">A700</f>
        <v>HE 140 B</v>
      </c>
      <c r="B776" s="4">
        <v>33.700000000000003</v>
      </c>
      <c r="C776" s="14">
        <f t="shared" si="660"/>
        <v>8</v>
      </c>
      <c r="D776">
        <v>152</v>
      </c>
      <c r="E776" s="4">
        <f>VLOOKUP(Table8[[#This Row],[Name]],M.Rd!$A:$T,MATCH(Table8[[#This Row],[L.eff]],M.Rd!$C$2:$S$2)+2,FALSE)</f>
        <v>52.4</v>
      </c>
      <c r="F776" s="4">
        <f>VLOOKUP(Table8[[#This Row],[Name]],V.Rd!$A:$B,2,FALSE)</f>
        <v>269</v>
      </c>
      <c r="G776" s="4">
        <f>VLOOKUP(Table8[[#This Row],[Name]],M.Rd!$A:$T,20,FALSE)</f>
        <v>1510</v>
      </c>
    </row>
    <row r="777" spans="1:7" x14ac:dyDescent="0.25">
      <c r="A777" s="5" t="str">
        <f t="shared" ref="A777" si="710">A701</f>
        <v>HE 140 C</v>
      </c>
      <c r="B777" s="4">
        <v>48.2</v>
      </c>
      <c r="C777" s="14">
        <f t="shared" si="660"/>
        <v>8</v>
      </c>
      <c r="D777">
        <v>228</v>
      </c>
      <c r="E777" s="4">
        <f>VLOOKUP(Table8[[#This Row],[Name]],M.Rd!$A:$T,MATCH(Table8[[#This Row],[L.eff]],M.Rd!$C$2:$S$2)+2,FALSE)</f>
        <v>90.3</v>
      </c>
      <c r="F777" s="4">
        <f>VLOOKUP(Table8[[#This Row],[Name]],V.Rd!$A:$B,2,FALSE)</f>
        <v>372</v>
      </c>
      <c r="G777" s="4">
        <f>VLOOKUP(Table8[[#This Row],[Name]],M.Rd!$A:$T,20,FALSE)</f>
        <v>2330</v>
      </c>
    </row>
    <row r="778" spans="1:7" x14ac:dyDescent="0.25">
      <c r="A778" s="5" t="str">
        <f t="shared" ref="A778" si="711">A702</f>
        <v>HE 140 M</v>
      </c>
      <c r="B778" s="4">
        <v>63.2</v>
      </c>
      <c r="C778" s="14">
        <f t="shared" si="660"/>
        <v>8</v>
      </c>
      <c r="D778">
        <v>312</v>
      </c>
      <c r="E778" s="4">
        <f>VLOOKUP(Table8[[#This Row],[Name]],M.Rd!$A:$T,MATCH(Table8[[#This Row],[L.eff]],M.Rd!$C$2:$S$2)+2,FALSE)</f>
        <v>134</v>
      </c>
      <c r="F778" s="4">
        <f>VLOOKUP(Table8[[#This Row],[Name]],V.Rd!$A:$B,2,FALSE)</f>
        <v>488</v>
      </c>
      <c r="G778" s="4">
        <f>VLOOKUP(Table8[[#This Row],[Name]],M.Rd!$A:$T,20,FALSE)</f>
        <v>3290</v>
      </c>
    </row>
    <row r="779" spans="1:7" x14ac:dyDescent="0.25">
      <c r="A779" s="5" t="str">
        <f t="shared" ref="A779" si="712">A703</f>
        <v>HE 160 B</v>
      </c>
      <c r="B779" s="4">
        <v>42.6</v>
      </c>
      <c r="C779" s="14">
        <f t="shared" si="660"/>
        <v>8</v>
      </c>
      <c r="D779">
        <v>240</v>
      </c>
      <c r="E779" s="4">
        <f>VLOOKUP(Table8[[#This Row],[Name]],M.Rd!$A:$T,MATCH(Table8[[#This Row],[L.eff]],M.Rd!$C$2:$S$2)+2,FALSE)</f>
        <v>80.2</v>
      </c>
      <c r="F779" s="4">
        <f>VLOOKUP(Table8[[#This Row],[Name]],V.Rd!$A:$B,2,FALSE)</f>
        <v>362</v>
      </c>
      <c r="G779" s="4">
        <f>VLOOKUP(Table8[[#This Row],[Name]],M.Rd!$A:$T,20,FALSE)</f>
        <v>2490</v>
      </c>
    </row>
    <row r="780" spans="1:7" x14ac:dyDescent="0.25">
      <c r="A780" s="5" t="str">
        <f t="shared" ref="A780" si="713">A704</f>
        <v>HE 160 C</v>
      </c>
      <c r="B780" s="4">
        <v>59.2</v>
      </c>
      <c r="C780" s="14">
        <f t="shared" si="660"/>
        <v>8</v>
      </c>
      <c r="D780">
        <v>349</v>
      </c>
      <c r="E780" s="4">
        <f>VLOOKUP(Table8[[#This Row],[Name]],M.Rd!$A:$T,MATCH(Table8[[#This Row],[L.eff]],M.Rd!$C$2:$S$2)+2,FALSE)</f>
        <v>130</v>
      </c>
      <c r="F780" s="4">
        <f>VLOOKUP(Table8[[#This Row],[Name]],V.Rd!$A:$B,2,FALSE)</f>
        <v>480</v>
      </c>
      <c r="G780" s="4">
        <f>VLOOKUP(Table8[[#This Row],[Name]],M.Rd!$A:$T,20,FALSE)</f>
        <v>3700</v>
      </c>
    </row>
    <row r="781" spans="1:7" x14ac:dyDescent="0.25">
      <c r="A781" s="5" t="str">
        <f t="shared" ref="A781" si="714">A705</f>
        <v>HE 160 M</v>
      </c>
      <c r="B781" s="4">
        <v>76.2</v>
      </c>
      <c r="C781" s="14">
        <f t="shared" si="660"/>
        <v>8</v>
      </c>
      <c r="D781">
        <v>469</v>
      </c>
      <c r="E781" s="4">
        <f>VLOOKUP(Table8[[#This Row],[Name]],M.Rd!$A:$T,MATCH(Table8[[#This Row],[L.eff]],M.Rd!$C$2:$S$2)+2,FALSE)</f>
        <v>187</v>
      </c>
      <c r="F781" s="4">
        <f>VLOOKUP(Table8[[#This Row],[Name]],V.Rd!$A:$B,2,FALSE)</f>
        <v>615</v>
      </c>
      <c r="G781" s="4">
        <f>VLOOKUP(Table8[[#This Row],[Name]],M.Rd!$A:$T,20,FALSE)</f>
        <v>5100</v>
      </c>
    </row>
    <row r="782" spans="1:7" x14ac:dyDescent="0.25">
      <c r="A782" s="5" t="str">
        <f t="shared" ref="A782" si="715">A706</f>
        <v>HE 180 B</v>
      </c>
      <c r="B782" s="4">
        <v>51.2</v>
      </c>
      <c r="C782" s="14">
        <f t="shared" si="660"/>
        <v>8</v>
      </c>
      <c r="D782">
        <v>359</v>
      </c>
      <c r="E782" s="4">
        <f>VLOOKUP(Table8[[#This Row],[Name]],M.Rd!$A:$T,MATCH(Table8[[#This Row],[L.eff]],M.Rd!$C$2:$S$2)+2,FALSE)</f>
        <v>113</v>
      </c>
      <c r="F782" s="4">
        <f>VLOOKUP(Table8[[#This Row],[Name]],V.Rd!$A:$B,2,FALSE)</f>
        <v>416</v>
      </c>
      <c r="G782" s="4">
        <f>VLOOKUP(Table8[[#This Row],[Name]],M.Rd!$A:$T,20,FALSE)</f>
        <v>3830</v>
      </c>
    </row>
    <row r="783" spans="1:7" x14ac:dyDescent="0.25">
      <c r="A783" s="5" t="str">
        <f t="shared" ref="A783" si="716">A707</f>
        <v>HE 180 C</v>
      </c>
      <c r="B783" s="4">
        <v>69.8</v>
      </c>
      <c r="C783" s="14">
        <f t="shared" si="660"/>
        <v>8</v>
      </c>
      <c r="D783">
        <v>508</v>
      </c>
      <c r="E783" s="4">
        <f>VLOOKUP(Table8[[#This Row],[Name]],M.Rd!$A:$T,MATCH(Table8[[#This Row],[L.eff]],M.Rd!$C$2:$S$2)+2,FALSE)</f>
        <v>177</v>
      </c>
      <c r="F783" s="4">
        <f>VLOOKUP(Table8[[#This Row],[Name]],V.Rd!$A:$B,2,FALSE)</f>
        <v>545</v>
      </c>
      <c r="G783" s="4">
        <f>VLOOKUP(Table8[[#This Row],[Name]],M.Rd!$A:$T,20,FALSE)</f>
        <v>5540</v>
      </c>
    </row>
    <row r="784" spans="1:7" x14ac:dyDescent="0.25">
      <c r="A784" s="5" t="str">
        <f t="shared" ref="A784" si="717">A708</f>
        <v>HE 180 M</v>
      </c>
      <c r="B784" s="4">
        <v>88.9</v>
      </c>
      <c r="C784" s="14">
        <f t="shared" si="660"/>
        <v>8</v>
      </c>
      <c r="D784">
        <v>669</v>
      </c>
      <c r="E784" s="4">
        <f>VLOOKUP(Table8[[#This Row],[Name]],M.Rd!$A:$T,MATCH(Table8[[#This Row],[L.eff]],M.Rd!$C$2:$S$2)+2,FALSE)</f>
        <v>248</v>
      </c>
      <c r="F784" s="4">
        <f>VLOOKUP(Table8[[#This Row],[Name]],V.Rd!$A:$B,2,FALSE)</f>
        <v>691</v>
      </c>
      <c r="G784" s="4">
        <f>VLOOKUP(Table8[[#This Row],[Name]],M.Rd!$A:$T,20,FALSE)</f>
        <v>7480</v>
      </c>
    </row>
    <row r="785" spans="1:7" x14ac:dyDescent="0.25">
      <c r="A785" s="5" t="str">
        <f t="shared" ref="A785" si="718">A709</f>
        <v>HE 200 B</v>
      </c>
      <c r="B785" s="4">
        <v>61.3</v>
      </c>
      <c r="C785" s="14">
        <f t="shared" si="660"/>
        <v>8</v>
      </c>
      <c r="D785">
        <v>515</v>
      </c>
      <c r="E785" s="4">
        <f>VLOOKUP(Table8[[#This Row],[Name]],M.Rd!$A:$T,MATCH(Table8[[#This Row],[L.eff]],M.Rd!$C$2:$S$2)+2,FALSE)</f>
        <v>158</v>
      </c>
      <c r="F785" s="4">
        <f>VLOOKUP(Table8[[#This Row],[Name]],V.Rd!$A:$B,2,FALSE)</f>
        <v>509</v>
      </c>
      <c r="G785" s="4">
        <f>VLOOKUP(Table8[[#This Row],[Name]],M.Rd!$A:$T,20,FALSE)</f>
        <v>5700</v>
      </c>
    </row>
    <row r="786" spans="1:7" x14ac:dyDescent="0.25">
      <c r="A786" s="5" t="str">
        <f t="shared" ref="A786" si="719">A710</f>
        <v>HE 200 C</v>
      </c>
      <c r="B786" s="4">
        <v>81.900000000000006</v>
      </c>
      <c r="C786" s="14">
        <f t="shared" si="660"/>
        <v>8</v>
      </c>
      <c r="D786">
        <v>709</v>
      </c>
      <c r="E786" s="4">
        <f>VLOOKUP(Table8[[#This Row],[Name]],M.Rd!$A:$T,MATCH(Table8[[#This Row],[L.eff]],M.Rd!$C$2:$S$2)+2,FALSE)</f>
        <v>236</v>
      </c>
      <c r="F786" s="4">
        <f>VLOOKUP(Table8[[#This Row],[Name]],V.Rd!$A:$B,2,FALSE)</f>
        <v>653</v>
      </c>
      <c r="G786" s="4">
        <f>VLOOKUP(Table8[[#This Row],[Name]],M.Rd!$A:$T,20,FALSE)</f>
        <v>8030</v>
      </c>
    </row>
    <row r="787" spans="1:7" x14ac:dyDescent="0.25">
      <c r="A787" s="5" t="str">
        <f t="shared" ref="A787" si="720">A711</f>
        <v>HE 200 M</v>
      </c>
      <c r="B787" s="4">
        <v>103</v>
      </c>
      <c r="C787" s="14">
        <f t="shared" si="660"/>
        <v>8</v>
      </c>
      <c r="D787">
        <v>921</v>
      </c>
      <c r="E787" s="4">
        <f>VLOOKUP(Table8[[#This Row],[Name]],M.Rd!$A:$T,MATCH(Table8[[#This Row],[L.eff]],M.Rd!$C$2:$S$2)+2,FALSE)</f>
        <v>324</v>
      </c>
      <c r="F787" s="4">
        <f>VLOOKUP(Table8[[#This Row],[Name]],V.Rd!$A:$B,2,FALSE)</f>
        <v>818</v>
      </c>
      <c r="G787" s="4">
        <f>VLOOKUP(Table8[[#This Row],[Name]],M.Rd!$A:$T,20,FALSE)</f>
        <v>10600</v>
      </c>
    </row>
    <row r="788" spans="1:7" x14ac:dyDescent="0.25">
      <c r="A788" s="5" t="str">
        <f t="shared" ref="A788" si="721">A712</f>
        <v>HE 220 B</v>
      </c>
      <c r="B788" s="4">
        <v>71.5</v>
      </c>
      <c r="C788" s="14">
        <f t="shared" si="660"/>
        <v>8</v>
      </c>
      <c r="D788">
        <v>709</v>
      </c>
      <c r="E788" s="4">
        <f>VLOOKUP(Table8[[#This Row],[Name]],M.Rd!$A:$T,MATCH(Table8[[#This Row],[L.eff]],M.Rd!$C$2:$S$2)+2,FALSE)</f>
        <v>210</v>
      </c>
      <c r="F788" s="4">
        <f>VLOOKUP(Table8[[#This Row],[Name]],V.Rd!$A:$B,2,FALSE)</f>
        <v>571</v>
      </c>
      <c r="G788" s="4">
        <f>VLOOKUP(Table8[[#This Row],[Name]],M.Rd!$A:$T,20,FALSE)</f>
        <v>8090</v>
      </c>
    </row>
    <row r="789" spans="1:7" x14ac:dyDescent="0.25">
      <c r="A789" s="5" t="str">
        <f t="shared" ref="A789" si="722">A713</f>
        <v>HE 220 C</v>
      </c>
      <c r="B789" s="4">
        <v>94.1</v>
      </c>
      <c r="C789" s="14">
        <f t="shared" si="660"/>
        <v>8</v>
      </c>
      <c r="D789">
        <v>957</v>
      </c>
      <c r="E789" s="4">
        <f>VLOOKUP(Table8[[#This Row],[Name]],M.Rd!$A:$T,MATCH(Table8[[#This Row],[L.eff]],M.Rd!$C$2:$S$2)+2,FALSE)</f>
        <v>304</v>
      </c>
      <c r="F789" s="4">
        <f>VLOOKUP(Table8[[#This Row],[Name]],V.Rd!$A:$B,2,FALSE)</f>
        <v>726</v>
      </c>
      <c r="G789" s="4">
        <f>VLOOKUP(Table8[[#This Row],[Name]],M.Rd!$A:$T,20,FALSE)</f>
        <v>11200</v>
      </c>
    </row>
    <row r="790" spans="1:7" x14ac:dyDescent="0.25">
      <c r="A790" s="5" t="str">
        <f t="shared" ref="A790" si="723">A714</f>
        <v>HE 220 M</v>
      </c>
      <c r="B790" s="4">
        <v>117</v>
      </c>
      <c r="C790" s="14">
        <f t="shared" si="660"/>
        <v>8</v>
      </c>
      <c r="D790">
        <v>1230</v>
      </c>
      <c r="E790" s="4">
        <f>VLOOKUP(Table8[[#This Row],[Name]],M.Rd!$A:$T,MATCH(Table8[[#This Row],[L.eff]],M.Rd!$C$2:$S$2)+2,FALSE)</f>
        <v>410</v>
      </c>
      <c r="F790" s="4">
        <f>VLOOKUP(Table8[[#This Row],[Name]],V.Rd!$A:$B,2,FALSE)</f>
        <v>902</v>
      </c>
      <c r="G790" s="4">
        <f>VLOOKUP(Table8[[#This Row],[Name]],M.Rd!$A:$T,20,FALSE)</f>
        <v>14600</v>
      </c>
    </row>
    <row r="791" spans="1:7" x14ac:dyDescent="0.25">
      <c r="A791" s="5" t="str">
        <f t="shared" ref="A791" si="724">A715</f>
        <v>HE 240 B</v>
      </c>
      <c r="B791" s="4">
        <v>83.2</v>
      </c>
      <c r="C791" s="14">
        <f t="shared" ref="C791:C854" si="725">C715+1</f>
        <v>8</v>
      </c>
      <c r="D791">
        <v>944</v>
      </c>
      <c r="E791" s="4">
        <f>VLOOKUP(Table8[[#This Row],[Name]],M.Rd!$A:$T,MATCH(Table8[[#This Row],[L.eff]],M.Rd!$C$2:$S$2)+2,FALSE)</f>
        <v>273</v>
      </c>
      <c r="F791" s="4">
        <f>VLOOKUP(Table8[[#This Row],[Name]],V.Rd!$A:$B,2,FALSE)</f>
        <v>662</v>
      </c>
      <c r="G791" s="4">
        <f>VLOOKUP(Table8[[#This Row],[Name]],M.Rd!$A:$T,20,FALSE)</f>
        <v>11300</v>
      </c>
    </row>
    <row r="792" spans="1:7" x14ac:dyDescent="0.25">
      <c r="A792" s="5" t="str">
        <f t="shared" ref="A792" si="726">A716</f>
        <v>HE 240 C</v>
      </c>
      <c r="B792" s="4">
        <v>119</v>
      </c>
      <c r="C792" s="14">
        <f t="shared" si="725"/>
        <v>8</v>
      </c>
      <c r="D792">
        <v>1420</v>
      </c>
      <c r="E792" s="4">
        <f>VLOOKUP(Table8[[#This Row],[Name]],M.Rd!$A:$T,MATCH(Table8[[#This Row],[L.eff]],M.Rd!$C$2:$S$2)+2,FALSE)</f>
        <v>448</v>
      </c>
      <c r="F792" s="4">
        <f>VLOOKUP(Table8[[#This Row],[Name]],V.Rd!$A:$B,2,FALSE)</f>
        <v>923</v>
      </c>
      <c r="G792" s="4">
        <f>VLOOKUP(Table8[[#This Row],[Name]],M.Rd!$A:$T,20,FALSE)</f>
        <v>17300</v>
      </c>
    </row>
    <row r="793" spans="1:7" x14ac:dyDescent="0.25">
      <c r="A793" s="5" t="str">
        <f t="shared" ref="A793" si="727">A717</f>
        <v>HE 240 M</v>
      </c>
      <c r="B793" s="4">
        <v>157</v>
      </c>
      <c r="C793" s="14">
        <f t="shared" si="725"/>
        <v>8</v>
      </c>
      <c r="D793">
        <v>1930</v>
      </c>
      <c r="E793" s="4">
        <f>VLOOKUP(Table8[[#This Row],[Name]],M.Rd!$A:$T,MATCH(Table8[[#This Row],[L.eff]],M.Rd!$C$2:$S$2)+2,FALSE)</f>
        <v>641</v>
      </c>
      <c r="F793" s="4">
        <f>VLOOKUP(Table8[[#This Row],[Name]],V.Rd!$A:$B,2,FALSE)</f>
        <v>1200</v>
      </c>
      <c r="G793" s="4">
        <f>VLOOKUP(Table8[[#This Row],[Name]],M.Rd!$A:$T,20,FALSE)</f>
        <v>24300</v>
      </c>
    </row>
    <row r="794" spans="1:7" x14ac:dyDescent="0.25">
      <c r="A794" s="5" t="str">
        <f t="shared" ref="A794" si="728">A718</f>
        <v>HE 260 B</v>
      </c>
      <c r="B794" s="4">
        <v>93</v>
      </c>
      <c r="C794" s="14">
        <f t="shared" si="725"/>
        <v>8</v>
      </c>
      <c r="D794">
        <v>1200</v>
      </c>
      <c r="E794" s="4">
        <f>VLOOKUP(Table8[[#This Row],[Name]],M.Rd!$A:$T,MATCH(Table8[[#This Row],[L.eff]],M.Rd!$C$2:$S$2)+2,FALSE)</f>
        <v>340</v>
      </c>
      <c r="F794" s="4">
        <f>VLOOKUP(Table8[[#This Row],[Name]],V.Rd!$A:$B,2,FALSE)</f>
        <v>748</v>
      </c>
      <c r="G794" s="4">
        <f>VLOOKUP(Table8[[#This Row],[Name]],M.Rd!$A:$T,20,FALSE)</f>
        <v>14900</v>
      </c>
    </row>
    <row r="795" spans="1:7" x14ac:dyDescent="0.25">
      <c r="A795" s="5" t="str">
        <f t="shared" ref="A795" si="729">A719</f>
        <v>HE 260 C</v>
      </c>
      <c r="B795" s="4">
        <v>132</v>
      </c>
      <c r="C795" s="14">
        <f t="shared" si="725"/>
        <v>8</v>
      </c>
      <c r="D795">
        <v>1770</v>
      </c>
      <c r="E795" s="4">
        <f>VLOOKUP(Table8[[#This Row],[Name]],M.Rd!$A:$T,MATCH(Table8[[#This Row],[L.eff]],M.Rd!$C$2:$S$2)+2,FALSE)</f>
        <v>544</v>
      </c>
      <c r="F795" s="4">
        <f>VLOOKUP(Table8[[#This Row],[Name]],V.Rd!$A:$B,2,FALSE)</f>
        <v>1030</v>
      </c>
      <c r="G795" s="4">
        <f>VLOOKUP(Table8[[#This Row],[Name]],M.Rd!$A:$T,20,FALSE)</f>
        <v>22600</v>
      </c>
    </row>
    <row r="796" spans="1:7" x14ac:dyDescent="0.25">
      <c r="A796" s="5" t="str">
        <f t="shared" ref="A796" si="730">A720</f>
        <v>HE 260 M</v>
      </c>
      <c r="B796" s="4">
        <v>172</v>
      </c>
      <c r="C796" s="14">
        <f t="shared" si="725"/>
        <v>8</v>
      </c>
      <c r="D796">
        <v>2390</v>
      </c>
      <c r="E796" s="4">
        <f>VLOOKUP(Table8[[#This Row],[Name]],M.Rd!$A:$T,MATCH(Table8[[#This Row],[L.eff]],M.Rd!$C$2:$S$2)+2,FALSE)</f>
        <v>769</v>
      </c>
      <c r="F796" s="4">
        <f>VLOOKUP(Table8[[#This Row],[Name]],V.Rd!$A:$B,2,FALSE)</f>
        <v>1330</v>
      </c>
      <c r="G796" s="4">
        <f>VLOOKUP(Table8[[#This Row],[Name]],M.Rd!$A:$T,20,FALSE)</f>
        <v>31300</v>
      </c>
    </row>
    <row r="797" spans="1:7" x14ac:dyDescent="0.25">
      <c r="A797" s="5" t="str">
        <f t="shared" ref="A797" si="731">A721</f>
        <v>HE 280 B</v>
      </c>
      <c r="B797" s="4">
        <v>103</v>
      </c>
      <c r="C797" s="14">
        <f t="shared" si="725"/>
        <v>8</v>
      </c>
      <c r="D797">
        <v>1490</v>
      </c>
      <c r="E797" s="4">
        <f>VLOOKUP(Table8[[#This Row],[Name]],M.Rd!$A:$T,MATCH(Table8[[#This Row],[L.eff]],M.Rd!$C$2:$S$2)+2,FALSE)</f>
        <v>413</v>
      </c>
      <c r="F797" s="4">
        <f>VLOOKUP(Table8[[#This Row],[Name]],V.Rd!$A:$B,2,FALSE)</f>
        <v>819</v>
      </c>
      <c r="G797" s="4">
        <f>VLOOKUP(Table8[[#This Row],[Name]],M.Rd!$A:$T,20,FALSE)</f>
        <v>19300</v>
      </c>
    </row>
    <row r="798" spans="1:7" x14ac:dyDescent="0.25">
      <c r="A798" s="5" t="str">
        <f t="shared" ref="A798" si="732">A722</f>
        <v>HE 280 C</v>
      </c>
      <c r="B798" s="4">
        <v>145</v>
      </c>
      <c r="C798" s="14">
        <f t="shared" si="725"/>
        <v>8</v>
      </c>
      <c r="D798">
        <v>2180</v>
      </c>
      <c r="E798" s="4">
        <f>VLOOKUP(Table8[[#This Row],[Name]],M.Rd!$A:$T,MATCH(Table8[[#This Row],[L.eff]],M.Rd!$C$2:$S$2)+2,FALSE)</f>
        <v>649</v>
      </c>
      <c r="F798" s="4">
        <f>VLOOKUP(Table8[[#This Row],[Name]],V.Rd!$A:$B,2,FALSE)</f>
        <v>1120</v>
      </c>
      <c r="G798" s="4">
        <f>VLOOKUP(Table8[[#This Row],[Name]],M.Rd!$A:$T,20,FALSE)</f>
        <v>28800</v>
      </c>
    </row>
    <row r="799" spans="1:7" x14ac:dyDescent="0.25">
      <c r="A799" s="5" t="str">
        <f t="shared" ref="A799" si="733">A723</f>
        <v>HE 280 M</v>
      </c>
      <c r="B799" s="4">
        <v>189</v>
      </c>
      <c r="C799" s="14">
        <f t="shared" si="725"/>
        <v>8</v>
      </c>
      <c r="D799">
        <v>2910</v>
      </c>
      <c r="E799" s="4">
        <f>VLOOKUP(Table8[[#This Row],[Name]],M.Rd!$A:$T,MATCH(Table8[[#This Row],[L.eff]],M.Rd!$C$2:$S$2)+2,FALSE)</f>
        <v>908</v>
      </c>
      <c r="F799" s="4">
        <f>VLOOKUP(Table8[[#This Row],[Name]],V.Rd!$A:$B,2,FALSE)</f>
        <v>1440</v>
      </c>
      <c r="G799" s="4">
        <f>VLOOKUP(Table8[[#This Row],[Name]],M.Rd!$A:$T,20,FALSE)</f>
        <v>39600</v>
      </c>
    </row>
    <row r="800" spans="1:7" x14ac:dyDescent="0.25">
      <c r="A800" s="5" t="str">
        <f t="shared" ref="A800" si="734">A724</f>
        <v>HE 300 B</v>
      </c>
      <c r="B800" s="4">
        <v>117</v>
      </c>
      <c r="C800" s="14">
        <f t="shared" si="725"/>
        <v>8</v>
      </c>
      <c r="D800">
        <v>1870</v>
      </c>
      <c r="E800" s="4">
        <f>VLOOKUP(Table8[[#This Row],[Name]],M.Rd!$A:$T,MATCH(Table8[[#This Row],[L.eff]],M.Rd!$C$2:$S$2)+2,FALSE)</f>
        <v>518</v>
      </c>
      <c r="F800" s="4">
        <f>VLOOKUP(Table8[[#This Row],[Name]],V.Rd!$A:$B,2,FALSE)</f>
        <v>945</v>
      </c>
      <c r="G800" s="4">
        <f>VLOOKUP(Table8[[#This Row],[Name]],M.Rd!$A:$T,20,FALSE)</f>
        <v>25200</v>
      </c>
    </row>
    <row r="801" spans="1:7" x14ac:dyDescent="0.25">
      <c r="A801" s="5" t="str">
        <f t="shared" ref="A801" si="735">A725</f>
        <v>HE 300 C</v>
      </c>
      <c r="B801" s="4">
        <v>177</v>
      </c>
      <c r="C801" s="14">
        <f t="shared" si="725"/>
        <v>8</v>
      </c>
      <c r="D801">
        <v>2950</v>
      </c>
      <c r="E801" s="4">
        <f>VLOOKUP(Table8[[#This Row],[Name]],M.Rd!$A:$T,MATCH(Table8[[#This Row],[L.eff]],M.Rd!$C$2:$S$2)+2,FALSE)</f>
        <v>881</v>
      </c>
      <c r="F801" s="4">
        <f>VLOOKUP(Table8[[#This Row],[Name]],V.Rd!$A:$B,2,FALSE)</f>
        <v>1360</v>
      </c>
      <c r="G801" s="4">
        <f>VLOOKUP(Table8[[#This Row],[Name]],M.Rd!$A:$T,20,FALSE)</f>
        <v>41000</v>
      </c>
    </row>
    <row r="802" spans="1:7" x14ac:dyDescent="0.25">
      <c r="A802" s="5" t="str">
        <f t="shared" ref="A802" si="736">A726</f>
        <v>HE 300 M</v>
      </c>
      <c r="B802" s="4">
        <v>238</v>
      </c>
      <c r="C802" s="14">
        <f t="shared" si="725"/>
        <v>8</v>
      </c>
      <c r="D802">
        <v>4110</v>
      </c>
      <c r="E802" s="4">
        <f>VLOOKUP(Table8[[#This Row],[Name]],M.Rd!$A:$T,MATCH(Table8[[#This Row],[L.eff]],M.Rd!$C$2:$S$2)+2,FALSE)</f>
        <v>1290</v>
      </c>
      <c r="F802" s="4">
        <f>VLOOKUP(Table8[[#This Row],[Name]],V.Rd!$A:$B,2,FALSE)</f>
        <v>1800</v>
      </c>
      <c r="G802" s="4">
        <f>VLOOKUP(Table8[[#This Row],[Name]],M.Rd!$A:$T,20,FALSE)</f>
        <v>59200</v>
      </c>
    </row>
    <row r="803" spans="1:7" x14ac:dyDescent="0.25">
      <c r="A803" s="5" t="str">
        <f t="shared" ref="A803" si="737">A727</f>
        <v>HE 320 B</v>
      </c>
      <c r="B803" s="4">
        <v>127</v>
      </c>
      <c r="C803" s="14">
        <f t="shared" si="725"/>
        <v>8</v>
      </c>
      <c r="D803">
        <v>2020</v>
      </c>
      <c r="E803" s="4">
        <f>VLOOKUP(Table8[[#This Row],[Name]],M.Rd!$A:$T,MATCH(Table8[[#This Row],[L.eff]],M.Rd!$C$2:$S$2)+2,FALSE)</f>
        <v>595</v>
      </c>
      <c r="F803" s="4">
        <f>VLOOKUP(Table8[[#This Row],[Name]],V.Rd!$A:$B,2,FALSE)</f>
        <v>1030</v>
      </c>
      <c r="G803" s="4">
        <f>VLOOKUP(Table8[[#This Row],[Name]],M.Rd!$A:$T,20,FALSE)</f>
        <v>30800</v>
      </c>
    </row>
    <row r="804" spans="1:7" x14ac:dyDescent="0.25">
      <c r="A804" s="5" t="str">
        <f t="shared" ref="A804" si="738">A728</f>
        <v>HE 320 C</v>
      </c>
      <c r="B804" s="4">
        <v>186</v>
      </c>
      <c r="C804" s="14">
        <f t="shared" si="725"/>
        <v>8</v>
      </c>
      <c r="D804">
        <v>3100</v>
      </c>
      <c r="E804" s="4">
        <f>VLOOKUP(Table8[[#This Row],[Name]],M.Rd!$A:$T,MATCH(Table8[[#This Row],[L.eff]],M.Rd!$C$2:$S$2)+2,FALSE)</f>
        <v>981</v>
      </c>
      <c r="F804" s="4">
        <f>VLOOKUP(Table8[[#This Row],[Name]],V.Rd!$A:$B,2,FALSE)</f>
        <v>1440</v>
      </c>
      <c r="G804" s="4">
        <f>VLOOKUP(Table8[[#This Row],[Name]],M.Rd!$A:$T,20,FALSE)</f>
        <v>48700</v>
      </c>
    </row>
    <row r="805" spans="1:7" x14ac:dyDescent="0.25">
      <c r="A805" s="5" t="str">
        <f t="shared" ref="A805" si="739">A729</f>
        <v>HE 320 M</v>
      </c>
      <c r="B805" s="4">
        <v>245</v>
      </c>
      <c r="C805" s="14">
        <f t="shared" si="725"/>
        <v>8</v>
      </c>
      <c r="D805">
        <v>4190</v>
      </c>
      <c r="E805" s="4">
        <f>VLOOKUP(Table8[[#This Row],[Name]],M.Rd!$A:$T,MATCH(Table8[[#This Row],[L.eff]],M.Rd!$C$2:$S$2)+2,FALSE)</f>
        <v>1390</v>
      </c>
      <c r="F805" s="4">
        <f>VLOOKUP(Table8[[#This Row],[Name]],V.Rd!$A:$B,2,FALSE)</f>
        <v>1890</v>
      </c>
      <c r="G805" s="4">
        <f>VLOOKUP(Table8[[#This Row],[Name]],M.Rd!$A:$T,20,FALSE)</f>
        <v>68100</v>
      </c>
    </row>
    <row r="806" spans="1:7" x14ac:dyDescent="0.25">
      <c r="A806" s="5" t="str">
        <f t="shared" ref="A806" si="740">A730</f>
        <v>HE 340 B</v>
      </c>
      <c r="B806" s="4">
        <v>134</v>
      </c>
      <c r="C806" s="14">
        <f t="shared" si="725"/>
        <v>8</v>
      </c>
      <c r="D806">
        <v>2120</v>
      </c>
      <c r="E806" s="4">
        <f>VLOOKUP(Table8[[#This Row],[Name]],M.Rd!$A:$T,MATCH(Table8[[#This Row],[L.eff]],M.Rd!$C$2:$S$2)+2,FALSE)</f>
        <v>662</v>
      </c>
      <c r="F806" s="4">
        <f>VLOOKUP(Table8[[#This Row],[Name]],V.Rd!$A:$B,2,FALSE)</f>
        <v>1120</v>
      </c>
      <c r="G806" s="4">
        <f>VLOOKUP(Table8[[#This Row],[Name]],M.Rd!$A:$T,20,FALSE)</f>
        <v>36700</v>
      </c>
    </row>
    <row r="807" spans="1:7" x14ac:dyDescent="0.25">
      <c r="A807" s="5" t="str">
        <f t="shared" ref="A807" si="741">A731</f>
        <v>HE 340 M</v>
      </c>
      <c r="B807" s="4">
        <v>248</v>
      </c>
      <c r="C807" s="14">
        <f t="shared" si="725"/>
        <v>8</v>
      </c>
      <c r="D807">
        <v>4620</v>
      </c>
      <c r="E807" s="4">
        <f>VLOOKUP(Table8[[#This Row],[Name]],M.Rd!$A:$T,MATCH(Table8[[#This Row],[L.eff]],M.Rd!$C$2:$S$2)+2,FALSE)</f>
        <v>1460</v>
      </c>
      <c r="F807" s="4">
        <f>VLOOKUP(Table8[[#This Row],[Name]],V.Rd!$A:$B,2,FALSE)</f>
        <v>1960</v>
      </c>
      <c r="G807" s="4">
        <f>VLOOKUP(Table8[[#This Row],[Name]],M.Rd!$A:$T,20,FALSE)</f>
        <v>76400</v>
      </c>
    </row>
    <row r="808" spans="1:7" x14ac:dyDescent="0.25">
      <c r="A808" s="5" t="str">
        <f t="shared" ref="A808" si="742">A732</f>
        <v>HE 360 B</v>
      </c>
      <c r="B808" s="4">
        <v>142</v>
      </c>
      <c r="C808" s="14">
        <f t="shared" si="725"/>
        <v>8</v>
      </c>
      <c r="D808">
        <v>2230</v>
      </c>
      <c r="E808" s="4">
        <f>VLOOKUP(Table8[[#This Row],[Name]],M.Rd!$A:$T,MATCH(Table8[[#This Row],[L.eff]],M.Rd!$C$2:$S$2)+2,FALSE)</f>
        <v>734</v>
      </c>
      <c r="F808" s="4">
        <f>VLOOKUP(Table8[[#This Row],[Name]],V.Rd!$A:$B,2,FALSE)</f>
        <v>1210</v>
      </c>
      <c r="G808" s="4">
        <f>VLOOKUP(Table8[[#This Row],[Name]],M.Rd!$A:$T,20,FALSE)</f>
        <v>43200</v>
      </c>
    </row>
    <row r="809" spans="1:7" x14ac:dyDescent="0.25">
      <c r="A809" s="5" t="str">
        <f t="shared" ref="A809" si="743">A733</f>
        <v>HE 360 M</v>
      </c>
      <c r="B809" s="4">
        <v>250</v>
      </c>
      <c r="C809" s="14">
        <f t="shared" si="725"/>
        <v>8</v>
      </c>
      <c r="D809">
        <v>4600</v>
      </c>
      <c r="E809" s="4">
        <f>VLOOKUP(Table8[[#This Row],[Name]],M.Rd!$A:$T,MATCH(Table8[[#This Row],[L.eff]],M.Rd!$C$2:$S$2)+2,FALSE)</f>
        <v>1530</v>
      </c>
      <c r="F809" s="4">
        <f>VLOOKUP(Table8[[#This Row],[Name]],V.Rd!$A:$B,2,FALSE)</f>
        <v>2040</v>
      </c>
      <c r="G809" s="4">
        <f>VLOOKUP(Table8[[#This Row],[Name]],M.Rd!$A:$T,20,FALSE)</f>
        <v>84900</v>
      </c>
    </row>
    <row r="810" spans="1:7" x14ac:dyDescent="0.25">
      <c r="A810" s="5" t="str">
        <f t="shared" ref="A810" si="744">A734</f>
        <v>HE 400 B</v>
      </c>
      <c r="B810" s="4">
        <v>155</v>
      </c>
      <c r="C810" s="14">
        <f t="shared" si="725"/>
        <v>8</v>
      </c>
      <c r="D810">
        <v>2620</v>
      </c>
      <c r="E810" s="4">
        <f>VLOOKUP(Table8[[#This Row],[Name]],M.Rd!$A:$T,MATCH(Table8[[#This Row],[L.eff]],M.Rd!$C$2:$S$2)+2,FALSE)</f>
        <v>870</v>
      </c>
      <c r="F810" s="4">
        <f>VLOOKUP(Table8[[#This Row],[Name]],V.Rd!$A:$B,2,FALSE)</f>
        <v>1390</v>
      </c>
      <c r="G810" s="4">
        <f>VLOOKUP(Table8[[#This Row],[Name]],M.Rd!$A:$T,20,FALSE)</f>
        <v>57700</v>
      </c>
    </row>
    <row r="811" spans="1:7" x14ac:dyDescent="0.25">
      <c r="A811" s="5" t="str">
        <f t="shared" ref="A811" si="745">A735</f>
        <v>HE 400 M</v>
      </c>
      <c r="B811" s="4">
        <v>256</v>
      </c>
      <c r="C811" s="14">
        <f t="shared" si="725"/>
        <v>8</v>
      </c>
      <c r="D811">
        <v>4580</v>
      </c>
      <c r="E811" s="4">
        <f>VLOOKUP(Table8[[#This Row],[Name]],M.Rd!$A:$T,MATCH(Table8[[#This Row],[L.eff]],M.Rd!$C$2:$S$2)+2,FALSE)</f>
        <v>1670</v>
      </c>
      <c r="F811" s="4">
        <f>VLOOKUP(Table8[[#This Row],[Name]],V.Rd!$A:$B,2,FALSE)</f>
        <v>2200</v>
      </c>
      <c r="G811" s="4">
        <f>VLOOKUP(Table8[[#This Row],[Name]],M.Rd!$A:$T,20,FALSE)</f>
        <v>104000</v>
      </c>
    </row>
    <row r="812" spans="1:7" x14ac:dyDescent="0.25">
      <c r="A812" s="5" t="str">
        <f t="shared" ref="A812" si="746">A736</f>
        <v>HE 450 B</v>
      </c>
      <c r="B812" s="4">
        <v>171</v>
      </c>
      <c r="C812" s="14">
        <f t="shared" si="725"/>
        <v>8</v>
      </c>
      <c r="D812">
        <v>2840</v>
      </c>
      <c r="E812" s="4">
        <f>VLOOKUP(Table8[[#This Row],[Name]],M.Rd!$A:$T,MATCH(Table8[[#This Row],[L.eff]],M.Rd!$C$2:$S$2)+2,FALSE)</f>
        <v>1050</v>
      </c>
      <c r="F812" s="4">
        <f>VLOOKUP(Table8[[#This Row],[Name]],V.Rd!$A:$B,2,FALSE)</f>
        <v>1590</v>
      </c>
      <c r="G812" s="4">
        <f>VLOOKUP(Table8[[#This Row],[Name]],M.Rd!$A:$T,20,FALSE)</f>
        <v>79900</v>
      </c>
    </row>
    <row r="813" spans="1:7" x14ac:dyDescent="0.25">
      <c r="A813" s="5" t="str">
        <f t="shared" ref="A813" si="747">A737</f>
        <v>HE 450 M</v>
      </c>
      <c r="B813" s="4">
        <v>263</v>
      </c>
      <c r="C813" s="14">
        <f t="shared" si="725"/>
        <v>8</v>
      </c>
      <c r="D813">
        <v>4620</v>
      </c>
      <c r="E813" s="4">
        <f>VLOOKUP(Table8[[#This Row],[Name]],M.Rd!$A:$T,MATCH(Table8[[#This Row],[L.eff]],M.Rd!$C$2:$S$2)+2,FALSE)</f>
        <v>1850</v>
      </c>
      <c r="F813" s="4">
        <f>VLOOKUP(Table8[[#This Row],[Name]],V.Rd!$A:$B,2,FALSE)</f>
        <v>2390</v>
      </c>
      <c r="G813" s="4">
        <f>VLOOKUP(Table8[[#This Row],[Name]],M.Rd!$A:$T,20,FALSE)</f>
        <v>132000</v>
      </c>
    </row>
    <row r="814" spans="1:7" x14ac:dyDescent="0.25">
      <c r="A814" s="5" t="str">
        <f t="shared" ref="A814" si="748">A738</f>
        <v>HE 500 B</v>
      </c>
      <c r="B814" s="4">
        <v>187</v>
      </c>
      <c r="C814" s="14">
        <f t="shared" si="725"/>
        <v>8</v>
      </c>
      <c r="D814">
        <v>3070</v>
      </c>
      <c r="E814" s="4">
        <f>VLOOKUP(Table8[[#This Row],[Name]],M.Rd!$A:$T,MATCH(Table8[[#This Row],[L.eff]],M.Rd!$C$2:$S$2)+2,FALSE)</f>
        <v>1260</v>
      </c>
      <c r="F814" s="4">
        <f>VLOOKUP(Table8[[#This Row],[Name]],V.Rd!$A:$B,2,FALSE)</f>
        <v>1790</v>
      </c>
      <c r="G814" s="4">
        <f>VLOOKUP(Table8[[#This Row],[Name]],M.Rd!$A:$T,20,FALSE)</f>
        <v>107000</v>
      </c>
    </row>
    <row r="815" spans="1:7" x14ac:dyDescent="0.25">
      <c r="A815" s="5" t="str">
        <f t="shared" ref="A815" si="749">A739</f>
        <v>HE 500 M</v>
      </c>
      <c r="B815" s="4">
        <v>270</v>
      </c>
      <c r="C815" s="14">
        <f t="shared" si="725"/>
        <v>8</v>
      </c>
      <c r="D815">
        <v>4620</v>
      </c>
      <c r="E815" s="4">
        <f>VLOOKUP(Table8[[#This Row],[Name]],M.Rd!$A:$T,MATCH(Table8[[#This Row],[L.eff]],M.Rd!$C$2:$S$2)+2,FALSE)</f>
        <v>2020</v>
      </c>
      <c r="F815" s="4">
        <f>VLOOKUP(Table8[[#This Row],[Name]],V.Rd!$A:$B,2,FALSE)</f>
        <v>2580</v>
      </c>
      <c r="G815" s="4">
        <f>VLOOKUP(Table8[[#This Row],[Name]],M.Rd!$A:$T,20,FALSE)</f>
        <v>162000</v>
      </c>
    </row>
    <row r="816" spans="1:7" x14ac:dyDescent="0.25">
      <c r="A816" s="5" t="str">
        <f t="shared" ref="A816" si="750">A740</f>
        <v>HE 550 B</v>
      </c>
      <c r="B816" s="4">
        <v>199</v>
      </c>
      <c r="C816" s="14">
        <f t="shared" si="725"/>
        <v>8</v>
      </c>
      <c r="D816">
        <v>3200</v>
      </c>
      <c r="E816" s="4">
        <f>VLOOKUP(Table8[[#This Row],[Name]],M.Rd!$A:$T,MATCH(Table8[[#This Row],[L.eff]],M.Rd!$C$2:$S$2)+2,FALSE)</f>
        <v>1430</v>
      </c>
      <c r="F816" s="4">
        <f>VLOOKUP(Table8[[#This Row],[Name]],V.Rd!$A:$B,2,FALSE)</f>
        <v>1990</v>
      </c>
      <c r="G816" s="4">
        <f>VLOOKUP(Table8[[#This Row],[Name]],M.Rd!$A:$T,20,FALSE)</f>
        <v>137000</v>
      </c>
    </row>
    <row r="817" spans="1:7" x14ac:dyDescent="0.25">
      <c r="A817" s="5" t="str">
        <f t="shared" ref="A817" si="751">A741</f>
        <v>HE 550 M</v>
      </c>
      <c r="B817" s="4">
        <v>278</v>
      </c>
      <c r="C817" s="14">
        <f t="shared" si="725"/>
        <v>8</v>
      </c>
      <c r="D817">
        <v>4640</v>
      </c>
      <c r="E817" s="4">
        <f>VLOOKUP(Table8[[#This Row],[Name]],M.Rd!$A:$T,MATCH(Table8[[#This Row],[L.eff]],M.Rd!$C$2:$S$2)+2,FALSE)</f>
        <v>2200</v>
      </c>
      <c r="F817" s="4">
        <f>VLOOKUP(Table8[[#This Row],[Name]],V.Rd!$A:$B,2,FALSE)</f>
        <v>2780</v>
      </c>
      <c r="G817" s="4">
        <f>VLOOKUP(Table8[[#This Row],[Name]],M.Rd!$A:$T,20,FALSE)</f>
        <v>198000</v>
      </c>
    </row>
    <row r="818" spans="1:7" x14ac:dyDescent="0.25">
      <c r="A818" s="5" t="str">
        <f t="shared" ref="A818" si="752">A742</f>
        <v>HE 600 B</v>
      </c>
      <c r="B818" s="4">
        <v>212</v>
      </c>
      <c r="C818" s="14">
        <f t="shared" si="725"/>
        <v>8</v>
      </c>
      <c r="D818">
        <v>3340</v>
      </c>
      <c r="E818" s="4">
        <f>VLOOKUP(Table8[[#This Row],[Name]],M.Rd!$A:$T,MATCH(Table8[[#This Row],[L.eff]],M.Rd!$C$2:$S$2)+2,FALSE)</f>
        <v>1600</v>
      </c>
      <c r="F818" s="4">
        <f>VLOOKUP(Table8[[#This Row],[Name]],V.Rd!$A:$B,2,FALSE)</f>
        <v>2210</v>
      </c>
      <c r="G818" s="4">
        <f>VLOOKUP(Table8[[#This Row],[Name]],M.Rd!$A:$T,20,FALSE)</f>
        <v>171000</v>
      </c>
    </row>
    <row r="819" spans="1:7" x14ac:dyDescent="0.25">
      <c r="A819" s="5" t="str">
        <f t="shared" ref="A819" si="753">A743</f>
        <v>HE 600 M</v>
      </c>
      <c r="B819" s="4">
        <v>285</v>
      </c>
      <c r="C819" s="14">
        <f t="shared" si="725"/>
        <v>8</v>
      </c>
      <c r="D819">
        <v>4640</v>
      </c>
      <c r="E819" s="4">
        <f>VLOOKUP(Table8[[#This Row],[Name]],M.Rd!$A:$T,MATCH(Table8[[#This Row],[L.eff]],M.Rd!$C$2:$S$2)+2,FALSE)</f>
        <v>2190</v>
      </c>
      <c r="F819" s="4">
        <f>VLOOKUP(Table8[[#This Row],[Name]],V.Rd!$A:$B,2,FALSE)</f>
        <v>2980</v>
      </c>
      <c r="G819" s="4">
        <f>VLOOKUP(Table8[[#This Row],[Name]],M.Rd!$A:$T,20,FALSE)</f>
        <v>237000</v>
      </c>
    </row>
    <row r="820" spans="1:7" x14ac:dyDescent="0.25">
      <c r="A820" s="5" t="str">
        <f t="shared" ref="A820" si="754">A744</f>
        <v>HE 600x337</v>
      </c>
      <c r="B820" s="4">
        <v>337</v>
      </c>
      <c r="C820" s="14">
        <f t="shared" si="725"/>
        <v>8</v>
      </c>
      <c r="D820">
        <v>5140</v>
      </c>
      <c r="E820" s="4">
        <f>VLOOKUP(Table8[[#This Row],[Name]],M.Rd!$A:$T,MATCH(Table8[[#This Row],[L.eff]],M.Rd!$C$2:$S$2)+2,FALSE)</f>
        <v>2750</v>
      </c>
      <c r="F820" s="4">
        <f>VLOOKUP(Table8[[#This Row],[Name]],V.Rd!$A:$B,2,FALSE)</f>
        <v>3700</v>
      </c>
      <c r="G820" s="4">
        <f>VLOOKUP(Table8[[#This Row],[Name]],M.Rd!$A:$T,20,FALSE)</f>
        <v>283000</v>
      </c>
    </row>
    <row r="821" spans="1:7" x14ac:dyDescent="0.25">
      <c r="A821" s="5" t="str">
        <f t="shared" ref="A821" si="755">A745</f>
        <v>HE 600x399</v>
      </c>
      <c r="B821" s="4">
        <v>399</v>
      </c>
      <c r="C821" s="14">
        <f t="shared" si="725"/>
        <v>8</v>
      </c>
      <c r="D821">
        <v>6280</v>
      </c>
      <c r="E821" s="4">
        <f>VLOOKUP(Table8[[#This Row],[Name]],M.Rd!$A:$T,MATCH(Table8[[#This Row],[L.eff]],M.Rd!$C$2:$S$2)+2,FALSE)</f>
        <v>3470</v>
      </c>
      <c r="F821" s="4">
        <f>VLOOKUP(Table8[[#This Row],[Name]],V.Rd!$A:$B,2,FALSE)</f>
        <v>4380</v>
      </c>
      <c r="G821" s="4">
        <f>VLOOKUP(Table8[[#This Row],[Name]],M.Rd!$A:$T,20,FALSE)</f>
        <v>345000</v>
      </c>
    </row>
    <row r="822" spans="1:7" x14ac:dyDescent="0.25">
      <c r="A822" s="5" t="str">
        <f t="shared" ref="A822" si="756">A746</f>
        <v>HE 650 B</v>
      </c>
      <c r="B822" s="4">
        <v>225</v>
      </c>
      <c r="C822" s="14">
        <f t="shared" si="725"/>
        <v>8</v>
      </c>
      <c r="D822">
        <v>3470</v>
      </c>
      <c r="E822" s="4">
        <f>VLOOKUP(Table8[[#This Row],[Name]],M.Rd!$A:$T,MATCH(Table8[[#This Row],[L.eff]],M.Rd!$C$2:$S$2)+2,FALSE)</f>
        <v>1630</v>
      </c>
      <c r="F822" s="4">
        <f>VLOOKUP(Table8[[#This Row],[Name]],V.Rd!$A:$B,2,FALSE)</f>
        <v>2430</v>
      </c>
      <c r="G822" s="4">
        <f>VLOOKUP(Table8[[#This Row],[Name]],M.Rd!$A:$T,20,FALSE)</f>
        <v>211000</v>
      </c>
    </row>
    <row r="823" spans="1:7" x14ac:dyDescent="0.25">
      <c r="A823" s="5" t="str">
        <f t="shared" ref="A823" si="757">A747</f>
        <v>HE 650 M</v>
      </c>
      <c r="B823" s="4">
        <v>293</v>
      </c>
      <c r="C823" s="14">
        <f t="shared" si="725"/>
        <v>8</v>
      </c>
      <c r="D823">
        <v>4670</v>
      </c>
      <c r="E823" s="4">
        <f>VLOOKUP(Table8[[#This Row],[Name]],M.Rd!$A:$T,MATCH(Table8[[#This Row],[L.eff]],M.Rd!$C$2:$S$2)+2,FALSE)</f>
        <v>2340</v>
      </c>
      <c r="F823" s="4">
        <f>VLOOKUP(Table8[[#This Row],[Name]],V.Rd!$A:$B,2,FALSE)</f>
        <v>3180</v>
      </c>
      <c r="G823" s="4">
        <f>VLOOKUP(Table8[[#This Row],[Name]],M.Rd!$A:$T,20,FALSE)</f>
        <v>282000</v>
      </c>
    </row>
    <row r="824" spans="1:7" x14ac:dyDescent="0.25">
      <c r="A824" s="5" t="str">
        <f t="shared" ref="A824" si="758">A748</f>
        <v>HE 650x343</v>
      </c>
      <c r="B824" s="4">
        <v>343</v>
      </c>
      <c r="C824" s="14">
        <f t="shared" si="725"/>
        <v>8</v>
      </c>
      <c r="D824">
        <v>5130</v>
      </c>
      <c r="E824" s="4">
        <f>VLOOKUP(Table8[[#This Row],[Name]],M.Rd!$A:$T,MATCH(Table8[[#This Row],[L.eff]],M.Rd!$C$2:$S$2)+2,FALSE)</f>
        <v>2920</v>
      </c>
      <c r="F824" s="4">
        <f>VLOOKUP(Table8[[#This Row],[Name]],V.Rd!$A:$B,2,FALSE)</f>
        <v>3880</v>
      </c>
      <c r="G824" s="4">
        <f>VLOOKUP(Table8[[#This Row],[Name]],M.Rd!$A:$T,20,FALSE)</f>
        <v>334000</v>
      </c>
    </row>
    <row r="825" spans="1:7" x14ac:dyDescent="0.25">
      <c r="A825" s="5" t="str">
        <f t="shared" ref="A825" si="759">A749</f>
        <v>HE 650x407</v>
      </c>
      <c r="B825" s="4">
        <v>407</v>
      </c>
      <c r="C825" s="14">
        <f t="shared" si="725"/>
        <v>8</v>
      </c>
      <c r="D825">
        <v>6270</v>
      </c>
      <c r="E825" s="4">
        <f>VLOOKUP(Table8[[#This Row],[Name]],M.Rd!$A:$T,MATCH(Table8[[#This Row],[L.eff]],M.Rd!$C$2:$S$2)+2,FALSE)</f>
        <v>3690</v>
      </c>
      <c r="F825" s="4">
        <f>VLOOKUP(Table8[[#This Row],[Name]],V.Rd!$A:$B,2,FALSE)</f>
        <v>4610</v>
      </c>
      <c r="G825" s="4">
        <f>VLOOKUP(Table8[[#This Row],[Name]],M.Rd!$A:$T,20,FALSE)</f>
        <v>405000</v>
      </c>
    </row>
    <row r="826" spans="1:7" x14ac:dyDescent="0.25">
      <c r="A826" s="5" t="str">
        <f t="shared" ref="A826" si="760">A750</f>
        <v>HE 700 B</v>
      </c>
      <c r="B826" s="4">
        <v>241</v>
      </c>
      <c r="C826" s="14">
        <f t="shared" si="725"/>
        <v>8</v>
      </c>
      <c r="D826">
        <v>3610</v>
      </c>
      <c r="E826" s="4">
        <f>VLOOKUP(Table8[[#This Row],[Name]],M.Rd!$A:$T,MATCH(Table8[[#This Row],[L.eff]],M.Rd!$C$2:$S$2)+2,FALSE)</f>
        <v>1820</v>
      </c>
      <c r="F826" s="4">
        <f>VLOOKUP(Table8[[#This Row],[Name]],V.Rd!$A:$B,2,FALSE)</f>
        <v>2730</v>
      </c>
      <c r="G826" s="4">
        <f>VLOOKUP(Table8[[#This Row],[Name]],M.Rd!$A:$T,20,FALSE)</f>
        <v>257000</v>
      </c>
    </row>
    <row r="827" spans="1:7" x14ac:dyDescent="0.25">
      <c r="A827" s="5" t="str">
        <f t="shared" ref="A827" si="761">A751</f>
        <v>HE 700 M</v>
      </c>
      <c r="B827" s="4">
        <v>301</v>
      </c>
      <c r="C827" s="14">
        <f t="shared" si="725"/>
        <v>8</v>
      </c>
      <c r="D827">
        <v>4660</v>
      </c>
      <c r="E827" s="4">
        <f>VLOOKUP(Table8[[#This Row],[Name]],M.Rd!$A:$T,MATCH(Table8[[#This Row],[L.eff]],M.Rd!$C$2:$S$2)+2,FALSE)</f>
        <v>2480</v>
      </c>
      <c r="F827" s="4">
        <f>VLOOKUP(Table8[[#This Row],[Name]],V.Rd!$A:$B,2,FALSE)</f>
        <v>3380</v>
      </c>
      <c r="G827" s="4">
        <f>VLOOKUP(Table8[[#This Row],[Name]],M.Rd!$A:$T,20,FALSE)</f>
        <v>329000</v>
      </c>
    </row>
    <row r="828" spans="1:7" x14ac:dyDescent="0.25">
      <c r="A828" s="5" t="str">
        <f t="shared" ref="A828" si="762">A752</f>
        <v>HE 700x352</v>
      </c>
      <c r="B828" s="4">
        <v>352</v>
      </c>
      <c r="C828" s="14">
        <f t="shared" si="725"/>
        <v>8</v>
      </c>
      <c r="D828">
        <v>5120</v>
      </c>
      <c r="E828" s="4">
        <f>VLOOKUP(Table8[[#This Row],[Name]],M.Rd!$A:$T,MATCH(Table8[[#This Row],[L.eff]],M.Rd!$C$2:$S$2)+2,FALSE)</f>
        <v>3100</v>
      </c>
      <c r="F828" s="4">
        <f>VLOOKUP(Table8[[#This Row],[Name]],V.Rd!$A:$B,2,FALSE)</f>
        <v>4130</v>
      </c>
      <c r="G828" s="4">
        <f>VLOOKUP(Table8[[#This Row],[Name]],M.Rd!$A:$T,20,FALSE)</f>
        <v>390000</v>
      </c>
    </row>
    <row r="829" spans="1:7" x14ac:dyDescent="0.25">
      <c r="A829" s="5" t="str">
        <f t="shared" ref="A829" si="763">A753</f>
        <v>HE 700x418</v>
      </c>
      <c r="B829" s="4">
        <v>418</v>
      </c>
      <c r="C829" s="14">
        <f t="shared" si="725"/>
        <v>8</v>
      </c>
      <c r="D829">
        <v>6250</v>
      </c>
      <c r="E829" s="4">
        <f>VLOOKUP(Table8[[#This Row],[Name]],M.Rd!$A:$T,MATCH(Table8[[#This Row],[L.eff]],M.Rd!$C$2:$S$2)+2,FALSE)</f>
        <v>3910</v>
      </c>
      <c r="F829" s="4">
        <f>VLOOKUP(Table8[[#This Row],[Name]],V.Rd!$A:$B,2,FALSE)</f>
        <v>4900</v>
      </c>
      <c r="G829" s="4">
        <f>VLOOKUP(Table8[[#This Row],[Name]],M.Rd!$A:$T,20,FALSE)</f>
        <v>472000</v>
      </c>
    </row>
    <row r="830" spans="1:7" x14ac:dyDescent="0.25">
      <c r="A830" s="5" t="str">
        <f t="shared" ref="A830" si="764">A754</f>
        <v>HE 800 B*</v>
      </c>
      <c r="B830" s="4">
        <v>262</v>
      </c>
      <c r="C830" s="14">
        <f t="shared" si="725"/>
        <v>8</v>
      </c>
      <c r="D830">
        <v>3760</v>
      </c>
      <c r="E830" s="4">
        <f>VLOOKUP(Table8[[#This Row],[Name]],M.Rd!$A:$T,MATCH(Table8[[#This Row],[L.eff]],M.Rd!$C$2:$S$2)+2,FALSE)</f>
        <v>2140</v>
      </c>
      <c r="F830" s="4">
        <f>VLOOKUP(Table8[[#This Row],[Name]],V.Rd!$A:$B,2,FALSE)</f>
        <v>3220</v>
      </c>
      <c r="G830" s="4">
        <f>VLOOKUP(Table8[[#This Row],[Name]],M.Rd!$A:$T,20,FALSE)</f>
        <v>359000</v>
      </c>
    </row>
    <row r="831" spans="1:7" x14ac:dyDescent="0.25">
      <c r="A831" s="5" t="str">
        <f t="shared" ref="A831" si="765">A755</f>
        <v>HE 800 M</v>
      </c>
      <c r="B831" s="4">
        <v>317</v>
      </c>
      <c r="C831" s="14">
        <f t="shared" si="725"/>
        <v>8</v>
      </c>
      <c r="D831">
        <v>4670</v>
      </c>
      <c r="E831" s="4">
        <f>VLOOKUP(Table8[[#This Row],[Name]],M.Rd!$A:$T,MATCH(Table8[[#This Row],[L.eff]],M.Rd!$C$2:$S$2)+2,FALSE)</f>
        <v>2780</v>
      </c>
      <c r="F831" s="4">
        <f>VLOOKUP(Table8[[#This Row],[Name]],V.Rd!$A:$B,2,FALSE)</f>
        <v>3870</v>
      </c>
      <c r="G831" s="4">
        <f>VLOOKUP(Table8[[#This Row],[Name]],M.Rd!$A:$T,20,FALSE)</f>
        <v>443000</v>
      </c>
    </row>
    <row r="832" spans="1:7" x14ac:dyDescent="0.25">
      <c r="A832" s="5" t="str">
        <f t="shared" ref="A832" si="766">A756</f>
        <v>HE 800x373</v>
      </c>
      <c r="B832" s="4">
        <v>373</v>
      </c>
      <c r="C832" s="14">
        <f t="shared" si="725"/>
        <v>8</v>
      </c>
      <c r="D832">
        <v>5190</v>
      </c>
      <c r="E832" s="4">
        <f>VLOOKUP(Table8[[#This Row],[Name]],M.Rd!$A:$T,MATCH(Table8[[#This Row],[L.eff]],M.Rd!$C$2:$S$2)+2,FALSE)</f>
        <v>3500</v>
      </c>
      <c r="F832" s="4">
        <f>VLOOKUP(Table8[[#This Row],[Name]],V.Rd!$A:$B,2,FALSE)</f>
        <v>4720</v>
      </c>
      <c r="G832" s="4">
        <f>VLOOKUP(Table8[[#This Row],[Name]],M.Rd!$A:$T,20,FALSE)</f>
        <v>524000</v>
      </c>
    </row>
    <row r="833" spans="1:7" x14ac:dyDescent="0.25">
      <c r="A833" s="5" t="str">
        <f t="shared" ref="A833" si="767">A757</f>
        <v>HE 800x444</v>
      </c>
      <c r="B833" s="4">
        <v>444</v>
      </c>
      <c r="C833" s="14">
        <f t="shared" si="725"/>
        <v>8</v>
      </c>
      <c r="D833">
        <v>6360</v>
      </c>
      <c r="E833" s="4">
        <f>VLOOKUP(Table8[[#This Row],[Name]],M.Rd!$A:$T,MATCH(Table8[[#This Row],[L.eff]],M.Rd!$C$2:$S$2)+2,FALSE)</f>
        <v>4440</v>
      </c>
      <c r="F833" s="4">
        <f>VLOOKUP(Table8[[#This Row],[Name]],V.Rd!$A:$B,2,FALSE)</f>
        <v>5670</v>
      </c>
      <c r="G833" s="4">
        <f>VLOOKUP(Table8[[#This Row],[Name]],M.Rd!$A:$T,20,FALSE)</f>
        <v>634000</v>
      </c>
    </row>
    <row r="834" spans="1:7" x14ac:dyDescent="0.25">
      <c r="A834" s="5" t="str">
        <f t="shared" ref="A834" si="768">A758</f>
        <v>HE 900 B*</v>
      </c>
      <c r="B834" s="4">
        <v>291</v>
      </c>
      <c r="C834" s="14">
        <f t="shared" si="725"/>
        <v>8</v>
      </c>
      <c r="D834">
        <v>4020</v>
      </c>
      <c r="E834" s="4">
        <f>VLOOKUP(Table8[[#This Row],[Name]],M.Rd!$A:$T,MATCH(Table8[[#This Row],[L.eff]],M.Rd!$C$2:$S$2)+2,FALSE)</f>
        <v>2550</v>
      </c>
      <c r="F834" s="4">
        <f>VLOOKUP(Table8[[#This Row],[Name]],V.Rd!$A:$B,2,FALSE)</f>
        <v>3760</v>
      </c>
      <c r="G834" s="4">
        <f>VLOOKUP(Table8[[#This Row],[Name]],M.Rd!$A:$T,20,FALSE)</f>
        <v>494000</v>
      </c>
    </row>
    <row r="835" spans="1:7" x14ac:dyDescent="0.25">
      <c r="A835" s="5" t="str">
        <f t="shared" ref="A835" si="769">A759</f>
        <v>HE 900 M*</v>
      </c>
      <c r="B835" s="4">
        <v>333</v>
      </c>
      <c r="C835" s="14">
        <f t="shared" si="725"/>
        <v>8</v>
      </c>
      <c r="D835">
        <v>4670</v>
      </c>
      <c r="E835" s="4">
        <f>VLOOKUP(Table8[[#This Row],[Name]],M.Rd!$A:$T,MATCH(Table8[[#This Row],[L.eff]],M.Rd!$C$2:$S$2)+2,FALSE)</f>
        <v>3050</v>
      </c>
      <c r="F835" s="4">
        <f>VLOOKUP(Table8[[#This Row],[Name]],V.Rd!$A:$B,2,FALSE)</f>
        <v>4270</v>
      </c>
      <c r="G835" s="4">
        <f>VLOOKUP(Table8[[#This Row],[Name]],M.Rd!$A:$T,20,FALSE)</f>
        <v>570000</v>
      </c>
    </row>
    <row r="836" spans="1:7" x14ac:dyDescent="0.25">
      <c r="A836" s="5" t="str">
        <f t="shared" ref="A836" si="770">A760</f>
        <v>HE 900x391</v>
      </c>
      <c r="B836" s="4">
        <v>391</v>
      </c>
      <c r="C836" s="14">
        <f t="shared" si="725"/>
        <v>8</v>
      </c>
      <c r="D836">
        <v>5210</v>
      </c>
      <c r="E836" s="4">
        <f>VLOOKUP(Table8[[#This Row],[Name]],M.Rd!$A:$T,MATCH(Table8[[#This Row],[L.eff]],M.Rd!$C$2:$S$2)+2,FALSE)</f>
        <v>3840</v>
      </c>
      <c r="F836" s="4">
        <f>VLOOKUP(Table8[[#This Row],[Name]],V.Rd!$A:$B,2,FALSE)</f>
        <v>5210</v>
      </c>
      <c r="G836" s="4">
        <f>VLOOKUP(Table8[[#This Row],[Name]],M.Rd!$A:$T,20,FALSE)</f>
        <v>674000</v>
      </c>
    </row>
    <row r="837" spans="1:7" x14ac:dyDescent="0.25">
      <c r="A837" s="5" t="str">
        <f t="shared" ref="A837" si="771">A761</f>
        <v>HE 900x466</v>
      </c>
      <c r="B837" s="4">
        <v>466</v>
      </c>
      <c r="C837" s="14">
        <f t="shared" si="725"/>
        <v>8</v>
      </c>
      <c r="D837">
        <v>6380</v>
      </c>
      <c r="E837" s="4">
        <f>VLOOKUP(Table8[[#This Row],[Name]],M.Rd!$A:$T,MATCH(Table8[[#This Row],[L.eff]],M.Rd!$C$2:$S$2)+2,FALSE)</f>
        <v>4880</v>
      </c>
      <c r="F837" s="4">
        <f>VLOOKUP(Table8[[#This Row],[Name]],V.Rd!$A:$B,2,FALSE)</f>
        <v>6260</v>
      </c>
      <c r="G837" s="4">
        <f>VLOOKUP(Table8[[#This Row],[Name]],M.Rd!$A:$T,20,FALSE)</f>
        <v>815000</v>
      </c>
    </row>
    <row r="838" spans="1:7" x14ac:dyDescent="0.25">
      <c r="A838" s="5" t="str">
        <f t="shared" ref="A838" si="772">A762</f>
        <v>HE 100 B</v>
      </c>
      <c r="B838" s="4">
        <v>20.399999999999999</v>
      </c>
      <c r="C838" s="14">
        <f t="shared" si="725"/>
        <v>9</v>
      </c>
      <c r="D838">
        <v>38.5</v>
      </c>
      <c r="E838" s="4">
        <f>VLOOKUP(Table8[[#This Row],[Name]],M.Rd!$A:$T,MATCH(Table8[[#This Row],[L.eff]],M.Rd!$C$2:$S$2)+2,FALSE)</f>
        <v>18.7</v>
      </c>
      <c r="F838" s="4">
        <f>VLOOKUP(Table8[[#This Row],[Name]],V.Rd!$A:$B,2,FALSE)</f>
        <v>184</v>
      </c>
      <c r="G838" s="4">
        <f>VLOOKUP(Table8[[#This Row],[Name]],M.Rd!$A:$T,20,FALSE)</f>
        <v>450</v>
      </c>
    </row>
    <row r="839" spans="1:7" x14ac:dyDescent="0.25">
      <c r="A839" s="5" t="str">
        <f t="shared" ref="A839" si="773">A763</f>
        <v>HE 100 C</v>
      </c>
      <c r="B839" s="4">
        <v>30.9</v>
      </c>
      <c r="C839" s="14">
        <f t="shared" si="725"/>
        <v>9</v>
      </c>
      <c r="D839">
        <v>63.1</v>
      </c>
      <c r="E839" s="4">
        <f>VLOOKUP(Table8[[#This Row],[Name]],M.Rd!$A:$T,MATCH(Table8[[#This Row],[L.eff]],M.Rd!$C$2:$S$2)+2,FALSE)</f>
        <v>37.4</v>
      </c>
      <c r="F839" s="4">
        <f>VLOOKUP(Table8[[#This Row],[Name]],V.Rd!$A:$B,2,FALSE)</f>
        <v>274</v>
      </c>
      <c r="G839" s="4">
        <f>VLOOKUP(Table8[[#This Row],[Name]],M.Rd!$A:$T,20,FALSE)</f>
        <v>759</v>
      </c>
    </row>
    <row r="840" spans="1:7" x14ac:dyDescent="0.25">
      <c r="A840" s="5" t="str">
        <f t="shared" ref="A840" si="774">A764</f>
        <v>HE 100 M</v>
      </c>
      <c r="B840" s="4">
        <v>41.8</v>
      </c>
      <c r="C840" s="14">
        <f t="shared" si="725"/>
        <v>9</v>
      </c>
      <c r="D840">
        <v>91.6</v>
      </c>
      <c r="E840" s="4">
        <f>VLOOKUP(Table8[[#This Row],[Name]],M.Rd!$A:$T,MATCH(Table8[[#This Row],[L.eff]],M.Rd!$C$2:$S$2)+2,FALSE)</f>
        <v>59.5</v>
      </c>
      <c r="F840" s="4">
        <f>VLOOKUP(Table8[[#This Row],[Name]],V.Rd!$A:$B,2,FALSE)</f>
        <v>359</v>
      </c>
      <c r="G840" s="4">
        <f>VLOOKUP(Table8[[#This Row],[Name]],M.Rd!$A:$T,20,FALSE)</f>
        <v>1140</v>
      </c>
    </row>
    <row r="841" spans="1:7" x14ac:dyDescent="0.25">
      <c r="A841" s="5" t="str">
        <f t="shared" ref="A841" si="775">A765</f>
        <v>HE 1000 B*</v>
      </c>
      <c r="B841" s="4">
        <v>314</v>
      </c>
      <c r="C841" s="14">
        <f t="shared" si="725"/>
        <v>9</v>
      </c>
      <c r="D841">
        <v>3410</v>
      </c>
      <c r="E841" s="4">
        <f>VLOOKUP(Table8[[#This Row],[Name]],M.Rd!$A:$T,MATCH(Table8[[#This Row],[L.eff]],M.Rd!$C$2:$S$2)+2,FALSE)</f>
        <v>2240</v>
      </c>
      <c r="F841" s="4">
        <f>VLOOKUP(Table8[[#This Row],[Name]],V.Rd!$A:$B,2,FALSE)</f>
        <v>4230</v>
      </c>
      <c r="G841" s="4">
        <f>VLOOKUP(Table8[[#This Row],[Name]],M.Rd!$A:$T,20,FALSE)</f>
        <v>645000</v>
      </c>
    </row>
    <row r="842" spans="1:7" x14ac:dyDescent="0.25">
      <c r="A842" s="5" t="str">
        <f t="shared" ref="A842" si="776">A766</f>
        <v>HE 1000 M*</v>
      </c>
      <c r="B842" s="4">
        <v>349</v>
      </c>
      <c r="C842" s="14">
        <f t="shared" si="725"/>
        <v>9</v>
      </c>
      <c r="D842">
        <v>3860</v>
      </c>
      <c r="E842" s="4">
        <f>VLOOKUP(Table8[[#This Row],[Name]],M.Rd!$A:$T,MATCH(Table8[[#This Row],[L.eff]],M.Rd!$C$2:$S$2)+2,FALSE)</f>
        <v>2610</v>
      </c>
      <c r="F842" s="4">
        <f>VLOOKUP(Table8[[#This Row],[Name]],V.Rd!$A:$B,2,FALSE)</f>
        <v>4680</v>
      </c>
      <c r="G842" s="4">
        <f>VLOOKUP(Table8[[#This Row],[Name]],M.Rd!$A:$T,20,FALSE)</f>
        <v>722000</v>
      </c>
    </row>
    <row r="843" spans="1:7" x14ac:dyDescent="0.25">
      <c r="A843" s="5" t="str">
        <f t="shared" ref="A843" si="777">A767</f>
        <v>HE 1000x249*</v>
      </c>
      <c r="B843" s="4">
        <v>249</v>
      </c>
      <c r="C843" s="14">
        <f t="shared" si="725"/>
        <v>9</v>
      </c>
      <c r="D843">
        <v>2490</v>
      </c>
      <c r="E843" s="4">
        <f>VLOOKUP(Table8[[#This Row],[Name]],M.Rd!$A:$T,MATCH(Table8[[#This Row],[L.eff]],M.Rd!$C$2:$S$2)+2,FALSE)</f>
        <v>1530</v>
      </c>
      <c r="F843" s="4">
        <f>VLOOKUP(Table8[[#This Row],[Name]],V.Rd!$A:$B,2,FALSE)</f>
        <v>3600</v>
      </c>
      <c r="G843" s="4">
        <f>VLOOKUP(Table8[[#This Row],[Name]],M.Rd!$A:$T,20,FALSE)</f>
        <v>481000</v>
      </c>
    </row>
    <row r="844" spans="1:7" x14ac:dyDescent="0.25">
      <c r="A844" s="5" t="str">
        <f t="shared" ref="A844" si="778">A768</f>
        <v>HE 1000x393</v>
      </c>
      <c r="B844" s="4">
        <v>393</v>
      </c>
      <c r="C844" s="14">
        <f t="shared" si="725"/>
        <v>9</v>
      </c>
      <c r="D844">
        <v>4010</v>
      </c>
      <c r="E844" s="4">
        <f>VLOOKUP(Table8[[#This Row],[Name]],M.Rd!$A:$T,MATCH(Table8[[#This Row],[L.eff]],M.Rd!$C$2:$S$2)+2,FALSE)</f>
        <v>3060</v>
      </c>
      <c r="F844" s="4">
        <f>VLOOKUP(Table8[[#This Row],[Name]],V.Rd!$A:$B,2,FALSE)</f>
        <v>5560</v>
      </c>
      <c r="G844" s="4">
        <f>VLOOKUP(Table8[[#This Row],[Name]],M.Rd!$A:$T,20,FALSE)</f>
        <v>808000</v>
      </c>
    </row>
    <row r="845" spans="1:7" x14ac:dyDescent="0.25">
      <c r="A845" s="5" t="str">
        <f t="shared" ref="A845" si="779">A769</f>
        <v>HE 1000x415</v>
      </c>
      <c r="B845" s="4">
        <v>415</v>
      </c>
      <c r="C845" s="14">
        <f t="shared" si="725"/>
        <v>9</v>
      </c>
      <c r="D845">
        <v>4250</v>
      </c>
      <c r="E845" s="4">
        <f>VLOOKUP(Table8[[#This Row],[Name]],M.Rd!$A:$T,MATCH(Table8[[#This Row],[L.eff]],M.Rd!$C$2:$S$2)+2,FALSE)</f>
        <v>3290</v>
      </c>
      <c r="F845" s="4">
        <f>VLOOKUP(Table8[[#This Row],[Name]],V.Rd!$A:$B,2,FALSE)</f>
        <v>5920</v>
      </c>
      <c r="G845" s="4">
        <f>VLOOKUP(Table8[[#This Row],[Name]],M.Rd!$A:$T,20,FALSE)</f>
        <v>853000</v>
      </c>
    </row>
    <row r="846" spans="1:7" x14ac:dyDescent="0.25">
      <c r="A846" s="5" t="str">
        <f t="shared" ref="A846" si="780">A770</f>
        <v>HE 1000x438</v>
      </c>
      <c r="B846" s="4">
        <v>438</v>
      </c>
      <c r="C846" s="14">
        <f t="shared" si="725"/>
        <v>9</v>
      </c>
      <c r="D846">
        <v>4550</v>
      </c>
      <c r="E846" s="4">
        <f>VLOOKUP(Table8[[#This Row],[Name]],M.Rd!$A:$T,MATCH(Table8[[#This Row],[L.eff]],M.Rd!$C$2:$S$2)+2,FALSE)</f>
        <v>3590</v>
      </c>
      <c r="F846" s="4">
        <f>VLOOKUP(Table8[[#This Row],[Name]],V.Rd!$A:$B,2,FALSE)</f>
        <v>6140</v>
      </c>
      <c r="G846" s="4">
        <f>VLOOKUP(Table8[[#This Row],[Name]],M.Rd!$A:$T,20,FALSE)</f>
        <v>909000</v>
      </c>
    </row>
    <row r="847" spans="1:7" x14ac:dyDescent="0.25">
      <c r="A847" s="5" t="str">
        <f t="shared" ref="A847" si="781">A771</f>
        <v>HE 1000x494</v>
      </c>
      <c r="B847" s="4">
        <v>494</v>
      </c>
      <c r="C847" s="14">
        <f t="shared" si="725"/>
        <v>9</v>
      </c>
      <c r="D847">
        <v>5220</v>
      </c>
      <c r="E847" s="4">
        <f>VLOOKUP(Table8[[#This Row],[Name]],M.Rd!$A:$T,MATCH(Table8[[#This Row],[L.eff]],M.Rd!$C$2:$S$2)+2,FALSE)</f>
        <v>4250</v>
      </c>
      <c r="F847" s="4">
        <f>VLOOKUP(Table8[[#This Row],[Name]],V.Rd!$A:$B,2,FALSE)</f>
        <v>7060</v>
      </c>
      <c r="G847" s="4">
        <f>VLOOKUP(Table8[[#This Row],[Name]],M.Rd!$A:$T,20,FALSE)</f>
        <v>1028000</v>
      </c>
    </row>
    <row r="848" spans="1:7" x14ac:dyDescent="0.25">
      <c r="A848" s="5" t="str">
        <f t="shared" ref="A848" si="782">A772</f>
        <v>HE 1000x584</v>
      </c>
      <c r="B848" s="4">
        <v>584</v>
      </c>
      <c r="C848" s="14">
        <f t="shared" si="725"/>
        <v>9</v>
      </c>
      <c r="D848">
        <v>6440</v>
      </c>
      <c r="E848" s="4">
        <f>VLOOKUP(Table8[[#This Row],[Name]],M.Rd!$A:$T,MATCH(Table8[[#This Row],[L.eff]],M.Rd!$C$2:$S$2)+2,FALSE)</f>
        <v>5510</v>
      </c>
      <c r="F848" s="4">
        <f>VLOOKUP(Table8[[#This Row],[Name]],V.Rd!$A:$B,2,FALSE)</f>
        <v>8260</v>
      </c>
      <c r="G848" s="4">
        <f>VLOOKUP(Table8[[#This Row],[Name]],M.Rd!$A:$T,20,FALSE)</f>
        <v>1246000</v>
      </c>
    </row>
    <row r="849" spans="1:7" x14ac:dyDescent="0.25">
      <c r="A849" s="5" t="str">
        <f t="shared" ref="A849" si="783">A773</f>
        <v>HE 120 B</v>
      </c>
      <c r="B849" s="4">
        <v>26.7</v>
      </c>
      <c r="C849" s="14">
        <f t="shared" si="725"/>
        <v>9</v>
      </c>
      <c r="D849">
        <v>72.2</v>
      </c>
      <c r="E849" s="4">
        <f>VLOOKUP(Table8[[#This Row],[Name]],M.Rd!$A:$T,MATCH(Table8[[#This Row],[L.eff]],M.Rd!$C$2:$S$2)+2,FALSE)</f>
        <v>31.1</v>
      </c>
      <c r="F849" s="4">
        <f>VLOOKUP(Table8[[#This Row],[Name]],V.Rd!$A:$B,2,FALSE)</f>
        <v>225</v>
      </c>
      <c r="G849" s="4">
        <f>VLOOKUP(Table8[[#This Row],[Name]],M.Rd!$A:$T,20,FALSE)</f>
        <v>864</v>
      </c>
    </row>
    <row r="850" spans="1:7" x14ac:dyDescent="0.25">
      <c r="A850" s="5" t="str">
        <f t="shared" ref="A850" si="784">A774</f>
        <v>HE 120 C</v>
      </c>
      <c r="B850" s="4">
        <v>39.200000000000003</v>
      </c>
      <c r="C850" s="14">
        <f t="shared" si="725"/>
        <v>9</v>
      </c>
      <c r="D850">
        <v>113</v>
      </c>
      <c r="E850" s="4">
        <f>VLOOKUP(Table8[[#This Row],[Name]],M.Rd!$A:$T,MATCH(Table8[[#This Row],[L.eff]],M.Rd!$C$2:$S$2)+2,FALSE)</f>
        <v>58.5</v>
      </c>
      <c r="F850" s="4">
        <f>VLOOKUP(Table8[[#This Row],[Name]],V.Rd!$A:$B,2,FALSE)</f>
        <v>326</v>
      </c>
      <c r="G850" s="4">
        <f>VLOOKUP(Table8[[#This Row],[Name]],M.Rd!$A:$T,20,FALSE)</f>
        <v>1390</v>
      </c>
    </row>
    <row r="851" spans="1:7" x14ac:dyDescent="0.25">
      <c r="A851" s="5" t="str">
        <f t="shared" ref="A851" si="785">A775</f>
        <v>HE 120 M</v>
      </c>
      <c r="B851" s="4">
        <v>52.1</v>
      </c>
      <c r="C851" s="14">
        <f t="shared" si="725"/>
        <v>9</v>
      </c>
      <c r="D851">
        <v>158</v>
      </c>
      <c r="E851" s="4">
        <f>VLOOKUP(Table8[[#This Row],[Name]],M.Rd!$A:$T,MATCH(Table8[[#This Row],[L.eff]],M.Rd!$C$2:$S$2)+2,FALSE)</f>
        <v>89.8</v>
      </c>
      <c r="F851" s="4">
        <f>VLOOKUP(Table8[[#This Row],[Name]],V.Rd!$A:$B,2,FALSE)</f>
        <v>421</v>
      </c>
      <c r="G851" s="4">
        <f>VLOOKUP(Table8[[#This Row],[Name]],M.Rd!$A:$T,20,FALSE)</f>
        <v>2020</v>
      </c>
    </row>
    <row r="852" spans="1:7" x14ac:dyDescent="0.25">
      <c r="A852" s="5" t="str">
        <f t="shared" ref="A852" si="786">A776</f>
        <v>HE 140 B</v>
      </c>
      <c r="B852" s="4">
        <v>33.700000000000003</v>
      </c>
      <c r="C852" s="14">
        <f t="shared" si="725"/>
        <v>9</v>
      </c>
      <c r="D852">
        <v>122</v>
      </c>
      <c r="E852" s="4">
        <f>VLOOKUP(Table8[[#This Row],[Name]],M.Rd!$A:$T,MATCH(Table8[[#This Row],[L.eff]],M.Rd!$C$2:$S$2)+2,FALSE)</f>
        <v>48.4</v>
      </c>
      <c r="F852" s="4">
        <f>VLOOKUP(Table8[[#This Row],[Name]],V.Rd!$A:$B,2,FALSE)</f>
        <v>269</v>
      </c>
      <c r="G852" s="4">
        <f>VLOOKUP(Table8[[#This Row],[Name]],M.Rd!$A:$T,20,FALSE)</f>
        <v>1510</v>
      </c>
    </row>
    <row r="853" spans="1:7" x14ac:dyDescent="0.25">
      <c r="A853" s="5" t="str">
        <f t="shared" ref="A853" si="787">A777</f>
        <v>HE 140 C</v>
      </c>
      <c r="B853" s="4">
        <v>48.2</v>
      </c>
      <c r="C853" s="14">
        <f t="shared" si="725"/>
        <v>9</v>
      </c>
      <c r="D853">
        <v>184</v>
      </c>
      <c r="E853" s="4">
        <f>VLOOKUP(Table8[[#This Row],[Name]],M.Rd!$A:$T,MATCH(Table8[[#This Row],[L.eff]],M.Rd!$C$2:$S$2)+2,FALSE)</f>
        <v>85.2</v>
      </c>
      <c r="F853" s="4">
        <f>VLOOKUP(Table8[[#This Row],[Name]],V.Rd!$A:$B,2,FALSE)</f>
        <v>372</v>
      </c>
      <c r="G853" s="4">
        <f>VLOOKUP(Table8[[#This Row],[Name]],M.Rd!$A:$T,20,FALSE)</f>
        <v>2330</v>
      </c>
    </row>
    <row r="854" spans="1:7" x14ac:dyDescent="0.25">
      <c r="A854" s="5" t="str">
        <f t="shared" ref="A854" si="788">A778</f>
        <v>HE 140 M</v>
      </c>
      <c r="B854" s="4">
        <v>63.2</v>
      </c>
      <c r="C854" s="14">
        <f t="shared" si="725"/>
        <v>9</v>
      </c>
      <c r="D854">
        <v>252</v>
      </c>
      <c r="E854" s="4">
        <f>VLOOKUP(Table8[[#This Row],[Name]],M.Rd!$A:$T,MATCH(Table8[[#This Row],[L.eff]],M.Rd!$C$2:$S$2)+2,FALSE)</f>
        <v>129</v>
      </c>
      <c r="F854" s="4">
        <f>VLOOKUP(Table8[[#This Row],[Name]],V.Rd!$A:$B,2,FALSE)</f>
        <v>488</v>
      </c>
      <c r="G854" s="4">
        <f>VLOOKUP(Table8[[#This Row],[Name]],M.Rd!$A:$T,20,FALSE)</f>
        <v>3290</v>
      </c>
    </row>
    <row r="855" spans="1:7" x14ac:dyDescent="0.25">
      <c r="A855" s="5" t="str">
        <f t="shared" ref="A855" si="789">A779</f>
        <v>HE 160 B</v>
      </c>
      <c r="B855" s="4">
        <v>42.6</v>
      </c>
      <c r="C855" s="14">
        <f t="shared" ref="C855:C918" si="790">C779+1</f>
        <v>9</v>
      </c>
      <c r="D855">
        <v>194</v>
      </c>
      <c r="E855" s="4">
        <f>VLOOKUP(Table8[[#This Row],[Name]],M.Rd!$A:$T,MATCH(Table8[[#This Row],[L.eff]],M.Rd!$C$2:$S$2)+2,FALSE)</f>
        <v>74.5</v>
      </c>
      <c r="F855" s="4">
        <f>VLOOKUP(Table8[[#This Row],[Name]],V.Rd!$A:$B,2,FALSE)</f>
        <v>362</v>
      </c>
      <c r="G855" s="4">
        <f>VLOOKUP(Table8[[#This Row],[Name]],M.Rd!$A:$T,20,FALSE)</f>
        <v>2490</v>
      </c>
    </row>
    <row r="856" spans="1:7" x14ac:dyDescent="0.25">
      <c r="A856" s="5" t="str">
        <f t="shared" ref="A856" si="791">A780</f>
        <v>HE 160 C</v>
      </c>
      <c r="B856" s="4">
        <v>59.2</v>
      </c>
      <c r="C856" s="14">
        <f t="shared" si="790"/>
        <v>9</v>
      </c>
      <c r="D856">
        <v>282</v>
      </c>
      <c r="E856" s="4">
        <f>VLOOKUP(Table8[[#This Row],[Name]],M.Rd!$A:$T,MATCH(Table8[[#This Row],[L.eff]],M.Rd!$C$2:$S$2)+2,FALSE)</f>
        <v>123</v>
      </c>
      <c r="F856" s="4">
        <f>VLOOKUP(Table8[[#This Row],[Name]],V.Rd!$A:$B,2,FALSE)</f>
        <v>480</v>
      </c>
      <c r="G856" s="4">
        <f>VLOOKUP(Table8[[#This Row],[Name]],M.Rd!$A:$T,20,FALSE)</f>
        <v>3700</v>
      </c>
    </row>
    <row r="857" spans="1:7" x14ac:dyDescent="0.25">
      <c r="A857" s="5" t="str">
        <f t="shared" ref="A857" si="792">A781</f>
        <v>HE 160 M</v>
      </c>
      <c r="B857" s="4">
        <v>76.2</v>
      </c>
      <c r="C857" s="14">
        <f t="shared" si="790"/>
        <v>9</v>
      </c>
      <c r="D857">
        <v>379</v>
      </c>
      <c r="E857" s="4">
        <f>VLOOKUP(Table8[[#This Row],[Name]],M.Rd!$A:$T,MATCH(Table8[[#This Row],[L.eff]],M.Rd!$C$2:$S$2)+2,FALSE)</f>
        <v>180</v>
      </c>
      <c r="F857" s="4">
        <f>VLOOKUP(Table8[[#This Row],[Name]],V.Rd!$A:$B,2,FALSE)</f>
        <v>615</v>
      </c>
      <c r="G857" s="4">
        <f>VLOOKUP(Table8[[#This Row],[Name]],M.Rd!$A:$T,20,FALSE)</f>
        <v>5100</v>
      </c>
    </row>
    <row r="858" spans="1:7" x14ac:dyDescent="0.25">
      <c r="A858" s="5" t="str">
        <f t="shared" ref="A858" si="793">A782</f>
        <v>HE 180 B</v>
      </c>
      <c r="B858" s="4">
        <v>51.2</v>
      </c>
      <c r="C858" s="14">
        <f t="shared" si="790"/>
        <v>9</v>
      </c>
      <c r="D858">
        <v>291</v>
      </c>
      <c r="E858" s="4">
        <f>VLOOKUP(Table8[[#This Row],[Name]],M.Rd!$A:$T,MATCH(Table8[[#This Row],[L.eff]],M.Rd!$C$2:$S$2)+2,FALSE)</f>
        <v>106</v>
      </c>
      <c r="F858" s="4">
        <f>VLOOKUP(Table8[[#This Row],[Name]],V.Rd!$A:$B,2,FALSE)</f>
        <v>416</v>
      </c>
      <c r="G858" s="4">
        <f>VLOOKUP(Table8[[#This Row],[Name]],M.Rd!$A:$T,20,FALSE)</f>
        <v>3830</v>
      </c>
    </row>
    <row r="859" spans="1:7" x14ac:dyDescent="0.25">
      <c r="A859" s="5" t="str">
        <f t="shared" ref="A859" si="794">A783</f>
        <v>HE 180 C</v>
      </c>
      <c r="B859" s="4">
        <v>69.8</v>
      </c>
      <c r="C859" s="14">
        <f t="shared" si="790"/>
        <v>9</v>
      </c>
      <c r="D859">
        <v>412</v>
      </c>
      <c r="E859" s="4">
        <f>VLOOKUP(Table8[[#This Row],[Name]],M.Rd!$A:$T,MATCH(Table8[[#This Row],[L.eff]],M.Rd!$C$2:$S$2)+2,FALSE)</f>
        <v>168</v>
      </c>
      <c r="F859" s="4">
        <f>VLOOKUP(Table8[[#This Row],[Name]],V.Rd!$A:$B,2,FALSE)</f>
        <v>545</v>
      </c>
      <c r="G859" s="4">
        <f>VLOOKUP(Table8[[#This Row],[Name]],M.Rd!$A:$T,20,FALSE)</f>
        <v>5540</v>
      </c>
    </row>
    <row r="860" spans="1:7" x14ac:dyDescent="0.25">
      <c r="A860" s="5" t="str">
        <f t="shared" ref="A860" si="795">A784</f>
        <v>HE 180 M</v>
      </c>
      <c r="B860" s="4">
        <v>88.9</v>
      </c>
      <c r="C860" s="14">
        <f t="shared" si="790"/>
        <v>9</v>
      </c>
      <c r="D860">
        <v>543</v>
      </c>
      <c r="E860" s="4">
        <f>VLOOKUP(Table8[[#This Row],[Name]],M.Rd!$A:$T,MATCH(Table8[[#This Row],[L.eff]],M.Rd!$C$2:$S$2)+2,FALSE)</f>
        <v>238</v>
      </c>
      <c r="F860" s="4">
        <f>VLOOKUP(Table8[[#This Row],[Name]],V.Rd!$A:$B,2,FALSE)</f>
        <v>691</v>
      </c>
      <c r="G860" s="4">
        <f>VLOOKUP(Table8[[#This Row],[Name]],M.Rd!$A:$T,20,FALSE)</f>
        <v>7480</v>
      </c>
    </row>
    <row r="861" spans="1:7" x14ac:dyDescent="0.25">
      <c r="A861" s="5" t="str">
        <f t="shared" ref="A861" si="796">A785</f>
        <v>HE 200 B</v>
      </c>
      <c r="B861" s="4">
        <v>61.3</v>
      </c>
      <c r="C861" s="14">
        <f t="shared" si="790"/>
        <v>9</v>
      </c>
      <c r="D861">
        <v>419</v>
      </c>
      <c r="E861" s="4">
        <f>VLOOKUP(Table8[[#This Row],[Name]],M.Rd!$A:$T,MATCH(Table8[[#This Row],[L.eff]],M.Rd!$C$2:$S$2)+2,FALSE)</f>
        <v>148</v>
      </c>
      <c r="F861" s="4">
        <f>VLOOKUP(Table8[[#This Row],[Name]],V.Rd!$A:$B,2,FALSE)</f>
        <v>509</v>
      </c>
      <c r="G861" s="4">
        <f>VLOOKUP(Table8[[#This Row],[Name]],M.Rd!$A:$T,20,FALSE)</f>
        <v>5700</v>
      </c>
    </row>
    <row r="862" spans="1:7" x14ac:dyDescent="0.25">
      <c r="A862" s="5" t="str">
        <f t="shared" ref="A862" si="797">A786</f>
        <v>HE 200 C</v>
      </c>
      <c r="B862" s="4">
        <v>81.900000000000006</v>
      </c>
      <c r="C862" s="14">
        <f t="shared" si="790"/>
        <v>9</v>
      </c>
      <c r="D862">
        <v>577</v>
      </c>
      <c r="E862" s="4">
        <f>VLOOKUP(Table8[[#This Row],[Name]],M.Rd!$A:$T,MATCH(Table8[[#This Row],[L.eff]],M.Rd!$C$2:$S$2)+2,FALSE)</f>
        <v>225</v>
      </c>
      <c r="F862" s="4">
        <f>VLOOKUP(Table8[[#This Row],[Name]],V.Rd!$A:$B,2,FALSE)</f>
        <v>653</v>
      </c>
      <c r="G862" s="4">
        <f>VLOOKUP(Table8[[#This Row],[Name]],M.Rd!$A:$T,20,FALSE)</f>
        <v>8030</v>
      </c>
    </row>
    <row r="863" spans="1:7" x14ac:dyDescent="0.25">
      <c r="A863" s="5" t="str">
        <f t="shared" ref="A863" si="798">A787</f>
        <v>HE 200 M</v>
      </c>
      <c r="B863" s="4">
        <v>103</v>
      </c>
      <c r="C863" s="14">
        <f t="shared" si="790"/>
        <v>9</v>
      </c>
      <c r="D863">
        <v>751</v>
      </c>
      <c r="E863" s="4">
        <f>VLOOKUP(Table8[[#This Row],[Name]],M.Rd!$A:$T,MATCH(Table8[[#This Row],[L.eff]],M.Rd!$C$2:$S$2)+2,FALSE)</f>
        <v>312</v>
      </c>
      <c r="F863" s="4">
        <f>VLOOKUP(Table8[[#This Row],[Name]],V.Rd!$A:$B,2,FALSE)</f>
        <v>818</v>
      </c>
      <c r="G863" s="4">
        <f>VLOOKUP(Table8[[#This Row],[Name]],M.Rd!$A:$T,20,FALSE)</f>
        <v>10600</v>
      </c>
    </row>
    <row r="864" spans="1:7" x14ac:dyDescent="0.25">
      <c r="A864" s="5" t="str">
        <f t="shared" ref="A864" si="799">A788</f>
        <v>HE 220 B</v>
      </c>
      <c r="B864" s="4">
        <v>71.5</v>
      </c>
      <c r="C864" s="14">
        <f t="shared" si="790"/>
        <v>9</v>
      </c>
      <c r="D864">
        <v>579</v>
      </c>
      <c r="E864" s="4">
        <f>VLOOKUP(Table8[[#This Row],[Name]],M.Rd!$A:$T,MATCH(Table8[[#This Row],[L.eff]],M.Rd!$C$2:$S$2)+2,FALSE)</f>
        <v>197</v>
      </c>
      <c r="F864" s="4">
        <f>VLOOKUP(Table8[[#This Row],[Name]],V.Rd!$A:$B,2,FALSE)</f>
        <v>571</v>
      </c>
      <c r="G864" s="4">
        <f>VLOOKUP(Table8[[#This Row],[Name]],M.Rd!$A:$T,20,FALSE)</f>
        <v>8090</v>
      </c>
    </row>
    <row r="865" spans="1:7" x14ac:dyDescent="0.25">
      <c r="A865" s="5" t="str">
        <f t="shared" ref="A865" si="800">A789</f>
        <v>HE 220 C</v>
      </c>
      <c r="B865" s="4">
        <v>94.1</v>
      </c>
      <c r="C865" s="14">
        <f t="shared" si="790"/>
        <v>9</v>
      </c>
      <c r="D865">
        <v>784</v>
      </c>
      <c r="E865" s="4">
        <f>VLOOKUP(Table8[[#This Row],[Name]],M.Rd!$A:$T,MATCH(Table8[[#This Row],[L.eff]],M.Rd!$C$2:$S$2)+2,FALSE)</f>
        <v>290</v>
      </c>
      <c r="F865" s="4">
        <f>VLOOKUP(Table8[[#This Row],[Name]],V.Rd!$A:$B,2,FALSE)</f>
        <v>726</v>
      </c>
      <c r="G865" s="4">
        <f>VLOOKUP(Table8[[#This Row],[Name]],M.Rd!$A:$T,20,FALSE)</f>
        <v>11200</v>
      </c>
    </row>
    <row r="866" spans="1:7" x14ac:dyDescent="0.25">
      <c r="A866" s="5" t="str">
        <f t="shared" ref="A866" si="801">A790</f>
        <v>HE 220 M</v>
      </c>
      <c r="B866" s="4">
        <v>117</v>
      </c>
      <c r="C866" s="14">
        <f t="shared" si="790"/>
        <v>9</v>
      </c>
      <c r="D866">
        <v>1010</v>
      </c>
      <c r="E866" s="4">
        <f>VLOOKUP(Table8[[#This Row],[Name]],M.Rd!$A:$T,MATCH(Table8[[#This Row],[L.eff]],M.Rd!$C$2:$S$2)+2,FALSE)</f>
        <v>395</v>
      </c>
      <c r="F866" s="4">
        <f>VLOOKUP(Table8[[#This Row],[Name]],V.Rd!$A:$B,2,FALSE)</f>
        <v>902</v>
      </c>
      <c r="G866" s="4">
        <f>VLOOKUP(Table8[[#This Row],[Name]],M.Rd!$A:$T,20,FALSE)</f>
        <v>14600</v>
      </c>
    </row>
    <row r="867" spans="1:7" x14ac:dyDescent="0.25">
      <c r="A867" s="5" t="str">
        <f t="shared" ref="A867" si="802">A791</f>
        <v>HE 240 B</v>
      </c>
      <c r="B867" s="4">
        <v>83.2</v>
      </c>
      <c r="C867" s="14">
        <f t="shared" si="790"/>
        <v>9</v>
      </c>
      <c r="D867">
        <v>776</v>
      </c>
      <c r="E867" s="4">
        <f>VLOOKUP(Table8[[#This Row],[Name]],M.Rd!$A:$T,MATCH(Table8[[#This Row],[L.eff]],M.Rd!$C$2:$S$2)+2,FALSE)</f>
        <v>257</v>
      </c>
      <c r="F867" s="4">
        <f>VLOOKUP(Table8[[#This Row],[Name]],V.Rd!$A:$B,2,FALSE)</f>
        <v>662</v>
      </c>
      <c r="G867" s="4">
        <f>VLOOKUP(Table8[[#This Row],[Name]],M.Rd!$A:$T,20,FALSE)</f>
        <v>11300</v>
      </c>
    </row>
    <row r="868" spans="1:7" x14ac:dyDescent="0.25">
      <c r="A868" s="5" t="str">
        <f t="shared" ref="A868" si="803">A792</f>
        <v>HE 240 C</v>
      </c>
      <c r="B868" s="4">
        <v>119</v>
      </c>
      <c r="C868" s="14">
        <f t="shared" si="790"/>
        <v>9</v>
      </c>
      <c r="D868">
        <v>1170</v>
      </c>
      <c r="E868" s="4">
        <f>VLOOKUP(Table8[[#This Row],[Name]],M.Rd!$A:$T,MATCH(Table8[[#This Row],[L.eff]],M.Rd!$C$2:$S$2)+2,FALSE)</f>
        <v>430</v>
      </c>
      <c r="F868" s="4">
        <f>VLOOKUP(Table8[[#This Row],[Name]],V.Rd!$A:$B,2,FALSE)</f>
        <v>923</v>
      </c>
      <c r="G868" s="4">
        <f>VLOOKUP(Table8[[#This Row],[Name]],M.Rd!$A:$T,20,FALSE)</f>
        <v>17300</v>
      </c>
    </row>
    <row r="869" spans="1:7" x14ac:dyDescent="0.25">
      <c r="A869" s="5" t="str">
        <f t="shared" ref="A869" si="804">A793</f>
        <v>HE 240 M</v>
      </c>
      <c r="B869" s="4">
        <v>157</v>
      </c>
      <c r="C869" s="14">
        <f t="shared" si="790"/>
        <v>9</v>
      </c>
      <c r="D869">
        <v>1590</v>
      </c>
      <c r="E869" s="4">
        <f>VLOOKUP(Table8[[#This Row],[Name]],M.Rd!$A:$T,MATCH(Table8[[#This Row],[L.eff]],M.Rd!$C$2:$S$2)+2,FALSE)</f>
        <v>622</v>
      </c>
      <c r="F869" s="4">
        <f>VLOOKUP(Table8[[#This Row],[Name]],V.Rd!$A:$B,2,FALSE)</f>
        <v>1200</v>
      </c>
      <c r="G869" s="4">
        <f>VLOOKUP(Table8[[#This Row],[Name]],M.Rd!$A:$T,20,FALSE)</f>
        <v>24300</v>
      </c>
    </row>
    <row r="870" spans="1:7" x14ac:dyDescent="0.25">
      <c r="A870" s="5" t="str">
        <f t="shared" ref="A870" si="805">A794</f>
        <v>HE 260 B</v>
      </c>
      <c r="B870" s="4">
        <v>93</v>
      </c>
      <c r="C870" s="14">
        <f t="shared" si="790"/>
        <v>9</v>
      </c>
      <c r="D870">
        <v>990</v>
      </c>
      <c r="E870" s="4">
        <f>VLOOKUP(Table8[[#This Row],[Name]],M.Rd!$A:$T,MATCH(Table8[[#This Row],[L.eff]],M.Rd!$C$2:$S$2)+2,FALSE)</f>
        <v>321</v>
      </c>
      <c r="F870" s="4">
        <f>VLOOKUP(Table8[[#This Row],[Name]],V.Rd!$A:$B,2,FALSE)</f>
        <v>748</v>
      </c>
      <c r="G870" s="4">
        <f>VLOOKUP(Table8[[#This Row],[Name]],M.Rd!$A:$T,20,FALSE)</f>
        <v>14900</v>
      </c>
    </row>
    <row r="871" spans="1:7" x14ac:dyDescent="0.25">
      <c r="A871" s="5" t="str">
        <f t="shared" ref="A871" si="806">A795</f>
        <v>HE 260 C</v>
      </c>
      <c r="B871" s="4">
        <v>132</v>
      </c>
      <c r="C871" s="14">
        <f t="shared" si="790"/>
        <v>9</v>
      </c>
      <c r="D871">
        <v>1470</v>
      </c>
      <c r="E871" s="4">
        <f>VLOOKUP(Table8[[#This Row],[Name]],M.Rd!$A:$T,MATCH(Table8[[#This Row],[L.eff]],M.Rd!$C$2:$S$2)+2,FALSE)</f>
        <v>523</v>
      </c>
      <c r="F871" s="4">
        <f>VLOOKUP(Table8[[#This Row],[Name]],V.Rd!$A:$B,2,FALSE)</f>
        <v>1030</v>
      </c>
      <c r="G871" s="4">
        <f>VLOOKUP(Table8[[#This Row],[Name]],M.Rd!$A:$T,20,FALSE)</f>
        <v>22600</v>
      </c>
    </row>
    <row r="872" spans="1:7" x14ac:dyDescent="0.25">
      <c r="A872" s="5" t="str">
        <f t="shared" ref="A872" si="807">A796</f>
        <v>HE 260 M</v>
      </c>
      <c r="B872" s="4">
        <v>172</v>
      </c>
      <c r="C872" s="14">
        <f t="shared" si="790"/>
        <v>9</v>
      </c>
      <c r="D872">
        <v>1980</v>
      </c>
      <c r="E872" s="4">
        <f>VLOOKUP(Table8[[#This Row],[Name]],M.Rd!$A:$T,MATCH(Table8[[#This Row],[L.eff]],M.Rd!$C$2:$S$2)+2,FALSE)</f>
        <v>747</v>
      </c>
      <c r="F872" s="4">
        <f>VLOOKUP(Table8[[#This Row],[Name]],V.Rd!$A:$B,2,FALSE)</f>
        <v>1330</v>
      </c>
      <c r="G872" s="4">
        <f>VLOOKUP(Table8[[#This Row],[Name]],M.Rd!$A:$T,20,FALSE)</f>
        <v>31300</v>
      </c>
    </row>
    <row r="873" spans="1:7" x14ac:dyDescent="0.25">
      <c r="A873" s="5" t="str">
        <f t="shared" ref="A873" si="808">A797</f>
        <v>HE 280 B</v>
      </c>
      <c r="B873" s="4">
        <v>103</v>
      </c>
      <c r="C873" s="14">
        <f t="shared" si="790"/>
        <v>9</v>
      </c>
      <c r="D873">
        <v>1240</v>
      </c>
      <c r="E873" s="4">
        <f>VLOOKUP(Table8[[#This Row],[Name]],M.Rd!$A:$T,MATCH(Table8[[#This Row],[L.eff]],M.Rd!$C$2:$S$2)+2,FALSE)</f>
        <v>391</v>
      </c>
      <c r="F873" s="4">
        <f>VLOOKUP(Table8[[#This Row],[Name]],V.Rd!$A:$B,2,FALSE)</f>
        <v>819</v>
      </c>
      <c r="G873" s="4">
        <f>VLOOKUP(Table8[[#This Row],[Name]],M.Rd!$A:$T,20,FALSE)</f>
        <v>19300</v>
      </c>
    </row>
    <row r="874" spans="1:7" x14ac:dyDescent="0.25">
      <c r="A874" s="5" t="str">
        <f t="shared" ref="A874" si="809">A798</f>
        <v>HE 280 C</v>
      </c>
      <c r="B874" s="4">
        <v>145</v>
      </c>
      <c r="C874" s="14">
        <f t="shared" si="790"/>
        <v>9</v>
      </c>
      <c r="D874">
        <v>1820</v>
      </c>
      <c r="E874" s="4">
        <f>VLOOKUP(Table8[[#This Row],[Name]],M.Rd!$A:$T,MATCH(Table8[[#This Row],[L.eff]],M.Rd!$C$2:$S$2)+2,FALSE)</f>
        <v>625</v>
      </c>
      <c r="F874" s="4">
        <f>VLOOKUP(Table8[[#This Row],[Name]],V.Rd!$A:$B,2,FALSE)</f>
        <v>1120</v>
      </c>
      <c r="G874" s="4">
        <f>VLOOKUP(Table8[[#This Row],[Name]],M.Rd!$A:$T,20,FALSE)</f>
        <v>28800</v>
      </c>
    </row>
    <row r="875" spans="1:7" x14ac:dyDescent="0.25">
      <c r="A875" s="5" t="str">
        <f t="shared" ref="A875" si="810">A799</f>
        <v>HE 280 M</v>
      </c>
      <c r="B875" s="4">
        <v>189</v>
      </c>
      <c r="C875" s="14">
        <f t="shared" si="790"/>
        <v>9</v>
      </c>
      <c r="D875">
        <v>2430</v>
      </c>
      <c r="E875" s="4">
        <f>VLOOKUP(Table8[[#This Row],[Name]],M.Rd!$A:$T,MATCH(Table8[[#This Row],[L.eff]],M.Rd!$C$2:$S$2)+2,FALSE)</f>
        <v>882</v>
      </c>
      <c r="F875" s="4">
        <f>VLOOKUP(Table8[[#This Row],[Name]],V.Rd!$A:$B,2,FALSE)</f>
        <v>1440</v>
      </c>
      <c r="G875" s="4">
        <f>VLOOKUP(Table8[[#This Row],[Name]],M.Rd!$A:$T,20,FALSE)</f>
        <v>39600</v>
      </c>
    </row>
    <row r="876" spans="1:7" x14ac:dyDescent="0.25">
      <c r="A876" s="5" t="str">
        <f t="shared" ref="A876" si="811">A800</f>
        <v>HE 300 B</v>
      </c>
      <c r="B876" s="4">
        <v>117</v>
      </c>
      <c r="C876" s="14">
        <f t="shared" si="790"/>
        <v>9</v>
      </c>
      <c r="D876">
        <v>1570</v>
      </c>
      <c r="E876" s="4">
        <f>VLOOKUP(Table8[[#This Row],[Name]],M.Rd!$A:$T,MATCH(Table8[[#This Row],[L.eff]],M.Rd!$C$2:$S$2)+2,FALSE)</f>
        <v>491</v>
      </c>
      <c r="F876" s="4">
        <f>VLOOKUP(Table8[[#This Row],[Name]],V.Rd!$A:$B,2,FALSE)</f>
        <v>945</v>
      </c>
      <c r="G876" s="4">
        <f>VLOOKUP(Table8[[#This Row],[Name]],M.Rd!$A:$T,20,FALSE)</f>
        <v>25200</v>
      </c>
    </row>
    <row r="877" spans="1:7" x14ac:dyDescent="0.25">
      <c r="A877" s="5" t="str">
        <f t="shared" ref="A877" si="812">A801</f>
        <v>HE 300 C</v>
      </c>
      <c r="B877" s="4">
        <v>177</v>
      </c>
      <c r="C877" s="14">
        <f t="shared" si="790"/>
        <v>9</v>
      </c>
      <c r="D877">
        <v>2480</v>
      </c>
      <c r="E877" s="4">
        <f>VLOOKUP(Table8[[#This Row],[Name]],M.Rd!$A:$T,MATCH(Table8[[#This Row],[L.eff]],M.Rd!$C$2:$S$2)+2,FALSE)</f>
        <v>852</v>
      </c>
      <c r="F877" s="4">
        <f>VLOOKUP(Table8[[#This Row],[Name]],V.Rd!$A:$B,2,FALSE)</f>
        <v>1360</v>
      </c>
      <c r="G877" s="4">
        <f>VLOOKUP(Table8[[#This Row],[Name]],M.Rd!$A:$T,20,FALSE)</f>
        <v>41000</v>
      </c>
    </row>
    <row r="878" spans="1:7" x14ac:dyDescent="0.25">
      <c r="A878" s="5" t="str">
        <f t="shared" ref="A878" si="813">A802</f>
        <v>HE 300 M</v>
      </c>
      <c r="B878" s="4">
        <v>238</v>
      </c>
      <c r="C878" s="14">
        <f t="shared" si="790"/>
        <v>9</v>
      </c>
      <c r="D878">
        <v>3460</v>
      </c>
      <c r="E878" s="4">
        <f>VLOOKUP(Table8[[#This Row],[Name]],M.Rd!$A:$T,MATCH(Table8[[#This Row],[L.eff]],M.Rd!$C$2:$S$2)+2,FALSE)</f>
        <v>1260</v>
      </c>
      <c r="F878" s="4">
        <f>VLOOKUP(Table8[[#This Row],[Name]],V.Rd!$A:$B,2,FALSE)</f>
        <v>1800</v>
      </c>
      <c r="G878" s="4">
        <f>VLOOKUP(Table8[[#This Row],[Name]],M.Rd!$A:$T,20,FALSE)</f>
        <v>59200</v>
      </c>
    </row>
    <row r="879" spans="1:7" x14ac:dyDescent="0.25">
      <c r="A879" s="5" t="str">
        <f t="shared" ref="A879" si="814">A803</f>
        <v>HE 320 B</v>
      </c>
      <c r="B879" s="4">
        <v>127</v>
      </c>
      <c r="C879" s="14">
        <f t="shared" si="790"/>
        <v>9</v>
      </c>
      <c r="D879">
        <v>1690</v>
      </c>
      <c r="E879" s="4">
        <f>VLOOKUP(Table8[[#This Row],[Name]],M.Rd!$A:$T,MATCH(Table8[[#This Row],[L.eff]],M.Rd!$C$2:$S$2)+2,FALSE)</f>
        <v>564</v>
      </c>
      <c r="F879" s="4">
        <f>VLOOKUP(Table8[[#This Row],[Name]],V.Rd!$A:$B,2,FALSE)</f>
        <v>1030</v>
      </c>
      <c r="G879" s="4">
        <f>VLOOKUP(Table8[[#This Row],[Name]],M.Rd!$A:$T,20,FALSE)</f>
        <v>30800</v>
      </c>
    </row>
    <row r="880" spans="1:7" x14ac:dyDescent="0.25">
      <c r="A880" s="5" t="str">
        <f t="shared" ref="A880" si="815">A804</f>
        <v>HE 320 C</v>
      </c>
      <c r="B880" s="4">
        <v>186</v>
      </c>
      <c r="C880" s="14">
        <f t="shared" si="790"/>
        <v>9</v>
      </c>
      <c r="D880">
        <v>2610</v>
      </c>
      <c r="E880" s="4">
        <f>VLOOKUP(Table8[[#This Row],[Name]],M.Rd!$A:$T,MATCH(Table8[[#This Row],[L.eff]],M.Rd!$C$2:$S$2)+2,FALSE)</f>
        <v>948</v>
      </c>
      <c r="F880" s="4">
        <f>VLOOKUP(Table8[[#This Row],[Name]],V.Rd!$A:$B,2,FALSE)</f>
        <v>1440</v>
      </c>
      <c r="G880" s="4">
        <f>VLOOKUP(Table8[[#This Row],[Name]],M.Rd!$A:$T,20,FALSE)</f>
        <v>48700</v>
      </c>
    </row>
    <row r="881" spans="1:7" x14ac:dyDescent="0.25">
      <c r="A881" s="5" t="str">
        <f t="shared" ref="A881" si="816">A805</f>
        <v>HE 320 M</v>
      </c>
      <c r="B881" s="4">
        <v>245</v>
      </c>
      <c r="C881" s="14">
        <f t="shared" si="790"/>
        <v>9</v>
      </c>
      <c r="D881">
        <v>3530</v>
      </c>
      <c r="E881" s="4">
        <f>VLOOKUP(Table8[[#This Row],[Name]],M.Rd!$A:$T,MATCH(Table8[[#This Row],[L.eff]],M.Rd!$C$2:$S$2)+2,FALSE)</f>
        <v>1350</v>
      </c>
      <c r="F881" s="4">
        <f>VLOOKUP(Table8[[#This Row],[Name]],V.Rd!$A:$B,2,FALSE)</f>
        <v>1890</v>
      </c>
      <c r="G881" s="4">
        <f>VLOOKUP(Table8[[#This Row],[Name]],M.Rd!$A:$T,20,FALSE)</f>
        <v>68100</v>
      </c>
    </row>
    <row r="882" spans="1:7" x14ac:dyDescent="0.25">
      <c r="A882" s="5" t="str">
        <f t="shared" ref="A882" si="817">A806</f>
        <v>HE 340 B</v>
      </c>
      <c r="B882" s="4">
        <v>134</v>
      </c>
      <c r="C882" s="14">
        <f t="shared" si="790"/>
        <v>9</v>
      </c>
      <c r="D882">
        <v>1780</v>
      </c>
      <c r="E882" s="4">
        <f>VLOOKUP(Table8[[#This Row],[Name]],M.Rd!$A:$T,MATCH(Table8[[#This Row],[L.eff]],M.Rd!$C$2:$S$2)+2,FALSE)</f>
        <v>628</v>
      </c>
      <c r="F882" s="4">
        <f>VLOOKUP(Table8[[#This Row],[Name]],V.Rd!$A:$B,2,FALSE)</f>
        <v>1120</v>
      </c>
      <c r="G882" s="4">
        <f>VLOOKUP(Table8[[#This Row],[Name]],M.Rd!$A:$T,20,FALSE)</f>
        <v>36700</v>
      </c>
    </row>
    <row r="883" spans="1:7" x14ac:dyDescent="0.25">
      <c r="A883" s="5" t="str">
        <f t="shared" ref="A883" si="818">A807</f>
        <v>HE 340 M</v>
      </c>
      <c r="B883" s="4">
        <v>248</v>
      </c>
      <c r="C883" s="14">
        <f t="shared" si="790"/>
        <v>9</v>
      </c>
      <c r="D883">
        <v>3850</v>
      </c>
      <c r="E883" s="4">
        <f>VLOOKUP(Table8[[#This Row],[Name]],M.Rd!$A:$T,MATCH(Table8[[#This Row],[L.eff]],M.Rd!$C$2:$S$2)+2,FALSE)</f>
        <v>1420</v>
      </c>
      <c r="F883" s="4">
        <f>VLOOKUP(Table8[[#This Row],[Name]],V.Rd!$A:$B,2,FALSE)</f>
        <v>1960</v>
      </c>
      <c r="G883" s="4">
        <f>VLOOKUP(Table8[[#This Row],[Name]],M.Rd!$A:$T,20,FALSE)</f>
        <v>76400</v>
      </c>
    </row>
    <row r="884" spans="1:7" x14ac:dyDescent="0.25">
      <c r="A884" s="5" t="str">
        <f t="shared" ref="A884" si="819">A808</f>
        <v>HE 360 B</v>
      </c>
      <c r="B884" s="4">
        <v>142</v>
      </c>
      <c r="C884" s="14">
        <f t="shared" si="790"/>
        <v>9</v>
      </c>
      <c r="D884">
        <v>1860</v>
      </c>
      <c r="E884" s="4">
        <f>VLOOKUP(Table8[[#This Row],[Name]],M.Rd!$A:$T,MATCH(Table8[[#This Row],[L.eff]],M.Rd!$C$2:$S$2)+2,FALSE)</f>
        <v>694</v>
      </c>
      <c r="F884" s="4">
        <f>VLOOKUP(Table8[[#This Row],[Name]],V.Rd!$A:$B,2,FALSE)</f>
        <v>1210</v>
      </c>
      <c r="G884" s="4">
        <f>VLOOKUP(Table8[[#This Row],[Name]],M.Rd!$A:$T,20,FALSE)</f>
        <v>43200</v>
      </c>
    </row>
    <row r="885" spans="1:7" x14ac:dyDescent="0.25">
      <c r="A885" s="5" t="str">
        <f t="shared" ref="A885" si="820">A809</f>
        <v>HE 360 M</v>
      </c>
      <c r="B885" s="4">
        <v>250</v>
      </c>
      <c r="C885" s="14">
        <f t="shared" si="790"/>
        <v>9</v>
      </c>
      <c r="D885">
        <v>3830</v>
      </c>
      <c r="E885" s="4">
        <f>VLOOKUP(Table8[[#This Row],[Name]],M.Rd!$A:$T,MATCH(Table8[[#This Row],[L.eff]],M.Rd!$C$2:$S$2)+2,FALSE)</f>
        <v>1490</v>
      </c>
      <c r="F885" s="4">
        <f>VLOOKUP(Table8[[#This Row],[Name]],V.Rd!$A:$B,2,FALSE)</f>
        <v>2040</v>
      </c>
      <c r="G885" s="4">
        <f>VLOOKUP(Table8[[#This Row],[Name]],M.Rd!$A:$T,20,FALSE)</f>
        <v>84900</v>
      </c>
    </row>
    <row r="886" spans="1:7" x14ac:dyDescent="0.25">
      <c r="A886" s="5" t="str">
        <f t="shared" ref="A886" si="821">A810</f>
        <v>HE 400 B</v>
      </c>
      <c r="B886" s="4">
        <v>155</v>
      </c>
      <c r="C886" s="14">
        <f t="shared" si="790"/>
        <v>9</v>
      </c>
      <c r="D886">
        <v>2170</v>
      </c>
      <c r="E886" s="4">
        <f>VLOOKUP(Table8[[#This Row],[Name]],M.Rd!$A:$T,MATCH(Table8[[#This Row],[L.eff]],M.Rd!$C$2:$S$2)+2,FALSE)</f>
        <v>820</v>
      </c>
      <c r="F886" s="4">
        <f>VLOOKUP(Table8[[#This Row],[Name]],V.Rd!$A:$B,2,FALSE)</f>
        <v>1390</v>
      </c>
      <c r="G886" s="4">
        <f>VLOOKUP(Table8[[#This Row],[Name]],M.Rd!$A:$T,20,FALSE)</f>
        <v>57700</v>
      </c>
    </row>
    <row r="887" spans="1:7" x14ac:dyDescent="0.25">
      <c r="A887" s="5" t="str">
        <f t="shared" ref="A887" si="822">A811</f>
        <v>HE 400 M</v>
      </c>
      <c r="B887" s="4">
        <v>256</v>
      </c>
      <c r="C887" s="14">
        <f t="shared" si="790"/>
        <v>9</v>
      </c>
      <c r="D887">
        <v>3810</v>
      </c>
      <c r="E887" s="4">
        <f>VLOOKUP(Table8[[#This Row],[Name]],M.Rd!$A:$T,MATCH(Table8[[#This Row],[L.eff]],M.Rd!$C$2:$S$2)+2,FALSE)</f>
        <v>1620</v>
      </c>
      <c r="F887" s="4">
        <f>VLOOKUP(Table8[[#This Row],[Name]],V.Rd!$A:$B,2,FALSE)</f>
        <v>2200</v>
      </c>
      <c r="G887" s="4">
        <f>VLOOKUP(Table8[[#This Row],[Name]],M.Rd!$A:$T,20,FALSE)</f>
        <v>104000</v>
      </c>
    </row>
    <row r="888" spans="1:7" x14ac:dyDescent="0.25">
      <c r="A888" s="5" t="str">
        <f t="shared" ref="A888" si="823">A812</f>
        <v>HE 450 B</v>
      </c>
      <c r="B888" s="4">
        <v>171</v>
      </c>
      <c r="C888" s="14">
        <f t="shared" si="790"/>
        <v>9</v>
      </c>
      <c r="D888">
        <v>2350</v>
      </c>
      <c r="E888" s="4">
        <f>VLOOKUP(Table8[[#This Row],[Name]],M.Rd!$A:$T,MATCH(Table8[[#This Row],[L.eff]],M.Rd!$C$2:$S$2)+2,FALSE)</f>
        <v>990</v>
      </c>
      <c r="F888" s="4">
        <f>VLOOKUP(Table8[[#This Row],[Name]],V.Rd!$A:$B,2,FALSE)</f>
        <v>1590</v>
      </c>
      <c r="G888" s="4">
        <f>VLOOKUP(Table8[[#This Row],[Name]],M.Rd!$A:$T,20,FALSE)</f>
        <v>79900</v>
      </c>
    </row>
    <row r="889" spans="1:7" x14ac:dyDescent="0.25">
      <c r="A889" s="5" t="str">
        <f t="shared" ref="A889" si="824">A813</f>
        <v>HE 450 M</v>
      </c>
      <c r="B889" s="4">
        <v>263</v>
      </c>
      <c r="C889" s="14">
        <f t="shared" si="790"/>
        <v>9</v>
      </c>
      <c r="D889">
        <v>3840</v>
      </c>
      <c r="E889" s="4">
        <f>VLOOKUP(Table8[[#This Row],[Name]],M.Rd!$A:$T,MATCH(Table8[[#This Row],[L.eff]],M.Rd!$C$2:$S$2)+2,FALSE)</f>
        <v>1780</v>
      </c>
      <c r="F889" s="4">
        <f>VLOOKUP(Table8[[#This Row],[Name]],V.Rd!$A:$B,2,FALSE)</f>
        <v>2390</v>
      </c>
      <c r="G889" s="4">
        <f>VLOOKUP(Table8[[#This Row],[Name]],M.Rd!$A:$T,20,FALSE)</f>
        <v>132000</v>
      </c>
    </row>
    <row r="890" spans="1:7" x14ac:dyDescent="0.25">
      <c r="A890" s="5" t="str">
        <f t="shared" ref="A890" si="825">A814</f>
        <v>HE 500 B</v>
      </c>
      <c r="B890" s="4">
        <v>187</v>
      </c>
      <c r="C890" s="14">
        <f t="shared" si="790"/>
        <v>9</v>
      </c>
      <c r="D890">
        <v>2540</v>
      </c>
      <c r="E890" s="4">
        <f>VLOOKUP(Table8[[#This Row],[Name]],M.Rd!$A:$T,MATCH(Table8[[#This Row],[L.eff]],M.Rd!$C$2:$S$2)+2,FALSE)</f>
        <v>1180</v>
      </c>
      <c r="F890" s="4">
        <f>VLOOKUP(Table8[[#This Row],[Name]],V.Rd!$A:$B,2,FALSE)</f>
        <v>1790</v>
      </c>
      <c r="G890" s="4">
        <f>VLOOKUP(Table8[[#This Row],[Name]],M.Rd!$A:$T,20,FALSE)</f>
        <v>107000</v>
      </c>
    </row>
    <row r="891" spans="1:7" x14ac:dyDescent="0.25">
      <c r="A891" s="5" t="str">
        <f t="shared" ref="A891" si="826">A815</f>
        <v>HE 500 M</v>
      </c>
      <c r="B891" s="4">
        <v>270</v>
      </c>
      <c r="C891" s="14">
        <f t="shared" si="790"/>
        <v>9</v>
      </c>
      <c r="D891">
        <v>3830</v>
      </c>
      <c r="E891" s="4">
        <f>VLOOKUP(Table8[[#This Row],[Name]],M.Rd!$A:$T,MATCH(Table8[[#This Row],[L.eff]],M.Rd!$C$2:$S$2)+2,FALSE)</f>
        <v>1930</v>
      </c>
      <c r="F891" s="4">
        <f>VLOOKUP(Table8[[#This Row],[Name]],V.Rd!$A:$B,2,FALSE)</f>
        <v>2580</v>
      </c>
      <c r="G891" s="4">
        <f>VLOOKUP(Table8[[#This Row],[Name]],M.Rd!$A:$T,20,FALSE)</f>
        <v>162000</v>
      </c>
    </row>
    <row r="892" spans="1:7" x14ac:dyDescent="0.25">
      <c r="A892" s="5" t="str">
        <f t="shared" ref="A892" si="827">A816</f>
        <v>HE 550 B</v>
      </c>
      <c r="B892" s="4">
        <v>199</v>
      </c>
      <c r="C892" s="14">
        <f t="shared" si="790"/>
        <v>9</v>
      </c>
      <c r="D892">
        <v>2640</v>
      </c>
      <c r="E892" s="4">
        <f>VLOOKUP(Table8[[#This Row],[Name]],M.Rd!$A:$T,MATCH(Table8[[#This Row],[L.eff]],M.Rd!$C$2:$S$2)+2,FALSE)</f>
        <v>1330</v>
      </c>
      <c r="F892" s="4">
        <f>VLOOKUP(Table8[[#This Row],[Name]],V.Rd!$A:$B,2,FALSE)</f>
        <v>1990</v>
      </c>
      <c r="G892" s="4">
        <f>VLOOKUP(Table8[[#This Row],[Name]],M.Rd!$A:$T,20,FALSE)</f>
        <v>137000</v>
      </c>
    </row>
    <row r="893" spans="1:7" x14ac:dyDescent="0.25">
      <c r="A893" s="5" t="str">
        <f t="shared" ref="A893" si="828">A817</f>
        <v>HE 550 M</v>
      </c>
      <c r="B893" s="4">
        <v>278</v>
      </c>
      <c r="C893" s="14">
        <f t="shared" si="790"/>
        <v>9</v>
      </c>
      <c r="D893">
        <v>3840</v>
      </c>
      <c r="E893" s="4">
        <f>VLOOKUP(Table8[[#This Row],[Name]],M.Rd!$A:$T,MATCH(Table8[[#This Row],[L.eff]],M.Rd!$C$2:$S$2)+2,FALSE)</f>
        <v>2090</v>
      </c>
      <c r="F893" s="4">
        <f>VLOOKUP(Table8[[#This Row],[Name]],V.Rd!$A:$B,2,FALSE)</f>
        <v>2780</v>
      </c>
      <c r="G893" s="4">
        <f>VLOOKUP(Table8[[#This Row],[Name]],M.Rd!$A:$T,20,FALSE)</f>
        <v>198000</v>
      </c>
    </row>
    <row r="894" spans="1:7" x14ac:dyDescent="0.25">
      <c r="A894" s="5" t="str">
        <f t="shared" ref="A894" si="829">A818</f>
        <v>HE 600 B</v>
      </c>
      <c r="B894" s="4">
        <v>212</v>
      </c>
      <c r="C894" s="14">
        <f t="shared" si="790"/>
        <v>9</v>
      </c>
      <c r="D894">
        <v>2750</v>
      </c>
      <c r="E894" s="4">
        <f>VLOOKUP(Table8[[#This Row],[Name]],M.Rd!$A:$T,MATCH(Table8[[#This Row],[L.eff]],M.Rd!$C$2:$S$2)+2,FALSE)</f>
        <v>1480</v>
      </c>
      <c r="F894" s="4">
        <f>VLOOKUP(Table8[[#This Row],[Name]],V.Rd!$A:$B,2,FALSE)</f>
        <v>2210</v>
      </c>
      <c r="G894" s="4">
        <f>VLOOKUP(Table8[[#This Row],[Name]],M.Rd!$A:$T,20,FALSE)</f>
        <v>171000</v>
      </c>
    </row>
    <row r="895" spans="1:7" x14ac:dyDescent="0.25">
      <c r="A895" s="5" t="str">
        <f t="shared" ref="A895" si="830">A819</f>
        <v>HE 600 M</v>
      </c>
      <c r="B895" s="4">
        <v>285</v>
      </c>
      <c r="C895" s="14">
        <f t="shared" si="790"/>
        <v>9</v>
      </c>
      <c r="D895">
        <v>3830</v>
      </c>
      <c r="E895" s="4">
        <f>VLOOKUP(Table8[[#This Row],[Name]],M.Rd!$A:$T,MATCH(Table8[[#This Row],[L.eff]],M.Rd!$C$2:$S$2)+2,FALSE)</f>
        <v>2050</v>
      </c>
      <c r="F895" s="4">
        <f>VLOOKUP(Table8[[#This Row],[Name]],V.Rd!$A:$B,2,FALSE)</f>
        <v>2980</v>
      </c>
      <c r="G895" s="4">
        <f>VLOOKUP(Table8[[#This Row],[Name]],M.Rd!$A:$T,20,FALSE)</f>
        <v>237000</v>
      </c>
    </row>
    <row r="896" spans="1:7" x14ac:dyDescent="0.25">
      <c r="A896" s="5" t="str">
        <f t="shared" ref="A896" si="831">A820</f>
        <v>HE 600x337</v>
      </c>
      <c r="B896" s="4">
        <v>337</v>
      </c>
      <c r="C896" s="14">
        <f t="shared" si="790"/>
        <v>9</v>
      </c>
      <c r="D896">
        <v>4280</v>
      </c>
      <c r="E896" s="4">
        <f>VLOOKUP(Table8[[#This Row],[Name]],M.Rd!$A:$T,MATCH(Table8[[#This Row],[L.eff]],M.Rd!$C$2:$S$2)+2,FALSE)</f>
        <v>2600</v>
      </c>
      <c r="F896" s="4">
        <f>VLOOKUP(Table8[[#This Row],[Name]],V.Rd!$A:$B,2,FALSE)</f>
        <v>3700</v>
      </c>
      <c r="G896" s="4">
        <f>VLOOKUP(Table8[[#This Row],[Name]],M.Rd!$A:$T,20,FALSE)</f>
        <v>283000</v>
      </c>
    </row>
    <row r="897" spans="1:7" x14ac:dyDescent="0.25">
      <c r="A897" s="5" t="str">
        <f t="shared" ref="A897" si="832">A821</f>
        <v>HE 600x399</v>
      </c>
      <c r="B897" s="4">
        <v>399</v>
      </c>
      <c r="C897" s="14">
        <f t="shared" si="790"/>
        <v>9</v>
      </c>
      <c r="D897">
        <v>5240</v>
      </c>
      <c r="E897" s="4">
        <f>VLOOKUP(Table8[[#This Row],[Name]],M.Rd!$A:$T,MATCH(Table8[[#This Row],[L.eff]],M.Rd!$C$2:$S$2)+2,FALSE)</f>
        <v>3300</v>
      </c>
      <c r="F897" s="4">
        <f>VLOOKUP(Table8[[#This Row],[Name]],V.Rd!$A:$B,2,FALSE)</f>
        <v>4380</v>
      </c>
      <c r="G897" s="4">
        <f>VLOOKUP(Table8[[#This Row],[Name]],M.Rd!$A:$T,20,FALSE)</f>
        <v>345000</v>
      </c>
    </row>
    <row r="898" spans="1:7" x14ac:dyDescent="0.25">
      <c r="A898" s="5" t="str">
        <f t="shared" ref="A898" si="833">A822</f>
        <v>HE 650 B</v>
      </c>
      <c r="B898" s="4">
        <v>225</v>
      </c>
      <c r="C898" s="14">
        <f t="shared" si="790"/>
        <v>9</v>
      </c>
      <c r="D898">
        <v>2860</v>
      </c>
      <c r="E898" s="4">
        <f>VLOOKUP(Table8[[#This Row],[Name]],M.Rd!$A:$T,MATCH(Table8[[#This Row],[L.eff]],M.Rd!$C$2:$S$2)+2,FALSE)</f>
        <v>1500</v>
      </c>
      <c r="F898" s="4">
        <f>VLOOKUP(Table8[[#This Row],[Name]],V.Rd!$A:$B,2,FALSE)</f>
        <v>2430</v>
      </c>
      <c r="G898" s="4">
        <f>VLOOKUP(Table8[[#This Row],[Name]],M.Rd!$A:$T,20,FALSE)</f>
        <v>211000</v>
      </c>
    </row>
    <row r="899" spans="1:7" x14ac:dyDescent="0.25">
      <c r="A899" s="5" t="str">
        <f t="shared" ref="A899" si="834">A823</f>
        <v>HE 650 M</v>
      </c>
      <c r="B899" s="4">
        <v>293</v>
      </c>
      <c r="C899" s="14">
        <f t="shared" si="790"/>
        <v>9</v>
      </c>
      <c r="D899">
        <v>3850</v>
      </c>
      <c r="E899" s="4">
        <f>VLOOKUP(Table8[[#This Row],[Name]],M.Rd!$A:$T,MATCH(Table8[[#This Row],[L.eff]],M.Rd!$C$2:$S$2)+2,FALSE)</f>
        <v>2180</v>
      </c>
      <c r="F899" s="4">
        <f>VLOOKUP(Table8[[#This Row],[Name]],V.Rd!$A:$B,2,FALSE)</f>
        <v>3180</v>
      </c>
      <c r="G899" s="4">
        <f>VLOOKUP(Table8[[#This Row],[Name]],M.Rd!$A:$T,20,FALSE)</f>
        <v>282000</v>
      </c>
    </row>
    <row r="900" spans="1:7" x14ac:dyDescent="0.25">
      <c r="A900" s="5" t="str">
        <f t="shared" ref="A900" si="835">A824</f>
        <v>HE 650x343</v>
      </c>
      <c r="B900" s="4">
        <v>343</v>
      </c>
      <c r="C900" s="14">
        <f t="shared" si="790"/>
        <v>9</v>
      </c>
      <c r="D900">
        <v>4270</v>
      </c>
      <c r="E900" s="4">
        <f>VLOOKUP(Table8[[#This Row],[Name]],M.Rd!$A:$T,MATCH(Table8[[#This Row],[L.eff]],M.Rd!$C$2:$S$2)+2,FALSE)</f>
        <v>2740</v>
      </c>
      <c r="F900" s="4">
        <f>VLOOKUP(Table8[[#This Row],[Name]],V.Rd!$A:$B,2,FALSE)</f>
        <v>3880</v>
      </c>
      <c r="G900" s="4">
        <f>VLOOKUP(Table8[[#This Row],[Name]],M.Rd!$A:$T,20,FALSE)</f>
        <v>334000</v>
      </c>
    </row>
    <row r="901" spans="1:7" x14ac:dyDescent="0.25">
      <c r="A901" s="5" t="str">
        <f t="shared" ref="A901" si="836">A825</f>
        <v>HE 650x407</v>
      </c>
      <c r="B901" s="4">
        <v>407</v>
      </c>
      <c r="C901" s="14">
        <f t="shared" si="790"/>
        <v>9</v>
      </c>
      <c r="D901">
        <v>5220</v>
      </c>
      <c r="E901" s="4">
        <f>VLOOKUP(Table8[[#This Row],[Name]],M.Rd!$A:$T,MATCH(Table8[[#This Row],[L.eff]],M.Rd!$C$2:$S$2)+2,FALSE)</f>
        <v>3490</v>
      </c>
      <c r="F901" s="4">
        <f>VLOOKUP(Table8[[#This Row],[Name]],V.Rd!$A:$B,2,FALSE)</f>
        <v>4610</v>
      </c>
      <c r="G901" s="4">
        <f>VLOOKUP(Table8[[#This Row],[Name]],M.Rd!$A:$T,20,FALSE)</f>
        <v>405000</v>
      </c>
    </row>
    <row r="902" spans="1:7" x14ac:dyDescent="0.25">
      <c r="A902" s="5" t="str">
        <f t="shared" ref="A902" si="837">A826</f>
        <v>HE 700 B</v>
      </c>
      <c r="B902" s="4">
        <v>241</v>
      </c>
      <c r="C902" s="14">
        <f t="shared" si="790"/>
        <v>9</v>
      </c>
      <c r="D902">
        <v>2970</v>
      </c>
      <c r="E902" s="4">
        <f>VLOOKUP(Table8[[#This Row],[Name]],M.Rd!$A:$T,MATCH(Table8[[#This Row],[L.eff]],M.Rd!$C$2:$S$2)+2,FALSE)</f>
        <v>1660</v>
      </c>
      <c r="F902" s="4">
        <f>VLOOKUP(Table8[[#This Row],[Name]],V.Rd!$A:$B,2,FALSE)</f>
        <v>2730</v>
      </c>
      <c r="G902" s="4">
        <f>VLOOKUP(Table8[[#This Row],[Name]],M.Rd!$A:$T,20,FALSE)</f>
        <v>257000</v>
      </c>
    </row>
    <row r="903" spans="1:7" x14ac:dyDescent="0.25">
      <c r="A903" s="5" t="str">
        <f t="shared" ref="A903" si="838">A827</f>
        <v>HE 700 M</v>
      </c>
      <c r="B903" s="4">
        <v>301</v>
      </c>
      <c r="C903" s="14">
        <f t="shared" si="790"/>
        <v>9</v>
      </c>
      <c r="D903">
        <v>3840</v>
      </c>
      <c r="E903" s="4">
        <f>VLOOKUP(Table8[[#This Row],[Name]],M.Rd!$A:$T,MATCH(Table8[[#This Row],[L.eff]],M.Rd!$C$2:$S$2)+2,FALSE)</f>
        <v>2300</v>
      </c>
      <c r="F903" s="4">
        <f>VLOOKUP(Table8[[#This Row],[Name]],V.Rd!$A:$B,2,FALSE)</f>
        <v>3380</v>
      </c>
      <c r="G903" s="4">
        <f>VLOOKUP(Table8[[#This Row],[Name]],M.Rd!$A:$T,20,FALSE)</f>
        <v>329000</v>
      </c>
    </row>
    <row r="904" spans="1:7" x14ac:dyDescent="0.25">
      <c r="A904" s="5" t="str">
        <f t="shared" ref="A904" si="839">A828</f>
        <v>HE 700x352</v>
      </c>
      <c r="B904" s="4">
        <v>352</v>
      </c>
      <c r="C904" s="14">
        <f t="shared" si="790"/>
        <v>9</v>
      </c>
      <c r="D904">
        <v>4250</v>
      </c>
      <c r="E904" s="4">
        <f>VLOOKUP(Table8[[#This Row],[Name]],M.Rd!$A:$T,MATCH(Table8[[#This Row],[L.eff]],M.Rd!$C$2:$S$2)+2,FALSE)</f>
        <v>2900</v>
      </c>
      <c r="F904" s="4">
        <f>VLOOKUP(Table8[[#This Row],[Name]],V.Rd!$A:$B,2,FALSE)</f>
        <v>4130</v>
      </c>
      <c r="G904" s="4">
        <f>VLOOKUP(Table8[[#This Row],[Name]],M.Rd!$A:$T,20,FALSE)</f>
        <v>390000</v>
      </c>
    </row>
    <row r="905" spans="1:7" x14ac:dyDescent="0.25">
      <c r="A905" s="5" t="str">
        <f t="shared" ref="A905" si="840">A829</f>
        <v>HE 700x418</v>
      </c>
      <c r="B905" s="4">
        <v>418</v>
      </c>
      <c r="C905" s="14">
        <f t="shared" si="790"/>
        <v>9</v>
      </c>
      <c r="D905">
        <v>5200</v>
      </c>
      <c r="E905" s="4">
        <f>VLOOKUP(Table8[[#This Row],[Name]],M.Rd!$A:$T,MATCH(Table8[[#This Row],[L.eff]],M.Rd!$C$2:$S$2)+2,FALSE)</f>
        <v>3690</v>
      </c>
      <c r="F905" s="4">
        <f>VLOOKUP(Table8[[#This Row],[Name]],V.Rd!$A:$B,2,FALSE)</f>
        <v>4900</v>
      </c>
      <c r="G905" s="4">
        <f>VLOOKUP(Table8[[#This Row],[Name]],M.Rd!$A:$T,20,FALSE)</f>
        <v>472000</v>
      </c>
    </row>
    <row r="906" spans="1:7" x14ac:dyDescent="0.25">
      <c r="A906" s="5" t="str">
        <f t="shared" ref="A906" si="841">A830</f>
        <v>HE 800 B*</v>
      </c>
      <c r="B906" s="4">
        <v>262</v>
      </c>
      <c r="C906" s="14">
        <f t="shared" si="790"/>
        <v>9</v>
      </c>
      <c r="D906">
        <v>3090</v>
      </c>
      <c r="E906" s="4">
        <f>VLOOKUP(Table8[[#This Row],[Name]],M.Rd!$A:$T,MATCH(Table8[[#This Row],[L.eff]],M.Rd!$C$2:$S$2)+2,FALSE)</f>
        <v>1940</v>
      </c>
      <c r="F906" s="4">
        <f>VLOOKUP(Table8[[#This Row],[Name]],V.Rd!$A:$B,2,FALSE)</f>
        <v>3220</v>
      </c>
      <c r="G906" s="4">
        <f>VLOOKUP(Table8[[#This Row],[Name]],M.Rd!$A:$T,20,FALSE)</f>
        <v>359000</v>
      </c>
    </row>
    <row r="907" spans="1:7" x14ac:dyDescent="0.25">
      <c r="A907" s="5" t="str">
        <f t="shared" ref="A907" si="842">A831</f>
        <v>HE 800 M</v>
      </c>
      <c r="B907" s="4">
        <v>317</v>
      </c>
      <c r="C907" s="14">
        <f t="shared" si="790"/>
        <v>9</v>
      </c>
      <c r="D907">
        <v>3840</v>
      </c>
      <c r="E907" s="4">
        <f>VLOOKUP(Table8[[#This Row],[Name]],M.Rd!$A:$T,MATCH(Table8[[#This Row],[L.eff]],M.Rd!$C$2:$S$2)+2,FALSE)</f>
        <v>2550</v>
      </c>
      <c r="F907" s="4">
        <f>VLOOKUP(Table8[[#This Row],[Name]],V.Rd!$A:$B,2,FALSE)</f>
        <v>3870</v>
      </c>
      <c r="G907" s="4">
        <f>VLOOKUP(Table8[[#This Row],[Name]],M.Rd!$A:$T,20,FALSE)</f>
        <v>443000</v>
      </c>
    </row>
    <row r="908" spans="1:7" x14ac:dyDescent="0.25">
      <c r="A908" s="5" t="str">
        <f t="shared" ref="A908" si="843">A832</f>
        <v>HE 800x373</v>
      </c>
      <c r="B908" s="4">
        <v>373</v>
      </c>
      <c r="C908" s="14">
        <f t="shared" si="790"/>
        <v>9</v>
      </c>
      <c r="D908">
        <v>4300</v>
      </c>
      <c r="E908" s="4">
        <f>VLOOKUP(Table8[[#This Row],[Name]],M.Rd!$A:$T,MATCH(Table8[[#This Row],[L.eff]],M.Rd!$C$2:$S$2)+2,FALSE)</f>
        <v>3230</v>
      </c>
      <c r="F908" s="4">
        <f>VLOOKUP(Table8[[#This Row],[Name]],V.Rd!$A:$B,2,FALSE)</f>
        <v>4720</v>
      </c>
      <c r="G908" s="4">
        <f>VLOOKUP(Table8[[#This Row],[Name]],M.Rd!$A:$T,20,FALSE)</f>
        <v>524000</v>
      </c>
    </row>
    <row r="909" spans="1:7" x14ac:dyDescent="0.25">
      <c r="A909" s="5" t="str">
        <f t="shared" ref="A909" si="844">A833</f>
        <v>HE 800x444</v>
      </c>
      <c r="B909" s="4">
        <v>444</v>
      </c>
      <c r="C909" s="14">
        <f t="shared" si="790"/>
        <v>9</v>
      </c>
      <c r="D909">
        <v>5280</v>
      </c>
      <c r="E909" s="4">
        <f>VLOOKUP(Table8[[#This Row],[Name]],M.Rd!$A:$T,MATCH(Table8[[#This Row],[L.eff]],M.Rd!$C$2:$S$2)+2,FALSE)</f>
        <v>4140</v>
      </c>
      <c r="F909" s="4">
        <f>VLOOKUP(Table8[[#This Row],[Name]],V.Rd!$A:$B,2,FALSE)</f>
        <v>5670</v>
      </c>
      <c r="G909" s="4">
        <f>VLOOKUP(Table8[[#This Row],[Name]],M.Rd!$A:$T,20,FALSE)</f>
        <v>634000</v>
      </c>
    </row>
    <row r="910" spans="1:7" x14ac:dyDescent="0.25">
      <c r="A910" s="5" t="str">
        <f t="shared" ref="A910" si="845">A834</f>
        <v>HE 900 B*</v>
      </c>
      <c r="B910" s="4">
        <v>291</v>
      </c>
      <c r="C910" s="14">
        <f t="shared" si="790"/>
        <v>9</v>
      </c>
      <c r="D910">
        <v>3300</v>
      </c>
      <c r="E910" s="4">
        <f>VLOOKUP(Table8[[#This Row],[Name]],M.Rd!$A:$T,MATCH(Table8[[#This Row],[L.eff]],M.Rd!$C$2:$S$2)+2,FALSE)</f>
        <v>2290</v>
      </c>
      <c r="F910" s="4">
        <f>VLOOKUP(Table8[[#This Row],[Name]],V.Rd!$A:$B,2,FALSE)</f>
        <v>3760</v>
      </c>
      <c r="G910" s="4">
        <f>VLOOKUP(Table8[[#This Row],[Name]],M.Rd!$A:$T,20,FALSE)</f>
        <v>494000</v>
      </c>
    </row>
    <row r="911" spans="1:7" x14ac:dyDescent="0.25">
      <c r="A911" s="5" t="str">
        <f t="shared" ref="A911" si="846">A835</f>
        <v>HE 900 M*</v>
      </c>
      <c r="B911" s="4">
        <v>333</v>
      </c>
      <c r="C911" s="14">
        <f t="shared" si="790"/>
        <v>9</v>
      </c>
      <c r="D911">
        <v>3830</v>
      </c>
      <c r="E911" s="4">
        <f>VLOOKUP(Table8[[#This Row],[Name]],M.Rd!$A:$T,MATCH(Table8[[#This Row],[L.eff]],M.Rd!$C$2:$S$2)+2,FALSE)</f>
        <v>2770</v>
      </c>
      <c r="F911" s="4">
        <f>VLOOKUP(Table8[[#This Row],[Name]],V.Rd!$A:$B,2,FALSE)</f>
        <v>4270</v>
      </c>
      <c r="G911" s="4">
        <f>VLOOKUP(Table8[[#This Row],[Name]],M.Rd!$A:$T,20,FALSE)</f>
        <v>570000</v>
      </c>
    </row>
    <row r="912" spans="1:7" x14ac:dyDescent="0.25">
      <c r="A912" s="5" t="str">
        <f t="shared" ref="A912" si="847">A836</f>
        <v>HE 900x391</v>
      </c>
      <c r="B912" s="4">
        <v>391</v>
      </c>
      <c r="C912" s="14">
        <f t="shared" si="790"/>
        <v>9</v>
      </c>
      <c r="D912">
        <v>4310</v>
      </c>
      <c r="E912" s="4">
        <f>VLOOKUP(Table8[[#This Row],[Name]],M.Rd!$A:$T,MATCH(Table8[[#This Row],[L.eff]],M.Rd!$C$2:$S$2)+2,FALSE)</f>
        <v>3520</v>
      </c>
      <c r="F912" s="4">
        <f>VLOOKUP(Table8[[#This Row],[Name]],V.Rd!$A:$B,2,FALSE)</f>
        <v>5210</v>
      </c>
      <c r="G912" s="4">
        <f>VLOOKUP(Table8[[#This Row],[Name]],M.Rd!$A:$T,20,FALSE)</f>
        <v>674000</v>
      </c>
    </row>
    <row r="913" spans="1:7" x14ac:dyDescent="0.25">
      <c r="A913" s="5" t="str">
        <f t="shared" ref="A913" si="848">A837</f>
        <v>HE 900x466</v>
      </c>
      <c r="B913" s="4">
        <v>466</v>
      </c>
      <c r="C913" s="14">
        <f t="shared" si="790"/>
        <v>9</v>
      </c>
      <c r="D913">
        <v>5280</v>
      </c>
      <c r="E913" s="4">
        <f>VLOOKUP(Table8[[#This Row],[Name]],M.Rd!$A:$T,MATCH(Table8[[#This Row],[L.eff]],M.Rd!$C$2:$S$2)+2,FALSE)</f>
        <v>4520</v>
      </c>
      <c r="F913" s="4">
        <f>VLOOKUP(Table8[[#This Row],[Name]],V.Rd!$A:$B,2,FALSE)</f>
        <v>6260</v>
      </c>
      <c r="G913" s="4">
        <f>VLOOKUP(Table8[[#This Row],[Name]],M.Rd!$A:$T,20,FALSE)</f>
        <v>815000</v>
      </c>
    </row>
    <row r="914" spans="1:7" x14ac:dyDescent="0.25">
      <c r="A914" s="5" t="str">
        <f t="shared" ref="A914" si="849">A838</f>
        <v>HE 100 B</v>
      </c>
      <c r="B914" s="4">
        <v>20.399999999999999</v>
      </c>
      <c r="C914" s="14">
        <f t="shared" si="790"/>
        <v>10</v>
      </c>
      <c r="D914">
        <v>31.5</v>
      </c>
      <c r="E914" s="4">
        <f>VLOOKUP(Table8[[#This Row],[Name]],M.Rd!$A:$T,MATCH(Table8[[#This Row],[L.eff]],M.Rd!$C$2:$S$2)+2,FALSE)</f>
        <v>17.3</v>
      </c>
      <c r="F914" s="4">
        <f>VLOOKUP(Table8[[#This Row],[Name]],V.Rd!$A:$B,2,FALSE)</f>
        <v>184</v>
      </c>
      <c r="G914" s="4">
        <f>VLOOKUP(Table8[[#This Row],[Name]],M.Rd!$A:$T,20,FALSE)</f>
        <v>450</v>
      </c>
    </row>
    <row r="915" spans="1:7" x14ac:dyDescent="0.25">
      <c r="A915" s="5" t="str">
        <f t="shared" ref="A915" si="850">A839</f>
        <v>HE 100 C</v>
      </c>
      <c r="B915" s="4">
        <v>30.9</v>
      </c>
      <c r="C915" s="14">
        <f t="shared" si="790"/>
        <v>10</v>
      </c>
      <c r="D915">
        <v>51.7</v>
      </c>
      <c r="E915" s="4">
        <f>VLOOKUP(Table8[[#This Row],[Name]],M.Rd!$A:$T,MATCH(Table8[[#This Row],[L.eff]],M.Rd!$C$2:$S$2)+2,FALSE)</f>
        <v>35.1</v>
      </c>
      <c r="F915" s="4">
        <f>VLOOKUP(Table8[[#This Row],[Name]],V.Rd!$A:$B,2,FALSE)</f>
        <v>274</v>
      </c>
      <c r="G915" s="4">
        <f>VLOOKUP(Table8[[#This Row],[Name]],M.Rd!$A:$T,20,FALSE)</f>
        <v>759</v>
      </c>
    </row>
    <row r="916" spans="1:7" x14ac:dyDescent="0.25">
      <c r="A916" s="5" t="str">
        <f t="shared" ref="A916" si="851">A840</f>
        <v>HE 100 M</v>
      </c>
      <c r="B916" s="4">
        <v>41.8</v>
      </c>
      <c r="C916" s="14">
        <f t="shared" si="790"/>
        <v>10</v>
      </c>
      <c r="D916">
        <v>75</v>
      </c>
      <c r="E916" s="4">
        <f>VLOOKUP(Table8[[#This Row],[Name]],M.Rd!$A:$T,MATCH(Table8[[#This Row],[L.eff]],M.Rd!$C$2:$S$2)+2,FALSE)</f>
        <v>56.7</v>
      </c>
      <c r="F916" s="4">
        <f>VLOOKUP(Table8[[#This Row],[Name]],V.Rd!$A:$B,2,FALSE)</f>
        <v>359</v>
      </c>
      <c r="G916" s="4">
        <f>VLOOKUP(Table8[[#This Row],[Name]],M.Rd!$A:$T,20,FALSE)</f>
        <v>1140</v>
      </c>
    </row>
    <row r="917" spans="1:7" x14ac:dyDescent="0.25">
      <c r="A917" s="5" t="str">
        <f t="shared" ref="A917" si="852">A841</f>
        <v>HE 1000 B*</v>
      </c>
      <c r="B917" s="4">
        <v>314</v>
      </c>
      <c r="C917" s="14">
        <f t="shared" si="790"/>
        <v>10</v>
      </c>
      <c r="D917">
        <v>2830</v>
      </c>
      <c r="E917" s="4">
        <f>VLOOKUP(Table8[[#This Row],[Name]],M.Rd!$A:$T,MATCH(Table8[[#This Row],[L.eff]],M.Rd!$C$2:$S$2)+2,FALSE)</f>
        <v>2020</v>
      </c>
      <c r="F917" s="4">
        <f>VLOOKUP(Table8[[#This Row],[Name]],V.Rd!$A:$B,2,FALSE)</f>
        <v>4230</v>
      </c>
      <c r="G917" s="4">
        <f>VLOOKUP(Table8[[#This Row],[Name]],M.Rd!$A:$T,20,FALSE)</f>
        <v>645000</v>
      </c>
    </row>
    <row r="918" spans="1:7" x14ac:dyDescent="0.25">
      <c r="A918" s="5" t="str">
        <f t="shared" ref="A918" si="853">A842</f>
        <v>HE 1000 M*</v>
      </c>
      <c r="B918" s="4">
        <v>349</v>
      </c>
      <c r="C918" s="14">
        <f t="shared" si="790"/>
        <v>10</v>
      </c>
      <c r="D918">
        <v>3210</v>
      </c>
      <c r="E918" s="4">
        <f>VLOOKUP(Table8[[#This Row],[Name]],M.Rd!$A:$T,MATCH(Table8[[#This Row],[L.eff]],M.Rd!$C$2:$S$2)+2,FALSE)</f>
        <v>2360</v>
      </c>
      <c r="F918" s="4">
        <f>VLOOKUP(Table8[[#This Row],[Name]],V.Rd!$A:$B,2,FALSE)</f>
        <v>4680</v>
      </c>
      <c r="G918" s="4">
        <f>VLOOKUP(Table8[[#This Row],[Name]],M.Rd!$A:$T,20,FALSE)</f>
        <v>722000</v>
      </c>
    </row>
    <row r="919" spans="1:7" x14ac:dyDescent="0.25">
      <c r="A919" s="5" t="str">
        <f t="shared" ref="A919" si="854">A843</f>
        <v>HE 1000x249*</v>
      </c>
      <c r="B919" s="4">
        <v>249</v>
      </c>
      <c r="C919" s="14">
        <f t="shared" ref="C919:C982" si="855">C843+1</f>
        <v>10</v>
      </c>
      <c r="D919">
        <v>2060</v>
      </c>
      <c r="E919" s="4">
        <f>VLOOKUP(Table8[[#This Row],[Name]],M.Rd!$A:$T,MATCH(Table8[[#This Row],[L.eff]],M.Rd!$C$2:$S$2)+2,FALSE)</f>
        <v>1350</v>
      </c>
      <c r="F919" s="4">
        <f>VLOOKUP(Table8[[#This Row],[Name]],V.Rd!$A:$B,2,FALSE)</f>
        <v>3600</v>
      </c>
      <c r="G919" s="4">
        <f>VLOOKUP(Table8[[#This Row],[Name]],M.Rd!$A:$T,20,FALSE)</f>
        <v>481000</v>
      </c>
    </row>
    <row r="920" spans="1:7" x14ac:dyDescent="0.25">
      <c r="A920" s="5" t="str">
        <f t="shared" ref="A920" si="856">A844</f>
        <v>HE 1000x393</v>
      </c>
      <c r="B920" s="4">
        <v>393</v>
      </c>
      <c r="C920" s="14">
        <f t="shared" si="855"/>
        <v>10</v>
      </c>
      <c r="D920">
        <v>3350</v>
      </c>
      <c r="E920" s="4">
        <f>VLOOKUP(Table8[[#This Row],[Name]],M.Rd!$A:$T,MATCH(Table8[[#This Row],[L.eff]],M.Rd!$C$2:$S$2)+2,FALSE)</f>
        <v>2780</v>
      </c>
      <c r="F920" s="4">
        <f>VLOOKUP(Table8[[#This Row],[Name]],V.Rd!$A:$B,2,FALSE)</f>
        <v>5560</v>
      </c>
      <c r="G920" s="4">
        <f>VLOOKUP(Table8[[#This Row],[Name]],M.Rd!$A:$T,20,FALSE)</f>
        <v>808000</v>
      </c>
    </row>
    <row r="921" spans="1:7" x14ac:dyDescent="0.25">
      <c r="A921" s="5" t="str">
        <f t="shared" ref="A921" si="857">A845</f>
        <v>HE 1000x415</v>
      </c>
      <c r="B921" s="4">
        <v>415</v>
      </c>
      <c r="C921" s="14">
        <f t="shared" si="855"/>
        <v>10</v>
      </c>
      <c r="D921">
        <v>3550</v>
      </c>
      <c r="E921" s="4">
        <f>VLOOKUP(Table8[[#This Row],[Name]],M.Rd!$A:$T,MATCH(Table8[[#This Row],[L.eff]],M.Rd!$C$2:$S$2)+2,FALSE)</f>
        <v>3000</v>
      </c>
      <c r="F921" s="4">
        <f>VLOOKUP(Table8[[#This Row],[Name]],V.Rd!$A:$B,2,FALSE)</f>
        <v>5920</v>
      </c>
      <c r="G921" s="4">
        <f>VLOOKUP(Table8[[#This Row],[Name]],M.Rd!$A:$T,20,FALSE)</f>
        <v>853000</v>
      </c>
    </row>
    <row r="922" spans="1:7" x14ac:dyDescent="0.25">
      <c r="A922" s="5" t="str">
        <f t="shared" ref="A922" si="858">A846</f>
        <v>HE 1000x438</v>
      </c>
      <c r="B922" s="4">
        <v>438</v>
      </c>
      <c r="C922" s="14">
        <f t="shared" si="855"/>
        <v>10</v>
      </c>
      <c r="D922">
        <v>3810</v>
      </c>
      <c r="E922" s="4">
        <f>VLOOKUP(Table8[[#This Row],[Name]],M.Rd!$A:$T,MATCH(Table8[[#This Row],[L.eff]],M.Rd!$C$2:$S$2)+2,FALSE)</f>
        <v>3280</v>
      </c>
      <c r="F922" s="4">
        <f>VLOOKUP(Table8[[#This Row],[Name]],V.Rd!$A:$B,2,FALSE)</f>
        <v>6140</v>
      </c>
      <c r="G922" s="4">
        <f>VLOOKUP(Table8[[#This Row],[Name]],M.Rd!$A:$T,20,FALSE)</f>
        <v>909000</v>
      </c>
    </row>
    <row r="923" spans="1:7" x14ac:dyDescent="0.25">
      <c r="A923" s="5" t="str">
        <f t="shared" ref="A923" si="859">A847</f>
        <v>HE 1000x494</v>
      </c>
      <c r="B923" s="4">
        <v>494</v>
      </c>
      <c r="C923" s="14">
        <f t="shared" si="855"/>
        <v>10</v>
      </c>
      <c r="D923">
        <v>4360</v>
      </c>
      <c r="E923" s="4">
        <f>VLOOKUP(Table8[[#This Row],[Name]],M.Rd!$A:$T,MATCH(Table8[[#This Row],[L.eff]],M.Rd!$C$2:$S$2)+2,FALSE)</f>
        <v>3910</v>
      </c>
      <c r="F923" s="4">
        <f>VLOOKUP(Table8[[#This Row],[Name]],V.Rd!$A:$B,2,FALSE)</f>
        <v>7060</v>
      </c>
      <c r="G923" s="4">
        <f>VLOOKUP(Table8[[#This Row],[Name]],M.Rd!$A:$T,20,FALSE)</f>
        <v>1028000</v>
      </c>
    </row>
    <row r="924" spans="1:7" x14ac:dyDescent="0.25">
      <c r="A924" s="5" t="str">
        <f t="shared" ref="A924" si="860">A848</f>
        <v>HE 1000x584</v>
      </c>
      <c r="B924" s="4">
        <v>584</v>
      </c>
      <c r="C924" s="14">
        <f t="shared" si="855"/>
        <v>10</v>
      </c>
      <c r="D924">
        <v>5390</v>
      </c>
      <c r="E924" s="4">
        <f>VLOOKUP(Table8[[#This Row],[Name]],M.Rd!$A:$T,MATCH(Table8[[#This Row],[L.eff]],M.Rd!$C$2:$S$2)+2,FALSE)</f>
        <v>5110</v>
      </c>
      <c r="F924" s="4">
        <f>VLOOKUP(Table8[[#This Row],[Name]],V.Rd!$A:$B,2,FALSE)</f>
        <v>8260</v>
      </c>
      <c r="G924" s="4">
        <f>VLOOKUP(Table8[[#This Row],[Name]],M.Rd!$A:$T,20,FALSE)</f>
        <v>1246000</v>
      </c>
    </row>
    <row r="925" spans="1:7" x14ac:dyDescent="0.25">
      <c r="A925" s="5" t="str">
        <f t="shared" ref="A925" si="861">A849</f>
        <v>HE 120 B</v>
      </c>
      <c r="B925" s="4">
        <v>26.7</v>
      </c>
      <c r="C925" s="14">
        <f t="shared" si="855"/>
        <v>10</v>
      </c>
      <c r="D925">
        <v>59.2</v>
      </c>
      <c r="E925" s="4">
        <f>VLOOKUP(Table8[[#This Row],[Name]],M.Rd!$A:$T,MATCH(Table8[[#This Row],[L.eff]],M.Rd!$C$2:$S$2)+2,FALSE)</f>
        <v>28.7</v>
      </c>
      <c r="F925" s="4">
        <f>VLOOKUP(Table8[[#This Row],[Name]],V.Rd!$A:$B,2,FALSE)</f>
        <v>225</v>
      </c>
      <c r="G925" s="4">
        <f>VLOOKUP(Table8[[#This Row],[Name]],M.Rd!$A:$T,20,FALSE)</f>
        <v>864</v>
      </c>
    </row>
    <row r="926" spans="1:7" x14ac:dyDescent="0.25">
      <c r="A926" s="5" t="str">
        <f t="shared" ref="A926" si="862">A850</f>
        <v>HE 120 C</v>
      </c>
      <c r="B926" s="4">
        <v>39.200000000000003</v>
      </c>
      <c r="C926" s="14">
        <f t="shared" si="855"/>
        <v>10</v>
      </c>
      <c r="D926">
        <v>92.3</v>
      </c>
      <c r="E926" s="4">
        <f>VLOOKUP(Table8[[#This Row],[Name]],M.Rd!$A:$T,MATCH(Table8[[#This Row],[L.eff]],M.Rd!$C$2:$S$2)+2,FALSE)</f>
        <v>55</v>
      </c>
      <c r="F926" s="4">
        <f>VLOOKUP(Table8[[#This Row],[Name]],V.Rd!$A:$B,2,FALSE)</f>
        <v>326</v>
      </c>
      <c r="G926" s="4">
        <f>VLOOKUP(Table8[[#This Row],[Name]],M.Rd!$A:$T,20,FALSE)</f>
        <v>1390</v>
      </c>
    </row>
    <row r="927" spans="1:7" x14ac:dyDescent="0.25">
      <c r="A927" s="5" t="str">
        <f t="shared" ref="A927" si="863">A851</f>
        <v>HE 120 M</v>
      </c>
      <c r="B927" s="4">
        <v>52.1</v>
      </c>
      <c r="C927" s="14">
        <f t="shared" si="855"/>
        <v>10</v>
      </c>
      <c r="D927">
        <v>129</v>
      </c>
      <c r="E927" s="4">
        <f>VLOOKUP(Table8[[#This Row],[Name]],M.Rd!$A:$T,MATCH(Table8[[#This Row],[L.eff]],M.Rd!$C$2:$S$2)+2,FALSE)</f>
        <v>85.7</v>
      </c>
      <c r="F927" s="4">
        <f>VLOOKUP(Table8[[#This Row],[Name]],V.Rd!$A:$B,2,FALSE)</f>
        <v>421</v>
      </c>
      <c r="G927" s="4">
        <f>VLOOKUP(Table8[[#This Row],[Name]],M.Rd!$A:$T,20,FALSE)</f>
        <v>2020</v>
      </c>
    </row>
    <row r="928" spans="1:7" x14ac:dyDescent="0.25">
      <c r="A928" s="5" t="str">
        <f t="shared" ref="A928" si="864">A852</f>
        <v>HE 140 B</v>
      </c>
      <c r="B928" s="4">
        <v>33.700000000000003</v>
      </c>
      <c r="C928" s="14">
        <f t="shared" si="855"/>
        <v>10</v>
      </c>
      <c r="D928">
        <v>101</v>
      </c>
      <c r="E928" s="4">
        <f>VLOOKUP(Table8[[#This Row],[Name]],M.Rd!$A:$T,MATCH(Table8[[#This Row],[L.eff]],M.Rd!$C$2:$S$2)+2,FALSE)</f>
        <v>44.9</v>
      </c>
      <c r="F928" s="4">
        <f>VLOOKUP(Table8[[#This Row],[Name]],V.Rd!$A:$B,2,FALSE)</f>
        <v>269</v>
      </c>
      <c r="G928" s="4">
        <f>VLOOKUP(Table8[[#This Row],[Name]],M.Rd!$A:$T,20,FALSE)</f>
        <v>1510</v>
      </c>
    </row>
    <row r="929" spans="1:7" x14ac:dyDescent="0.25">
      <c r="A929" s="5" t="str">
        <f t="shared" ref="A929" si="865">A853</f>
        <v>HE 140 C</v>
      </c>
      <c r="B929" s="4">
        <v>48.2</v>
      </c>
      <c r="C929" s="14">
        <f t="shared" si="855"/>
        <v>10</v>
      </c>
      <c r="D929">
        <v>151</v>
      </c>
      <c r="E929" s="4">
        <f>VLOOKUP(Table8[[#This Row],[Name]],M.Rd!$A:$T,MATCH(Table8[[#This Row],[L.eff]],M.Rd!$C$2:$S$2)+2,FALSE)</f>
        <v>80.5</v>
      </c>
      <c r="F929" s="4">
        <f>VLOOKUP(Table8[[#This Row],[Name]],V.Rd!$A:$B,2,FALSE)</f>
        <v>372</v>
      </c>
      <c r="G929" s="4">
        <f>VLOOKUP(Table8[[#This Row],[Name]],M.Rd!$A:$T,20,FALSE)</f>
        <v>2330</v>
      </c>
    </row>
    <row r="930" spans="1:7" x14ac:dyDescent="0.25">
      <c r="A930" s="5" t="str">
        <f t="shared" ref="A930" si="866">A854</f>
        <v>HE 140 M</v>
      </c>
      <c r="B930" s="4">
        <v>63.2</v>
      </c>
      <c r="C930" s="14">
        <f t="shared" si="855"/>
        <v>10</v>
      </c>
      <c r="D930">
        <v>207</v>
      </c>
      <c r="E930" s="4">
        <f>VLOOKUP(Table8[[#This Row],[Name]],M.Rd!$A:$T,MATCH(Table8[[#This Row],[L.eff]],M.Rd!$C$2:$S$2)+2,FALSE)</f>
        <v>123</v>
      </c>
      <c r="F930" s="4">
        <f>VLOOKUP(Table8[[#This Row],[Name]],V.Rd!$A:$B,2,FALSE)</f>
        <v>488</v>
      </c>
      <c r="G930" s="4">
        <f>VLOOKUP(Table8[[#This Row],[Name]],M.Rd!$A:$T,20,FALSE)</f>
        <v>3290</v>
      </c>
    </row>
    <row r="931" spans="1:7" x14ac:dyDescent="0.25">
      <c r="A931" s="5" t="str">
        <f t="shared" ref="A931" si="867">A855</f>
        <v>HE 160 B</v>
      </c>
      <c r="B931" s="4">
        <v>42.6</v>
      </c>
      <c r="C931" s="14">
        <f t="shared" si="855"/>
        <v>10</v>
      </c>
      <c r="D931">
        <v>160</v>
      </c>
      <c r="E931" s="4">
        <f>VLOOKUP(Table8[[#This Row],[Name]],M.Rd!$A:$T,MATCH(Table8[[#This Row],[L.eff]],M.Rd!$C$2:$S$2)+2,FALSE)</f>
        <v>69.400000000000006</v>
      </c>
      <c r="F931" s="4">
        <f>VLOOKUP(Table8[[#This Row],[Name]],V.Rd!$A:$B,2,FALSE)</f>
        <v>362</v>
      </c>
      <c r="G931" s="4">
        <f>VLOOKUP(Table8[[#This Row],[Name]],M.Rd!$A:$T,20,FALSE)</f>
        <v>2490</v>
      </c>
    </row>
    <row r="932" spans="1:7" x14ac:dyDescent="0.25">
      <c r="A932" s="5" t="str">
        <f t="shared" ref="A932" si="868">A856</f>
        <v>HE 160 C</v>
      </c>
      <c r="B932" s="4">
        <v>59.2</v>
      </c>
      <c r="C932" s="14">
        <f t="shared" si="855"/>
        <v>10</v>
      </c>
      <c r="D932">
        <v>233</v>
      </c>
      <c r="E932" s="4">
        <f>VLOOKUP(Table8[[#This Row],[Name]],M.Rd!$A:$T,MATCH(Table8[[#This Row],[L.eff]],M.Rd!$C$2:$S$2)+2,FALSE)</f>
        <v>117</v>
      </c>
      <c r="F932" s="4">
        <f>VLOOKUP(Table8[[#This Row],[Name]],V.Rd!$A:$B,2,FALSE)</f>
        <v>480</v>
      </c>
      <c r="G932" s="4">
        <f>VLOOKUP(Table8[[#This Row],[Name]],M.Rd!$A:$T,20,FALSE)</f>
        <v>3700</v>
      </c>
    </row>
    <row r="933" spans="1:7" x14ac:dyDescent="0.25">
      <c r="A933" s="5" t="str">
        <f t="shared" ref="A933" si="869">A857</f>
        <v>HE 160 M</v>
      </c>
      <c r="B933" s="4">
        <v>76.2</v>
      </c>
      <c r="C933" s="14">
        <f t="shared" si="855"/>
        <v>10</v>
      </c>
      <c r="D933">
        <v>313</v>
      </c>
      <c r="E933" s="4">
        <f>VLOOKUP(Table8[[#This Row],[Name]],M.Rd!$A:$T,MATCH(Table8[[#This Row],[L.eff]],M.Rd!$C$2:$S$2)+2,FALSE)</f>
        <v>172</v>
      </c>
      <c r="F933" s="4">
        <f>VLOOKUP(Table8[[#This Row],[Name]],V.Rd!$A:$B,2,FALSE)</f>
        <v>615</v>
      </c>
      <c r="G933" s="4">
        <f>VLOOKUP(Table8[[#This Row],[Name]],M.Rd!$A:$T,20,FALSE)</f>
        <v>5100</v>
      </c>
    </row>
    <row r="934" spans="1:7" x14ac:dyDescent="0.25">
      <c r="A934" s="5" t="str">
        <f t="shared" ref="A934" si="870">A858</f>
        <v>HE 180 B</v>
      </c>
      <c r="B934" s="4">
        <v>51.2</v>
      </c>
      <c r="C934" s="14">
        <f t="shared" si="855"/>
        <v>10</v>
      </c>
      <c r="D934">
        <v>240</v>
      </c>
      <c r="E934" s="4">
        <f>VLOOKUP(Table8[[#This Row],[Name]],M.Rd!$A:$T,MATCH(Table8[[#This Row],[L.eff]],M.Rd!$C$2:$S$2)+2,FALSE)</f>
        <v>98.5</v>
      </c>
      <c r="F934" s="4">
        <f>VLOOKUP(Table8[[#This Row],[Name]],V.Rd!$A:$B,2,FALSE)</f>
        <v>416</v>
      </c>
      <c r="G934" s="4">
        <f>VLOOKUP(Table8[[#This Row],[Name]],M.Rd!$A:$T,20,FALSE)</f>
        <v>3830</v>
      </c>
    </row>
    <row r="935" spans="1:7" x14ac:dyDescent="0.25">
      <c r="A935" s="5" t="str">
        <f t="shared" ref="A935" si="871">A859</f>
        <v>HE 180 C</v>
      </c>
      <c r="B935" s="4">
        <v>69.8</v>
      </c>
      <c r="C935" s="14">
        <f t="shared" si="855"/>
        <v>10</v>
      </c>
      <c r="D935">
        <v>341</v>
      </c>
      <c r="E935" s="4">
        <f>VLOOKUP(Table8[[#This Row],[Name]],M.Rd!$A:$T,MATCH(Table8[[#This Row],[L.eff]],M.Rd!$C$2:$S$2)+2,FALSE)</f>
        <v>159</v>
      </c>
      <c r="F935" s="4">
        <f>VLOOKUP(Table8[[#This Row],[Name]],V.Rd!$A:$B,2,FALSE)</f>
        <v>545</v>
      </c>
      <c r="G935" s="4">
        <f>VLOOKUP(Table8[[#This Row],[Name]],M.Rd!$A:$T,20,FALSE)</f>
        <v>5540</v>
      </c>
    </row>
    <row r="936" spans="1:7" x14ac:dyDescent="0.25">
      <c r="A936" s="5" t="str">
        <f t="shared" ref="A936" si="872">A860</f>
        <v>HE 180 M</v>
      </c>
      <c r="B936" s="4">
        <v>88.9</v>
      </c>
      <c r="C936" s="14">
        <f t="shared" si="855"/>
        <v>10</v>
      </c>
      <c r="D936">
        <v>449</v>
      </c>
      <c r="E936" s="4">
        <f>VLOOKUP(Table8[[#This Row],[Name]],M.Rd!$A:$T,MATCH(Table8[[#This Row],[L.eff]],M.Rd!$C$2:$S$2)+2,FALSE)</f>
        <v>229</v>
      </c>
      <c r="F936" s="4">
        <f>VLOOKUP(Table8[[#This Row],[Name]],V.Rd!$A:$B,2,FALSE)</f>
        <v>691</v>
      </c>
      <c r="G936" s="4">
        <f>VLOOKUP(Table8[[#This Row],[Name]],M.Rd!$A:$T,20,FALSE)</f>
        <v>7480</v>
      </c>
    </row>
    <row r="937" spans="1:7" x14ac:dyDescent="0.25">
      <c r="A937" s="5" t="str">
        <f t="shared" ref="A937" si="873">A861</f>
        <v>HE 200 B</v>
      </c>
      <c r="B937" s="4">
        <v>61.3</v>
      </c>
      <c r="C937" s="14">
        <f t="shared" si="855"/>
        <v>10</v>
      </c>
      <c r="D937">
        <v>347</v>
      </c>
      <c r="E937" s="4">
        <f>VLOOKUP(Table8[[#This Row],[Name]],M.Rd!$A:$T,MATCH(Table8[[#This Row],[L.eff]],M.Rd!$C$2:$S$2)+2,FALSE)</f>
        <v>139</v>
      </c>
      <c r="F937" s="4">
        <f>VLOOKUP(Table8[[#This Row],[Name]],V.Rd!$A:$B,2,FALSE)</f>
        <v>509</v>
      </c>
      <c r="G937" s="4">
        <f>VLOOKUP(Table8[[#This Row],[Name]],M.Rd!$A:$T,20,FALSE)</f>
        <v>5700</v>
      </c>
    </row>
    <row r="938" spans="1:7" x14ac:dyDescent="0.25">
      <c r="A938" s="5" t="str">
        <f t="shared" ref="A938" si="874">A862</f>
        <v>HE 200 C</v>
      </c>
      <c r="B938" s="4">
        <v>81.900000000000006</v>
      </c>
      <c r="C938" s="14">
        <f t="shared" si="855"/>
        <v>10</v>
      </c>
      <c r="D938">
        <v>479</v>
      </c>
      <c r="E938" s="4">
        <f>VLOOKUP(Table8[[#This Row],[Name]],M.Rd!$A:$T,MATCH(Table8[[#This Row],[L.eff]],M.Rd!$C$2:$S$2)+2,FALSE)</f>
        <v>214</v>
      </c>
      <c r="F938" s="4">
        <f>VLOOKUP(Table8[[#This Row],[Name]],V.Rd!$A:$B,2,FALSE)</f>
        <v>653</v>
      </c>
      <c r="G938" s="4">
        <f>VLOOKUP(Table8[[#This Row],[Name]],M.Rd!$A:$T,20,FALSE)</f>
        <v>8030</v>
      </c>
    </row>
    <row r="939" spans="1:7" x14ac:dyDescent="0.25">
      <c r="A939" s="5" t="str">
        <f t="shared" ref="A939" si="875">A863</f>
        <v>HE 200 M</v>
      </c>
      <c r="B939" s="4">
        <v>103</v>
      </c>
      <c r="C939" s="14">
        <f t="shared" si="855"/>
        <v>10</v>
      </c>
      <c r="D939">
        <v>623</v>
      </c>
      <c r="E939" s="4">
        <f>VLOOKUP(Table8[[#This Row],[Name]],M.Rd!$A:$T,MATCH(Table8[[#This Row],[L.eff]],M.Rd!$C$2:$S$2)+2,FALSE)</f>
        <v>300</v>
      </c>
      <c r="F939" s="4">
        <f>VLOOKUP(Table8[[#This Row],[Name]],V.Rd!$A:$B,2,FALSE)</f>
        <v>818</v>
      </c>
      <c r="G939" s="4">
        <f>VLOOKUP(Table8[[#This Row],[Name]],M.Rd!$A:$T,20,FALSE)</f>
        <v>10600</v>
      </c>
    </row>
    <row r="940" spans="1:7" x14ac:dyDescent="0.25">
      <c r="A940" s="5" t="str">
        <f t="shared" ref="A940" si="876">A864</f>
        <v>HE 220 B</v>
      </c>
      <c r="B940" s="4">
        <v>71.5</v>
      </c>
      <c r="C940" s="14">
        <f t="shared" si="855"/>
        <v>10</v>
      </c>
      <c r="D940">
        <v>481</v>
      </c>
      <c r="E940" s="4">
        <f>VLOOKUP(Table8[[#This Row],[Name]],M.Rd!$A:$T,MATCH(Table8[[#This Row],[L.eff]],M.Rd!$C$2:$S$2)+2,FALSE)</f>
        <v>185</v>
      </c>
      <c r="F940" s="4">
        <f>VLOOKUP(Table8[[#This Row],[Name]],V.Rd!$A:$B,2,FALSE)</f>
        <v>571</v>
      </c>
      <c r="G940" s="4">
        <f>VLOOKUP(Table8[[#This Row],[Name]],M.Rd!$A:$T,20,FALSE)</f>
        <v>8090</v>
      </c>
    </row>
    <row r="941" spans="1:7" x14ac:dyDescent="0.25">
      <c r="A941" s="5" t="str">
        <f t="shared" ref="A941" si="877">A865</f>
        <v>HE 220 C</v>
      </c>
      <c r="B941" s="4">
        <v>94.1</v>
      </c>
      <c r="C941" s="14">
        <f t="shared" si="855"/>
        <v>10</v>
      </c>
      <c r="D941">
        <v>652</v>
      </c>
      <c r="E941" s="4">
        <f>VLOOKUP(Table8[[#This Row],[Name]],M.Rd!$A:$T,MATCH(Table8[[#This Row],[L.eff]],M.Rd!$C$2:$S$2)+2,FALSE)</f>
        <v>277</v>
      </c>
      <c r="F941" s="4">
        <f>VLOOKUP(Table8[[#This Row],[Name]],V.Rd!$A:$B,2,FALSE)</f>
        <v>726</v>
      </c>
      <c r="G941" s="4">
        <f>VLOOKUP(Table8[[#This Row],[Name]],M.Rd!$A:$T,20,FALSE)</f>
        <v>11200</v>
      </c>
    </row>
    <row r="942" spans="1:7" x14ac:dyDescent="0.25">
      <c r="A942" s="5" t="str">
        <f t="shared" ref="A942" si="878">A866</f>
        <v>HE 220 M</v>
      </c>
      <c r="B942" s="4">
        <v>117</v>
      </c>
      <c r="C942" s="14">
        <f t="shared" si="855"/>
        <v>10</v>
      </c>
      <c r="D942">
        <v>838</v>
      </c>
      <c r="E942" s="4">
        <f>VLOOKUP(Table8[[#This Row],[Name]],M.Rd!$A:$T,MATCH(Table8[[#This Row],[L.eff]],M.Rd!$C$2:$S$2)+2,FALSE)</f>
        <v>380</v>
      </c>
      <c r="F942" s="4">
        <f>VLOOKUP(Table8[[#This Row],[Name]],V.Rd!$A:$B,2,FALSE)</f>
        <v>902</v>
      </c>
      <c r="G942" s="4">
        <f>VLOOKUP(Table8[[#This Row],[Name]],M.Rd!$A:$T,20,FALSE)</f>
        <v>14600</v>
      </c>
    </row>
    <row r="943" spans="1:7" x14ac:dyDescent="0.25">
      <c r="A943" s="5" t="str">
        <f t="shared" ref="A943" si="879">A867</f>
        <v>HE 240 B</v>
      </c>
      <c r="B943" s="4">
        <v>83.2</v>
      </c>
      <c r="C943" s="14">
        <f t="shared" si="855"/>
        <v>10</v>
      </c>
      <c r="D943">
        <v>647</v>
      </c>
      <c r="E943" s="4">
        <f>VLOOKUP(Table8[[#This Row],[Name]],M.Rd!$A:$T,MATCH(Table8[[#This Row],[L.eff]],M.Rd!$C$2:$S$2)+2,FALSE)</f>
        <v>243</v>
      </c>
      <c r="F943" s="4">
        <f>VLOOKUP(Table8[[#This Row],[Name]],V.Rd!$A:$B,2,FALSE)</f>
        <v>662</v>
      </c>
      <c r="G943" s="4">
        <f>VLOOKUP(Table8[[#This Row],[Name]],M.Rd!$A:$T,20,FALSE)</f>
        <v>11300</v>
      </c>
    </row>
    <row r="944" spans="1:7" x14ac:dyDescent="0.25">
      <c r="A944" s="5" t="str">
        <f t="shared" ref="A944" si="880">A868</f>
        <v>HE 240 C</v>
      </c>
      <c r="B944" s="4">
        <v>119</v>
      </c>
      <c r="C944" s="14">
        <f t="shared" si="855"/>
        <v>10</v>
      </c>
      <c r="D944">
        <v>975</v>
      </c>
      <c r="E944" s="4">
        <f>VLOOKUP(Table8[[#This Row],[Name]],M.Rd!$A:$T,MATCH(Table8[[#This Row],[L.eff]],M.Rd!$C$2:$S$2)+2,FALSE)</f>
        <v>413</v>
      </c>
      <c r="F944" s="4">
        <f>VLOOKUP(Table8[[#This Row],[Name]],V.Rd!$A:$B,2,FALSE)</f>
        <v>923</v>
      </c>
      <c r="G944" s="4">
        <f>VLOOKUP(Table8[[#This Row],[Name]],M.Rd!$A:$T,20,FALSE)</f>
        <v>17300</v>
      </c>
    </row>
    <row r="945" spans="1:7" x14ac:dyDescent="0.25">
      <c r="A945" s="5" t="str">
        <f t="shared" ref="A945" si="881">A869</f>
        <v>HE 240 M</v>
      </c>
      <c r="B945" s="4">
        <v>157</v>
      </c>
      <c r="C945" s="14">
        <f t="shared" si="855"/>
        <v>10</v>
      </c>
      <c r="D945">
        <v>1330</v>
      </c>
      <c r="E945" s="4">
        <f>VLOOKUP(Table8[[#This Row],[Name]],M.Rd!$A:$T,MATCH(Table8[[#This Row],[L.eff]],M.Rd!$C$2:$S$2)+2,FALSE)</f>
        <v>604</v>
      </c>
      <c r="F945" s="4">
        <f>VLOOKUP(Table8[[#This Row],[Name]],V.Rd!$A:$B,2,FALSE)</f>
        <v>1200</v>
      </c>
      <c r="G945" s="4">
        <f>VLOOKUP(Table8[[#This Row],[Name]],M.Rd!$A:$T,20,FALSE)</f>
        <v>24300</v>
      </c>
    </row>
    <row r="946" spans="1:7" x14ac:dyDescent="0.25">
      <c r="A946" s="5" t="str">
        <f t="shared" ref="A946" si="882">A870</f>
        <v>HE 260 B</v>
      </c>
      <c r="B946" s="4">
        <v>93</v>
      </c>
      <c r="C946" s="14">
        <f t="shared" si="855"/>
        <v>10</v>
      </c>
      <c r="D946">
        <v>829</v>
      </c>
      <c r="E946" s="4">
        <f>VLOOKUP(Table8[[#This Row],[Name]],M.Rd!$A:$T,MATCH(Table8[[#This Row],[L.eff]],M.Rd!$C$2:$S$2)+2,FALSE)</f>
        <v>304</v>
      </c>
      <c r="F946" s="4">
        <f>VLOOKUP(Table8[[#This Row],[Name]],V.Rd!$A:$B,2,FALSE)</f>
        <v>748</v>
      </c>
      <c r="G946" s="4">
        <f>VLOOKUP(Table8[[#This Row],[Name]],M.Rd!$A:$T,20,FALSE)</f>
        <v>14900</v>
      </c>
    </row>
    <row r="947" spans="1:7" x14ac:dyDescent="0.25">
      <c r="A947" s="5" t="str">
        <f t="shared" ref="A947" si="883">A871</f>
        <v>HE 260 C</v>
      </c>
      <c r="B947" s="4">
        <v>132</v>
      </c>
      <c r="C947" s="14">
        <f t="shared" si="855"/>
        <v>10</v>
      </c>
      <c r="D947">
        <v>1230</v>
      </c>
      <c r="E947" s="4">
        <f>VLOOKUP(Table8[[#This Row],[Name]],M.Rd!$A:$T,MATCH(Table8[[#This Row],[L.eff]],M.Rd!$C$2:$S$2)+2,FALSE)</f>
        <v>503</v>
      </c>
      <c r="F947" s="4">
        <f>VLOOKUP(Table8[[#This Row],[Name]],V.Rd!$A:$B,2,FALSE)</f>
        <v>1030</v>
      </c>
      <c r="G947" s="4">
        <f>VLOOKUP(Table8[[#This Row],[Name]],M.Rd!$A:$T,20,FALSE)</f>
        <v>22600</v>
      </c>
    </row>
    <row r="948" spans="1:7" x14ac:dyDescent="0.25">
      <c r="A948" s="5" t="str">
        <f t="shared" ref="A948" si="884">A872</f>
        <v>HE 260 M</v>
      </c>
      <c r="B948" s="4">
        <v>172</v>
      </c>
      <c r="C948" s="14">
        <f t="shared" si="855"/>
        <v>10</v>
      </c>
      <c r="D948">
        <v>1670</v>
      </c>
      <c r="E948" s="4">
        <f>VLOOKUP(Table8[[#This Row],[Name]],M.Rd!$A:$T,MATCH(Table8[[#This Row],[L.eff]],M.Rd!$C$2:$S$2)+2,FALSE)</f>
        <v>725</v>
      </c>
      <c r="F948" s="4">
        <f>VLOOKUP(Table8[[#This Row],[Name]],V.Rd!$A:$B,2,FALSE)</f>
        <v>1330</v>
      </c>
      <c r="G948" s="4">
        <f>VLOOKUP(Table8[[#This Row],[Name]],M.Rd!$A:$T,20,FALSE)</f>
        <v>31300</v>
      </c>
    </row>
    <row r="949" spans="1:7" x14ac:dyDescent="0.25">
      <c r="A949" s="5" t="str">
        <f t="shared" ref="A949" si="885">A873</f>
        <v>HE 280 B</v>
      </c>
      <c r="B949" s="4">
        <v>103</v>
      </c>
      <c r="C949" s="14">
        <f t="shared" si="855"/>
        <v>10</v>
      </c>
      <c r="D949">
        <v>1040</v>
      </c>
      <c r="E949" s="4">
        <f>VLOOKUP(Table8[[#This Row],[Name]],M.Rd!$A:$T,MATCH(Table8[[#This Row],[L.eff]],M.Rd!$C$2:$S$2)+2,FALSE)</f>
        <v>370</v>
      </c>
      <c r="F949" s="4">
        <f>VLOOKUP(Table8[[#This Row],[Name]],V.Rd!$A:$B,2,FALSE)</f>
        <v>819</v>
      </c>
      <c r="G949" s="4">
        <f>VLOOKUP(Table8[[#This Row],[Name]],M.Rd!$A:$T,20,FALSE)</f>
        <v>19300</v>
      </c>
    </row>
    <row r="950" spans="1:7" x14ac:dyDescent="0.25">
      <c r="A950" s="5" t="str">
        <f t="shared" ref="A950" si="886">A874</f>
        <v>HE 280 C</v>
      </c>
      <c r="B950" s="4">
        <v>145</v>
      </c>
      <c r="C950" s="14">
        <f t="shared" si="855"/>
        <v>10</v>
      </c>
      <c r="D950">
        <v>1530</v>
      </c>
      <c r="E950" s="4">
        <f>VLOOKUP(Table8[[#This Row],[Name]],M.Rd!$A:$T,MATCH(Table8[[#This Row],[L.eff]],M.Rd!$C$2:$S$2)+2,FALSE)</f>
        <v>601</v>
      </c>
      <c r="F950" s="4">
        <f>VLOOKUP(Table8[[#This Row],[Name]],V.Rd!$A:$B,2,FALSE)</f>
        <v>1120</v>
      </c>
      <c r="G950" s="4">
        <f>VLOOKUP(Table8[[#This Row],[Name]],M.Rd!$A:$T,20,FALSE)</f>
        <v>28800</v>
      </c>
    </row>
    <row r="951" spans="1:7" x14ac:dyDescent="0.25">
      <c r="A951" s="5" t="str">
        <f t="shared" ref="A951" si="887">A875</f>
        <v>HE 280 M</v>
      </c>
      <c r="B951" s="4">
        <v>189</v>
      </c>
      <c r="C951" s="14">
        <f t="shared" si="855"/>
        <v>10</v>
      </c>
      <c r="D951">
        <v>2050</v>
      </c>
      <c r="E951" s="4">
        <f>VLOOKUP(Table8[[#This Row],[Name]],M.Rd!$A:$T,MATCH(Table8[[#This Row],[L.eff]],M.Rd!$C$2:$S$2)+2,FALSE)</f>
        <v>857</v>
      </c>
      <c r="F951" s="4">
        <f>VLOOKUP(Table8[[#This Row],[Name]],V.Rd!$A:$B,2,FALSE)</f>
        <v>1440</v>
      </c>
      <c r="G951" s="4">
        <f>VLOOKUP(Table8[[#This Row],[Name]],M.Rd!$A:$T,20,FALSE)</f>
        <v>39600</v>
      </c>
    </row>
    <row r="952" spans="1:7" x14ac:dyDescent="0.25">
      <c r="A952" s="5" t="str">
        <f t="shared" ref="A952" si="888">A876</f>
        <v>HE 300 B</v>
      </c>
      <c r="B952" s="4">
        <v>117</v>
      </c>
      <c r="C952" s="14">
        <f t="shared" si="855"/>
        <v>10</v>
      </c>
      <c r="D952">
        <v>1320</v>
      </c>
      <c r="E952" s="4">
        <f>VLOOKUP(Table8[[#This Row],[Name]],M.Rd!$A:$T,MATCH(Table8[[#This Row],[L.eff]],M.Rd!$C$2:$S$2)+2,FALSE)</f>
        <v>466</v>
      </c>
      <c r="F952" s="4">
        <f>VLOOKUP(Table8[[#This Row],[Name]],V.Rd!$A:$B,2,FALSE)</f>
        <v>945</v>
      </c>
      <c r="G952" s="4">
        <f>VLOOKUP(Table8[[#This Row],[Name]],M.Rd!$A:$T,20,FALSE)</f>
        <v>25200</v>
      </c>
    </row>
    <row r="953" spans="1:7" x14ac:dyDescent="0.25">
      <c r="A953" s="5" t="str">
        <f t="shared" ref="A953" si="889">A877</f>
        <v>HE 300 C</v>
      </c>
      <c r="B953" s="4">
        <v>177</v>
      </c>
      <c r="C953" s="14">
        <f t="shared" si="855"/>
        <v>10</v>
      </c>
      <c r="D953">
        <v>2100</v>
      </c>
      <c r="E953" s="4">
        <f>VLOOKUP(Table8[[#This Row],[Name]],M.Rd!$A:$T,MATCH(Table8[[#This Row],[L.eff]],M.Rd!$C$2:$S$2)+2,FALSE)</f>
        <v>824</v>
      </c>
      <c r="F953" s="4">
        <f>VLOOKUP(Table8[[#This Row],[Name]],V.Rd!$A:$B,2,FALSE)</f>
        <v>1360</v>
      </c>
      <c r="G953" s="4">
        <f>VLOOKUP(Table8[[#This Row],[Name]],M.Rd!$A:$T,20,FALSE)</f>
        <v>41000</v>
      </c>
    </row>
    <row r="954" spans="1:7" x14ac:dyDescent="0.25">
      <c r="A954" s="5" t="str">
        <f t="shared" ref="A954" si="890">A878</f>
        <v>HE 300 M</v>
      </c>
      <c r="B954" s="4">
        <v>238</v>
      </c>
      <c r="C954" s="14">
        <f t="shared" si="855"/>
        <v>10</v>
      </c>
      <c r="D954">
        <v>2930</v>
      </c>
      <c r="E954" s="4">
        <f>VLOOKUP(Table8[[#This Row],[Name]],M.Rd!$A:$T,MATCH(Table8[[#This Row],[L.eff]],M.Rd!$C$2:$S$2)+2,FALSE)</f>
        <v>1220</v>
      </c>
      <c r="F954" s="4">
        <f>VLOOKUP(Table8[[#This Row],[Name]],V.Rd!$A:$B,2,FALSE)</f>
        <v>1800</v>
      </c>
      <c r="G954" s="4">
        <f>VLOOKUP(Table8[[#This Row],[Name]],M.Rd!$A:$T,20,FALSE)</f>
        <v>59200</v>
      </c>
    </row>
    <row r="955" spans="1:7" x14ac:dyDescent="0.25">
      <c r="A955" s="5" t="str">
        <f t="shared" ref="A955" si="891">A879</f>
        <v>HE 320 B</v>
      </c>
      <c r="B955" s="4">
        <v>127</v>
      </c>
      <c r="C955" s="14">
        <f t="shared" si="855"/>
        <v>10</v>
      </c>
      <c r="D955">
        <v>1430</v>
      </c>
      <c r="E955" s="4">
        <f>VLOOKUP(Table8[[#This Row],[Name]],M.Rd!$A:$T,MATCH(Table8[[#This Row],[L.eff]],M.Rd!$C$2:$S$2)+2,FALSE)</f>
        <v>535</v>
      </c>
      <c r="F955" s="4">
        <f>VLOOKUP(Table8[[#This Row],[Name]],V.Rd!$A:$B,2,FALSE)</f>
        <v>1030</v>
      </c>
      <c r="G955" s="4">
        <f>VLOOKUP(Table8[[#This Row],[Name]],M.Rd!$A:$T,20,FALSE)</f>
        <v>30800</v>
      </c>
    </row>
    <row r="956" spans="1:7" x14ac:dyDescent="0.25">
      <c r="A956" s="5" t="str">
        <f t="shared" ref="A956" si="892">A880</f>
        <v>HE 320 C</v>
      </c>
      <c r="B956" s="4">
        <v>186</v>
      </c>
      <c r="C956" s="14">
        <f t="shared" si="855"/>
        <v>10</v>
      </c>
      <c r="D956">
        <v>2210</v>
      </c>
      <c r="E956" s="4">
        <f>VLOOKUP(Table8[[#This Row],[Name]],M.Rd!$A:$T,MATCH(Table8[[#This Row],[L.eff]],M.Rd!$C$2:$S$2)+2,FALSE)</f>
        <v>916</v>
      </c>
      <c r="F956" s="4">
        <f>VLOOKUP(Table8[[#This Row],[Name]],V.Rd!$A:$B,2,FALSE)</f>
        <v>1440</v>
      </c>
      <c r="G956" s="4">
        <f>VLOOKUP(Table8[[#This Row],[Name]],M.Rd!$A:$T,20,FALSE)</f>
        <v>48700</v>
      </c>
    </row>
    <row r="957" spans="1:7" x14ac:dyDescent="0.25">
      <c r="A957" s="5" t="str">
        <f t="shared" ref="A957" si="893">A881</f>
        <v>HE 320 M</v>
      </c>
      <c r="B957" s="4">
        <v>245</v>
      </c>
      <c r="C957" s="14">
        <f t="shared" si="855"/>
        <v>10</v>
      </c>
      <c r="D957">
        <v>2990</v>
      </c>
      <c r="E957" s="4">
        <f>VLOOKUP(Table8[[#This Row],[Name]],M.Rd!$A:$T,MATCH(Table8[[#This Row],[L.eff]],M.Rd!$C$2:$S$2)+2,FALSE)</f>
        <v>1320</v>
      </c>
      <c r="F957" s="4">
        <f>VLOOKUP(Table8[[#This Row],[Name]],V.Rd!$A:$B,2,FALSE)</f>
        <v>1890</v>
      </c>
      <c r="G957" s="4">
        <f>VLOOKUP(Table8[[#This Row],[Name]],M.Rd!$A:$T,20,FALSE)</f>
        <v>68100</v>
      </c>
    </row>
    <row r="958" spans="1:7" x14ac:dyDescent="0.25">
      <c r="A958" s="5" t="str">
        <f t="shared" ref="A958" si="894">A882</f>
        <v>HE 340 B</v>
      </c>
      <c r="B958" s="4">
        <v>134</v>
      </c>
      <c r="C958" s="14">
        <f t="shared" si="855"/>
        <v>10</v>
      </c>
      <c r="D958">
        <v>1500</v>
      </c>
      <c r="E958" s="4">
        <f>VLOOKUP(Table8[[#This Row],[Name]],M.Rd!$A:$T,MATCH(Table8[[#This Row],[L.eff]],M.Rd!$C$2:$S$2)+2,FALSE)</f>
        <v>595</v>
      </c>
      <c r="F958" s="4">
        <f>VLOOKUP(Table8[[#This Row],[Name]],V.Rd!$A:$B,2,FALSE)</f>
        <v>1120</v>
      </c>
      <c r="G958" s="4">
        <f>VLOOKUP(Table8[[#This Row],[Name]],M.Rd!$A:$T,20,FALSE)</f>
        <v>36700</v>
      </c>
    </row>
    <row r="959" spans="1:7" x14ac:dyDescent="0.25">
      <c r="A959" s="5" t="str">
        <f t="shared" ref="A959" si="895">A883</f>
        <v>HE 340 M</v>
      </c>
      <c r="B959" s="4">
        <v>248</v>
      </c>
      <c r="C959" s="14">
        <f t="shared" si="855"/>
        <v>10</v>
      </c>
      <c r="D959">
        <v>3240</v>
      </c>
      <c r="E959" s="4">
        <f>VLOOKUP(Table8[[#This Row],[Name]],M.Rd!$A:$T,MATCH(Table8[[#This Row],[L.eff]],M.Rd!$C$2:$S$2)+2,FALSE)</f>
        <v>1380</v>
      </c>
      <c r="F959" s="4">
        <f>VLOOKUP(Table8[[#This Row],[Name]],V.Rd!$A:$B,2,FALSE)</f>
        <v>1960</v>
      </c>
      <c r="G959" s="4">
        <f>VLOOKUP(Table8[[#This Row],[Name]],M.Rd!$A:$T,20,FALSE)</f>
        <v>76400</v>
      </c>
    </row>
    <row r="960" spans="1:7" x14ac:dyDescent="0.25">
      <c r="A960" s="5" t="str">
        <f t="shared" ref="A960" si="896">A884</f>
        <v>HE 360 B</v>
      </c>
      <c r="B960" s="4">
        <v>142</v>
      </c>
      <c r="C960" s="14">
        <f t="shared" si="855"/>
        <v>10</v>
      </c>
      <c r="D960">
        <v>1570</v>
      </c>
      <c r="E960" s="4">
        <f>VLOOKUP(Table8[[#This Row],[Name]],M.Rd!$A:$T,MATCH(Table8[[#This Row],[L.eff]],M.Rd!$C$2:$S$2)+2,FALSE)</f>
        <v>657</v>
      </c>
      <c r="F960" s="4">
        <f>VLOOKUP(Table8[[#This Row],[Name]],V.Rd!$A:$B,2,FALSE)</f>
        <v>1210</v>
      </c>
      <c r="G960" s="4">
        <f>VLOOKUP(Table8[[#This Row],[Name]],M.Rd!$A:$T,20,FALSE)</f>
        <v>43200</v>
      </c>
    </row>
    <row r="961" spans="1:7" x14ac:dyDescent="0.25">
      <c r="A961" s="5" t="str">
        <f t="shared" ref="A961" si="897">A885</f>
        <v>HE 360 M</v>
      </c>
      <c r="B961" s="4">
        <v>250</v>
      </c>
      <c r="C961" s="14">
        <f t="shared" si="855"/>
        <v>10</v>
      </c>
      <c r="D961">
        <v>3220</v>
      </c>
      <c r="E961" s="4">
        <f>VLOOKUP(Table8[[#This Row],[Name]],M.Rd!$A:$T,MATCH(Table8[[#This Row],[L.eff]],M.Rd!$C$2:$S$2)+2,FALSE)</f>
        <v>1440</v>
      </c>
      <c r="F961" s="4">
        <f>VLOOKUP(Table8[[#This Row],[Name]],V.Rd!$A:$B,2,FALSE)</f>
        <v>2040</v>
      </c>
      <c r="G961" s="4">
        <f>VLOOKUP(Table8[[#This Row],[Name]],M.Rd!$A:$T,20,FALSE)</f>
        <v>84900</v>
      </c>
    </row>
    <row r="962" spans="1:7" x14ac:dyDescent="0.25">
      <c r="A962" s="5" t="str">
        <f t="shared" ref="A962" si="898">A886</f>
        <v>HE 400 B</v>
      </c>
      <c r="B962" s="4">
        <v>155</v>
      </c>
      <c r="C962" s="14">
        <f t="shared" si="855"/>
        <v>10</v>
      </c>
      <c r="D962">
        <v>1820</v>
      </c>
      <c r="E962" s="4">
        <f>VLOOKUP(Table8[[#This Row],[Name]],M.Rd!$A:$T,MATCH(Table8[[#This Row],[L.eff]],M.Rd!$C$2:$S$2)+2,FALSE)</f>
        <v>773</v>
      </c>
      <c r="F962" s="4">
        <f>VLOOKUP(Table8[[#This Row],[Name]],V.Rd!$A:$B,2,FALSE)</f>
        <v>1390</v>
      </c>
      <c r="G962" s="4">
        <f>VLOOKUP(Table8[[#This Row],[Name]],M.Rd!$A:$T,20,FALSE)</f>
        <v>57700</v>
      </c>
    </row>
    <row r="963" spans="1:7" x14ac:dyDescent="0.25">
      <c r="A963" s="5" t="str">
        <f t="shared" ref="A963" si="899">A887</f>
        <v>HE 400 M</v>
      </c>
      <c r="B963" s="4">
        <v>256</v>
      </c>
      <c r="C963" s="14">
        <f t="shared" si="855"/>
        <v>10</v>
      </c>
      <c r="D963">
        <v>3200</v>
      </c>
      <c r="E963" s="4">
        <f>VLOOKUP(Table8[[#This Row],[Name]],M.Rd!$A:$T,MATCH(Table8[[#This Row],[L.eff]],M.Rd!$C$2:$S$2)+2,FALSE)</f>
        <v>1560</v>
      </c>
      <c r="F963" s="4">
        <f>VLOOKUP(Table8[[#This Row],[Name]],V.Rd!$A:$B,2,FALSE)</f>
        <v>2200</v>
      </c>
      <c r="G963" s="4">
        <f>VLOOKUP(Table8[[#This Row],[Name]],M.Rd!$A:$T,20,FALSE)</f>
        <v>104000</v>
      </c>
    </row>
    <row r="964" spans="1:7" x14ac:dyDescent="0.25">
      <c r="A964" s="5" t="str">
        <f t="shared" ref="A964" si="900">A888</f>
        <v>HE 450 B</v>
      </c>
      <c r="B964" s="4">
        <v>171</v>
      </c>
      <c r="C964" s="14">
        <f t="shared" si="855"/>
        <v>10</v>
      </c>
      <c r="D964">
        <v>1970</v>
      </c>
      <c r="E964" s="4">
        <f>VLOOKUP(Table8[[#This Row],[Name]],M.Rd!$A:$T,MATCH(Table8[[#This Row],[L.eff]],M.Rd!$C$2:$S$2)+2,FALSE)</f>
        <v>929</v>
      </c>
      <c r="F964" s="4">
        <f>VLOOKUP(Table8[[#This Row],[Name]],V.Rd!$A:$B,2,FALSE)</f>
        <v>1590</v>
      </c>
      <c r="G964" s="4">
        <f>VLOOKUP(Table8[[#This Row],[Name]],M.Rd!$A:$T,20,FALSE)</f>
        <v>79900</v>
      </c>
    </row>
    <row r="965" spans="1:7" x14ac:dyDescent="0.25">
      <c r="A965" s="5" t="str">
        <f t="shared" ref="A965" si="901">A889</f>
        <v>HE 450 M</v>
      </c>
      <c r="B965" s="4">
        <v>263</v>
      </c>
      <c r="C965" s="14">
        <f t="shared" si="855"/>
        <v>10</v>
      </c>
      <c r="D965">
        <v>3220</v>
      </c>
      <c r="E965" s="4">
        <f>VLOOKUP(Table8[[#This Row],[Name]],M.Rd!$A:$T,MATCH(Table8[[#This Row],[L.eff]],M.Rd!$C$2:$S$2)+2,FALSE)</f>
        <v>1710</v>
      </c>
      <c r="F965" s="4">
        <f>VLOOKUP(Table8[[#This Row],[Name]],V.Rd!$A:$B,2,FALSE)</f>
        <v>2390</v>
      </c>
      <c r="G965" s="4">
        <f>VLOOKUP(Table8[[#This Row],[Name]],M.Rd!$A:$T,20,FALSE)</f>
        <v>132000</v>
      </c>
    </row>
    <row r="966" spans="1:7" x14ac:dyDescent="0.25">
      <c r="A966" s="5" t="str">
        <f t="shared" ref="A966" si="902">A890</f>
        <v>HE 500 B</v>
      </c>
      <c r="B966" s="4">
        <v>187</v>
      </c>
      <c r="C966" s="14">
        <f t="shared" si="855"/>
        <v>10</v>
      </c>
      <c r="D966">
        <v>2130</v>
      </c>
      <c r="E966" s="4">
        <f>VLOOKUP(Table8[[#This Row],[Name]],M.Rd!$A:$T,MATCH(Table8[[#This Row],[L.eff]],M.Rd!$C$2:$S$2)+2,FALSE)</f>
        <v>1100</v>
      </c>
      <c r="F966" s="4">
        <f>VLOOKUP(Table8[[#This Row],[Name]],V.Rd!$A:$B,2,FALSE)</f>
        <v>1790</v>
      </c>
      <c r="G966" s="4">
        <f>VLOOKUP(Table8[[#This Row],[Name]],M.Rd!$A:$T,20,FALSE)</f>
        <v>107000</v>
      </c>
    </row>
    <row r="967" spans="1:7" x14ac:dyDescent="0.25">
      <c r="A967" s="5" t="str">
        <f t="shared" ref="A967" si="903">A891</f>
        <v>HE 500 M</v>
      </c>
      <c r="B967" s="4">
        <v>270</v>
      </c>
      <c r="C967" s="14">
        <f t="shared" si="855"/>
        <v>10</v>
      </c>
      <c r="D967">
        <v>3210</v>
      </c>
      <c r="E967" s="4">
        <f>VLOOKUP(Table8[[#This Row],[Name]],M.Rd!$A:$T,MATCH(Table8[[#This Row],[L.eff]],M.Rd!$C$2:$S$2)+2,FALSE)</f>
        <v>1850</v>
      </c>
      <c r="F967" s="4">
        <f>VLOOKUP(Table8[[#This Row],[Name]],V.Rd!$A:$B,2,FALSE)</f>
        <v>2580</v>
      </c>
      <c r="G967" s="4">
        <f>VLOOKUP(Table8[[#This Row],[Name]],M.Rd!$A:$T,20,FALSE)</f>
        <v>162000</v>
      </c>
    </row>
    <row r="968" spans="1:7" x14ac:dyDescent="0.25">
      <c r="A968" s="5" t="str">
        <f t="shared" ref="A968" si="904">A892</f>
        <v>HE 550 B</v>
      </c>
      <c r="B968" s="4">
        <v>199</v>
      </c>
      <c r="C968" s="14">
        <f t="shared" si="855"/>
        <v>10</v>
      </c>
      <c r="D968">
        <v>2210</v>
      </c>
      <c r="E968" s="4">
        <f>VLOOKUP(Table8[[#This Row],[Name]],M.Rd!$A:$T,MATCH(Table8[[#This Row],[L.eff]],M.Rd!$C$2:$S$2)+2,FALSE)</f>
        <v>1230</v>
      </c>
      <c r="F968" s="4">
        <f>VLOOKUP(Table8[[#This Row],[Name]],V.Rd!$A:$B,2,FALSE)</f>
        <v>1990</v>
      </c>
      <c r="G968" s="4">
        <f>VLOOKUP(Table8[[#This Row],[Name]],M.Rd!$A:$T,20,FALSE)</f>
        <v>137000</v>
      </c>
    </row>
    <row r="969" spans="1:7" x14ac:dyDescent="0.25">
      <c r="A969" s="5" t="str">
        <f t="shared" ref="A969" si="905">A893</f>
        <v>HE 550 M</v>
      </c>
      <c r="B969" s="4">
        <v>278</v>
      </c>
      <c r="C969" s="14">
        <f t="shared" si="855"/>
        <v>10</v>
      </c>
      <c r="D969">
        <v>3220</v>
      </c>
      <c r="E969" s="4">
        <f>VLOOKUP(Table8[[#This Row],[Name]],M.Rd!$A:$T,MATCH(Table8[[#This Row],[L.eff]],M.Rd!$C$2:$S$2)+2,FALSE)</f>
        <v>1990</v>
      </c>
      <c r="F969" s="4">
        <f>VLOOKUP(Table8[[#This Row],[Name]],V.Rd!$A:$B,2,FALSE)</f>
        <v>2780</v>
      </c>
      <c r="G969" s="4">
        <f>VLOOKUP(Table8[[#This Row],[Name]],M.Rd!$A:$T,20,FALSE)</f>
        <v>198000</v>
      </c>
    </row>
    <row r="970" spans="1:7" x14ac:dyDescent="0.25">
      <c r="A970" s="5" t="str">
        <f t="shared" ref="A970" si="906">A894</f>
        <v>HE 600 B</v>
      </c>
      <c r="B970" s="4">
        <v>212</v>
      </c>
      <c r="C970" s="14">
        <f t="shared" si="855"/>
        <v>10</v>
      </c>
      <c r="D970">
        <v>2300</v>
      </c>
      <c r="E970" s="4">
        <f>VLOOKUP(Table8[[#This Row],[Name]],M.Rd!$A:$T,MATCH(Table8[[#This Row],[L.eff]],M.Rd!$C$2:$S$2)+2,FALSE)</f>
        <v>1370</v>
      </c>
      <c r="F970" s="4">
        <f>VLOOKUP(Table8[[#This Row],[Name]],V.Rd!$A:$B,2,FALSE)</f>
        <v>2210</v>
      </c>
      <c r="G970" s="4">
        <f>VLOOKUP(Table8[[#This Row],[Name]],M.Rd!$A:$T,20,FALSE)</f>
        <v>171000</v>
      </c>
    </row>
    <row r="971" spans="1:7" x14ac:dyDescent="0.25">
      <c r="A971" s="5" t="str">
        <f t="shared" ref="A971" si="907">A895</f>
        <v>HE 600 M</v>
      </c>
      <c r="B971" s="4">
        <v>285</v>
      </c>
      <c r="C971" s="14">
        <f t="shared" si="855"/>
        <v>10</v>
      </c>
      <c r="D971">
        <v>3200</v>
      </c>
      <c r="E971" s="4">
        <f>VLOOKUP(Table8[[#This Row],[Name]],M.Rd!$A:$T,MATCH(Table8[[#This Row],[L.eff]],M.Rd!$C$2:$S$2)+2,FALSE)</f>
        <v>1920</v>
      </c>
      <c r="F971" s="4">
        <f>VLOOKUP(Table8[[#This Row],[Name]],V.Rd!$A:$B,2,FALSE)</f>
        <v>2980</v>
      </c>
      <c r="G971" s="4">
        <f>VLOOKUP(Table8[[#This Row],[Name]],M.Rd!$A:$T,20,FALSE)</f>
        <v>237000</v>
      </c>
    </row>
    <row r="972" spans="1:7" x14ac:dyDescent="0.25">
      <c r="A972" s="5" t="str">
        <f t="shared" ref="A972" si="908">A896</f>
        <v>HE 600x337</v>
      </c>
      <c r="B972" s="4">
        <v>337</v>
      </c>
      <c r="C972" s="14">
        <f t="shared" si="855"/>
        <v>10</v>
      </c>
      <c r="D972">
        <v>3600</v>
      </c>
      <c r="E972" s="4">
        <f>VLOOKUP(Table8[[#This Row],[Name]],M.Rd!$A:$T,MATCH(Table8[[#This Row],[L.eff]],M.Rd!$C$2:$S$2)+2,FALSE)</f>
        <v>2460</v>
      </c>
      <c r="F972" s="4">
        <f>VLOOKUP(Table8[[#This Row],[Name]],V.Rd!$A:$B,2,FALSE)</f>
        <v>3700</v>
      </c>
      <c r="G972" s="4">
        <f>VLOOKUP(Table8[[#This Row],[Name]],M.Rd!$A:$T,20,FALSE)</f>
        <v>283000</v>
      </c>
    </row>
    <row r="973" spans="1:7" x14ac:dyDescent="0.25">
      <c r="A973" s="5" t="str">
        <f t="shared" ref="A973" si="909">A897</f>
        <v>HE 600x399</v>
      </c>
      <c r="B973" s="4">
        <v>399</v>
      </c>
      <c r="C973" s="14">
        <f t="shared" si="855"/>
        <v>10</v>
      </c>
      <c r="D973">
        <v>4420</v>
      </c>
      <c r="E973" s="4">
        <f>VLOOKUP(Table8[[#This Row],[Name]],M.Rd!$A:$T,MATCH(Table8[[#This Row],[L.eff]],M.Rd!$C$2:$S$2)+2,FALSE)</f>
        <v>3140</v>
      </c>
      <c r="F973" s="4">
        <f>VLOOKUP(Table8[[#This Row],[Name]],V.Rd!$A:$B,2,FALSE)</f>
        <v>4380</v>
      </c>
      <c r="G973" s="4">
        <f>VLOOKUP(Table8[[#This Row],[Name]],M.Rd!$A:$T,20,FALSE)</f>
        <v>345000</v>
      </c>
    </row>
    <row r="974" spans="1:7" x14ac:dyDescent="0.25">
      <c r="A974" s="5" t="str">
        <f t="shared" ref="A974" si="910">A898</f>
        <v>HE 650 B</v>
      </c>
      <c r="B974" s="4">
        <v>225</v>
      </c>
      <c r="C974" s="14">
        <f t="shared" si="855"/>
        <v>10</v>
      </c>
      <c r="D974">
        <v>2380</v>
      </c>
      <c r="E974" s="4">
        <f>VLOOKUP(Table8[[#This Row],[Name]],M.Rd!$A:$T,MATCH(Table8[[#This Row],[L.eff]],M.Rd!$C$2:$S$2)+2,FALSE)</f>
        <v>1380</v>
      </c>
      <c r="F974" s="4">
        <f>VLOOKUP(Table8[[#This Row],[Name]],V.Rd!$A:$B,2,FALSE)</f>
        <v>2430</v>
      </c>
      <c r="G974" s="4">
        <f>VLOOKUP(Table8[[#This Row],[Name]],M.Rd!$A:$T,20,FALSE)</f>
        <v>211000</v>
      </c>
    </row>
    <row r="975" spans="1:7" x14ac:dyDescent="0.25">
      <c r="A975" s="5" t="str">
        <f t="shared" ref="A975" si="911">A899</f>
        <v>HE 650 M</v>
      </c>
      <c r="B975" s="4">
        <v>293</v>
      </c>
      <c r="C975" s="14">
        <f t="shared" si="855"/>
        <v>10</v>
      </c>
      <c r="D975">
        <v>3220</v>
      </c>
      <c r="E975" s="4">
        <f>VLOOKUP(Table8[[#This Row],[Name]],M.Rd!$A:$T,MATCH(Table8[[#This Row],[L.eff]],M.Rd!$C$2:$S$2)+2,FALSE)</f>
        <v>2040</v>
      </c>
      <c r="F975" s="4">
        <f>VLOOKUP(Table8[[#This Row],[Name]],V.Rd!$A:$B,2,FALSE)</f>
        <v>3180</v>
      </c>
      <c r="G975" s="4">
        <f>VLOOKUP(Table8[[#This Row],[Name]],M.Rd!$A:$T,20,FALSE)</f>
        <v>282000</v>
      </c>
    </row>
    <row r="976" spans="1:7" x14ac:dyDescent="0.25">
      <c r="A976" s="5" t="str">
        <f t="shared" ref="A976" si="912">A900</f>
        <v>HE 650x343</v>
      </c>
      <c r="B976" s="4">
        <v>343</v>
      </c>
      <c r="C976" s="14">
        <f t="shared" si="855"/>
        <v>10</v>
      </c>
      <c r="D976">
        <v>3590</v>
      </c>
      <c r="E976" s="4">
        <f>VLOOKUP(Table8[[#This Row],[Name]],M.Rd!$A:$T,MATCH(Table8[[#This Row],[L.eff]],M.Rd!$C$2:$S$2)+2,FALSE)</f>
        <v>2580</v>
      </c>
      <c r="F976" s="4">
        <f>VLOOKUP(Table8[[#This Row],[Name]],V.Rd!$A:$B,2,FALSE)</f>
        <v>3880</v>
      </c>
      <c r="G976" s="4">
        <f>VLOOKUP(Table8[[#This Row],[Name]],M.Rd!$A:$T,20,FALSE)</f>
        <v>334000</v>
      </c>
    </row>
    <row r="977" spans="1:7" x14ac:dyDescent="0.25">
      <c r="A977" s="5" t="str">
        <f t="shared" ref="A977" si="913">A901</f>
        <v>HE 650x407</v>
      </c>
      <c r="B977" s="4">
        <v>407</v>
      </c>
      <c r="C977" s="14">
        <f t="shared" si="855"/>
        <v>10</v>
      </c>
      <c r="D977">
        <v>4400</v>
      </c>
      <c r="E977" s="4">
        <f>VLOOKUP(Table8[[#This Row],[Name]],M.Rd!$A:$T,MATCH(Table8[[#This Row],[L.eff]],M.Rd!$C$2:$S$2)+2,FALSE)</f>
        <v>3310</v>
      </c>
      <c r="F977" s="4">
        <f>VLOOKUP(Table8[[#This Row],[Name]],V.Rd!$A:$B,2,FALSE)</f>
        <v>4610</v>
      </c>
      <c r="G977" s="4">
        <f>VLOOKUP(Table8[[#This Row],[Name]],M.Rd!$A:$T,20,FALSE)</f>
        <v>405000</v>
      </c>
    </row>
    <row r="978" spans="1:7" x14ac:dyDescent="0.25">
      <c r="A978" s="5" t="str">
        <f t="shared" ref="A978" si="914">A902</f>
        <v>HE 700 B</v>
      </c>
      <c r="B978" s="4">
        <v>241</v>
      </c>
      <c r="C978" s="14">
        <f t="shared" si="855"/>
        <v>10</v>
      </c>
      <c r="D978">
        <v>2470</v>
      </c>
      <c r="E978" s="4">
        <f>VLOOKUP(Table8[[#This Row],[Name]],M.Rd!$A:$T,MATCH(Table8[[#This Row],[L.eff]],M.Rd!$C$2:$S$2)+2,FALSE)</f>
        <v>1520</v>
      </c>
      <c r="F978" s="4">
        <f>VLOOKUP(Table8[[#This Row],[Name]],V.Rd!$A:$B,2,FALSE)</f>
        <v>2730</v>
      </c>
      <c r="G978" s="4">
        <f>VLOOKUP(Table8[[#This Row],[Name]],M.Rd!$A:$T,20,FALSE)</f>
        <v>257000</v>
      </c>
    </row>
    <row r="979" spans="1:7" x14ac:dyDescent="0.25">
      <c r="A979" s="5" t="str">
        <f t="shared" ref="A979" si="915">A903</f>
        <v>HE 700 M</v>
      </c>
      <c r="B979" s="4">
        <v>301</v>
      </c>
      <c r="C979" s="14">
        <f t="shared" si="855"/>
        <v>10</v>
      </c>
      <c r="D979">
        <v>3200</v>
      </c>
      <c r="E979" s="4">
        <f>VLOOKUP(Table8[[#This Row],[Name]],M.Rd!$A:$T,MATCH(Table8[[#This Row],[L.eff]],M.Rd!$C$2:$S$2)+2,FALSE)</f>
        <v>2130</v>
      </c>
      <c r="F979" s="4">
        <f>VLOOKUP(Table8[[#This Row],[Name]],V.Rd!$A:$B,2,FALSE)</f>
        <v>3380</v>
      </c>
      <c r="G979" s="4">
        <f>VLOOKUP(Table8[[#This Row],[Name]],M.Rd!$A:$T,20,FALSE)</f>
        <v>329000</v>
      </c>
    </row>
    <row r="980" spans="1:7" x14ac:dyDescent="0.25">
      <c r="A980" s="5" t="str">
        <f t="shared" ref="A980" si="916">A904</f>
        <v>HE 700x352</v>
      </c>
      <c r="B980" s="4">
        <v>352</v>
      </c>
      <c r="C980" s="14">
        <f t="shared" si="855"/>
        <v>10</v>
      </c>
      <c r="D980">
        <v>3570</v>
      </c>
      <c r="E980" s="4">
        <f>VLOOKUP(Table8[[#This Row],[Name]],M.Rd!$A:$T,MATCH(Table8[[#This Row],[L.eff]],M.Rd!$C$2:$S$2)+2,FALSE)</f>
        <v>2710</v>
      </c>
      <c r="F980" s="4">
        <f>VLOOKUP(Table8[[#This Row],[Name]],V.Rd!$A:$B,2,FALSE)</f>
        <v>4130</v>
      </c>
      <c r="G980" s="4">
        <f>VLOOKUP(Table8[[#This Row],[Name]],M.Rd!$A:$T,20,FALSE)</f>
        <v>390000</v>
      </c>
    </row>
    <row r="981" spans="1:7" x14ac:dyDescent="0.25">
      <c r="A981" s="5" t="str">
        <f t="shared" ref="A981" si="917">A905</f>
        <v>HE 700x418</v>
      </c>
      <c r="B981" s="4">
        <v>418</v>
      </c>
      <c r="C981" s="14">
        <f t="shared" si="855"/>
        <v>10</v>
      </c>
      <c r="D981">
        <v>4380</v>
      </c>
      <c r="E981" s="4">
        <f>VLOOKUP(Table8[[#This Row],[Name]],M.Rd!$A:$T,MATCH(Table8[[#This Row],[L.eff]],M.Rd!$C$2:$S$2)+2,FALSE)</f>
        <v>3480</v>
      </c>
      <c r="F981" s="4">
        <f>VLOOKUP(Table8[[#This Row],[Name]],V.Rd!$A:$B,2,FALSE)</f>
        <v>4900</v>
      </c>
      <c r="G981" s="4">
        <f>VLOOKUP(Table8[[#This Row],[Name]],M.Rd!$A:$T,20,FALSE)</f>
        <v>472000</v>
      </c>
    </row>
    <row r="982" spans="1:7" x14ac:dyDescent="0.25">
      <c r="A982" s="5" t="str">
        <f t="shared" ref="A982" si="918">A906</f>
        <v>HE 800 B*</v>
      </c>
      <c r="B982" s="4">
        <v>262</v>
      </c>
      <c r="C982" s="14">
        <f t="shared" si="855"/>
        <v>10</v>
      </c>
      <c r="D982">
        <v>2570</v>
      </c>
      <c r="E982" s="4">
        <f>VLOOKUP(Table8[[#This Row],[Name]],M.Rd!$A:$T,MATCH(Table8[[#This Row],[L.eff]],M.Rd!$C$2:$S$2)+2,FALSE)</f>
        <v>1760</v>
      </c>
      <c r="F982" s="4">
        <f>VLOOKUP(Table8[[#This Row],[Name]],V.Rd!$A:$B,2,FALSE)</f>
        <v>3220</v>
      </c>
      <c r="G982" s="4">
        <f>VLOOKUP(Table8[[#This Row],[Name]],M.Rd!$A:$T,20,FALSE)</f>
        <v>359000</v>
      </c>
    </row>
    <row r="983" spans="1:7" x14ac:dyDescent="0.25">
      <c r="A983" s="5" t="str">
        <f t="shared" ref="A983" si="919">A907</f>
        <v>HE 800 M</v>
      </c>
      <c r="B983" s="4">
        <v>317</v>
      </c>
      <c r="C983" s="14">
        <f t="shared" ref="C983:C1046" si="920">C907+1</f>
        <v>10</v>
      </c>
      <c r="D983">
        <v>3200</v>
      </c>
      <c r="E983" s="4">
        <f>VLOOKUP(Table8[[#This Row],[Name]],M.Rd!$A:$T,MATCH(Table8[[#This Row],[L.eff]],M.Rd!$C$2:$S$2)+2,FALSE)</f>
        <v>2350</v>
      </c>
      <c r="F983" s="4">
        <f>VLOOKUP(Table8[[#This Row],[Name]],V.Rd!$A:$B,2,FALSE)</f>
        <v>3870</v>
      </c>
      <c r="G983" s="4">
        <f>VLOOKUP(Table8[[#This Row],[Name]],M.Rd!$A:$T,20,FALSE)</f>
        <v>443000</v>
      </c>
    </row>
    <row r="984" spans="1:7" x14ac:dyDescent="0.25">
      <c r="A984" s="5" t="str">
        <f t="shared" ref="A984" si="921">A908</f>
        <v>HE 800x373</v>
      </c>
      <c r="B984" s="4">
        <v>373</v>
      </c>
      <c r="C984" s="14">
        <f t="shared" si="920"/>
        <v>10</v>
      </c>
      <c r="D984">
        <v>3610</v>
      </c>
      <c r="E984" s="4">
        <f>VLOOKUP(Table8[[#This Row],[Name]],M.Rd!$A:$T,MATCH(Table8[[#This Row],[L.eff]],M.Rd!$C$2:$S$2)+2,FALSE)</f>
        <v>3000</v>
      </c>
      <c r="F984" s="4">
        <f>VLOOKUP(Table8[[#This Row],[Name]],V.Rd!$A:$B,2,FALSE)</f>
        <v>4720</v>
      </c>
      <c r="G984" s="4">
        <f>VLOOKUP(Table8[[#This Row],[Name]],M.Rd!$A:$T,20,FALSE)</f>
        <v>524000</v>
      </c>
    </row>
    <row r="985" spans="1:7" x14ac:dyDescent="0.25">
      <c r="A985" s="5" t="str">
        <f t="shared" ref="A985" si="922">A909</f>
        <v>HE 800x444</v>
      </c>
      <c r="B985" s="4">
        <v>444</v>
      </c>
      <c r="C985" s="14">
        <f t="shared" si="920"/>
        <v>10</v>
      </c>
      <c r="D985">
        <v>4430</v>
      </c>
      <c r="E985" s="4">
        <f>VLOOKUP(Table8[[#This Row],[Name]],M.Rd!$A:$T,MATCH(Table8[[#This Row],[L.eff]],M.Rd!$C$2:$S$2)+2,FALSE)</f>
        <v>3880</v>
      </c>
      <c r="F985" s="4">
        <f>VLOOKUP(Table8[[#This Row],[Name]],V.Rd!$A:$B,2,FALSE)</f>
        <v>5670</v>
      </c>
      <c r="G985" s="4">
        <f>VLOOKUP(Table8[[#This Row],[Name]],M.Rd!$A:$T,20,FALSE)</f>
        <v>634000</v>
      </c>
    </row>
    <row r="986" spans="1:7" x14ac:dyDescent="0.25">
      <c r="A986" s="5" t="str">
        <f t="shared" ref="A986" si="923">A910</f>
        <v>HE 900 B*</v>
      </c>
      <c r="B986" s="4">
        <v>291</v>
      </c>
      <c r="C986" s="14">
        <f t="shared" si="920"/>
        <v>10</v>
      </c>
      <c r="D986">
        <v>2740</v>
      </c>
      <c r="E986" s="4">
        <f>VLOOKUP(Table8[[#This Row],[Name]],M.Rd!$A:$T,MATCH(Table8[[#This Row],[L.eff]],M.Rd!$C$2:$S$2)+2,FALSE)</f>
        <v>2070</v>
      </c>
      <c r="F986" s="4">
        <f>VLOOKUP(Table8[[#This Row],[Name]],V.Rd!$A:$B,2,FALSE)</f>
        <v>3760</v>
      </c>
      <c r="G986" s="4">
        <f>VLOOKUP(Table8[[#This Row],[Name]],M.Rd!$A:$T,20,FALSE)</f>
        <v>494000</v>
      </c>
    </row>
    <row r="987" spans="1:7" x14ac:dyDescent="0.25">
      <c r="A987" s="5" t="str">
        <f t="shared" ref="A987" si="924">A911</f>
        <v>HE 900 M*</v>
      </c>
      <c r="B987" s="4">
        <v>333</v>
      </c>
      <c r="C987" s="14">
        <f t="shared" si="920"/>
        <v>10</v>
      </c>
      <c r="D987">
        <v>3190</v>
      </c>
      <c r="E987" s="4">
        <f>VLOOKUP(Table8[[#This Row],[Name]],M.Rd!$A:$T,MATCH(Table8[[#This Row],[L.eff]],M.Rd!$C$2:$S$2)+2,FALSE)</f>
        <v>2530</v>
      </c>
      <c r="F987" s="4">
        <f>VLOOKUP(Table8[[#This Row],[Name]],V.Rd!$A:$B,2,FALSE)</f>
        <v>4270</v>
      </c>
      <c r="G987" s="4">
        <f>VLOOKUP(Table8[[#This Row],[Name]],M.Rd!$A:$T,20,FALSE)</f>
        <v>570000</v>
      </c>
    </row>
    <row r="988" spans="1:7" x14ac:dyDescent="0.25">
      <c r="A988" s="5" t="str">
        <f t="shared" ref="A988" si="925">A912</f>
        <v>HE 900x391</v>
      </c>
      <c r="B988" s="4">
        <v>391</v>
      </c>
      <c r="C988" s="14">
        <f t="shared" si="920"/>
        <v>10</v>
      </c>
      <c r="D988">
        <v>3610</v>
      </c>
      <c r="E988" s="4">
        <f>VLOOKUP(Table8[[#This Row],[Name]],M.Rd!$A:$T,MATCH(Table8[[#This Row],[L.eff]],M.Rd!$C$2:$S$2)+2,FALSE)</f>
        <v>3230</v>
      </c>
      <c r="F988" s="4">
        <f>VLOOKUP(Table8[[#This Row],[Name]],V.Rd!$A:$B,2,FALSE)</f>
        <v>5210</v>
      </c>
      <c r="G988" s="4">
        <f>VLOOKUP(Table8[[#This Row],[Name]],M.Rd!$A:$T,20,FALSE)</f>
        <v>674000</v>
      </c>
    </row>
    <row r="989" spans="1:7" x14ac:dyDescent="0.25">
      <c r="A989" s="5" t="str">
        <f t="shared" ref="A989" si="926">A913</f>
        <v>HE 900x466</v>
      </c>
      <c r="B989" s="4">
        <v>466</v>
      </c>
      <c r="C989" s="14">
        <f t="shared" si="920"/>
        <v>10</v>
      </c>
      <c r="D989">
        <v>4430</v>
      </c>
      <c r="E989" s="4">
        <f>VLOOKUP(Table8[[#This Row],[Name]],M.Rd!$A:$T,MATCH(Table8[[#This Row],[L.eff]],M.Rd!$C$2:$S$2)+2,FALSE)</f>
        <v>4200</v>
      </c>
      <c r="F989" s="4">
        <f>VLOOKUP(Table8[[#This Row],[Name]],V.Rd!$A:$B,2,FALSE)</f>
        <v>6260</v>
      </c>
      <c r="G989" s="4">
        <f>VLOOKUP(Table8[[#This Row],[Name]],M.Rd!$A:$T,20,FALSE)</f>
        <v>815000</v>
      </c>
    </row>
    <row r="990" spans="1:7" x14ac:dyDescent="0.25">
      <c r="A990" s="5" t="str">
        <f t="shared" ref="A990" si="927">A914</f>
        <v>HE 100 B</v>
      </c>
      <c r="B990" s="4">
        <v>20.399999999999999</v>
      </c>
      <c r="C990" s="14">
        <f t="shared" si="920"/>
        <v>11</v>
      </c>
      <c r="D990">
        <v>26.3</v>
      </c>
      <c r="E990" s="4">
        <f>VLOOKUP(Table8[[#This Row],[Name]],M.Rd!$A:$T,MATCH(Table8[[#This Row],[L.eff]],M.Rd!$C$2:$S$2)+2,FALSE)</f>
        <v>16</v>
      </c>
      <c r="F990" s="4">
        <f>VLOOKUP(Table8[[#This Row],[Name]],V.Rd!$A:$B,2,FALSE)</f>
        <v>184</v>
      </c>
      <c r="G990" s="4">
        <f>VLOOKUP(Table8[[#This Row],[Name]],M.Rd!$A:$T,20,FALSE)</f>
        <v>450</v>
      </c>
    </row>
    <row r="991" spans="1:7" x14ac:dyDescent="0.25">
      <c r="A991" s="5" t="str">
        <f t="shared" ref="A991" si="928">A915</f>
        <v>HE 100 C</v>
      </c>
      <c r="B991" s="4">
        <v>30.9</v>
      </c>
      <c r="C991" s="14">
        <f t="shared" si="920"/>
        <v>11</v>
      </c>
      <c r="D991">
        <v>43.1</v>
      </c>
      <c r="E991" s="4">
        <f>VLOOKUP(Table8[[#This Row],[Name]],M.Rd!$A:$T,MATCH(Table8[[#This Row],[L.eff]],M.Rd!$C$2:$S$2)+2,FALSE)</f>
        <v>33</v>
      </c>
      <c r="F991" s="4">
        <f>VLOOKUP(Table8[[#This Row],[Name]],V.Rd!$A:$B,2,FALSE)</f>
        <v>274</v>
      </c>
      <c r="G991" s="4">
        <f>VLOOKUP(Table8[[#This Row],[Name]],M.Rd!$A:$T,20,FALSE)</f>
        <v>759</v>
      </c>
    </row>
    <row r="992" spans="1:7" x14ac:dyDescent="0.25">
      <c r="A992" s="5" t="str">
        <f t="shared" ref="A992" si="929">A916</f>
        <v>HE 100 M</v>
      </c>
      <c r="B992" s="4">
        <v>41.8</v>
      </c>
      <c r="C992" s="14">
        <f t="shared" si="920"/>
        <v>11</v>
      </c>
      <c r="D992">
        <v>62.5</v>
      </c>
      <c r="E992" s="4">
        <f>VLOOKUP(Table8[[#This Row],[Name]],M.Rd!$A:$T,MATCH(Table8[[#This Row],[L.eff]],M.Rd!$C$2:$S$2)+2,FALSE)</f>
        <v>54</v>
      </c>
      <c r="F992" s="4">
        <f>VLOOKUP(Table8[[#This Row],[Name]],V.Rd!$A:$B,2,FALSE)</f>
        <v>359</v>
      </c>
      <c r="G992" s="4">
        <f>VLOOKUP(Table8[[#This Row],[Name]],M.Rd!$A:$T,20,FALSE)</f>
        <v>1140</v>
      </c>
    </row>
    <row r="993" spans="1:7" x14ac:dyDescent="0.25">
      <c r="A993" s="5" t="str">
        <f t="shared" ref="A993" si="930">A917</f>
        <v>HE 1000 B*</v>
      </c>
      <c r="B993" s="4">
        <v>314</v>
      </c>
      <c r="C993" s="14">
        <f t="shared" si="920"/>
        <v>11</v>
      </c>
      <c r="D993">
        <v>2390</v>
      </c>
      <c r="E993" s="4">
        <f>VLOOKUP(Table8[[#This Row],[Name]],M.Rd!$A:$T,MATCH(Table8[[#This Row],[L.eff]],M.Rd!$C$2:$S$2)+2,FALSE)</f>
        <v>1830</v>
      </c>
      <c r="F993" s="4">
        <f>VLOOKUP(Table8[[#This Row],[Name]],V.Rd!$A:$B,2,FALSE)</f>
        <v>4230</v>
      </c>
      <c r="G993" s="4">
        <f>VLOOKUP(Table8[[#This Row],[Name]],M.Rd!$A:$T,20,FALSE)</f>
        <v>645000</v>
      </c>
    </row>
    <row r="994" spans="1:7" x14ac:dyDescent="0.25">
      <c r="A994" s="5" t="str">
        <f t="shared" ref="A994" si="931">A918</f>
        <v>HE 1000 M*</v>
      </c>
      <c r="B994" s="4">
        <v>349</v>
      </c>
      <c r="C994" s="14">
        <f t="shared" si="920"/>
        <v>11</v>
      </c>
      <c r="D994">
        <v>2700</v>
      </c>
      <c r="E994" s="4">
        <f>VLOOKUP(Table8[[#This Row],[Name]],M.Rd!$A:$T,MATCH(Table8[[#This Row],[L.eff]],M.Rd!$C$2:$S$2)+2,FALSE)</f>
        <v>2150</v>
      </c>
      <c r="F994" s="4">
        <f>VLOOKUP(Table8[[#This Row],[Name]],V.Rd!$A:$B,2,FALSE)</f>
        <v>4680</v>
      </c>
      <c r="G994" s="4">
        <f>VLOOKUP(Table8[[#This Row],[Name]],M.Rd!$A:$T,20,FALSE)</f>
        <v>722000</v>
      </c>
    </row>
    <row r="995" spans="1:7" x14ac:dyDescent="0.25">
      <c r="A995" s="5" t="str">
        <f t="shared" ref="A995" si="932">A919</f>
        <v>HE 1000x249*</v>
      </c>
      <c r="B995" s="4">
        <v>249</v>
      </c>
      <c r="C995" s="14">
        <f t="shared" si="920"/>
        <v>11</v>
      </c>
      <c r="D995">
        <v>1740</v>
      </c>
      <c r="E995" s="4">
        <f>VLOOKUP(Table8[[#This Row],[Name]],M.Rd!$A:$T,MATCH(Table8[[#This Row],[L.eff]],M.Rd!$C$2:$S$2)+2,FALSE)</f>
        <v>1220</v>
      </c>
      <c r="F995" s="4">
        <f>VLOOKUP(Table8[[#This Row],[Name]],V.Rd!$A:$B,2,FALSE)</f>
        <v>3600</v>
      </c>
      <c r="G995" s="4">
        <f>VLOOKUP(Table8[[#This Row],[Name]],M.Rd!$A:$T,20,FALSE)</f>
        <v>481000</v>
      </c>
    </row>
    <row r="996" spans="1:7" x14ac:dyDescent="0.25">
      <c r="A996" s="5" t="str">
        <f t="shared" ref="A996" si="933">A920</f>
        <v>HE 1000x393</v>
      </c>
      <c r="B996" s="4">
        <v>393</v>
      </c>
      <c r="C996" s="14">
        <f t="shared" si="920"/>
        <v>11</v>
      </c>
      <c r="D996">
        <v>2840</v>
      </c>
      <c r="E996" s="4">
        <f>VLOOKUP(Table8[[#This Row],[Name]],M.Rd!$A:$T,MATCH(Table8[[#This Row],[L.eff]],M.Rd!$C$2:$S$2)+2,FALSE)</f>
        <v>2540</v>
      </c>
      <c r="F996" s="4">
        <f>VLOOKUP(Table8[[#This Row],[Name]],V.Rd!$A:$B,2,FALSE)</f>
        <v>5560</v>
      </c>
      <c r="G996" s="4">
        <f>VLOOKUP(Table8[[#This Row],[Name]],M.Rd!$A:$T,20,FALSE)</f>
        <v>808000</v>
      </c>
    </row>
    <row r="997" spans="1:7" x14ac:dyDescent="0.25">
      <c r="A997" s="5" t="str">
        <f t="shared" ref="A997" si="934">A921</f>
        <v>HE 1000x415</v>
      </c>
      <c r="B997" s="4">
        <v>415</v>
      </c>
      <c r="C997" s="14">
        <f t="shared" si="920"/>
        <v>11</v>
      </c>
      <c r="D997">
        <v>3010</v>
      </c>
      <c r="E997" s="4">
        <f>VLOOKUP(Table8[[#This Row],[Name]],M.Rd!$A:$T,MATCH(Table8[[#This Row],[L.eff]],M.Rd!$C$2:$S$2)+2,FALSE)</f>
        <v>2750</v>
      </c>
      <c r="F997" s="4">
        <f>VLOOKUP(Table8[[#This Row],[Name]],V.Rd!$A:$B,2,FALSE)</f>
        <v>5920</v>
      </c>
      <c r="G997" s="4">
        <f>VLOOKUP(Table8[[#This Row],[Name]],M.Rd!$A:$T,20,FALSE)</f>
        <v>853000</v>
      </c>
    </row>
    <row r="998" spans="1:7" x14ac:dyDescent="0.25">
      <c r="A998" s="5" t="str">
        <f t="shared" ref="A998" si="935">A922</f>
        <v>HE 1000x438</v>
      </c>
      <c r="B998" s="4">
        <v>438</v>
      </c>
      <c r="C998" s="14">
        <f t="shared" si="920"/>
        <v>11</v>
      </c>
      <c r="D998">
        <v>3220</v>
      </c>
      <c r="E998" s="4">
        <f>VLOOKUP(Table8[[#This Row],[Name]],M.Rd!$A:$T,MATCH(Table8[[#This Row],[L.eff]],M.Rd!$C$2:$S$2)+2,FALSE)</f>
        <v>3020</v>
      </c>
      <c r="F998" s="4">
        <f>VLOOKUP(Table8[[#This Row],[Name]],V.Rd!$A:$B,2,FALSE)</f>
        <v>6140</v>
      </c>
      <c r="G998" s="4">
        <f>VLOOKUP(Table8[[#This Row],[Name]],M.Rd!$A:$T,20,FALSE)</f>
        <v>909000</v>
      </c>
    </row>
    <row r="999" spans="1:7" x14ac:dyDescent="0.25">
      <c r="A999" s="5" t="str">
        <f t="shared" ref="A999" si="936">A923</f>
        <v>HE 1000x494</v>
      </c>
      <c r="B999" s="4">
        <v>494</v>
      </c>
      <c r="C999" s="14">
        <f t="shared" si="920"/>
        <v>11</v>
      </c>
      <c r="D999">
        <v>3700</v>
      </c>
      <c r="E999" s="4">
        <f>VLOOKUP(Table8[[#This Row],[Name]],M.Rd!$A:$T,MATCH(Table8[[#This Row],[L.eff]],M.Rd!$C$2:$S$2)+2,FALSE)</f>
        <v>3620</v>
      </c>
      <c r="F999" s="4">
        <f>VLOOKUP(Table8[[#This Row],[Name]],V.Rd!$A:$B,2,FALSE)</f>
        <v>7060</v>
      </c>
      <c r="G999" s="4">
        <f>VLOOKUP(Table8[[#This Row],[Name]],M.Rd!$A:$T,20,FALSE)</f>
        <v>1028000</v>
      </c>
    </row>
    <row r="1000" spans="1:7" x14ac:dyDescent="0.25">
      <c r="A1000" s="5" t="str">
        <f t="shared" ref="A1000" si="937">A924</f>
        <v>HE 1000x584</v>
      </c>
      <c r="B1000" s="4">
        <v>584</v>
      </c>
      <c r="C1000" s="14">
        <f t="shared" si="920"/>
        <v>11</v>
      </c>
      <c r="D1000">
        <v>4570</v>
      </c>
      <c r="E1000" s="4">
        <f>VLOOKUP(Table8[[#This Row],[Name]],M.Rd!$A:$T,MATCH(Table8[[#This Row],[L.eff]],M.Rd!$C$2:$S$2)+2,FALSE)</f>
        <v>4760</v>
      </c>
      <c r="F1000" s="4">
        <f>VLOOKUP(Table8[[#This Row],[Name]],V.Rd!$A:$B,2,FALSE)</f>
        <v>8260</v>
      </c>
      <c r="G1000" s="4">
        <f>VLOOKUP(Table8[[#This Row],[Name]],M.Rd!$A:$T,20,FALSE)</f>
        <v>1246000</v>
      </c>
    </row>
    <row r="1001" spans="1:7" x14ac:dyDescent="0.25">
      <c r="A1001" s="5" t="str">
        <f t="shared" ref="A1001" si="938">A925</f>
        <v>HE 120 B</v>
      </c>
      <c r="B1001" s="4">
        <v>26.7</v>
      </c>
      <c r="C1001" s="14">
        <f t="shared" si="920"/>
        <v>11</v>
      </c>
      <c r="D1001">
        <v>49.4</v>
      </c>
      <c r="E1001" s="4">
        <f>VLOOKUP(Table8[[#This Row],[Name]],M.Rd!$A:$T,MATCH(Table8[[#This Row],[L.eff]],M.Rd!$C$2:$S$2)+2,FALSE)</f>
        <v>26.7</v>
      </c>
      <c r="F1001" s="4">
        <f>VLOOKUP(Table8[[#This Row],[Name]],V.Rd!$A:$B,2,FALSE)</f>
        <v>225</v>
      </c>
      <c r="G1001" s="4">
        <f>VLOOKUP(Table8[[#This Row],[Name]],M.Rd!$A:$T,20,FALSE)</f>
        <v>864</v>
      </c>
    </row>
    <row r="1002" spans="1:7" x14ac:dyDescent="0.25">
      <c r="A1002" s="5" t="str">
        <f t="shared" ref="A1002" si="939">A926</f>
        <v>HE 120 C</v>
      </c>
      <c r="B1002" s="4">
        <v>39.200000000000003</v>
      </c>
      <c r="C1002" s="14">
        <f t="shared" si="920"/>
        <v>11</v>
      </c>
      <c r="D1002">
        <v>77</v>
      </c>
      <c r="E1002" s="4">
        <f>VLOOKUP(Table8[[#This Row],[Name]],M.Rd!$A:$T,MATCH(Table8[[#This Row],[L.eff]],M.Rd!$C$2:$S$2)+2,FALSE)</f>
        <v>51.8</v>
      </c>
      <c r="F1002" s="4">
        <f>VLOOKUP(Table8[[#This Row],[Name]],V.Rd!$A:$B,2,FALSE)</f>
        <v>326</v>
      </c>
      <c r="G1002" s="4">
        <f>VLOOKUP(Table8[[#This Row],[Name]],M.Rd!$A:$T,20,FALSE)</f>
        <v>1390</v>
      </c>
    </row>
    <row r="1003" spans="1:7" x14ac:dyDescent="0.25">
      <c r="A1003" s="5" t="str">
        <f t="shared" ref="A1003" si="940">A927</f>
        <v>HE 120 M</v>
      </c>
      <c r="B1003" s="4">
        <v>52.1</v>
      </c>
      <c r="C1003" s="14">
        <f t="shared" si="920"/>
        <v>11</v>
      </c>
      <c r="D1003">
        <v>108</v>
      </c>
      <c r="E1003" s="4">
        <f>VLOOKUP(Table8[[#This Row],[Name]],M.Rd!$A:$T,MATCH(Table8[[#This Row],[L.eff]],M.Rd!$C$2:$S$2)+2,FALSE)</f>
        <v>81.8</v>
      </c>
      <c r="F1003" s="4">
        <f>VLOOKUP(Table8[[#This Row],[Name]],V.Rd!$A:$B,2,FALSE)</f>
        <v>421</v>
      </c>
      <c r="G1003" s="4">
        <f>VLOOKUP(Table8[[#This Row],[Name]],M.Rd!$A:$T,20,FALSE)</f>
        <v>2020</v>
      </c>
    </row>
    <row r="1004" spans="1:7" x14ac:dyDescent="0.25">
      <c r="A1004" s="5" t="str">
        <f t="shared" ref="A1004" si="941">A928</f>
        <v>HE 140 B</v>
      </c>
      <c r="B1004" s="4">
        <v>33.700000000000003</v>
      </c>
      <c r="C1004" s="14">
        <f t="shared" si="920"/>
        <v>11</v>
      </c>
      <c r="D1004">
        <v>84.1</v>
      </c>
      <c r="E1004" s="4">
        <f>VLOOKUP(Table8[[#This Row],[Name]],M.Rd!$A:$T,MATCH(Table8[[#This Row],[L.eff]],M.Rd!$C$2:$S$2)+2,FALSE)</f>
        <v>41.8</v>
      </c>
      <c r="F1004" s="4">
        <f>VLOOKUP(Table8[[#This Row],[Name]],V.Rd!$A:$B,2,FALSE)</f>
        <v>269</v>
      </c>
      <c r="G1004" s="4">
        <f>VLOOKUP(Table8[[#This Row],[Name]],M.Rd!$A:$T,20,FALSE)</f>
        <v>1510</v>
      </c>
    </row>
    <row r="1005" spans="1:7" x14ac:dyDescent="0.25">
      <c r="A1005" s="5" t="str">
        <f t="shared" ref="A1005" si="942">A929</f>
        <v>HE 140 C</v>
      </c>
      <c r="B1005" s="4">
        <v>48.2</v>
      </c>
      <c r="C1005" s="14">
        <f t="shared" si="920"/>
        <v>11</v>
      </c>
      <c r="D1005">
        <v>126</v>
      </c>
      <c r="E1005" s="4">
        <f>VLOOKUP(Table8[[#This Row],[Name]],M.Rd!$A:$T,MATCH(Table8[[#This Row],[L.eff]],M.Rd!$C$2:$S$2)+2,FALSE)</f>
        <v>76.099999999999994</v>
      </c>
      <c r="F1005" s="4">
        <f>VLOOKUP(Table8[[#This Row],[Name]],V.Rd!$A:$B,2,FALSE)</f>
        <v>372</v>
      </c>
      <c r="G1005" s="4">
        <f>VLOOKUP(Table8[[#This Row],[Name]],M.Rd!$A:$T,20,FALSE)</f>
        <v>2330</v>
      </c>
    </row>
    <row r="1006" spans="1:7" x14ac:dyDescent="0.25">
      <c r="A1006" s="5" t="str">
        <f t="shared" ref="A1006" si="943">A930</f>
        <v>HE 140 M</v>
      </c>
      <c r="B1006" s="4">
        <v>63.2</v>
      </c>
      <c r="C1006" s="14">
        <f t="shared" si="920"/>
        <v>11</v>
      </c>
      <c r="D1006">
        <v>173</v>
      </c>
      <c r="E1006" s="4">
        <f>VLOOKUP(Table8[[#This Row],[Name]],M.Rd!$A:$T,MATCH(Table8[[#This Row],[L.eff]],M.Rd!$C$2:$S$2)+2,FALSE)</f>
        <v>117</v>
      </c>
      <c r="F1006" s="4">
        <f>VLOOKUP(Table8[[#This Row],[Name]],V.Rd!$A:$B,2,FALSE)</f>
        <v>488</v>
      </c>
      <c r="G1006" s="4">
        <f>VLOOKUP(Table8[[#This Row],[Name]],M.Rd!$A:$T,20,FALSE)</f>
        <v>3290</v>
      </c>
    </row>
    <row r="1007" spans="1:7" x14ac:dyDescent="0.25">
      <c r="A1007" s="5" t="str">
        <f t="shared" ref="A1007" si="944">A931</f>
        <v>HE 160 B</v>
      </c>
      <c r="B1007" s="4">
        <v>42.6</v>
      </c>
      <c r="C1007" s="14">
        <f t="shared" si="920"/>
        <v>11</v>
      </c>
      <c r="D1007">
        <v>134</v>
      </c>
      <c r="E1007" s="4">
        <f>VLOOKUP(Table8[[#This Row],[Name]],M.Rd!$A:$T,MATCH(Table8[[#This Row],[L.eff]],M.Rd!$C$2:$S$2)+2,FALSE)</f>
        <v>64.8</v>
      </c>
      <c r="F1007" s="4">
        <f>VLOOKUP(Table8[[#This Row],[Name]],V.Rd!$A:$B,2,FALSE)</f>
        <v>362</v>
      </c>
      <c r="G1007" s="4">
        <f>VLOOKUP(Table8[[#This Row],[Name]],M.Rd!$A:$T,20,FALSE)</f>
        <v>2490</v>
      </c>
    </row>
    <row r="1008" spans="1:7" x14ac:dyDescent="0.25">
      <c r="A1008" s="5" t="str">
        <f t="shared" ref="A1008" si="945">A932</f>
        <v>HE 160 C</v>
      </c>
      <c r="B1008" s="4">
        <v>59.2</v>
      </c>
      <c r="C1008" s="14">
        <f t="shared" si="920"/>
        <v>11</v>
      </c>
      <c r="D1008">
        <v>195</v>
      </c>
      <c r="E1008" s="4">
        <f>VLOOKUP(Table8[[#This Row],[Name]],M.Rd!$A:$T,MATCH(Table8[[#This Row],[L.eff]],M.Rd!$C$2:$S$2)+2,FALSE)</f>
        <v>111</v>
      </c>
      <c r="F1008" s="4">
        <f>VLOOKUP(Table8[[#This Row],[Name]],V.Rd!$A:$B,2,FALSE)</f>
        <v>480</v>
      </c>
      <c r="G1008" s="4">
        <f>VLOOKUP(Table8[[#This Row],[Name]],M.Rd!$A:$T,20,FALSE)</f>
        <v>3700</v>
      </c>
    </row>
    <row r="1009" spans="1:7" x14ac:dyDescent="0.25">
      <c r="A1009" s="5" t="str">
        <f t="shared" ref="A1009" si="946">A933</f>
        <v>HE 160 M</v>
      </c>
      <c r="B1009" s="4">
        <v>76.2</v>
      </c>
      <c r="C1009" s="14">
        <f t="shared" si="920"/>
        <v>11</v>
      </c>
      <c r="D1009">
        <v>262</v>
      </c>
      <c r="E1009" s="4">
        <f>VLOOKUP(Table8[[#This Row],[Name]],M.Rd!$A:$T,MATCH(Table8[[#This Row],[L.eff]],M.Rd!$C$2:$S$2)+2,FALSE)</f>
        <v>165</v>
      </c>
      <c r="F1009" s="4">
        <f>VLOOKUP(Table8[[#This Row],[Name]],V.Rd!$A:$B,2,FALSE)</f>
        <v>615</v>
      </c>
      <c r="G1009" s="4">
        <f>VLOOKUP(Table8[[#This Row],[Name]],M.Rd!$A:$T,20,FALSE)</f>
        <v>5100</v>
      </c>
    </row>
    <row r="1010" spans="1:7" x14ac:dyDescent="0.25">
      <c r="A1010" s="5" t="str">
        <f t="shared" ref="A1010" si="947">A934</f>
        <v>HE 180 B</v>
      </c>
      <c r="B1010" s="4">
        <v>51.2</v>
      </c>
      <c r="C1010" s="14">
        <f t="shared" si="920"/>
        <v>11</v>
      </c>
      <c r="D1010">
        <v>201</v>
      </c>
      <c r="E1010" s="4">
        <f>VLOOKUP(Table8[[#This Row],[Name]],M.Rd!$A:$T,MATCH(Table8[[#This Row],[L.eff]],M.Rd!$C$2:$S$2)+2,FALSE)</f>
        <v>92.1</v>
      </c>
      <c r="F1010" s="4">
        <f>VLOOKUP(Table8[[#This Row],[Name]],V.Rd!$A:$B,2,FALSE)</f>
        <v>416</v>
      </c>
      <c r="G1010" s="4">
        <f>VLOOKUP(Table8[[#This Row],[Name]],M.Rd!$A:$T,20,FALSE)</f>
        <v>3830</v>
      </c>
    </row>
    <row r="1011" spans="1:7" x14ac:dyDescent="0.25">
      <c r="A1011" s="5" t="str">
        <f t="shared" ref="A1011" si="948">A935</f>
        <v>HE 180 C</v>
      </c>
      <c r="B1011" s="4">
        <v>69.8</v>
      </c>
      <c r="C1011" s="14">
        <f t="shared" si="920"/>
        <v>11</v>
      </c>
      <c r="D1011">
        <v>286</v>
      </c>
      <c r="E1011" s="4">
        <f>VLOOKUP(Table8[[#This Row],[Name]],M.Rd!$A:$T,MATCH(Table8[[#This Row],[L.eff]],M.Rd!$C$2:$S$2)+2,FALSE)</f>
        <v>151</v>
      </c>
      <c r="F1011" s="4">
        <f>VLOOKUP(Table8[[#This Row],[Name]],V.Rd!$A:$B,2,FALSE)</f>
        <v>545</v>
      </c>
      <c r="G1011" s="4">
        <f>VLOOKUP(Table8[[#This Row],[Name]],M.Rd!$A:$T,20,FALSE)</f>
        <v>5540</v>
      </c>
    </row>
    <row r="1012" spans="1:7" x14ac:dyDescent="0.25">
      <c r="A1012" s="5" t="str">
        <f t="shared" ref="A1012" si="949">A936</f>
        <v>HE 180 M</v>
      </c>
      <c r="B1012" s="4">
        <v>88.9</v>
      </c>
      <c r="C1012" s="14">
        <f t="shared" si="920"/>
        <v>11</v>
      </c>
      <c r="D1012">
        <v>377</v>
      </c>
      <c r="E1012" s="4">
        <f>VLOOKUP(Table8[[#This Row],[Name]],M.Rd!$A:$T,MATCH(Table8[[#This Row],[L.eff]],M.Rd!$C$2:$S$2)+2,FALSE)</f>
        <v>220</v>
      </c>
      <c r="F1012" s="4">
        <f>VLOOKUP(Table8[[#This Row],[Name]],V.Rd!$A:$B,2,FALSE)</f>
        <v>691</v>
      </c>
      <c r="G1012" s="4">
        <f>VLOOKUP(Table8[[#This Row],[Name]],M.Rd!$A:$T,20,FALSE)</f>
        <v>7480</v>
      </c>
    </row>
    <row r="1013" spans="1:7" x14ac:dyDescent="0.25">
      <c r="A1013" s="5" t="str">
        <f t="shared" ref="A1013" si="950">A937</f>
        <v>HE 200 B</v>
      </c>
      <c r="B1013" s="4">
        <v>61.3</v>
      </c>
      <c r="C1013" s="14">
        <f t="shared" si="920"/>
        <v>11</v>
      </c>
      <c r="D1013">
        <v>292</v>
      </c>
      <c r="E1013" s="4">
        <f>VLOOKUP(Table8[[#This Row],[Name]],M.Rd!$A:$T,MATCH(Table8[[#This Row],[L.eff]],M.Rd!$C$2:$S$2)+2,FALSE)</f>
        <v>130</v>
      </c>
      <c r="F1013" s="4">
        <f>VLOOKUP(Table8[[#This Row],[Name]],V.Rd!$A:$B,2,FALSE)</f>
        <v>509</v>
      </c>
      <c r="G1013" s="4">
        <f>VLOOKUP(Table8[[#This Row],[Name]],M.Rd!$A:$T,20,FALSE)</f>
        <v>5700</v>
      </c>
    </row>
    <row r="1014" spans="1:7" x14ac:dyDescent="0.25">
      <c r="A1014" s="5" t="str">
        <f t="shared" ref="A1014" si="951">A938</f>
        <v>HE 200 C</v>
      </c>
      <c r="B1014" s="4">
        <v>81.900000000000006</v>
      </c>
      <c r="C1014" s="14">
        <f t="shared" si="920"/>
        <v>11</v>
      </c>
      <c r="D1014">
        <v>403</v>
      </c>
      <c r="E1014" s="4">
        <f>VLOOKUP(Table8[[#This Row],[Name]],M.Rd!$A:$T,MATCH(Table8[[#This Row],[L.eff]],M.Rd!$C$2:$S$2)+2,FALSE)</f>
        <v>204</v>
      </c>
      <c r="F1014" s="4">
        <f>VLOOKUP(Table8[[#This Row],[Name]],V.Rd!$A:$B,2,FALSE)</f>
        <v>653</v>
      </c>
      <c r="G1014" s="4">
        <f>VLOOKUP(Table8[[#This Row],[Name]],M.Rd!$A:$T,20,FALSE)</f>
        <v>8030</v>
      </c>
    </row>
    <row r="1015" spans="1:7" x14ac:dyDescent="0.25">
      <c r="A1015" s="5" t="str">
        <f t="shared" ref="A1015" si="952">A939</f>
        <v>HE 200 M</v>
      </c>
      <c r="B1015" s="4">
        <v>103</v>
      </c>
      <c r="C1015" s="14">
        <f t="shared" si="920"/>
        <v>11</v>
      </c>
      <c r="D1015">
        <v>525</v>
      </c>
      <c r="E1015" s="4">
        <f>VLOOKUP(Table8[[#This Row],[Name]],M.Rd!$A:$T,MATCH(Table8[[#This Row],[L.eff]],M.Rd!$C$2:$S$2)+2,FALSE)</f>
        <v>288</v>
      </c>
      <c r="F1015" s="4">
        <f>VLOOKUP(Table8[[#This Row],[Name]],V.Rd!$A:$B,2,FALSE)</f>
        <v>818</v>
      </c>
      <c r="G1015" s="4">
        <f>VLOOKUP(Table8[[#This Row],[Name]],M.Rd!$A:$T,20,FALSE)</f>
        <v>10600</v>
      </c>
    </row>
    <row r="1016" spans="1:7" x14ac:dyDescent="0.25">
      <c r="A1016" s="5" t="str">
        <f t="shared" ref="A1016" si="953">A940</f>
        <v>HE 220 B</v>
      </c>
      <c r="B1016" s="4">
        <v>71.5</v>
      </c>
      <c r="C1016" s="14">
        <f t="shared" si="920"/>
        <v>11</v>
      </c>
      <c r="D1016">
        <v>406</v>
      </c>
      <c r="E1016" s="4">
        <f>VLOOKUP(Table8[[#This Row],[Name]],M.Rd!$A:$T,MATCH(Table8[[#This Row],[L.eff]],M.Rd!$C$2:$S$2)+2,FALSE)</f>
        <v>174</v>
      </c>
      <c r="F1016" s="4">
        <f>VLOOKUP(Table8[[#This Row],[Name]],V.Rd!$A:$B,2,FALSE)</f>
        <v>571</v>
      </c>
      <c r="G1016" s="4">
        <f>VLOOKUP(Table8[[#This Row],[Name]],M.Rd!$A:$T,20,FALSE)</f>
        <v>8090</v>
      </c>
    </row>
    <row r="1017" spans="1:7" x14ac:dyDescent="0.25">
      <c r="A1017" s="5" t="str">
        <f t="shared" ref="A1017" si="954">A941</f>
        <v>HE 220 C</v>
      </c>
      <c r="B1017" s="4">
        <v>94.1</v>
      </c>
      <c r="C1017" s="14">
        <f t="shared" si="920"/>
        <v>11</v>
      </c>
      <c r="D1017">
        <v>550</v>
      </c>
      <c r="E1017" s="4">
        <f>VLOOKUP(Table8[[#This Row],[Name]],M.Rd!$A:$T,MATCH(Table8[[#This Row],[L.eff]],M.Rd!$C$2:$S$2)+2,FALSE)</f>
        <v>264</v>
      </c>
      <c r="F1017" s="4">
        <f>VLOOKUP(Table8[[#This Row],[Name]],V.Rd!$A:$B,2,FALSE)</f>
        <v>726</v>
      </c>
      <c r="G1017" s="4">
        <f>VLOOKUP(Table8[[#This Row],[Name]],M.Rd!$A:$T,20,FALSE)</f>
        <v>11200</v>
      </c>
    </row>
    <row r="1018" spans="1:7" x14ac:dyDescent="0.25">
      <c r="A1018" s="5" t="str">
        <f t="shared" ref="A1018" si="955">A942</f>
        <v>HE 220 M</v>
      </c>
      <c r="B1018" s="4">
        <v>117</v>
      </c>
      <c r="C1018" s="14">
        <f t="shared" si="920"/>
        <v>11</v>
      </c>
      <c r="D1018">
        <v>707</v>
      </c>
      <c r="E1018" s="4">
        <f>VLOOKUP(Table8[[#This Row],[Name]],M.Rd!$A:$T,MATCH(Table8[[#This Row],[L.eff]],M.Rd!$C$2:$S$2)+2,FALSE)</f>
        <v>366</v>
      </c>
      <c r="F1018" s="4">
        <f>VLOOKUP(Table8[[#This Row],[Name]],V.Rd!$A:$B,2,FALSE)</f>
        <v>902</v>
      </c>
      <c r="G1018" s="4">
        <f>VLOOKUP(Table8[[#This Row],[Name]],M.Rd!$A:$T,20,FALSE)</f>
        <v>14600</v>
      </c>
    </row>
    <row r="1019" spans="1:7" x14ac:dyDescent="0.25">
      <c r="A1019" s="5" t="str">
        <f t="shared" ref="A1019" si="956">A943</f>
        <v>HE 240 B</v>
      </c>
      <c r="B1019" s="4">
        <v>83.2</v>
      </c>
      <c r="C1019" s="14">
        <f t="shared" si="920"/>
        <v>11</v>
      </c>
      <c r="D1019">
        <v>547</v>
      </c>
      <c r="E1019" s="4">
        <f>VLOOKUP(Table8[[#This Row],[Name]],M.Rd!$A:$T,MATCH(Table8[[#This Row],[L.eff]],M.Rd!$C$2:$S$2)+2,FALSE)</f>
        <v>229</v>
      </c>
      <c r="F1019" s="4">
        <f>VLOOKUP(Table8[[#This Row],[Name]],V.Rd!$A:$B,2,FALSE)</f>
        <v>662</v>
      </c>
      <c r="G1019" s="4">
        <f>VLOOKUP(Table8[[#This Row],[Name]],M.Rd!$A:$T,20,FALSE)</f>
        <v>11300</v>
      </c>
    </row>
    <row r="1020" spans="1:7" x14ac:dyDescent="0.25">
      <c r="A1020" s="5" t="str">
        <f t="shared" ref="A1020" si="957">A944</f>
        <v>HE 240 C</v>
      </c>
      <c r="B1020" s="4">
        <v>119</v>
      </c>
      <c r="C1020" s="14">
        <f t="shared" si="920"/>
        <v>11</v>
      </c>
      <c r="D1020">
        <v>825</v>
      </c>
      <c r="E1020" s="4">
        <f>VLOOKUP(Table8[[#This Row],[Name]],M.Rd!$A:$T,MATCH(Table8[[#This Row],[L.eff]],M.Rd!$C$2:$S$2)+2,FALSE)</f>
        <v>397</v>
      </c>
      <c r="F1020" s="4">
        <f>VLOOKUP(Table8[[#This Row],[Name]],V.Rd!$A:$B,2,FALSE)</f>
        <v>923</v>
      </c>
      <c r="G1020" s="4">
        <f>VLOOKUP(Table8[[#This Row],[Name]],M.Rd!$A:$T,20,FALSE)</f>
        <v>17300</v>
      </c>
    </row>
    <row r="1021" spans="1:7" x14ac:dyDescent="0.25">
      <c r="A1021" s="5" t="str">
        <f t="shared" ref="A1021" si="958">A945</f>
        <v>HE 240 M</v>
      </c>
      <c r="B1021" s="4">
        <v>157</v>
      </c>
      <c r="C1021" s="14">
        <f t="shared" si="920"/>
        <v>11</v>
      </c>
      <c r="D1021">
        <v>1130</v>
      </c>
      <c r="E1021" s="4">
        <f>VLOOKUP(Table8[[#This Row],[Name]],M.Rd!$A:$T,MATCH(Table8[[#This Row],[L.eff]],M.Rd!$C$2:$S$2)+2,FALSE)</f>
        <v>586</v>
      </c>
      <c r="F1021" s="4">
        <f>VLOOKUP(Table8[[#This Row],[Name]],V.Rd!$A:$B,2,FALSE)</f>
        <v>1200</v>
      </c>
      <c r="G1021" s="4">
        <f>VLOOKUP(Table8[[#This Row],[Name]],M.Rd!$A:$T,20,FALSE)</f>
        <v>24300</v>
      </c>
    </row>
    <row r="1022" spans="1:7" x14ac:dyDescent="0.25">
      <c r="A1022" s="5" t="str">
        <f t="shared" ref="A1022" si="959">A946</f>
        <v>HE 260 B</v>
      </c>
      <c r="B1022" s="4">
        <v>93</v>
      </c>
      <c r="C1022" s="14">
        <f t="shared" si="920"/>
        <v>11</v>
      </c>
      <c r="D1022">
        <v>703</v>
      </c>
      <c r="E1022" s="4">
        <f>VLOOKUP(Table8[[#This Row],[Name]],M.Rd!$A:$T,MATCH(Table8[[#This Row],[L.eff]],M.Rd!$C$2:$S$2)+2,FALSE)</f>
        <v>287</v>
      </c>
      <c r="F1022" s="4">
        <f>VLOOKUP(Table8[[#This Row],[Name]],V.Rd!$A:$B,2,FALSE)</f>
        <v>748</v>
      </c>
      <c r="G1022" s="4">
        <f>VLOOKUP(Table8[[#This Row],[Name]],M.Rd!$A:$T,20,FALSE)</f>
        <v>14900</v>
      </c>
    </row>
    <row r="1023" spans="1:7" x14ac:dyDescent="0.25">
      <c r="A1023" s="5" t="str">
        <f t="shared" ref="A1023" si="960">A947</f>
        <v>HE 260 C</v>
      </c>
      <c r="B1023" s="4">
        <v>132</v>
      </c>
      <c r="C1023" s="14">
        <f t="shared" si="920"/>
        <v>11</v>
      </c>
      <c r="D1023">
        <v>1040</v>
      </c>
      <c r="E1023" s="4">
        <f>VLOOKUP(Table8[[#This Row],[Name]],M.Rd!$A:$T,MATCH(Table8[[#This Row],[L.eff]],M.Rd!$C$2:$S$2)+2,FALSE)</f>
        <v>483</v>
      </c>
      <c r="F1023" s="4">
        <f>VLOOKUP(Table8[[#This Row],[Name]],V.Rd!$A:$B,2,FALSE)</f>
        <v>1030</v>
      </c>
      <c r="G1023" s="4">
        <f>VLOOKUP(Table8[[#This Row],[Name]],M.Rd!$A:$T,20,FALSE)</f>
        <v>22600</v>
      </c>
    </row>
    <row r="1024" spans="1:7" x14ac:dyDescent="0.25">
      <c r="A1024" s="5" t="str">
        <f t="shared" ref="A1024" si="961">A948</f>
        <v>HE 260 M</v>
      </c>
      <c r="B1024" s="4">
        <v>172</v>
      </c>
      <c r="C1024" s="14">
        <f t="shared" si="920"/>
        <v>11</v>
      </c>
      <c r="D1024">
        <v>1420</v>
      </c>
      <c r="E1024" s="4">
        <f>VLOOKUP(Table8[[#This Row],[Name]],M.Rd!$A:$T,MATCH(Table8[[#This Row],[L.eff]],M.Rd!$C$2:$S$2)+2,FALSE)</f>
        <v>704</v>
      </c>
      <c r="F1024" s="4">
        <f>VLOOKUP(Table8[[#This Row],[Name]],V.Rd!$A:$B,2,FALSE)</f>
        <v>1330</v>
      </c>
      <c r="G1024" s="4">
        <f>VLOOKUP(Table8[[#This Row],[Name]],M.Rd!$A:$T,20,FALSE)</f>
        <v>31300</v>
      </c>
    </row>
    <row r="1025" spans="1:7" x14ac:dyDescent="0.25">
      <c r="A1025" s="5" t="str">
        <f t="shared" ref="A1025" si="962">A949</f>
        <v>HE 280 B</v>
      </c>
      <c r="B1025" s="4">
        <v>103</v>
      </c>
      <c r="C1025" s="14">
        <f t="shared" si="920"/>
        <v>11</v>
      </c>
      <c r="D1025">
        <v>888</v>
      </c>
      <c r="E1025" s="4">
        <f>VLOOKUP(Table8[[#This Row],[Name]],M.Rd!$A:$T,MATCH(Table8[[#This Row],[L.eff]],M.Rd!$C$2:$S$2)+2,FALSE)</f>
        <v>350</v>
      </c>
      <c r="F1025" s="4">
        <f>VLOOKUP(Table8[[#This Row],[Name]],V.Rd!$A:$B,2,FALSE)</f>
        <v>819</v>
      </c>
      <c r="G1025" s="4">
        <f>VLOOKUP(Table8[[#This Row],[Name]],M.Rd!$A:$T,20,FALSE)</f>
        <v>19300</v>
      </c>
    </row>
    <row r="1026" spans="1:7" x14ac:dyDescent="0.25">
      <c r="A1026" s="5" t="str">
        <f t="shared" ref="A1026" si="963">A950</f>
        <v>HE 280 C</v>
      </c>
      <c r="B1026" s="4">
        <v>145</v>
      </c>
      <c r="C1026" s="14">
        <f t="shared" si="920"/>
        <v>11</v>
      </c>
      <c r="D1026">
        <v>1300</v>
      </c>
      <c r="E1026" s="4">
        <f>VLOOKUP(Table8[[#This Row],[Name]],M.Rd!$A:$T,MATCH(Table8[[#This Row],[L.eff]],M.Rd!$C$2:$S$2)+2,FALSE)</f>
        <v>577</v>
      </c>
      <c r="F1026" s="4">
        <f>VLOOKUP(Table8[[#This Row],[Name]],V.Rd!$A:$B,2,FALSE)</f>
        <v>1120</v>
      </c>
      <c r="G1026" s="4">
        <f>VLOOKUP(Table8[[#This Row],[Name]],M.Rd!$A:$T,20,FALSE)</f>
        <v>28800</v>
      </c>
    </row>
    <row r="1027" spans="1:7" x14ac:dyDescent="0.25">
      <c r="A1027" s="5" t="str">
        <f t="shared" ref="A1027" si="964">A951</f>
        <v>HE 280 M</v>
      </c>
      <c r="B1027" s="4">
        <v>189</v>
      </c>
      <c r="C1027" s="14">
        <f t="shared" si="920"/>
        <v>11</v>
      </c>
      <c r="D1027">
        <v>1750</v>
      </c>
      <c r="E1027" s="4">
        <f>VLOOKUP(Table8[[#This Row],[Name]],M.Rd!$A:$T,MATCH(Table8[[#This Row],[L.eff]],M.Rd!$C$2:$S$2)+2,FALSE)</f>
        <v>832</v>
      </c>
      <c r="F1027" s="4">
        <f>VLOOKUP(Table8[[#This Row],[Name]],V.Rd!$A:$B,2,FALSE)</f>
        <v>1440</v>
      </c>
      <c r="G1027" s="4">
        <f>VLOOKUP(Table8[[#This Row],[Name]],M.Rd!$A:$T,20,FALSE)</f>
        <v>39600</v>
      </c>
    </row>
    <row r="1028" spans="1:7" x14ac:dyDescent="0.25">
      <c r="A1028" s="5" t="str">
        <f t="shared" ref="A1028" si="965">A952</f>
        <v>HE 300 B</v>
      </c>
      <c r="B1028" s="4">
        <v>117</v>
      </c>
      <c r="C1028" s="14">
        <f t="shared" si="920"/>
        <v>11</v>
      </c>
      <c r="D1028">
        <v>1130</v>
      </c>
      <c r="E1028" s="4">
        <f>VLOOKUP(Table8[[#This Row],[Name]],M.Rd!$A:$T,MATCH(Table8[[#This Row],[L.eff]],M.Rd!$C$2:$S$2)+2,FALSE)</f>
        <v>442</v>
      </c>
      <c r="F1028" s="4">
        <f>VLOOKUP(Table8[[#This Row],[Name]],V.Rd!$A:$B,2,FALSE)</f>
        <v>945</v>
      </c>
      <c r="G1028" s="4">
        <f>VLOOKUP(Table8[[#This Row],[Name]],M.Rd!$A:$T,20,FALSE)</f>
        <v>25200</v>
      </c>
    </row>
    <row r="1029" spans="1:7" x14ac:dyDescent="0.25">
      <c r="A1029" s="5" t="str">
        <f t="shared" ref="A1029" si="966">A953</f>
        <v>HE 300 C</v>
      </c>
      <c r="B1029" s="4">
        <v>177</v>
      </c>
      <c r="C1029" s="14">
        <f t="shared" si="920"/>
        <v>11</v>
      </c>
      <c r="D1029">
        <v>1790</v>
      </c>
      <c r="E1029" s="4">
        <f>VLOOKUP(Table8[[#This Row],[Name]],M.Rd!$A:$T,MATCH(Table8[[#This Row],[L.eff]],M.Rd!$C$2:$S$2)+2,FALSE)</f>
        <v>796</v>
      </c>
      <c r="F1029" s="4">
        <f>VLOOKUP(Table8[[#This Row],[Name]],V.Rd!$A:$B,2,FALSE)</f>
        <v>1360</v>
      </c>
      <c r="G1029" s="4">
        <f>VLOOKUP(Table8[[#This Row],[Name]],M.Rd!$A:$T,20,FALSE)</f>
        <v>41000</v>
      </c>
    </row>
    <row r="1030" spans="1:7" x14ac:dyDescent="0.25">
      <c r="A1030" s="5" t="str">
        <f t="shared" ref="A1030" si="967">A954</f>
        <v>HE 300 M</v>
      </c>
      <c r="B1030" s="4">
        <v>238</v>
      </c>
      <c r="C1030" s="14">
        <f t="shared" si="920"/>
        <v>11</v>
      </c>
      <c r="D1030">
        <v>2510</v>
      </c>
      <c r="E1030" s="4">
        <f>VLOOKUP(Table8[[#This Row],[Name]],M.Rd!$A:$T,MATCH(Table8[[#This Row],[L.eff]],M.Rd!$C$2:$S$2)+2,FALSE)</f>
        <v>1200</v>
      </c>
      <c r="F1030" s="4">
        <f>VLOOKUP(Table8[[#This Row],[Name]],V.Rd!$A:$B,2,FALSE)</f>
        <v>1800</v>
      </c>
      <c r="G1030" s="4">
        <f>VLOOKUP(Table8[[#This Row],[Name]],M.Rd!$A:$T,20,FALSE)</f>
        <v>59200</v>
      </c>
    </row>
    <row r="1031" spans="1:7" x14ac:dyDescent="0.25">
      <c r="A1031" s="5" t="str">
        <f t="shared" ref="A1031" si="968">A955</f>
        <v>HE 320 B</v>
      </c>
      <c r="B1031" s="4">
        <v>127</v>
      </c>
      <c r="C1031" s="14">
        <f t="shared" si="920"/>
        <v>11</v>
      </c>
      <c r="D1031">
        <v>1220</v>
      </c>
      <c r="E1031" s="4">
        <f>VLOOKUP(Table8[[#This Row],[Name]],M.Rd!$A:$T,MATCH(Table8[[#This Row],[L.eff]],M.Rd!$C$2:$S$2)+2,FALSE)</f>
        <v>508</v>
      </c>
      <c r="F1031" s="4">
        <f>VLOOKUP(Table8[[#This Row],[Name]],V.Rd!$A:$B,2,FALSE)</f>
        <v>1030</v>
      </c>
      <c r="G1031" s="4">
        <f>VLOOKUP(Table8[[#This Row],[Name]],M.Rd!$A:$T,20,FALSE)</f>
        <v>30800</v>
      </c>
    </row>
    <row r="1032" spans="1:7" x14ac:dyDescent="0.25">
      <c r="A1032" s="5" t="str">
        <f t="shared" ref="A1032" si="969">A956</f>
        <v>HE 320 C</v>
      </c>
      <c r="B1032" s="4">
        <v>186</v>
      </c>
      <c r="C1032" s="14">
        <f t="shared" si="920"/>
        <v>11</v>
      </c>
      <c r="D1032">
        <v>1890</v>
      </c>
      <c r="E1032" s="4">
        <f>VLOOKUP(Table8[[#This Row],[Name]],M.Rd!$A:$T,MATCH(Table8[[#This Row],[L.eff]],M.Rd!$C$2:$S$2)+2,FALSE)</f>
        <v>884</v>
      </c>
      <c r="F1032" s="4">
        <f>VLOOKUP(Table8[[#This Row],[Name]],V.Rd!$A:$B,2,FALSE)</f>
        <v>1440</v>
      </c>
      <c r="G1032" s="4">
        <f>VLOOKUP(Table8[[#This Row],[Name]],M.Rd!$A:$T,20,FALSE)</f>
        <v>48700</v>
      </c>
    </row>
    <row r="1033" spans="1:7" x14ac:dyDescent="0.25">
      <c r="A1033" s="5" t="str">
        <f t="shared" ref="A1033" si="970">A957</f>
        <v>HE 320 M</v>
      </c>
      <c r="B1033" s="4">
        <v>245</v>
      </c>
      <c r="C1033" s="14">
        <f t="shared" si="920"/>
        <v>11</v>
      </c>
      <c r="D1033">
        <v>2560</v>
      </c>
      <c r="E1033" s="4">
        <f>VLOOKUP(Table8[[#This Row],[Name]],M.Rd!$A:$T,MATCH(Table8[[#This Row],[L.eff]],M.Rd!$C$2:$S$2)+2,FALSE)</f>
        <v>1280</v>
      </c>
      <c r="F1033" s="4">
        <f>VLOOKUP(Table8[[#This Row],[Name]],V.Rd!$A:$B,2,FALSE)</f>
        <v>1890</v>
      </c>
      <c r="G1033" s="4">
        <f>VLOOKUP(Table8[[#This Row],[Name]],M.Rd!$A:$T,20,FALSE)</f>
        <v>68100</v>
      </c>
    </row>
    <row r="1034" spans="1:7" x14ac:dyDescent="0.25">
      <c r="A1034" s="5" t="str">
        <f t="shared" ref="A1034" si="971">A958</f>
        <v>HE 340 B</v>
      </c>
      <c r="B1034" s="4">
        <v>134</v>
      </c>
      <c r="C1034" s="14">
        <f t="shared" si="920"/>
        <v>11</v>
      </c>
      <c r="D1034">
        <v>1280</v>
      </c>
      <c r="E1034" s="4">
        <f>VLOOKUP(Table8[[#This Row],[Name]],M.Rd!$A:$T,MATCH(Table8[[#This Row],[L.eff]],M.Rd!$C$2:$S$2)+2,FALSE)</f>
        <v>563</v>
      </c>
      <c r="F1034" s="4">
        <f>VLOOKUP(Table8[[#This Row],[Name]],V.Rd!$A:$B,2,FALSE)</f>
        <v>1120</v>
      </c>
      <c r="G1034" s="4">
        <f>VLOOKUP(Table8[[#This Row],[Name]],M.Rd!$A:$T,20,FALSE)</f>
        <v>36700</v>
      </c>
    </row>
    <row r="1035" spans="1:7" x14ac:dyDescent="0.25">
      <c r="A1035" s="5" t="str">
        <f t="shared" ref="A1035" si="972">A959</f>
        <v>HE 340 M</v>
      </c>
      <c r="B1035" s="4">
        <v>248</v>
      </c>
      <c r="C1035" s="14">
        <f t="shared" si="920"/>
        <v>11</v>
      </c>
      <c r="D1035">
        <v>2760</v>
      </c>
      <c r="E1035" s="4">
        <f>VLOOKUP(Table8[[#This Row],[Name]],M.Rd!$A:$T,MATCH(Table8[[#This Row],[L.eff]],M.Rd!$C$2:$S$2)+2,FALSE)</f>
        <v>1350</v>
      </c>
      <c r="F1035" s="4">
        <f>VLOOKUP(Table8[[#This Row],[Name]],V.Rd!$A:$B,2,FALSE)</f>
        <v>1960</v>
      </c>
      <c r="G1035" s="4">
        <f>VLOOKUP(Table8[[#This Row],[Name]],M.Rd!$A:$T,20,FALSE)</f>
        <v>76400</v>
      </c>
    </row>
    <row r="1036" spans="1:7" x14ac:dyDescent="0.25">
      <c r="A1036" s="5" t="str">
        <f t="shared" ref="A1036" si="973">A960</f>
        <v>HE 360 B</v>
      </c>
      <c r="B1036" s="4">
        <v>142</v>
      </c>
      <c r="C1036" s="14">
        <f t="shared" si="920"/>
        <v>11</v>
      </c>
      <c r="D1036">
        <v>1340</v>
      </c>
      <c r="E1036" s="4">
        <f>VLOOKUP(Table8[[#This Row],[Name]],M.Rd!$A:$T,MATCH(Table8[[#This Row],[L.eff]],M.Rd!$C$2:$S$2)+2,FALSE)</f>
        <v>621</v>
      </c>
      <c r="F1036" s="4">
        <f>VLOOKUP(Table8[[#This Row],[Name]],V.Rd!$A:$B,2,FALSE)</f>
        <v>1210</v>
      </c>
      <c r="G1036" s="4">
        <f>VLOOKUP(Table8[[#This Row],[Name]],M.Rd!$A:$T,20,FALSE)</f>
        <v>43200</v>
      </c>
    </row>
    <row r="1037" spans="1:7" x14ac:dyDescent="0.25">
      <c r="A1037" s="5" t="str">
        <f t="shared" ref="A1037" si="974">A961</f>
        <v>HE 360 M</v>
      </c>
      <c r="B1037" s="4">
        <v>250</v>
      </c>
      <c r="C1037" s="14">
        <f t="shared" si="920"/>
        <v>11</v>
      </c>
      <c r="D1037">
        <v>2740</v>
      </c>
      <c r="E1037" s="4">
        <f>VLOOKUP(Table8[[#This Row],[Name]],M.Rd!$A:$T,MATCH(Table8[[#This Row],[L.eff]],M.Rd!$C$2:$S$2)+2,FALSE)</f>
        <v>1400</v>
      </c>
      <c r="F1037" s="4">
        <f>VLOOKUP(Table8[[#This Row],[Name]],V.Rd!$A:$B,2,FALSE)</f>
        <v>2040</v>
      </c>
      <c r="G1037" s="4">
        <f>VLOOKUP(Table8[[#This Row],[Name]],M.Rd!$A:$T,20,FALSE)</f>
        <v>84900</v>
      </c>
    </row>
    <row r="1038" spans="1:7" x14ac:dyDescent="0.25">
      <c r="A1038" s="5" t="str">
        <f t="shared" ref="A1038" si="975">A962</f>
        <v>HE 400 B</v>
      </c>
      <c r="B1038" s="4">
        <v>155</v>
      </c>
      <c r="C1038" s="14">
        <f t="shared" si="920"/>
        <v>11</v>
      </c>
      <c r="D1038">
        <v>1540</v>
      </c>
      <c r="E1038" s="4">
        <f>VLOOKUP(Table8[[#This Row],[Name]],M.Rd!$A:$T,MATCH(Table8[[#This Row],[L.eff]],M.Rd!$C$2:$S$2)+2,FALSE)</f>
        <v>729</v>
      </c>
      <c r="F1038" s="4">
        <f>VLOOKUP(Table8[[#This Row],[Name]],V.Rd!$A:$B,2,FALSE)</f>
        <v>1390</v>
      </c>
      <c r="G1038" s="4">
        <f>VLOOKUP(Table8[[#This Row],[Name]],M.Rd!$A:$T,20,FALSE)</f>
        <v>57700</v>
      </c>
    </row>
    <row r="1039" spans="1:7" x14ac:dyDescent="0.25">
      <c r="A1039" s="5" t="str">
        <f t="shared" ref="A1039" si="976">A963</f>
        <v>HE 400 M</v>
      </c>
      <c r="B1039" s="4">
        <v>256</v>
      </c>
      <c r="C1039" s="14">
        <f t="shared" si="920"/>
        <v>11</v>
      </c>
      <c r="D1039">
        <v>2720</v>
      </c>
      <c r="E1039" s="4">
        <f>VLOOKUP(Table8[[#This Row],[Name]],M.Rd!$A:$T,MATCH(Table8[[#This Row],[L.eff]],M.Rd!$C$2:$S$2)+2,FALSE)</f>
        <v>1510</v>
      </c>
      <c r="F1039" s="4">
        <f>VLOOKUP(Table8[[#This Row],[Name]],V.Rd!$A:$B,2,FALSE)</f>
        <v>2200</v>
      </c>
      <c r="G1039" s="4">
        <f>VLOOKUP(Table8[[#This Row],[Name]],M.Rd!$A:$T,20,FALSE)</f>
        <v>104000</v>
      </c>
    </row>
    <row r="1040" spans="1:7" x14ac:dyDescent="0.25">
      <c r="A1040" s="5" t="str">
        <f t="shared" ref="A1040" si="977">A964</f>
        <v>HE 450 B</v>
      </c>
      <c r="B1040" s="4">
        <v>171</v>
      </c>
      <c r="C1040" s="14">
        <f t="shared" si="920"/>
        <v>11</v>
      </c>
      <c r="D1040">
        <v>1670</v>
      </c>
      <c r="E1040" s="4">
        <f>VLOOKUP(Table8[[#This Row],[Name]],M.Rd!$A:$T,MATCH(Table8[[#This Row],[L.eff]],M.Rd!$C$2:$S$2)+2,FALSE)</f>
        <v>873</v>
      </c>
      <c r="F1040" s="4">
        <f>VLOOKUP(Table8[[#This Row],[Name]],V.Rd!$A:$B,2,FALSE)</f>
        <v>1590</v>
      </c>
      <c r="G1040" s="4">
        <f>VLOOKUP(Table8[[#This Row],[Name]],M.Rd!$A:$T,20,FALSE)</f>
        <v>79900</v>
      </c>
    </row>
    <row r="1041" spans="1:7" x14ac:dyDescent="0.25">
      <c r="A1041" s="5" t="str">
        <f t="shared" ref="A1041" si="978">A965</f>
        <v>HE 450 M</v>
      </c>
      <c r="B1041" s="4">
        <v>263</v>
      </c>
      <c r="C1041" s="14">
        <f t="shared" si="920"/>
        <v>11</v>
      </c>
      <c r="D1041">
        <v>2730</v>
      </c>
      <c r="E1041" s="4">
        <f>VLOOKUP(Table8[[#This Row],[Name]],M.Rd!$A:$T,MATCH(Table8[[#This Row],[L.eff]],M.Rd!$C$2:$S$2)+2,FALSE)</f>
        <v>1640</v>
      </c>
      <c r="F1041" s="4">
        <f>VLOOKUP(Table8[[#This Row],[Name]],V.Rd!$A:$B,2,FALSE)</f>
        <v>2390</v>
      </c>
      <c r="G1041" s="4">
        <f>VLOOKUP(Table8[[#This Row],[Name]],M.Rd!$A:$T,20,FALSE)</f>
        <v>132000</v>
      </c>
    </row>
    <row r="1042" spans="1:7" x14ac:dyDescent="0.25">
      <c r="A1042" s="5" t="str">
        <f t="shared" ref="A1042" si="979">A966</f>
        <v>HE 500 B</v>
      </c>
      <c r="B1042" s="4">
        <v>187</v>
      </c>
      <c r="C1042" s="14">
        <f t="shared" si="920"/>
        <v>11</v>
      </c>
      <c r="D1042">
        <v>1800</v>
      </c>
      <c r="E1042" s="4">
        <f>VLOOKUP(Table8[[#This Row],[Name]],M.Rd!$A:$T,MATCH(Table8[[#This Row],[L.eff]],M.Rd!$C$2:$S$2)+2,FALSE)</f>
        <v>1030</v>
      </c>
      <c r="F1042" s="4">
        <f>VLOOKUP(Table8[[#This Row],[Name]],V.Rd!$A:$B,2,FALSE)</f>
        <v>1790</v>
      </c>
      <c r="G1042" s="4">
        <f>VLOOKUP(Table8[[#This Row],[Name]],M.Rd!$A:$T,20,FALSE)</f>
        <v>107000</v>
      </c>
    </row>
    <row r="1043" spans="1:7" x14ac:dyDescent="0.25">
      <c r="A1043" s="5" t="str">
        <f t="shared" ref="A1043" si="980">A967</f>
        <v>HE 500 M</v>
      </c>
      <c r="B1043" s="4">
        <v>270</v>
      </c>
      <c r="C1043" s="14">
        <f t="shared" si="920"/>
        <v>11</v>
      </c>
      <c r="D1043">
        <v>2720</v>
      </c>
      <c r="E1043" s="4">
        <f>VLOOKUP(Table8[[#This Row],[Name]],M.Rd!$A:$T,MATCH(Table8[[#This Row],[L.eff]],M.Rd!$C$2:$S$2)+2,FALSE)</f>
        <v>1760</v>
      </c>
      <c r="F1043" s="4">
        <f>VLOOKUP(Table8[[#This Row],[Name]],V.Rd!$A:$B,2,FALSE)</f>
        <v>2580</v>
      </c>
      <c r="G1043" s="4">
        <f>VLOOKUP(Table8[[#This Row],[Name]],M.Rd!$A:$T,20,FALSE)</f>
        <v>162000</v>
      </c>
    </row>
    <row r="1044" spans="1:7" x14ac:dyDescent="0.25">
      <c r="A1044" s="5" t="str">
        <f t="shared" ref="A1044" si="981">A968</f>
        <v>HE 550 B</v>
      </c>
      <c r="B1044" s="4">
        <v>199</v>
      </c>
      <c r="C1044" s="14">
        <f t="shared" si="920"/>
        <v>11</v>
      </c>
      <c r="D1044">
        <v>1870</v>
      </c>
      <c r="E1044" s="4">
        <f>VLOOKUP(Table8[[#This Row],[Name]],M.Rd!$A:$T,MATCH(Table8[[#This Row],[L.eff]],M.Rd!$C$2:$S$2)+2,FALSE)</f>
        <v>1150</v>
      </c>
      <c r="F1044" s="4">
        <f>VLOOKUP(Table8[[#This Row],[Name]],V.Rd!$A:$B,2,FALSE)</f>
        <v>1990</v>
      </c>
      <c r="G1044" s="4">
        <f>VLOOKUP(Table8[[#This Row],[Name]],M.Rd!$A:$T,20,FALSE)</f>
        <v>137000</v>
      </c>
    </row>
    <row r="1045" spans="1:7" x14ac:dyDescent="0.25">
      <c r="A1045" s="5" t="str">
        <f t="shared" ref="A1045" si="982">A969</f>
        <v>HE 550 M</v>
      </c>
      <c r="B1045" s="4">
        <v>278</v>
      </c>
      <c r="C1045" s="14">
        <f t="shared" si="920"/>
        <v>11</v>
      </c>
      <c r="D1045">
        <v>2720</v>
      </c>
      <c r="E1045" s="4">
        <f>VLOOKUP(Table8[[#This Row],[Name]],M.Rd!$A:$T,MATCH(Table8[[#This Row],[L.eff]],M.Rd!$C$2:$S$2)+2,FALSE)</f>
        <v>1890</v>
      </c>
      <c r="F1045" s="4">
        <f>VLOOKUP(Table8[[#This Row],[Name]],V.Rd!$A:$B,2,FALSE)</f>
        <v>2780</v>
      </c>
      <c r="G1045" s="4">
        <f>VLOOKUP(Table8[[#This Row],[Name]],M.Rd!$A:$T,20,FALSE)</f>
        <v>198000</v>
      </c>
    </row>
    <row r="1046" spans="1:7" x14ac:dyDescent="0.25">
      <c r="A1046" s="5" t="str">
        <f t="shared" ref="A1046" si="983">A970</f>
        <v>HE 600 B</v>
      </c>
      <c r="B1046" s="4">
        <v>212</v>
      </c>
      <c r="C1046" s="14">
        <f t="shared" si="920"/>
        <v>11</v>
      </c>
      <c r="D1046">
        <v>1940</v>
      </c>
      <c r="E1046" s="4">
        <f>VLOOKUP(Table8[[#This Row],[Name]],M.Rd!$A:$T,MATCH(Table8[[#This Row],[L.eff]],M.Rd!$C$2:$S$2)+2,FALSE)</f>
        <v>1280</v>
      </c>
      <c r="F1046" s="4">
        <f>VLOOKUP(Table8[[#This Row],[Name]],V.Rd!$A:$B,2,FALSE)</f>
        <v>2210</v>
      </c>
      <c r="G1046" s="4">
        <f>VLOOKUP(Table8[[#This Row],[Name]],M.Rd!$A:$T,20,FALSE)</f>
        <v>171000</v>
      </c>
    </row>
    <row r="1047" spans="1:7" x14ac:dyDescent="0.25">
      <c r="A1047" s="5" t="str">
        <f t="shared" ref="A1047" si="984">A971</f>
        <v>HE 600 M</v>
      </c>
      <c r="B1047" s="4">
        <v>285</v>
      </c>
      <c r="C1047" s="14">
        <f t="shared" ref="C1047:C1110" si="985">C971+1</f>
        <v>11</v>
      </c>
      <c r="D1047">
        <v>2710</v>
      </c>
      <c r="E1047" s="4">
        <f>VLOOKUP(Table8[[#This Row],[Name]],M.Rd!$A:$T,MATCH(Table8[[#This Row],[L.eff]],M.Rd!$C$2:$S$2)+2,FALSE)</f>
        <v>1810</v>
      </c>
      <c r="F1047" s="4">
        <f>VLOOKUP(Table8[[#This Row],[Name]],V.Rd!$A:$B,2,FALSE)</f>
        <v>2980</v>
      </c>
      <c r="G1047" s="4">
        <f>VLOOKUP(Table8[[#This Row],[Name]],M.Rd!$A:$T,20,FALSE)</f>
        <v>237000</v>
      </c>
    </row>
    <row r="1048" spans="1:7" x14ac:dyDescent="0.25">
      <c r="A1048" s="5" t="str">
        <f t="shared" ref="A1048" si="986">A972</f>
        <v>HE 600x337</v>
      </c>
      <c r="B1048" s="4">
        <v>337</v>
      </c>
      <c r="C1048" s="14">
        <f t="shared" si="985"/>
        <v>11</v>
      </c>
      <c r="D1048">
        <v>3070</v>
      </c>
      <c r="E1048" s="4">
        <f>VLOOKUP(Table8[[#This Row],[Name]],M.Rd!$A:$T,MATCH(Table8[[#This Row],[L.eff]],M.Rd!$C$2:$S$2)+2,FALSE)</f>
        <v>2330</v>
      </c>
      <c r="F1048" s="4">
        <f>VLOOKUP(Table8[[#This Row],[Name]],V.Rd!$A:$B,2,FALSE)</f>
        <v>3700</v>
      </c>
      <c r="G1048" s="4">
        <f>VLOOKUP(Table8[[#This Row],[Name]],M.Rd!$A:$T,20,FALSE)</f>
        <v>283000</v>
      </c>
    </row>
    <row r="1049" spans="1:7" x14ac:dyDescent="0.25">
      <c r="A1049" s="5" t="str">
        <f t="shared" ref="A1049" si="987">A973</f>
        <v>HE 600x399</v>
      </c>
      <c r="B1049" s="4">
        <v>399</v>
      </c>
      <c r="C1049" s="14">
        <f t="shared" si="985"/>
        <v>11</v>
      </c>
      <c r="D1049">
        <v>3760</v>
      </c>
      <c r="E1049" s="4">
        <f>VLOOKUP(Table8[[#This Row],[Name]],M.Rd!$A:$T,MATCH(Table8[[#This Row],[L.eff]],M.Rd!$C$2:$S$2)+2,FALSE)</f>
        <v>3000</v>
      </c>
      <c r="F1049" s="4">
        <f>VLOOKUP(Table8[[#This Row],[Name]],V.Rd!$A:$B,2,FALSE)</f>
        <v>4380</v>
      </c>
      <c r="G1049" s="4">
        <f>VLOOKUP(Table8[[#This Row],[Name]],M.Rd!$A:$T,20,FALSE)</f>
        <v>345000</v>
      </c>
    </row>
    <row r="1050" spans="1:7" x14ac:dyDescent="0.25">
      <c r="A1050" s="5" t="str">
        <f t="shared" ref="A1050" si="988">A974</f>
        <v>HE 650 B</v>
      </c>
      <c r="B1050" s="4">
        <v>225</v>
      </c>
      <c r="C1050" s="14">
        <f t="shared" si="985"/>
        <v>11</v>
      </c>
      <c r="D1050">
        <v>2010</v>
      </c>
      <c r="E1050" s="4">
        <f>VLOOKUP(Table8[[#This Row],[Name]],M.Rd!$A:$T,MATCH(Table8[[#This Row],[L.eff]],M.Rd!$C$2:$S$2)+2,FALSE)</f>
        <v>1270</v>
      </c>
      <c r="F1050" s="4">
        <f>VLOOKUP(Table8[[#This Row],[Name]],V.Rd!$A:$B,2,FALSE)</f>
        <v>2430</v>
      </c>
      <c r="G1050" s="4">
        <f>VLOOKUP(Table8[[#This Row],[Name]],M.Rd!$A:$T,20,FALSE)</f>
        <v>211000</v>
      </c>
    </row>
    <row r="1051" spans="1:7" x14ac:dyDescent="0.25">
      <c r="A1051" s="5" t="str">
        <f t="shared" ref="A1051" si="989">A975</f>
        <v>HE 650 M</v>
      </c>
      <c r="B1051" s="4">
        <v>293</v>
      </c>
      <c r="C1051" s="14">
        <f t="shared" si="985"/>
        <v>11</v>
      </c>
      <c r="D1051">
        <v>2720</v>
      </c>
      <c r="E1051" s="4">
        <f>VLOOKUP(Table8[[#This Row],[Name]],M.Rd!$A:$T,MATCH(Table8[[#This Row],[L.eff]],M.Rd!$C$2:$S$2)+2,FALSE)</f>
        <v>1910</v>
      </c>
      <c r="F1051" s="4">
        <f>VLOOKUP(Table8[[#This Row],[Name]],V.Rd!$A:$B,2,FALSE)</f>
        <v>3180</v>
      </c>
      <c r="G1051" s="4">
        <f>VLOOKUP(Table8[[#This Row],[Name]],M.Rd!$A:$T,20,FALSE)</f>
        <v>282000</v>
      </c>
    </row>
    <row r="1052" spans="1:7" x14ac:dyDescent="0.25">
      <c r="A1052" s="5" t="str">
        <f t="shared" ref="A1052" si="990">A976</f>
        <v>HE 650x343</v>
      </c>
      <c r="B1052" s="4">
        <v>343</v>
      </c>
      <c r="C1052" s="14">
        <f t="shared" si="985"/>
        <v>11</v>
      </c>
      <c r="D1052">
        <v>3060</v>
      </c>
      <c r="E1052" s="4">
        <f>VLOOKUP(Table8[[#This Row],[Name]],M.Rd!$A:$T,MATCH(Table8[[#This Row],[L.eff]],M.Rd!$C$2:$S$2)+2,FALSE)</f>
        <v>2430</v>
      </c>
      <c r="F1052" s="4">
        <f>VLOOKUP(Table8[[#This Row],[Name]],V.Rd!$A:$B,2,FALSE)</f>
        <v>3880</v>
      </c>
      <c r="G1052" s="4">
        <f>VLOOKUP(Table8[[#This Row],[Name]],M.Rd!$A:$T,20,FALSE)</f>
        <v>334000</v>
      </c>
    </row>
    <row r="1053" spans="1:7" x14ac:dyDescent="0.25">
      <c r="A1053" s="5" t="str">
        <f t="shared" ref="A1053" si="991">A977</f>
        <v>HE 650x407</v>
      </c>
      <c r="B1053" s="4">
        <v>407</v>
      </c>
      <c r="C1053" s="14">
        <f t="shared" si="985"/>
        <v>11</v>
      </c>
      <c r="D1053">
        <v>3740</v>
      </c>
      <c r="E1053" s="4">
        <f>VLOOKUP(Table8[[#This Row],[Name]],M.Rd!$A:$T,MATCH(Table8[[#This Row],[L.eff]],M.Rd!$C$2:$S$2)+2,FALSE)</f>
        <v>3150</v>
      </c>
      <c r="F1053" s="4">
        <f>VLOOKUP(Table8[[#This Row],[Name]],V.Rd!$A:$B,2,FALSE)</f>
        <v>4610</v>
      </c>
      <c r="G1053" s="4">
        <f>VLOOKUP(Table8[[#This Row],[Name]],M.Rd!$A:$T,20,FALSE)</f>
        <v>405000</v>
      </c>
    </row>
    <row r="1054" spans="1:7" x14ac:dyDescent="0.25">
      <c r="A1054" s="5" t="str">
        <f t="shared" ref="A1054" si="992">A978</f>
        <v>HE 700 B</v>
      </c>
      <c r="B1054" s="4">
        <v>241</v>
      </c>
      <c r="C1054" s="14">
        <f t="shared" si="985"/>
        <v>11</v>
      </c>
      <c r="D1054">
        <v>2090</v>
      </c>
      <c r="E1054" s="4">
        <f>VLOOKUP(Table8[[#This Row],[Name]],M.Rd!$A:$T,MATCH(Table8[[#This Row],[L.eff]],M.Rd!$C$2:$S$2)+2,FALSE)</f>
        <v>1400</v>
      </c>
      <c r="F1054" s="4">
        <f>VLOOKUP(Table8[[#This Row],[Name]],V.Rd!$A:$B,2,FALSE)</f>
        <v>2730</v>
      </c>
      <c r="G1054" s="4">
        <f>VLOOKUP(Table8[[#This Row],[Name]],M.Rd!$A:$T,20,FALSE)</f>
        <v>257000</v>
      </c>
    </row>
    <row r="1055" spans="1:7" x14ac:dyDescent="0.25">
      <c r="A1055" s="5" t="str">
        <f t="shared" ref="A1055" si="993">A979</f>
        <v>HE 700 M</v>
      </c>
      <c r="B1055" s="4">
        <v>301</v>
      </c>
      <c r="C1055" s="14">
        <f t="shared" si="985"/>
        <v>11</v>
      </c>
      <c r="D1055">
        <v>2710</v>
      </c>
      <c r="E1055" s="4">
        <f>VLOOKUP(Table8[[#This Row],[Name]],M.Rd!$A:$T,MATCH(Table8[[#This Row],[L.eff]],M.Rd!$C$2:$S$2)+2,FALSE)</f>
        <v>1990</v>
      </c>
      <c r="F1055" s="4">
        <f>VLOOKUP(Table8[[#This Row],[Name]],V.Rd!$A:$B,2,FALSE)</f>
        <v>3380</v>
      </c>
      <c r="G1055" s="4">
        <f>VLOOKUP(Table8[[#This Row],[Name]],M.Rd!$A:$T,20,FALSE)</f>
        <v>329000</v>
      </c>
    </row>
    <row r="1056" spans="1:7" x14ac:dyDescent="0.25">
      <c r="A1056" s="5" t="str">
        <f t="shared" ref="A1056" si="994">A980</f>
        <v>HE 700x352</v>
      </c>
      <c r="B1056" s="4">
        <v>352</v>
      </c>
      <c r="C1056" s="14">
        <f t="shared" si="985"/>
        <v>11</v>
      </c>
      <c r="D1056">
        <v>3040</v>
      </c>
      <c r="E1056" s="4">
        <f>VLOOKUP(Table8[[#This Row],[Name]],M.Rd!$A:$T,MATCH(Table8[[#This Row],[L.eff]],M.Rd!$C$2:$S$2)+2,FALSE)</f>
        <v>2540</v>
      </c>
      <c r="F1056" s="4">
        <f>VLOOKUP(Table8[[#This Row],[Name]],V.Rd!$A:$B,2,FALSE)</f>
        <v>4130</v>
      </c>
      <c r="G1056" s="4">
        <f>VLOOKUP(Table8[[#This Row],[Name]],M.Rd!$A:$T,20,FALSE)</f>
        <v>390000</v>
      </c>
    </row>
    <row r="1057" spans="1:7" x14ac:dyDescent="0.25">
      <c r="A1057" s="5" t="str">
        <f t="shared" ref="A1057" si="995">A981</f>
        <v>HE 700x418</v>
      </c>
      <c r="B1057" s="4">
        <v>418</v>
      </c>
      <c r="C1057" s="14">
        <f t="shared" si="985"/>
        <v>11</v>
      </c>
      <c r="D1057">
        <v>3720</v>
      </c>
      <c r="E1057" s="4">
        <f>VLOOKUP(Table8[[#This Row],[Name]],M.Rd!$A:$T,MATCH(Table8[[#This Row],[L.eff]],M.Rd!$C$2:$S$2)+2,FALSE)</f>
        <v>3300</v>
      </c>
      <c r="F1057" s="4">
        <f>VLOOKUP(Table8[[#This Row],[Name]],V.Rd!$A:$B,2,FALSE)</f>
        <v>4900</v>
      </c>
      <c r="G1057" s="4">
        <f>VLOOKUP(Table8[[#This Row],[Name]],M.Rd!$A:$T,20,FALSE)</f>
        <v>472000</v>
      </c>
    </row>
    <row r="1058" spans="1:7" x14ac:dyDescent="0.25">
      <c r="A1058" s="5" t="str">
        <f t="shared" ref="A1058" si="996">A982</f>
        <v>HE 800 B*</v>
      </c>
      <c r="B1058" s="4">
        <v>262</v>
      </c>
      <c r="C1058" s="14">
        <f t="shared" si="985"/>
        <v>11</v>
      </c>
      <c r="D1058">
        <v>2170</v>
      </c>
      <c r="E1058" s="4">
        <f>VLOOKUP(Table8[[#This Row],[Name]],M.Rd!$A:$T,MATCH(Table8[[#This Row],[L.eff]],M.Rd!$C$2:$S$2)+2,FALSE)</f>
        <v>1610</v>
      </c>
      <c r="F1058" s="4">
        <f>VLOOKUP(Table8[[#This Row],[Name]],V.Rd!$A:$B,2,FALSE)</f>
        <v>3220</v>
      </c>
      <c r="G1058" s="4">
        <f>VLOOKUP(Table8[[#This Row],[Name]],M.Rd!$A:$T,20,FALSE)</f>
        <v>359000</v>
      </c>
    </row>
    <row r="1059" spans="1:7" x14ac:dyDescent="0.25">
      <c r="A1059" s="5" t="str">
        <f t="shared" ref="A1059" si="997">A983</f>
        <v>HE 800 M</v>
      </c>
      <c r="B1059" s="4">
        <v>317</v>
      </c>
      <c r="C1059" s="14">
        <f t="shared" si="985"/>
        <v>11</v>
      </c>
      <c r="D1059">
        <v>2700</v>
      </c>
      <c r="E1059" s="4">
        <f>VLOOKUP(Table8[[#This Row],[Name]],M.Rd!$A:$T,MATCH(Table8[[#This Row],[L.eff]],M.Rd!$C$2:$S$2)+2,FALSE)</f>
        <v>2170</v>
      </c>
      <c r="F1059" s="4">
        <f>VLOOKUP(Table8[[#This Row],[Name]],V.Rd!$A:$B,2,FALSE)</f>
        <v>3870</v>
      </c>
      <c r="G1059" s="4">
        <f>VLOOKUP(Table8[[#This Row],[Name]],M.Rd!$A:$T,20,FALSE)</f>
        <v>443000</v>
      </c>
    </row>
    <row r="1060" spans="1:7" x14ac:dyDescent="0.25">
      <c r="A1060" s="5" t="str">
        <f t="shared" ref="A1060" si="998">A984</f>
        <v>HE 800x373</v>
      </c>
      <c r="B1060" s="4">
        <v>373</v>
      </c>
      <c r="C1060" s="14">
        <f t="shared" si="985"/>
        <v>11</v>
      </c>
      <c r="D1060">
        <v>3060</v>
      </c>
      <c r="E1060" s="4">
        <f>VLOOKUP(Table8[[#This Row],[Name]],M.Rd!$A:$T,MATCH(Table8[[#This Row],[L.eff]],M.Rd!$C$2:$S$2)+2,FALSE)</f>
        <v>2790</v>
      </c>
      <c r="F1060" s="4">
        <f>VLOOKUP(Table8[[#This Row],[Name]],V.Rd!$A:$B,2,FALSE)</f>
        <v>4720</v>
      </c>
      <c r="G1060" s="4">
        <f>VLOOKUP(Table8[[#This Row],[Name]],M.Rd!$A:$T,20,FALSE)</f>
        <v>524000</v>
      </c>
    </row>
    <row r="1061" spans="1:7" x14ac:dyDescent="0.25">
      <c r="A1061" s="5" t="str">
        <f t="shared" ref="A1061" si="999">A985</f>
        <v>HE 800x444</v>
      </c>
      <c r="B1061" s="4">
        <v>444</v>
      </c>
      <c r="C1061" s="14">
        <f t="shared" si="985"/>
        <v>11</v>
      </c>
      <c r="D1061">
        <v>3760</v>
      </c>
      <c r="E1061" s="4">
        <f>VLOOKUP(Table8[[#This Row],[Name]],M.Rd!$A:$T,MATCH(Table8[[#This Row],[L.eff]],M.Rd!$C$2:$S$2)+2,FALSE)</f>
        <v>3640</v>
      </c>
      <c r="F1061" s="4">
        <f>VLOOKUP(Table8[[#This Row],[Name]],V.Rd!$A:$B,2,FALSE)</f>
        <v>5670</v>
      </c>
      <c r="G1061" s="4">
        <f>VLOOKUP(Table8[[#This Row],[Name]],M.Rd!$A:$T,20,FALSE)</f>
        <v>634000</v>
      </c>
    </row>
    <row r="1062" spans="1:7" x14ac:dyDescent="0.25">
      <c r="A1062" s="5" t="str">
        <f t="shared" ref="A1062" si="1000">A986</f>
        <v>HE 900 B*</v>
      </c>
      <c r="B1062" s="4">
        <v>291</v>
      </c>
      <c r="C1062" s="14">
        <f t="shared" si="985"/>
        <v>11</v>
      </c>
      <c r="D1062">
        <v>2310</v>
      </c>
      <c r="E1062" s="4">
        <f>VLOOKUP(Table8[[#This Row],[Name]],M.Rd!$A:$T,MATCH(Table8[[#This Row],[L.eff]],M.Rd!$C$2:$S$2)+2,FALSE)</f>
        <v>1890</v>
      </c>
      <c r="F1062" s="4">
        <f>VLOOKUP(Table8[[#This Row],[Name]],V.Rd!$A:$B,2,FALSE)</f>
        <v>3760</v>
      </c>
      <c r="G1062" s="4">
        <f>VLOOKUP(Table8[[#This Row],[Name]],M.Rd!$A:$T,20,FALSE)</f>
        <v>494000</v>
      </c>
    </row>
    <row r="1063" spans="1:7" x14ac:dyDescent="0.25">
      <c r="A1063" s="5" t="str">
        <f t="shared" ref="A1063" si="1001">A987</f>
        <v>HE 900 M*</v>
      </c>
      <c r="B1063" s="4">
        <v>333</v>
      </c>
      <c r="C1063" s="14">
        <f t="shared" si="985"/>
        <v>11</v>
      </c>
      <c r="D1063">
        <v>2690</v>
      </c>
      <c r="E1063" s="4">
        <f>VLOOKUP(Table8[[#This Row],[Name]],M.Rd!$A:$T,MATCH(Table8[[#This Row],[L.eff]],M.Rd!$C$2:$S$2)+2,FALSE)</f>
        <v>2320</v>
      </c>
      <c r="F1063" s="4">
        <f>VLOOKUP(Table8[[#This Row],[Name]],V.Rd!$A:$B,2,FALSE)</f>
        <v>4270</v>
      </c>
      <c r="G1063" s="4">
        <f>VLOOKUP(Table8[[#This Row],[Name]],M.Rd!$A:$T,20,FALSE)</f>
        <v>570000</v>
      </c>
    </row>
    <row r="1064" spans="1:7" x14ac:dyDescent="0.25">
      <c r="A1064" s="5" t="str">
        <f t="shared" ref="A1064" si="1002">A988</f>
        <v>HE 900x391</v>
      </c>
      <c r="B1064" s="4">
        <v>391</v>
      </c>
      <c r="C1064" s="14">
        <f t="shared" si="985"/>
        <v>11</v>
      </c>
      <c r="D1064">
        <v>3060</v>
      </c>
      <c r="E1064" s="4">
        <f>VLOOKUP(Table8[[#This Row],[Name]],M.Rd!$A:$T,MATCH(Table8[[#This Row],[L.eff]],M.Rd!$C$2:$S$2)+2,FALSE)</f>
        <v>2990</v>
      </c>
      <c r="F1064" s="4">
        <f>VLOOKUP(Table8[[#This Row],[Name]],V.Rd!$A:$B,2,FALSE)</f>
        <v>5210</v>
      </c>
      <c r="G1064" s="4">
        <f>VLOOKUP(Table8[[#This Row],[Name]],M.Rd!$A:$T,20,FALSE)</f>
        <v>674000</v>
      </c>
    </row>
    <row r="1065" spans="1:7" x14ac:dyDescent="0.25">
      <c r="A1065" s="5" t="str">
        <f t="shared" ref="A1065" si="1003">A989</f>
        <v>HE 900x466</v>
      </c>
      <c r="B1065" s="4">
        <v>466</v>
      </c>
      <c r="C1065" s="14">
        <f t="shared" si="985"/>
        <v>11</v>
      </c>
      <c r="D1065">
        <v>3760</v>
      </c>
      <c r="E1065" s="4">
        <f>VLOOKUP(Table8[[#This Row],[Name]],M.Rd!$A:$T,MATCH(Table8[[#This Row],[L.eff]],M.Rd!$C$2:$S$2)+2,FALSE)</f>
        <v>3920</v>
      </c>
      <c r="F1065" s="4">
        <f>VLOOKUP(Table8[[#This Row],[Name]],V.Rd!$A:$B,2,FALSE)</f>
        <v>6260</v>
      </c>
      <c r="G1065" s="4">
        <f>VLOOKUP(Table8[[#This Row],[Name]],M.Rd!$A:$T,20,FALSE)</f>
        <v>815000</v>
      </c>
    </row>
    <row r="1066" spans="1:7" x14ac:dyDescent="0.25">
      <c r="A1066" s="5" t="str">
        <f t="shared" ref="A1066" si="1004">A990</f>
        <v>HE 100 B</v>
      </c>
      <c r="B1066" s="4">
        <v>20.399999999999999</v>
      </c>
      <c r="C1066" s="14">
        <f t="shared" si="985"/>
        <v>12</v>
      </c>
      <c r="D1066">
        <v>22.2</v>
      </c>
      <c r="E1066" s="4">
        <f>VLOOKUP(Table8[[#This Row],[Name]],M.Rd!$A:$T,MATCH(Table8[[#This Row],[L.eff]],M.Rd!$C$2:$S$2)+2,FALSE)</f>
        <v>14.9</v>
      </c>
      <c r="F1066" s="4">
        <f>VLOOKUP(Table8[[#This Row],[Name]],V.Rd!$A:$B,2,FALSE)</f>
        <v>184</v>
      </c>
      <c r="G1066" s="4">
        <f>VLOOKUP(Table8[[#This Row],[Name]],M.Rd!$A:$T,20,FALSE)</f>
        <v>450</v>
      </c>
    </row>
    <row r="1067" spans="1:7" x14ac:dyDescent="0.25">
      <c r="A1067" s="5" t="str">
        <f t="shared" ref="A1067" si="1005">A991</f>
        <v>HE 100 C</v>
      </c>
      <c r="B1067" s="4">
        <v>30.9</v>
      </c>
      <c r="C1067" s="14">
        <f t="shared" si="985"/>
        <v>12</v>
      </c>
      <c r="D1067">
        <v>36.4</v>
      </c>
      <c r="E1067" s="4">
        <f>VLOOKUP(Table8[[#This Row],[Name]],M.Rd!$A:$T,MATCH(Table8[[#This Row],[L.eff]],M.Rd!$C$2:$S$2)+2,FALSE)</f>
        <v>31.1</v>
      </c>
      <c r="F1067" s="4">
        <f>VLOOKUP(Table8[[#This Row],[Name]],V.Rd!$A:$B,2,FALSE)</f>
        <v>274</v>
      </c>
      <c r="G1067" s="4">
        <f>VLOOKUP(Table8[[#This Row],[Name]],M.Rd!$A:$T,20,FALSE)</f>
        <v>759</v>
      </c>
    </row>
    <row r="1068" spans="1:7" x14ac:dyDescent="0.25">
      <c r="A1068" s="5" t="str">
        <f t="shared" ref="A1068" si="1006">A992</f>
        <v>HE 100 M</v>
      </c>
      <c r="B1068" s="4">
        <v>41.8</v>
      </c>
      <c r="C1068" s="14">
        <f t="shared" si="985"/>
        <v>12</v>
      </c>
      <c r="D1068">
        <v>52.9</v>
      </c>
      <c r="E1068" s="4">
        <f>VLOOKUP(Table8[[#This Row],[Name]],M.Rd!$A:$T,MATCH(Table8[[#This Row],[L.eff]],M.Rd!$C$2:$S$2)+2,FALSE)</f>
        <v>51.4</v>
      </c>
      <c r="F1068" s="4">
        <f>VLOOKUP(Table8[[#This Row],[Name]],V.Rd!$A:$B,2,FALSE)</f>
        <v>359</v>
      </c>
      <c r="G1068" s="4">
        <f>VLOOKUP(Table8[[#This Row],[Name]],M.Rd!$A:$T,20,FALSE)</f>
        <v>1140</v>
      </c>
    </row>
    <row r="1069" spans="1:7" x14ac:dyDescent="0.25">
      <c r="A1069" s="5" t="str">
        <f t="shared" ref="A1069" si="1007">A993</f>
        <v>HE 1000 B*</v>
      </c>
      <c r="B1069" s="4">
        <v>314</v>
      </c>
      <c r="C1069" s="14">
        <f t="shared" si="985"/>
        <v>12</v>
      </c>
      <c r="D1069">
        <v>2040</v>
      </c>
      <c r="E1069" s="4">
        <f>VLOOKUP(Table8[[#This Row],[Name]],M.Rd!$A:$T,MATCH(Table8[[#This Row],[L.eff]],M.Rd!$C$2:$S$2)+2,FALSE)</f>
        <v>1670</v>
      </c>
      <c r="F1069" s="4">
        <f>VLOOKUP(Table8[[#This Row],[Name]],V.Rd!$A:$B,2,FALSE)</f>
        <v>4230</v>
      </c>
      <c r="G1069" s="4">
        <f>VLOOKUP(Table8[[#This Row],[Name]],M.Rd!$A:$T,20,FALSE)</f>
        <v>645000</v>
      </c>
    </row>
    <row r="1070" spans="1:7" x14ac:dyDescent="0.25">
      <c r="A1070" s="5" t="str">
        <f t="shared" ref="A1070" si="1008">A994</f>
        <v>HE 1000 M*</v>
      </c>
      <c r="B1070" s="4">
        <v>349</v>
      </c>
      <c r="C1070" s="14">
        <f t="shared" si="985"/>
        <v>12</v>
      </c>
      <c r="D1070">
        <v>2310</v>
      </c>
      <c r="E1070" s="4">
        <f>VLOOKUP(Table8[[#This Row],[Name]],M.Rd!$A:$T,MATCH(Table8[[#This Row],[L.eff]],M.Rd!$C$2:$S$2)+2,FALSE)</f>
        <v>1980</v>
      </c>
      <c r="F1070" s="4">
        <f>VLOOKUP(Table8[[#This Row],[Name]],V.Rd!$A:$B,2,FALSE)</f>
        <v>4680</v>
      </c>
      <c r="G1070" s="4">
        <f>VLOOKUP(Table8[[#This Row],[Name]],M.Rd!$A:$T,20,FALSE)</f>
        <v>722000</v>
      </c>
    </row>
    <row r="1071" spans="1:7" x14ac:dyDescent="0.25">
      <c r="A1071" s="5" t="str">
        <f t="shared" ref="A1071" si="1009">A995</f>
        <v>HE 1000x249*</v>
      </c>
      <c r="B1071" s="4">
        <v>249</v>
      </c>
      <c r="C1071" s="14">
        <f t="shared" si="985"/>
        <v>12</v>
      </c>
      <c r="D1071">
        <v>1480</v>
      </c>
      <c r="E1071" s="4">
        <f>VLOOKUP(Table8[[#This Row],[Name]],M.Rd!$A:$T,MATCH(Table8[[#This Row],[L.eff]],M.Rd!$C$2:$S$2)+2,FALSE)</f>
        <v>1110</v>
      </c>
      <c r="F1071" s="4">
        <f>VLOOKUP(Table8[[#This Row],[Name]],V.Rd!$A:$B,2,FALSE)</f>
        <v>3600</v>
      </c>
      <c r="G1071" s="4">
        <f>VLOOKUP(Table8[[#This Row],[Name]],M.Rd!$A:$T,20,FALSE)</f>
        <v>481000</v>
      </c>
    </row>
    <row r="1072" spans="1:7" x14ac:dyDescent="0.25">
      <c r="A1072" s="5" t="str">
        <f t="shared" ref="A1072" si="1010">A996</f>
        <v>HE 1000x393</v>
      </c>
      <c r="B1072" s="4">
        <v>393</v>
      </c>
      <c r="C1072" s="14">
        <f t="shared" si="985"/>
        <v>12</v>
      </c>
      <c r="D1072">
        <v>2430</v>
      </c>
      <c r="E1072" s="4">
        <f>VLOOKUP(Table8[[#This Row],[Name]],M.Rd!$A:$T,MATCH(Table8[[#This Row],[L.eff]],M.Rd!$C$2:$S$2)+2,FALSE)</f>
        <v>2340</v>
      </c>
      <c r="F1072" s="4">
        <f>VLOOKUP(Table8[[#This Row],[Name]],V.Rd!$A:$B,2,FALSE)</f>
        <v>5560</v>
      </c>
      <c r="G1072" s="4">
        <f>VLOOKUP(Table8[[#This Row],[Name]],M.Rd!$A:$T,20,FALSE)</f>
        <v>808000</v>
      </c>
    </row>
    <row r="1073" spans="1:7" x14ac:dyDescent="0.25">
      <c r="A1073" s="5" t="str">
        <f t="shared" ref="A1073" si="1011">A997</f>
        <v>HE 1000x415</v>
      </c>
      <c r="B1073" s="4">
        <v>415</v>
      </c>
      <c r="C1073" s="14">
        <f t="shared" si="985"/>
        <v>12</v>
      </c>
      <c r="D1073">
        <v>2580</v>
      </c>
      <c r="E1073" s="4">
        <f>VLOOKUP(Table8[[#This Row],[Name]],M.Rd!$A:$T,MATCH(Table8[[#This Row],[L.eff]],M.Rd!$C$2:$S$2)+2,FALSE)</f>
        <v>2540</v>
      </c>
      <c r="F1073" s="4">
        <f>VLOOKUP(Table8[[#This Row],[Name]],V.Rd!$A:$B,2,FALSE)</f>
        <v>5920</v>
      </c>
      <c r="G1073" s="4">
        <f>VLOOKUP(Table8[[#This Row],[Name]],M.Rd!$A:$T,20,FALSE)</f>
        <v>853000</v>
      </c>
    </row>
    <row r="1074" spans="1:7" x14ac:dyDescent="0.25">
      <c r="A1074" s="5" t="str">
        <f t="shared" ref="A1074" si="1012">A998</f>
        <v>HE 1000x438</v>
      </c>
      <c r="B1074" s="4">
        <v>438</v>
      </c>
      <c r="C1074" s="14">
        <f t="shared" si="985"/>
        <v>12</v>
      </c>
      <c r="D1074">
        <v>2760</v>
      </c>
      <c r="E1074" s="4">
        <f>VLOOKUP(Table8[[#This Row],[Name]],M.Rd!$A:$T,MATCH(Table8[[#This Row],[L.eff]],M.Rd!$C$2:$S$2)+2,FALSE)</f>
        <v>2790</v>
      </c>
      <c r="F1074" s="4">
        <f>VLOOKUP(Table8[[#This Row],[Name]],V.Rd!$A:$B,2,FALSE)</f>
        <v>6140</v>
      </c>
      <c r="G1074" s="4">
        <f>VLOOKUP(Table8[[#This Row],[Name]],M.Rd!$A:$T,20,FALSE)</f>
        <v>909000</v>
      </c>
    </row>
    <row r="1075" spans="1:7" x14ac:dyDescent="0.25">
      <c r="A1075" s="5" t="str">
        <f t="shared" ref="A1075" si="1013">A999</f>
        <v>HE 1000x494</v>
      </c>
      <c r="B1075" s="4">
        <v>494</v>
      </c>
      <c r="C1075" s="14">
        <f t="shared" si="985"/>
        <v>12</v>
      </c>
      <c r="D1075">
        <v>3170</v>
      </c>
      <c r="E1075" s="4">
        <f>VLOOKUP(Table8[[#This Row],[Name]],M.Rd!$A:$T,MATCH(Table8[[#This Row],[L.eff]],M.Rd!$C$2:$S$2)+2,FALSE)</f>
        <v>3360</v>
      </c>
      <c r="F1075" s="4">
        <f>VLOOKUP(Table8[[#This Row],[Name]],V.Rd!$A:$B,2,FALSE)</f>
        <v>7060</v>
      </c>
      <c r="G1075" s="4">
        <f>VLOOKUP(Table8[[#This Row],[Name]],M.Rd!$A:$T,20,FALSE)</f>
        <v>1028000</v>
      </c>
    </row>
    <row r="1076" spans="1:7" x14ac:dyDescent="0.25">
      <c r="A1076" s="5" t="str">
        <f t="shared" ref="A1076" si="1014">A1000</f>
        <v>HE 1000x584</v>
      </c>
      <c r="B1076" s="4">
        <v>584</v>
      </c>
      <c r="C1076" s="14">
        <f t="shared" si="985"/>
        <v>12</v>
      </c>
      <c r="D1076">
        <v>3920</v>
      </c>
      <c r="E1076" s="4">
        <f>VLOOKUP(Table8[[#This Row],[Name]],M.Rd!$A:$T,MATCH(Table8[[#This Row],[L.eff]],M.Rd!$C$2:$S$2)+2,FALSE)</f>
        <v>4460</v>
      </c>
      <c r="F1076" s="4">
        <f>VLOOKUP(Table8[[#This Row],[Name]],V.Rd!$A:$B,2,FALSE)</f>
        <v>8260</v>
      </c>
      <c r="G1076" s="4">
        <f>VLOOKUP(Table8[[#This Row],[Name]],M.Rd!$A:$T,20,FALSE)</f>
        <v>1246000</v>
      </c>
    </row>
    <row r="1077" spans="1:7" x14ac:dyDescent="0.25">
      <c r="A1077" s="5" t="str">
        <f t="shared" ref="A1077" si="1015">A1001</f>
        <v>HE 120 B</v>
      </c>
      <c r="B1077" s="4">
        <v>26.7</v>
      </c>
      <c r="C1077" s="14">
        <f t="shared" si="985"/>
        <v>12</v>
      </c>
      <c r="D1077">
        <v>41.8</v>
      </c>
      <c r="E1077" s="4">
        <f>VLOOKUP(Table8[[#This Row],[Name]],M.Rd!$A:$T,MATCH(Table8[[#This Row],[L.eff]],M.Rd!$C$2:$S$2)+2,FALSE)</f>
        <v>24.9</v>
      </c>
      <c r="F1077" s="4">
        <f>VLOOKUP(Table8[[#This Row],[Name]],V.Rd!$A:$B,2,FALSE)</f>
        <v>225</v>
      </c>
      <c r="G1077" s="4">
        <f>VLOOKUP(Table8[[#This Row],[Name]],M.Rd!$A:$T,20,FALSE)</f>
        <v>864</v>
      </c>
    </row>
    <row r="1078" spans="1:7" x14ac:dyDescent="0.25">
      <c r="A1078" s="5" t="str">
        <f t="shared" ref="A1078" si="1016">A1002</f>
        <v>HE 120 C</v>
      </c>
      <c r="B1078" s="4">
        <v>39.200000000000003</v>
      </c>
      <c r="C1078" s="14">
        <f t="shared" si="985"/>
        <v>12</v>
      </c>
      <c r="D1078">
        <v>65.3</v>
      </c>
      <c r="E1078" s="4">
        <f>VLOOKUP(Table8[[#This Row],[Name]],M.Rd!$A:$T,MATCH(Table8[[#This Row],[L.eff]],M.Rd!$C$2:$S$2)+2,FALSE)</f>
        <v>48.9</v>
      </c>
      <c r="F1078" s="4">
        <f>VLOOKUP(Table8[[#This Row],[Name]],V.Rd!$A:$B,2,FALSE)</f>
        <v>326</v>
      </c>
      <c r="G1078" s="4">
        <f>VLOOKUP(Table8[[#This Row],[Name]],M.Rd!$A:$T,20,FALSE)</f>
        <v>1390</v>
      </c>
    </row>
    <row r="1079" spans="1:7" x14ac:dyDescent="0.25">
      <c r="A1079" s="5" t="str">
        <f t="shared" ref="A1079" si="1017">A1003</f>
        <v>HE 120 M</v>
      </c>
      <c r="B1079" s="4">
        <v>52.1</v>
      </c>
      <c r="C1079" s="14">
        <f t="shared" si="985"/>
        <v>12</v>
      </c>
      <c r="D1079">
        <v>91.5</v>
      </c>
      <c r="E1079" s="4">
        <f>VLOOKUP(Table8[[#This Row],[Name]],M.Rd!$A:$T,MATCH(Table8[[#This Row],[L.eff]],M.Rd!$C$2:$S$2)+2,FALSE)</f>
        <v>78</v>
      </c>
      <c r="F1079" s="4">
        <f>VLOOKUP(Table8[[#This Row],[Name]],V.Rd!$A:$B,2,FALSE)</f>
        <v>421</v>
      </c>
      <c r="G1079" s="4">
        <f>VLOOKUP(Table8[[#This Row],[Name]],M.Rd!$A:$T,20,FALSE)</f>
        <v>2020</v>
      </c>
    </row>
    <row r="1080" spans="1:7" x14ac:dyDescent="0.25">
      <c r="A1080" s="5" t="str">
        <f t="shared" ref="A1080" si="1018">A1004</f>
        <v>HE 140 B</v>
      </c>
      <c r="B1080" s="4">
        <v>33.700000000000003</v>
      </c>
      <c r="C1080" s="14">
        <f t="shared" si="985"/>
        <v>12</v>
      </c>
      <c r="D1080">
        <v>71.3</v>
      </c>
      <c r="E1080" s="4">
        <f>VLOOKUP(Table8[[#This Row],[Name]],M.Rd!$A:$T,MATCH(Table8[[#This Row],[L.eff]],M.Rd!$C$2:$S$2)+2,FALSE)</f>
        <v>39</v>
      </c>
      <c r="F1080" s="4">
        <f>VLOOKUP(Table8[[#This Row],[Name]],V.Rd!$A:$B,2,FALSE)</f>
        <v>269</v>
      </c>
      <c r="G1080" s="4">
        <f>VLOOKUP(Table8[[#This Row],[Name]],M.Rd!$A:$T,20,FALSE)</f>
        <v>1510</v>
      </c>
    </row>
    <row r="1081" spans="1:7" x14ac:dyDescent="0.25">
      <c r="A1081" s="5" t="str">
        <f t="shared" ref="A1081" si="1019">A1005</f>
        <v>HE 140 C</v>
      </c>
      <c r="B1081" s="4">
        <v>48.2</v>
      </c>
      <c r="C1081" s="14">
        <f t="shared" si="985"/>
        <v>12</v>
      </c>
      <c r="D1081">
        <v>107</v>
      </c>
      <c r="E1081" s="4">
        <f>VLOOKUP(Table8[[#This Row],[Name]],M.Rd!$A:$T,MATCH(Table8[[#This Row],[L.eff]],M.Rd!$C$2:$S$2)+2,FALSE)</f>
        <v>72</v>
      </c>
      <c r="F1081" s="4">
        <f>VLOOKUP(Table8[[#This Row],[Name]],V.Rd!$A:$B,2,FALSE)</f>
        <v>372</v>
      </c>
      <c r="G1081" s="4">
        <f>VLOOKUP(Table8[[#This Row],[Name]],M.Rd!$A:$T,20,FALSE)</f>
        <v>2330</v>
      </c>
    </row>
    <row r="1082" spans="1:7" x14ac:dyDescent="0.25">
      <c r="A1082" s="5" t="str">
        <f t="shared" ref="A1082" si="1020">A1006</f>
        <v>HE 140 M</v>
      </c>
      <c r="B1082" s="4">
        <v>63.2</v>
      </c>
      <c r="C1082" s="14">
        <f t="shared" si="985"/>
        <v>12</v>
      </c>
      <c r="D1082">
        <v>147</v>
      </c>
      <c r="E1082" s="4">
        <f>VLOOKUP(Table8[[#This Row],[Name]],M.Rd!$A:$T,MATCH(Table8[[#This Row],[L.eff]],M.Rd!$C$2:$S$2)+2,FALSE)</f>
        <v>112</v>
      </c>
      <c r="F1082" s="4">
        <f>VLOOKUP(Table8[[#This Row],[Name]],V.Rd!$A:$B,2,FALSE)</f>
        <v>488</v>
      </c>
      <c r="G1082" s="4">
        <f>VLOOKUP(Table8[[#This Row],[Name]],M.Rd!$A:$T,20,FALSE)</f>
        <v>3290</v>
      </c>
    </row>
    <row r="1083" spans="1:7" x14ac:dyDescent="0.25">
      <c r="A1083" s="5" t="str">
        <f t="shared" ref="A1083" si="1021">A1007</f>
        <v>HE 160 B</v>
      </c>
      <c r="B1083" s="4">
        <v>42.6</v>
      </c>
      <c r="C1083" s="14">
        <f t="shared" si="985"/>
        <v>12</v>
      </c>
      <c r="D1083">
        <v>114</v>
      </c>
      <c r="E1083" s="4">
        <f>VLOOKUP(Table8[[#This Row],[Name]],M.Rd!$A:$T,MATCH(Table8[[#This Row],[L.eff]],M.Rd!$C$2:$S$2)+2,FALSE)</f>
        <v>60.6</v>
      </c>
      <c r="F1083" s="4">
        <f>VLOOKUP(Table8[[#This Row],[Name]],V.Rd!$A:$B,2,FALSE)</f>
        <v>362</v>
      </c>
      <c r="G1083" s="4">
        <f>VLOOKUP(Table8[[#This Row],[Name]],M.Rd!$A:$T,20,FALSE)</f>
        <v>2490</v>
      </c>
    </row>
    <row r="1084" spans="1:7" x14ac:dyDescent="0.25">
      <c r="A1084" s="5" t="str">
        <f t="shared" ref="A1084" si="1022">A1008</f>
        <v>HE 160 C</v>
      </c>
      <c r="B1084" s="4">
        <v>59.2</v>
      </c>
      <c r="C1084" s="14">
        <f t="shared" si="985"/>
        <v>12</v>
      </c>
      <c r="D1084">
        <v>166</v>
      </c>
      <c r="E1084" s="4">
        <f>VLOOKUP(Table8[[#This Row],[Name]],M.Rd!$A:$T,MATCH(Table8[[#This Row],[L.eff]],M.Rd!$C$2:$S$2)+2,FALSE)</f>
        <v>105</v>
      </c>
      <c r="F1084" s="4">
        <f>VLOOKUP(Table8[[#This Row],[Name]],V.Rd!$A:$B,2,FALSE)</f>
        <v>480</v>
      </c>
      <c r="G1084" s="4">
        <f>VLOOKUP(Table8[[#This Row],[Name]],M.Rd!$A:$T,20,FALSE)</f>
        <v>3700</v>
      </c>
    </row>
    <row r="1085" spans="1:7" x14ac:dyDescent="0.25">
      <c r="A1085" s="5" t="str">
        <f t="shared" ref="A1085" si="1023">A1009</f>
        <v>HE 160 M</v>
      </c>
      <c r="B1085" s="4">
        <v>76.2</v>
      </c>
      <c r="C1085" s="14">
        <f t="shared" si="985"/>
        <v>12</v>
      </c>
      <c r="D1085">
        <v>223</v>
      </c>
      <c r="E1085" s="4">
        <f>VLOOKUP(Table8[[#This Row],[Name]],M.Rd!$A:$T,MATCH(Table8[[#This Row],[L.eff]],M.Rd!$C$2:$S$2)+2,FALSE)</f>
        <v>158</v>
      </c>
      <c r="F1085" s="4">
        <f>VLOOKUP(Table8[[#This Row],[Name]],V.Rd!$A:$B,2,FALSE)</f>
        <v>615</v>
      </c>
      <c r="G1085" s="4">
        <f>VLOOKUP(Table8[[#This Row],[Name]],M.Rd!$A:$T,20,FALSE)</f>
        <v>5100</v>
      </c>
    </row>
    <row r="1086" spans="1:7" x14ac:dyDescent="0.25">
      <c r="A1086" s="5" t="str">
        <f t="shared" ref="A1086" si="1024">A1010</f>
        <v>HE 180 B</v>
      </c>
      <c r="B1086" s="4">
        <v>51.2</v>
      </c>
      <c r="C1086" s="14">
        <f t="shared" si="985"/>
        <v>12</v>
      </c>
      <c r="D1086">
        <v>171</v>
      </c>
      <c r="E1086" s="4">
        <f>VLOOKUP(Table8[[#This Row],[Name]],M.Rd!$A:$T,MATCH(Table8[[#This Row],[L.eff]],M.Rd!$C$2:$S$2)+2,FALSE)</f>
        <v>86.3</v>
      </c>
      <c r="F1086" s="4">
        <f>VLOOKUP(Table8[[#This Row],[Name]],V.Rd!$A:$B,2,FALSE)</f>
        <v>416</v>
      </c>
      <c r="G1086" s="4">
        <f>VLOOKUP(Table8[[#This Row],[Name]],M.Rd!$A:$T,20,FALSE)</f>
        <v>3830</v>
      </c>
    </row>
    <row r="1087" spans="1:7" x14ac:dyDescent="0.25">
      <c r="A1087" s="5" t="str">
        <f t="shared" ref="A1087" si="1025">A1011</f>
        <v>HE 180 C</v>
      </c>
      <c r="B1087" s="4">
        <v>69.8</v>
      </c>
      <c r="C1087" s="14">
        <f t="shared" si="985"/>
        <v>12</v>
      </c>
      <c r="D1087">
        <v>244</v>
      </c>
      <c r="E1087" s="4">
        <f>VLOOKUP(Table8[[#This Row],[Name]],M.Rd!$A:$T,MATCH(Table8[[#This Row],[L.eff]],M.Rd!$C$2:$S$2)+2,FALSE)</f>
        <v>144</v>
      </c>
      <c r="F1087" s="4">
        <f>VLOOKUP(Table8[[#This Row],[Name]],V.Rd!$A:$B,2,FALSE)</f>
        <v>545</v>
      </c>
      <c r="G1087" s="4">
        <f>VLOOKUP(Table8[[#This Row],[Name]],M.Rd!$A:$T,20,FALSE)</f>
        <v>5540</v>
      </c>
    </row>
    <row r="1088" spans="1:7" x14ac:dyDescent="0.25">
      <c r="A1088" s="5" t="str">
        <f t="shared" ref="A1088" si="1026">A1012</f>
        <v>HE 180 M</v>
      </c>
      <c r="B1088" s="4">
        <v>88.9</v>
      </c>
      <c r="C1088" s="14">
        <f t="shared" si="985"/>
        <v>12</v>
      </c>
      <c r="D1088">
        <v>321</v>
      </c>
      <c r="E1088" s="4">
        <f>VLOOKUP(Table8[[#This Row],[Name]],M.Rd!$A:$T,MATCH(Table8[[#This Row],[L.eff]],M.Rd!$C$2:$S$2)+2,FALSE)</f>
        <v>211</v>
      </c>
      <c r="F1088" s="4">
        <f>VLOOKUP(Table8[[#This Row],[Name]],V.Rd!$A:$B,2,FALSE)</f>
        <v>691</v>
      </c>
      <c r="G1088" s="4">
        <f>VLOOKUP(Table8[[#This Row],[Name]],M.Rd!$A:$T,20,FALSE)</f>
        <v>7480</v>
      </c>
    </row>
    <row r="1089" spans="1:7" x14ac:dyDescent="0.25">
      <c r="A1089" s="5" t="str">
        <f t="shared" ref="A1089" si="1027">A1013</f>
        <v>HE 200 B</v>
      </c>
      <c r="B1089" s="4">
        <v>61.3</v>
      </c>
      <c r="C1089" s="14">
        <f t="shared" si="985"/>
        <v>12</v>
      </c>
      <c r="D1089">
        <v>248</v>
      </c>
      <c r="E1089" s="4">
        <f>VLOOKUP(Table8[[#This Row],[Name]],M.Rd!$A:$T,MATCH(Table8[[#This Row],[L.eff]],M.Rd!$C$2:$S$2)+2,FALSE)</f>
        <v>122</v>
      </c>
      <c r="F1089" s="4">
        <f>VLOOKUP(Table8[[#This Row],[Name]],V.Rd!$A:$B,2,FALSE)</f>
        <v>509</v>
      </c>
      <c r="G1089" s="4">
        <f>VLOOKUP(Table8[[#This Row],[Name]],M.Rd!$A:$T,20,FALSE)</f>
        <v>5700</v>
      </c>
    </row>
    <row r="1090" spans="1:7" x14ac:dyDescent="0.25">
      <c r="A1090" s="5" t="str">
        <f t="shared" ref="A1090" si="1028">A1014</f>
        <v>HE 200 C</v>
      </c>
      <c r="B1090" s="4">
        <v>81.900000000000006</v>
      </c>
      <c r="C1090" s="14">
        <f t="shared" si="985"/>
        <v>12</v>
      </c>
      <c r="D1090">
        <v>344</v>
      </c>
      <c r="E1090" s="4">
        <f>VLOOKUP(Table8[[#This Row],[Name]],M.Rd!$A:$T,MATCH(Table8[[#This Row],[L.eff]],M.Rd!$C$2:$S$2)+2,FALSE)</f>
        <v>194</v>
      </c>
      <c r="F1090" s="4">
        <f>VLOOKUP(Table8[[#This Row],[Name]],V.Rd!$A:$B,2,FALSE)</f>
        <v>653</v>
      </c>
      <c r="G1090" s="4">
        <f>VLOOKUP(Table8[[#This Row],[Name]],M.Rd!$A:$T,20,FALSE)</f>
        <v>8030</v>
      </c>
    </row>
    <row r="1091" spans="1:7" x14ac:dyDescent="0.25">
      <c r="A1091" s="5" t="str">
        <f t="shared" ref="A1091" si="1029">A1015</f>
        <v>HE 200 M</v>
      </c>
      <c r="B1091" s="4">
        <v>103</v>
      </c>
      <c r="C1091" s="14">
        <f t="shared" si="985"/>
        <v>12</v>
      </c>
      <c r="D1091">
        <v>448</v>
      </c>
      <c r="E1091" s="4">
        <f>VLOOKUP(Table8[[#This Row],[Name]],M.Rd!$A:$T,MATCH(Table8[[#This Row],[L.eff]],M.Rd!$C$2:$S$2)+2,FALSE)</f>
        <v>277</v>
      </c>
      <c r="F1091" s="4">
        <f>VLOOKUP(Table8[[#This Row],[Name]],V.Rd!$A:$B,2,FALSE)</f>
        <v>818</v>
      </c>
      <c r="G1091" s="4">
        <f>VLOOKUP(Table8[[#This Row],[Name]],M.Rd!$A:$T,20,FALSE)</f>
        <v>10600</v>
      </c>
    </row>
    <row r="1092" spans="1:7" x14ac:dyDescent="0.25">
      <c r="A1092" s="5" t="str">
        <f t="shared" ref="A1092" si="1030">A1016</f>
        <v>HE 220 B</v>
      </c>
      <c r="B1092" s="4">
        <v>71.5</v>
      </c>
      <c r="C1092" s="14">
        <f t="shared" si="985"/>
        <v>12</v>
      </c>
      <c r="D1092">
        <v>346</v>
      </c>
      <c r="E1092" s="4">
        <f>VLOOKUP(Table8[[#This Row],[Name]],M.Rd!$A:$T,MATCH(Table8[[#This Row],[L.eff]],M.Rd!$C$2:$S$2)+2,FALSE)</f>
        <v>164</v>
      </c>
      <c r="F1092" s="4">
        <f>VLOOKUP(Table8[[#This Row],[Name]],V.Rd!$A:$B,2,FALSE)</f>
        <v>571</v>
      </c>
      <c r="G1092" s="4">
        <f>VLOOKUP(Table8[[#This Row],[Name]],M.Rd!$A:$T,20,FALSE)</f>
        <v>8090</v>
      </c>
    </row>
    <row r="1093" spans="1:7" x14ac:dyDescent="0.25">
      <c r="A1093" s="5" t="str">
        <f t="shared" ref="A1093" si="1031">A1017</f>
        <v>HE 220 C</v>
      </c>
      <c r="B1093" s="4">
        <v>94.1</v>
      </c>
      <c r="C1093" s="14">
        <f t="shared" si="985"/>
        <v>12</v>
      </c>
      <c r="D1093">
        <v>470</v>
      </c>
      <c r="E1093" s="4">
        <f>VLOOKUP(Table8[[#This Row],[Name]],M.Rd!$A:$T,MATCH(Table8[[#This Row],[L.eff]],M.Rd!$C$2:$S$2)+2,FALSE)</f>
        <v>252</v>
      </c>
      <c r="F1093" s="4">
        <f>VLOOKUP(Table8[[#This Row],[Name]],V.Rd!$A:$B,2,FALSE)</f>
        <v>726</v>
      </c>
      <c r="G1093" s="4">
        <f>VLOOKUP(Table8[[#This Row],[Name]],M.Rd!$A:$T,20,FALSE)</f>
        <v>11200</v>
      </c>
    </row>
    <row r="1094" spans="1:7" x14ac:dyDescent="0.25">
      <c r="A1094" s="5" t="str">
        <f t="shared" ref="A1094" si="1032">A1018</f>
        <v>HE 220 M</v>
      </c>
      <c r="B1094" s="4">
        <v>117</v>
      </c>
      <c r="C1094" s="14">
        <f t="shared" si="985"/>
        <v>12</v>
      </c>
      <c r="D1094">
        <v>605</v>
      </c>
      <c r="E1094" s="4">
        <f>VLOOKUP(Table8[[#This Row],[Name]],M.Rd!$A:$T,MATCH(Table8[[#This Row],[L.eff]],M.Rd!$C$2:$S$2)+2,FALSE)</f>
        <v>352</v>
      </c>
      <c r="F1094" s="4">
        <f>VLOOKUP(Table8[[#This Row],[Name]],V.Rd!$A:$B,2,FALSE)</f>
        <v>902</v>
      </c>
      <c r="G1094" s="4">
        <f>VLOOKUP(Table8[[#This Row],[Name]],M.Rd!$A:$T,20,FALSE)</f>
        <v>14600</v>
      </c>
    </row>
    <row r="1095" spans="1:7" x14ac:dyDescent="0.25">
      <c r="A1095" s="5" t="str">
        <f t="shared" ref="A1095" si="1033">A1019</f>
        <v>HE 240 B</v>
      </c>
      <c r="B1095" s="4">
        <v>83.2</v>
      </c>
      <c r="C1095" s="14">
        <f t="shared" si="985"/>
        <v>12</v>
      </c>
      <c r="D1095">
        <v>469</v>
      </c>
      <c r="E1095" s="4">
        <f>VLOOKUP(Table8[[#This Row],[Name]],M.Rd!$A:$T,MATCH(Table8[[#This Row],[L.eff]],M.Rd!$C$2:$S$2)+2,FALSE)</f>
        <v>217</v>
      </c>
      <c r="F1095" s="4">
        <f>VLOOKUP(Table8[[#This Row],[Name]],V.Rd!$A:$B,2,FALSE)</f>
        <v>662</v>
      </c>
      <c r="G1095" s="4">
        <f>VLOOKUP(Table8[[#This Row],[Name]],M.Rd!$A:$T,20,FALSE)</f>
        <v>11300</v>
      </c>
    </row>
    <row r="1096" spans="1:7" x14ac:dyDescent="0.25">
      <c r="A1096" s="5" t="str">
        <f t="shared" ref="A1096" si="1034">A1020</f>
        <v>HE 240 C</v>
      </c>
      <c r="B1096" s="4">
        <v>119</v>
      </c>
      <c r="C1096" s="14">
        <f t="shared" si="985"/>
        <v>12</v>
      </c>
      <c r="D1096">
        <v>707</v>
      </c>
      <c r="E1096" s="4">
        <f>VLOOKUP(Table8[[#This Row],[Name]],M.Rd!$A:$T,MATCH(Table8[[#This Row],[L.eff]],M.Rd!$C$2:$S$2)+2,FALSE)</f>
        <v>381</v>
      </c>
      <c r="F1096" s="4">
        <f>VLOOKUP(Table8[[#This Row],[Name]],V.Rd!$A:$B,2,FALSE)</f>
        <v>923</v>
      </c>
      <c r="G1096" s="4">
        <f>VLOOKUP(Table8[[#This Row],[Name]],M.Rd!$A:$T,20,FALSE)</f>
        <v>17300</v>
      </c>
    </row>
    <row r="1097" spans="1:7" x14ac:dyDescent="0.25">
      <c r="A1097" s="5" t="str">
        <f t="shared" ref="A1097" si="1035">A1021</f>
        <v>HE 240 M</v>
      </c>
      <c r="B1097" s="4">
        <v>157</v>
      </c>
      <c r="C1097" s="14">
        <f t="shared" si="985"/>
        <v>12</v>
      </c>
      <c r="D1097">
        <v>965</v>
      </c>
      <c r="E1097" s="4">
        <f>VLOOKUP(Table8[[#This Row],[Name]],M.Rd!$A:$T,MATCH(Table8[[#This Row],[L.eff]],M.Rd!$C$2:$S$2)+2,FALSE)</f>
        <v>568</v>
      </c>
      <c r="F1097" s="4">
        <f>VLOOKUP(Table8[[#This Row],[Name]],V.Rd!$A:$B,2,FALSE)</f>
        <v>1200</v>
      </c>
      <c r="G1097" s="4">
        <f>VLOOKUP(Table8[[#This Row],[Name]],M.Rd!$A:$T,20,FALSE)</f>
        <v>24300</v>
      </c>
    </row>
    <row r="1098" spans="1:7" x14ac:dyDescent="0.25">
      <c r="A1098" s="5" t="str">
        <f t="shared" ref="A1098" si="1036">A1022</f>
        <v>HE 260 B</v>
      </c>
      <c r="B1098" s="4">
        <v>93</v>
      </c>
      <c r="C1098" s="14">
        <f t="shared" si="985"/>
        <v>12</v>
      </c>
      <c r="D1098">
        <v>603</v>
      </c>
      <c r="E1098" s="4">
        <f>VLOOKUP(Table8[[#This Row],[Name]],M.Rd!$A:$T,MATCH(Table8[[#This Row],[L.eff]],M.Rd!$C$2:$S$2)+2,FALSE)</f>
        <v>272</v>
      </c>
      <c r="F1098" s="4">
        <f>VLOOKUP(Table8[[#This Row],[Name]],V.Rd!$A:$B,2,FALSE)</f>
        <v>748</v>
      </c>
      <c r="G1098" s="4">
        <f>VLOOKUP(Table8[[#This Row],[Name]],M.Rd!$A:$T,20,FALSE)</f>
        <v>14900</v>
      </c>
    </row>
    <row r="1099" spans="1:7" x14ac:dyDescent="0.25">
      <c r="A1099" s="5" t="str">
        <f t="shared" ref="A1099" si="1037">A1023</f>
        <v>HE 260 C</v>
      </c>
      <c r="B1099" s="4">
        <v>132</v>
      </c>
      <c r="C1099" s="14">
        <f t="shared" si="985"/>
        <v>12</v>
      </c>
      <c r="D1099">
        <v>897</v>
      </c>
      <c r="E1099" s="4">
        <f>VLOOKUP(Table8[[#This Row],[Name]],M.Rd!$A:$T,MATCH(Table8[[#This Row],[L.eff]],M.Rd!$C$2:$S$2)+2,FALSE)</f>
        <v>464</v>
      </c>
      <c r="F1099" s="4">
        <f>VLOOKUP(Table8[[#This Row],[Name]],V.Rd!$A:$B,2,FALSE)</f>
        <v>1030</v>
      </c>
      <c r="G1099" s="4">
        <f>VLOOKUP(Table8[[#This Row],[Name]],M.Rd!$A:$T,20,FALSE)</f>
        <v>22600</v>
      </c>
    </row>
    <row r="1100" spans="1:7" x14ac:dyDescent="0.25">
      <c r="A1100" s="5" t="str">
        <f t="shared" ref="A1100" si="1038">A1024</f>
        <v>HE 260 M</v>
      </c>
      <c r="B1100" s="4">
        <v>172</v>
      </c>
      <c r="C1100" s="14">
        <f t="shared" si="985"/>
        <v>12</v>
      </c>
      <c r="D1100">
        <v>1220</v>
      </c>
      <c r="E1100" s="4">
        <f>VLOOKUP(Table8[[#This Row],[Name]],M.Rd!$A:$T,MATCH(Table8[[#This Row],[L.eff]],M.Rd!$C$2:$S$2)+2,FALSE)</f>
        <v>683</v>
      </c>
      <c r="F1100" s="4">
        <f>VLOOKUP(Table8[[#This Row],[Name]],V.Rd!$A:$B,2,FALSE)</f>
        <v>1330</v>
      </c>
      <c r="G1100" s="4">
        <f>VLOOKUP(Table8[[#This Row],[Name]],M.Rd!$A:$T,20,FALSE)</f>
        <v>31300</v>
      </c>
    </row>
    <row r="1101" spans="1:7" x14ac:dyDescent="0.25">
      <c r="A1101" s="5" t="str">
        <f t="shared" ref="A1101" si="1039">A1025</f>
        <v>HE 280 B</v>
      </c>
      <c r="B1101" s="4">
        <v>103</v>
      </c>
      <c r="C1101" s="14">
        <f t="shared" si="985"/>
        <v>12</v>
      </c>
      <c r="D1101">
        <v>763</v>
      </c>
      <c r="E1101" s="4">
        <f>VLOOKUP(Table8[[#This Row],[Name]],M.Rd!$A:$T,MATCH(Table8[[#This Row],[L.eff]],M.Rd!$C$2:$S$2)+2,FALSE)</f>
        <v>331</v>
      </c>
      <c r="F1101" s="4">
        <f>VLOOKUP(Table8[[#This Row],[Name]],V.Rd!$A:$B,2,FALSE)</f>
        <v>819</v>
      </c>
      <c r="G1101" s="4">
        <f>VLOOKUP(Table8[[#This Row],[Name]],M.Rd!$A:$T,20,FALSE)</f>
        <v>19300</v>
      </c>
    </row>
    <row r="1102" spans="1:7" x14ac:dyDescent="0.25">
      <c r="A1102" s="5" t="str">
        <f t="shared" ref="A1102" si="1040">A1026</f>
        <v>HE 280 C</v>
      </c>
      <c r="B1102" s="4">
        <v>145</v>
      </c>
      <c r="C1102" s="14">
        <f t="shared" si="985"/>
        <v>12</v>
      </c>
      <c r="D1102">
        <v>1120</v>
      </c>
      <c r="E1102" s="4">
        <f>VLOOKUP(Table8[[#This Row],[Name]],M.Rd!$A:$T,MATCH(Table8[[#This Row],[L.eff]],M.Rd!$C$2:$S$2)+2,FALSE)</f>
        <v>555</v>
      </c>
      <c r="F1102" s="4">
        <f>VLOOKUP(Table8[[#This Row],[Name]],V.Rd!$A:$B,2,FALSE)</f>
        <v>1120</v>
      </c>
      <c r="G1102" s="4">
        <f>VLOOKUP(Table8[[#This Row],[Name]],M.Rd!$A:$T,20,FALSE)</f>
        <v>28800</v>
      </c>
    </row>
    <row r="1103" spans="1:7" x14ac:dyDescent="0.25">
      <c r="A1103" s="5" t="str">
        <f t="shared" ref="A1103" si="1041">A1027</f>
        <v>HE 280 M</v>
      </c>
      <c r="B1103" s="4">
        <v>189</v>
      </c>
      <c r="C1103" s="14">
        <f t="shared" si="985"/>
        <v>12</v>
      </c>
      <c r="D1103">
        <v>1500</v>
      </c>
      <c r="E1103" s="4">
        <f>VLOOKUP(Table8[[#This Row],[Name]],M.Rd!$A:$T,MATCH(Table8[[#This Row],[L.eff]],M.Rd!$C$2:$S$2)+2,FALSE)</f>
        <v>807</v>
      </c>
      <c r="F1103" s="4">
        <f>VLOOKUP(Table8[[#This Row],[Name]],V.Rd!$A:$B,2,FALSE)</f>
        <v>1440</v>
      </c>
      <c r="G1103" s="4">
        <f>VLOOKUP(Table8[[#This Row],[Name]],M.Rd!$A:$T,20,FALSE)</f>
        <v>39600</v>
      </c>
    </row>
    <row r="1104" spans="1:7" x14ac:dyDescent="0.25">
      <c r="A1104" s="5" t="str">
        <f t="shared" ref="A1104" si="1042">A1028</f>
        <v>HE 300 B</v>
      </c>
      <c r="B1104" s="4">
        <v>117</v>
      </c>
      <c r="C1104" s="14">
        <f t="shared" si="985"/>
        <v>12</v>
      </c>
      <c r="D1104">
        <v>973</v>
      </c>
      <c r="E1104" s="4">
        <f>VLOOKUP(Table8[[#This Row],[Name]],M.Rd!$A:$T,MATCH(Table8[[#This Row],[L.eff]],M.Rd!$C$2:$S$2)+2,FALSE)</f>
        <v>420</v>
      </c>
      <c r="F1104" s="4">
        <f>VLOOKUP(Table8[[#This Row],[Name]],V.Rd!$A:$B,2,FALSE)</f>
        <v>945</v>
      </c>
      <c r="G1104" s="4">
        <f>VLOOKUP(Table8[[#This Row],[Name]],M.Rd!$A:$T,20,FALSE)</f>
        <v>25200</v>
      </c>
    </row>
    <row r="1105" spans="1:7" x14ac:dyDescent="0.25">
      <c r="A1105" s="5" t="str">
        <f t="shared" ref="A1105" si="1043">A1029</f>
        <v>HE 300 C</v>
      </c>
      <c r="B1105" s="4">
        <v>177</v>
      </c>
      <c r="C1105" s="14">
        <f t="shared" si="985"/>
        <v>12</v>
      </c>
      <c r="D1105">
        <v>1550</v>
      </c>
      <c r="E1105" s="4">
        <f>VLOOKUP(Table8[[#This Row],[Name]],M.Rd!$A:$T,MATCH(Table8[[#This Row],[L.eff]],M.Rd!$C$2:$S$2)+2,FALSE)</f>
        <v>769</v>
      </c>
      <c r="F1105" s="4">
        <f>VLOOKUP(Table8[[#This Row],[Name]],V.Rd!$A:$B,2,FALSE)</f>
        <v>1360</v>
      </c>
      <c r="G1105" s="4">
        <f>VLOOKUP(Table8[[#This Row],[Name]],M.Rd!$A:$T,20,FALSE)</f>
        <v>41000</v>
      </c>
    </row>
    <row r="1106" spans="1:7" x14ac:dyDescent="0.25">
      <c r="A1106" s="5" t="str">
        <f t="shared" ref="A1106" si="1044">A1030</f>
        <v>HE 300 M</v>
      </c>
      <c r="B1106" s="4">
        <v>238</v>
      </c>
      <c r="C1106" s="14">
        <f t="shared" si="985"/>
        <v>12</v>
      </c>
      <c r="D1106">
        <v>2170</v>
      </c>
      <c r="E1106" s="4">
        <f>VLOOKUP(Table8[[#This Row],[Name]],M.Rd!$A:$T,MATCH(Table8[[#This Row],[L.eff]],M.Rd!$C$2:$S$2)+2,FALSE)</f>
        <v>1160</v>
      </c>
      <c r="F1106" s="4">
        <f>VLOOKUP(Table8[[#This Row],[Name]],V.Rd!$A:$B,2,FALSE)</f>
        <v>1800</v>
      </c>
      <c r="G1106" s="4">
        <f>VLOOKUP(Table8[[#This Row],[Name]],M.Rd!$A:$T,20,FALSE)</f>
        <v>59200</v>
      </c>
    </row>
    <row r="1107" spans="1:7" x14ac:dyDescent="0.25">
      <c r="A1107" s="5" t="str">
        <f t="shared" ref="A1107" si="1045">A1031</f>
        <v>HE 320 B</v>
      </c>
      <c r="B1107" s="4">
        <v>127</v>
      </c>
      <c r="C1107" s="14">
        <f t="shared" si="985"/>
        <v>12</v>
      </c>
      <c r="D1107">
        <v>1050</v>
      </c>
      <c r="E1107" s="4">
        <f>VLOOKUP(Table8[[#This Row],[Name]],M.Rd!$A:$T,MATCH(Table8[[#This Row],[L.eff]],M.Rd!$C$2:$S$2)+2,FALSE)</f>
        <v>482</v>
      </c>
      <c r="F1107" s="4">
        <f>VLOOKUP(Table8[[#This Row],[Name]],V.Rd!$A:$B,2,FALSE)</f>
        <v>1030</v>
      </c>
      <c r="G1107" s="4">
        <f>VLOOKUP(Table8[[#This Row],[Name]],M.Rd!$A:$T,20,FALSE)</f>
        <v>30800</v>
      </c>
    </row>
    <row r="1108" spans="1:7" x14ac:dyDescent="0.25">
      <c r="A1108" s="5" t="str">
        <f t="shared" ref="A1108" si="1046">A1032</f>
        <v>HE 320 C</v>
      </c>
      <c r="B1108" s="4">
        <v>186</v>
      </c>
      <c r="C1108" s="14">
        <f t="shared" si="985"/>
        <v>12</v>
      </c>
      <c r="D1108">
        <v>1630</v>
      </c>
      <c r="E1108" s="4">
        <f>VLOOKUP(Table8[[#This Row],[Name]],M.Rd!$A:$T,MATCH(Table8[[#This Row],[L.eff]],M.Rd!$C$2:$S$2)+2,FALSE)</f>
        <v>853</v>
      </c>
      <c r="F1108" s="4">
        <f>VLOOKUP(Table8[[#This Row],[Name]],V.Rd!$A:$B,2,FALSE)</f>
        <v>1440</v>
      </c>
      <c r="G1108" s="4">
        <f>VLOOKUP(Table8[[#This Row],[Name]],M.Rd!$A:$T,20,FALSE)</f>
        <v>48700</v>
      </c>
    </row>
    <row r="1109" spans="1:7" x14ac:dyDescent="0.25">
      <c r="A1109" s="5" t="str">
        <f t="shared" ref="A1109" si="1047">A1033</f>
        <v>HE 320 M</v>
      </c>
      <c r="B1109" s="4">
        <v>245</v>
      </c>
      <c r="C1109" s="14">
        <f t="shared" si="985"/>
        <v>12</v>
      </c>
      <c r="D1109">
        <v>2210</v>
      </c>
      <c r="E1109" s="4">
        <f>VLOOKUP(Table8[[#This Row],[Name]],M.Rd!$A:$T,MATCH(Table8[[#This Row],[L.eff]],M.Rd!$C$2:$S$2)+2,FALSE)</f>
        <v>1250</v>
      </c>
      <c r="F1109" s="4">
        <f>VLOOKUP(Table8[[#This Row],[Name]],V.Rd!$A:$B,2,FALSE)</f>
        <v>1890</v>
      </c>
      <c r="G1109" s="4">
        <f>VLOOKUP(Table8[[#This Row],[Name]],M.Rd!$A:$T,20,FALSE)</f>
        <v>68100</v>
      </c>
    </row>
    <row r="1110" spans="1:7" x14ac:dyDescent="0.25">
      <c r="A1110" s="5" t="str">
        <f t="shared" ref="A1110" si="1048">A1034</f>
        <v>HE 340 B</v>
      </c>
      <c r="B1110" s="4">
        <v>134</v>
      </c>
      <c r="C1110" s="14">
        <f t="shared" si="985"/>
        <v>12</v>
      </c>
      <c r="D1110">
        <v>1100</v>
      </c>
      <c r="E1110" s="4">
        <f>VLOOKUP(Table8[[#This Row],[Name]],M.Rd!$A:$T,MATCH(Table8[[#This Row],[L.eff]],M.Rd!$C$2:$S$2)+2,FALSE)</f>
        <v>534</v>
      </c>
      <c r="F1110" s="4">
        <f>VLOOKUP(Table8[[#This Row],[Name]],V.Rd!$A:$B,2,FALSE)</f>
        <v>1120</v>
      </c>
      <c r="G1110" s="4">
        <f>VLOOKUP(Table8[[#This Row],[Name]],M.Rd!$A:$T,20,FALSE)</f>
        <v>36700</v>
      </c>
    </row>
    <row r="1111" spans="1:7" x14ac:dyDescent="0.25">
      <c r="A1111" s="5" t="str">
        <f t="shared" ref="A1111" si="1049">A1035</f>
        <v>HE 340 M</v>
      </c>
      <c r="B1111" s="4">
        <v>248</v>
      </c>
      <c r="C1111" s="14">
        <f t="shared" ref="C1111:C1174" si="1050">C1035+1</f>
        <v>12</v>
      </c>
      <c r="D1111">
        <v>2360</v>
      </c>
      <c r="E1111" s="4">
        <f>VLOOKUP(Table8[[#This Row],[Name]],M.Rd!$A:$T,MATCH(Table8[[#This Row],[L.eff]],M.Rd!$C$2:$S$2)+2,FALSE)</f>
        <v>1310</v>
      </c>
      <c r="F1111" s="4">
        <f>VLOOKUP(Table8[[#This Row],[Name]],V.Rd!$A:$B,2,FALSE)</f>
        <v>1960</v>
      </c>
      <c r="G1111" s="4">
        <f>VLOOKUP(Table8[[#This Row],[Name]],M.Rd!$A:$T,20,FALSE)</f>
        <v>76400</v>
      </c>
    </row>
    <row r="1112" spans="1:7" x14ac:dyDescent="0.25">
      <c r="A1112" s="5" t="str">
        <f t="shared" ref="A1112" si="1051">A1036</f>
        <v>HE 360 B</v>
      </c>
      <c r="B1112" s="4">
        <v>142</v>
      </c>
      <c r="C1112" s="14">
        <f t="shared" si="1050"/>
        <v>12</v>
      </c>
      <c r="D1112">
        <v>1150</v>
      </c>
      <c r="E1112" s="4">
        <f>VLOOKUP(Table8[[#This Row],[Name]],M.Rd!$A:$T,MATCH(Table8[[#This Row],[L.eff]],M.Rd!$C$2:$S$2)+2,FALSE)</f>
        <v>588</v>
      </c>
      <c r="F1112" s="4">
        <f>VLOOKUP(Table8[[#This Row],[Name]],V.Rd!$A:$B,2,FALSE)</f>
        <v>1210</v>
      </c>
      <c r="G1112" s="4">
        <f>VLOOKUP(Table8[[#This Row],[Name]],M.Rd!$A:$T,20,FALSE)</f>
        <v>43200</v>
      </c>
    </row>
    <row r="1113" spans="1:7" x14ac:dyDescent="0.25">
      <c r="A1113" s="5" t="str">
        <f t="shared" ref="A1113" si="1052">A1037</f>
        <v>HE 360 M</v>
      </c>
      <c r="B1113" s="4">
        <v>250</v>
      </c>
      <c r="C1113" s="14">
        <f t="shared" si="1050"/>
        <v>12</v>
      </c>
      <c r="D1113">
        <v>2350</v>
      </c>
      <c r="E1113" s="4">
        <f>VLOOKUP(Table8[[#This Row],[Name]],M.Rd!$A:$T,MATCH(Table8[[#This Row],[L.eff]],M.Rd!$C$2:$S$2)+2,FALSE)</f>
        <v>1360</v>
      </c>
      <c r="F1113" s="4">
        <f>VLOOKUP(Table8[[#This Row],[Name]],V.Rd!$A:$B,2,FALSE)</f>
        <v>2040</v>
      </c>
      <c r="G1113" s="4">
        <f>VLOOKUP(Table8[[#This Row],[Name]],M.Rd!$A:$T,20,FALSE)</f>
        <v>84900</v>
      </c>
    </row>
    <row r="1114" spans="1:7" x14ac:dyDescent="0.25">
      <c r="A1114" s="5" t="str">
        <f t="shared" ref="A1114" si="1053">A1038</f>
        <v>HE 400 B</v>
      </c>
      <c r="B1114" s="4">
        <v>155</v>
      </c>
      <c r="C1114" s="14">
        <f t="shared" si="1050"/>
        <v>12</v>
      </c>
      <c r="D1114">
        <v>1320</v>
      </c>
      <c r="E1114" s="4">
        <f>VLOOKUP(Table8[[#This Row],[Name]],M.Rd!$A:$T,MATCH(Table8[[#This Row],[L.eff]],M.Rd!$C$2:$S$2)+2,FALSE)</f>
        <v>688</v>
      </c>
      <c r="F1114" s="4">
        <f>VLOOKUP(Table8[[#This Row],[Name]],V.Rd!$A:$B,2,FALSE)</f>
        <v>1390</v>
      </c>
      <c r="G1114" s="4">
        <f>VLOOKUP(Table8[[#This Row],[Name]],M.Rd!$A:$T,20,FALSE)</f>
        <v>57700</v>
      </c>
    </row>
    <row r="1115" spans="1:7" x14ac:dyDescent="0.25">
      <c r="A1115" s="5" t="str">
        <f t="shared" ref="A1115" si="1054">A1039</f>
        <v>HE 400 M</v>
      </c>
      <c r="B1115" s="4">
        <v>256</v>
      </c>
      <c r="C1115" s="14">
        <f t="shared" si="1050"/>
        <v>12</v>
      </c>
      <c r="D1115">
        <v>2330</v>
      </c>
      <c r="E1115" s="4">
        <f>VLOOKUP(Table8[[#This Row],[Name]],M.Rd!$A:$T,MATCH(Table8[[#This Row],[L.eff]],M.Rd!$C$2:$S$2)+2,FALSE)</f>
        <v>1460</v>
      </c>
      <c r="F1115" s="4">
        <f>VLOOKUP(Table8[[#This Row],[Name]],V.Rd!$A:$B,2,FALSE)</f>
        <v>2200</v>
      </c>
      <c r="G1115" s="4">
        <f>VLOOKUP(Table8[[#This Row],[Name]],M.Rd!$A:$T,20,FALSE)</f>
        <v>104000</v>
      </c>
    </row>
    <row r="1116" spans="1:7" x14ac:dyDescent="0.25">
      <c r="A1116" s="5" t="str">
        <f t="shared" ref="A1116" si="1055">A1040</f>
        <v>HE 450 B</v>
      </c>
      <c r="B1116" s="4">
        <v>171</v>
      </c>
      <c r="C1116" s="14">
        <f t="shared" si="1050"/>
        <v>12</v>
      </c>
      <c r="D1116">
        <v>1430</v>
      </c>
      <c r="E1116" s="4">
        <f>VLOOKUP(Table8[[#This Row],[Name]],M.Rd!$A:$T,MATCH(Table8[[#This Row],[L.eff]],M.Rd!$C$2:$S$2)+2,FALSE)</f>
        <v>821</v>
      </c>
      <c r="F1116" s="4">
        <f>VLOOKUP(Table8[[#This Row],[Name]],V.Rd!$A:$B,2,FALSE)</f>
        <v>1590</v>
      </c>
      <c r="G1116" s="4">
        <f>VLOOKUP(Table8[[#This Row],[Name]],M.Rd!$A:$T,20,FALSE)</f>
        <v>79900</v>
      </c>
    </row>
    <row r="1117" spans="1:7" x14ac:dyDescent="0.25">
      <c r="A1117" s="5" t="str">
        <f t="shared" ref="A1117" si="1056">A1041</f>
        <v>HE 450 M</v>
      </c>
      <c r="B1117" s="4">
        <v>263</v>
      </c>
      <c r="C1117" s="14">
        <f t="shared" si="1050"/>
        <v>12</v>
      </c>
      <c r="D1117">
        <v>2340</v>
      </c>
      <c r="E1117" s="4">
        <f>VLOOKUP(Table8[[#This Row],[Name]],M.Rd!$A:$T,MATCH(Table8[[#This Row],[L.eff]],M.Rd!$C$2:$S$2)+2,FALSE)</f>
        <v>1580</v>
      </c>
      <c r="F1117" s="4">
        <f>VLOOKUP(Table8[[#This Row],[Name]],V.Rd!$A:$B,2,FALSE)</f>
        <v>2390</v>
      </c>
      <c r="G1117" s="4">
        <f>VLOOKUP(Table8[[#This Row],[Name]],M.Rd!$A:$T,20,FALSE)</f>
        <v>132000</v>
      </c>
    </row>
    <row r="1118" spans="1:7" x14ac:dyDescent="0.25">
      <c r="A1118" s="5" t="str">
        <f t="shared" ref="A1118" si="1057">A1042</f>
        <v>HE 500 B</v>
      </c>
      <c r="B1118" s="4">
        <v>187</v>
      </c>
      <c r="C1118" s="14">
        <f t="shared" si="1050"/>
        <v>12</v>
      </c>
      <c r="D1118">
        <v>1540</v>
      </c>
      <c r="E1118" s="4">
        <f>VLOOKUP(Table8[[#This Row],[Name]],M.Rd!$A:$T,MATCH(Table8[[#This Row],[L.eff]],M.Rd!$C$2:$S$2)+2,FALSE)</f>
        <v>965</v>
      </c>
      <c r="F1118" s="4">
        <f>VLOOKUP(Table8[[#This Row],[Name]],V.Rd!$A:$B,2,FALSE)</f>
        <v>1790</v>
      </c>
      <c r="G1118" s="4">
        <f>VLOOKUP(Table8[[#This Row],[Name]],M.Rd!$A:$T,20,FALSE)</f>
        <v>107000</v>
      </c>
    </row>
    <row r="1119" spans="1:7" x14ac:dyDescent="0.25">
      <c r="A1119" s="5" t="str">
        <f t="shared" ref="A1119" si="1058">A1043</f>
        <v>HE 500 M</v>
      </c>
      <c r="B1119" s="4">
        <v>270</v>
      </c>
      <c r="C1119" s="14">
        <f t="shared" si="1050"/>
        <v>12</v>
      </c>
      <c r="D1119">
        <v>2330</v>
      </c>
      <c r="E1119" s="4">
        <f>VLOOKUP(Table8[[#This Row],[Name]],M.Rd!$A:$T,MATCH(Table8[[#This Row],[L.eff]],M.Rd!$C$2:$S$2)+2,FALSE)</f>
        <v>1680</v>
      </c>
      <c r="F1119" s="4">
        <f>VLOOKUP(Table8[[#This Row],[Name]],V.Rd!$A:$B,2,FALSE)</f>
        <v>2580</v>
      </c>
      <c r="G1119" s="4">
        <f>VLOOKUP(Table8[[#This Row],[Name]],M.Rd!$A:$T,20,FALSE)</f>
        <v>162000</v>
      </c>
    </row>
    <row r="1120" spans="1:7" x14ac:dyDescent="0.25">
      <c r="A1120" s="5" t="str">
        <f t="shared" ref="A1120" si="1059">A1044</f>
        <v>HE 550 B</v>
      </c>
      <c r="B1120" s="4">
        <v>199</v>
      </c>
      <c r="C1120" s="14">
        <f t="shared" si="1050"/>
        <v>12</v>
      </c>
      <c r="D1120">
        <v>1600</v>
      </c>
      <c r="E1120" s="4">
        <f>VLOOKUP(Table8[[#This Row],[Name]],M.Rd!$A:$T,MATCH(Table8[[#This Row],[L.eff]],M.Rd!$C$2:$S$2)+2,FALSE)</f>
        <v>1070</v>
      </c>
      <c r="F1120" s="4">
        <f>VLOOKUP(Table8[[#This Row],[Name]],V.Rd!$A:$B,2,FALSE)</f>
        <v>1990</v>
      </c>
      <c r="G1120" s="4">
        <f>VLOOKUP(Table8[[#This Row],[Name]],M.Rd!$A:$T,20,FALSE)</f>
        <v>137000</v>
      </c>
    </row>
    <row r="1121" spans="1:7" x14ac:dyDescent="0.25">
      <c r="A1121" s="5" t="str">
        <f t="shared" ref="A1121" si="1060">A1045</f>
        <v>HE 550 M</v>
      </c>
      <c r="B1121" s="4">
        <v>278</v>
      </c>
      <c r="C1121" s="14">
        <f t="shared" si="1050"/>
        <v>12</v>
      </c>
      <c r="D1121">
        <v>2330</v>
      </c>
      <c r="E1121" s="4">
        <f>VLOOKUP(Table8[[#This Row],[Name]],M.Rd!$A:$T,MATCH(Table8[[#This Row],[L.eff]],M.Rd!$C$2:$S$2)+2,FALSE)</f>
        <v>1790</v>
      </c>
      <c r="F1121" s="4">
        <f>VLOOKUP(Table8[[#This Row],[Name]],V.Rd!$A:$B,2,FALSE)</f>
        <v>2780</v>
      </c>
      <c r="G1121" s="4">
        <f>VLOOKUP(Table8[[#This Row],[Name]],M.Rd!$A:$T,20,FALSE)</f>
        <v>198000</v>
      </c>
    </row>
    <row r="1122" spans="1:7" x14ac:dyDescent="0.25">
      <c r="A1122" s="5" t="str">
        <f t="shared" ref="A1122" si="1061">A1046</f>
        <v>HE 600 B</v>
      </c>
      <c r="B1122" s="4">
        <v>212</v>
      </c>
      <c r="C1122" s="14">
        <f t="shared" si="1050"/>
        <v>12</v>
      </c>
      <c r="D1122">
        <v>1660</v>
      </c>
      <c r="E1122" s="4">
        <f>VLOOKUP(Table8[[#This Row],[Name]],M.Rd!$A:$T,MATCH(Table8[[#This Row],[L.eff]],M.Rd!$C$2:$S$2)+2,FALSE)</f>
        <v>1190</v>
      </c>
      <c r="F1122" s="4">
        <f>VLOOKUP(Table8[[#This Row],[Name]],V.Rd!$A:$B,2,FALSE)</f>
        <v>2210</v>
      </c>
      <c r="G1122" s="4">
        <f>VLOOKUP(Table8[[#This Row],[Name]],M.Rd!$A:$T,20,FALSE)</f>
        <v>171000</v>
      </c>
    </row>
    <row r="1123" spans="1:7" x14ac:dyDescent="0.25">
      <c r="A1123" s="5" t="str">
        <f t="shared" ref="A1123" si="1062">A1047</f>
        <v>HE 600 M</v>
      </c>
      <c r="B1123" s="4">
        <v>285</v>
      </c>
      <c r="C1123" s="14">
        <f t="shared" si="1050"/>
        <v>12</v>
      </c>
      <c r="D1123">
        <v>2320</v>
      </c>
      <c r="E1123" s="4">
        <f>VLOOKUP(Table8[[#This Row],[Name]],M.Rd!$A:$T,MATCH(Table8[[#This Row],[L.eff]],M.Rd!$C$2:$S$2)+2,FALSE)</f>
        <v>1710</v>
      </c>
      <c r="F1123" s="4">
        <f>VLOOKUP(Table8[[#This Row],[Name]],V.Rd!$A:$B,2,FALSE)</f>
        <v>2980</v>
      </c>
      <c r="G1123" s="4">
        <f>VLOOKUP(Table8[[#This Row],[Name]],M.Rd!$A:$T,20,FALSE)</f>
        <v>237000</v>
      </c>
    </row>
    <row r="1124" spans="1:7" x14ac:dyDescent="0.25">
      <c r="A1124" s="5" t="str">
        <f t="shared" ref="A1124" si="1063">A1048</f>
        <v>HE 600x337</v>
      </c>
      <c r="B1124" s="4">
        <v>337</v>
      </c>
      <c r="C1124" s="14">
        <f t="shared" si="1050"/>
        <v>12</v>
      </c>
      <c r="D1124">
        <v>2640</v>
      </c>
      <c r="E1124" s="4">
        <f>VLOOKUP(Table8[[#This Row],[Name]],M.Rd!$A:$T,MATCH(Table8[[#This Row],[L.eff]],M.Rd!$C$2:$S$2)+2,FALSE)</f>
        <v>2200</v>
      </c>
      <c r="F1124" s="4">
        <f>VLOOKUP(Table8[[#This Row],[Name]],V.Rd!$A:$B,2,FALSE)</f>
        <v>3700</v>
      </c>
      <c r="G1124" s="4">
        <f>VLOOKUP(Table8[[#This Row],[Name]],M.Rd!$A:$T,20,FALSE)</f>
        <v>283000</v>
      </c>
    </row>
    <row r="1125" spans="1:7" x14ac:dyDescent="0.25">
      <c r="A1125" s="5" t="str">
        <f t="shared" ref="A1125" si="1064">A1049</f>
        <v>HE 600x399</v>
      </c>
      <c r="B1125" s="4">
        <v>399</v>
      </c>
      <c r="C1125" s="14">
        <f t="shared" si="1050"/>
        <v>12</v>
      </c>
      <c r="D1125">
        <v>3240</v>
      </c>
      <c r="E1125" s="4">
        <f>VLOOKUP(Table8[[#This Row],[Name]],M.Rd!$A:$T,MATCH(Table8[[#This Row],[L.eff]],M.Rd!$C$2:$S$2)+2,FALSE)</f>
        <v>2860</v>
      </c>
      <c r="F1125" s="4">
        <f>VLOOKUP(Table8[[#This Row],[Name]],V.Rd!$A:$B,2,FALSE)</f>
        <v>4380</v>
      </c>
      <c r="G1125" s="4">
        <f>VLOOKUP(Table8[[#This Row],[Name]],M.Rd!$A:$T,20,FALSE)</f>
        <v>345000</v>
      </c>
    </row>
    <row r="1126" spans="1:7" x14ac:dyDescent="0.25">
      <c r="A1126" s="5" t="str">
        <f t="shared" ref="A1126" si="1065">A1050</f>
        <v>HE 650 B</v>
      </c>
      <c r="B1126" s="4">
        <v>225</v>
      </c>
      <c r="C1126" s="14">
        <f t="shared" si="1050"/>
        <v>12</v>
      </c>
      <c r="D1126">
        <v>1720</v>
      </c>
      <c r="E1126" s="4">
        <f>VLOOKUP(Table8[[#This Row],[Name]],M.Rd!$A:$T,MATCH(Table8[[#This Row],[L.eff]],M.Rd!$C$2:$S$2)+2,FALSE)</f>
        <v>1180</v>
      </c>
      <c r="F1126" s="4">
        <f>VLOOKUP(Table8[[#This Row],[Name]],V.Rd!$A:$B,2,FALSE)</f>
        <v>2430</v>
      </c>
      <c r="G1126" s="4">
        <f>VLOOKUP(Table8[[#This Row],[Name]],M.Rd!$A:$T,20,FALSE)</f>
        <v>211000</v>
      </c>
    </row>
    <row r="1127" spans="1:7" x14ac:dyDescent="0.25">
      <c r="A1127" s="5" t="str">
        <f t="shared" ref="A1127" si="1066">A1051</f>
        <v>HE 650 M</v>
      </c>
      <c r="B1127" s="4">
        <v>293</v>
      </c>
      <c r="C1127" s="14">
        <f t="shared" si="1050"/>
        <v>12</v>
      </c>
      <c r="D1127">
        <v>2330</v>
      </c>
      <c r="E1127" s="4">
        <f>VLOOKUP(Table8[[#This Row],[Name]],M.Rd!$A:$T,MATCH(Table8[[#This Row],[L.eff]],M.Rd!$C$2:$S$2)+2,FALSE)</f>
        <v>1790</v>
      </c>
      <c r="F1127" s="4">
        <f>VLOOKUP(Table8[[#This Row],[Name]],V.Rd!$A:$B,2,FALSE)</f>
        <v>3180</v>
      </c>
      <c r="G1127" s="4">
        <f>VLOOKUP(Table8[[#This Row],[Name]],M.Rd!$A:$T,20,FALSE)</f>
        <v>282000</v>
      </c>
    </row>
    <row r="1128" spans="1:7" x14ac:dyDescent="0.25">
      <c r="A1128" s="5" t="str">
        <f t="shared" ref="A1128" si="1067">A1052</f>
        <v>HE 650x343</v>
      </c>
      <c r="B1128" s="4">
        <v>343</v>
      </c>
      <c r="C1128" s="14">
        <f t="shared" si="1050"/>
        <v>12</v>
      </c>
      <c r="D1128">
        <v>2630</v>
      </c>
      <c r="E1128" s="4">
        <f>VLOOKUP(Table8[[#This Row],[Name]],M.Rd!$A:$T,MATCH(Table8[[#This Row],[L.eff]],M.Rd!$C$2:$S$2)+2,FALSE)</f>
        <v>2300</v>
      </c>
      <c r="F1128" s="4">
        <f>VLOOKUP(Table8[[#This Row],[Name]],V.Rd!$A:$B,2,FALSE)</f>
        <v>3880</v>
      </c>
      <c r="G1128" s="4">
        <f>VLOOKUP(Table8[[#This Row],[Name]],M.Rd!$A:$T,20,FALSE)</f>
        <v>334000</v>
      </c>
    </row>
    <row r="1129" spans="1:7" x14ac:dyDescent="0.25">
      <c r="A1129" s="5" t="str">
        <f t="shared" ref="A1129" si="1068">A1053</f>
        <v>HE 650x407</v>
      </c>
      <c r="B1129" s="4">
        <v>407</v>
      </c>
      <c r="C1129" s="14">
        <f t="shared" si="1050"/>
        <v>12</v>
      </c>
      <c r="D1129">
        <v>3220</v>
      </c>
      <c r="E1129" s="4">
        <f>VLOOKUP(Table8[[#This Row],[Name]],M.Rd!$A:$T,MATCH(Table8[[#This Row],[L.eff]],M.Rd!$C$2:$S$2)+2,FALSE)</f>
        <v>2990</v>
      </c>
      <c r="F1129" s="4">
        <f>VLOOKUP(Table8[[#This Row],[Name]],V.Rd!$A:$B,2,FALSE)</f>
        <v>4610</v>
      </c>
      <c r="G1129" s="4">
        <f>VLOOKUP(Table8[[#This Row],[Name]],M.Rd!$A:$T,20,FALSE)</f>
        <v>405000</v>
      </c>
    </row>
    <row r="1130" spans="1:7" x14ac:dyDescent="0.25">
      <c r="A1130" s="5" t="str">
        <f t="shared" ref="A1130" si="1069">A1054</f>
        <v>HE 700 B</v>
      </c>
      <c r="B1130" s="4">
        <v>241</v>
      </c>
      <c r="C1130" s="14">
        <f t="shared" si="1050"/>
        <v>12</v>
      </c>
      <c r="D1130">
        <v>1790</v>
      </c>
      <c r="E1130" s="4">
        <f>VLOOKUP(Table8[[#This Row],[Name]],M.Rd!$A:$T,MATCH(Table8[[#This Row],[L.eff]],M.Rd!$C$2:$S$2)+2,FALSE)</f>
        <v>1300</v>
      </c>
      <c r="F1130" s="4">
        <f>VLOOKUP(Table8[[#This Row],[Name]],V.Rd!$A:$B,2,FALSE)</f>
        <v>2730</v>
      </c>
      <c r="G1130" s="4">
        <f>VLOOKUP(Table8[[#This Row],[Name]],M.Rd!$A:$T,20,FALSE)</f>
        <v>257000</v>
      </c>
    </row>
    <row r="1131" spans="1:7" x14ac:dyDescent="0.25">
      <c r="A1131" s="5" t="str">
        <f t="shared" ref="A1131" si="1070">A1055</f>
        <v>HE 700 M</v>
      </c>
      <c r="B1131" s="4">
        <v>301</v>
      </c>
      <c r="C1131" s="14">
        <f t="shared" si="1050"/>
        <v>12</v>
      </c>
      <c r="D1131">
        <v>2320</v>
      </c>
      <c r="E1131" s="4">
        <f>VLOOKUP(Table8[[#This Row],[Name]],M.Rd!$A:$T,MATCH(Table8[[#This Row],[L.eff]],M.Rd!$C$2:$S$2)+2,FALSE)</f>
        <v>1860</v>
      </c>
      <c r="F1131" s="4">
        <f>VLOOKUP(Table8[[#This Row],[Name]],V.Rd!$A:$B,2,FALSE)</f>
        <v>3380</v>
      </c>
      <c r="G1131" s="4">
        <f>VLOOKUP(Table8[[#This Row],[Name]],M.Rd!$A:$T,20,FALSE)</f>
        <v>329000</v>
      </c>
    </row>
    <row r="1132" spans="1:7" x14ac:dyDescent="0.25">
      <c r="A1132" s="5" t="str">
        <f t="shared" ref="A1132" si="1071">A1056</f>
        <v>HE 700x352</v>
      </c>
      <c r="B1132" s="4">
        <v>352</v>
      </c>
      <c r="C1132" s="14">
        <f t="shared" si="1050"/>
        <v>12</v>
      </c>
      <c r="D1132">
        <v>2610</v>
      </c>
      <c r="E1132" s="4">
        <f>VLOOKUP(Table8[[#This Row],[Name]],M.Rd!$A:$T,MATCH(Table8[[#This Row],[L.eff]],M.Rd!$C$2:$S$2)+2,FALSE)</f>
        <v>2390</v>
      </c>
      <c r="F1132" s="4">
        <f>VLOOKUP(Table8[[#This Row],[Name]],V.Rd!$A:$B,2,FALSE)</f>
        <v>4130</v>
      </c>
      <c r="G1132" s="4">
        <f>VLOOKUP(Table8[[#This Row],[Name]],M.Rd!$A:$T,20,FALSE)</f>
        <v>390000</v>
      </c>
    </row>
    <row r="1133" spans="1:7" x14ac:dyDescent="0.25">
      <c r="A1133" s="5" t="str">
        <f t="shared" ref="A1133" si="1072">A1057</f>
        <v>HE 700x418</v>
      </c>
      <c r="B1133" s="4">
        <v>418</v>
      </c>
      <c r="C1133" s="14">
        <f t="shared" si="1050"/>
        <v>12</v>
      </c>
      <c r="D1133">
        <v>3200</v>
      </c>
      <c r="E1133" s="4">
        <f>VLOOKUP(Table8[[#This Row],[Name]],M.Rd!$A:$T,MATCH(Table8[[#This Row],[L.eff]],M.Rd!$C$2:$S$2)+2,FALSE)</f>
        <v>3120</v>
      </c>
      <c r="F1133" s="4">
        <f>VLOOKUP(Table8[[#This Row],[Name]],V.Rd!$A:$B,2,FALSE)</f>
        <v>4900</v>
      </c>
      <c r="G1133" s="4">
        <f>VLOOKUP(Table8[[#This Row],[Name]],M.Rd!$A:$T,20,FALSE)</f>
        <v>472000</v>
      </c>
    </row>
    <row r="1134" spans="1:7" x14ac:dyDescent="0.25">
      <c r="A1134" s="5" t="str">
        <f t="shared" ref="A1134" si="1073">A1058</f>
        <v>HE 800 B*</v>
      </c>
      <c r="B1134" s="4">
        <v>262</v>
      </c>
      <c r="C1134" s="14">
        <f t="shared" si="1050"/>
        <v>12</v>
      </c>
      <c r="D1134">
        <v>1850</v>
      </c>
      <c r="E1134" s="4">
        <f>VLOOKUP(Table8[[#This Row],[Name]],M.Rd!$A:$T,MATCH(Table8[[#This Row],[L.eff]],M.Rd!$C$2:$S$2)+2,FALSE)</f>
        <v>1480</v>
      </c>
      <c r="F1134" s="4">
        <f>VLOOKUP(Table8[[#This Row],[Name]],V.Rd!$A:$B,2,FALSE)</f>
        <v>3220</v>
      </c>
      <c r="G1134" s="4">
        <f>VLOOKUP(Table8[[#This Row],[Name]],M.Rd!$A:$T,20,FALSE)</f>
        <v>359000</v>
      </c>
    </row>
    <row r="1135" spans="1:7" x14ac:dyDescent="0.25">
      <c r="A1135" s="5" t="str">
        <f t="shared" ref="A1135" si="1074">A1059</f>
        <v>HE 800 M</v>
      </c>
      <c r="B1135" s="4">
        <v>317</v>
      </c>
      <c r="C1135" s="14">
        <f t="shared" si="1050"/>
        <v>12</v>
      </c>
      <c r="D1135">
        <v>2310</v>
      </c>
      <c r="E1135" s="4">
        <f>VLOOKUP(Table8[[#This Row],[Name]],M.Rd!$A:$T,MATCH(Table8[[#This Row],[L.eff]],M.Rd!$C$2:$S$2)+2,FALSE)</f>
        <v>2010</v>
      </c>
      <c r="F1135" s="4">
        <f>VLOOKUP(Table8[[#This Row],[Name]],V.Rd!$A:$B,2,FALSE)</f>
        <v>3870</v>
      </c>
      <c r="G1135" s="4">
        <f>VLOOKUP(Table8[[#This Row],[Name]],M.Rd!$A:$T,20,FALSE)</f>
        <v>443000</v>
      </c>
    </row>
    <row r="1136" spans="1:7" x14ac:dyDescent="0.25">
      <c r="A1136" s="5" t="str">
        <f t="shared" ref="A1136" si="1075">A1060</f>
        <v>HE 800x373</v>
      </c>
      <c r="B1136" s="4">
        <v>373</v>
      </c>
      <c r="C1136" s="14">
        <f t="shared" si="1050"/>
        <v>12</v>
      </c>
      <c r="D1136">
        <v>2630</v>
      </c>
      <c r="E1136" s="4">
        <f>VLOOKUP(Table8[[#This Row],[Name]],M.Rd!$A:$T,MATCH(Table8[[#This Row],[L.eff]],M.Rd!$C$2:$S$2)+2,FALSE)</f>
        <v>2600</v>
      </c>
      <c r="F1136" s="4">
        <f>VLOOKUP(Table8[[#This Row],[Name]],V.Rd!$A:$B,2,FALSE)</f>
        <v>4720</v>
      </c>
      <c r="G1136" s="4">
        <f>VLOOKUP(Table8[[#This Row],[Name]],M.Rd!$A:$T,20,FALSE)</f>
        <v>524000</v>
      </c>
    </row>
    <row r="1137" spans="1:7" x14ac:dyDescent="0.25">
      <c r="A1137" s="5" t="str">
        <f t="shared" ref="A1137" si="1076">A1061</f>
        <v>HE 800x444</v>
      </c>
      <c r="B1137" s="4">
        <v>444</v>
      </c>
      <c r="C1137" s="14">
        <f t="shared" si="1050"/>
        <v>12</v>
      </c>
      <c r="D1137">
        <v>3230</v>
      </c>
      <c r="E1137" s="4">
        <f>VLOOKUP(Table8[[#This Row],[Name]],M.Rd!$A:$T,MATCH(Table8[[#This Row],[L.eff]],M.Rd!$C$2:$S$2)+2,FALSE)</f>
        <v>3430</v>
      </c>
      <c r="F1137" s="4">
        <f>VLOOKUP(Table8[[#This Row],[Name]],V.Rd!$A:$B,2,FALSE)</f>
        <v>5670</v>
      </c>
      <c r="G1137" s="4">
        <f>VLOOKUP(Table8[[#This Row],[Name]],M.Rd!$A:$T,20,FALSE)</f>
        <v>634000</v>
      </c>
    </row>
    <row r="1138" spans="1:7" x14ac:dyDescent="0.25">
      <c r="A1138" s="5" t="str">
        <f t="shared" ref="A1138" si="1077">A1062</f>
        <v>HE 900 B*</v>
      </c>
      <c r="B1138" s="4">
        <v>291</v>
      </c>
      <c r="C1138" s="14">
        <f t="shared" si="1050"/>
        <v>12</v>
      </c>
      <c r="D1138">
        <v>1970</v>
      </c>
      <c r="E1138" s="4">
        <f>VLOOKUP(Table8[[#This Row],[Name]],M.Rd!$A:$T,MATCH(Table8[[#This Row],[L.eff]],M.Rd!$C$2:$S$2)+2,FALSE)</f>
        <v>1730</v>
      </c>
      <c r="F1138" s="4">
        <f>VLOOKUP(Table8[[#This Row],[Name]],V.Rd!$A:$B,2,FALSE)</f>
        <v>3760</v>
      </c>
      <c r="G1138" s="4">
        <f>VLOOKUP(Table8[[#This Row],[Name]],M.Rd!$A:$T,20,FALSE)</f>
        <v>494000</v>
      </c>
    </row>
    <row r="1139" spans="1:7" x14ac:dyDescent="0.25">
      <c r="A1139" s="5" t="str">
        <f t="shared" ref="A1139" si="1078">A1063</f>
        <v>HE 900 M*</v>
      </c>
      <c r="B1139" s="4">
        <v>333</v>
      </c>
      <c r="C1139" s="14">
        <f t="shared" si="1050"/>
        <v>12</v>
      </c>
      <c r="D1139">
        <v>2290</v>
      </c>
      <c r="E1139" s="4">
        <f>VLOOKUP(Table8[[#This Row],[Name]],M.Rd!$A:$T,MATCH(Table8[[#This Row],[L.eff]],M.Rd!$C$2:$S$2)+2,FALSE)</f>
        <v>2140</v>
      </c>
      <c r="F1139" s="4">
        <f>VLOOKUP(Table8[[#This Row],[Name]],V.Rd!$A:$B,2,FALSE)</f>
        <v>4270</v>
      </c>
      <c r="G1139" s="4">
        <f>VLOOKUP(Table8[[#This Row],[Name]],M.Rd!$A:$T,20,FALSE)</f>
        <v>570000</v>
      </c>
    </row>
    <row r="1140" spans="1:7" x14ac:dyDescent="0.25">
      <c r="A1140" s="5" t="str">
        <f t="shared" ref="A1140" si="1079">A1064</f>
        <v>HE 900x391</v>
      </c>
      <c r="B1140" s="4">
        <v>391</v>
      </c>
      <c r="C1140" s="14">
        <f t="shared" si="1050"/>
        <v>12</v>
      </c>
      <c r="D1140">
        <v>2620</v>
      </c>
      <c r="E1140" s="4">
        <f>VLOOKUP(Table8[[#This Row],[Name]],M.Rd!$A:$T,MATCH(Table8[[#This Row],[L.eff]],M.Rd!$C$2:$S$2)+2,FALSE)</f>
        <v>2770</v>
      </c>
      <c r="F1140" s="4">
        <f>VLOOKUP(Table8[[#This Row],[Name]],V.Rd!$A:$B,2,FALSE)</f>
        <v>5210</v>
      </c>
      <c r="G1140" s="4">
        <f>VLOOKUP(Table8[[#This Row],[Name]],M.Rd!$A:$T,20,FALSE)</f>
        <v>674000</v>
      </c>
    </row>
    <row r="1141" spans="1:7" x14ac:dyDescent="0.25">
      <c r="A1141" s="5" t="str">
        <f t="shared" ref="A1141" si="1080">A1065</f>
        <v>HE 900x466</v>
      </c>
      <c r="B1141" s="4">
        <v>466</v>
      </c>
      <c r="C1141" s="14">
        <f t="shared" si="1050"/>
        <v>12</v>
      </c>
      <c r="D1141">
        <v>3220</v>
      </c>
      <c r="E1141" s="4">
        <f>VLOOKUP(Table8[[#This Row],[Name]],M.Rd!$A:$T,MATCH(Table8[[#This Row],[L.eff]],M.Rd!$C$2:$S$2)+2,FALSE)</f>
        <v>3660</v>
      </c>
      <c r="F1141" s="4">
        <f>VLOOKUP(Table8[[#This Row],[Name]],V.Rd!$A:$B,2,FALSE)</f>
        <v>6260</v>
      </c>
      <c r="G1141" s="4">
        <f>VLOOKUP(Table8[[#This Row],[Name]],M.Rd!$A:$T,20,FALSE)</f>
        <v>815000</v>
      </c>
    </row>
    <row r="1142" spans="1:7" x14ac:dyDescent="0.25">
      <c r="A1142" s="5" t="str">
        <f t="shared" ref="A1142" si="1081">A1066</f>
        <v>HE 100 B</v>
      </c>
      <c r="B1142" s="4">
        <v>20.399999999999999</v>
      </c>
      <c r="C1142" s="14">
        <f t="shared" si="1050"/>
        <v>13</v>
      </c>
      <c r="D1142">
        <v>19</v>
      </c>
      <c r="E1142" s="4">
        <f>VLOOKUP(Table8[[#This Row],[Name]],M.Rd!$A:$T,MATCH(Table8[[#This Row],[L.eff]],M.Rd!$C$2:$S$2)+2,FALSE)</f>
        <v>14</v>
      </c>
      <c r="F1142" s="4">
        <f>VLOOKUP(Table8[[#This Row],[Name]],V.Rd!$A:$B,2,FALSE)</f>
        <v>184</v>
      </c>
      <c r="G1142" s="4">
        <f>VLOOKUP(Table8[[#This Row],[Name]],M.Rd!$A:$T,20,FALSE)</f>
        <v>450</v>
      </c>
    </row>
    <row r="1143" spans="1:7" x14ac:dyDescent="0.25">
      <c r="A1143" s="5" t="str">
        <f t="shared" ref="A1143" si="1082">A1067</f>
        <v>HE 100 C</v>
      </c>
      <c r="B1143" s="4">
        <v>30.9</v>
      </c>
      <c r="C1143" s="14">
        <f t="shared" si="1050"/>
        <v>13</v>
      </c>
      <c r="D1143">
        <v>31.2</v>
      </c>
      <c r="E1143" s="4">
        <f>VLOOKUP(Table8[[#This Row],[Name]],M.Rd!$A:$T,MATCH(Table8[[#This Row],[L.eff]],M.Rd!$C$2:$S$2)+2,FALSE)</f>
        <v>29.3</v>
      </c>
      <c r="F1143" s="4">
        <f>VLOOKUP(Table8[[#This Row],[Name]],V.Rd!$A:$B,2,FALSE)</f>
        <v>274</v>
      </c>
      <c r="G1143" s="4">
        <f>VLOOKUP(Table8[[#This Row],[Name]],M.Rd!$A:$T,20,FALSE)</f>
        <v>759</v>
      </c>
    </row>
    <row r="1144" spans="1:7" x14ac:dyDescent="0.25">
      <c r="A1144" s="5" t="str">
        <f t="shared" ref="A1144" si="1083">A1068</f>
        <v>HE 100 M</v>
      </c>
      <c r="B1144" s="4">
        <v>41.8</v>
      </c>
      <c r="C1144" s="14">
        <f t="shared" si="1050"/>
        <v>13</v>
      </c>
      <c r="D1144">
        <v>45.4</v>
      </c>
      <c r="E1144" s="4">
        <f>VLOOKUP(Table8[[#This Row],[Name]],M.Rd!$A:$T,MATCH(Table8[[#This Row],[L.eff]],M.Rd!$C$2:$S$2)+2,FALSE)</f>
        <v>49.1</v>
      </c>
      <c r="F1144" s="4">
        <f>VLOOKUP(Table8[[#This Row],[Name]],V.Rd!$A:$B,2,FALSE)</f>
        <v>359</v>
      </c>
      <c r="G1144" s="4">
        <f>VLOOKUP(Table8[[#This Row],[Name]],M.Rd!$A:$T,20,FALSE)</f>
        <v>1140</v>
      </c>
    </row>
    <row r="1145" spans="1:7" x14ac:dyDescent="0.25">
      <c r="A1145" s="5" t="str">
        <f t="shared" ref="A1145" si="1084">A1069</f>
        <v>HE 1000 B*</v>
      </c>
      <c r="B1145" s="4">
        <v>314</v>
      </c>
      <c r="C1145" s="14">
        <f t="shared" si="1050"/>
        <v>13</v>
      </c>
      <c r="D1145">
        <v>1760</v>
      </c>
      <c r="E1145" s="4">
        <f>VLOOKUP(Table8[[#This Row],[Name]],M.Rd!$A:$T,MATCH(Table8[[#This Row],[L.eff]],M.Rd!$C$2:$S$2)+2,FALSE)</f>
        <v>1550</v>
      </c>
      <c r="F1145" s="4">
        <f>VLOOKUP(Table8[[#This Row],[Name]],V.Rd!$A:$B,2,FALSE)</f>
        <v>4230</v>
      </c>
      <c r="G1145" s="4">
        <f>VLOOKUP(Table8[[#This Row],[Name]],M.Rd!$A:$T,20,FALSE)</f>
        <v>645000</v>
      </c>
    </row>
    <row r="1146" spans="1:7" x14ac:dyDescent="0.25">
      <c r="A1146" s="5" t="str">
        <f t="shared" ref="A1146" si="1085">A1070</f>
        <v>HE 1000 M*</v>
      </c>
      <c r="B1146" s="4">
        <v>349</v>
      </c>
      <c r="C1146" s="14">
        <f t="shared" si="1050"/>
        <v>13</v>
      </c>
      <c r="D1146">
        <v>1990</v>
      </c>
      <c r="E1146" s="4">
        <f>VLOOKUP(Table8[[#This Row],[Name]],M.Rd!$A:$T,MATCH(Table8[[#This Row],[L.eff]],M.Rd!$C$2:$S$2)+2,FALSE)</f>
        <v>1830</v>
      </c>
      <c r="F1146" s="4">
        <f>VLOOKUP(Table8[[#This Row],[Name]],V.Rd!$A:$B,2,FALSE)</f>
        <v>4680</v>
      </c>
      <c r="G1146" s="4">
        <f>VLOOKUP(Table8[[#This Row],[Name]],M.Rd!$A:$T,20,FALSE)</f>
        <v>722000</v>
      </c>
    </row>
    <row r="1147" spans="1:7" x14ac:dyDescent="0.25">
      <c r="A1147" s="5" t="str">
        <f t="shared" ref="A1147" si="1086">A1071</f>
        <v>HE 1000x249*</v>
      </c>
      <c r="B1147" s="4">
        <v>249</v>
      </c>
      <c r="C1147" s="14">
        <f t="shared" si="1050"/>
        <v>13</v>
      </c>
      <c r="D1147">
        <v>1280</v>
      </c>
      <c r="E1147" s="4">
        <f>VLOOKUP(Table8[[#This Row],[Name]],M.Rd!$A:$T,MATCH(Table8[[#This Row],[L.eff]],M.Rd!$C$2:$S$2)+2,FALSE)</f>
        <v>1010</v>
      </c>
      <c r="F1147" s="4">
        <f>VLOOKUP(Table8[[#This Row],[Name]],V.Rd!$A:$B,2,FALSE)</f>
        <v>3600</v>
      </c>
      <c r="G1147" s="4">
        <f>VLOOKUP(Table8[[#This Row],[Name]],M.Rd!$A:$T,20,FALSE)</f>
        <v>481000</v>
      </c>
    </row>
    <row r="1148" spans="1:7" x14ac:dyDescent="0.25">
      <c r="A1148" s="5" t="str">
        <f t="shared" ref="A1148" si="1087">A1072</f>
        <v>HE 1000x393</v>
      </c>
      <c r="B1148" s="4">
        <v>393</v>
      </c>
      <c r="C1148" s="14">
        <f t="shared" si="1050"/>
        <v>13</v>
      </c>
      <c r="D1148">
        <v>2100</v>
      </c>
      <c r="E1148" s="4">
        <f>VLOOKUP(Table8[[#This Row],[Name]],M.Rd!$A:$T,MATCH(Table8[[#This Row],[L.eff]],M.Rd!$C$2:$S$2)+2,FALSE)</f>
        <v>2170</v>
      </c>
      <c r="F1148" s="4">
        <f>VLOOKUP(Table8[[#This Row],[Name]],V.Rd!$A:$B,2,FALSE)</f>
        <v>5560</v>
      </c>
      <c r="G1148" s="4">
        <f>VLOOKUP(Table8[[#This Row],[Name]],M.Rd!$A:$T,20,FALSE)</f>
        <v>808000</v>
      </c>
    </row>
    <row r="1149" spans="1:7" x14ac:dyDescent="0.25">
      <c r="A1149" s="5" t="str">
        <f t="shared" ref="A1149" si="1088">A1073</f>
        <v>HE 1000x415</v>
      </c>
      <c r="B1149" s="4">
        <v>415</v>
      </c>
      <c r="C1149" s="14">
        <f t="shared" si="1050"/>
        <v>13</v>
      </c>
      <c r="D1149">
        <v>2230</v>
      </c>
      <c r="E1149" s="4">
        <f>VLOOKUP(Table8[[#This Row],[Name]],M.Rd!$A:$T,MATCH(Table8[[#This Row],[L.eff]],M.Rd!$C$2:$S$2)+2,FALSE)</f>
        <v>2360</v>
      </c>
      <c r="F1149" s="4">
        <f>VLOOKUP(Table8[[#This Row],[Name]],V.Rd!$A:$B,2,FALSE)</f>
        <v>5920</v>
      </c>
      <c r="G1149" s="4">
        <f>VLOOKUP(Table8[[#This Row],[Name]],M.Rd!$A:$T,20,FALSE)</f>
        <v>853000</v>
      </c>
    </row>
    <row r="1150" spans="1:7" x14ac:dyDescent="0.25">
      <c r="A1150" s="5" t="str">
        <f t="shared" ref="A1150" si="1089">A1074</f>
        <v>HE 1000x438</v>
      </c>
      <c r="B1150" s="4">
        <v>438</v>
      </c>
      <c r="C1150" s="14">
        <f t="shared" si="1050"/>
        <v>13</v>
      </c>
      <c r="D1150">
        <v>2390</v>
      </c>
      <c r="E1150" s="4">
        <f>VLOOKUP(Table8[[#This Row],[Name]],M.Rd!$A:$T,MATCH(Table8[[#This Row],[L.eff]],M.Rd!$C$2:$S$2)+2,FALSE)</f>
        <v>2600</v>
      </c>
      <c r="F1150" s="4">
        <f>VLOOKUP(Table8[[#This Row],[Name]],V.Rd!$A:$B,2,FALSE)</f>
        <v>6140</v>
      </c>
      <c r="G1150" s="4">
        <f>VLOOKUP(Table8[[#This Row],[Name]],M.Rd!$A:$T,20,FALSE)</f>
        <v>909000</v>
      </c>
    </row>
    <row r="1151" spans="1:7" x14ac:dyDescent="0.25">
      <c r="A1151" s="5" t="str">
        <f t="shared" ref="A1151" si="1090">A1075</f>
        <v>HE 1000x494</v>
      </c>
      <c r="B1151" s="4">
        <v>494</v>
      </c>
      <c r="C1151" s="14">
        <f t="shared" si="1050"/>
        <v>13</v>
      </c>
      <c r="D1151">
        <v>2750</v>
      </c>
      <c r="E1151" s="4">
        <f>VLOOKUP(Table8[[#This Row],[Name]],M.Rd!$A:$T,MATCH(Table8[[#This Row],[L.eff]],M.Rd!$C$2:$S$2)+2,FALSE)</f>
        <v>3140</v>
      </c>
      <c r="F1151" s="4">
        <f>VLOOKUP(Table8[[#This Row],[Name]],V.Rd!$A:$B,2,FALSE)</f>
        <v>7060</v>
      </c>
      <c r="G1151" s="4">
        <f>VLOOKUP(Table8[[#This Row],[Name]],M.Rd!$A:$T,20,FALSE)</f>
        <v>1028000</v>
      </c>
    </row>
    <row r="1152" spans="1:7" x14ac:dyDescent="0.25">
      <c r="A1152" s="5" t="str">
        <f t="shared" ref="A1152" si="1091">A1076</f>
        <v>HE 1000x584</v>
      </c>
      <c r="B1152" s="4">
        <v>584</v>
      </c>
      <c r="C1152" s="14">
        <f t="shared" si="1050"/>
        <v>13</v>
      </c>
      <c r="D1152">
        <v>3400</v>
      </c>
      <c r="E1152" s="4">
        <f>VLOOKUP(Table8[[#This Row],[Name]],M.Rd!$A:$T,MATCH(Table8[[#This Row],[L.eff]],M.Rd!$C$2:$S$2)+2,FALSE)</f>
        <v>4190</v>
      </c>
      <c r="F1152" s="4">
        <f>VLOOKUP(Table8[[#This Row],[Name]],V.Rd!$A:$B,2,FALSE)</f>
        <v>8260</v>
      </c>
      <c r="G1152" s="4">
        <f>VLOOKUP(Table8[[#This Row],[Name]],M.Rd!$A:$T,20,FALSE)</f>
        <v>1246000</v>
      </c>
    </row>
    <row r="1153" spans="1:7" x14ac:dyDescent="0.25">
      <c r="A1153" s="5" t="str">
        <f t="shared" ref="A1153" si="1092">A1077</f>
        <v>HE 120 B</v>
      </c>
      <c r="B1153" s="4">
        <v>26.7</v>
      </c>
      <c r="C1153" s="14">
        <f t="shared" si="1050"/>
        <v>13</v>
      </c>
      <c r="D1153">
        <v>35.9</v>
      </c>
      <c r="E1153" s="4">
        <f>VLOOKUP(Table8[[#This Row],[Name]],M.Rd!$A:$T,MATCH(Table8[[#This Row],[L.eff]],M.Rd!$C$2:$S$2)+2,FALSE)</f>
        <v>23.4</v>
      </c>
      <c r="F1153" s="4">
        <f>VLOOKUP(Table8[[#This Row],[Name]],V.Rd!$A:$B,2,FALSE)</f>
        <v>225</v>
      </c>
      <c r="G1153" s="4">
        <f>VLOOKUP(Table8[[#This Row],[Name]],M.Rd!$A:$T,20,FALSE)</f>
        <v>864</v>
      </c>
    </row>
    <row r="1154" spans="1:7" x14ac:dyDescent="0.25">
      <c r="A1154" s="5" t="str">
        <f t="shared" ref="A1154" si="1093">A1078</f>
        <v>HE 120 C</v>
      </c>
      <c r="B1154" s="4">
        <v>39.200000000000003</v>
      </c>
      <c r="C1154" s="14">
        <f t="shared" si="1050"/>
        <v>13</v>
      </c>
      <c r="D1154">
        <v>56</v>
      </c>
      <c r="E1154" s="4">
        <f>VLOOKUP(Table8[[#This Row],[Name]],M.Rd!$A:$T,MATCH(Table8[[#This Row],[L.eff]],M.Rd!$C$2:$S$2)+2,FALSE)</f>
        <v>46.2</v>
      </c>
      <c r="F1154" s="4">
        <f>VLOOKUP(Table8[[#This Row],[Name]],V.Rd!$A:$B,2,FALSE)</f>
        <v>326</v>
      </c>
      <c r="G1154" s="4">
        <f>VLOOKUP(Table8[[#This Row],[Name]],M.Rd!$A:$T,20,FALSE)</f>
        <v>1390</v>
      </c>
    </row>
    <row r="1155" spans="1:7" x14ac:dyDescent="0.25">
      <c r="A1155" s="5" t="str">
        <f t="shared" ref="A1155" si="1094">A1079</f>
        <v>HE 120 M</v>
      </c>
      <c r="B1155" s="4">
        <v>52.1</v>
      </c>
      <c r="C1155" s="14">
        <f t="shared" si="1050"/>
        <v>13</v>
      </c>
      <c r="D1155">
        <v>78.599999999999994</v>
      </c>
      <c r="E1155" s="4">
        <f>VLOOKUP(Table8[[#This Row],[Name]],M.Rd!$A:$T,MATCH(Table8[[#This Row],[L.eff]],M.Rd!$C$2:$S$2)+2,FALSE)</f>
        <v>74.5</v>
      </c>
      <c r="F1155" s="4">
        <f>VLOOKUP(Table8[[#This Row],[Name]],V.Rd!$A:$B,2,FALSE)</f>
        <v>421</v>
      </c>
      <c r="G1155" s="4">
        <f>VLOOKUP(Table8[[#This Row],[Name]],M.Rd!$A:$T,20,FALSE)</f>
        <v>2020</v>
      </c>
    </row>
    <row r="1156" spans="1:7" x14ac:dyDescent="0.25">
      <c r="A1156" s="5" t="str">
        <f t="shared" ref="A1156" si="1095">A1080</f>
        <v>HE 140 B</v>
      </c>
      <c r="B1156" s="4">
        <v>33.700000000000003</v>
      </c>
      <c r="C1156" s="14">
        <f t="shared" si="1050"/>
        <v>13</v>
      </c>
      <c r="D1156">
        <v>61.3</v>
      </c>
      <c r="E1156" s="4">
        <f>VLOOKUP(Table8[[#This Row],[Name]],M.Rd!$A:$T,MATCH(Table8[[#This Row],[L.eff]],M.Rd!$C$2:$S$2)+2,FALSE)</f>
        <v>36.5</v>
      </c>
      <c r="F1156" s="4">
        <f>VLOOKUP(Table8[[#This Row],[Name]],V.Rd!$A:$B,2,FALSE)</f>
        <v>269</v>
      </c>
      <c r="G1156" s="4">
        <f>VLOOKUP(Table8[[#This Row],[Name]],M.Rd!$A:$T,20,FALSE)</f>
        <v>1510</v>
      </c>
    </row>
    <row r="1157" spans="1:7" x14ac:dyDescent="0.25">
      <c r="A1157" s="5" t="str">
        <f t="shared" ref="A1157" si="1096">A1081</f>
        <v>HE 140 C</v>
      </c>
      <c r="B1157" s="4">
        <v>48.2</v>
      </c>
      <c r="C1157" s="14">
        <f t="shared" si="1050"/>
        <v>13</v>
      </c>
      <c r="D1157">
        <v>92.2</v>
      </c>
      <c r="E1157" s="4">
        <f>VLOOKUP(Table8[[#This Row],[Name]],M.Rd!$A:$T,MATCH(Table8[[#This Row],[L.eff]],M.Rd!$C$2:$S$2)+2,FALSE)</f>
        <v>68.2</v>
      </c>
      <c r="F1157" s="4">
        <f>VLOOKUP(Table8[[#This Row],[Name]],V.Rd!$A:$B,2,FALSE)</f>
        <v>372</v>
      </c>
      <c r="G1157" s="4">
        <f>VLOOKUP(Table8[[#This Row],[Name]],M.Rd!$A:$T,20,FALSE)</f>
        <v>2330</v>
      </c>
    </row>
    <row r="1158" spans="1:7" x14ac:dyDescent="0.25">
      <c r="A1158" s="5" t="str">
        <f t="shared" ref="A1158" si="1097">A1082</f>
        <v>HE 140 M</v>
      </c>
      <c r="B1158" s="4">
        <v>63.2</v>
      </c>
      <c r="C1158" s="14">
        <f t="shared" si="1050"/>
        <v>13</v>
      </c>
      <c r="D1158">
        <v>127</v>
      </c>
      <c r="E1158" s="4">
        <f>VLOOKUP(Table8[[#This Row],[Name]],M.Rd!$A:$T,MATCH(Table8[[#This Row],[L.eff]],M.Rd!$C$2:$S$2)+2,FALSE)</f>
        <v>107</v>
      </c>
      <c r="F1158" s="4">
        <f>VLOOKUP(Table8[[#This Row],[Name]],V.Rd!$A:$B,2,FALSE)</f>
        <v>488</v>
      </c>
      <c r="G1158" s="4">
        <f>VLOOKUP(Table8[[#This Row],[Name]],M.Rd!$A:$T,20,FALSE)</f>
        <v>3290</v>
      </c>
    </row>
    <row r="1159" spans="1:7" x14ac:dyDescent="0.25">
      <c r="A1159" s="5" t="str">
        <f t="shared" ref="A1159" si="1098">A1083</f>
        <v>HE 160 B</v>
      </c>
      <c r="B1159" s="4">
        <v>42.6</v>
      </c>
      <c r="C1159" s="14">
        <f t="shared" si="1050"/>
        <v>13</v>
      </c>
      <c r="D1159">
        <v>97.8</v>
      </c>
      <c r="E1159" s="4">
        <f>VLOOKUP(Table8[[#This Row],[Name]],M.Rd!$A:$T,MATCH(Table8[[#This Row],[L.eff]],M.Rd!$C$2:$S$2)+2,FALSE)</f>
        <v>56.9</v>
      </c>
      <c r="F1159" s="4">
        <f>VLOOKUP(Table8[[#This Row],[Name]],V.Rd!$A:$B,2,FALSE)</f>
        <v>362</v>
      </c>
      <c r="G1159" s="4">
        <f>VLOOKUP(Table8[[#This Row],[Name]],M.Rd!$A:$T,20,FALSE)</f>
        <v>2490</v>
      </c>
    </row>
    <row r="1160" spans="1:7" x14ac:dyDescent="0.25">
      <c r="A1160" s="5" t="str">
        <f t="shared" ref="A1160" si="1099">A1084</f>
        <v>HE 160 C</v>
      </c>
      <c r="B1160" s="4">
        <v>59.2</v>
      </c>
      <c r="C1160" s="14">
        <f t="shared" si="1050"/>
        <v>13</v>
      </c>
      <c r="D1160">
        <v>143</v>
      </c>
      <c r="E1160" s="4">
        <f>VLOOKUP(Table8[[#This Row],[Name]],M.Rd!$A:$T,MATCH(Table8[[#This Row],[L.eff]],M.Rd!$C$2:$S$2)+2,FALSE)</f>
        <v>99.7</v>
      </c>
      <c r="F1160" s="4">
        <f>VLOOKUP(Table8[[#This Row],[Name]],V.Rd!$A:$B,2,FALSE)</f>
        <v>480</v>
      </c>
      <c r="G1160" s="4">
        <f>VLOOKUP(Table8[[#This Row],[Name]],M.Rd!$A:$T,20,FALSE)</f>
        <v>3700</v>
      </c>
    </row>
    <row r="1161" spans="1:7" x14ac:dyDescent="0.25">
      <c r="A1161" s="5" t="str">
        <f t="shared" ref="A1161" si="1100">A1085</f>
        <v>HE 160 M</v>
      </c>
      <c r="B1161" s="4">
        <v>76.2</v>
      </c>
      <c r="C1161" s="14">
        <f t="shared" si="1050"/>
        <v>13</v>
      </c>
      <c r="D1161">
        <v>192</v>
      </c>
      <c r="E1161" s="4">
        <f>VLOOKUP(Table8[[#This Row],[Name]],M.Rd!$A:$T,MATCH(Table8[[#This Row],[L.eff]],M.Rd!$C$2:$S$2)+2,FALSE)</f>
        <v>151</v>
      </c>
      <c r="F1161" s="4">
        <f>VLOOKUP(Table8[[#This Row],[Name]],V.Rd!$A:$B,2,FALSE)</f>
        <v>615</v>
      </c>
      <c r="G1161" s="4">
        <f>VLOOKUP(Table8[[#This Row],[Name]],M.Rd!$A:$T,20,FALSE)</f>
        <v>5100</v>
      </c>
    </row>
    <row r="1162" spans="1:7" x14ac:dyDescent="0.25">
      <c r="A1162" s="5" t="str">
        <f t="shared" ref="A1162" si="1101">A1086</f>
        <v>HE 180 B</v>
      </c>
      <c r="B1162" s="4">
        <v>51.2</v>
      </c>
      <c r="C1162" s="14">
        <f t="shared" si="1050"/>
        <v>13</v>
      </c>
      <c r="D1162">
        <v>148</v>
      </c>
      <c r="E1162" s="4">
        <f>VLOOKUP(Table8[[#This Row],[Name]],M.Rd!$A:$T,MATCH(Table8[[#This Row],[L.eff]],M.Rd!$C$2:$S$2)+2,FALSE)</f>
        <v>81.2</v>
      </c>
      <c r="F1162" s="4">
        <f>VLOOKUP(Table8[[#This Row],[Name]],V.Rd!$A:$B,2,FALSE)</f>
        <v>416</v>
      </c>
      <c r="G1162" s="4">
        <f>VLOOKUP(Table8[[#This Row],[Name]],M.Rd!$A:$T,20,FALSE)</f>
        <v>3830</v>
      </c>
    </row>
    <row r="1163" spans="1:7" x14ac:dyDescent="0.25">
      <c r="A1163" s="5" t="str">
        <f t="shared" ref="A1163" si="1102">A1087</f>
        <v>HE 180 C</v>
      </c>
      <c r="B1163" s="4">
        <v>69.8</v>
      </c>
      <c r="C1163" s="14">
        <f t="shared" si="1050"/>
        <v>13</v>
      </c>
      <c r="D1163">
        <v>210</v>
      </c>
      <c r="E1163" s="4">
        <f>VLOOKUP(Table8[[#This Row],[Name]],M.Rd!$A:$T,MATCH(Table8[[#This Row],[L.eff]],M.Rd!$C$2:$S$2)+2,FALSE)</f>
        <v>137</v>
      </c>
      <c r="F1163" s="4">
        <f>VLOOKUP(Table8[[#This Row],[Name]],V.Rd!$A:$B,2,FALSE)</f>
        <v>545</v>
      </c>
      <c r="G1163" s="4">
        <f>VLOOKUP(Table8[[#This Row],[Name]],M.Rd!$A:$T,20,FALSE)</f>
        <v>5540</v>
      </c>
    </row>
    <row r="1164" spans="1:7" x14ac:dyDescent="0.25">
      <c r="A1164" s="5" t="str">
        <f t="shared" ref="A1164" si="1103">A1088</f>
        <v>HE 180 M</v>
      </c>
      <c r="B1164" s="4">
        <v>88.9</v>
      </c>
      <c r="C1164" s="14">
        <f t="shared" si="1050"/>
        <v>13</v>
      </c>
      <c r="D1164">
        <v>277</v>
      </c>
      <c r="E1164" s="4">
        <f>VLOOKUP(Table8[[#This Row],[Name]],M.Rd!$A:$T,MATCH(Table8[[#This Row],[L.eff]],M.Rd!$C$2:$S$2)+2,FALSE)</f>
        <v>202</v>
      </c>
      <c r="F1164" s="4">
        <f>VLOOKUP(Table8[[#This Row],[Name]],V.Rd!$A:$B,2,FALSE)</f>
        <v>691</v>
      </c>
      <c r="G1164" s="4">
        <f>VLOOKUP(Table8[[#This Row],[Name]],M.Rd!$A:$T,20,FALSE)</f>
        <v>7480</v>
      </c>
    </row>
    <row r="1165" spans="1:7" x14ac:dyDescent="0.25">
      <c r="A1165" s="5" t="str">
        <f t="shared" ref="A1165" si="1104">A1089</f>
        <v>HE 200 B</v>
      </c>
      <c r="B1165" s="4">
        <v>61.3</v>
      </c>
      <c r="C1165" s="14">
        <f t="shared" si="1050"/>
        <v>13</v>
      </c>
      <c r="D1165">
        <v>214</v>
      </c>
      <c r="E1165" s="4">
        <f>VLOOKUP(Table8[[#This Row],[Name]],M.Rd!$A:$T,MATCH(Table8[[#This Row],[L.eff]],M.Rd!$C$2:$S$2)+2,FALSE)</f>
        <v>115</v>
      </c>
      <c r="F1165" s="4">
        <f>VLOOKUP(Table8[[#This Row],[Name]],V.Rd!$A:$B,2,FALSE)</f>
        <v>509</v>
      </c>
      <c r="G1165" s="4">
        <f>VLOOKUP(Table8[[#This Row],[Name]],M.Rd!$A:$T,20,FALSE)</f>
        <v>5700</v>
      </c>
    </row>
    <row r="1166" spans="1:7" x14ac:dyDescent="0.25">
      <c r="A1166" s="5" t="str">
        <f t="shared" ref="A1166" si="1105">A1090</f>
        <v>HE 200 C</v>
      </c>
      <c r="B1166" s="4">
        <v>81.900000000000006</v>
      </c>
      <c r="C1166" s="14">
        <f t="shared" si="1050"/>
        <v>13</v>
      </c>
      <c r="D1166">
        <v>296</v>
      </c>
      <c r="E1166" s="4">
        <f>VLOOKUP(Table8[[#This Row],[Name]],M.Rd!$A:$T,MATCH(Table8[[#This Row],[L.eff]],M.Rd!$C$2:$S$2)+2,FALSE)</f>
        <v>185</v>
      </c>
      <c r="F1166" s="4">
        <f>VLOOKUP(Table8[[#This Row],[Name]],V.Rd!$A:$B,2,FALSE)</f>
        <v>653</v>
      </c>
      <c r="G1166" s="4">
        <f>VLOOKUP(Table8[[#This Row],[Name]],M.Rd!$A:$T,20,FALSE)</f>
        <v>8030</v>
      </c>
    </row>
    <row r="1167" spans="1:7" x14ac:dyDescent="0.25">
      <c r="A1167" s="5" t="str">
        <f t="shared" ref="A1167" si="1106">A1091</f>
        <v>HE 200 M</v>
      </c>
      <c r="B1167" s="4">
        <v>103</v>
      </c>
      <c r="C1167" s="14">
        <f t="shared" si="1050"/>
        <v>13</v>
      </c>
      <c r="D1167">
        <v>386</v>
      </c>
      <c r="E1167" s="4">
        <f>VLOOKUP(Table8[[#This Row],[Name]],M.Rd!$A:$T,MATCH(Table8[[#This Row],[L.eff]],M.Rd!$C$2:$S$2)+2,FALSE)</f>
        <v>266</v>
      </c>
      <c r="F1167" s="4">
        <f>VLOOKUP(Table8[[#This Row],[Name]],V.Rd!$A:$B,2,FALSE)</f>
        <v>818</v>
      </c>
      <c r="G1167" s="4">
        <f>VLOOKUP(Table8[[#This Row],[Name]],M.Rd!$A:$T,20,FALSE)</f>
        <v>10600</v>
      </c>
    </row>
    <row r="1168" spans="1:7" x14ac:dyDescent="0.25">
      <c r="A1168" s="5" t="str">
        <f t="shared" ref="A1168" si="1107">A1092</f>
        <v>HE 220 B</v>
      </c>
      <c r="B1168" s="4">
        <v>71.5</v>
      </c>
      <c r="C1168" s="14">
        <f t="shared" si="1050"/>
        <v>13</v>
      </c>
      <c r="D1168">
        <v>299</v>
      </c>
      <c r="E1168" s="4">
        <f>VLOOKUP(Table8[[#This Row],[Name]],M.Rd!$A:$T,MATCH(Table8[[#This Row],[L.eff]],M.Rd!$C$2:$S$2)+2,FALSE)</f>
        <v>154</v>
      </c>
      <c r="F1168" s="4">
        <f>VLOOKUP(Table8[[#This Row],[Name]],V.Rd!$A:$B,2,FALSE)</f>
        <v>571</v>
      </c>
      <c r="G1168" s="4">
        <f>VLOOKUP(Table8[[#This Row],[Name]],M.Rd!$A:$T,20,FALSE)</f>
        <v>8090</v>
      </c>
    </row>
    <row r="1169" spans="1:7" x14ac:dyDescent="0.25">
      <c r="A1169" s="5" t="str">
        <f t="shared" ref="A1169" si="1108">A1093</f>
        <v>HE 220 C</v>
      </c>
      <c r="B1169" s="4">
        <v>94.1</v>
      </c>
      <c r="C1169" s="14">
        <f t="shared" si="1050"/>
        <v>13</v>
      </c>
      <c r="D1169">
        <v>406</v>
      </c>
      <c r="E1169" s="4">
        <f>VLOOKUP(Table8[[#This Row],[Name]],M.Rd!$A:$T,MATCH(Table8[[#This Row],[L.eff]],M.Rd!$C$2:$S$2)+2,FALSE)</f>
        <v>240</v>
      </c>
      <c r="F1169" s="4">
        <f>VLOOKUP(Table8[[#This Row],[Name]],V.Rd!$A:$B,2,FALSE)</f>
        <v>726</v>
      </c>
      <c r="G1169" s="4">
        <f>VLOOKUP(Table8[[#This Row],[Name]],M.Rd!$A:$T,20,FALSE)</f>
        <v>11200</v>
      </c>
    </row>
    <row r="1170" spans="1:7" x14ac:dyDescent="0.25">
      <c r="A1170" s="5" t="str">
        <f t="shared" ref="A1170" si="1109">A1094</f>
        <v>HE 220 M</v>
      </c>
      <c r="B1170" s="4">
        <v>117</v>
      </c>
      <c r="C1170" s="14">
        <f t="shared" si="1050"/>
        <v>13</v>
      </c>
      <c r="D1170">
        <v>523</v>
      </c>
      <c r="E1170" s="4">
        <f>VLOOKUP(Table8[[#This Row],[Name]],M.Rd!$A:$T,MATCH(Table8[[#This Row],[L.eff]],M.Rd!$C$2:$S$2)+2,FALSE)</f>
        <v>339</v>
      </c>
      <c r="F1170" s="4">
        <f>VLOOKUP(Table8[[#This Row],[Name]],V.Rd!$A:$B,2,FALSE)</f>
        <v>902</v>
      </c>
      <c r="G1170" s="4">
        <f>VLOOKUP(Table8[[#This Row],[Name]],M.Rd!$A:$T,20,FALSE)</f>
        <v>14600</v>
      </c>
    </row>
    <row r="1171" spans="1:7" x14ac:dyDescent="0.25">
      <c r="A1171" s="5" t="str">
        <f t="shared" ref="A1171" si="1110">A1095</f>
        <v>HE 240 B</v>
      </c>
      <c r="B1171" s="4">
        <v>83.2</v>
      </c>
      <c r="C1171" s="14">
        <f t="shared" si="1050"/>
        <v>13</v>
      </c>
      <c r="D1171">
        <v>405</v>
      </c>
      <c r="E1171" s="4">
        <f>VLOOKUP(Table8[[#This Row],[Name]],M.Rd!$A:$T,MATCH(Table8[[#This Row],[L.eff]],M.Rd!$C$2:$S$2)+2,FALSE)</f>
        <v>205</v>
      </c>
      <c r="F1171" s="4">
        <f>VLOOKUP(Table8[[#This Row],[Name]],V.Rd!$A:$B,2,FALSE)</f>
        <v>662</v>
      </c>
      <c r="G1171" s="4">
        <f>VLOOKUP(Table8[[#This Row],[Name]],M.Rd!$A:$T,20,FALSE)</f>
        <v>11300</v>
      </c>
    </row>
    <row r="1172" spans="1:7" x14ac:dyDescent="0.25">
      <c r="A1172" s="5" t="str">
        <f t="shared" ref="A1172" si="1111">A1096</f>
        <v>HE 240 C</v>
      </c>
      <c r="B1172" s="4">
        <v>119</v>
      </c>
      <c r="C1172" s="14">
        <f t="shared" si="1050"/>
        <v>13</v>
      </c>
      <c r="D1172">
        <v>612</v>
      </c>
      <c r="E1172" s="4">
        <f>VLOOKUP(Table8[[#This Row],[Name]],M.Rd!$A:$T,MATCH(Table8[[#This Row],[L.eff]],M.Rd!$C$2:$S$2)+2,FALSE)</f>
        <v>365</v>
      </c>
      <c r="F1172" s="4">
        <f>VLOOKUP(Table8[[#This Row],[Name]],V.Rd!$A:$B,2,FALSE)</f>
        <v>923</v>
      </c>
      <c r="G1172" s="4">
        <f>VLOOKUP(Table8[[#This Row],[Name]],M.Rd!$A:$T,20,FALSE)</f>
        <v>17300</v>
      </c>
    </row>
    <row r="1173" spans="1:7" x14ac:dyDescent="0.25">
      <c r="A1173" s="5" t="str">
        <f t="shared" ref="A1173" si="1112">A1097</f>
        <v>HE 240 M</v>
      </c>
      <c r="B1173" s="4">
        <v>157</v>
      </c>
      <c r="C1173" s="14">
        <f t="shared" si="1050"/>
        <v>13</v>
      </c>
      <c r="D1173">
        <v>835</v>
      </c>
      <c r="E1173" s="4">
        <f>VLOOKUP(Table8[[#This Row],[Name]],M.Rd!$A:$T,MATCH(Table8[[#This Row],[L.eff]],M.Rd!$C$2:$S$2)+2,FALSE)</f>
        <v>550</v>
      </c>
      <c r="F1173" s="4">
        <f>VLOOKUP(Table8[[#This Row],[Name]],V.Rd!$A:$B,2,FALSE)</f>
        <v>1200</v>
      </c>
      <c r="G1173" s="4">
        <f>VLOOKUP(Table8[[#This Row],[Name]],M.Rd!$A:$T,20,FALSE)</f>
        <v>24300</v>
      </c>
    </row>
    <row r="1174" spans="1:7" x14ac:dyDescent="0.25">
      <c r="A1174" s="5" t="str">
        <f t="shared" ref="A1174" si="1113">A1098</f>
        <v>HE 260 B</v>
      </c>
      <c r="B1174" s="4">
        <v>93</v>
      </c>
      <c r="C1174" s="14">
        <f t="shared" si="1050"/>
        <v>13</v>
      </c>
      <c r="D1174">
        <v>522</v>
      </c>
      <c r="E1174" s="4">
        <f>VLOOKUP(Table8[[#This Row],[Name]],M.Rd!$A:$T,MATCH(Table8[[#This Row],[L.eff]],M.Rd!$C$2:$S$2)+2,FALSE)</f>
        <v>257</v>
      </c>
      <c r="F1174" s="4">
        <f>VLOOKUP(Table8[[#This Row],[Name]],V.Rd!$A:$B,2,FALSE)</f>
        <v>748</v>
      </c>
      <c r="G1174" s="4">
        <f>VLOOKUP(Table8[[#This Row],[Name]],M.Rd!$A:$T,20,FALSE)</f>
        <v>14900</v>
      </c>
    </row>
    <row r="1175" spans="1:7" x14ac:dyDescent="0.25">
      <c r="A1175" s="5" t="str">
        <f t="shared" ref="A1175" si="1114">A1099</f>
        <v>HE 260 C</v>
      </c>
      <c r="B1175" s="4">
        <v>132</v>
      </c>
      <c r="C1175" s="14">
        <f t="shared" ref="C1175:C1238" si="1115">C1099+1</f>
        <v>13</v>
      </c>
      <c r="D1175">
        <v>778</v>
      </c>
      <c r="E1175" s="4">
        <f>VLOOKUP(Table8[[#This Row],[Name]],M.Rd!$A:$T,MATCH(Table8[[#This Row],[L.eff]],M.Rd!$C$2:$S$2)+2,FALSE)</f>
        <v>446</v>
      </c>
      <c r="F1175" s="4">
        <f>VLOOKUP(Table8[[#This Row],[Name]],V.Rd!$A:$B,2,FALSE)</f>
        <v>1030</v>
      </c>
      <c r="G1175" s="4">
        <f>VLOOKUP(Table8[[#This Row],[Name]],M.Rd!$A:$T,20,FALSE)</f>
        <v>22600</v>
      </c>
    </row>
    <row r="1176" spans="1:7" x14ac:dyDescent="0.25">
      <c r="A1176" s="5" t="str">
        <f t="shared" ref="A1176" si="1116">A1100</f>
        <v>HE 260 M</v>
      </c>
      <c r="B1176" s="4">
        <v>172</v>
      </c>
      <c r="C1176" s="14">
        <f t="shared" si="1115"/>
        <v>13</v>
      </c>
      <c r="D1176">
        <v>1060</v>
      </c>
      <c r="E1176" s="4">
        <f>VLOOKUP(Table8[[#This Row],[Name]],M.Rd!$A:$T,MATCH(Table8[[#This Row],[L.eff]],M.Rd!$C$2:$S$2)+2,FALSE)</f>
        <v>662</v>
      </c>
      <c r="F1176" s="4">
        <f>VLOOKUP(Table8[[#This Row],[Name]],V.Rd!$A:$B,2,FALSE)</f>
        <v>1330</v>
      </c>
      <c r="G1176" s="4">
        <f>VLOOKUP(Table8[[#This Row],[Name]],M.Rd!$A:$T,20,FALSE)</f>
        <v>31300</v>
      </c>
    </row>
    <row r="1177" spans="1:7" x14ac:dyDescent="0.25">
      <c r="A1177" s="5" t="str">
        <f t="shared" ref="A1177" si="1117">A1101</f>
        <v>HE 280 B</v>
      </c>
      <c r="B1177" s="4">
        <v>103</v>
      </c>
      <c r="C1177" s="14">
        <f t="shared" si="1115"/>
        <v>13</v>
      </c>
      <c r="D1177">
        <v>663</v>
      </c>
      <c r="E1177" s="4">
        <f>VLOOKUP(Table8[[#This Row],[Name]],M.Rd!$A:$T,MATCH(Table8[[#This Row],[L.eff]],M.Rd!$C$2:$S$2)+2,FALSE)</f>
        <v>314</v>
      </c>
      <c r="F1177" s="4">
        <f>VLOOKUP(Table8[[#This Row],[Name]],V.Rd!$A:$B,2,FALSE)</f>
        <v>819</v>
      </c>
      <c r="G1177" s="4">
        <f>VLOOKUP(Table8[[#This Row],[Name]],M.Rd!$A:$T,20,FALSE)</f>
        <v>19300</v>
      </c>
    </row>
    <row r="1178" spans="1:7" x14ac:dyDescent="0.25">
      <c r="A1178" s="5" t="str">
        <f t="shared" ref="A1178" si="1118">A1102</f>
        <v>HE 280 C</v>
      </c>
      <c r="B1178" s="4">
        <v>145</v>
      </c>
      <c r="C1178" s="14">
        <f t="shared" si="1115"/>
        <v>13</v>
      </c>
      <c r="D1178">
        <v>974</v>
      </c>
      <c r="E1178" s="4">
        <f>VLOOKUP(Table8[[#This Row],[Name]],M.Rd!$A:$T,MATCH(Table8[[#This Row],[L.eff]],M.Rd!$C$2:$S$2)+2,FALSE)</f>
        <v>533</v>
      </c>
      <c r="F1178" s="4">
        <f>VLOOKUP(Table8[[#This Row],[Name]],V.Rd!$A:$B,2,FALSE)</f>
        <v>1120</v>
      </c>
      <c r="G1178" s="4">
        <f>VLOOKUP(Table8[[#This Row],[Name]],M.Rd!$A:$T,20,FALSE)</f>
        <v>28800</v>
      </c>
    </row>
    <row r="1179" spans="1:7" x14ac:dyDescent="0.25">
      <c r="A1179" s="5" t="str">
        <f t="shared" ref="A1179" si="1119">A1103</f>
        <v>HE 280 M</v>
      </c>
      <c r="B1179" s="4">
        <v>189</v>
      </c>
      <c r="C1179" s="14">
        <f t="shared" si="1115"/>
        <v>13</v>
      </c>
      <c r="D1179">
        <v>1310</v>
      </c>
      <c r="E1179" s="4">
        <f>VLOOKUP(Table8[[#This Row],[Name]],M.Rd!$A:$T,MATCH(Table8[[#This Row],[L.eff]],M.Rd!$C$2:$S$2)+2,FALSE)</f>
        <v>783</v>
      </c>
      <c r="F1179" s="4">
        <f>VLOOKUP(Table8[[#This Row],[Name]],V.Rd!$A:$B,2,FALSE)</f>
        <v>1440</v>
      </c>
      <c r="G1179" s="4">
        <f>VLOOKUP(Table8[[#This Row],[Name]],M.Rd!$A:$T,20,FALSE)</f>
        <v>39600</v>
      </c>
    </row>
    <row r="1180" spans="1:7" x14ac:dyDescent="0.25">
      <c r="A1180" s="5" t="str">
        <f t="shared" ref="A1180" si="1120">A1104</f>
        <v>HE 300 B</v>
      </c>
      <c r="B1180" s="4">
        <v>117</v>
      </c>
      <c r="C1180" s="14">
        <f t="shared" si="1115"/>
        <v>13</v>
      </c>
      <c r="D1180">
        <v>846</v>
      </c>
      <c r="E1180" s="4">
        <f>VLOOKUP(Table8[[#This Row],[Name]],M.Rd!$A:$T,MATCH(Table8[[#This Row],[L.eff]],M.Rd!$C$2:$S$2)+2,FALSE)</f>
        <v>399</v>
      </c>
      <c r="F1180" s="4">
        <f>VLOOKUP(Table8[[#This Row],[Name]],V.Rd!$A:$B,2,FALSE)</f>
        <v>945</v>
      </c>
      <c r="G1180" s="4">
        <f>VLOOKUP(Table8[[#This Row],[Name]],M.Rd!$A:$T,20,FALSE)</f>
        <v>25200</v>
      </c>
    </row>
    <row r="1181" spans="1:7" x14ac:dyDescent="0.25">
      <c r="A1181" s="5" t="str">
        <f t="shared" ref="A1181" si="1121">A1105</f>
        <v>HE 300 C</v>
      </c>
      <c r="B1181" s="4">
        <v>177</v>
      </c>
      <c r="C1181" s="14">
        <f t="shared" si="1115"/>
        <v>13</v>
      </c>
      <c r="D1181">
        <v>1350</v>
      </c>
      <c r="E1181" s="4">
        <f>VLOOKUP(Table8[[#This Row],[Name]],M.Rd!$A:$T,MATCH(Table8[[#This Row],[L.eff]],M.Rd!$C$2:$S$2)+2,FALSE)</f>
        <v>742</v>
      </c>
      <c r="F1181" s="4">
        <f>VLOOKUP(Table8[[#This Row],[Name]],V.Rd!$A:$B,2,FALSE)</f>
        <v>1360</v>
      </c>
      <c r="G1181" s="4">
        <f>VLOOKUP(Table8[[#This Row],[Name]],M.Rd!$A:$T,20,FALSE)</f>
        <v>41000</v>
      </c>
    </row>
    <row r="1182" spans="1:7" x14ac:dyDescent="0.25">
      <c r="A1182" s="5" t="str">
        <f t="shared" ref="A1182" si="1122">A1106</f>
        <v>HE 300 M</v>
      </c>
      <c r="B1182" s="4">
        <v>238</v>
      </c>
      <c r="C1182" s="14">
        <f t="shared" si="1115"/>
        <v>13</v>
      </c>
      <c r="D1182">
        <v>1890</v>
      </c>
      <c r="E1182" s="4">
        <f>VLOOKUP(Table8[[#This Row],[Name]],M.Rd!$A:$T,MATCH(Table8[[#This Row],[L.eff]],M.Rd!$C$2:$S$2)+2,FALSE)</f>
        <v>1140</v>
      </c>
      <c r="F1182" s="4">
        <f>VLOOKUP(Table8[[#This Row],[Name]],V.Rd!$A:$B,2,FALSE)</f>
        <v>1800</v>
      </c>
      <c r="G1182" s="4">
        <f>VLOOKUP(Table8[[#This Row],[Name]],M.Rd!$A:$T,20,FALSE)</f>
        <v>59200</v>
      </c>
    </row>
    <row r="1183" spans="1:7" x14ac:dyDescent="0.25">
      <c r="A1183" s="5" t="str">
        <f t="shared" ref="A1183" si="1123">A1107</f>
        <v>HE 320 B</v>
      </c>
      <c r="B1183" s="4">
        <v>127</v>
      </c>
      <c r="C1183" s="14">
        <f t="shared" si="1115"/>
        <v>13</v>
      </c>
      <c r="D1183">
        <v>913</v>
      </c>
      <c r="E1183" s="4">
        <f>VLOOKUP(Table8[[#This Row],[Name]],M.Rd!$A:$T,MATCH(Table8[[#This Row],[L.eff]],M.Rd!$C$2:$S$2)+2,FALSE)</f>
        <v>458</v>
      </c>
      <c r="F1183" s="4">
        <f>VLOOKUP(Table8[[#This Row],[Name]],V.Rd!$A:$B,2,FALSE)</f>
        <v>1030</v>
      </c>
      <c r="G1183" s="4">
        <f>VLOOKUP(Table8[[#This Row],[Name]],M.Rd!$A:$T,20,FALSE)</f>
        <v>30800</v>
      </c>
    </row>
    <row r="1184" spans="1:7" x14ac:dyDescent="0.25">
      <c r="A1184" s="5" t="str">
        <f t="shared" ref="A1184" si="1124">A1108</f>
        <v>HE 320 C</v>
      </c>
      <c r="B1184" s="4">
        <v>186</v>
      </c>
      <c r="C1184" s="14">
        <f t="shared" si="1115"/>
        <v>13</v>
      </c>
      <c r="D1184">
        <v>1420</v>
      </c>
      <c r="E1184" s="4">
        <f>VLOOKUP(Table8[[#This Row],[Name]],M.Rd!$A:$T,MATCH(Table8[[#This Row],[L.eff]],M.Rd!$C$2:$S$2)+2,FALSE)</f>
        <v>823</v>
      </c>
      <c r="F1184" s="4">
        <f>VLOOKUP(Table8[[#This Row],[Name]],V.Rd!$A:$B,2,FALSE)</f>
        <v>1440</v>
      </c>
      <c r="G1184" s="4">
        <f>VLOOKUP(Table8[[#This Row],[Name]],M.Rd!$A:$T,20,FALSE)</f>
        <v>48700</v>
      </c>
    </row>
    <row r="1185" spans="1:7" x14ac:dyDescent="0.25">
      <c r="A1185" s="5" t="str">
        <f t="shared" ref="A1185" si="1125">A1109</f>
        <v>HE 320 M</v>
      </c>
      <c r="B1185" s="4">
        <v>245</v>
      </c>
      <c r="C1185" s="14">
        <f t="shared" si="1115"/>
        <v>13</v>
      </c>
      <c r="D1185">
        <v>1920</v>
      </c>
      <c r="E1185" s="4">
        <f>VLOOKUP(Table8[[#This Row],[Name]],M.Rd!$A:$T,MATCH(Table8[[#This Row],[L.eff]],M.Rd!$C$2:$S$2)+2,FALSE)</f>
        <v>1220</v>
      </c>
      <c r="F1185" s="4">
        <f>VLOOKUP(Table8[[#This Row],[Name]],V.Rd!$A:$B,2,FALSE)</f>
        <v>1890</v>
      </c>
      <c r="G1185" s="4">
        <f>VLOOKUP(Table8[[#This Row],[Name]],M.Rd!$A:$T,20,FALSE)</f>
        <v>68100</v>
      </c>
    </row>
    <row r="1186" spans="1:7" x14ac:dyDescent="0.25">
      <c r="A1186" s="5" t="str">
        <f t="shared" ref="A1186" si="1126">A1110</f>
        <v>HE 340 B</v>
      </c>
      <c r="B1186" s="4">
        <v>134</v>
      </c>
      <c r="C1186" s="14">
        <f t="shared" si="1115"/>
        <v>13</v>
      </c>
      <c r="D1186">
        <v>959</v>
      </c>
      <c r="E1186" s="4">
        <f>VLOOKUP(Table8[[#This Row],[Name]],M.Rd!$A:$T,MATCH(Table8[[#This Row],[L.eff]],M.Rd!$C$2:$S$2)+2,FALSE)</f>
        <v>506</v>
      </c>
      <c r="F1186" s="4">
        <f>VLOOKUP(Table8[[#This Row],[Name]],V.Rd!$A:$B,2,FALSE)</f>
        <v>1120</v>
      </c>
      <c r="G1186" s="4">
        <f>VLOOKUP(Table8[[#This Row],[Name]],M.Rd!$A:$T,20,FALSE)</f>
        <v>36700</v>
      </c>
    </row>
    <row r="1187" spans="1:7" x14ac:dyDescent="0.25">
      <c r="A1187" s="5" t="str">
        <f t="shared" ref="A1187" si="1127">A1111</f>
        <v>HE 340 M</v>
      </c>
      <c r="B1187" s="4">
        <v>248</v>
      </c>
      <c r="C1187" s="14">
        <f t="shared" si="1115"/>
        <v>13</v>
      </c>
      <c r="D1187">
        <v>2050</v>
      </c>
      <c r="E1187" s="4">
        <f>VLOOKUP(Table8[[#This Row],[Name]],M.Rd!$A:$T,MATCH(Table8[[#This Row],[L.eff]],M.Rd!$C$2:$S$2)+2,FALSE)</f>
        <v>1270</v>
      </c>
      <c r="F1187" s="4">
        <f>VLOOKUP(Table8[[#This Row],[Name]],V.Rd!$A:$B,2,FALSE)</f>
        <v>1960</v>
      </c>
      <c r="G1187" s="4">
        <f>VLOOKUP(Table8[[#This Row],[Name]],M.Rd!$A:$T,20,FALSE)</f>
        <v>76400</v>
      </c>
    </row>
    <row r="1188" spans="1:7" x14ac:dyDescent="0.25">
      <c r="A1188" s="5" t="str">
        <f t="shared" ref="A1188" si="1128">A1112</f>
        <v>HE 360 B</v>
      </c>
      <c r="B1188" s="4">
        <v>142</v>
      </c>
      <c r="C1188" s="14">
        <f t="shared" si="1115"/>
        <v>13</v>
      </c>
      <c r="D1188">
        <v>1000</v>
      </c>
      <c r="E1188" s="4">
        <f>VLOOKUP(Table8[[#This Row],[Name]],M.Rd!$A:$T,MATCH(Table8[[#This Row],[L.eff]],M.Rd!$C$2:$S$2)+2,FALSE)</f>
        <v>557</v>
      </c>
      <c r="F1188" s="4">
        <f>VLOOKUP(Table8[[#This Row],[Name]],V.Rd!$A:$B,2,FALSE)</f>
        <v>1210</v>
      </c>
      <c r="G1188" s="4">
        <f>VLOOKUP(Table8[[#This Row],[Name]],M.Rd!$A:$T,20,FALSE)</f>
        <v>43200</v>
      </c>
    </row>
    <row r="1189" spans="1:7" x14ac:dyDescent="0.25">
      <c r="A1189" s="5" t="str">
        <f t="shared" ref="A1189" si="1129">A1113</f>
        <v>HE 360 M</v>
      </c>
      <c r="B1189" s="4">
        <v>250</v>
      </c>
      <c r="C1189" s="14">
        <f t="shared" si="1115"/>
        <v>13</v>
      </c>
      <c r="D1189">
        <v>2040</v>
      </c>
      <c r="E1189" s="4">
        <f>VLOOKUP(Table8[[#This Row],[Name]],M.Rd!$A:$T,MATCH(Table8[[#This Row],[L.eff]],M.Rd!$C$2:$S$2)+2,FALSE)</f>
        <v>1320</v>
      </c>
      <c r="F1189" s="4">
        <f>VLOOKUP(Table8[[#This Row],[Name]],V.Rd!$A:$B,2,FALSE)</f>
        <v>2040</v>
      </c>
      <c r="G1189" s="4">
        <f>VLOOKUP(Table8[[#This Row],[Name]],M.Rd!$A:$T,20,FALSE)</f>
        <v>84900</v>
      </c>
    </row>
    <row r="1190" spans="1:7" x14ac:dyDescent="0.25">
      <c r="A1190" s="5" t="str">
        <f t="shared" ref="A1190" si="1130">A1114</f>
        <v>HE 400 B</v>
      </c>
      <c r="B1190" s="4">
        <v>155</v>
      </c>
      <c r="C1190" s="14">
        <f t="shared" si="1115"/>
        <v>13</v>
      </c>
      <c r="D1190">
        <v>1140</v>
      </c>
      <c r="E1190" s="4">
        <f>VLOOKUP(Table8[[#This Row],[Name]],M.Rd!$A:$T,MATCH(Table8[[#This Row],[L.eff]],M.Rd!$C$2:$S$2)+2,FALSE)</f>
        <v>650</v>
      </c>
      <c r="F1190" s="4">
        <f>VLOOKUP(Table8[[#This Row],[Name]],V.Rd!$A:$B,2,FALSE)</f>
        <v>1390</v>
      </c>
      <c r="G1190" s="4">
        <f>VLOOKUP(Table8[[#This Row],[Name]],M.Rd!$A:$T,20,FALSE)</f>
        <v>57700</v>
      </c>
    </row>
    <row r="1191" spans="1:7" x14ac:dyDescent="0.25">
      <c r="A1191" s="5" t="str">
        <f t="shared" ref="A1191" si="1131">A1115</f>
        <v>HE 400 M</v>
      </c>
      <c r="B1191" s="4">
        <v>256</v>
      </c>
      <c r="C1191" s="14">
        <f t="shared" si="1115"/>
        <v>13</v>
      </c>
      <c r="D1191">
        <v>2020</v>
      </c>
      <c r="E1191" s="4">
        <f>VLOOKUP(Table8[[#This Row],[Name]],M.Rd!$A:$T,MATCH(Table8[[#This Row],[L.eff]],M.Rd!$C$2:$S$2)+2,FALSE)</f>
        <v>1410</v>
      </c>
      <c r="F1191" s="4">
        <f>VLOOKUP(Table8[[#This Row],[Name]],V.Rd!$A:$B,2,FALSE)</f>
        <v>2200</v>
      </c>
      <c r="G1191" s="4">
        <f>VLOOKUP(Table8[[#This Row],[Name]],M.Rd!$A:$T,20,FALSE)</f>
        <v>104000</v>
      </c>
    </row>
    <row r="1192" spans="1:7" x14ac:dyDescent="0.25">
      <c r="A1192" s="5" t="str">
        <f t="shared" ref="A1192" si="1132">A1116</f>
        <v>HE 450 B</v>
      </c>
      <c r="B1192" s="4">
        <v>171</v>
      </c>
      <c r="C1192" s="14">
        <f t="shared" si="1115"/>
        <v>13</v>
      </c>
      <c r="D1192">
        <v>1240</v>
      </c>
      <c r="E1192" s="4">
        <f>VLOOKUP(Table8[[#This Row],[Name]],M.Rd!$A:$T,MATCH(Table8[[#This Row],[L.eff]],M.Rd!$C$2:$S$2)+2,FALSE)</f>
        <v>773</v>
      </c>
      <c r="F1192" s="4">
        <f>VLOOKUP(Table8[[#This Row],[Name]],V.Rd!$A:$B,2,FALSE)</f>
        <v>1590</v>
      </c>
      <c r="G1192" s="4">
        <f>VLOOKUP(Table8[[#This Row],[Name]],M.Rd!$A:$T,20,FALSE)</f>
        <v>79900</v>
      </c>
    </row>
    <row r="1193" spans="1:7" x14ac:dyDescent="0.25">
      <c r="A1193" s="5" t="str">
        <f t="shared" ref="A1193" si="1133">A1117</f>
        <v>HE 450 M</v>
      </c>
      <c r="B1193" s="4">
        <v>263</v>
      </c>
      <c r="C1193" s="14">
        <f t="shared" si="1115"/>
        <v>13</v>
      </c>
      <c r="D1193">
        <v>2020</v>
      </c>
      <c r="E1193" s="4">
        <f>VLOOKUP(Table8[[#This Row],[Name]],M.Rd!$A:$T,MATCH(Table8[[#This Row],[L.eff]],M.Rd!$C$2:$S$2)+2,FALSE)</f>
        <v>1520</v>
      </c>
      <c r="F1193" s="4">
        <f>VLOOKUP(Table8[[#This Row],[Name]],V.Rd!$A:$B,2,FALSE)</f>
        <v>2390</v>
      </c>
      <c r="G1193" s="4">
        <f>VLOOKUP(Table8[[#This Row],[Name]],M.Rd!$A:$T,20,FALSE)</f>
        <v>132000</v>
      </c>
    </row>
    <row r="1194" spans="1:7" x14ac:dyDescent="0.25">
      <c r="A1194" s="5" t="str">
        <f t="shared" ref="A1194" si="1134">A1118</f>
        <v>HE 500 B</v>
      </c>
      <c r="B1194" s="4">
        <v>187</v>
      </c>
      <c r="C1194" s="14">
        <f t="shared" si="1115"/>
        <v>13</v>
      </c>
      <c r="D1194">
        <v>1330</v>
      </c>
      <c r="E1194" s="4">
        <f>VLOOKUP(Table8[[#This Row],[Name]],M.Rd!$A:$T,MATCH(Table8[[#This Row],[L.eff]],M.Rd!$C$2:$S$2)+2,FALSE)</f>
        <v>907</v>
      </c>
      <c r="F1194" s="4">
        <f>VLOOKUP(Table8[[#This Row],[Name]],V.Rd!$A:$B,2,FALSE)</f>
        <v>1790</v>
      </c>
      <c r="G1194" s="4">
        <f>VLOOKUP(Table8[[#This Row],[Name]],M.Rd!$A:$T,20,FALSE)</f>
        <v>107000</v>
      </c>
    </row>
    <row r="1195" spans="1:7" x14ac:dyDescent="0.25">
      <c r="A1195" s="5" t="str">
        <f t="shared" ref="A1195" si="1135">A1119</f>
        <v>HE 500 M</v>
      </c>
      <c r="B1195" s="4">
        <v>270</v>
      </c>
      <c r="C1195" s="14">
        <f t="shared" si="1115"/>
        <v>13</v>
      </c>
      <c r="D1195">
        <v>2020</v>
      </c>
      <c r="E1195" s="4">
        <f>VLOOKUP(Table8[[#This Row],[Name]],M.Rd!$A:$T,MATCH(Table8[[#This Row],[L.eff]],M.Rd!$C$2:$S$2)+2,FALSE)</f>
        <v>1610</v>
      </c>
      <c r="F1195" s="4">
        <f>VLOOKUP(Table8[[#This Row],[Name]],V.Rd!$A:$B,2,FALSE)</f>
        <v>2580</v>
      </c>
      <c r="G1195" s="4">
        <f>VLOOKUP(Table8[[#This Row],[Name]],M.Rd!$A:$T,20,FALSE)</f>
        <v>162000</v>
      </c>
    </row>
    <row r="1196" spans="1:7" x14ac:dyDescent="0.25">
      <c r="A1196" s="5" t="str">
        <f t="shared" ref="A1196" si="1136">A1120</f>
        <v>HE 550 B</v>
      </c>
      <c r="B1196" s="4">
        <v>199</v>
      </c>
      <c r="C1196" s="14">
        <f t="shared" si="1115"/>
        <v>13</v>
      </c>
      <c r="D1196">
        <v>1380</v>
      </c>
      <c r="E1196" s="4">
        <f>VLOOKUP(Table8[[#This Row],[Name]],M.Rd!$A:$T,MATCH(Table8[[#This Row],[L.eff]],M.Rd!$C$2:$S$2)+2,FALSE)</f>
        <v>1000</v>
      </c>
      <c r="F1196" s="4">
        <f>VLOOKUP(Table8[[#This Row],[Name]],V.Rd!$A:$B,2,FALSE)</f>
        <v>1990</v>
      </c>
      <c r="G1196" s="4">
        <f>VLOOKUP(Table8[[#This Row],[Name]],M.Rd!$A:$T,20,FALSE)</f>
        <v>137000</v>
      </c>
    </row>
    <row r="1197" spans="1:7" x14ac:dyDescent="0.25">
      <c r="A1197" s="5" t="str">
        <f t="shared" ref="A1197" si="1137">A1121</f>
        <v>HE 550 M</v>
      </c>
      <c r="B1197" s="4">
        <v>278</v>
      </c>
      <c r="C1197" s="14">
        <f t="shared" si="1115"/>
        <v>13</v>
      </c>
      <c r="D1197">
        <v>2020</v>
      </c>
      <c r="E1197" s="4">
        <f>VLOOKUP(Table8[[#This Row],[Name]],M.Rd!$A:$T,MATCH(Table8[[#This Row],[L.eff]],M.Rd!$C$2:$S$2)+2,FALSE)</f>
        <v>1700</v>
      </c>
      <c r="F1197" s="4">
        <f>VLOOKUP(Table8[[#This Row],[Name]],V.Rd!$A:$B,2,FALSE)</f>
        <v>2780</v>
      </c>
      <c r="G1197" s="4">
        <f>VLOOKUP(Table8[[#This Row],[Name]],M.Rd!$A:$T,20,FALSE)</f>
        <v>198000</v>
      </c>
    </row>
    <row r="1198" spans="1:7" x14ac:dyDescent="0.25">
      <c r="A1198" s="5" t="str">
        <f t="shared" ref="A1198" si="1138">A1122</f>
        <v>HE 600 B</v>
      </c>
      <c r="B1198" s="4">
        <v>212</v>
      </c>
      <c r="C1198" s="14">
        <f t="shared" si="1115"/>
        <v>13</v>
      </c>
      <c r="D1198">
        <v>1440</v>
      </c>
      <c r="E1198" s="4">
        <f>VLOOKUP(Table8[[#This Row],[Name]],M.Rd!$A:$T,MATCH(Table8[[#This Row],[L.eff]],M.Rd!$C$2:$S$2)+2,FALSE)</f>
        <v>1110</v>
      </c>
      <c r="F1198" s="4">
        <f>VLOOKUP(Table8[[#This Row],[Name]],V.Rd!$A:$B,2,FALSE)</f>
        <v>2210</v>
      </c>
      <c r="G1198" s="4">
        <f>VLOOKUP(Table8[[#This Row],[Name]],M.Rd!$A:$T,20,FALSE)</f>
        <v>171000</v>
      </c>
    </row>
    <row r="1199" spans="1:7" x14ac:dyDescent="0.25">
      <c r="A1199" s="5" t="str">
        <f t="shared" ref="A1199" si="1139">A1123</f>
        <v>HE 600 M</v>
      </c>
      <c r="B1199" s="4">
        <v>285</v>
      </c>
      <c r="C1199" s="14">
        <f t="shared" si="1115"/>
        <v>13</v>
      </c>
      <c r="D1199">
        <v>2000</v>
      </c>
      <c r="E1199" s="4">
        <f>VLOOKUP(Table8[[#This Row],[Name]],M.Rd!$A:$T,MATCH(Table8[[#This Row],[L.eff]],M.Rd!$C$2:$S$2)+2,FALSE)</f>
        <v>1610</v>
      </c>
      <c r="F1199" s="4">
        <f>VLOOKUP(Table8[[#This Row],[Name]],V.Rd!$A:$B,2,FALSE)</f>
        <v>2980</v>
      </c>
      <c r="G1199" s="4">
        <f>VLOOKUP(Table8[[#This Row],[Name]],M.Rd!$A:$T,20,FALSE)</f>
        <v>237000</v>
      </c>
    </row>
    <row r="1200" spans="1:7" x14ac:dyDescent="0.25">
      <c r="A1200" s="5" t="str">
        <f t="shared" ref="A1200" si="1140">A1124</f>
        <v>HE 600x337</v>
      </c>
      <c r="B1200" s="4">
        <v>337</v>
      </c>
      <c r="C1200" s="14">
        <f t="shared" si="1115"/>
        <v>13</v>
      </c>
      <c r="D1200">
        <v>2290</v>
      </c>
      <c r="E1200" s="4">
        <f>VLOOKUP(Table8[[#This Row],[Name]],M.Rd!$A:$T,MATCH(Table8[[#This Row],[L.eff]],M.Rd!$C$2:$S$2)+2,FALSE)</f>
        <v>2100</v>
      </c>
      <c r="F1200" s="4">
        <f>VLOOKUP(Table8[[#This Row],[Name]],V.Rd!$A:$B,2,FALSE)</f>
        <v>3700</v>
      </c>
      <c r="G1200" s="4">
        <f>VLOOKUP(Table8[[#This Row],[Name]],M.Rd!$A:$T,20,FALSE)</f>
        <v>283000</v>
      </c>
    </row>
    <row r="1201" spans="1:7" x14ac:dyDescent="0.25">
      <c r="A1201" s="5" t="str">
        <f t="shared" ref="A1201" si="1141">A1125</f>
        <v>HE 600x399</v>
      </c>
      <c r="B1201" s="4">
        <v>399</v>
      </c>
      <c r="C1201" s="14">
        <f t="shared" si="1115"/>
        <v>13</v>
      </c>
      <c r="D1201">
        <v>2820</v>
      </c>
      <c r="E1201" s="4">
        <f>VLOOKUP(Table8[[#This Row],[Name]],M.Rd!$A:$T,MATCH(Table8[[#This Row],[L.eff]],M.Rd!$C$2:$S$2)+2,FALSE)</f>
        <v>2740</v>
      </c>
      <c r="F1201" s="4">
        <f>VLOOKUP(Table8[[#This Row],[Name]],V.Rd!$A:$B,2,FALSE)</f>
        <v>4380</v>
      </c>
      <c r="G1201" s="4">
        <f>VLOOKUP(Table8[[#This Row],[Name]],M.Rd!$A:$T,20,FALSE)</f>
        <v>345000</v>
      </c>
    </row>
    <row r="1202" spans="1:7" x14ac:dyDescent="0.25">
      <c r="A1202" s="5" t="str">
        <f t="shared" ref="A1202" si="1142">A1126</f>
        <v>HE 650 B</v>
      </c>
      <c r="B1202" s="4">
        <v>225</v>
      </c>
      <c r="C1202" s="14">
        <f t="shared" si="1115"/>
        <v>13</v>
      </c>
      <c r="D1202">
        <v>1490</v>
      </c>
      <c r="E1202" s="4">
        <f>VLOOKUP(Table8[[#This Row],[Name]],M.Rd!$A:$T,MATCH(Table8[[#This Row],[L.eff]],M.Rd!$C$2:$S$2)+2,FALSE)</f>
        <v>1100</v>
      </c>
      <c r="F1202" s="4">
        <f>VLOOKUP(Table8[[#This Row],[Name]],V.Rd!$A:$B,2,FALSE)</f>
        <v>2430</v>
      </c>
      <c r="G1202" s="4">
        <f>VLOOKUP(Table8[[#This Row],[Name]],M.Rd!$A:$T,20,FALSE)</f>
        <v>211000</v>
      </c>
    </row>
    <row r="1203" spans="1:7" x14ac:dyDescent="0.25">
      <c r="A1203" s="5" t="str">
        <f t="shared" ref="A1203" si="1143">A1127</f>
        <v>HE 650 M</v>
      </c>
      <c r="B1203" s="4">
        <v>293</v>
      </c>
      <c r="C1203" s="14">
        <f t="shared" si="1115"/>
        <v>13</v>
      </c>
      <c r="D1203">
        <v>2010</v>
      </c>
      <c r="E1203" s="4">
        <f>VLOOKUP(Table8[[#This Row],[Name]],M.Rd!$A:$T,MATCH(Table8[[#This Row],[L.eff]],M.Rd!$C$2:$S$2)+2,FALSE)</f>
        <v>1680</v>
      </c>
      <c r="F1203" s="4">
        <f>VLOOKUP(Table8[[#This Row],[Name]],V.Rd!$A:$B,2,FALSE)</f>
        <v>3180</v>
      </c>
      <c r="G1203" s="4">
        <f>VLOOKUP(Table8[[#This Row],[Name]],M.Rd!$A:$T,20,FALSE)</f>
        <v>282000</v>
      </c>
    </row>
    <row r="1204" spans="1:7" x14ac:dyDescent="0.25">
      <c r="A1204" s="5" t="str">
        <f t="shared" ref="A1204" si="1144">A1128</f>
        <v>HE 650x343</v>
      </c>
      <c r="B1204" s="4">
        <v>343</v>
      </c>
      <c r="C1204" s="14">
        <f t="shared" si="1115"/>
        <v>13</v>
      </c>
      <c r="D1204">
        <v>2280</v>
      </c>
      <c r="E1204" s="4">
        <f>VLOOKUP(Table8[[#This Row],[Name]],M.Rd!$A:$T,MATCH(Table8[[#This Row],[L.eff]],M.Rd!$C$2:$S$2)+2,FALSE)</f>
        <v>2170</v>
      </c>
      <c r="F1204" s="4">
        <f>VLOOKUP(Table8[[#This Row],[Name]],V.Rd!$A:$B,2,FALSE)</f>
        <v>3880</v>
      </c>
      <c r="G1204" s="4">
        <f>VLOOKUP(Table8[[#This Row],[Name]],M.Rd!$A:$T,20,FALSE)</f>
        <v>334000</v>
      </c>
    </row>
    <row r="1205" spans="1:7" x14ac:dyDescent="0.25">
      <c r="A1205" s="5" t="str">
        <f t="shared" ref="A1205" si="1145">A1129</f>
        <v>HE 650x407</v>
      </c>
      <c r="B1205" s="4">
        <v>407</v>
      </c>
      <c r="C1205" s="14">
        <f t="shared" si="1115"/>
        <v>13</v>
      </c>
      <c r="D1205">
        <v>2800</v>
      </c>
      <c r="E1205" s="4">
        <f>VLOOKUP(Table8[[#This Row],[Name]],M.Rd!$A:$T,MATCH(Table8[[#This Row],[L.eff]],M.Rd!$C$2:$S$2)+2,FALSE)</f>
        <v>2850</v>
      </c>
      <c r="F1205" s="4">
        <f>VLOOKUP(Table8[[#This Row],[Name]],V.Rd!$A:$B,2,FALSE)</f>
        <v>4610</v>
      </c>
      <c r="G1205" s="4">
        <f>VLOOKUP(Table8[[#This Row],[Name]],M.Rd!$A:$T,20,FALSE)</f>
        <v>405000</v>
      </c>
    </row>
    <row r="1206" spans="1:7" x14ac:dyDescent="0.25">
      <c r="A1206" s="5" t="str">
        <f t="shared" ref="A1206" si="1146">A1130</f>
        <v>HE 700 B</v>
      </c>
      <c r="B1206" s="4">
        <v>241</v>
      </c>
      <c r="C1206" s="14">
        <f t="shared" si="1115"/>
        <v>13</v>
      </c>
      <c r="D1206">
        <v>1540</v>
      </c>
      <c r="E1206" s="4">
        <f>VLOOKUP(Table8[[#This Row],[Name]],M.Rd!$A:$T,MATCH(Table8[[#This Row],[L.eff]],M.Rd!$C$2:$S$2)+2,FALSE)</f>
        <v>1210</v>
      </c>
      <c r="F1206" s="4">
        <f>VLOOKUP(Table8[[#This Row],[Name]],V.Rd!$A:$B,2,FALSE)</f>
        <v>2730</v>
      </c>
      <c r="G1206" s="4">
        <f>VLOOKUP(Table8[[#This Row],[Name]],M.Rd!$A:$T,20,FALSE)</f>
        <v>257000</v>
      </c>
    </row>
    <row r="1207" spans="1:7" x14ac:dyDescent="0.25">
      <c r="A1207" s="5" t="str">
        <f t="shared" ref="A1207" si="1147">A1131</f>
        <v>HE 700 M</v>
      </c>
      <c r="B1207" s="4">
        <v>301</v>
      </c>
      <c r="C1207" s="14">
        <f t="shared" si="1115"/>
        <v>13</v>
      </c>
      <c r="D1207">
        <v>2000</v>
      </c>
      <c r="E1207" s="4">
        <f>VLOOKUP(Table8[[#This Row],[Name]],M.Rd!$A:$T,MATCH(Table8[[#This Row],[L.eff]],M.Rd!$C$2:$S$2)+2,FALSE)</f>
        <v>1740</v>
      </c>
      <c r="F1207" s="4">
        <f>VLOOKUP(Table8[[#This Row],[Name]],V.Rd!$A:$B,2,FALSE)</f>
        <v>3380</v>
      </c>
      <c r="G1207" s="4">
        <f>VLOOKUP(Table8[[#This Row],[Name]],M.Rd!$A:$T,20,FALSE)</f>
        <v>329000</v>
      </c>
    </row>
    <row r="1208" spans="1:7" x14ac:dyDescent="0.25">
      <c r="A1208" s="5" t="str">
        <f t="shared" ref="A1208" si="1148">A1132</f>
        <v>HE 700x352</v>
      </c>
      <c r="B1208" s="4">
        <v>352</v>
      </c>
      <c r="C1208" s="14">
        <f t="shared" si="1115"/>
        <v>13</v>
      </c>
      <c r="D1208">
        <v>2260</v>
      </c>
      <c r="E1208" s="4">
        <f>VLOOKUP(Table8[[#This Row],[Name]],M.Rd!$A:$T,MATCH(Table8[[#This Row],[L.eff]],M.Rd!$C$2:$S$2)+2,FALSE)</f>
        <v>2250</v>
      </c>
      <c r="F1208" s="4">
        <f>VLOOKUP(Table8[[#This Row],[Name]],V.Rd!$A:$B,2,FALSE)</f>
        <v>4130</v>
      </c>
      <c r="G1208" s="4">
        <f>VLOOKUP(Table8[[#This Row],[Name]],M.Rd!$A:$T,20,FALSE)</f>
        <v>390000</v>
      </c>
    </row>
    <row r="1209" spans="1:7" x14ac:dyDescent="0.25">
      <c r="A1209" s="5" t="str">
        <f t="shared" ref="A1209" si="1149">A1133</f>
        <v>HE 700x418</v>
      </c>
      <c r="B1209" s="4">
        <v>418</v>
      </c>
      <c r="C1209" s="14">
        <f t="shared" si="1115"/>
        <v>13</v>
      </c>
      <c r="D1209">
        <v>2780</v>
      </c>
      <c r="E1209" s="4">
        <f>VLOOKUP(Table8[[#This Row],[Name]],M.Rd!$A:$T,MATCH(Table8[[#This Row],[L.eff]],M.Rd!$C$2:$S$2)+2,FALSE)</f>
        <v>2960</v>
      </c>
      <c r="F1209" s="4">
        <f>VLOOKUP(Table8[[#This Row],[Name]],V.Rd!$A:$B,2,FALSE)</f>
        <v>4900</v>
      </c>
      <c r="G1209" s="4">
        <f>VLOOKUP(Table8[[#This Row],[Name]],M.Rd!$A:$T,20,FALSE)</f>
        <v>472000</v>
      </c>
    </row>
    <row r="1210" spans="1:7" x14ac:dyDescent="0.25">
      <c r="A1210" s="5" t="str">
        <f t="shared" ref="A1210" si="1150">A1134</f>
        <v>HE 800 B*</v>
      </c>
      <c r="B1210" s="4">
        <v>262</v>
      </c>
      <c r="C1210" s="14">
        <f t="shared" si="1115"/>
        <v>13</v>
      </c>
      <c r="D1210">
        <v>1600</v>
      </c>
      <c r="E1210" s="4">
        <f>VLOOKUP(Table8[[#This Row],[Name]],M.Rd!$A:$T,MATCH(Table8[[#This Row],[L.eff]],M.Rd!$C$2:$S$2)+2,FALSE)</f>
        <v>1370</v>
      </c>
      <c r="F1210" s="4">
        <f>VLOOKUP(Table8[[#This Row],[Name]],V.Rd!$A:$B,2,FALSE)</f>
        <v>3220</v>
      </c>
      <c r="G1210" s="4">
        <f>VLOOKUP(Table8[[#This Row],[Name]],M.Rd!$A:$T,20,FALSE)</f>
        <v>359000</v>
      </c>
    </row>
    <row r="1211" spans="1:7" x14ac:dyDescent="0.25">
      <c r="A1211" s="5" t="str">
        <f t="shared" ref="A1211" si="1151">A1135</f>
        <v>HE 800 M</v>
      </c>
      <c r="B1211" s="4">
        <v>317</v>
      </c>
      <c r="C1211" s="14">
        <f t="shared" si="1115"/>
        <v>13</v>
      </c>
      <c r="D1211">
        <v>1990</v>
      </c>
      <c r="E1211" s="4">
        <f>VLOOKUP(Table8[[#This Row],[Name]],M.Rd!$A:$T,MATCH(Table8[[#This Row],[L.eff]],M.Rd!$C$2:$S$2)+2,FALSE)</f>
        <v>1880</v>
      </c>
      <c r="F1211" s="4">
        <f>VLOOKUP(Table8[[#This Row],[Name]],V.Rd!$A:$B,2,FALSE)</f>
        <v>3870</v>
      </c>
      <c r="G1211" s="4">
        <f>VLOOKUP(Table8[[#This Row],[Name]],M.Rd!$A:$T,20,FALSE)</f>
        <v>443000</v>
      </c>
    </row>
    <row r="1212" spans="1:7" x14ac:dyDescent="0.25">
      <c r="A1212" s="5" t="str">
        <f t="shared" ref="A1212" si="1152">A1136</f>
        <v>HE 800x373</v>
      </c>
      <c r="B1212" s="4">
        <v>373</v>
      </c>
      <c r="C1212" s="14">
        <f t="shared" si="1115"/>
        <v>13</v>
      </c>
      <c r="D1212">
        <v>2280</v>
      </c>
      <c r="E1212" s="4">
        <f>VLOOKUP(Table8[[#This Row],[Name]],M.Rd!$A:$T,MATCH(Table8[[#This Row],[L.eff]],M.Rd!$C$2:$S$2)+2,FALSE)</f>
        <v>2440</v>
      </c>
      <c r="F1212" s="4">
        <f>VLOOKUP(Table8[[#This Row],[Name]],V.Rd!$A:$B,2,FALSE)</f>
        <v>4720</v>
      </c>
      <c r="G1212" s="4">
        <f>VLOOKUP(Table8[[#This Row],[Name]],M.Rd!$A:$T,20,FALSE)</f>
        <v>524000</v>
      </c>
    </row>
    <row r="1213" spans="1:7" x14ac:dyDescent="0.25">
      <c r="A1213" s="5" t="str">
        <f t="shared" ref="A1213" si="1153">A1137</f>
        <v>HE 800x444</v>
      </c>
      <c r="B1213" s="4">
        <v>444</v>
      </c>
      <c r="C1213" s="14">
        <f t="shared" si="1115"/>
        <v>13</v>
      </c>
      <c r="D1213">
        <v>2810</v>
      </c>
      <c r="E1213" s="4">
        <f>VLOOKUP(Table8[[#This Row],[Name]],M.Rd!$A:$T,MATCH(Table8[[#This Row],[L.eff]],M.Rd!$C$2:$S$2)+2,FALSE)</f>
        <v>3240</v>
      </c>
      <c r="F1213" s="4">
        <f>VLOOKUP(Table8[[#This Row],[Name]],V.Rd!$A:$B,2,FALSE)</f>
        <v>5670</v>
      </c>
      <c r="G1213" s="4">
        <f>VLOOKUP(Table8[[#This Row],[Name]],M.Rd!$A:$T,20,FALSE)</f>
        <v>634000</v>
      </c>
    </row>
    <row r="1214" spans="1:7" x14ac:dyDescent="0.25">
      <c r="A1214" s="5" t="str">
        <f t="shared" ref="A1214" si="1154">A1138</f>
        <v>HE 900 B*</v>
      </c>
      <c r="B1214" s="4">
        <v>291</v>
      </c>
      <c r="C1214" s="14">
        <f t="shared" si="1115"/>
        <v>13</v>
      </c>
      <c r="D1214">
        <v>1700</v>
      </c>
      <c r="E1214" s="4">
        <f>VLOOKUP(Table8[[#This Row],[Name]],M.Rd!$A:$T,MATCH(Table8[[#This Row],[L.eff]],M.Rd!$C$2:$S$2)+2,FALSE)</f>
        <v>1600</v>
      </c>
      <c r="F1214" s="4">
        <f>VLOOKUP(Table8[[#This Row],[Name]],V.Rd!$A:$B,2,FALSE)</f>
        <v>3760</v>
      </c>
      <c r="G1214" s="4">
        <f>VLOOKUP(Table8[[#This Row],[Name]],M.Rd!$A:$T,20,FALSE)</f>
        <v>494000</v>
      </c>
    </row>
    <row r="1215" spans="1:7" x14ac:dyDescent="0.25">
      <c r="A1215" s="5" t="str">
        <f t="shared" ref="A1215" si="1155">A1139</f>
        <v>HE 900 M*</v>
      </c>
      <c r="B1215" s="4">
        <v>333</v>
      </c>
      <c r="C1215" s="14">
        <f t="shared" si="1115"/>
        <v>13</v>
      </c>
      <c r="D1215">
        <v>1980</v>
      </c>
      <c r="E1215" s="4">
        <f>VLOOKUP(Table8[[#This Row],[Name]],M.Rd!$A:$T,MATCH(Table8[[#This Row],[L.eff]],M.Rd!$C$2:$S$2)+2,FALSE)</f>
        <v>1980</v>
      </c>
      <c r="F1215" s="4">
        <f>VLOOKUP(Table8[[#This Row],[Name]],V.Rd!$A:$B,2,FALSE)</f>
        <v>4270</v>
      </c>
      <c r="G1215" s="4">
        <f>VLOOKUP(Table8[[#This Row],[Name]],M.Rd!$A:$T,20,FALSE)</f>
        <v>570000</v>
      </c>
    </row>
    <row r="1216" spans="1:7" x14ac:dyDescent="0.25">
      <c r="A1216" s="5" t="str">
        <f t="shared" ref="A1216" si="1156">A1140</f>
        <v>HE 900x391</v>
      </c>
      <c r="B1216" s="4">
        <v>391</v>
      </c>
      <c r="C1216" s="14">
        <f t="shared" si="1115"/>
        <v>13</v>
      </c>
      <c r="D1216">
        <v>2280</v>
      </c>
      <c r="E1216" s="4">
        <f>VLOOKUP(Table8[[#This Row],[Name]],M.Rd!$A:$T,MATCH(Table8[[#This Row],[L.eff]],M.Rd!$C$2:$S$2)+2,FALSE)</f>
        <v>2580</v>
      </c>
      <c r="F1216" s="4">
        <f>VLOOKUP(Table8[[#This Row],[Name]],V.Rd!$A:$B,2,FALSE)</f>
        <v>5210</v>
      </c>
      <c r="G1216" s="4">
        <f>VLOOKUP(Table8[[#This Row],[Name]],M.Rd!$A:$T,20,FALSE)</f>
        <v>674000</v>
      </c>
    </row>
    <row r="1217" spans="1:7" x14ac:dyDescent="0.25">
      <c r="A1217" s="5" t="str">
        <f t="shared" ref="A1217" si="1157">A1141</f>
        <v>HE 900x466</v>
      </c>
      <c r="B1217" s="4">
        <v>466</v>
      </c>
      <c r="C1217" s="14">
        <f t="shared" si="1115"/>
        <v>13</v>
      </c>
      <c r="D1217">
        <v>2800</v>
      </c>
      <c r="E1217" s="4">
        <f>VLOOKUP(Table8[[#This Row],[Name]],M.Rd!$A:$T,MATCH(Table8[[#This Row],[L.eff]],M.Rd!$C$2:$S$2)+2,FALSE)</f>
        <v>3440</v>
      </c>
      <c r="F1217" s="4">
        <f>VLOOKUP(Table8[[#This Row],[Name]],V.Rd!$A:$B,2,FALSE)</f>
        <v>6260</v>
      </c>
      <c r="G1217" s="4">
        <f>VLOOKUP(Table8[[#This Row],[Name]],M.Rd!$A:$T,20,FALSE)</f>
        <v>815000</v>
      </c>
    </row>
    <row r="1218" spans="1:7" x14ac:dyDescent="0.25">
      <c r="A1218" s="5" t="str">
        <f t="shared" ref="A1218" si="1158">A1142</f>
        <v>HE 100 B</v>
      </c>
      <c r="B1218" s="4">
        <v>20.399999999999999</v>
      </c>
      <c r="C1218" s="14">
        <f t="shared" si="1115"/>
        <v>14</v>
      </c>
      <c r="D1218">
        <v>16.5</v>
      </c>
      <c r="E1218" s="4">
        <f>VLOOKUP(Table8[[#This Row],[Name]],M.Rd!$A:$T,MATCH(Table8[[#This Row],[L.eff]],M.Rd!$C$2:$S$2)+2,FALSE)</f>
        <v>13.1</v>
      </c>
      <c r="F1218" s="4">
        <f>VLOOKUP(Table8[[#This Row],[Name]],V.Rd!$A:$B,2,FALSE)</f>
        <v>184</v>
      </c>
      <c r="G1218" s="4">
        <f>VLOOKUP(Table8[[#This Row],[Name]],M.Rd!$A:$T,20,FALSE)</f>
        <v>450</v>
      </c>
    </row>
    <row r="1219" spans="1:7" x14ac:dyDescent="0.25">
      <c r="A1219" s="5" t="str">
        <f t="shared" ref="A1219" si="1159">A1143</f>
        <v>HE 100 C</v>
      </c>
      <c r="B1219" s="4">
        <v>30.9</v>
      </c>
      <c r="C1219" s="14">
        <f t="shared" si="1115"/>
        <v>14</v>
      </c>
      <c r="D1219">
        <v>27.1</v>
      </c>
      <c r="E1219" s="4">
        <f>VLOOKUP(Table8[[#This Row],[Name]],M.Rd!$A:$T,MATCH(Table8[[#This Row],[L.eff]],M.Rd!$C$2:$S$2)+2,FALSE)</f>
        <v>27.7</v>
      </c>
      <c r="F1219" s="4">
        <f>VLOOKUP(Table8[[#This Row],[Name]],V.Rd!$A:$B,2,FALSE)</f>
        <v>274</v>
      </c>
      <c r="G1219" s="4">
        <f>VLOOKUP(Table8[[#This Row],[Name]],M.Rd!$A:$T,20,FALSE)</f>
        <v>759</v>
      </c>
    </row>
    <row r="1220" spans="1:7" x14ac:dyDescent="0.25">
      <c r="A1220" s="5" t="str">
        <f t="shared" ref="A1220" si="1160">A1144</f>
        <v>HE 100 M</v>
      </c>
      <c r="B1220" s="4">
        <v>41.8</v>
      </c>
      <c r="C1220" s="14">
        <f t="shared" si="1115"/>
        <v>14</v>
      </c>
      <c r="D1220">
        <v>39.299999999999997</v>
      </c>
      <c r="E1220" s="4">
        <f>VLOOKUP(Table8[[#This Row],[Name]],M.Rd!$A:$T,MATCH(Table8[[#This Row],[L.eff]],M.Rd!$C$2:$S$2)+2,FALSE)</f>
        <v>46.8</v>
      </c>
      <c r="F1220" s="4">
        <f>VLOOKUP(Table8[[#This Row],[Name]],V.Rd!$A:$B,2,FALSE)</f>
        <v>359</v>
      </c>
      <c r="G1220" s="4">
        <f>VLOOKUP(Table8[[#This Row],[Name]],M.Rd!$A:$T,20,FALSE)</f>
        <v>1140</v>
      </c>
    </row>
    <row r="1221" spans="1:7" x14ac:dyDescent="0.25">
      <c r="A1221" s="5" t="str">
        <f t="shared" ref="A1221" si="1161">A1145</f>
        <v>HE 1000 B*</v>
      </c>
      <c r="B1221" s="4">
        <v>314</v>
      </c>
      <c r="C1221" s="14">
        <f t="shared" si="1115"/>
        <v>14</v>
      </c>
      <c r="D1221">
        <v>1530</v>
      </c>
      <c r="E1221" s="4">
        <f>VLOOKUP(Table8[[#This Row],[Name]],M.Rd!$A:$T,MATCH(Table8[[#This Row],[L.eff]],M.Rd!$C$2:$S$2)+2,FALSE)</f>
        <v>1440</v>
      </c>
      <c r="F1221" s="4">
        <f>VLOOKUP(Table8[[#This Row],[Name]],V.Rd!$A:$B,2,FALSE)</f>
        <v>4230</v>
      </c>
      <c r="G1221" s="4">
        <f>VLOOKUP(Table8[[#This Row],[Name]],M.Rd!$A:$T,20,FALSE)</f>
        <v>645000</v>
      </c>
    </row>
    <row r="1222" spans="1:7" x14ac:dyDescent="0.25">
      <c r="A1222" s="5" t="str">
        <f t="shared" ref="A1222" si="1162">A1146</f>
        <v>HE 1000 M*</v>
      </c>
      <c r="B1222" s="4">
        <v>349</v>
      </c>
      <c r="C1222" s="14">
        <f t="shared" si="1115"/>
        <v>14</v>
      </c>
      <c r="D1222">
        <v>1730</v>
      </c>
      <c r="E1222" s="4">
        <f>VLOOKUP(Table8[[#This Row],[Name]],M.Rd!$A:$T,MATCH(Table8[[#This Row],[L.eff]],M.Rd!$C$2:$S$2)+2,FALSE)</f>
        <v>1710</v>
      </c>
      <c r="F1222" s="4">
        <f>VLOOKUP(Table8[[#This Row],[Name]],V.Rd!$A:$B,2,FALSE)</f>
        <v>4680</v>
      </c>
      <c r="G1222" s="4">
        <f>VLOOKUP(Table8[[#This Row],[Name]],M.Rd!$A:$T,20,FALSE)</f>
        <v>722000</v>
      </c>
    </row>
    <row r="1223" spans="1:7" x14ac:dyDescent="0.25">
      <c r="A1223" s="5" t="str">
        <f t="shared" ref="A1223" si="1163">A1147</f>
        <v>HE 1000x249*</v>
      </c>
      <c r="B1223" s="4">
        <v>249</v>
      </c>
      <c r="C1223" s="14">
        <f t="shared" si="1115"/>
        <v>14</v>
      </c>
      <c r="D1223">
        <v>1110</v>
      </c>
      <c r="E1223" s="4">
        <f>VLOOKUP(Table8[[#This Row],[Name]],M.Rd!$A:$T,MATCH(Table8[[#This Row],[L.eff]],M.Rd!$C$2:$S$2)+2,FALSE)</f>
        <v>936</v>
      </c>
      <c r="F1223" s="4">
        <f>VLOOKUP(Table8[[#This Row],[Name]],V.Rd!$A:$B,2,FALSE)</f>
        <v>3600</v>
      </c>
      <c r="G1223" s="4">
        <f>VLOOKUP(Table8[[#This Row],[Name]],M.Rd!$A:$T,20,FALSE)</f>
        <v>481000</v>
      </c>
    </row>
    <row r="1224" spans="1:7" x14ac:dyDescent="0.25">
      <c r="A1224" s="5" t="str">
        <f t="shared" ref="A1224" si="1164">A1148</f>
        <v>HE 1000x393</v>
      </c>
      <c r="B1224" s="4">
        <v>393</v>
      </c>
      <c r="C1224" s="14">
        <f t="shared" si="1115"/>
        <v>14</v>
      </c>
      <c r="D1224">
        <v>1840</v>
      </c>
      <c r="E1224" s="4">
        <f>VLOOKUP(Table8[[#This Row],[Name]],M.Rd!$A:$T,MATCH(Table8[[#This Row],[L.eff]],M.Rd!$C$2:$S$2)+2,FALSE)</f>
        <v>2030</v>
      </c>
      <c r="F1224" s="4">
        <f>VLOOKUP(Table8[[#This Row],[Name]],V.Rd!$A:$B,2,FALSE)</f>
        <v>5560</v>
      </c>
      <c r="G1224" s="4">
        <f>VLOOKUP(Table8[[#This Row],[Name]],M.Rd!$A:$T,20,FALSE)</f>
        <v>808000</v>
      </c>
    </row>
    <row r="1225" spans="1:7" x14ac:dyDescent="0.25">
      <c r="A1225" s="5" t="str">
        <f t="shared" ref="A1225" si="1165">A1149</f>
        <v>HE 1000x415</v>
      </c>
      <c r="B1225" s="4">
        <v>415</v>
      </c>
      <c r="C1225" s="14">
        <f t="shared" si="1115"/>
        <v>14</v>
      </c>
      <c r="D1225">
        <v>1950</v>
      </c>
      <c r="E1225" s="4">
        <f>VLOOKUP(Table8[[#This Row],[Name]],M.Rd!$A:$T,MATCH(Table8[[#This Row],[L.eff]],M.Rd!$C$2:$S$2)+2,FALSE)</f>
        <v>2210</v>
      </c>
      <c r="F1225" s="4">
        <f>VLOOKUP(Table8[[#This Row],[Name]],V.Rd!$A:$B,2,FALSE)</f>
        <v>5920</v>
      </c>
      <c r="G1225" s="4">
        <f>VLOOKUP(Table8[[#This Row],[Name]],M.Rd!$A:$T,20,FALSE)</f>
        <v>853000</v>
      </c>
    </row>
    <row r="1226" spans="1:7" x14ac:dyDescent="0.25">
      <c r="A1226" s="5" t="str">
        <f t="shared" ref="A1226" si="1166">A1150</f>
        <v>HE 1000x438</v>
      </c>
      <c r="B1226" s="4">
        <v>438</v>
      </c>
      <c r="C1226" s="14">
        <f t="shared" si="1115"/>
        <v>14</v>
      </c>
      <c r="D1226">
        <v>2090</v>
      </c>
      <c r="E1226" s="4">
        <f>VLOOKUP(Table8[[#This Row],[Name]],M.Rd!$A:$T,MATCH(Table8[[#This Row],[L.eff]],M.Rd!$C$2:$S$2)+2,FALSE)</f>
        <v>2430</v>
      </c>
      <c r="F1226" s="4">
        <f>VLOOKUP(Table8[[#This Row],[Name]],V.Rd!$A:$B,2,FALSE)</f>
        <v>6140</v>
      </c>
      <c r="G1226" s="4">
        <f>VLOOKUP(Table8[[#This Row],[Name]],M.Rd!$A:$T,20,FALSE)</f>
        <v>909000</v>
      </c>
    </row>
    <row r="1227" spans="1:7" x14ac:dyDescent="0.25">
      <c r="A1227" s="5" t="str">
        <f t="shared" ref="A1227" si="1167">A1151</f>
        <v>HE 1000x494</v>
      </c>
      <c r="B1227" s="4">
        <v>494</v>
      </c>
      <c r="C1227" s="14">
        <f t="shared" si="1115"/>
        <v>14</v>
      </c>
      <c r="D1227">
        <v>2400</v>
      </c>
      <c r="E1227" s="4">
        <f>VLOOKUP(Table8[[#This Row],[Name]],M.Rd!$A:$T,MATCH(Table8[[#This Row],[L.eff]],M.Rd!$C$2:$S$2)+2,FALSE)</f>
        <v>2940</v>
      </c>
      <c r="F1227" s="4">
        <f>VLOOKUP(Table8[[#This Row],[Name]],V.Rd!$A:$B,2,FALSE)</f>
        <v>7060</v>
      </c>
      <c r="G1227" s="4">
        <f>VLOOKUP(Table8[[#This Row],[Name]],M.Rd!$A:$T,20,FALSE)</f>
        <v>1028000</v>
      </c>
    </row>
    <row r="1228" spans="1:7" x14ac:dyDescent="0.25">
      <c r="A1228" s="5" t="str">
        <f t="shared" ref="A1228" si="1168">A1152</f>
        <v>HE 1000x584</v>
      </c>
      <c r="B1228" s="4">
        <v>584</v>
      </c>
      <c r="C1228" s="14">
        <f t="shared" si="1115"/>
        <v>14</v>
      </c>
      <c r="D1228">
        <v>2970</v>
      </c>
      <c r="E1228" s="4">
        <f>VLOOKUP(Table8[[#This Row],[Name]],M.Rd!$A:$T,MATCH(Table8[[#This Row],[L.eff]],M.Rd!$C$2:$S$2)+2,FALSE)</f>
        <v>3950</v>
      </c>
      <c r="F1228" s="4">
        <f>VLOOKUP(Table8[[#This Row],[Name]],V.Rd!$A:$B,2,FALSE)</f>
        <v>8260</v>
      </c>
      <c r="G1228" s="4">
        <f>VLOOKUP(Table8[[#This Row],[Name]],M.Rd!$A:$T,20,FALSE)</f>
        <v>1246000</v>
      </c>
    </row>
    <row r="1229" spans="1:7" x14ac:dyDescent="0.25">
      <c r="A1229" s="5" t="str">
        <f t="shared" ref="A1229" si="1169">A1153</f>
        <v>HE 120 B</v>
      </c>
      <c r="B1229" s="4">
        <v>26.7</v>
      </c>
      <c r="C1229" s="14">
        <f t="shared" si="1115"/>
        <v>14</v>
      </c>
      <c r="D1229">
        <v>31.1</v>
      </c>
      <c r="E1229" s="4">
        <f>VLOOKUP(Table8[[#This Row],[Name]],M.Rd!$A:$T,MATCH(Table8[[#This Row],[L.eff]],M.Rd!$C$2:$S$2)+2,FALSE)</f>
        <v>22</v>
      </c>
      <c r="F1229" s="4">
        <f>VLOOKUP(Table8[[#This Row],[Name]],V.Rd!$A:$B,2,FALSE)</f>
        <v>225</v>
      </c>
      <c r="G1229" s="4">
        <f>VLOOKUP(Table8[[#This Row],[Name]],M.Rd!$A:$T,20,FALSE)</f>
        <v>864</v>
      </c>
    </row>
    <row r="1230" spans="1:7" x14ac:dyDescent="0.25">
      <c r="A1230" s="5" t="str">
        <f t="shared" ref="A1230" si="1170">A1154</f>
        <v>HE 120 C</v>
      </c>
      <c r="B1230" s="4">
        <v>39.200000000000003</v>
      </c>
      <c r="C1230" s="14">
        <f t="shared" si="1115"/>
        <v>14</v>
      </c>
      <c r="D1230">
        <v>48.6</v>
      </c>
      <c r="E1230" s="4">
        <f>VLOOKUP(Table8[[#This Row],[Name]],M.Rd!$A:$T,MATCH(Table8[[#This Row],[L.eff]],M.Rd!$C$2:$S$2)+2,FALSE)</f>
        <v>43.7</v>
      </c>
      <c r="F1230" s="4">
        <f>VLOOKUP(Table8[[#This Row],[Name]],V.Rd!$A:$B,2,FALSE)</f>
        <v>326</v>
      </c>
      <c r="G1230" s="4">
        <f>VLOOKUP(Table8[[#This Row],[Name]],M.Rd!$A:$T,20,FALSE)</f>
        <v>1390</v>
      </c>
    </row>
    <row r="1231" spans="1:7" x14ac:dyDescent="0.25">
      <c r="A1231" s="5" t="str">
        <f t="shared" ref="A1231" si="1171">A1155</f>
        <v>HE 120 M</v>
      </c>
      <c r="B1231" s="4">
        <v>52.1</v>
      </c>
      <c r="C1231" s="14">
        <f t="shared" si="1115"/>
        <v>14</v>
      </c>
      <c r="D1231">
        <v>68.2</v>
      </c>
      <c r="E1231" s="4">
        <f>VLOOKUP(Table8[[#This Row],[Name]],M.Rd!$A:$T,MATCH(Table8[[#This Row],[L.eff]],M.Rd!$C$2:$S$2)+2,FALSE)</f>
        <v>71.2</v>
      </c>
      <c r="F1231" s="4">
        <f>VLOOKUP(Table8[[#This Row],[Name]],V.Rd!$A:$B,2,FALSE)</f>
        <v>421</v>
      </c>
      <c r="G1231" s="4">
        <f>VLOOKUP(Table8[[#This Row],[Name]],M.Rd!$A:$T,20,FALSE)</f>
        <v>2020</v>
      </c>
    </row>
    <row r="1232" spans="1:7" x14ac:dyDescent="0.25">
      <c r="A1232" s="5" t="str">
        <f t="shared" ref="A1232" si="1172">A1156</f>
        <v>HE 140 B</v>
      </c>
      <c r="B1232" s="4">
        <v>33.700000000000003</v>
      </c>
      <c r="C1232" s="14">
        <f t="shared" si="1115"/>
        <v>14</v>
      </c>
      <c r="D1232">
        <v>53.2</v>
      </c>
      <c r="E1232" s="4">
        <f>VLOOKUP(Table8[[#This Row],[Name]],M.Rd!$A:$T,MATCH(Table8[[#This Row],[L.eff]],M.Rd!$C$2:$S$2)+2,FALSE)</f>
        <v>34.5</v>
      </c>
      <c r="F1232" s="4">
        <f>VLOOKUP(Table8[[#This Row],[Name]],V.Rd!$A:$B,2,FALSE)</f>
        <v>269</v>
      </c>
      <c r="G1232" s="4">
        <f>VLOOKUP(Table8[[#This Row],[Name]],M.Rd!$A:$T,20,FALSE)</f>
        <v>1510</v>
      </c>
    </row>
    <row r="1233" spans="1:7" x14ac:dyDescent="0.25">
      <c r="A1233" s="5" t="str">
        <f t="shared" ref="A1233" si="1173">A1157</f>
        <v>HE 140 C</v>
      </c>
      <c r="B1233" s="4">
        <v>48.2</v>
      </c>
      <c r="C1233" s="14">
        <f t="shared" si="1115"/>
        <v>14</v>
      </c>
      <c r="D1233">
        <v>80.099999999999994</v>
      </c>
      <c r="E1233" s="4">
        <f>VLOOKUP(Table8[[#This Row],[Name]],M.Rd!$A:$T,MATCH(Table8[[#This Row],[L.eff]],M.Rd!$C$2:$S$2)+2,FALSE)</f>
        <v>64.7</v>
      </c>
      <c r="F1233" s="4">
        <f>VLOOKUP(Table8[[#This Row],[Name]],V.Rd!$A:$B,2,FALSE)</f>
        <v>372</v>
      </c>
      <c r="G1233" s="4">
        <f>VLOOKUP(Table8[[#This Row],[Name]],M.Rd!$A:$T,20,FALSE)</f>
        <v>2330</v>
      </c>
    </row>
    <row r="1234" spans="1:7" x14ac:dyDescent="0.25">
      <c r="A1234" s="5" t="str">
        <f t="shared" ref="A1234" si="1174">A1158</f>
        <v>HE 140 M</v>
      </c>
      <c r="B1234" s="4">
        <v>63.2</v>
      </c>
      <c r="C1234" s="14">
        <f t="shared" si="1115"/>
        <v>14</v>
      </c>
      <c r="D1234">
        <v>110</v>
      </c>
      <c r="E1234" s="4">
        <f>VLOOKUP(Table8[[#This Row],[Name]],M.Rd!$A:$T,MATCH(Table8[[#This Row],[L.eff]],M.Rd!$C$2:$S$2)+2,FALSE)</f>
        <v>103</v>
      </c>
      <c r="F1234" s="4">
        <f>VLOOKUP(Table8[[#This Row],[Name]],V.Rd!$A:$B,2,FALSE)</f>
        <v>488</v>
      </c>
      <c r="G1234" s="4">
        <f>VLOOKUP(Table8[[#This Row],[Name]],M.Rd!$A:$T,20,FALSE)</f>
        <v>3290</v>
      </c>
    </row>
    <row r="1235" spans="1:7" x14ac:dyDescent="0.25">
      <c r="A1235" s="5" t="str">
        <f t="shared" ref="A1235" si="1175">A1159</f>
        <v>HE 160 B</v>
      </c>
      <c r="B1235" s="4">
        <v>42.6</v>
      </c>
      <c r="C1235" s="14">
        <f t="shared" si="1115"/>
        <v>14</v>
      </c>
      <c r="D1235">
        <v>85</v>
      </c>
      <c r="E1235" s="4">
        <f>VLOOKUP(Table8[[#This Row],[Name]],M.Rd!$A:$T,MATCH(Table8[[#This Row],[L.eff]],M.Rd!$C$2:$S$2)+2,FALSE)</f>
        <v>53.5</v>
      </c>
      <c r="F1235" s="4">
        <f>VLOOKUP(Table8[[#This Row],[Name]],V.Rd!$A:$B,2,FALSE)</f>
        <v>362</v>
      </c>
      <c r="G1235" s="4">
        <f>VLOOKUP(Table8[[#This Row],[Name]],M.Rd!$A:$T,20,FALSE)</f>
        <v>2490</v>
      </c>
    </row>
    <row r="1236" spans="1:7" x14ac:dyDescent="0.25">
      <c r="A1236" s="5" t="str">
        <f t="shared" ref="A1236" si="1176">A1160</f>
        <v>HE 160 C</v>
      </c>
      <c r="B1236" s="4">
        <v>59.2</v>
      </c>
      <c r="C1236" s="14">
        <f t="shared" si="1115"/>
        <v>14</v>
      </c>
      <c r="D1236">
        <v>124</v>
      </c>
      <c r="E1236" s="4">
        <f>VLOOKUP(Table8[[#This Row],[Name]],M.Rd!$A:$T,MATCH(Table8[[#This Row],[L.eff]],M.Rd!$C$2:$S$2)+2,FALSE)</f>
        <v>94.8</v>
      </c>
      <c r="F1236" s="4">
        <f>VLOOKUP(Table8[[#This Row],[Name]],V.Rd!$A:$B,2,FALSE)</f>
        <v>480</v>
      </c>
      <c r="G1236" s="4">
        <f>VLOOKUP(Table8[[#This Row],[Name]],M.Rd!$A:$T,20,FALSE)</f>
        <v>3700</v>
      </c>
    </row>
    <row r="1237" spans="1:7" x14ac:dyDescent="0.25">
      <c r="A1237" s="5" t="str">
        <f t="shared" ref="A1237" si="1177">A1161</f>
        <v>HE 160 M</v>
      </c>
      <c r="B1237" s="4">
        <v>76.2</v>
      </c>
      <c r="C1237" s="14">
        <f t="shared" si="1115"/>
        <v>14</v>
      </c>
      <c r="D1237">
        <v>167</v>
      </c>
      <c r="E1237" s="4">
        <f>VLOOKUP(Table8[[#This Row],[Name]],M.Rd!$A:$T,MATCH(Table8[[#This Row],[L.eff]],M.Rd!$C$2:$S$2)+2,FALSE)</f>
        <v>145</v>
      </c>
      <c r="F1237" s="4">
        <f>VLOOKUP(Table8[[#This Row],[Name]],V.Rd!$A:$B,2,FALSE)</f>
        <v>615</v>
      </c>
      <c r="G1237" s="4">
        <f>VLOOKUP(Table8[[#This Row],[Name]],M.Rd!$A:$T,20,FALSE)</f>
        <v>5100</v>
      </c>
    </row>
    <row r="1238" spans="1:7" x14ac:dyDescent="0.25">
      <c r="A1238" s="5" t="str">
        <f t="shared" ref="A1238" si="1178">A1162</f>
        <v>HE 180 B</v>
      </c>
      <c r="B1238" s="4">
        <v>51.2</v>
      </c>
      <c r="C1238" s="14">
        <f t="shared" si="1115"/>
        <v>14</v>
      </c>
      <c r="D1238">
        <v>128</v>
      </c>
      <c r="E1238" s="4">
        <f>VLOOKUP(Table8[[#This Row],[Name]],M.Rd!$A:$T,MATCH(Table8[[#This Row],[L.eff]],M.Rd!$C$2:$S$2)+2,FALSE)</f>
        <v>76.5</v>
      </c>
      <c r="F1238" s="4">
        <f>VLOOKUP(Table8[[#This Row],[Name]],V.Rd!$A:$B,2,FALSE)</f>
        <v>416</v>
      </c>
      <c r="G1238" s="4">
        <f>VLOOKUP(Table8[[#This Row],[Name]],M.Rd!$A:$T,20,FALSE)</f>
        <v>3830</v>
      </c>
    </row>
    <row r="1239" spans="1:7" x14ac:dyDescent="0.25">
      <c r="A1239" s="5" t="str">
        <f t="shared" ref="A1239" si="1179">A1163</f>
        <v>HE 180 C</v>
      </c>
      <c r="B1239" s="4">
        <v>69.8</v>
      </c>
      <c r="C1239" s="14">
        <f t="shared" ref="C1239:C1293" si="1180">C1163+1</f>
        <v>14</v>
      </c>
      <c r="D1239">
        <v>183</v>
      </c>
      <c r="E1239" s="4">
        <f>VLOOKUP(Table8[[#This Row],[Name]],M.Rd!$A:$T,MATCH(Table8[[#This Row],[L.eff]],M.Rd!$C$2:$S$2)+2,FALSE)</f>
        <v>130</v>
      </c>
      <c r="F1239" s="4">
        <f>VLOOKUP(Table8[[#This Row],[Name]],V.Rd!$A:$B,2,FALSE)</f>
        <v>545</v>
      </c>
      <c r="G1239" s="4">
        <f>VLOOKUP(Table8[[#This Row],[Name]],M.Rd!$A:$T,20,FALSE)</f>
        <v>5540</v>
      </c>
    </row>
    <row r="1240" spans="1:7" x14ac:dyDescent="0.25">
      <c r="A1240" s="5" t="str">
        <f t="shared" ref="A1240" si="1181">A1164</f>
        <v>HE 180 M</v>
      </c>
      <c r="B1240" s="4">
        <v>88.9</v>
      </c>
      <c r="C1240" s="14">
        <f t="shared" si="1180"/>
        <v>14</v>
      </c>
      <c r="D1240">
        <v>241</v>
      </c>
      <c r="E1240" s="4">
        <f>VLOOKUP(Table8[[#This Row],[Name]],M.Rd!$A:$T,MATCH(Table8[[#This Row],[L.eff]],M.Rd!$C$2:$S$2)+2,FALSE)</f>
        <v>194</v>
      </c>
      <c r="F1240" s="4">
        <f>VLOOKUP(Table8[[#This Row],[Name]],V.Rd!$A:$B,2,FALSE)</f>
        <v>691</v>
      </c>
      <c r="G1240" s="4">
        <f>VLOOKUP(Table8[[#This Row],[Name]],M.Rd!$A:$T,20,FALSE)</f>
        <v>7480</v>
      </c>
    </row>
    <row r="1241" spans="1:7" x14ac:dyDescent="0.25">
      <c r="A1241" s="5" t="str">
        <f t="shared" ref="A1241" si="1182">A1165</f>
        <v>HE 200 B</v>
      </c>
      <c r="B1241" s="4">
        <v>61.3</v>
      </c>
      <c r="C1241" s="14">
        <f t="shared" si="1180"/>
        <v>14</v>
      </c>
      <c r="D1241">
        <v>187</v>
      </c>
      <c r="E1241" s="4">
        <f>VLOOKUP(Table8[[#This Row],[Name]],M.Rd!$A:$T,MATCH(Table8[[#This Row],[L.eff]],M.Rd!$C$2:$S$2)+2,FALSE)</f>
        <v>109</v>
      </c>
      <c r="F1241" s="4">
        <f>VLOOKUP(Table8[[#This Row],[Name]],V.Rd!$A:$B,2,FALSE)</f>
        <v>509</v>
      </c>
      <c r="G1241" s="4">
        <f>VLOOKUP(Table8[[#This Row],[Name]],M.Rd!$A:$T,20,FALSE)</f>
        <v>5700</v>
      </c>
    </row>
    <row r="1242" spans="1:7" x14ac:dyDescent="0.25">
      <c r="A1242" s="5" t="str">
        <f t="shared" ref="A1242" si="1183">A1166</f>
        <v>HE 200 C</v>
      </c>
      <c r="B1242" s="4">
        <v>81.900000000000006</v>
      </c>
      <c r="C1242" s="14">
        <f t="shared" si="1180"/>
        <v>14</v>
      </c>
      <c r="D1242">
        <v>258</v>
      </c>
      <c r="E1242" s="4">
        <f>VLOOKUP(Table8[[#This Row],[Name]],M.Rd!$A:$T,MATCH(Table8[[#This Row],[L.eff]],M.Rd!$C$2:$S$2)+2,FALSE)</f>
        <v>176</v>
      </c>
      <c r="F1242" s="4">
        <f>VLOOKUP(Table8[[#This Row],[Name]],V.Rd!$A:$B,2,FALSE)</f>
        <v>653</v>
      </c>
      <c r="G1242" s="4">
        <f>VLOOKUP(Table8[[#This Row],[Name]],M.Rd!$A:$T,20,FALSE)</f>
        <v>8030</v>
      </c>
    </row>
    <row r="1243" spans="1:7" x14ac:dyDescent="0.25">
      <c r="A1243" s="5" t="str">
        <f t="shared" ref="A1243" si="1184">A1167</f>
        <v>HE 200 M</v>
      </c>
      <c r="B1243" s="4">
        <v>103</v>
      </c>
      <c r="C1243" s="14">
        <f t="shared" si="1180"/>
        <v>14</v>
      </c>
      <c r="D1243">
        <v>337</v>
      </c>
      <c r="E1243" s="4">
        <f>VLOOKUP(Table8[[#This Row],[Name]],M.Rd!$A:$T,MATCH(Table8[[#This Row],[L.eff]],M.Rd!$C$2:$S$2)+2,FALSE)</f>
        <v>256</v>
      </c>
      <c r="F1243" s="4">
        <f>VLOOKUP(Table8[[#This Row],[Name]],V.Rd!$A:$B,2,FALSE)</f>
        <v>818</v>
      </c>
      <c r="G1243" s="4">
        <f>VLOOKUP(Table8[[#This Row],[Name]],M.Rd!$A:$T,20,FALSE)</f>
        <v>10600</v>
      </c>
    </row>
    <row r="1244" spans="1:7" x14ac:dyDescent="0.25">
      <c r="A1244" s="5" t="str">
        <f t="shared" ref="A1244" si="1185">A1168</f>
        <v>HE 220 B</v>
      </c>
      <c r="B1244" s="4">
        <v>71.5</v>
      </c>
      <c r="C1244" s="14">
        <f t="shared" si="1180"/>
        <v>14</v>
      </c>
      <c r="D1244">
        <v>261</v>
      </c>
      <c r="E1244" s="4">
        <f>VLOOKUP(Table8[[#This Row],[Name]],M.Rd!$A:$T,MATCH(Table8[[#This Row],[L.eff]],M.Rd!$C$2:$S$2)+2,FALSE)</f>
        <v>146</v>
      </c>
      <c r="F1244" s="4">
        <f>VLOOKUP(Table8[[#This Row],[Name]],V.Rd!$A:$B,2,FALSE)</f>
        <v>571</v>
      </c>
      <c r="G1244" s="4">
        <f>VLOOKUP(Table8[[#This Row],[Name]],M.Rd!$A:$T,20,FALSE)</f>
        <v>8090</v>
      </c>
    </row>
    <row r="1245" spans="1:7" x14ac:dyDescent="0.25">
      <c r="A1245" s="5" t="str">
        <f t="shared" ref="A1245" si="1186">A1169</f>
        <v>HE 220 C</v>
      </c>
      <c r="B1245" s="4">
        <v>94.1</v>
      </c>
      <c r="C1245" s="14">
        <f t="shared" si="1180"/>
        <v>14</v>
      </c>
      <c r="D1245">
        <v>354</v>
      </c>
      <c r="E1245" s="4">
        <f>VLOOKUP(Table8[[#This Row],[Name]],M.Rd!$A:$T,MATCH(Table8[[#This Row],[L.eff]],M.Rd!$C$2:$S$2)+2,FALSE)</f>
        <v>229</v>
      </c>
      <c r="F1245" s="4">
        <f>VLOOKUP(Table8[[#This Row],[Name]],V.Rd!$A:$B,2,FALSE)</f>
        <v>726</v>
      </c>
      <c r="G1245" s="4">
        <f>VLOOKUP(Table8[[#This Row],[Name]],M.Rd!$A:$T,20,FALSE)</f>
        <v>11200</v>
      </c>
    </row>
    <row r="1246" spans="1:7" x14ac:dyDescent="0.25">
      <c r="A1246" s="5" t="str">
        <f t="shared" ref="A1246" si="1187">A1170</f>
        <v>HE 220 M</v>
      </c>
      <c r="B1246" s="4">
        <v>117</v>
      </c>
      <c r="C1246" s="14">
        <f t="shared" si="1180"/>
        <v>14</v>
      </c>
      <c r="D1246">
        <v>456</v>
      </c>
      <c r="E1246" s="4">
        <f>VLOOKUP(Table8[[#This Row],[Name]],M.Rd!$A:$T,MATCH(Table8[[#This Row],[L.eff]],M.Rd!$C$2:$S$2)+2,FALSE)</f>
        <v>326</v>
      </c>
      <c r="F1246" s="4">
        <f>VLOOKUP(Table8[[#This Row],[Name]],V.Rd!$A:$B,2,FALSE)</f>
        <v>902</v>
      </c>
      <c r="G1246" s="4">
        <f>VLOOKUP(Table8[[#This Row],[Name]],M.Rd!$A:$T,20,FALSE)</f>
        <v>14600</v>
      </c>
    </row>
    <row r="1247" spans="1:7" x14ac:dyDescent="0.25">
      <c r="A1247" s="5" t="str">
        <f t="shared" ref="A1247" si="1188">A1171</f>
        <v>HE 240 B</v>
      </c>
      <c r="B1247" s="4">
        <v>83.2</v>
      </c>
      <c r="C1247" s="14">
        <f t="shared" si="1180"/>
        <v>14</v>
      </c>
      <c r="D1247">
        <v>354</v>
      </c>
      <c r="E1247" s="4">
        <f>VLOOKUP(Table8[[#This Row],[Name]],M.Rd!$A:$T,MATCH(Table8[[#This Row],[L.eff]],M.Rd!$C$2:$S$2)+2,FALSE)</f>
        <v>194</v>
      </c>
      <c r="F1247" s="4">
        <f>VLOOKUP(Table8[[#This Row],[Name]],V.Rd!$A:$B,2,FALSE)</f>
        <v>662</v>
      </c>
      <c r="G1247" s="4">
        <f>VLOOKUP(Table8[[#This Row],[Name]],M.Rd!$A:$T,20,FALSE)</f>
        <v>11300</v>
      </c>
    </row>
    <row r="1248" spans="1:7" x14ac:dyDescent="0.25">
      <c r="A1248" s="5" t="str">
        <f t="shared" ref="A1248" si="1189">A1172</f>
        <v>HE 240 C</v>
      </c>
      <c r="B1248" s="4">
        <v>119</v>
      </c>
      <c r="C1248" s="14">
        <f t="shared" si="1180"/>
        <v>14</v>
      </c>
      <c r="D1248">
        <v>535</v>
      </c>
      <c r="E1248" s="4">
        <f>VLOOKUP(Table8[[#This Row],[Name]],M.Rd!$A:$T,MATCH(Table8[[#This Row],[L.eff]],M.Rd!$C$2:$S$2)+2,FALSE)</f>
        <v>351</v>
      </c>
      <c r="F1248" s="4">
        <f>VLOOKUP(Table8[[#This Row],[Name]],V.Rd!$A:$B,2,FALSE)</f>
        <v>923</v>
      </c>
      <c r="G1248" s="4">
        <f>VLOOKUP(Table8[[#This Row],[Name]],M.Rd!$A:$T,20,FALSE)</f>
        <v>17300</v>
      </c>
    </row>
    <row r="1249" spans="1:7" x14ac:dyDescent="0.25">
      <c r="A1249" s="5" t="str">
        <f t="shared" ref="A1249" si="1190">A1173</f>
        <v>HE 240 M</v>
      </c>
      <c r="B1249" s="4">
        <v>157</v>
      </c>
      <c r="C1249" s="14">
        <f t="shared" si="1180"/>
        <v>14</v>
      </c>
      <c r="D1249">
        <v>730</v>
      </c>
      <c r="E1249" s="4">
        <f>VLOOKUP(Table8[[#This Row],[Name]],M.Rd!$A:$T,MATCH(Table8[[#This Row],[L.eff]],M.Rd!$C$2:$S$2)+2,FALSE)</f>
        <v>533</v>
      </c>
      <c r="F1249" s="4">
        <f>VLOOKUP(Table8[[#This Row],[Name]],V.Rd!$A:$B,2,FALSE)</f>
        <v>1200</v>
      </c>
      <c r="G1249" s="4">
        <f>VLOOKUP(Table8[[#This Row],[Name]],M.Rd!$A:$T,20,FALSE)</f>
        <v>24300</v>
      </c>
    </row>
    <row r="1250" spans="1:7" x14ac:dyDescent="0.25">
      <c r="A1250" s="5" t="str">
        <f t="shared" ref="A1250" si="1191">A1174</f>
        <v>HE 260 B</v>
      </c>
      <c r="B1250" s="4">
        <v>93</v>
      </c>
      <c r="C1250" s="14">
        <f t="shared" si="1180"/>
        <v>14</v>
      </c>
      <c r="D1250">
        <v>457</v>
      </c>
      <c r="E1250" s="4">
        <f>VLOOKUP(Table8[[#This Row],[Name]],M.Rd!$A:$T,MATCH(Table8[[#This Row],[L.eff]],M.Rd!$C$2:$S$2)+2,FALSE)</f>
        <v>244</v>
      </c>
      <c r="F1250" s="4">
        <f>VLOOKUP(Table8[[#This Row],[Name]],V.Rd!$A:$B,2,FALSE)</f>
        <v>748</v>
      </c>
      <c r="G1250" s="4">
        <f>VLOOKUP(Table8[[#This Row],[Name]],M.Rd!$A:$T,20,FALSE)</f>
        <v>14900</v>
      </c>
    </row>
    <row r="1251" spans="1:7" x14ac:dyDescent="0.25">
      <c r="A1251" s="5" t="str">
        <f t="shared" ref="A1251" si="1192">A1175</f>
        <v>HE 260 C</v>
      </c>
      <c r="B1251" s="4">
        <v>132</v>
      </c>
      <c r="C1251" s="14">
        <f t="shared" si="1180"/>
        <v>14</v>
      </c>
      <c r="D1251">
        <v>681</v>
      </c>
      <c r="E1251" s="4">
        <f>VLOOKUP(Table8[[#This Row],[Name]],M.Rd!$A:$T,MATCH(Table8[[#This Row],[L.eff]],M.Rd!$C$2:$S$2)+2,FALSE)</f>
        <v>428</v>
      </c>
      <c r="F1251" s="4">
        <f>VLOOKUP(Table8[[#This Row],[Name]],V.Rd!$A:$B,2,FALSE)</f>
        <v>1030</v>
      </c>
      <c r="G1251" s="4">
        <f>VLOOKUP(Table8[[#This Row],[Name]],M.Rd!$A:$T,20,FALSE)</f>
        <v>22600</v>
      </c>
    </row>
    <row r="1252" spans="1:7" x14ac:dyDescent="0.25">
      <c r="A1252" s="5" t="str">
        <f t="shared" ref="A1252" si="1193">A1176</f>
        <v>HE 260 M</v>
      </c>
      <c r="B1252" s="4">
        <v>172</v>
      </c>
      <c r="C1252" s="14">
        <f t="shared" si="1180"/>
        <v>14</v>
      </c>
      <c r="D1252">
        <v>923</v>
      </c>
      <c r="E1252" s="4">
        <f>VLOOKUP(Table8[[#This Row],[Name]],M.Rd!$A:$T,MATCH(Table8[[#This Row],[L.eff]],M.Rd!$C$2:$S$2)+2,FALSE)</f>
        <v>642</v>
      </c>
      <c r="F1252" s="4">
        <f>VLOOKUP(Table8[[#This Row],[Name]],V.Rd!$A:$B,2,FALSE)</f>
        <v>1330</v>
      </c>
      <c r="G1252" s="4">
        <f>VLOOKUP(Table8[[#This Row],[Name]],M.Rd!$A:$T,20,FALSE)</f>
        <v>31300</v>
      </c>
    </row>
    <row r="1253" spans="1:7" x14ac:dyDescent="0.25">
      <c r="A1253" s="5" t="str">
        <f t="shared" ref="A1253" si="1194">A1177</f>
        <v>HE 280 B</v>
      </c>
      <c r="B1253" s="4">
        <v>103</v>
      </c>
      <c r="C1253" s="14">
        <f t="shared" si="1180"/>
        <v>14</v>
      </c>
      <c r="D1253">
        <v>580</v>
      </c>
      <c r="E1253" s="4">
        <f>VLOOKUP(Table8[[#This Row],[Name]],M.Rd!$A:$T,MATCH(Table8[[#This Row],[L.eff]],M.Rd!$C$2:$S$2)+2,FALSE)</f>
        <v>298</v>
      </c>
      <c r="F1253" s="4">
        <f>VLOOKUP(Table8[[#This Row],[Name]],V.Rd!$A:$B,2,FALSE)</f>
        <v>819</v>
      </c>
      <c r="G1253" s="4">
        <f>VLOOKUP(Table8[[#This Row],[Name]],M.Rd!$A:$T,20,FALSE)</f>
        <v>19300</v>
      </c>
    </row>
    <row r="1254" spans="1:7" x14ac:dyDescent="0.25">
      <c r="A1254" s="5" t="str">
        <f t="shared" ref="A1254" si="1195">A1178</f>
        <v>HE 280 C</v>
      </c>
      <c r="B1254" s="4">
        <v>145</v>
      </c>
      <c r="C1254" s="14">
        <f t="shared" si="1180"/>
        <v>14</v>
      </c>
      <c r="D1254">
        <v>854</v>
      </c>
      <c r="E1254" s="4">
        <f>VLOOKUP(Table8[[#This Row],[Name]],M.Rd!$A:$T,MATCH(Table8[[#This Row],[L.eff]],M.Rd!$C$2:$S$2)+2,FALSE)</f>
        <v>513</v>
      </c>
      <c r="F1254" s="4">
        <f>VLOOKUP(Table8[[#This Row],[Name]],V.Rd!$A:$B,2,FALSE)</f>
        <v>1120</v>
      </c>
      <c r="G1254" s="4">
        <f>VLOOKUP(Table8[[#This Row],[Name]],M.Rd!$A:$T,20,FALSE)</f>
        <v>28800</v>
      </c>
    </row>
    <row r="1255" spans="1:7" x14ac:dyDescent="0.25">
      <c r="A1255" s="5" t="str">
        <f t="shared" ref="A1255" si="1196">A1179</f>
        <v>HE 280 M</v>
      </c>
      <c r="B1255" s="4">
        <v>189</v>
      </c>
      <c r="C1255" s="14">
        <f t="shared" si="1180"/>
        <v>14</v>
      </c>
      <c r="D1255">
        <v>1150</v>
      </c>
      <c r="E1255" s="4">
        <f>VLOOKUP(Table8[[#This Row],[Name]],M.Rd!$A:$T,MATCH(Table8[[#This Row],[L.eff]],M.Rd!$C$2:$S$2)+2,FALSE)</f>
        <v>759</v>
      </c>
      <c r="F1255" s="4">
        <f>VLOOKUP(Table8[[#This Row],[Name]],V.Rd!$A:$B,2,FALSE)</f>
        <v>1440</v>
      </c>
      <c r="G1255" s="4">
        <f>VLOOKUP(Table8[[#This Row],[Name]],M.Rd!$A:$T,20,FALSE)</f>
        <v>39600</v>
      </c>
    </row>
    <row r="1256" spans="1:7" x14ac:dyDescent="0.25">
      <c r="A1256" s="5" t="str">
        <f t="shared" ref="A1256" si="1197">A1180</f>
        <v>HE 300 B</v>
      </c>
      <c r="B1256" s="4">
        <v>117</v>
      </c>
      <c r="C1256" s="14">
        <f t="shared" si="1180"/>
        <v>14</v>
      </c>
      <c r="D1256">
        <v>742</v>
      </c>
      <c r="E1256" s="4">
        <f>VLOOKUP(Table8[[#This Row],[Name]],M.Rd!$A:$T,MATCH(Table8[[#This Row],[L.eff]],M.Rd!$C$2:$S$2)+2,FALSE)</f>
        <v>379</v>
      </c>
      <c r="F1256" s="4">
        <f>VLOOKUP(Table8[[#This Row],[Name]],V.Rd!$A:$B,2,FALSE)</f>
        <v>945</v>
      </c>
      <c r="G1256" s="4">
        <f>VLOOKUP(Table8[[#This Row],[Name]],M.Rd!$A:$T,20,FALSE)</f>
        <v>25200</v>
      </c>
    </row>
    <row r="1257" spans="1:7" x14ac:dyDescent="0.25">
      <c r="A1257" s="5" t="str">
        <f t="shared" ref="A1257" si="1198">A1181</f>
        <v>HE 300 C</v>
      </c>
      <c r="B1257" s="4">
        <v>177</v>
      </c>
      <c r="C1257" s="14">
        <f t="shared" si="1180"/>
        <v>14</v>
      </c>
      <c r="D1257">
        <v>1180</v>
      </c>
      <c r="E1257" s="4">
        <f>VLOOKUP(Table8[[#This Row],[Name]],M.Rd!$A:$T,MATCH(Table8[[#This Row],[L.eff]],M.Rd!$C$2:$S$2)+2,FALSE)</f>
        <v>717</v>
      </c>
      <c r="F1257" s="4">
        <f>VLOOKUP(Table8[[#This Row],[Name]],V.Rd!$A:$B,2,FALSE)</f>
        <v>1360</v>
      </c>
      <c r="G1257" s="4">
        <f>VLOOKUP(Table8[[#This Row],[Name]],M.Rd!$A:$T,20,FALSE)</f>
        <v>41000</v>
      </c>
    </row>
    <row r="1258" spans="1:7" x14ac:dyDescent="0.25">
      <c r="A1258" s="5" t="str">
        <f t="shared" ref="A1258" si="1199">A1182</f>
        <v>HE 300 M</v>
      </c>
      <c r="B1258" s="4">
        <v>238</v>
      </c>
      <c r="C1258" s="14">
        <f t="shared" si="1180"/>
        <v>14</v>
      </c>
      <c r="D1258">
        <v>1660</v>
      </c>
      <c r="E1258" s="4">
        <f>VLOOKUP(Table8[[#This Row],[Name]],M.Rd!$A:$T,MATCH(Table8[[#This Row],[L.eff]],M.Rd!$C$2:$S$2)+2,FALSE)</f>
        <v>1110</v>
      </c>
      <c r="F1258" s="4">
        <f>VLOOKUP(Table8[[#This Row],[Name]],V.Rd!$A:$B,2,FALSE)</f>
        <v>1800</v>
      </c>
      <c r="G1258" s="4">
        <f>VLOOKUP(Table8[[#This Row],[Name]],M.Rd!$A:$T,20,FALSE)</f>
        <v>59200</v>
      </c>
    </row>
    <row r="1259" spans="1:7" x14ac:dyDescent="0.25">
      <c r="A1259" s="5" t="str">
        <f t="shared" ref="A1259" si="1200">A1183</f>
        <v>HE 320 B</v>
      </c>
      <c r="B1259" s="4">
        <v>127</v>
      </c>
      <c r="C1259" s="14">
        <f t="shared" si="1180"/>
        <v>14</v>
      </c>
      <c r="D1259">
        <v>801</v>
      </c>
      <c r="E1259" s="4">
        <f>VLOOKUP(Table8[[#This Row],[Name]],M.Rd!$A:$T,MATCH(Table8[[#This Row],[L.eff]],M.Rd!$C$2:$S$2)+2,FALSE)</f>
        <v>435</v>
      </c>
      <c r="F1259" s="4">
        <f>VLOOKUP(Table8[[#This Row],[Name]],V.Rd!$A:$B,2,FALSE)</f>
        <v>1030</v>
      </c>
      <c r="G1259" s="4">
        <f>VLOOKUP(Table8[[#This Row],[Name]],M.Rd!$A:$T,20,FALSE)</f>
        <v>30800</v>
      </c>
    </row>
    <row r="1260" spans="1:7" x14ac:dyDescent="0.25">
      <c r="A1260" s="5" t="str">
        <f t="shared" ref="A1260" si="1201">A1184</f>
        <v>HE 320 C</v>
      </c>
      <c r="B1260" s="4">
        <v>186</v>
      </c>
      <c r="C1260" s="14">
        <f t="shared" si="1180"/>
        <v>14</v>
      </c>
      <c r="D1260">
        <v>1240</v>
      </c>
      <c r="E1260" s="4">
        <f>VLOOKUP(Table8[[#This Row],[Name]],M.Rd!$A:$T,MATCH(Table8[[#This Row],[L.eff]],M.Rd!$C$2:$S$2)+2,FALSE)</f>
        <v>794</v>
      </c>
      <c r="F1260" s="4">
        <f>VLOOKUP(Table8[[#This Row],[Name]],V.Rd!$A:$B,2,FALSE)</f>
        <v>1440</v>
      </c>
      <c r="G1260" s="4">
        <f>VLOOKUP(Table8[[#This Row],[Name]],M.Rd!$A:$T,20,FALSE)</f>
        <v>48700</v>
      </c>
    </row>
    <row r="1261" spans="1:7" x14ac:dyDescent="0.25">
      <c r="A1261" s="5" t="str">
        <f t="shared" ref="A1261" si="1202">A1185</f>
        <v>HE 320 M</v>
      </c>
      <c r="B1261" s="4">
        <v>245</v>
      </c>
      <c r="C1261" s="14">
        <f t="shared" si="1180"/>
        <v>14</v>
      </c>
      <c r="D1261">
        <v>1690</v>
      </c>
      <c r="E1261" s="4">
        <f>VLOOKUP(Table8[[#This Row],[Name]],M.Rd!$A:$T,MATCH(Table8[[#This Row],[L.eff]],M.Rd!$C$2:$S$2)+2,FALSE)</f>
        <v>1190</v>
      </c>
      <c r="F1261" s="4">
        <f>VLOOKUP(Table8[[#This Row],[Name]],V.Rd!$A:$B,2,FALSE)</f>
        <v>1890</v>
      </c>
      <c r="G1261" s="4">
        <f>VLOOKUP(Table8[[#This Row],[Name]],M.Rd!$A:$T,20,FALSE)</f>
        <v>68100</v>
      </c>
    </row>
    <row r="1262" spans="1:7" x14ac:dyDescent="0.25">
      <c r="A1262" s="5" t="str">
        <f t="shared" ref="A1262" si="1203">A1186</f>
        <v>HE 340 B</v>
      </c>
      <c r="B1262" s="4">
        <v>134</v>
      </c>
      <c r="C1262" s="14">
        <f t="shared" si="1180"/>
        <v>14</v>
      </c>
      <c r="D1262">
        <v>841</v>
      </c>
      <c r="E1262" s="4">
        <f>VLOOKUP(Table8[[#This Row],[Name]],M.Rd!$A:$T,MATCH(Table8[[#This Row],[L.eff]],M.Rd!$C$2:$S$2)+2,FALSE)</f>
        <v>481</v>
      </c>
      <c r="F1262" s="4">
        <f>VLOOKUP(Table8[[#This Row],[Name]],V.Rd!$A:$B,2,FALSE)</f>
        <v>1120</v>
      </c>
      <c r="G1262" s="4">
        <f>VLOOKUP(Table8[[#This Row],[Name]],M.Rd!$A:$T,20,FALSE)</f>
        <v>36700</v>
      </c>
    </row>
    <row r="1263" spans="1:7" x14ac:dyDescent="0.25">
      <c r="A1263" s="5" t="str">
        <f t="shared" ref="A1263" si="1204">A1187</f>
        <v>HE 340 M</v>
      </c>
      <c r="B1263" s="4">
        <v>248</v>
      </c>
      <c r="C1263" s="14">
        <f t="shared" si="1180"/>
        <v>14</v>
      </c>
      <c r="D1263">
        <v>1790</v>
      </c>
      <c r="E1263" s="4">
        <f>VLOOKUP(Table8[[#This Row],[Name]],M.Rd!$A:$T,MATCH(Table8[[#This Row],[L.eff]],M.Rd!$C$2:$S$2)+2,FALSE)</f>
        <v>1230</v>
      </c>
      <c r="F1263" s="4">
        <f>VLOOKUP(Table8[[#This Row],[Name]],V.Rd!$A:$B,2,FALSE)</f>
        <v>1960</v>
      </c>
      <c r="G1263" s="4">
        <f>VLOOKUP(Table8[[#This Row],[Name]],M.Rd!$A:$T,20,FALSE)</f>
        <v>76400</v>
      </c>
    </row>
    <row r="1264" spans="1:7" x14ac:dyDescent="0.25">
      <c r="A1264" s="5" t="str">
        <f t="shared" ref="A1264" si="1205">A1188</f>
        <v>HE 360 B</v>
      </c>
      <c r="B1264" s="4">
        <v>142</v>
      </c>
      <c r="C1264" s="14">
        <f t="shared" si="1180"/>
        <v>14</v>
      </c>
      <c r="D1264">
        <v>880</v>
      </c>
      <c r="E1264" s="4">
        <f>VLOOKUP(Table8[[#This Row],[Name]],M.Rd!$A:$T,MATCH(Table8[[#This Row],[L.eff]],M.Rd!$C$2:$S$2)+2,FALSE)</f>
        <v>529</v>
      </c>
      <c r="F1264" s="4">
        <f>VLOOKUP(Table8[[#This Row],[Name]],V.Rd!$A:$B,2,FALSE)</f>
        <v>1210</v>
      </c>
      <c r="G1264" s="4">
        <f>VLOOKUP(Table8[[#This Row],[Name]],M.Rd!$A:$T,20,FALSE)</f>
        <v>43200</v>
      </c>
    </row>
    <row r="1265" spans="1:7" x14ac:dyDescent="0.25">
      <c r="A1265" s="5" t="str">
        <f t="shared" ref="A1265" si="1206">A1189</f>
        <v>HE 360 M</v>
      </c>
      <c r="B1265" s="4">
        <v>250</v>
      </c>
      <c r="C1265" s="14">
        <f t="shared" si="1180"/>
        <v>14</v>
      </c>
      <c r="D1265">
        <v>1780</v>
      </c>
      <c r="E1265" s="4">
        <f>VLOOKUP(Table8[[#This Row],[Name]],M.Rd!$A:$T,MATCH(Table8[[#This Row],[L.eff]],M.Rd!$C$2:$S$2)+2,FALSE)</f>
        <v>1280</v>
      </c>
      <c r="F1265" s="4">
        <f>VLOOKUP(Table8[[#This Row],[Name]],V.Rd!$A:$B,2,FALSE)</f>
        <v>2040</v>
      </c>
      <c r="G1265" s="4">
        <f>VLOOKUP(Table8[[#This Row],[Name]],M.Rd!$A:$T,20,FALSE)</f>
        <v>84900</v>
      </c>
    </row>
    <row r="1266" spans="1:7" x14ac:dyDescent="0.25">
      <c r="A1266" s="5" t="str">
        <f t="shared" ref="A1266" si="1207">A1190</f>
        <v>HE 400 B</v>
      </c>
      <c r="B1266" s="4">
        <v>155</v>
      </c>
      <c r="C1266" s="14">
        <f t="shared" si="1180"/>
        <v>14</v>
      </c>
      <c r="D1266">
        <v>996</v>
      </c>
      <c r="E1266" s="4">
        <f>VLOOKUP(Table8[[#This Row],[Name]],M.Rd!$A:$T,MATCH(Table8[[#This Row],[L.eff]],M.Rd!$C$2:$S$2)+2,FALSE)</f>
        <v>615</v>
      </c>
      <c r="F1266" s="4">
        <f>VLOOKUP(Table8[[#This Row],[Name]],V.Rd!$A:$B,2,FALSE)</f>
        <v>1390</v>
      </c>
      <c r="G1266" s="4">
        <f>VLOOKUP(Table8[[#This Row],[Name]],M.Rd!$A:$T,20,FALSE)</f>
        <v>57700</v>
      </c>
    </row>
    <row r="1267" spans="1:7" x14ac:dyDescent="0.25">
      <c r="A1267" s="5" t="str">
        <f t="shared" ref="A1267" si="1208">A1191</f>
        <v>HE 400 M</v>
      </c>
      <c r="B1267" s="4">
        <v>256</v>
      </c>
      <c r="C1267" s="14">
        <f t="shared" si="1180"/>
        <v>14</v>
      </c>
      <c r="D1267">
        <v>1760</v>
      </c>
      <c r="E1267" s="4">
        <f>VLOOKUP(Table8[[#This Row],[Name]],M.Rd!$A:$T,MATCH(Table8[[#This Row],[L.eff]],M.Rd!$C$2:$S$2)+2,FALSE)</f>
        <v>1360</v>
      </c>
      <c r="F1267" s="4">
        <f>VLOOKUP(Table8[[#This Row],[Name]],V.Rd!$A:$B,2,FALSE)</f>
        <v>2200</v>
      </c>
      <c r="G1267" s="4">
        <f>VLOOKUP(Table8[[#This Row],[Name]],M.Rd!$A:$T,20,FALSE)</f>
        <v>104000</v>
      </c>
    </row>
    <row r="1268" spans="1:7" x14ac:dyDescent="0.25">
      <c r="A1268" s="5" t="str">
        <f t="shared" ref="A1268" si="1209">A1192</f>
        <v>HE 450 B</v>
      </c>
      <c r="B1268" s="4">
        <v>171</v>
      </c>
      <c r="C1268" s="14">
        <f t="shared" si="1180"/>
        <v>14</v>
      </c>
      <c r="D1268">
        <v>1080</v>
      </c>
      <c r="E1268" s="4">
        <f>VLOOKUP(Table8[[#This Row],[Name]],M.Rd!$A:$T,MATCH(Table8[[#This Row],[L.eff]],M.Rd!$C$2:$S$2)+2,FALSE)</f>
        <v>730</v>
      </c>
      <c r="F1268" s="4">
        <f>VLOOKUP(Table8[[#This Row],[Name]],V.Rd!$A:$B,2,FALSE)</f>
        <v>1590</v>
      </c>
      <c r="G1268" s="4">
        <f>VLOOKUP(Table8[[#This Row],[Name]],M.Rd!$A:$T,20,FALSE)</f>
        <v>79900</v>
      </c>
    </row>
    <row r="1269" spans="1:7" x14ac:dyDescent="0.25">
      <c r="A1269" s="5" t="str">
        <f t="shared" ref="A1269" si="1210">A1193</f>
        <v>HE 450 M</v>
      </c>
      <c r="B1269" s="4">
        <v>263</v>
      </c>
      <c r="C1269" s="14">
        <f t="shared" si="1180"/>
        <v>14</v>
      </c>
      <c r="D1269">
        <v>1770</v>
      </c>
      <c r="E1269" s="4">
        <f>VLOOKUP(Table8[[#This Row],[Name]],M.Rd!$A:$T,MATCH(Table8[[#This Row],[L.eff]],M.Rd!$C$2:$S$2)+2,FALSE)</f>
        <v>1460</v>
      </c>
      <c r="F1269" s="4">
        <f>VLOOKUP(Table8[[#This Row],[Name]],V.Rd!$A:$B,2,FALSE)</f>
        <v>2390</v>
      </c>
      <c r="G1269" s="4">
        <f>VLOOKUP(Table8[[#This Row],[Name]],M.Rd!$A:$T,20,FALSE)</f>
        <v>132000</v>
      </c>
    </row>
    <row r="1270" spans="1:7" x14ac:dyDescent="0.25">
      <c r="A1270" s="5" t="str">
        <f t="shared" ref="A1270" si="1211">A1194</f>
        <v>HE 500 B</v>
      </c>
      <c r="B1270" s="4">
        <v>187</v>
      </c>
      <c r="C1270" s="14">
        <f t="shared" si="1180"/>
        <v>14</v>
      </c>
      <c r="D1270">
        <v>1160</v>
      </c>
      <c r="E1270" s="4">
        <f>VLOOKUP(Table8[[#This Row],[Name]],M.Rd!$A:$T,MATCH(Table8[[#This Row],[L.eff]],M.Rd!$C$2:$S$2)+2,FALSE)</f>
        <v>854</v>
      </c>
      <c r="F1270" s="4">
        <f>VLOOKUP(Table8[[#This Row],[Name]],V.Rd!$A:$B,2,FALSE)</f>
        <v>1790</v>
      </c>
      <c r="G1270" s="4">
        <f>VLOOKUP(Table8[[#This Row],[Name]],M.Rd!$A:$T,20,FALSE)</f>
        <v>107000</v>
      </c>
    </row>
    <row r="1271" spans="1:7" x14ac:dyDescent="0.25">
      <c r="A1271" s="5" t="str">
        <f t="shared" ref="A1271" si="1212">A1195</f>
        <v>HE 500 M</v>
      </c>
      <c r="B1271" s="4">
        <v>270</v>
      </c>
      <c r="C1271" s="14">
        <f t="shared" si="1180"/>
        <v>14</v>
      </c>
      <c r="D1271">
        <v>1760</v>
      </c>
      <c r="E1271" s="4">
        <f>VLOOKUP(Table8[[#This Row],[Name]],M.Rd!$A:$T,MATCH(Table8[[#This Row],[L.eff]],M.Rd!$C$2:$S$2)+2,FALSE)</f>
        <v>1540</v>
      </c>
      <c r="F1271" s="4">
        <f>VLOOKUP(Table8[[#This Row],[Name]],V.Rd!$A:$B,2,FALSE)</f>
        <v>2580</v>
      </c>
      <c r="G1271" s="4">
        <f>VLOOKUP(Table8[[#This Row],[Name]],M.Rd!$A:$T,20,FALSE)</f>
        <v>162000</v>
      </c>
    </row>
    <row r="1272" spans="1:7" x14ac:dyDescent="0.25">
      <c r="A1272" s="5" t="str">
        <f t="shared" ref="A1272" si="1213">A1196</f>
        <v>HE 550 B</v>
      </c>
      <c r="B1272" s="4">
        <v>199</v>
      </c>
      <c r="C1272" s="14">
        <f t="shared" si="1180"/>
        <v>14</v>
      </c>
      <c r="D1272">
        <v>1210</v>
      </c>
      <c r="E1272" s="4">
        <f>VLOOKUP(Table8[[#This Row],[Name]],M.Rd!$A:$T,MATCH(Table8[[#This Row],[L.eff]],M.Rd!$C$2:$S$2)+2,FALSE)</f>
        <v>943</v>
      </c>
      <c r="F1272" s="4">
        <f>VLOOKUP(Table8[[#This Row],[Name]],V.Rd!$A:$B,2,FALSE)</f>
        <v>1990</v>
      </c>
      <c r="G1272" s="4">
        <f>VLOOKUP(Table8[[#This Row],[Name]],M.Rd!$A:$T,20,FALSE)</f>
        <v>137000</v>
      </c>
    </row>
    <row r="1273" spans="1:7" x14ac:dyDescent="0.25">
      <c r="A1273" s="5" t="str">
        <f t="shared" ref="A1273" si="1214">A1197</f>
        <v>HE 550 M</v>
      </c>
      <c r="B1273" s="4">
        <v>278</v>
      </c>
      <c r="C1273" s="14">
        <f t="shared" si="1180"/>
        <v>14</v>
      </c>
      <c r="D1273">
        <v>1760</v>
      </c>
      <c r="E1273" s="4">
        <f>VLOOKUP(Table8[[#This Row],[Name]],M.Rd!$A:$T,MATCH(Table8[[#This Row],[L.eff]],M.Rd!$C$2:$S$2)+2,FALSE)</f>
        <v>1620</v>
      </c>
      <c r="F1273" s="4">
        <f>VLOOKUP(Table8[[#This Row],[Name]],V.Rd!$A:$B,2,FALSE)</f>
        <v>2780</v>
      </c>
      <c r="G1273" s="4">
        <f>VLOOKUP(Table8[[#This Row],[Name]],M.Rd!$A:$T,20,FALSE)</f>
        <v>198000</v>
      </c>
    </row>
    <row r="1274" spans="1:7" x14ac:dyDescent="0.25">
      <c r="A1274" s="5" t="str">
        <f t="shared" ref="A1274" si="1215">A1198</f>
        <v>HE 600 B</v>
      </c>
      <c r="B1274" s="4">
        <v>212</v>
      </c>
      <c r="C1274" s="14">
        <f t="shared" si="1180"/>
        <v>14</v>
      </c>
      <c r="D1274">
        <v>1250</v>
      </c>
      <c r="E1274" s="4">
        <f>VLOOKUP(Table8[[#This Row],[Name]],M.Rd!$A:$T,MATCH(Table8[[#This Row],[L.eff]],M.Rd!$C$2:$S$2)+2,FALSE)</f>
        <v>1040</v>
      </c>
      <c r="F1274" s="4">
        <f>VLOOKUP(Table8[[#This Row],[Name]],V.Rd!$A:$B,2,FALSE)</f>
        <v>2210</v>
      </c>
      <c r="G1274" s="4">
        <f>VLOOKUP(Table8[[#This Row],[Name]],M.Rd!$A:$T,20,FALSE)</f>
        <v>171000</v>
      </c>
    </row>
    <row r="1275" spans="1:7" x14ac:dyDescent="0.25">
      <c r="A1275" s="5" t="str">
        <f t="shared" ref="A1275" si="1216">A1199</f>
        <v>HE 600 M</v>
      </c>
      <c r="B1275" s="4">
        <v>285</v>
      </c>
      <c r="C1275" s="14">
        <f t="shared" si="1180"/>
        <v>14</v>
      </c>
      <c r="D1275">
        <v>1750</v>
      </c>
      <c r="E1275" s="4">
        <f>VLOOKUP(Table8[[#This Row],[Name]],M.Rd!$A:$T,MATCH(Table8[[#This Row],[L.eff]],M.Rd!$C$2:$S$2)+2,FALSE)</f>
        <v>1530</v>
      </c>
      <c r="F1275" s="4">
        <f>VLOOKUP(Table8[[#This Row],[Name]],V.Rd!$A:$B,2,FALSE)</f>
        <v>2980</v>
      </c>
      <c r="G1275" s="4">
        <f>VLOOKUP(Table8[[#This Row],[Name]],M.Rd!$A:$T,20,FALSE)</f>
        <v>237000</v>
      </c>
    </row>
    <row r="1276" spans="1:7" x14ac:dyDescent="0.25">
      <c r="A1276" s="5" t="str">
        <f t="shared" ref="A1276" si="1217">A1200</f>
        <v>HE 600x337</v>
      </c>
      <c r="B1276" s="4">
        <v>337</v>
      </c>
      <c r="C1276" s="14">
        <f t="shared" si="1180"/>
        <v>14</v>
      </c>
      <c r="D1276">
        <v>2010</v>
      </c>
      <c r="E1276" s="4">
        <f>VLOOKUP(Table8[[#This Row],[Name]],M.Rd!$A:$T,MATCH(Table8[[#This Row],[L.eff]],M.Rd!$C$2:$S$2)+2,FALSE)</f>
        <v>1990</v>
      </c>
      <c r="F1276" s="4">
        <f>VLOOKUP(Table8[[#This Row],[Name]],V.Rd!$A:$B,2,FALSE)</f>
        <v>3700</v>
      </c>
      <c r="G1276" s="4">
        <f>VLOOKUP(Table8[[#This Row],[Name]],M.Rd!$A:$T,20,FALSE)</f>
        <v>283000</v>
      </c>
    </row>
    <row r="1277" spans="1:7" x14ac:dyDescent="0.25">
      <c r="A1277" s="5" t="str">
        <f t="shared" ref="A1277" si="1218">A1201</f>
        <v>HE 600x399</v>
      </c>
      <c r="B1277" s="4">
        <v>399</v>
      </c>
      <c r="C1277" s="14">
        <f t="shared" si="1180"/>
        <v>14</v>
      </c>
      <c r="D1277">
        <v>2470</v>
      </c>
      <c r="E1277" s="4">
        <f>VLOOKUP(Table8[[#This Row],[Name]],M.Rd!$A:$T,MATCH(Table8[[#This Row],[L.eff]],M.Rd!$C$2:$S$2)+2,FALSE)</f>
        <v>2620</v>
      </c>
      <c r="F1277" s="4">
        <f>VLOOKUP(Table8[[#This Row],[Name]],V.Rd!$A:$B,2,FALSE)</f>
        <v>4380</v>
      </c>
      <c r="G1277" s="4">
        <f>VLOOKUP(Table8[[#This Row],[Name]],M.Rd!$A:$T,20,FALSE)</f>
        <v>345000</v>
      </c>
    </row>
    <row r="1278" spans="1:7" x14ac:dyDescent="0.25">
      <c r="A1278" s="5" t="str">
        <f t="shared" ref="A1278" si="1219">A1202</f>
        <v>HE 650 B</v>
      </c>
      <c r="B1278" s="4">
        <v>225</v>
      </c>
      <c r="C1278" s="14">
        <f t="shared" si="1180"/>
        <v>14</v>
      </c>
      <c r="D1278">
        <v>1300</v>
      </c>
      <c r="E1278" s="4">
        <f>VLOOKUP(Table8[[#This Row],[Name]],M.Rd!$A:$T,MATCH(Table8[[#This Row],[L.eff]],M.Rd!$C$2:$S$2)+2,FALSE)</f>
        <v>1030</v>
      </c>
      <c r="F1278" s="4">
        <f>VLOOKUP(Table8[[#This Row],[Name]],V.Rd!$A:$B,2,FALSE)</f>
        <v>2430</v>
      </c>
      <c r="G1278" s="4">
        <f>VLOOKUP(Table8[[#This Row],[Name]],M.Rd!$A:$T,20,FALSE)</f>
        <v>211000</v>
      </c>
    </row>
    <row r="1279" spans="1:7" x14ac:dyDescent="0.25">
      <c r="A1279" s="5" t="str">
        <f t="shared" ref="A1279" si="1220">A1203</f>
        <v>HE 650 M</v>
      </c>
      <c r="B1279" s="4">
        <v>293</v>
      </c>
      <c r="C1279" s="14">
        <f t="shared" si="1180"/>
        <v>14</v>
      </c>
      <c r="D1279">
        <v>1760</v>
      </c>
      <c r="E1279" s="4">
        <f>VLOOKUP(Table8[[#This Row],[Name]],M.Rd!$A:$T,MATCH(Table8[[#This Row],[L.eff]],M.Rd!$C$2:$S$2)+2,FALSE)</f>
        <v>1590</v>
      </c>
      <c r="F1279" s="4">
        <f>VLOOKUP(Table8[[#This Row],[Name]],V.Rd!$A:$B,2,FALSE)</f>
        <v>3180</v>
      </c>
      <c r="G1279" s="4">
        <f>VLOOKUP(Table8[[#This Row],[Name]],M.Rd!$A:$T,20,FALSE)</f>
        <v>282000</v>
      </c>
    </row>
    <row r="1280" spans="1:7" x14ac:dyDescent="0.25">
      <c r="A1280" s="5" t="str">
        <f t="shared" ref="A1280" si="1221">A1204</f>
        <v>HE 650x343</v>
      </c>
      <c r="B1280" s="4">
        <v>343</v>
      </c>
      <c r="C1280" s="14">
        <f t="shared" si="1180"/>
        <v>14</v>
      </c>
      <c r="D1280">
        <v>2000</v>
      </c>
      <c r="E1280" s="4">
        <f>VLOOKUP(Table8[[#This Row],[Name]],M.Rd!$A:$T,MATCH(Table8[[#This Row],[L.eff]],M.Rd!$C$2:$S$2)+2,FALSE)</f>
        <v>2060</v>
      </c>
      <c r="F1280" s="4">
        <f>VLOOKUP(Table8[[#This Row],[Name]],V.Rd!$A:$B,2,FALSE)</f>
        <v>3880</v>
      </c>
      <c r="G1280" s="4">
        <f>VLOOKUP(Table8[[#This Row],[Name]],M.Rd!$A:$T,20,FALSE)</f>
        <v>334000</v>
      </c>
    </row>
    <row r="1281" spans="1:7" x14ac:dyDescent="0.25">
      <c r="A1281" s="5" t="str">
        <f t="shared" ref="A1281" si="1222">A1205</f>
        <v>HE 650x407</v>
      </c>
      <c r="B1281" s="4">
        <v>407</v>
      </c>
      <c r="C1281" s="14">
        <f t="shared" si="1180"/>
        <v>14</v>
      </c>
      <c r="D1281">
        <v>2450</v>
      </c>
      <c r="E1281" s="4">
        <f>VLOOKUP(Table8[[#This Row],[Name]],M.Rd!$A:$T,MATCH(Table8[[#This Row],[L.eff]],M.Rd!$C$2:$S$2)+2,FALSE)</f>
        <v>2720</v>
      </c>
      <c r="F1281" s="4">
        <f>VLOOKUP(Table8[[#This Row],[Name]],V.Rd!$A:$B,2,FALSE)</f>
        <v>4610</v>
      </c>
      <c r="G1281" s="4">
        <f>VLOOKUP(Table8[[#This Row],[Name]],M.Rd!$A:$T,20,FALSE)</f>
        <v>405000</v>
      </c>
    </row>
    <row r="1282" spans="1:7" x14ac:dyDescent="0.25">
      <c r="A1282" s="5" t="str">
        <f t="shared" ref="A1282" si="1223">A1206</f>
        <v>HE 700 B</v>
      </c>
      <c r="B1282" s="4">
        <v>241</v>
      </c>
      <c r="C1282" s="14">
        <f t="shared" si="1180"/>
        <v>14</v>
      </c>
      <c r="D1282">
        <v>1340</v>
      </c>
      <c r="E1282" s="4">
        <f>VLOOKUP(Table8[[#This Row],[Name]],M.Rd!$A:$T,MATCH(Table8[[#This Row],[L.eff]],M.Rd!$C$2:$S$2)+2,FALSE)</f>
        <v>1120</v>
      </c>
      <c r="F1282" s="4">
        <f>VLOOKUP(Table8[[#This Row],[Name]],V.Rd!$A:$B,2,FALSE)</f>
        <v>2730</v>
      </c>
      <c r="G1282" s="4">
        <f>VLOOKUP(Table8[[#This Row],[Name]],M.Rd!$A:$T,20,FALSE)</f>
        <v>257000</v>
      </c>
    </row>
    <row r="1283" spans="1:7" x14ac:dyDescent="0.25">
      <c r="A1283" s="5" t="str">
        <f t="shared" ref="A1283" si="1224">A1207</f>
        <v>HE 700 M</v>
      </c>
      <c r="B1283" s="4">
        <v>301</v>
      </c>
      <c r="C1283" s="14">
        <f t="shared" si="1180"/>
        <v>14</v>
      </c>
      <c r="D1283">
        <v>1740</v>
      </c>
      <c r="E1283" s="4">
        <f>VLOOKUP(Table8[[#This Row],[Name]],M.Rd!$A:$T,MATCH(Table8[[#This Row],[L.eff]],M.Rd!$C$2:$S$2)+2,FALSE)</f>
        <v>1640</v>
      </c>
      <c r="F1283" s="4">
        <f>VLOOKUP(Table8[[#This Row],[Name]],V.Rd!$A:$B,2,FALSE)</f>
        <v>3380</v>
      </c>
      <c r="G1283" s="4">
        <f>VLOOKUP(Table8[[#This Row],[Name]],M.Rd!$A:$T,20,FALSE)</f>
        <v>329000</v>
      </c>
    </row>
    <row r="1284" spans="1:7" x14ac:dyDescent="0.25">
      <c r="A1284" s="5" t="str">
        <f t="shared" ref="A1284" si="1225">A1208</f>
        <v>HE 700x352</v>
      </c>
      <c r="B1284" s="4">
        <v>352</v>
      </c>
      <c r="C1284" s="14">
        <f t="shared" si="1180"/>
        <v>14</v>
      </c>
      <c r="D1284">
        <v>1980</v>
      </c>
      <c r="E1284" s="4">
        <f>VLOOKUP(Table8[[#This Row],[Name]],M.Rd!$A:$T,MATCH(Table8[[#This Row],[L.eff]],M.Rd!$C$2:$S$2)+2,FALSE)</f>
        <v>2130</v>
      </c>
      <c r="F1284" s="4">
        <f>VLOOKUP(Table8[[#This Row],[Name]],V.Rd!$A:$B,2,FALSE)</f>
        <v>4130</v>
      </c>
      <c r="G1284" s="4">
        <f>VLOOKUP(Table8[[#This Row],[Name]],M.Rd!$A:$T,20,FALSE)</f>
        <v>390000</v>
      </c>
    </row>
    <row r="1285" spans="1:7" x14ac:dyDescent="0.25">
      <c r="A1285" s="5" t="str">
        <f t="shared" ref="A1285" si="1226">A1209</f>
        <v>HE 700x418</v>
      </c>
      <c r="B1285" s="4">
        <v>418</v>
      </c>
      <c r="C1285" s="14">
        <f t="shared" si="1180"/>
        <v>14</v>
      </c>
      <c r="D1285">
        <v>2430</v>
      </c>
      <c r="E1285" s="4">
        <f>VLOOKUP(Table8[[#This Row],[Name]],M.Rd!$A:$T,MATCH(Table8[[#This Row],[L.eff]],M.Rd!$C$2:$S$2)+2,FALSE)</f>
        <v>2820</v>
      </c>
      <c r="F1285" s="4">
        <f>VLOOKUP(Table8[[#This Row],[Name]],V.Rd!$A:$B,2,FALSE)</f>
        <v>4900</v>
      </c>
      <c r="G1285" s="4">
        <f>VLOOKUP(Table8[[#This Row],[Name]],M.Rd!$A:$T,20,FALSE)</f>
        <v>472000</v>
      </c>
    </row>
    <row r="1286" spans="1:7" x14ac:dyDescent="0.25">
      <c r="A1286" s="5" t="str">
        <f t="shared" ref="A1286" si="1227">A1210</f>
        <v>HE 800 B*</v>
      </c>
      <c r="B1286" s="4">
        <v>262</v>
      </c>
      <c r="C1286" s="14">
        <f t="shared" si="1180"/>
        <v>14</v>
      </c>
      <c r="D1286">
        <v>1390</v>
      </c>
      <c r="E1286" s="4">
        <f>VLOOKUP(Table8[[#This Row],[Name]],M.Rd!$A:$T,MATCH(Table8[[#This Row],[L.eff]],M.Rd!$C$2:$S$2)+2,FALSE)</f>
        <v>1280</v>
      </c>
      <c r="F1286" s="4">
        <f>VLOOKUP(Table8[[#This Row],[Name]],V.Rd!$A:$B,2,FALSE)</f>
        <v>3220</v>
      </c>
      <c r="G1286" s="4">
        <f>VLOOKUP(Table8[[#This Row],[Name]],M.Rd!$A:$T,20,FALSE)</f>
        <v>359000</v>
      </c>
    </row>
    <row r="1287" spans="1:7" x14ac:dyDescent="0.25">
      <c r="A1287" s="5" t="str">
        <f t="shared" ref="A1287" si="1228">A1211</f>
        <v>HE 800 M</v>
      </c>
      <c r="B1287" s="4">
        <v>317</v>
      </c>
      <c r="C1287" s="14">
        <f t="shared" si="1180"/>
        <v>14</v>
      </c>
      <c r="D1287">
        <v>1740</v>
      </c>
      <c r="E1287" s="4">
        <f>VLOOKUP(Table8[[#This Row],[Name]],M.Rd!$A:$T,MATCH(Table8[[#This Row],[L.eff]],M.Rd!$C$2:$S$2)+2,FALSE)</f>
        <v>1750</v>
      </c>
      <c r="F1287" s="4">
        <f>VLOOKUP(Table8[[#This Row],[Name]],V.Rd!$A:$B,2,FALSE)</f>
        <v>3870</v>
      </c>
      <c r="G1287" s="4">
        <f>VLOOKUP(Table8[[#This Row],[Name]],M.Rd!$A:$T,20,FALSE)</f>
        <v>443000</v>
      </c>
    </row>
    <row r="1288" spans="1:7" x14ac:dyDescent="0.25">
      <c r="A1288" s="5" t="str">
        <f t="shared" ref="A1288" si="1229">A1212</f>
        <v>HE 800x373</v>
      </c>
      <c r="B1288" s="4">
        <v>373</v>
      </c>
      <c r="C1288" s="14">
        <f t="shared" si="1180"/>
        <v>14</v>
      </c>
      <c r="D1288">
        <v>2000</v>
      </c>
      <c r="E1288" s="4">
        <f>VLOOKUP(Table8[[#This Row],[Name]],M.Rd!$A:$T,MATCH(Table8[[#This Row],[L.eff]],M.Rd!$C$2:$S$2)+2,FALSE)</f>
        <v>2290</v>
      </c>
      <c r="F1288" s="4">
        <f>VLOOKUP(Table8[[#This Row],[Name]],V.Rd!$A:$B,2,FALSE)</f>
        <v>4720</v>
      </c>
      <c r="G1288" s="4">
        <f>VLOOKUP(Table8[[#This Row],[Name]],M.Rd!$A:$T,20,FALSE)</f>
        <v>524000</v>
      </c>
    </row>
    <row r="1289" spans="1:7" x14ac:dyDescent="0.25">
      <c r="A1289" s="5" t="str">
        <f t="shared" ref="A1289" si="1230">A1213</f>
        <v>HE 800x444</v>
      </c>
      <c r="B1289" s="4">
        <v>444</v>
      </c>
      <c r="C1289" s="14">
        <f t="shared" si="1180"/>
        <v>14</v>
      </c>
      <c r="D1289">
        <v>2460</v>
      </c>
      <c r="E1289" s="4">
        <f>VLOOKUP(Table8[[#This Row],[Name]],M.Rd!$A:$T,MATCH(Table8[[#This Row],[L.eff]],M.Rd!$C$2:$S$2)+2,FALSE)</f>
        <v>3060</v>
      </c>
      <c r="F1289" s="4">
        <f>VLOOKUP(Table8[[#This Row],[Name]],V.Rd!$A:$B,2,FALSE)</f>
        <v>5670</v>
      </c>
      <c r="G1289" s="4">
        <f>VLOOKUP(Table8[[#This Row],[Name]],M.Rd!$A:$T,20,FALSE)</f>
        <v>634000</v>
      </c>
    </row>
    <row r="1290" spans="1:7" x14ac:dyDescent="0.25">
      <c r="A1290" s="5" t="str">
        <f t="shared" ref="A1290" si="1231">A1214</f>
        <v>HE 900 B*</v>
      </c>
      <c r="B1290" s="4">
        <v>291</v>
      </c>
      <c r="C1290" s="14">
        <f t="shared" si="1180"/>
        <v>14</v>
      </c>
      <c r="D1290">
        <v>1480</v>
      </c>
      <c r="E1290" s="4">
        <f>VLOOKUP(Table8[[#This Row],[Name]],M.Rd!$A:$T,MATCH(Table8[[#This Row],[L.eff]],M.Rd!$C$2:$S$2)+2,FALSE)</f>
        <v>1490</v>
      </c>
      <c r="F1290" s="4">
        <f>VLOOKUP(Table8[[#This Row],[Name]],V.Rd!$A:$B,2,FALSE)</f>
        <v>3760</v>
      </c>
      <c r="G1290" s="4">
        <f>VLOOKUP(Table8[[#This Row],[Name]],M.Rd!$A:$T,20,FALSE)</f>
        <v>494000</v>
      </c>
    </row>
    <row r="1291" spans="1:7" x14ac:dyDescent="0.25">
      <c r="A1291" s="5" t="str">
        <f t="shared" ref="A1291" si="1232">A1215</f>
        <v>HE 900 M*</v>
      </c>
      <c r="B1291" s="4">
        <v>333</v>
      </c>
      <c r="C1291" s="14">
        <f t="shared" si="1180"/>
        <v>14</v>
      </c>
      <c r="D1291">
        <v>1720</v>
      </c>
      <c r="E1291" s="4">
        <f>VLOOKUP(Table8[[#This Row],[Name]],M.Rd!$A:$T,MATCH(Table8[[#This Row],[L.eff]],M.Rd!$C$2:$S$2)+2,FALSE)</f>
        <v>1850</v>
      </c>
      <c r="F1291" s="4">
        <f>VLOOKUP(Table8[[#This Row],[Name]],V.Rd!$A:$B,2,FALSE)</f>
        <v>4270</v>
      </c>
      <c r="G1291" s="4">
        <f>VLOOKUP(Table8[[#This Row],[Name]],M.Rd!$A:$T,20,FALSE)</f>
        <v>570000</v>
      </c>
    </row>
    <row r="1292" spans="1:7" x14ac:dyDescent="0.25">
      <c r="A1292" s="5" t="str">
        <f t="shared" ref="A1292" si="1233">A1216</f>
        <v>HE 900x391</v>
      </c>
      <c r="B1292" s="4">
        <v>391</v>
      </c>
      <c r="C1292" s="14">
        <f t="shared" si="1180"/>
        <v>14</v>
      </c>
      <c r="D1292">
        <v>1990</v>
      </c>
      <c r="E1292" s="4">
        <f>VLOOKUP(Table8[[#This Row],[Name]],M.Rd!$A:$T,MATCH(Table8[[#This Row],[L.eff]],M.Rd!$C$2:$S$2)+2,FALSE)</f>
        <v>2410</v>
      </c>
      <c r="F1292" s="4">
        <f>VLOOKUP(Table8[[#This Row],[Name]],V.Rd!$A:$B,2,FALSE)</f>
        <v>5210</v>
      </c>
      <c r="G1292" s="4">
        <f>VLOOKUP(Table8[[#This Row],[Name]],M.Rd!$A:$T,20,FALSE)</f>
        <v>674000</v>
      </c>
    </row>
    <row r="1293" spans="1:7" x14ac:dyDescent="0.25">
      <c r="A1293" s="5" t="str">
        <f t="shared" ref="A1293" si="1234">A1217</f>
        <v>HE 900x466</v>
      </c>
      <c r="B1293" s="4">
        <v>466</v>
      </c>
      <c r="C1293" s="14">
        <f t="shared" si="1180"/>
        <v>14</v>
      </c>
      <c r="D1293">
        <v>2440</v>
      </c>
      <c r="E1293" s="4">
        <f>VLOOKUP(Table8[[#This Row],[Name]],M.Rd!$A:$T,MATCH(Table8[[#This Row],[L.eff]],M.Rd!$C$2:$S$2)+2,FALSE)</f>
        <v>3230</v>
      </c>
      <c r="F1293" s="4">
        <f>VLOOKUP(Table8[[#This Row],[Name]],V.Rd!$A:$B,2,FALSE)</f>
        <v>6260</v>
      </c>
      <c r="G1293" s="4">
        <f>VLOOKUP(Table8[[#This Row],[Name]],M.Rd!$A:$T,20,FALSE)</f>
        <v>815000</v>
      </c>
    </row>
  </sheetData>
  <sortState ref="A2:AC77">
    <sortCondition ref="A2:A77"/>
  </sortState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133DA-D3BB-4D03-A8F8-7AB10BF84BE2}">
  <dimension ref="A1:Z1157"/>
  <sheetViews>
    <sheetView zoomScale="85" zoomScaleNormal="85" workbookViewId="0">
      <selection activeCell="G2" sqref="G2"/>
    </sheetView>
  </sheetViews>
  <sheetFormatPr defaultRowHeight="15" x14ac:dyDescent="0.25"/>
  <cols>
    <col min="1" max="1" width="13.42578125" bestFit="1" customWidth="1"/>
    <col min="2" max="2" width="9.7109375" style="4" customWidth="1"/>
    <col min="3" max="3" width="9.7109375" customWidth="1"/>
    <col min="4" max="7" width="12.140625" customWidth="1"/>
    <col min="8" max="8" width="9.7109375" customWidth="1"/>
  </cols>
  <sheetData>
    <row r="1" spans="1:26" s="12" customFormat="1" x14ac:dyDescent="0.25">
      <c r="A1" s="10" t="s">
        <v>124</v>
      </c>
      <c r="B1" s="16" t="s">
        <v>110</v>
      </c>
      <c r="C1" s="13" t="s">
        <v>112</v>
      </c>
      <c r="D1" s="53" t="s">
        <v>740</v>
      </c>
      <c r="E1" s="10" t="s">
        <v>739</v>
      </c>
      <c r="F1" s="10" t="s">
        <v>738</v>
      </c>
      <c r="G1" s="10" t="s">
        <v>1346</v>
      </c>
      <c r="H1" s="10"/>
      <c r="I1" s="11" t="s">
        <v>109</v>
      </c>
      <c r="J1" s="11">
        <v>1.5</v>
      </c>
      <c r="K1" s="11">
        <v>2</v>
      </c>
      <c r="L1" s="11">
        <v>2.5</v>
      </c>
      <c r="M1" s="11">
        <v>3</v>
      </c>
      <c r="N1" s="11">
        <v>3.5</v>
      </c>
      <c r="O1" s="11">
        <v>4</v>
      </c>
      <c r="P1" s="11">
        <v>5</v>
      </c>
      <c r="Q1" s="11">
        <v>6</v>
      </c>
      <c r="R1" s="11">
        <v>7</v>
      </c>
      <c r="S1" s="11">
        <v>8</v>
      </c>
      <c r="T1" s="11">
        <v>9</v>
      </c>
      <c r="U1" s="11">
        <v>10</v>
      </c>
      <c r="V1" s="11">
        <v>11</v>
      </c>
      <c r="W1" s="11">
        <v>12</v>
      </c>
      <c r="X1" s="11">
        <v>13</v>
      </c>
      <c r="Y1" s="11">
        <v>14</v>
      </c>
      <c r="Z1" s="10"/>
    </row>
    <row r="2" spans="1:26" x14ac:dyDescent="0.25">
      <c r="A2" s="23" t="s">
        <v>182</v>
      </c>
      <c r="B2" s="22">
        <v>8.1</v>
      </c>
      <c r="C2" s="20">
        <v>1</v>
      </c>
      <c r="D2" s="20">
        <v>206</v>
      </c>
      <c r="E2" s="54">
        <f>VLOOKUP(Table9[[#This Row],[Name]],M.Rd!$A:$T,MATCH(Table9[[#This Row],[L.eff]],M.Rd!$C$2:$S$2)+2,FALSE)</f>
        <v>12.3</v>
      </c>
      <c r="F2" s="54">
        <f>VLOOKUP(Table9[[#This Row],[Name]],V.Rd!$A:$B,2,FALSE)</f>
        <v>104</v>
      </c>
      <c r="G2" s="54">
        <f>VLOOKUP(Table9[[#This Row],[Name]],M.Rd!$A:$T,20,FALSE)</f>
        <v>171</v>
      </c>
      <c r="H2" s="20"/>
      <c r="I2" s="18">
        <v>206</v>
      </c>
      <c r="J2" s="18">
        <v>115</v>
      </c>
      <c r="K2" s="18">
        <v>69.5</v>
      </c>
      <c r="L2" s="18">
        <v>46.2</v>
      </c>
      <c r="M2" s="18">
        <v>32.799999999999997</v>
      </c>
      <c r="N2" s="18">
        <v>24.5</v>
      </c>
      <c r="O2" s="18">
        <v>19</v>
      </c>
      <c r="P2" s="18">
        <v>12.3</v>
      </c>
      <c r="Q2" s="18">
        <v>8.65</v>
      </c>
      <c r="R2" s="18">
        <v>6.41</v>
      </c>
      <c r="S2" s="18">
        <v>4.93</v>
      </c>
      <c r="T2" s="18">
        <v>3.91</v>
      </c>
      <c r="U2" s="18">
        <v>3.18</v>
      </c>
      <c r="V2" s="18">
        <v>2.64</v>
      </c>
      <c r="W2" s="18">
        <v>2.2200000000000002</v>
      </c>
      <c r="X2" s="18">
        <v>1.9</v>
      </c>
      <c r="Y2" s="18">
        <v>1.64</v>
      </c>
    </row>
    <row r="3" spans="1:26" x14ac:dyDescent="0.25">
      <c r="A3" s="23" t="s">
        <v>179</v>
      </c>
      <c r="B3" s="22">
        <v>10.4</v>
      </c>
      <c r="C3" s="21">
        <v>1</v>
      </c>
      <c r="D3" s="20">
        <v>309</v>
      </c>
      <c r="E3" s="54">
        <f>VLOOKUP(Table9[[#This Row],[Name]],M.Rd!$A:$T,MATCH(Table9[[#This Row],[L.eff]],M.Rd!$C$2:$S$2)+2,FALSE)</f>
        <v>19.7</v>
      </c>
      <c r="F3" s="54">
        <f>VLOOKUP(Table9[[#This Row],[Name]],V.Rd!$A:$B,2,FALSE)</f>
        <v>129</v>
      </c>
      <c r="G3" s="54">
        <f>VLOOKUP(Table9[[#This Row],[Name]],M.Rd!$A:$T,20,FALSE)</f>
        <v>318</v>
      </c>
      <c r="H3" s="20"/>
      <c r="I3" s="18">
        <v>309</v>
      </c>
      <c r="J3" s="18">
        <v>188</v>
      </c>
      <c r="K3" s="18">
        <v>118</v>
      </c>
      <c r="L3" s="18">
        <v>79</v>
      </c>
      <c r="M3" s="18">
        <v>56.4</v>
      </c>
      <c r="N3" s="18">
        <v>42.3</v>
      </c>
      <c r="O3" s="18">
        <v>32.799999999999997</v>
      </c>
      <c r="P3" s="18">
        <v>21.4</v>
      </c>
      <c r="Q3" s="18">
        <v>15</v>
      </c>
      <c r="R3" s="18">
        <v>11.1</v>
      </c>
      <c r="S3" s="18">
        <v>8.58</v>
      </c>
      <c r="T3" s="18">
        <v>6.82</v>
      </c>
      <c r="U3" s="18">
        <v>5.54</v>
      </c>
      <c r="V3" s="18">
        <v>4.5999999999999996</v>
      </c>
      <c r="W3" s="18">
        <v>3.87</v>
      </c>
      <c r="X3" s="18">
        <v>3.31</v>
      </c>
      <c r="Y3" s="18">
        <v>2.86</v>
      </c>
    </row>
    <row r="4" spans="1:26" x14ac:dyDescent="0.25">
      <c r="A4" s="23" t="s">
        <v>176</v>
      </c>
      <c r="B4" s="22">
        <v>12.9</v>
      </c>
      <c r="C4" s="21">
        <v>1</v>
      </c>
      <c r="D4" s="20">
        <v>424</v>
      </c>
      <c r="E4" s="54">
        <f>VLOOKUP(Table9[[#This Row],[Name]],M.Rd!$A:$T,MATCH(Table9[[#This Row],[L.eff]],M.Rd!$C$2:$S$2)+2,FALSE)</f>
        <v>29.4</v>
      </c>
      <c r="F4" s="54">
        <f>VLOOKUP(Table9[[#This Row],[Name]],V.Rd!$A:$B,2,FALSE)</f>
        <v>156</v>
      </c>
      <c r="G4" s="54">
        <f>VLOOKUP(Table9[[#This Row],[Name]],M.Rd!$A:$T,20,FALSE)</f>
        <v>541</v>
      </c>
      <c r="H4" s="20"/>
      <c r="I4" s="18">
        <v>424</v>
      </c>
      <c r="J4" s="18">
        <v>282</v>
      </c>
      <c r="K4" s="18">
        <v>182</v>
      </c>
      <c r="L4" s="18">
        <v>124</v>
      </c>
      <c r="M4" s="18">
        <v>89</v>
      </c>
      <c r="N4" s="18">
        <v>66.900000000000006</v>
      </c>
      <c r="O4" s="18">
        <v>52.1</v>
      </c>
      <c r="P4" s="18">
        <v>34.1</v>
      </c>
      <c r="Q4" s="18">
        <v>24</v>
      </c>
      <c r="R4" s="18">
        <v>17.8</v>
      </c>
      <c r="S4" s="18">
        <v>13.7</v>
      </c>
      <c r="T4" s="18">
        <v>10.9</v>
      </c>
      <c r="U4" s="18">
        <v>8.8699999999999992</v>
      </c>
      <c r="V4" s="18">
        <v>7.36</v>
      </c>
      <c r="W4" s="18">
        <v>6.21</v>
      </c>
      <c r="X4" s="18">
        <v>5.3</v>
      </c>
      <c r="Y4" s="18">
        <v>4.58</v>
      </c>
    </row>
    <row r="5" spans="1:26" x14ac:dyDescent="0.25">
      <c r="A5" s="23" t="s">
        <v>173</v>
      </c>
      <c r="B5" s="22">
        <v>15.8</v>
      </c>
      <c r="C5" s="21">
        <v>1</v>
      </c>
      <c r="D5" s="20">
        <v>555</v>
      </c>
      <c r="E5" s="54">
        <f>VLOOKUP(Table9[[#This Row],[Name]],M.Rd!$A:$T,MATCH(Table9[[#This Row],[L.eff]],M.Rd!$C$2:$S$2)+2,FALSE)</f>
        <v>42.3</v>
      </c>
      <c r="F5" s="54">
        <f>VLOOKUP(Table9[[#This Row],[Name]],V.Rd!$A:$B,2,FALSE)</f>
        <v>198</v>
      </c>
      <c r="G5" s="54">
        <f>VLOOKUP(Table9[[#This Row],[Name]],M.Rd!$A:$T,20,FALSE)</f>
        <v>869</v>
      </c>
      <c r="H5" s="20"/>
      <c r="I5" s="18">
        <v>555</v>
      </c>
      <c r="J5" s="18">
        <v>396</v>
      </c>
      <c r="K5" s="18">
        <v>266</v>
      </c>
      <c r="L5" s="18">
        <v>184</v>
      </c>
      <c r="M5" s="18">
        <v>133</v>
      </c>
      <c r="N5" s="18">
        <v>100</v>
      </c>
      <c r="O5" s="18">
        <v>78.3</v>
      </c>
      <c r="P5" s="18">
        <v>51.4</v>
      </c>
      <c r="Q5" s="18">
        <v>36.299999999999997</v>
      </c>
      <c r="R5" s="18">
        <v>26.9</v>
      </c>
      <c r="S5" s="18">
        <v>20.8</v>
      </c>
      <c r="T5" s="18">
        <v>16.5</v>
      </c>
      <c r="U5" s="18">
        <v>13.5</v>
      </c>
      <c r="V5" s="18">
        <v>11.2</v>
      </c>
      <c r="W5" s="18">
        <v>9.42</v>
      </c>
      <c r="X5" s="18">
        <v>8.0500000000000007</v>
      </c>
      <c r="Y5" s="18">
        <v>6.96</v>
      </c>
    </row>
    <row r="6" spans="1:26" x14ac:dyDescent="0.25">
      <c r="A6" s="23" t="s">
        <v>170</v>
      </c>
      <c r="B6" s="22">
        <v>18.8</v>
      </c>
      <c r="C6" s="21">
        <v>1</v>
      </c>
      <c r="D6" s="20">
        <v>693</v>
      </c>
      <c r="E6" s="54">
        <f>VLOOKUP(Table9[[#This Row],[Name]],M.Rd!$A:$T,MATCH(Table9[[#This Row],[L.eff]],M.Rd!$C$2:$S$2)+2,FALSE)</f>
        <v>57.8</v>
      </c>
      <c r="F6" s="54">
        <f>VLOOKUP(Table9[[#This Row],[Name]],V.Rd!$A:$B,2,FALSE)</f>
        <v>230</v>
      </c>
      <c r="G6" s="54">
        <f>VLOOKUP(Table9[[#This Row],[Name]],M.Rd!$A:$T,20,FALSE)</f>
        <v>1320</v>
      </c>
      <c r="H6" s="20"/>
      <c r="I6" s="18">
        <v>693</v>
      </c>
      <c r="J6" s="18">
        <v>529</v>
      </c>
      <c r="K6" s="18">
        <v>372</v>
      </c>
      <c r="L6" s="18">
        <v>262</v>
      </c>
      <c r="M6" s="18">
        <v>192</v>
      </c>
      <c r="N6" s="18">
        <v>146</v>
      </c>
      <c r="O6" s="18">
        <v>114</v>
      </c>
      <c r="P6" s="18">
        <v>75</v>
      </c>
      <c r="Q6" s="18">
        <v>53</v>
      </c>
      <c r="R6" s="18">
        <v>39.5</v>
      </c>
      <c r="S6" s="18">
        <v>30.5</v>
      </c>
      <c r="T6" s="18">
        <v>24.3</v>
      </c>
      <c r="U6" s="18">
        <v>19.8</v>
      </c>
      <c r="V6" s="18">
        <v>16.399999999999999</v>
      </c>
      <c r="W6" s="18">
        <v>13.8</v>
      </c>
      <c r="X6" s="18">
        <v>11.8</v>
      </c>
      <c r="Y6" s="18">
        <v>10.199999999999999</v>
      </c>
    </row>
    <row r="7" spans="1:26" x14ac:dyDescent="0.25">
      <c r="A7" s="23" t="s">
        <v>166</v>
      </c>
      <c r="B7" s="22">
        <v>22.4</v>
      </c>
      <c r="C7" s="21">
        <v>1</v>
      </c>
      <c r="D7" s="20">
        <v>855</v>
      </c>
      <c r="E7" s="54">
        <f>VLOOKUP(Table9[[#This Row],[Name]],M.Rd!$A:$T,MATCH(Table9[[#This Row],[L.eff]],M.Rd!$C$2:$S$2)+2,FALSE)</f>
        <v>78</v>
      </c>
      <c r="F7" s="54">
        <f>VLOOKUP(Table9[[#This Row],[Name]],V.Rd!$A:$B,2,FALSE)</f>
        <v>287</v>
      </c>
      <c r="G7" s="54">
        <f>VLOOKUP(Table9[[#This Row],[Name]],M.Rd!$A:$T,20,FALSE)</f>
        <v>1940</v>
      </c>
      <c r="H7" s="20"/>
      <c r="I7" s="18">
        <v>855</v>
      </c>
      <c r="J7" s="18">
        <v>684</v>
      </c>
      <c r="K7" s="18">
        <v>501</v>
      </c>
      <c r="L7" s="18">
        <v>361</v>
      </c>
      <c r="M7" s="18">
        <v>267</v>
      </c>
      <c r="N7" s="18">
        <v>204</v>
      </c>
      <c r="O7" s="18">
        <v>160</v>
      </c>
      <c r="P7" s="18">
        <v>106</v>
      </c>
      <c r="Q7" s="18">
        <v>74.900000000000006</v>
      </c>
      <c r="R7" s="18">
        <v>55.8</v>
      </c>
      <c r="S7" s="18">
        <v>43.2</v>
      </c>
      <c r="T7" s="18">
        <v>34.4</v>
      </c>
      <c r="U7" s="18">
        <v>28</v>
      </c>
      <c r="V7" s="18">
        <v>23.3</v>
      </c>
      <c r="W7" s="18">
        <v>19.600000000000001</v>
      </c>
      <c r="X7" s="18">
        <v>16.8</v>
      </c>
      <c r="Y7" s="18">
        <v>14.5</v>
      </c>
    </row>
    <row r="8" spans="1:26" x14ac:dyDescent="0.25">
      <c r="A8" s="23" t="s">
        <v>162</v>
      </c>
      <c r="B8" s="22">
        <v>26.2</v>
      </c>
      <c r="C8" s="21">
        <v>1</v>
      </c>
      <c r="D8" s="20">
        <v>1030</v>
      </c>
      <c r="E8" s="54">
        <f>VLOOKUP(Table9[[#This Row],[Name]],M.Rd!$A:$T,MATCH(Table9[[#This Row],[L.eff]],M.Rd!$C$2:$S$2)+2,FALSE)</f>
        <v>101</v>
      </c>
      <c r="F8" s="54">
        <f>VLOOKUP(Table9[[#This Row],[Name]],V.Rd!$A:$B,2,FALSE)</f>
        <v>326</v>
      </c>
      <c r="G8" s="54">
        <f>VLOOKUP(Table9[[#This Row],[Name]],M.Rd!$A:$T,20,FALSE)</f>
        <v>2770</v>
      </c>
      <c r="H8" s="20"/>
      <c r="I8" s="18">
        <v>1030</v>
      </c>
      <c r="J8" s="18">
        <v>865</v>
      </c>
      <c r="K8" s="18">
        <v>667</v>
      </c>
      <c r="L8" s="18">
        <v>495</v>
      </c>
      <c r="M8" s="18">
        <v>371</v>
      </c>
      <c r="N8" s="18">
        <v>286</v>
      </c>
      <c r="O8" s="18">
        <v>225</v>
      </c>
      <c r="P8" s="18">
        <v>150</v>
      </c>
      <c r="Q8" s="18">
        <v>106</v>
      </c>
      <c r="R8" s="18">
        <v>79.5</v>
      </c>
      <c r="S8" s="18">
        <v>61.5</v>
      </c>
      <c r="T8" s="18">
        <v>49</v>
      </c>
      <c r="U8" s="18">
        <v>40</v>
      </c>
      <c r="V8" s="18">
        <v>33.200000000000003</v>
      </c>
      <c r="W8" s="18">
        <v>28.1</v>
      </c>
      <c r="X8" s="18">
        <v>24</v>
      </c>
      <c r="Y8" s="18">
        <v>20.8</v>
      </c>
    </row>
    <row r="9" spans="1:26" x14ac:dyDescent="0.25">
      <c r="A9" s="23" t="s">
        <v>158</v>
      </c>
      <c r="B9" s="22">
        <v>30.7</v>
      </c>
      <c r="C9" s="21">
        <v>1</v>
      </c>
      <c r="D9" s="20">
        <v>1240</v>
      </c>
      <c r="E9" s="54">
        <f>VLOOKUP(Table9[[#This Row],[Name]],M.Rd!$A:$T,MATCH(Table9[[#This Row],[L.eff]],M.Rd!$C$2:$S$2)+2,FALSE)</f>
        <v>130</v>
      </c>
      <c r="F9" s="54">
        <f>VLOOKUP(Table9[[#This Row],[Name]],V.Rd!$A:$B,2,FALSE)</f>
        <v>392</v>
      </c>
      <c r="G9" s="54">
        <f>VLOOKUP(Table9[[#This Row],[Name]],M.Rd!$A:$T,20,FALSE)</f>
        <v>3890</v>
      </c>
      <c r="H9" s="20"/>
      <c r="I9" s="18">
        <v>1240</v>
      </c>
      <c r="J9" s="18">
        <v>1060</v>
      </c>
      <c r="K9" s="18">
        <v>852</v>
      </c>
      <c r="L9" s="18">
        <v>651</v>
      </c>
      <c r="M9" s="18">
        <v>496</v>
      </c>
      <c r="N9" s="18">
        <v>385</v>
      </c>
      <c r="O9" s="18">
        <v>305</v>
      </c>
      <c r="P9" s="18">
        <v>204</v>
      </c>
      <c r="Q9" s="18">
        <v>145</v>
      </c>
      <c r="R9" s="18">
        <v>109</v>
      </c>
      <c r="S9" s="18">
        <v>84.2</v>
      </c>
      <c r="T9" s="18">
        <v>67.099999999999994</v>
      </c>
      <c r="U9" s="18">
        <v>54.8</v>
      </c>
      <c r="V9" s="18">
        <v>45.6</v>
      </c>
      <c r="W9" s="18">
        <v>38.5</v>
      </c>
      <c r="X9" s="18">
        <v>32.9</v>
      </c>
      <c r="Y9" s="18">
        <v>28.5</v>
      </c>
    </row>
    <row r="10" spans="1:26" x14ac:dyDescent="0.25">
      <c r="A10" s="23" t="s">
        <v>155</v>
      </c>
      <c r="B10" s="22">
        <v>36.1</v>
      </c>
      <c r="C10" s="21">
        <v>1</v>
      </c>
      <c r="D10" s="20">
        <v>1490</v>
      </c>
      <c r="E10" s="54">
        <f>VLOOKUP(Table9[[#This Row],[Name]],M.Rd!$A:$T,MATCH(Table9[[#This Row],[L.eff]],M.Rd!$C$2:$S$2)+2,FALSE)</f>
        <v>172</v>
      </c>
      <c r="F10" s="54">
        <f>VLOOKUP(Table9[[#This Row],[Name]],V.Rd!$A:$B,2,FALSE)</f>
        <v>453</v>
      </c>
      <c r="G10" s="54">
        <f>VLOOKUP(Table9[[#This Row],[Name]],M.Rd!$A:$T,20,FALSE)</f>
        <v>5790</v>
      </c>
      <c r="H10" s="20"/>
      <c r="I10" s="18">
        <v>1490</v>
      </c>
      <c r="J10" s="18">
        <v>1320</v>
      </c>
      <c r="K10" s="18">
        <v>1110</v>
      </c>
      <c r="L10" s="18">
        <v>888</v>
      </c>
      <c r="M10" s="18">
        <v>695</v>
      </c>
      <c r="N10" s="18">
        <v>548</v>
      </c>
      <c r="O10" s="18">
        <v>438</v>
      </c>
      <c r="P10" s="18">
        <v>296</v>
      </c>
      <c r="Q10" s="18">
        <v>212</v>
      </c>
      <c r="R10" s="18">
        <v>159</v>
      </c>
      <c r="S10" s="18">
        <v>123</v>
      </c>
      <c r="T10" s="18">
        <v>98.4</v>
      </c>
      <c r="U10" s="18">
        <v>80.400000000000006</v>
      </c>
      <c r="V10" s="18">
        <v>66.900000000000006</v>
      </c>
      <c r="W10" s="18">
        <v>56.6</v>
      </c>
      <c r="X10" s="18">
        <v>48.4</v>
      </c>
      <c r="Y10" s="18">
        <v>41.9</v>
      </c>
    </row>
    <row r="11" spans="1:26" x14ac:dyDescent="0.25">
      <c r="A11" s="23" t="s">
        <v>152</v>
      </c>
      <c r="B11" s="22">
        <v>42.2</v>
      </c>
      <c r="C11" s="21">
        <v>1</v>
      </c>
      <c r="D11" s="20">
        <v>1780</v>
      </c>
      <c r="E11" s="54">
        <f>VLOOKUP(Table9[[#This Row],[Name]],M.Rd!$A:$T,MATCH(Table9[[#This Row],[L.eff]],M.Rd!$C$2:$S$2)+2,FALSE)</f>
        <v>223</v>
      </c>
      <c r="F11" s="54">
        <f>VLOOKUP(Table9[[#This Row],[Name]],V.Rd!$A:$B,2,FALSE)</f>
        <v>526</v>
      </c>
      <c r="G11" s="54">
        <f>VLOOKUP(Table9[[#This Row],[Name]],M.Rd!$A:$T,20,FALSE)</f>
        <v>8360</v>
      </c>
      <c r="H11" s="20"/>
      <c r="I11" s="18">
        <v>1780</v>
      </c>
      <c r="J11" s="18">
        <v>1610</v>
      </c>
      <c r="K11" s="18">
        <v>1400</v>
      </c>
      <c r="L11" s="18">
        <v>1170</v>
      </c>
      <c r="M11" s="18">
        <v>942</v>
      </c>
      <c r="N11" s="18">
        <v>756</v>
      </c>
      <c r="O11" s="18">
        <v>611</v>
      </c>
      <c r="P11" s="18">
        <v>417</v>
      </c>
      <c r="Q11" s="18">
        <v>300</v>
      </c>
      <c r="R11" s="18">
        <v>226</v>
      </c>
      <c r="S11" s="18">
        <v>176</v>
      </c>
      <c r="T11" s="18">
        <v>141</v>
      </c>
      <c r="U11" s="18">
        <v>115</v>
      </c>
      <c r="V11" s="18">
        <v>95.8</v>
      </c>
      <c r="W11" s="18">
        <v>81</v>
      </c>
      <c r="X11" s="18">
        <v>69.400000000000006</v>
      </c>
      <c r="Y11" s="18">
        <v>60.1</v>
      </c>
    </row>
    <row r="12" spans="1:26" x14ac:dyDescent="0.25">
      <c r="A12" s="23" t="s">
        <v>149</v>
      </c>
      <c r="B12" s="22">
        <v>49.1</v>
      </c>
      <c r="C12" s="21">
        <v>1</v>
      </c>
      <c r="D12" s="20">
        <v>2040</v>
      </c>
      <c r="E12" s="54">
        <f>VLOOKUP(Table9[[#This Row],[Name]],M.Rd!$A:$T,MATCH(Table9[[#This Row],[L.eff]],M.Rd!$C$2:$S$2)+2,FALSE)</f>
        <v>285</v>
      </c>
      <c r="F12" s="54">
        <f>VLOOKUP(Table9[[#This Row],[Name]],V.Rd!$A:$B,2,FALSE)</f>
        <v>631</v>
      </c>
      <c r="G12" s="54">
        <f>VLOOKUP(Table9[[#This Row],[Name]],M.Rd!$A:$T,20,FALSE)</f>
        <v>11800</v>
      </c>
      <c r="H12" s="20"/>
      <c r="I12" s="18">
        <v>2040</v>
      </c>
      <c r="J12" s="18">
        <v>1910</v>
      </c>
      <c r="K12" s="18">
        <v>1690</v>
      </c>
      <c r="L12" s="18">
        <v>1440</v>
      </c>
      <c r="M12" s="18">
        <v>1180</v>
      </c>
      <c r="N12" s="18">
        <v>959</v>
      </c>
      <c r="O12" s="18">
        <v>781</v>
      </c>
      <c r="P12" s="18">
        <v>537</v>
      </c>
      <c r="Q12" s="18">
        <v>388</v>
      </c>
      <c r="R12" s="18">
        <v>293</v>
      </c>
      <c r="S12" s="18">
        <v>228</v>
      </c>
      <c r="T12" s="18">
        <v>183</v>
      </c>
      <c r="U12" s="18">
        <v>149</v>
      </c>
      <c r="V12" s="18">
        <v>125</v>
      </c>
      <c r="W12" s="18">
        <v>105</v>
      </c>
      <c r="X12" s="18">
        <v>90.3</v>
      </c>
      <c r="Y12" s="18">
        <v>78.3</v>
      </c>
    </row>
    <row r="13" spans="1:26" x14ac:dyDescent="0.25">
      <c r="A13" s="23" t="s">
        <v>146</v>
      </c>
      <c r="B13" s="22">
        <v>57.1</v>
      </c>
      <c r="C13" s="21">
        <v>1</v>
      </c>
      <c r="D13" s="20">
        <v>2370</v>
      </c>
      <c r="E13" s="54">
        <f>VLOOKUP(Table9[[#This Row],[Name]],M.Rd!$A:$T,MATCH(Table9[[#This Row],[L.eff]],M.Rd!$C$2:$S$2)+2,FALSE)</f>
        <v>362</v>
      </c>
      <c r="F13" s="54">
        <f>VLOOKUP(Table9[[#This Row],[Name]],V.Rd!$A:$B,2,FALSE)</f>
        <v>720</v>
      </c>
      <c r="G13" s="54">
        <f>VLOOKUP(Table9[[#This Row],[Name]],M.Rd!$A:$T,20,FALSE)</f>
        <v>16300</v>
      </c>
      <c r="H13" s="20"/>
      <c r="I13" s="19">
        <v>2370</v>
      </c>
      <c r="J13" s="18">
        <v>2250</v>
      </c>
      <c r="K13" s="18">
        <v>2040</v>
      </c>
      <c r="L13" s="18">
        <v>1770</v>
      </c>
      <c r="M13" s="18">
        <v>1480</v>
      </c>
      <c r="N13" s="18">
        <v>1220</v>
      </c>
      <c r="O13" s="18">
        <v>1010</v>
      </c>
      <c r="P13" s="18">
        <v>699</v>
      </c>
      <c r="Q13" s="18">
        <v>507</v>
      </c>
      <c r="R13" s="18">
        <v>383</v>
      </c>
      <c r="S13" s="18">
        <v>299</v>
      </c>
      <c r="T13" s="18">
        <v>240</v>
      </c>
      <c r="U13" s="18">
        <v>197</v>
      </c>
      <c r="V13" s="18">
        <v>164</v>
      </c>
      <c r="W13" s="18">
        <v>139</v>
      </c>
      <c r="X13" s="18">
        <v>119</v>
      </c>
      <c r="Y13" s="18">
        <v>103</v>
      </c>
    </row>
    <row r="14" spans="1:26" x14ac:dyDescent="0.25">
      <c r="A14" s="23" t="s">
        <v>143</v>
      </c>
      <c r="B14" s="22">
        <v>66.3</v>
      </c>
      <c r="C14" s="21">
        <v>1</v>
      </c>
      <c r="D14" s="20">
        <v>2750</v>
      </c>
      <c r="E14" s="54">
        <f>VLOOKUP(Table9[[#This Row],[Name]],M.Rd!$A:$T,MATCH(Table9[[#This Row],[L.eff]],M.Rd!$C$2:$S$2)+2,FALSE)</f>
        <v>464</v>
      </c>
      <c r="F14" s="54">
        <f>VLOOKUP(Table9[[#This Row],[Name]],V.Rd!$A:$B,2,FALSE)</f>
        <v>876</v>
      </c>
      <c r="G14" s="54">
        <f>VLOOKUP(Table9[[#This Row],[Name]],M.Rd!$A:$T,20,FALSE)</f>
        <v>23100</v>
      </c>
      <c r="H14" s="20"/>
      <c r="I14" s="19">
        <v>2750</v>
      </c>
      <c r="J14" s="19">
        <v>2560</v>
      </c>
      <c r="K14" s="18">
        <v>2410</v>
      </c>
      <c r="L14" s="18">
        <v>2120</v>
      </c>
      <c r="M14" s="18">
        <v>1800</v>
      </c>
      <c r="N14" s="18">
        <v>1500</v>
      </c>
      <c r="O14" s="18">
        <v>1240</v>
      </c>
      <c r="P14" s="18">
        <v>871</v>
      </c>
      <c r="Q14" s="18">
        <v>635</v>
      </c>
      <c r="R14" s="18">
        <v>481</v>
      </c>
      <c r="S14" s="18">
        <v>376</v>
      </c>
      <c r="T14" s="18">
        <v>302</v>
      </c>
      <c r="U14" s="18">
        <v>247</v>
      </c>
      <c r="V14" s="18">
        <v>206</v>
      </c>
      <c r="W14" s="18">
        <v>175</v>
      </c>
      <c r="X14" s="18">
        <v>150</v>
      </c>
      <c r="Y14" s="18">
        <v>130</v>
      </c>
    </row>
    <row r="15" spans="1:26" x14ac:dyDescent="0.25">
      <c r="A15" s="23" t="s">
        <v>139</v>
      </c>
      <c r="B15" s="22">
        <v>77.599999999999994</v>
      </c>
      <c r="C15" s="21">
        <v>1</v>
      </c>
      <c r="D15" s="20">
        <v>3200</v>
      </c>
      <c r="E15" s="54">
        <f>VLOOKUP(Table9[[#This Row],[Name]],M.Rd!$A:$T,MATCH(Table9[[#This Row],[L.eff]],M.Rd!$C$2:$S$2)+2,FALSE)</f>
        <v>604</v>
      </c>
      <c r="F15" s="54">
        <f>VLOOKUP(Table9[[#This Row],[Name]],V.Rd!$A:$B,2,FALSE)</f>
        <v>1040</v>
      </c>
      <c r="G15" s="54">
        <f>VLOOKUP(Table9[[#This Row],[Name]],M.Rd!$A:$T,20,FALSE)</f>
        <v>33700</v>
      </c>
      <c r="H15" s="20"/>
      <c r="I15" s="19">
        <v>3200</v>
      </c>
      <c r="J15" s="19">
        <v>2990</v>
      </c>
      <c r="K15" s="19">
        <v>2750</v>
      </c>
      <c r="L15" s="18">
        <v>2550</v>
      </c>
      <c r="M15" s="18">
        <v>2200</v>
      </c>
      <c r="N15" s="18">
        <v>1850</v>
      </c>
      <c r="O15" s="18">
        <v>1550</v>
      </c>
      <c r="P15" s="18">
        <v>1090</v>
      </c>
      <c r="Q15" s="18">
        <v>800</v>
      </c>
      <c r="R15" s="18">
        <v>607</v>
      </c>
      <c r="S15" s="18">
        <v>475</v>
      </c>
      <c r="T15" s="18">
        <v>382</v>
      </c>
      <c r="U15" s="18">
        <v>313</v>
      </c>
      <c r="V15" s="18">
        <v>261</v>
      </c>
      <c r="W15" s="18">
        <v>221</v>
      </c>
      <c r="X15" s="18">
        <v>190</v>
      </c>
      <c r="Y15" s="18">
        <v>165</v>
      </c>
    </row>
    <row r="16" spans="1:26" x14ac:dyDescent="0.25">
      <c r="A16" s="23" t="s">
        <v>135</v>
      </c>
      <c r="B16" s="22">
        <v>90.7</v>
      </c>
      <c r="C16" s="21">
        <v>1</v>
      </c>
      <c r="D16" s="20">
        <v>3720</v>
      </c>
      <c r="E16" s="54">
        <f>VLOOKUP(Table9[[#This Row],[Name]],M.Rd!$A:$T,MATCH(Table9[[#This Row],[L.eff]],M.Rd!$C$2:$S$2)+2,FALSE)</f>
        <v>779</v>
      </c>
      <c r="F16" s="54">
        <f>VLOOKUP(Table9[[#This Row],[Name]],V.Rd!$A:$B,2,FALSE)</f>
        <v>1230</v>
      </c>
      <c r="G16" s="54">
        <f>VLOOKUP(Table9[[#This Row],[Name]],M.Rd!$A:$T,20,FALSE)</f>
        <v>48200</v>
      </c>
      <c r="H16" s="20"/>
      <c r="I16" s="19">
        <v>3720</v>
      </c>
      <c r="J16" s="19">
        <v>3500</v>
      </c>
      <c r="K16" s="19">
        <v>3240</v>
      </c>
      <c r="L16" s="18">
        <v>2980</v>
      </c>
      <c r="M16" s="18">
        <v>2680</v>
      </c>
      <c r="N16" s="18">
        <v>2290</v>
      </c>
      <c r="O16" s="18">
        <v>1930</v>
      </c>
      <c r="P16" s="18">
        <v>1380</v>
      </c>
      <c r="Q16" s="18">
        <v>1010</v>
      </c>
      <c r="R16" s="18">
        <v>770</v>
      </c>
      <c r="S16" s="18">
        <v>604</v>
      </c>
      <c r="T16" s="18">
        <v>485</v>
      </c>
      <c r="U16" s="18">
        <v>398</v>
      </c>
      <c r="V16" s="18">
        <v>333</v>
      </c>
      <c r="W16" s="18">
        <v>282</v>
      </c>
      <c r="X16" s="18">
        <v>242</v>
      </c>
      <c r="Y16" s="18">
        <v>210</v>
      </c>
    </row>
    <row r="17" spans="1:25" x14ac:dyDescent="0.25">
      <c r="A17" s="23" t="s">
        <v>131</v>
      </c>
      <c r="B17" s="22">
        <v>106</v>
      </c>
      <c r="C17" s="21">
        <v>1</v>
      </c>
      <c r="D17" s="20">
        <v>4220</v>
      </c>
      <c r="E17" s="54">
        <f>VLOOKUP(Table9[[#This Row],[Name]],M.Rd!$A:$T,MATCH(Table9[[#This Row],[L.eff]],M.Rd!$C$2:$S$2)+2,FALSE)</f>
        <v>962</v>
      </c>
      <c r="F17" s="54">
        <f>VLOOKUP(Table9[[#This Row],[Name]],V.Rd!$A:$B,2,FALSE)</f>
        <v>1440</v>
      </c>
      <c r="G17" s="54">
        <f>VLOOKUP(Table9[[#This Row],[Name]],M.Rd!$A:$T,20,FALSE)</f>
        <v>67100</v>
      </c>
      <c r="H17" s="20"/>
      <c r="I17" s="19">
        <v>4220</v>
      </c>
      <c r="J17" s="19">
        <v>3990</v>
      </c>
      <c r="K17" s="19">
        <v>3720</v>
      </c>
      <c r="L17" s="18">
        <v>3400</v>
      </c>
      <c r="M17" s="18">
        <v>3160</v>
      </c>
      <c r="N17" s="18">
        <v>2720</v>
      </c>
      <c r="O17" s="18">
        <v>2320</v>
      </c>
      <c r="P17" s="18">
        <v>1680</v>
      </c>
      <c r="Q17" s="18">
        <v>1240</v>
      </c>
      <c r="R17" s="18">
        <v>946</v>
      </c>
      <c r="S17" s="18">
        <v>743</v>
      </c>
      <c r="T17" s="18">
        <v>598</v>
      </c>
      <c r="U17" s="18">
        <v>491</v>
      </c>
      <c r="V17" s="18">
        <v>411</v>
      </c>
      <c r="W17" s="18">
        <v>348</v>
      </c>
      <c r="X17" s="18">
        <v>299</v>
      </c>
      <c r="Y17" s="18">
        <v>259</v>
      </c>
    </row>
    <row r="18" spans="1:25" x14ac:dyDescent="0.25">
      <c r="A18" s="23" t="s">
        <v>127</v>
      </c>
      <c r="B18" s="22">
        <v>122</v>
      </c>
      <c r="C18" s="21">
        <v>1</v>
      </c>
      <c r="D18" s="20">
        <v>4900</v>
      </c>
      <c r="E18" s="54">
        <f>VLOOKUP(Table9[[#This Row],[Name]],M.Rd!$A:$T,MATCH(Table9[[#This Row],[L.eff]],M.Rd!$C$2:$S$2)+2,FALSE)</f>
        <v>1210</v>
      </c>
      <c r="F18" s="54">
        <f>VLOOKUP(Table9[[#This Row],[Name]],V.Rd!$A:$B,2,FALSE)</f>
        <v>1670</v>
      </c>
      <c r="G18" s="54">
        <f>VLOOKUP(Table9[[#This Row],[Name]],M.Rd!$A:$T,20,FALSE)</f>
        <v>92100</v>
      </c>
      <c r="H18" s="20"/>
      <c r="I18" s="19">
        <v>4900</v>
      </c>
      <c r="J18" s="19">
        <v>4650</v>
      </c>
      <c r="K18" s="19">
        <v>4360</v>
      </c>
      <c r="L18" s="19">
        <v>4020</v>
      </c>
      <c r="M18" s="18">
        <v>3800</v>
      </c>
      <c r="N18" s="18">
        <v>3320</v>
      </c>
      <c r="O18" s="18">
        <v>2860</v>
      </c>
      <c r="P18" s="18">
        <v>2090</v>
      </c>
      <c r="Q18" s="18">
        <v>1560</v>
      </c>
      <c r="R18" s="18">
        <v>1190</v>
      </c>
      <c r="S18" s="18">
        <v>938</v>
      </c>
      <c r="T18" s="18">
        <v>756</v>
      </c>
      <c r="U18" s="18">
        <v>622</v>
      </c>
      <c r="V18" s="18">
        <v>520</v>
      </c>
      <c r="W18" s="18">
        <v>441</v>
      </c>
      <c r="X18" s="18">
        <v>379</v>
      </c>
      <c r="Y18" s="18">
        <v>329</v>
      </c>
    </row>
    <row r="19" spans="1:25" x14ac:dyDescent="0.25">
      <c r="A19" s="23" t="s">
        <v>1289</v>
      </c>
      <c r="B19" s="22">
        <v>134</v>
      </c>
      <c r="C19" s="21">
        <v>1</v>
      </c>
      <c r="D19" s="20">
        <v>5030</v>
      </c>
      <c r="E19" s="54">
        <f>VLOOKUP(Table9[[#This Row],[Name]],M.Rd!$A:$T,MATCH(Table9[[#This Row],[L.eff]],M.Rd!$C$2:$S$2)+2,FALSE)</f>
        <v>1650</v>
      </c>
      <c r="F19" s="54">
        <f>VLOOKUP(Table9[[#This Row],[Name]],V.Rd!$A:$B,2,FALSE)</f>
        <v>1960</v>
      </c>
      <c r="G19" s="54">
        <f>VLOOKUP(Table9[[#This Row],[Name]],M.Rd!$A:$T,20,FALSE)</f>
        <v>151000</v>
      </c>
      <c r="H19" s="20"/>
      <c r="I19" s="19">
        <v>5030</v>
      </c>
      <c r="J19" s="19">
        <v>4820</v>
      </c>
      <c r="K19" s="19">
        <v>4600</v>
      </c>
      <c r="L19" s="19">
        <v>4340</v>
      </c>
      <c r="M19" s="19">
        <v>4040</v>
      </c>
      <c r="N19" s="19">
        <v>3710</v>
      </c>
      <c r="O19" s="19">
        <v>3340</v>
      </c>
      <c r="P19" s="19">
        <v>2630</v>
      </c>
      <c r="Q19" s="18">
        <v>2110</v>
      </c>
      <c r="R19" s="18">
        <v>1640</v>
      </c>
      <c r="S19" s="18">
        <v>1300</v>
      </c>
      <c r="T19" s="18">
        <v>1050</v>
      </c>
      <c r="U19" s="18">
        <v>865</v>
      </c>
      <c r="V19" s="18">
        <v>725</v>
      </c>
      <c r="W19" s="18">
        <v>616</v>
      </c>
      <c r="X19" s="18">
        <v>530</v>
      </c>
      <c r="Y19" s="18">
        <v>460</v>
      </c>
    </row>
    <row r="20" spans="1:25" x14ac:dyDescent="0.25">
      <c r="A20" s="23" t="s">
        <v>1290</v>
      </c>
      <c r="B20" s="22">
        <v>147</v>
      </c>
      <c r="C20" s="21">
        <v>1</v>
      </c>
      <c r="D20" s="20">
        <v>5560</v>
      </c>
      <c r="E20" s="54">
        <f>VLOOKUP(Table9[[#This Row],[Name]],M.Rd!$A:$T,MATCH(Table9[[#This Row],[L.eff]],M.Rd!$C$2:$S$2)+2,FALSE)</f>
        <v>1760</v>
      </c>
      <c r="F20" s="54">
        <f>VLOOKUP(Table9[[#This Row],[Name]],V.Rd!$A:$B,2,FALSE)</f>
        <v>2100</v>
      </c>
      <c r="G20" s="54">
        <f>VLOOKUP(Table9[[#This Row],[Name]],M.Rd!$A:$T,20,FALSE)</f>
        <v>166000</v>
      </c>
      <c r="H20" s="20"/>
      <c r="I20" s="19">
        <v>5560</v>
      </c>
      <c r="J20" s="19">
        <v>5320</v>
      </c>
      <c r="K20" s="19">
        <v>5070</v>
      </c>
      <c r="L20" s="19">
        <v>4790</v>
      </c>
      <c r="M20" s="19">
        <v>4460</v>
      </c>
      <c r="N20" s="19">
        <v>4090</v>
      </c>
      <c r="O20" s="19">
        <v>3690</v>
      </c>
      <c r="P20" s="18">
        <v>3040</v>
      </c>
      <c r="Q20" s="18">
        <v>2320</v>
      </c>
      <c r="R20" s="18">
        <v>1800</v>
      </c>
      <c r="S20" s="18">
        <v>1420</v>
      </c>
      <c r="T20" s="18">
        <v>1150</v>
      </c>
      <c r="U20" s="18">
        <v>952</v>
      </c>
      <c r="V20" s="18">
        <v>798</v>
      </c>
      <c r="W20" s="18">
        <v>678</v>
      </c>
      <c r="X20" s="18">
        <v>584</v>
      </c>
      <c r="Y20" s="18">
        <v>507</v>
      </c>
    </row>
    <row r="21" spans="1:25" x14ac:dyDescent="0.25">
      <c r="A21" s="23" t="s">
        <v>1291</v>
      </c>
      <c r="B21" s="22">
        <v>173</v>
      </c>
      <c r="C21" s="21">
        <v>1</v>
      </c>
      <c r="D21" s="20">
        <v>6810</v>
      </c>
      <c r="E21" s="54">
        <f>VLOOKUP(Table9[[#This Row],[Name]],M.Rd!$A:$T,MATCH(Table9[[#This Row],[L.eff]],M.Rd!$C$2:$S$2)+2,FALSE)</f>
        <v>2140</v>
      </c>
      <c r="F21" s="54">
        <f>VLOOKUP(Table9[[#This Row],[Name]],V.Rd!$A:$B,2,FALSE)</f>
        <v>2320</v>
      </c>
      <c r="G21" s="54">
        <f>VLOOKUP(Table9[[#This Row],[Name]],M.Rd!$A:$T,20,FALSE)</f>
        <v>206000</v>
      </c>
      <c r="H21" s="20"/>
      <c r="I21" s="19">
        <v>6810</v>
      </c>
      <c r="J21" s="19">
        <v>6540</v>
      </c>
      <c r="K21" s="19">
        <v>6240</v>
      </c>
      <c r="L21" s="19">
        <v>5910</v>
      </c>
      <c r="M21" s="19">
        <v>5530</v>
      </c>
      <c r="N21" s="19">
        <v>5100</v>
      </c>
      <c r="O21" s="19">
        <v>4630</v>
      </c>
      <c r="P21" s="18">
        <v>3830</v>
      </c>
      <c r="Q21" s="18">
        <v>2950</v>
      </c>
      <c r="R21" s="18">
        <v>2300</v>
      </c>
      <c r="S21" s="18">
        <v>1830</v>
      </c>
      <c r="T21" s="18">
        <v>1480</v>
      </c>
      <c r="U21" s="18">
        <v>1230</v>
      </c>
      <c r="V21" s="18">
        <v>1030</v>
      </c>
      <c r="W21" s="18">
        <v>876</v>
      </c>
      <c r="X21" s="18">
        <v>754</v>
      </c>
      <c r="Y21" s="18">
        <v>655</v>
      </c>
    </row>
    <row r="22" spans="1:25" x14ac:dyDescent="0.25">
      <c r="A22" s="23" t="s">
        <v>1292</v>
      </c>
      <c r="B22" s="22">
        <v>196</v>
      </c>
      <c r="C22" s="21">
        <v>1</v>
      </c>
      <c r="D22" s="20">
        <v>7930</v>
      </c>
      <c r="E22" s="54">
        <f>VLOOKUP(Table9[[#This Row],[Name]],M.Rd!$A:$T,MATCH(Table9[[#This Row],[L.eff]],M.Rd!$C$2:$S$2)+2,FALSE)</f>
        <v>2480</v>
      </c>
      <c r="F22" s="54">
        <f>VLOOKUP(Table9[[#This Row],[Name]],V.Rd!$A:$B,2,FALSE)</f>
        <v>2540</v>
      </c>
      <c r="G22" s="54">
        <f>VLOOKUP(Table9[[#This Row],[Name]],M.Rd!$A:$T,20,FALSE)</f>
        <v>240000</v>
      </c>
      <c r="H22" s="20"/>
      <c r="I22" s="19">
        <v>7930</v>
      </c>
      <c r="J22" s="19">
        <v>7620</v>
      </c>
      <c r="K22" s="19">
        <v>7280</v>
      </c>
      <c r="L22" s="19">
        <v>6900</v>
      </c>
      <c r="M22" s="19">
        <v>6470</v>
      </c>
      <c r="N22" s="19">
        <v>5980</v>
      </c>
      <c r="O22" s="18">
        <v>5700</v>
      </c>
      <c r="P22" s="18">
        <v>4480</v>
      </c>
      <c r="Q22" s="18">
        <v>3470</v>
      </c>
      <c r="R22" s="18">
        <v>2720</v>
      </c>
      <c r="S22" s="18">
        <v>2160</v>
      </c>
      <c r="T22" s="18">
        <v>1760</v>
      </c>
      <c r="U22" s="18">
        <v>1460</v>
      </c>
      <c r="V22" s="18">
        <v>1220</v>
      </c>
      <c r="W22" s="18">
        <v>1040</v>
      </c>
      <c r="X22" s="18">
        <v>895</v>
      </c>
      <c r="Y22" s="18">
        <v>778</v>
      </c>
    </row>
    <row r="23" spans="1:25" x14ac:dyDescent="0.25">
      <c r="A23" s="23" t="s">
        <v>1293</v>
      </c>
      <c r="B23" s="22">
        <v>220</v>
      </c>
      <c r="C23" s="21">
        <v>1</v>
      </c>
      <c r="D23" s="20">
        <v>9040</v>
      </c>
      <c r="E23" s="54">
        <f>VLOOKUP(Table9[[#This Row],[Name]],M.Rd!$A:$T,MATCH(Table9[[#This Row],[L.eff]],M.Rd!$C$2:$S$2)+2,FALSE)</f>
        <v>2830</v>
      </c>
      <c r="F23" s="54">
        <f>VLOOKUP(Table9[[#This Row],[Name]],V.Rd!$A:$B,2,FALSE)</f>
        <v>2710</v>
      </c>
      <c r="G23" s="54">
        <f>VLOOKUP(Table9[[#This Row],[Name]],M.Rd!$A:$T,20,FALSE)</f>
        <v>278000</v>
      </c>
      <c r="H23" s="20"/>
      <c r="I23" s="19">
        <v>9040</v>
      </c>
      <c r="J23" s="19">
        <v>8690</v>
      </c>
      <c r="K23" s="19">
        <v>8310</v>
      </c>
      <c r="L23" s="19">
        <v>7880</v>
      </c>
      <c r="M23" s="19">
        <v>7390</v>
      </c>
      <c r="N23" s="18">
        <v>7140</v>
      </c>
      <c r="O23" s="18">
        <v>6470</v>
      </c>
      <c r="P23" s="18">
        <v>5110</v>
      </c>
      <c r="Q23" s="18">
        <v>3980</v>
      </c>
      <c r="R23" s="18">
        <v>3120</v>
      </c>
      <c r="S23" s="18">
        <v>2490</v>
      </c>
      <c r="T23" s="18">
        <v>2020</v>
      </c>
      <c r="U23" s="18">
        <v>1680</v>
      </c>
      <c r="V23" s="18">
        <v>1410</v>
      </c>
      <c r="W23" s="18">
        <v>1200</v>
      </c>
      <c r="X23" s="18">
        <v>1030</v>
      </c>
      <c r="Y23" s="18">
        <v>897</v>
      </c>
    </row>
    <row r="24" spans="1:25" x14ac:dyDescent="0.25">
      <c r="A24" s="23" t="s">
        <v>185</v>
      </c>
      <c r="B24" s="22">
        <v>6</v>
      </c>
      <c r="C24" s="21">
        <v>1</v>
      </c>
      <c r="D24" s="20">
        <v>122</v>
      </c>
      <c r="E24" s="54">
        <f>VLOOKUP(Table9[[#This Row],[Name]],M.Rd!$A:$T,MATCH(Table9[[#This Row],[L.eff]],M.Rd!$C$2:$S$2)+2,FALSE)</f>
        <v>7</v>
      </c>
      <c r="F24" s="54">
        <f>VLOOKUP(Table9[[#This Row],[Name]],V.Rd!$A:$B,2,FALSE)</f>
        <v>72.400000000000006</v>
      </c>
      <c r="G24" s="54">
        <f>VLOOKUP(Table9[[#This Row],[Name]],M.Rd!$A:$T,20,FALSE)</f>
        <v>80.099999999999994</v>
      </c>
      <c r="H24" s="20"/>
      <c r="I24" s="18">
        <v>122</v>
      </c>
      <c r="J24" s="18">
        <v>63.6</v>
      </c>
      <c r="K24" s="18">
        <v>37.9</v>
      </c>
      <c r="L24" s="18">
        <v>25</v>
      </c>
      <c r="M24" s="18">
        <v>17.7</v>
      </c>
      <c r="N24" s="18">
        <v>13.1</v>
      </c>
      <c r="O24" s="18">
        <v>10.199999999999999</v>
      </c>
      <c r="P24" s="18">
        <v>6.59</v>
      </c>
      <c r="Q24" s="18">
        <v>4.6100000000000003</v>
      </c>
      <c r="R24" s="18">
        <v>3.41</v>
      </c>
      <c r="S24" s="18">
        <v>2.62</v>
      </c>
      <c r="T24" s="18">
        <v>2.08</v>
      </c>
      <c r="U24" s="18">
        <v>1.69</v>
      </c>
      <c r="V24" s="18">
        <v>1.4</v>
      </c>
      <c r="W24" s="18">
        <v>1.18</v>
      </c>
      <c r="X24" s="18">
        <v>1.01</v>
      </c>
      <c r="Y24" s="18">
        <v>0.86899999999999999</v>
      </c>
    </row>
    <row r="25" spans="1:25" x14ac:dyDescent="0.25">
      <c r="A25" s="23" t="s">
        <v>183</v>
      </c>
      <c r="B25" s="22">
        <v>6.9</v>
      </c>
      <c r="C25" s="21">
        <v>1</v>
      </c>
      <c r="D25" s="20">
        <v>172</v>
      </c>
      <c r="E25" s="54">
        <f>VLOOKUP(Table9[[#This Row],[Name]],M.Rd!$A:$T,MATCH(Table9[[#This Row],[L.eff]],M.Rd!$C$2:$S$2)+2,FALSE)</f>
        <v>10.1</v>
      </c>
      <c r="F25" s="54">
        <f>VLOOKUP(Table9[[#This Row],[Name]],V.Rd!$A:$B,2,FALSE)</f>
        <v>91.4</v>
      </c>
      <c r="G25" s="54">
        <f>VLOOKUP(Table9[[#This Row],[Name]],M.Rd!$A:$T,20,FALSE)</f>
        <v>141</v>
      </c>
      <c r="H25" s="20"/>
      <c r="I25" s="18">
        <v>172</v>
      </c>
      <c r="J25" s="18">
        <v>95.3</v>
      </c>
      <c r="K25" s="18">
        <v>57.7</v>
      </c>
      <c r="L25" s="18">
        <v>38.299999999999997</v>
      </c>
      <c r="M25" s="18">
        <v>27.2</v>
      </c>
      <c r="N25" s="18">
        <v>20.3</v>
      </c>
      <c r="O25" s="18">
        <v>15.7</v>
      </c>
      <c r="P25" s="18">
        <v>10.199999999999999</v>
      </c>
      <c r="Q25" s="18">
        <v>7.16</v>
      </c>
      <c r="R25" s="18">
        <v>5.3</v>
      </c>
      <c r="S25" s="18">
        <v>4.08</v>
      </c>
      <c r="T25" s="18">
        <v>3.24</v>
      </c>
      <c r="U25" s="18">
        <v>2.63</v>
      </c>
      <c r="V25" s="18">
        <v>2.1800000000000002</v>
      </c>
      <c r="W25" s="18">
        <v>1.84</v>
      </c>
      <c r="X25" s="18">
        <v>1.57</v>
      </c>
      <c r="Y25" s="18">
        <v>1.35</v>
      </c>
    </row>
    <row r="26" spans="1:25" x14ac:dyDescent="0.25">
      <c r="A26" s="23" t="s">
        <v>180</v>
      </c>
      <c r="B26" s="22">
        <v>8.6999999999999993</v>
      </c>
      <c r="C26" s="21">
        <v>1</v>
      </c>
      <c r="D26" s="20">
        <v>253</v>
      </c>
      <c r="E26" s="54">
        <f>VLOOKUP(Table9[[#This Row],[Name]],M.Rd!$A:$T,MATCH(Table9[[#This Row],[L.eff]],M.Rd!$C$2:$S$2)+2,FALSE)</f>
        <v>15.9</v>
      </c>
      <c r="F26" s="54">
        <f>VLOOKUP(Table9[[#This Row],[Name]],V.Rd!$A:$B,2,FALSE)</f>
        <v>110</v>
      </c>
      <c r="G26" s="54">
        <f>VLOOKUP(Table9[[#This Row],[Name]],M.Rd!$A:$T,20,FALSE)</f>
        <v>257</v>
      </c>
      <c r="H26" s="20"/>
      <c r="I26" s="18">
        <v>253</v>
      </c>
      <c r="J26" s="18">
        <v>152</v>
      </c>
      <c r="K26" s="18">
        <v>94.4</v>
      </c>
      <c r="L26" s="18">
        <v>63.3</v>
      </c>
      <c r="M26" s="18">
        <v>45.2</v>
      </c>
      <c r="N26" s="18">
        <v>33.9</v>
      </c>
      <c r="O26" s="18">
        <v>26.3</v>
      </c>
      <c r="P26" s="18">
        <v>17.100000000000001</v>
      </c>
      <c r="Q26" s="18">
        <v>12</v>
      </c>
      <c r="R26" s="18">
        <v>8.91</v>
      </c>
      <c r="S26" s="18">
        <v>6.87</v>
      </c>
      <c r="T26" s="18">
        <v>5.45</v>
      </c>
      <c r="U26" s="18">
        <v>4.43</v>
      </c>
      <c r="V26" s="18">
        <v>3.68</v>
      </c>
      <c r="W26" s="18">
        <v>3.1</v>
      </c>
      <c r="X26" s="18">
        <v>2.65</v>
      </c>
      <c r="Y26" s="18">
        <v>2.29</v>
      </c>
    </row>
    <row r="27" spans="1:25" x14ac:dyDescent="0.25">
      <c r="A27" s="23" t="s">
        <v>177</v>
      </c>
      <c r="B27" s="22">
        <v>10.5</v>
      </c>
      <c r="C27" s="21">
        <v>1</v>
      </c>
      <c r="D27" s="20">
        <v>347</v>
      </c>
      <c r="E27" s="54">
        <f>VLOOKUP(Table9[[#This Row],[Name]],M.Rd!$A:$T,MATCH(Table9[[#This Row],[L.eff]],M.Rd!$C$2:$S$2)+2,FALSE)</f>
        <v>23.7</v>
      </c>
      <c r="F27" s="54">
        <f>VLOOKUP(Table9[[#This Row],[Name]],V.Rd!$A:$B,2,FALSE)</f>
        <v>128</v>
      </c>
      <c r="G27" s="54">
        <f>VLOOKUP(Table9[[#This Row],[Name]],M.Rd!$A:$T,20,FALSE)</f>
        <v>435</v>
      </c>
      <c r="H27" s="20"/>
      <c r="I27" s="18">
        <v>347</v>
      </c>
      <c r="J27" s="18">
        <v>230</v>
      </c>
      <c r="K27" s="18">
        <v>149</v>
      </c>
      <c r="L27" s="18">
        <v>101</v>
      </c>
      <c r="M27" s="18">
        <v>72.8</v>
      </c>
      <c r="N27" s="18">
        <v>54.7</v>
      </c>
      <c r="O27" s="18">
        <v>42.6</v>
      </c>
      <c r="P27" s="18">
        <v>27.8</v>
      </c>
      <c r="Q27" s="18">
        <v>19.600000000000001</v>
      </c>
      <c r="R27" s="18">
        <v>14.5</v>
      </c>
      <c r="S27" s="18">
        <v>11.2</v>
      </c>
      <c r="T27" s="18">
        <v>8.91</v>
      </c>
      <c r="U27" s="18">
        <v>7.25</v>
      </c>
      <c r="V27" s="18">
        <v>6.02</v>
      </c>
      <c r="W27" s="18">
        <v>5.07</v>
      </c>
      <c r="X27" s="18">
        <v>4.33</v>
      </c>
      <c r="Y27" s="18">
        <v>3.74</v>
      </c>
    </row>
    <row r="28" spans="1:25" x14ac:dyDescent="0.25">
      <c r="A28" s="23" t="s">
        <v>174</v>
      </c>
      <c r="B28" s="22">
        <v>12.7</v>
      </c>
      <c r="C28" s="21">
        <v>1</v>
      </c>
      <c r="D28" s="20">
        <v>446</v>
      </c>
      <c r="E28" s="54">
        <f>VLOOKUP(Table9[[#This Row],[Name]],M.Rd!$A:$T,MATCH(Table9[[#This Row],[L.eff]],M.Rd!$C$2:$S$2)+2,FALSE)</f>
        <v>33.6</v>
      </c>
      <c r="F28" s="54">
        <f>VLOOKUP(Table9[[#This Row],[Name]],V.Rd!$A:$B,2,FALSE)</f>
        <v>160</v>
      </c>
      <c r="G28" s="54">
        <f>VLOOKUP(Table9[[#This Row],[Name]],M.Rd!$A:$T,20,FALSE)</f>
        <v>689</v>
      </c>
      <c r="H28" s="20"/>
      <c r="I28" s="18">
        <v>446</v>
      </c>
      <c r="J28" s="18">
        <v>317</v>
      </c>
      <c r="K28" s="18">
        <v>212</v>
      </c>
      <c r="L28" s="18">
        <v>147</v>
      </c>
      <c r="M28" s="18">
        <v>106</v>
      </c>
      <c r="N28" s="18">
        <v>80.099999999999994</v>
      </c>
      <c r="O28" s="18">
        <v>62.5</v>
      </c>
      <c r="P28" s="18">
        <v>41</v>
      </c>
      <c r="Q28" s="18">
        <v>28.9</v>
      </c>
      <c r="R28" s="18">
        <v>21.5</v>
      </c>
      <c r="S28" s="18">
        <v>16.600000000000001</v>
      </c>
      <c r="T28" s="18">
        <v>13.2</v>
      </c>
      <c r="U28" s="18">
        <v>10.7</v>
      </c>
      <c r="V28" s="18">
        <v>8.91</v>
      </c>
      <c r="W28" s="18">
        <v>7.51</v>
      </c>
      <c r="X28" s="18">
        <v>6.42</v>
      </c>
      <c r="Y28" s="18">
        <v>5.55</v>
      </c>
    </row>
    <row r="29" spans="1:25" x14ac:dyDescent="0.25">
      <c r="A29" s="23" t="s">
        <v>171</v>
      </c>
      <c r="B29" s="22">
        <v>15.4</v>
      </c>
      <c r="C29" s="21">
        <v>1</v>
      </c>
      <c r="D29" s="20">
        <v>569</v>
      </c>
      <c r="E29" s="54">
        <f>VLOOKUP(Table9[[#This Row],[Name]],M.Rd!$A:$T,MATCH(Table9[[#This Row],[L.eff]],M.Rd!$C$2:$S$2)+2,FALSE)</f>
        <v>46.8</v>
      </c>
      <c r="F29" s="54">
        <f>VLOOKUP(Table9[[#This Row],[Name]],V.Rd!$A:$B,2,FALSE)</f>
        <v>189</v>
      </c>
      <c r="G29" s="54">
        <f>VLOOKUP(Table9[[#This Row],[Name]],M.Rd!$A:$T,20,FALSE)</f>
        <v>1060</v>
      </c>
      <c r="H29" s="20"/>
      <c r="I29" s="18">
        <v>569</v>
      </c>
      <c r="J29" s="18">
        <v>434</v>
      </c>
      <c r="K29" s="18">
        <v>305</v>
      </c>
      <c r="L29" s="18">
        <v>215</v>
      </c>
      <c r="M29" s="18">
        <v>157</v>
      </c>
      <c r="N29" s="18">
        <v>119</v>
      </c>
      <c r="O29" s="18">
        <v>93.4</v>
      </c>
      <c r="P29" s="18">
        <v>61.5</v>
      </c>
      <c r="Q29" s="18">
        <v>43.5</v>
      </c>
      <c r="R29" s="18">
        <v>32.4</v>
      </c>
      <c r="S29" s="18">
        <v>25</v>
      </c>
      <c r="T29" s="18">
        <v>19.899999999999999</v>
      </c>
      <c r="U29" s="18">
        <v>16.2</v>
      </c>
      <c r="V29" s="18">
        <v>13.5</v>
      </c>
      <c r="W29" s="18">
        <v>11.4</v>
      </c>
      <c r="X29" s="18">
        <v>9.7100000000000009</v>
      </c>
      <c r="Y29" s="18">
        <v>8.39</v>
      </c>
    </row>
    <row r="30" spans="1:25" x14ac:dyDescent="0.25">
      <c r="A30" s="23" t="s">
        <v>167</v>
      </c>
      <c r="B30" s="22">
        <v>18.399999999999999</v>
      </c>
      <c r="C30" s="21">
        <v>1</v>
      </c>
      <c r="D30" s="20">
        <v>704</v>
      </c>
      <c r="E30" s="54">
        <f>VLOOKUP(Table9[[#This Row],[Name]],M.Rd!$A:$T,MATCH(Table9[[#This Row],[L.eff]],M.Rd!$C$2:$S$2)+2,FALSE)</f>
        <v>64</v>
      </c>
      <c r="F30" s="54">
        <f>VLOOKUP(Table9[[#This Row],[Name]],V.Rd!$A:$B,2,FALSE)</f>
        <v>236</v>
      </c>
      <c r="G30" s="54">
        <f>VLOOKUP(Table9[[#This Row],[Name]],M.Rd!$A:$T,20,FALSE)</f>
        <v>1590</v>
      </c>
      <c r="H30" s="20"/>
      <c r="I30" s="18">
        <v>704</v>
      </c>
      <c r="J30" s="18">
        <v>562</v>
      </c>
      <c r="K30" s="18">
        <v>411</v>
      </c>
      <c r="L30" s="18">
        <v>296</v>
      </c>
      <c r="M30" s="18">
        <v>218</v>
      </c>
      <c r="N30" s="18">
        <v>167</v>
      </c>
      <c r="O30" s="18">
        <v>131</v>
      </c>
      <c r="P30" s="18">
        <v>86.4</v>
      </c>
      <c r="Q30" s="18">
        <v>61.2</v>
      </c>
      <c r="R30" s="18">
        <v>45.6</v>
      </c>
      <c r="S30" s="18">
        <v>35.299999999999997</v>
      </c>
      <c r="T30" s="18">
        <v>28.1</v>
      </c>
      <c r="U30" s="18">
        <v>22.9</v>
      </c>
      <c r="V30" s="18">
        <v>19</v>
      </c>
      <c r="W30" s="18">
        <v>16</v>
      </c>
      <c r="X30" s="18">
        <v>13.7</v>
      </c>
      <c r="Y30" s="18">
        <v>11.9</v>
      </c>
    </row>
    <row r="31" spans="1:25" x14ac:dyDescent="0.25">
      <c r="A31" s="23" t="s">
        <v>163</v>
      </c>
      <c r="B31" s="22">
        <v>22.2</v>
      </c>
      <c r="C31" s="21">
        <v>1</v>
      </c>
      <c r="D31" s="20">
        <v>874</v>
      </c>
      <c r="E31" s="54">
        <f>VLOOKUP(Table9[[#This Row],[Name]],M.Rd!$A:$T,MATCH(Table9[[#This Row],[L.eff]],M.Rd!$C$2:$S$2)+2,FALSE)</f>
        <v>85.2</v>
      </c>
      <c r="F31" s="54">
        <f>VLOOKUP(Table9[[#This Row],[Name]],V.Rd!$A:$B,2,FALSE)</f>
        <v>279</v>
      </c>
      <c r="G31" s="54">
        <f>VLOOKUP(Table9[[#This Row],[Name]],M.Rd!$A:$T,20,FALSE)</f>
        <v>2320</v>
      </c>
      <c r="H31" s="20"/>
      <c r="I31" s="18">
        <v>874</v>
      </c>
      <c r="J31" s="18">
        <v>729</v>
      </c>
      <c r="K31" s="18">
        <v>560</v>
      </c>
      <c r="L31" s="18">
        <v>415</v>
      </c>
      <c r="M31" s="18">
        <v>311</v>
      </c>
      <c r="N31" s="18">
        <v>239</v>
      </c>
      <c r="O31" s="18">
        <v>188</v>
      </c>
      <c r="P31" s="18">
        <v>125</v>
      </c>
      <c r="Q31" s="18">
        <v>88.8</v>
      </c>
      <c r="R31" s="18">
        <v>66.3</v>
      </c>
      <c r="S31" s="18">
        <v>51.3</v>
      </c>
      <c r="T31" s="18">
        <v>40.9</v>
      </c>
      <c r="U31" s="18">
        <v>33.4</v>
      </c>
      <c r="V31" s="18">
        <v>27.7</v>
      </c>
      <c r="W31" s="18">
        <v>23.4</v>
      </c>
      <c r="X31" s="18">
        <v>20</v>
      </c>
      <c r="Y31" s="18">
        <v>17.3</v>
      </c>
    </row>
    <row r="32" spans="1:25" x14ac:dyDescent="0.25">
      <c r="A32" s="23" t="s">
        <v>159</v>
      </c>
      <c r="B32" s="22">
        <v>26.2</v>
      </c>
      <c r="C32" s="21">
        <v>1</v>
      </c>
      <c r="D32" s="20">
        <v>1050</v>
      </c>
      <c r="E32" s="54">
        <f>VLOOKUP(Table9[[#This Row],[Name]],M.Rd!$A:$T,MATCH(Table9[[#This Row],[L.eff]],M.Rd!$C$2:$S$2)+2,FALSE)</f>
        <v>111</v>
      </c>
      <c r="F32" s="54">
        <f>VLOOKUP(Table9[[#This Row],[Name]],V.Rd!$A:$B,2,FALSE)</f>
        <v>334</v>
      </c>
      <c r="G32" s="54">
        <f>VLOOKUP(Table9[[#This Row],[Name]],M.Rd!$A:$T,20,FALSE)</f>
        <v>3290</v>
      </c>
      <c r="H32" s="20"/>
      <c r="I32" s="18">
        <v>1050</v>
      </c>
      <c r="J32" s="18">
        <v>904</v>
      </c>
      <c r="K32" s="18">
        <v>723</v>
      </c>
      <c r="L32" s="18">
        <v>552</v>
      </c>
      <c r="M32" s="18">
        <v>420</v>
      </c>
      <c r="N32" s="18">
        <v>326</v>
      </c>
      <c r="O32" s="18">
        <v>258</v>
      </c>
      <c r="P32" s="18">
        <v>172</v>
      </c>
      <c r="Q32" s="18">
        <v>123</v>
      </c>
      <c r="R32" s="18">
        <v>91.8</v>
      </c>
      <c r="S32" s="18">
        <v>71.2</v>
      </c>
      <c r="T32" s="18">
        <v>56.8</v>
      </c>
      <c r="U32" s="18">
        <v>46.3</v>
      </c>
      <c r="V32" s="18">
        <v>38.5</v>
      </c>
      <c r="W32" s="18">
        <v>32.5</v>
      </c>
      <c r="X32" s="18">
        <v>27.8</v>
      </c>
      <c r="Y32" s="18">
        <v>24.1</v>
      </c>
    </row>
    <row r="33" spans="1:25" x14ac:dyDescent="0.25">
      <c r="A33" s="23" t="s">
        <v>156</v>
      </c>
      <c r="B33" s="22">
        <v>30.7</v>
      </c>
      <c r="C33" s="21">
        <v>1</v>
      </c>
      <c r="D33" s="20">
        <v>1220</v>
      </c>
      <c r="E33" s="54">
        <f>VLOOKUP(Table9[[#This Row],[Name]],M.Rd!$A:$T,MATCH(Table9[[#This Row],[L.eff]],M.Rd!$C$2:$S$2)+2,FALSE)</f>
        <v>147</v>
      </c>
      <c r="F33" s="54">
        <f>VLOOKUP(Table9[[#This Row],[Name]],V.Rd!$A:$B,2,FALSE)</f>
        <v>385</v>
      </c>
      <c r="G33" s="54">
        <f>VLOOKUP(Table9[[#This Row],[Name]],M.Rd!$A:$T,20,FALSE)</f>
        <v>4920</v>
      </c>
      <c r="H33" s="20"/>
      <c r="I33" s="19">
        <v>1220</v>
      </c>
      <c r="J33" s="19">
        <v>1090</v>
      </c>
      <c r="K33" s="18">
        <v>950</v>
      </c>
      <c r="L33" s="18">
        <v>759</v>
      </c>
      <c r="M33" s="18">
        <v>594</v>
      </c>
      <c r="N33" s="18">
        <v>468</v>
      </c>
      <c r="O33" s="18">
        <v>374</v>
      </c>
      <c r="P33" s="18">
        <v>252</v>
      </c>
      <c r="Q33" s="18">
        <v>181</v>
      </c>
      <c r="R33" s="18">
        <v>135</v>
      </c>
      <c r="S33" s="18">
        <v>105</v>
      </c>
      <c r="T33" s="18">
        <v>84.1</v>
      </c>
      <c r="U33" s="18">
        <v>68.7</v>
      </c>
      <c r="V33" s="18">
        <v>57.2</v>
      </c>
      <c r="W33" s="18">
        <v>48.3</v>
      </c>
      <c r="X33" s="18">
        <v>41.4</v>
      </c>
      <c r="Y33" s="18">
        <v>35.799999999999997</v>
      </c>
    </row>
    <row r="34" spans="1:25" x14ac:dyDescent="0.25">
      <c r="A34" s="23" t="s">
        <v>153</v>
      </c>
      <c r="B34" s="22">
        <v>36.5</v>
      </c>
      <c r="C34" s="21">
        <v>1</v>
      </c>
      <c r="D34" s="20">
        <v>1460</v>
      </c>
      <c r="E34" s="54">
        <f>VLOOKUP(Table9[[#This Row],[Name]],M.Rd!$A:$T,MATCH(Table9[[#This Row],[L.eff]],M.Rd!$C$2:$S$2)+2,FALSE)</f>
        <v>192</v>
      </c>
      <c r="F34" s="54">
        <f>VLOOKUP(Table9[[#This Row],[Name]],V.Rd!$A:$B,2,FALSE)</f>
        <v>455</v>
      </c>
      <c r="G34" s="54">
        <f>VLOOKUP(Table9[[#This Row],[Name]],M.Rd!$A:$T,20,FALSE)</f>
        <v>7170</v>
      </c>
      <c r="H34" s="20"/>
      <c r="I34" s="19">
        <v>1460</v>
      </c>
      <c r="J34" s="19">
        <v>1340</v>
      </c>
      <c r="K34" s="18">
        <v>1210</v>
      </c>
      <c r="L34" s="18">
        <v>1010</v>
      </c>
      <c r="M34" s="18">
        <v>811</v>
      </c>
      <c r="N34" s="18">
        <v>650</v>
      </c>
      <c r="O34" s="18">
        <v>526</v>
      </c>
      <c r="P34" s="18">
        <v>359</v>
      </c>
      <c r="Q34" s="18">
        <v>258</v>
      </c>
      <c r="R34" s="18">
        <v>194</v>
      </c>
      <c r="S34" s="18">
        <v>151</v>
      </c>
      <c r="T34" s="18">
        <v>121</v>
      </c>
      <c r="U34" s="18">
        <v>98.8</v>
      </c>
      <c r="V34" s="18">
        <v>82.3</v>
      </c>
      <c r="W34" s="18">
        <v>69.599999999999994</v>
      </c>
      <c r="X34" s="18">
        <v>59.6</v>
      </c>
      <c r="Y34" s="18">
        <v>51.7</v>
      </c>
    </row>
    <row r="35" spans="1:25" x14ac:dyDescent="0.25">
      <c r="A35" s="23" t="s">
        <v>150</v>
      </c>
      <c r="B35" s="22">
        <v>43</v>
      </c>
      <c r="C35" s="21">
        <v>1</v>
      </c>
      <c r="D35" s="20">
        <v>1730</v>
      </c>
      <c r="E35" s="54">
        <f>VLOOKUP(Table9[[#This Row],[Name]],M.Rd!$A:$T,MATCH(Table9[[#This Row],[L.eff]],M.Rd!$C$2:$S$2)+2,FALSE)</f>
        <v>249</v>
      </c>
      <c r="F35" s="54">
        <f>VLOOKUP(Table9[[#This Row],[Name]],V.Rd!$A:$B,2,FALSE)</f>
        <v>552</v>
      </c>
      <c r="G35" s="54">
        <f>VLOOKUP(Table9[[#This Row],[Name]],M.Rd!$A:$T,20,FALSE)</f>
        <v>10200</v>
      </c>
      <c r="H35" s="20"/>
      <c r="I35" s="19">
        <v>1730</v>
      </c>
      <c r="J35" s="19">
        <v>1590</v>
      </c>
      <c r="K35" s="19">
        <v>1420</v>
      </c>
      <c r="L35" s="18">
        <v>1250</v>
      </c>
      <c r="M35" s="18">
        <v>1030</v>
      </c>
      <c r="N35" s="18">
        <v>834</v>
      </c>
      <c r="O35" s="18">
        <v>680</v>
      </c>
      <c r="P35" s="18">
        <v>467</v>
      </c>
      <c r="Q35" s="18">
        <v>338</v>
      </c>
      <c r="R35" s="18">
        <v>254</v>
      </c>
      <c r="S35" s="18">
        <v>198</v>
      </c>
      <c r="T35" s="18">
        <v>159</v>
      </c>
      <c r="U35" s="18">
        <v>130</v>
      </c>
      <c r="V35" s="18">
        <v>108</v>
      </c>
      <c r="W35" s="18">
        <v>91.6</v>
      </c>
      <c r="X35" s="18">
        <v>78.5</v>
      </c>
      <c r="Y35" s="18">
        <v>68</v>
      </c>
    </row>
    <row r="36" spans="1:25" x14ac:dyDescent="0.25">
      <c r="A36" s="23" t="s">
        <v>147</v>
      </c>
      <c r="B36" s="22">
        <v>50.2</v>
      </c>
      <c r="C36" s="21">
        <v>1</v>
      </c>
      <c r="D36" s="20">
        <v>2030</v>
      </c>
      <c r="E36" s="54">
        <f>VLOOKUP(Table9[[#This Row],[Name]],M.Rd!$A:$T,MATCH(Table9[[#This Row],[L.eff]],M.Rd!$C$2:$S$2)+2,FALSE)</f>
        <v>322</v>
      </c>
      <c r="F36" s="54">
        <f>VLOOKUP(Table9[[#This Row],[Name]],V.Rd!$A:$B,2,FALSE)</f>
        <v>611</v>
      </c>
      <c r="G36" s="54">
        <f>VLOOKUP(Table9[[#This Row],[Name]],M.Rd!$A:$T,20,FALSE)</f>
        <v>14500</v>
      </c>
      <c r="H36" s="20"/>
      <c r="I36" s="19">
        <v>2030</v>
      </c>
      <c r="J36" s="19">
        <v>1880</v>
      </c>
      <c r="K36" s="19">
        <v>1710</v>
      </c>
      <c r="L36" s="19">
        <v>1510</v>
      </c>
      <c r="M36" s="18">
        <v>1320</v>
      </c>
      <c r="N36" s="18">
        <v>1100</v>
      </c>
      <c r="O36" s="18">
        <v>903</v>
      </c>
      <c r="P36" s="18">
        <v>629</v>
      </c>
      <c r="Q36" s="18">
        <v>457</v>
      </c>
      <c r="R36" s="18">
        <v>346</v>
      </c>
      <c r="S36" s="18">
        <v>270</v>
      </c>
      <c r="T36" s="18">
        <v>217</v>
      </c>
      <c r="U36" s="18">
        <v>177</v>
      </c>
      <c r="V36" s="18">
        <v>148</v>
      </c>
      <c r="W36" s="18">
        <v>125</v>
      </c>
      <c r="X36" s="18">
        <v>107</v>
      </c>
      <c r="Y36" s="18">
        <v>93.1</v>
      </c>
    </row>
    <row r="37" spans="1:25" x14ac:dyDescent="0.25">
      <c r="A37" s="23" t="s">
        <v>144</v>
      </c>
      <c r="B37" s="22">
        <v>57.4</v>
      </c>
      <c r="C37" s="21">
        <v>1</v>
      </c>
      <c r="D37" s="20">
        <v>2300</v>
      </c>
      <c r="E37" s="54">
        <f>VLOOKUP(Table9[[#This Row],[Name]],M.Rd!$A:$T,MATCH(Table9[[#This Row],[L.eff]],M.Rd!$C$2:$S$2)+2,FALSE)</f>
        <v>406</v>
      </c>
      <c r="F37" s="54">
        <f>VLOOKUP(Table9[[#This Row],[Name]],V.Rd!$A:$B,2,FALSE)</f>
        <v>733</v>
      </c>
      <c r="G37" s="54">
        <f>VLOOKUP(Table9[[#This Row],[Name]],M.Rd!$A:$T,20,FALSE)</f>
        <v>20300</v>
      </c>
      <c r="H37" s="20"/>
      <c r="I37" s="19">
        <v>2300</v>
      </c>
      <c r="J37" s="19">
        <v>2150</v>
      </c>
      <c r="K37" s="19">
        <v>1980</v>
      </c>
      <c r="L37" s="19">
        <v>1760</v>
      </c>
      <c r="M37" s="19">
        <v>1520</v>
      </c>
      <c r="N37" s="18">
        <v>1320</v>
      </c>
      <c r="O37" s="18">
        <v>1100</v>
      </c>
      <c r="P37" s="18">
        <v>770</v>
      </c>
      <c r="Q37" s="18">
        <v>562</v>
      </c>
      <c r="R37" s="18">
        <v>426</v>
      </c>
      <c r="S37" s="18">
        <v>333</v>
      </c>
      <c r="T37" s="18">
        <v>267</v>
      </c>
      <c r="U37" s="18">
        <v>219</v>
      </c>
      <c r="V37" s="18">
        <v>183</v>
      </c>
      <c r="W37" s="18">
        <v>155</v>
      </c>
      <c r="X37" s="18">
        <v>133</v>
      </c>
      <c r="Y37" s="18">
        <v>115</v>
      </c>
    </row>
    <row r="38" spans="1:25" x14ac:dyDescent="0.25">
      <c r="A38" s="23" t="s">
        <v>140</v>
      </c>
      <c r="B38" s="22">
        <v>67.2</v>
      </c>
      <c r="C38" s="21">
        <v>1</v>
      </c>
      <c r="D38" s="20">
        <v>2670</v>
      </c>
      <c r="E38" s="54">
        <f>VLOOKUP(Table9[[#This Row],[Name]],M.Rd!$A:$T,MATCH(Table9[[#This Row],[L.eff]],M.Rd!$C$2:$S$2)+2,FALSE)</f>
        <v>530</v>
      </c>
      <c r="F38" s="54">
        <f>VLOOKUP(Table9[[#This Row],[Name]],V.Rd!$A:$B,2,FALSE)</f>
        <v>867</v>
      </c>
      <c r="G38" s="54">
        <f>VLOOKUP(Table9[[#This Row],[Name]],M.Rd!$A:$T,20,FALSE)</f>
        <v>29800</v>
      </c>
      <c r="H38" s="20"/>
      <c r="I38" s="19">
        <v>2670</v>
      </c>
      <c r="J38" s="19">
        <v>2510</v>
      </c>
      <c r="K38" s="19">
        <v>2320</v>
      </c>
      <c r="L38" s="19">
        <v>2100</v>
      </c>
      <c r="M38" s="19">
        <v>1840</v>
      </c>
      <c r="N38" s="18">
        <v>1610</v>
      </c>
      <c r="O38" s="18">
        <v>1370</v>
      </c>
      <c r="P38" s="18">
        <v>974</v>
      </c>
      <c r="Q38" s="18">
        <v>714</v>
      </c>
      <c r="R38" s="18">
        <v>542</v>
      </c>
      <c r="S38" s="18">
        <v>425</v>
      </c>
      <c r="T38" s="18">
        <v>341</v>
      </c>
      <c r="U38" s="18">
        <v>280</v>
      </c>
      <c r="V38" s="18">
        <v>234</v>
      </c>
      <c r="W38" s="18">
        <v>198</v>
      </c>
      <c r="X38" s="18">
        <v>170</v>
      </c>
      <c r="Y38" s="18">
        <v>147</v>
      </c>
    </row>
    <row r="39" spans="1:25" x14ac:dyDescent="0.25">
      <c r="A39" s="23" t="s">
        <v>136</v>
      </c>
      <c r="B39" s="22">
        <v>79.400000000000006</v>
      </c>
      <c r="C39" s="21">
        <v>1</v>
      </c>
      <c r="D39" s="20">
        <v>3150</v>
      </c>
      <c r="E39" s="54">
        <f>VLOOKUP(Table9[[#This Row],[Name]],M.Rd!$A:$T,MATCH(Table9[[#This Row],[L.eff]],M.Rd!$C$2:$S$2)+2,FALSE)</f>
        <v>691</v>
      </c>
      <c r="F39" s="54">
        <f>VLOOKUP(Table9[[#This Row],[Name]],V.Rd!$A:$B,2,FALSE)</f>
        <v>1030</v>
      </c>
      <c r="G39" s="54">
        <f>VLOOKUP(Table9[[#This Row],[Name]],M.Rd!$A:$T,20,FALSE)</f>
        <v>42900</v>
      </c>
      <c r="H39" s="20"/>
      <c r="I39" s="19">
        <v>3150</v>
      </c>
      <c r="J39" s="19">
        <v>2970</v>
      </c>
      <c r="K39" s="19">
        <v>2770</v>
      </c>
      <c r="L39" s="19">
        <v>2520</v>
      </c>
      <c r="M39" s="19">
        <v>2240</v>
      </c>
      <c r="N39" s="19">
        <v>1950</v>
      </c>
      <c r="O39" s="18">
        <v>1720</v>
      </c>
      <c r="P39" s="18">
        <v>1240</v>
      </c>
      <c r="Q39" s="18">
        <v>911</v>
      </c>
      <c r="R39" s="18">
        <v>694</v>
      </c>
      <c r="S39" s="18">
        <v>544</v>
      </c>
      <c r="T39" s="18">
        <v>438</v>
      </c>
      <c r="U39" s="18">
        <v>359</v>
      </c>
      <c r="V39" s="18">
        <v>300</v>
      </c>
      <c r="W39" s="18">
        <v>255</v>
      </c>
      <c r="X39" s="18">
        <v>218</v>
      </c>
      <c r="Y39" s="18">
        <v>190</v>
      </c>
    </row>
    <row r="40" spans="1:25" x14ac:dyDescent="0.25">
      <c r="A40" s="23" t="s">
        <v>132</v>
      </c>
      <c r="B40" s="22">
        <v>92.1</v>
      </c>
      <c r="C40" s="21">
        <v>1</v>
      </c>
      <c r="D40" s="20">
        <v>3640</v>
      </c>
      <c r="E40" s="54">
        <f>VLOOKUP(Table9[[#This Row],[Name]],M.Rd!$A:$T,MATCH(Table9[[#This Row],[L.eff]],M.Rd!$C$2:$S$2)+2,FALSE)</f>
        <v>879</v>
      </c>
      <c r="F40" s="54">
        <f>VLOOKUP(Table9[[#This Row],[Name]],V.Rd!$A:$B,2,FALSE)</f>
        <v>1240</v>
      </c>
      <c r="G40" s="54">
        <f>VLOOKUP(Table9[[#This Row],[Name]],M.Rd!$A:$T,20,FALSE)</f>
        <v>60000</v>
      </c>
      <c r="H40" s="20"/>
      <c r="I40" s="19">
        <v>3640</v>
      </c>
      <c r="J40" s="19">
        <v>3450</v>
      </c>
      <c r="K40" s="19">
        <v>3230</v>
      </c>
      <c r="L40" s="19">
        <v>2970</v>
      </c>
      <c r="M40" s="19">
        <v>2670</v>
      </c>
      <c r="N40" s="19">
        <v>2340</v>
      </c>
      <c r="O40" s="18">
        <v>2030</v>
      </c>
      <c r="P40" s="18">
        <v>1520</v>
      </c>
      <c r="Q40" s="18">
        <v>1130</v>
      </c>
      <c r="R40" s="18">
        <v>862</v>
      </c>
      <c r="S40" s="18">
        <v>677</v>
      </c>
      <c r="T40" s="18">
        <v>545</v>
      </c>
      <c r="U40" s="18">
        <v>448</v>
      </c>
      <c r="V40" s="18">
        <v>374</v>
      </c>
      <c r="W40" s="18">
        <v>318</v>
      </c>
      <c r="X40" s="18">
        <v>273</v>
      </c>
      <c r="Y40" s="18">
        <v>237</v>
      </c>
    </row>
    <row r="41" spans="1:25" x14ac:dyDescent="0.25">
      <c r="A41" s="23" t="s">
        <v>128</v>
      </c>
      <c r="B41" s="22">
        <v>108</v>
      </c>
      <c r="C41" s="21">
        <v>1</v>
      </c>
      <c r="D41" s="20">
        <v>4150</v>
      </c>
      <c r="E41" s="54">
        <f>VLOOKUP(Table9[[#This Row],[Name]],M.Rd!$A:$T,MATCH(Table9[[#This Row],[L.eff]],M.Rd!$C$2:$S$2)+2,FALSE)</f>
        <v>1080</v>
      </c>
      <c r="F41" s="54">
        <f>VLOOKUP(Table9[[#This Row],[Name]],V.Rd!$A:$B,2,FALSE)</f>
        <v>1400</v>
      </c>
      <c r="G41" s="54">
        <f>VLOOKUP(Table9[[#This Row],[Name]],M.Rd!$A:$T,20,FALSE)</f>
        <v>82900</v>
      </c>
      <c r="H41" s="20"/>
      <c r="I41" s="19">
        <v>4150</v>
      </c>
      <c r="J41" s="19">
        <v>3950</v>
      </c>
      <c r="K41" s="19">
        <v>3720</v>
      </c>
      <c r="L41" s="19">
        <v>3460</v>
      </c>
      <c r="M41" s="19">
        <v>3150</v>
      </c>
      <c r="N41" s="19">
        <v>2810</v>
      </c>
      <c r="O41" s="19">
        <v>2460</v>
      </c>
      <c r="P41" s="18">
        <v>1900</v>
      </c>
      <c r="Q41" s="18">
        <v>1420</v>
      </c>
      <c r="R41" s="18">
        <v>1090</v>
      </c>
      <c r="S41" s="18">
        <v>859</v>
      </c>
      <c r="T41" s="18">
        <v>693</v>
      </c>
      <c r="U41" s="18">
        <v>570</v>
      </c>
      <c r="V41" s="18">
        <v>477</v>
      </c>
      <c r="W41" s="18">
        <v>405</v>
      </c>
      <c r="X41" s="18">
        <v>348</v>
      </c>
      <c r="Y41" s="18">
        <v>302</v>
      </c>
    </row>
    <row r="42" spans="1:25" x14ac:dyDescent="0.25">
      <c r="A42" s="23" t="s">
        <v>186</v>
      </c>
      <c r="B42" s="22">
        <v>5</v>
      </c>
      <c r="C42" s="21">
        <v>1</v>
      </c>
      <c r="D42" s="20">
        <v>102</v>
      </c>
      <c r="E42" s="54">
        <f>VLOOKUP(Table9[[#This Row],[Name]],M.Rd!$A:$T,MATCH(Table9[[#This Row],[L.eff]],M.Rd!$C$2:$S$2)+2,FALSE)</f>
        <v>5.52</v>
      </c>
      <c r="F42" s="54">
        <f>VLOOKUP(Table9[[#This Row],[Name]],V.Rd!$A:$B,2,FALSE)</f>
        <v>63.4</v>
      </c>
      <c r="G42" s="54">
        <f>VLOOKUP(Table9[[#This Row],[Name]],M.Rd!$A:$T,20,FALSE)</f>
        <v>64.400000000000006</v>
      </c>
      <c r="H42" s="20"/>
      <c r="I42" s="18">
        <v>102</v>
      </c>
      <c r="J42" s="18">
        <v>52.7</v>
      </c>
      <c r="K42" s="18">
        <v>31.3</v>
      </c>
      <c r="L42" s="18">
        <v>20.7</v>
      </c>
      <c r="M42" s="18">
        <v>14.6</v>
      </c>
      <c r="N42" s="18">
        <v>10.9</v>
      </c>
      <c r="O42" s="18">
        <v>8.4</v>
      </c>
      <c r="P42" s="18">
        <v>5.45</v>
      </c>
      <c r="Q42" s="18">
        <v>3.81</v>
      </c>
      <c r="R42" s="18">
        <v>2.82</v>
      </c>
      <c r="S42" s="18">
        <v>2.17</v>
      </c>
      <c r="T42" s="18">
        <v>1.72</v>
      </c>
      <c r="U42" s="18">
        <v>1.4</v>
      </c>
      <c r="V42" s="18">
        <v>1.1599999999999999</v>
      </c>
      <c r="W42" s="18">
        <v>0.97399999999999998</v>
      </c>
      <c r="X42" s="18">
        <v>0.83199999999999996</v>
      </c>
      <c r="Y42" s="18">
        <v>0.71799999999999997</v>
      </c>
    </row>
    <row r="43" spans="1:25" x14ac:dyDescent="0.25">
      <c r="A43" s="23" t="s">
        <v>184</v>
      </c>
      <c r="B43" s="22">
        <v>6.7</v>
      </c>
      <c r="C43" s="21">
        <v>1</v>
      </c>
      <c r="D43" s="20">
        <v>167</v>
      </c>
      <c r="E43" s="54">
        <f>VLOOKUP(Table9[[#This Row],[Name]],M.Rd!$A:$T,MATCH(Table9[[#This Row],[L.eff]],M.Rd!$C$2:$S$2)+2,FALSE)</f>
        <v>9.74</v>
      </c>
      <c r="F43" s="54">
        <f>VLOOKUP(Table9[[#This Row],[Name]],V.Rd!$A:$B,2,FALSE)</f>
        <v>91</v>
      </c>
      <c r="G43" s="54">
        <f>VLOOKUP(Table9[[#This Row],[Name]],M.Rd!$A:$T,20,FALSE)</f>
        <v>136</v>
      </c>
      <c r="H43" s="20"/>
      <c r="I43" s="18">
        <v>167</v>
      </c>
      <c r="J43" s="18">
        <v>91.8</v>
      </c>
      <c r="K43" s="18">
        <v>55.5</v>
      </c>
      <c r="L43" s="18">
        <v>36.9</v>
      </c>
      <c r="M43" s="18">
        <v>26.2</v>
      </c>
      <c r="N43" s="18">
        <v>19.5</v>
      </c>
      <c r="O43" s="18">
        <v>15.1</v>
      </c>
      <c r="P43" s="18">
        <v>9.82</v>
      </c>
      <c r="Q43" s="18">
        <v>6.89</v>
      </c>
      <c r="R43" s="18">
        <v>5.0999999999999996</v>
      </c>
      <c r="S43" s="18">
        <v>3.92</v>
      </c>
      <c r="T43" s="18">
        <v>3.11</v>
      </c>
      <c r="U43" s="18">
        <v>2.5299999999999998</v>
      </c>
      <c r="V43" s="18">
        <v>2.1</v>
      </c>
      <c r="W43" s="18">
        <v>1.77</v>
      </c>
      <c r="X43" s="18">
        <v>1.51</v>
      </c>
      <c r="Y43" s="18">
        <v>1.3</v>
      </c>
    </row>
    <row r="44" spans="1:25" x14ac:dyDescent="0.25">
      <c r="A44" s="23" t="s">
        <v>181</v>
      </c>
      <c r="B44" s="22">
        <v>8.4</v>
      </c>
      <c r="C44" s="21">
        <v>1</v>
      </c>
      <c r="D44" s="20">
        <v>244</v>
      </c>
      <c r="E44" s="54">
        <f>VLOOKUP(Table9[[#This Row],[Name]],M.Rd!$A:$T,MATCH(Table9[[#This Row],[L.eff]],M.Rd!$C$2:$S$2)+2,FALSE)</f>
        <v>15.1</v>
      </c>
      <c r="F44" s="54">
        <f>VLOOKUP(Table9[[#This Row],[Name]],V.Rd!$A:$B,2,FALSE)</f>
        <v>111</v>
      </c>
      <c r="G44" s="54">
        <f>VLOOKUP(Table9[[#This Row],[Name]],M.Rd!$A:$T,20,FALSE)</f>
        <v>244</v>
      </c>
      <c r="H44" s="20"/>
      <c r="I44" s="18">
        <v>244</v>
      </c>
      <c r="J44" s="18">
        <v>146</v>
      </c>
      <c r="K44" s="18">
        <v>90.7</v>
      </c>
      <c r="L44" s="18">
        <v>60.8</v>
      </c>
      <c r="M44" s="18">
        <v>43.4</v>
      </c>
      <c r="N44" s="18">
        <v>32.5</v>
      </c>
      <c r="O44" s="18">
        <v>25.2</v>
      </c>
      <c r="P44" s="18">
        <v>16.399999999999999</v>
      </c>
      <c r="Q44" s="18">
        <v>11.5</v>
      </c>
      <c r="R44" s="18">
        <v>8.5500000000000007</v>
      </c>
      <c r="S44" s="18">
        <v>6.59</v>
      </c>
      <c r="T44" s="18">
        <v>5.23</v>
      </c>
      <c r="U44" s="18">
        <v>4.25</v>
      </c>
      <c r="V44" s="18">
        <v>3.53</v>
      </c>
      <c r="W44" s="18">
        <v>2.97</v>
      </c>
      <c r="X44" s="18">
        <v>2.54</v>
      </c>
      <c r="Y44" s="18">
        <v>2.19</v>
      </c>
    </row>
    <row r="45" spans="1:25" x14ac:dyDescent="0.25">
      <c r="A45" s="23" t="s">
        <v>178</v>
      </c>
      <c r="B45" s="22">
        <v>10.1</v>
      </c>
      <c r="C45" s="21">
        <v>1</v>
      </c>
      <c r="D45" s="20">
        <v>328</v>
      </c>
      <c r="E45" s="54">
        <f>VLOOKUP(Table9[[#This Row],[Name]],M.Rd!$A:$T,MATCH(Table9[[#This Row],[L.eff]],M.Rd!$C$2:$S$2)+2,FALSE)</f>
        <v>22.2</v>
      </c>
      <c r="F45" s="54">
        <f>VLOOKUP(Table9[[#This Row],[Name]],V.Rd!$A:$B,2,FALSE)</f>
        <v>126</v>
      </c>
      <c r="G45" s="54">
        <f>VLOOKUP(Table9[[#This Row],[Name]],M.Rd!$A:$T,20,FALSE)</f>
        <v>407</v>
      </c>
      <c r="H45" s="20"/>
      <c r="I45" s="18">
        <v>328</v>
      </c>
      <c r="J45" s="18">
        <v>216</v>
      </c>
      <c r="K45" s="18">
        <v>139</v>
      </c>
      <c r="L45" s="18">
        <v>94.5</v>
      </c>
      <c r="M45" s="18">
        <v>68</v>
      </c>
      <c r="N45" s="18">
        <v>51.1</v>
      </c>
      <c r="O45" s="18">
        <v>39.700000000000003</v>
      </c>
      <c r="P45" s="18">
        <v>26</v>
      </c>
      <c r="Q45" s="18">
        <v>18.3</v>
      </c>
      <c r="R45" s="18">
        <v>13.6</v>
      </c>
      <c r="S45" s="18">
        <v>10.5</v>
      </c>
      <c r="T45" s="18">
        <v>8.31</v>
      </c>
      <c r="U45" s="18">
        <v>6.76</v>
      </c>
      <c r="V45" s="18">
        <v>5.61</v>
      </c>
      <c r="W45" s="18">
        <v>4.7300000000000004</v>
      </c>
      <c r="X45" s="18">
        <v>4.04</v>
      </c>
      <c r="Y45" s="18">
        <v>3.49</v>
      </c>
    </row>
    <row r="46" spans="1:25" x14ac:dyDescent="0.25">
      <c r="A46" s="23" t="s">
        <v>175</v>
      </c>
      <c r="B46" s="22">
        <v>12.3</v>
      </c>
      <c r="C46" s="21">
        <v>1</v>
      </c>
      <c r="D46" s="20">
        <v>429</v>
      </c>
      <c r="E46" s="54">
        <f>VLOOKUP(Table9[[#This Row],[Name]],M.Rd!$A:$T,MATCH(Table9[[#This Row],[L.eff]],M.Rd!$C$2:$S$2)+2,FALSE)</f>
        <v>32.200000000000003</v>
      </c>
      <c r="F46" s="54">
        <f>VLOOKUP(Table9[[#This Row],[Name]],V.Rd!$A:$B,2,FALSE)</f>
        <v>159</v>
      </c>
      <c r="G46" s="54">
        <f>VLOOKUP(Table9[[#This Row],[Name]],M.Rd!$A:$T,20,FALSE)</f>
        <v>659</v>
      </c>
      <c r="H46" s="20"/>
      <c r="I46" s="18">
        <v>429</v>
      </c>
      <c r="J46" s="18">
        <v>303</v>
      </c>
      <c r="K46" s="18">
        <v>202</v>
      </c>
      <c r="L46" s="18">
        <v>139</v>
      </c>
      <c r="M46" s="18">
        <v>101</v>
      </c>
      <c r="N46" s="18">
        <v>76.099999999999994</v>
      </c>
      <c r="O46" s="18">
        <v>59.3</v>
      </c>
      <c r="P46" s="18">
        <v>38.9</v>
      </c>
      <c r="Q46" s="18">
        <v>27.4</v>
      </c>
      <c r="R46" s="18">
        <v>20.399999999999999</v>
      </c>
      <c r="S46" s="18">
        <v>15.7</v>
      </c>
      <c r="T46" s="18">
        <v>12.5</v>
      </c>
      <c r="U46" s="18">
        <v>10.199999999999999</v>
      </c>
      <c r="V46" s="18">
        <v>8.4499999999999993</v>
      </c>
      <c r="W46" s="18">
        <v>7.12</v>
      </c>
      <c r="X46" s="18">
        <v>6.09</v>
      </c>
      <c r="Y46" s="18">
        <v>5.26</v>
      </c>
    </row>
    <row r="47" spans="1:25" x14ac:dyDescent="0.25">
      <c r="A47" s="23" t="s">
        <v>172</v>
      </c>
      <c r="B47" s="22">
        <v>14.9</v>
      </c>
      <c r="C47" s="21">
        <v>1</v>
      </c>
      <c r="D47" s="20">
        <v>549</v>
      </c>
      <c r="E47" s="54">
        <f>VLOOKUP(Table9[[#This Row],[Name]],M.Rd!$A:$T,MATCH(Table9[[#This Row],[L.eff]],M.Rd!$C$2:$S$2)+2,FALSE)</f>
        <v>45.3</v>
      </c>
      <c r="F47" s="54">
        <f>VLOOKUP(Table9[[#This Row],[Name]],V.Rd!$A:$B,2,FALSE)</f>
        <v>186</v>
      </c>
      <c r="G47" s="54">
        <f>VLOOKUP(Table9[[#This Row],[Name]],M.Rd!$A:$T,20,FALSE)</f>
        <v>1020</v>
      </c>
      <c r="H47" s="20"/>
      <c r="I47" s="18">
        <v>549</v>
      </c>
      <c r="J47" s="18">
        <v>417</v>
      </c>
      <c r="K47" s="18">
        <v>291</v>
      </c>
      <c r="L47" s="18">
        <v>205</v>
      </c>
      <c r="M47" s="18">
        <v>150</v>
      </c>
      <c r="N47" s="18">
        <v>114</v>
      </c>
      <c r="O47" s="18">
        <v>88.9</v>
      </c>
      <c r="P47" s="18">
        <v>58.6</v>
      </c>
      <c r="Q47" s="18">
        <v>41.4</v>
      </c>
      <c r="R47" s="18">
        <v>30.8</v>
      </c>
      <c r="S47" s="18">
        <v>23.8</v>
      </c>
      <c r="T47" s="18">
        <v>18.899999999999999</v>
      </c>
      <c r="U47" s="18">
        <v>15.4</v>
      </c>
      <c r="V47" s="18">
        <v>12.8</v>
      </c>
      <c r="W47" s="18">
        <v>10.8</v>
      </c>
      <c r="X47" s="18">
        <v>9.23</v>
      </c>
      <c r="Y47" s="18">
        <v>7.98</v>
      </c>
    </row>
    <row r="48" spans="1:25" x14ac:dyDescent="0.25">
      <c r="A48" s="23" t="s">
        <v>168</v>
      </c>
      <c r="B48" s="22">
        <v>18</v>
      </c>
      <c r="C48" s="21">
        <v>1</v>
      </c>
      <c r="D48" s="20">
        <v>684</v>
      </c>
      <c r="E48" s="54">
        <f>VLOOKUP(Table9[[#This Row],[Name]],M.Rd!$A:$T,MATCH(Table9[[#This Row],[L.eff]],M.Rd!$C$2:$S$2)+2,FALSE)</f>
        <v>61.9</v>
      </c>
      <c r="F48" s="54">
        <f>VLOOKUP(Table9[[#This Row],[Name]],V.Rd!$A:$B,2,FALSE)</f>
        <v>234</v>
      </c>
      <c r="G48" s="54">
        <f>VLOOKUP(Table9[[#This Row],[Name]],M.Rd!$A:$T,20,FALSE)</f>
        <v>1530</v>
      </c>
      <c r="H48" s="20"/>
      <c r="I48" s="18">
        <v>684</v>
      </c>
      <c r="J48" s="18">
        <v>544</v>
      </c>
      <c r="K48" s="18">
        <v>396</v>
      </c>
      <c r="L48" s="18">
        <v>284</v>
      </c>
      <c r="M48" s="18">
        <v>210</v>
      </c>
      <c r="N48" s="18">
        <v>160</v>
      </c>
      <c r="O48" s="18">
        <v>125</v>
      </c>
      <c r="P48" s="18">
        <v>82.8</v>
      </c>
      <c r="Q48" s="18">
        <v>58.7</v>
      </c>
      <c r="R48" s="18">
        <v>43.7</v>
      </c>
      <c r="S48" s="18">
        <v>33.799999999999997</v>
      </c>
      <c r="T48" s="18">
        <v>26.9</v>
      </c>
      <c r="U48" s="18">
        <v>21.9</v>
      </c>
      <c r="V48" s="18">
        <v>18.2</v>
      </c>
      <c r="W48" s="18">
        <v>15.4</v>
      </c>
      <c r="X48" s="18">
        <v>13.1</v>
      </c>
      <c r="Y48" s="18">
        <v>11.4</v>
      </c>
    </row>
    <row r="49" spans="1:25" x14ac:dyDescent="0.25">
      <c r="A49" s="23" t="s">
        <v>164</v>
      </c>
      <c r="B49" s="22">
        <v>21.2</v>
      </c>
      <c r="C49" s="21">
        <v>1</v>
      </c>
      <c r="D49" s="20">
        <v>821</v>
      </c>
      <c r="E49" s="54">
        <f>VLOOKUP(Table9[[#This Row],[Name]],M.Rd!$A:$T,MATCH(Table9[[#This Row],[L.eff]],M.Rd!$C$2:$S$2)+2,FALSE)</f>
        <v>81.599999999999994</v>
      </c>
      <c r="F49" s="54">
        <f>VLOOKUP(Table9[[#This Row],[Name]],V.Rd!$A:$B,2,FALSE)</f>
        <v>263</v>
      </c>
      <c r="G49" s="54">
        <f>VLOOKUP(Table9[[#This Row],[Name]],M.Rd!$A:$T,20,FALSE)</f>
        <v>2220</v>
      </c>
      <c r="H49" s="20"/>
      <c r="I49" s="18">
        <v>821</v>
      </c>
      <c r="J49" s="18">
        <v>697</v>
      </c>
      <c r="K49" s="18">
        <v>536</v>
      </c>
      <c r="L49" s="18">
        <v>398</v>
      </c>
      <c r="M49" s="18">
        <v>298</v>
      </c>
      <c r="N49" s="18">
        <v>229</v>
      </c>
      <c r="O49" s="18">
        <v>181</v>
      </c>
      <c r="P49" s="18">
        <v>120</v>
      </c>
      <c r="Q49" s="18">
        <v>85.4</v>
      </c>
      <c r="R49" s="18">
        <v>63.7</v>
      </c>
      <c r="S49" s="18">
        <v>49.4</v>
      </c>
      <c r="T49" s="18">
        <v>39.299999999999997</v>
      </c>
      <c r="U49" s="18">
        <v>32.1</v>
      </c>
      <c r="V49" s="18">
        <v>26.7</v>
      </c>
      <c r="W49" s="18">
        <v>22.5</v>
      </c>
      <c r="X49" s="18">
        <v>19.3</v>
      </c>
      <c r="Y49" s="18">
        <v>16.7</v>
      </c>
    </row>
    <row r="50" spans="1:25" x14ac:dyDescent="0.25">
      <c r="A50" s="23" t="s">
        <v>160</v>
      </c>
      <c r="B50" s="22">
        <v>24.9</v>
      </c>
      <c r="C50" s="21">
        <v>1</v>
      </c>
      <c r="D50" s="20">
        <v>968</v>
      </c>
      <c r="E50" s="54">
        <f>VLOOKUP(Table9[[#This Row],[Name]],M.Rd!$A:$T,MATCH(Table9[[#This Row],[L.eff]],M.Rd!$C$2:$S$2)+2,FALSE)</f>
        <v>106</v>
      </c>
      <c r="F50" s="54">
        <f>VLOOKUP(Table9[[#This Row],[Name]],V.Rd!$A:$B,2,FALSE)</f>
        <v>313</v>
      </c>
      <c r="G50" s="54">
        <f>VLOOKUP(Table9[[#This Row],[Name]],M.Rd!$A:$T,20,FALSE)</f>
        <v>3150</v>
      </c>
      <c r="H50" s="20"/>
      <c r="I50" s="19">
        <v>968</v>
      </c>
      <c r="J50" s="18">
        <v>864</v>
      </c>
      <c r="K50" s="18">
        <v>694</v>
      </c>
      <c r="L50" s="18">
        <v>531</v>
      </c>
      <c r="M50" s="18">
        <v>405</v>
      </c>
      <c r="N50" s="18">
        <v>314</v>
      </c>
      <c r="O50" s="18">
        <v>249</v>
      </c>
      <c r="P50" s="18">
        <v>166</v>
      </c>
      <c r="Q50" s="18">
        <v>119</v>
      </c>
      <c r="R50" s="18">
        <v>88.6</v>
      </c>
      <c r="S50" s="18">
        <v>68.7</v>
      </c>
      <c r="T50" s="18">
        <v>54.8</v>
      </c>
      <c r="U50" s="18">
        <v>44.7</v>
      </c>
      <c r="V50" s="18">
        <v>37.200000000000003</v>
      </c>
      <c r="W50" s="18">
        <v>31.4</v>
      </c>
      <c r="X50" s="18">
        <v>26.9</v>
      </c>
      <c r="Y50" s="18">
        <v>23.3</v>
      </c>
    </row>
    <row r="51" spans="1:25" x14ac:dyDescent="0.25">
      <c r="A51" s="23" t="s">
        <v>187</v>
      </c>
      <c r="B51" s="22">
        <v>4.9000000000000004</v>
      </c>
      <c r="C51" s="21">
        <v>1</v>
      </c>
      <c r="D51" s="20">
        <v>100</v>
      </c>
      <c r="E51" s="54">
        <f>VLOOKUP(Table9[[#This Row],[Name]],M.Rd!$A:$T,MATCH(Table9[[#This Row],[L.eff]],M.Rd!$C$2:$S$2)+2,FALSE)</f>
        <v>5.49</v>
      </c>
      <c r="F51" s="54">
        <f>VLOOKUP(Table9[[#This Row],[Name]],V.Rd!$A:$B,2,FALSE)</f>
        <v>61.3</v>
      </c>
      <c r="G51" s="54">
        <f>VLOOKUP(Table9[[#This Row],[Name]],M.Rd!$A:$T,20,FALSE)</f>
        <v>64.099999999999994</v>
      </c>
      <c r="H51" s="20"/>
      <c r="I51" s="18">
        <v>100</v>
      </c>
      <c r="J51" s="18">
        <v>51.9</v>
      </c>
      <c r="K51" s="18">
        <v>30.8</v>
      </c>
      <c r="L51" s="18">
        <v>20.3</v>
      </c>
      <c r="M51" s="18">
        <v>14.4</v>
      </c>
      <c r="N51" s="18">
        <v>10.7</v>
      </c>
      <c r="O51" s="18">
        <v>8.27</v>
      </c>
      <c r="P51" s="18">
        <v>5.36</v>
      </c>
      <c r="Q51" s="18">
        <v>3.75</v>
      </c>
      <c r="R51" s="18">
        <v>2.78</v>
      </c>
      <c r="S51" s="18">
        <v>2.13</v>
      </c>
      <c r="T51" s="18">
        <v>1.69</v>
      </c>
      <c r="U51" s="18">
        <v>1.38</v>
      </c>
      <c r="V51" s="18">
        <v>1.1399999999999999</v>
      </c>
      <c r="W51" s="18">
        <v>0.95899999999999996</v>
      </c>
      <c r="X51" s="18">
        <v>0.81899999999999995</v>
      </c>
      <c r="Y51" s="18">
        <v>0.70699999999999996</v>
      </c>
    </row>
    <row r="52" spans="1:25" x14ac:dyDescent="0.25">
      <c r="A52" s="23" t="s">
        <v>169</v>
      </c>
      <c r="B52" s="22">
        <v>21.3</v>
      </c>
      <c r="C52" s="21">
        <v>1</v>
      </c>
      <c r="D52" s="20">
        <v>791</v>
      </c>
      <c r="E52" s="54">
        <f>VLOOKUP(Table9[[#This Row],[Name]],M.Rd!$A:$T,MATCH(Table9[[#This Row],[L.eff]],M.Rd!$C$2:$S$2)+2,FALSE)</f>
        <v>66.099999999999994</v>
      </c>
      <c r="F52" s="54">
        <f>VLOOKUP(Table9[[#This Row],[Name]],V.Rd!$A:$B,2,FALSE)</f>
        <v>260</v>
      </c>
      <c r="G52" s="54">
        <f>VLOOKUP(Table9[[#This Row],[Name]],M.Rd!$A:$T,20,FALSE)</f>
        <v>1500</v>
      </c>
      <c r="H52" s="20"/>
      <c r="I52" s="18">
        <v>791</v>
      </c>
      <c r="J52" s="18">
        <v>609</v>
      </c>
      <c r="K52" s="18">
        <v>430</v>
      </c>
      <c r="L52" s="18">
        <v>305</v>
      </c>
      <c r="M52" s="18">
        <v>223</v>
      </c>
      <c r="N52" s="18">
        <v>169</v>
      </c>
      <c r="O52" s="18">
        <v>133</v>
      </c>
      <c r="P52" s="18">
        <v>87.4</v>
      </c>
      <c r="Q52" s="18">
        <v>61.8</v>
      </c>
      <c r="R52" s="18">
        <v>46</v>
      </c>
      <c r="S52" s="18">
        <v>35.6</v>
      </c>
      <c r="T52" s="18">
        <v>28.3</v>
      </c>
      <c r="U52" s="18">
        <v>23.1</v>
      </c>
      <c r="V52" s="18">
        <v>19.100000000000001</v>
      </c>
      <c r="W52" s="18">
        <v>16.2</v>
      </c>
      <c r="X52" s="18">
        <v>13.8</v>
      </c>
      <c r="Y52" s="18">
        <v>11.9</v>
      </c>
    </row>
    <row r="53" spans="1:25" x14ac:dyDescent="0.25">
      <c r="A53" s="23" t="s">
        <v>165</v>
      </c>
      <c r="B53" s="22">
        <v>25.1</v>
      </c>
      <c r="C53" s="21">
        <v>1</v>
      </c>
      <c r="D53" s="20">
        <v>968</v>
      </c>
      <c r="E53" s="54">
        <f>VLOOKUP(Table9[[#This Row],[Name]],M.Rd!$A:$T,MATCH(Table9[[#This Row],[L.eff]],M.Rd!$C$2:$S$2)+2,FALSE)</f>
        <v>88.4</v>
      </c>
      <c r="F53" s="54">
        <f>VLOOKUP(Table9[[#This Row],[Name]],V.Rd!$A:$B,2,FALSE)</f>
        <v>317</v>
      </c>
      <c r="G53" s="54">
        <f>VLOOKUP(Table9[[#This Row],[Name]],M.Rd!$A:$T,20,FALSE)</f>
        <v>2210</v>
      </c>
      <c r="H53" s="20"/>
      <c r="I53" s="18">
        <v>968</v>
      </c>
      <c r="J53" s="18">
        <v>785</v>
      </c>
      <c r="K53" s="18">
        <v>583</v>
      </c>
      <c r="L53" s="18">
        <v>423</v>
      </c>
      <c r="M53" s="18">
        <v>314</v>
      </c>
      <c r="N53" s="18">
        <v>240</v>
      </c>
      <c r="O53" s="18">
        <v>188</v>
      </c>
      <c r="P53" s="18">
        <v>125</v>
      </c>
      <c r="Q53" s="18">
        <v>88.4</v>
      </c>
      <c r="R53" s="18">
        <v>65.900000000000006</v>
      </c>
      <c r="S53" s="18">
        <v>51</v>
      </c>
      <c r="T53" s="18">
        <v>40.6</v>
      </c>
      <c r="U53" s="18">
        <v>33.1</v>
      </c>
      <c r="V53" s="18">
        <v>27.5</v>
      </c>
      <c r="W53" s="18">
        <v>23.2</v>
      </c>
      <c r="X53" s="18">
        <v>19.899999999999999</v>
      </c>
      <c r="Y53" s="18">
        <v>17.2</v>
      </c>
    </row>
    <row r="54" spans="1:25" x14ac:dyDescent="0.25">
      <c r="A54" s="23" t="s">
        <v>161</v>
      </c>
      <c r="B54" s="22">
        <v>29.4</v>
      </c>
      <c r="C54" s="21">
        <v>1</v>
      </c>
      <c r="D54" s="20">
        <v>1160</v>
      </c>
      <c r="E54" s="54">
        <f>VLOOKUP(Table9[[#This Row],[Name]],M.Rd!$A:$T,MATCH(Table9[[#This Row],[L.eff]],M.Rd!$C$2:$S$2)+2,FALSE)</f>
        <v>114</v>
      </c>
      <c r="F54" s="54">
        <f>VLOOKUP(Table9[[#This Row],[Name]],V.Rd!$A:$B,2,FALSE)</f>
        <v>362</v>
      </c>
      <c r="G54" s="54">
        <f>VLOOKUP(Table9[[#This Row],[Name]],M.Rd!$A:$T,20,FALSE)</f>
        <v>3130</v>
      </c>
      <c r="H54" s="20"/>
      <c r="I54" s="18">
        <v>1160</v>
      </c>
      <c r="J54" s="18">
        <v>981</v>
      </c>
      <c r="K54" s="18">
        <v>764</v>
      </c>
      <c r="L54" s="18">
        <v>571</v>
      </c>
      <c r="M54" s="18">
        <v>430</v>
      </c>
      <c r="N54" s="18">
        <v>331</v>
      </c>
      <c r="O54" s="18">
        <v>262</v>
      </c>
      <c r="P54" s="18">
        <v>174</v>
      </c>
      <c r="Q54" s="18">
        <v>124</v>
      </c>
      <c r="R54" s="18">
        <v>92.4</v>
      </c>
      <c r="S54" s="18">
        <v>71.599999999999994</v>
      </c>
      <c r="T54" s="18">
        <v>57.1</v>
      </c>
      <c r="U54" s="18">
        <v>46.6</v>
      </c>
      <c r="V54" s="18">
        <v>38.700000000000003</v>
      </c>
      <c r="W54" s="18">
        <v>32.700000000000003</v>
      </c>
      <c r="X54" s="18">
        <v>28</v>
      </c>
      <c r="Y54" s="18">
        <v>24.2</v>
      </c>
    </row>
    <row r="55" spans="1:25" x14ac:dyDescent="0.25">
      <c r="A55" s="23" t="s">
        <v>157</v>
      </c>
      <c r="B55" s="22">
        <v>34.299999999999997</v>
      </c>
      <c r="C55" s="21">
        <v>1</v>
      </c>
      <c r="D55" s="20">
        <v>1390</v>
      </c>
      <c r="E55" s="54">
        <f>VLOOKUP(Table9[[#This Row],[Name]],M.Rd!$A:$T,MATCH(Table9[[#This Row],[L.eff]],M.Rd!$C$2:$S$2)+2,FALSE)</f>
        <v>146</v>
      </c>
      <c r="F55" s="54">
        <f>VLOOKUP(Table9[[#This Row],[Name]],V.Rd!$A:$B,2,FALSE)</f>
        <v>437</v>
      </c>
      <c r="G55" s="54">
        <f>VLOOKUP(Table9[[#This Row],[Name]],M.Rd!$A:$T,20,FALSE)</f>
        <v>4370</v>
      </c>
      <c r="H55" s="20"/>
      <c r="I55" s="18">
        <v>1390</v>
      </c>
      <c r="J55" s="18">
        <v>1200</v>
      </c>
      <c r="K55" s="18">
        <v>970</v>
      </c>
      <c r="L55" s="18">
        <v>747</v>
      </c>
      <c r="M55" s="18">
        <v>571</v>
      </c>
      <c r="N55" s="18">
        <v>444</v>
      </c>
      <c r="O55" s="18">
        <v>352</v>
      </c>
      <c r="P55" s="18">
        <v>236</v>
      </c>
      <c r="Q55" s="18">
        <v>168</v>
      </c>
      <c r="R55" s="18">
        <v>126</v>
      </c>
      <c r="S55" s="18">
        <v>97.5</v>
      </c>
      <c r="T55" s="18">
        <v>77.8</v>
      </c>
      <c r="U55" s="18">
        <v>63.5</v>
      </c>
      <c r="V55" s="18">
        <v>52.8</v>
      </c>
      <c r="W55" s="18">
        <v>44.6</v>
      </c>
      <c r="X55" s="18">
        <v>38.200000000000003</v>
      </c>
      <c r="Y55" s="18">
        <v>33</v>
      </c>
    </row>
    <row r="56" spans="1:25" x14ac:dyDescent="0.25">
      <c r="A56" s="23" t="s">
        <v>154</v>
      </c>
      <c r="B56" s="22">
        <v>42.3</v>
      </c>
      <c r="C56" s="21">
        <v>1</v>
      </c>
      <c r="D56" s="20">
        <v>1750</v>
      </c>
      <c r="E56" s="54">
        <f>VLOOKUP(Table9[[#This Row],[Name]],M.Rd!$A:$T,MATCH(Table9[[#This Row],[L.eff]],M.Rd!$C$2:$S$2)+2,FALSE)</f>
        <v>204</v>
      </c>
      <c r="F56" s="54">
        <f>VLOOKUP(Table9[[#This Row],[Name]],V.Rd!$A:$B,2,FALSE)</f>
        <v>516</v>
      </c>
      <c r="G56" s="54">
        <f>VLOOKUP(Table9[[#This Row],[Name]],M.Rd!$A:$T,20,FALSE)</f>
        <v>6950</v>
      </c>
      <c r="H56" s="20"/>
      <c r="I56" s="18">
        <v>1750</v>
      </c>
      <c r="J56" s="18">
        <v>1560</v>
      </c>
      <c r="K56" s="18">
        <v>1330</v>
      </c>
      <c r="L56" s="18">
        <v>1070</v>
      </c>
      <c r="M56" s="18">
        <v>843</v>
      </c>
      <c r="N56" s="18">
        <v>666</v>
      </c>
      <c r="O56" s="18">
        <v>534</v>
      </c>
      <c r="P56" s="18">
        <v>361</v>
      </c>
      <c r="Q56" s="18">
        <v>259</v>
      </c>
      <c r="R56" s="18">
        <v>194</v>
      </c>
      <c r="S56" s="18">
        <v>151</v>
      </c>
      <c r="T56" s="18">
        <v>121</v>
      </c>
      <c r="U56" s="18">
        <v>98.5</v>
      </c>
      <c r="V56" s="18">
        <v>82</v>
      </c>
      <c r="W56" s="18">
        <v>69.3</v>
      </c>
      <c r="X56" s="18">
        <v>59.3</v>
      </c>
      <c r="Y56" s="18">
        <v>51.4</v>
      </c>
    </row>
    <row r="57" spans="1:25" x14ac:dyDescent="0.25">
      <c r="A57" s="23" t="s">
        <v>151</v>
      </c>
      <c r="B57" s="22">
        <v>49.3</v>
      </c>
      <c r="C57" s="21">
        <v>1</v>
      </c>
      <c r="D57" s="20">
        <v>2080</v>
      </c>
      <c r="E57" s="54">
        <f>VLOOKUP(Table9[[#This Row],[Name]],M.Rd!$A:$T,MATCH(Table9[[#This Row],[L.eff]],M.Rd!$C$2:$S$2)+2,FALSE)</f>
        <v>264</v>
      </c>
      <c r="F57" s="54">
        <f>VLOOKUP(Table9[[#This Row],[Name]],V.Rd!$A:$B,2,FALSE)</f>
        <v>595</v>
      </c>
      <c r="G57" s="54">
        <f>VLOOKUP(Table9[[#This Row],[Name]],M.Rd!$A:$T,20,FALSE)</f>
        <v>9990</v>
      </c>
      <c r="H57" s="20"/>
      <c r="I57" s="18">
        <v>2080</v>
      </c>
      <c r="J57" s="18">
        <v>1900</v>
      </c>
      <c r="K57" s="18">
        <v>1670</v>
      </c>
      <c r="L57" s="18">
        <v>1400</v>
      </c>
      <c r="M57" s="18">
        <v>1140</v>
      </c>
      <c r="N57" s="18">
        <v>922</v>
      </c>
      <c r="O57" s="18">
        <v>749</v>
      </c>
      <c r="P57" s="18">
        <v>513</v>
      </c>
      <c r="Q57" s="18">
        <v>370</v>
      </c>
      <c r="R57" s="18">
        <v>278</v>
      </c>
      <c r="S57" s="18">
        <v>217</v>
      </c>
      <c r="T57" s="18">
        <v>174</v>
      </c>
      <c r="U57" s="18">
        <v>142</v>
      </c>
      <c r="V57" s="18">
        <v>118</v>
      </c>
      <c r="W57" s="18">
        <v>100</v>
      </c>
      <c r="X57" s="18">
        <v>85.7</v>
      </c>
      <c r="Y57" s="18">
        <v>74.3</v>
      </c>
    </row>
    <row r="58" spans="1:25" x14ac:dyDescent="0.25">
      <c r="A58" s="23" t="s">
        <v>148</v>
      </c>
      <c r="B58" s="22">
        <v>57</v>
      </c>
      <c r="C58" s="21">
        <v>1</v>
      </c>
      <c r="D58" s="20">
        <v>2430</v>
      </c>
      <c r="E58" s="54">
        <f>VLOOKUP(Table9[[#This Row],[Name]],M.Rd!$A:$T,MATCH(Table9[[#This Row],[L.eff]],M.Rd!$C$2:$S$2)+2,FALSE)</f>
        <v>335</v>
      </c>
      <c r="F58" s="54">
        <f>VLOOKUP(Table9[[#This Row],[Name]],V.Rd!$A:$B,2,FALSE)</f>
        <v>715</v>
      </c>
      <c r="G58" s="54">
        <f>VLOOKUP(Table9[[#This Row],[Name]],M.Rd!$A:$T,20,FALSE)</f>
        <v>13900</v>
      </c>
      <c r="H58" s="20"/>
      <c r="I58" s="18">
        <v>2430</v>
      </c>
      <c r="J58" s="18">
        <v>2230</v>
      </c>
      <c r="K58" s="18">
        <v>1990</v>
      </c>
      <c r="L58" s="18">
        <v>1710</v>
      </c>
      <c r="M58" s="18">
        <v>1410</v>
      </c>
      <c r="N58" s="18">
        <v>1150</v>
      </c>
      <c r="O58" s="18">
        <v>943</v>
      </c>
      <c r="P58" s="18">
        <v>651</v>
      </c>
      <c r="Q58" s="18">
        <v>471</v>
      </c>
      <c r="R58" s="18">
        <v>355</v>
      </c>
      <c r="S58" s="18">
        <v>277</v>
      </c>
      <c r="T58" s="18">
        <v>222</v>
      </c>
      <c r="U58" s="18">
        <v>182</v>
      </c>
      <c r="V58" s="18">
        <v>152</v>
      </c>
      <c r="W58" s="18">
        <v>128</v>
      </c>
      <c r="X58" s="18">
        <v>110</v>
      </c>
      <c r="Y58" s="18">
        <v>95.3</v>
      </c>
    </row>
    <row r="59" spans="1:25" x14ac:dyDescent="0.25">
      <c r="A59" s="23" t="s">
        <v>145</v>
      </c>
      <c r="B59" s="22">
        <v>66</v>
      </c>
      <c r="C59" s="21">
        <v>1</v>
      </c>
      <c r="D59" s="20">
        <v>2840</v>
      </c>
      <c r="E59" s="54">
        <f>VLOOKUP(Table9[[#This Row],[Name]],M.Rd!$A:$T,MATCH(Table9[[#This Row],[L.eff]],M.Rd!$C$2:$S$2)+2,FALSE)</f>
        <v>421</v>
      </c>
      <c r="F59" s="54">
        <f>VLOOKUP(Table9[[#This Row],[Name]],V.Rd!$A:$B,2,FALSE)</f>
        <v>823</v>
      </c>
      <c r="G59" s="54">
        <f>VLOOKUP(Table9[[#This Row],[Name]],M.Rd!$A:$T,20,FALSE)</f>
        <v>19000</v>
      </c>
      <c r="H59" s="20"/>
      <c r="I59" s="18">
        <v>2840</v>
      </c>
      <c r="J59" s="18">
        <v>2630</v>
      </c>
      <c r="K59" s="18">
        <v>2380</v>
      </c>
      <c r="L59" s="18">
        <v>2070</v>
      </c>
      <c r="M59" s="18">
        <v>1750</v>
      </c>
      <c r="N59" s="18">
        <v>1450</v>
      </c>
      <c r="O59" s="18">
        <v>1200</v>
      </c>
      <c r="P59" s="18">
        <v>834</v>
      </c>
      <c r="Q59" s="18">
        <v>607</v>
      </c>
      <c r="R59" s="18">
        <v>459</v>
      </c>
      <c r="S59" s="18">
        <v>358</v>
      </c>
      <c r="T59" s="18">
        <v>287</v>
      </c>
      <c r="U59" s="18">
        <v>236</v>
      </c>
      <c r="V59" s="18">
        <v>196</v>
      </c>
      <c r="W59" s="18">
        <v>166</v>
      </c>
      <c r="X59" s="18">
        <v>143</v>
      </c>
      <c r="Y59" s="18">
        <v>124</v>
      </c>
    </row>
    <row r="60" spans="1:25" x14ac:dyDescent="0.25">
      <c r="A60" s="23" t="s">
        <v>142</v>
      </c>
      <c r="B60" s="22">
        <v>75.7</v>
      </c>
      <c r="C60" s="21">
        <v>1</v>
      </c>
      <c r="D60" s="20">
        <v>3270</v>
      </c>
      <c r="E60" s="54">
        <f>VLOOKUP(Table9[[#This Row],[Name]],M.Rd!$A:$T,MATCH(Table9[[#This Row],[L.eff]],M.Rd!$C$2:$S$2)+2,FALSE)</f>
        <v>533</v>
      </c>
      <c r="F60" s="54">
        <f>VLOOKUP(Table9[[#This Row],[Name]],V.Rd!$A:$B,2,FALSE)</f>
        <v>984</v>
      </c>
      <c r="G60" s="54">
        <f>VLOOKUP(Table9[[#This Row],[Name]],M.Rd!$A:$T,20,FALSE)</f>
        <v>26800</v>
      </c>
      <c r="H60" s="20"/>
      <c r="I60" s="18">
        <v>3270</v>
      </c>
      <c r="J60" s="18">
        <v>3040</v>
      </c>
      <c r="K60" s="18">
        <v>2780</v>
      </c>
      <c r="L60" s="18">
        <v>2450</v>
      </c>
      <c r="M60" s="18">
        <v>2100</v>
      </c>
      <c r="N60" s="18">
        <v>1760</v>
      </c>
      <c r="O60" s="18">
        <v>1460</v>
      </c>
      <c r="P60" s="18">
        <v>1030</v>
      </c>
      <c r="Q60" s="18">
        <v>751</v>
      </c>
      <c r="R60" s="18">
        <v>569</v>
      </c>
      <c r="S60" s="18">
        <v>445</v>
      </c>
      <c r="T60" s="18">
        <v>357</v>
      </c>
      <c r="U60" s="18">
        <v>293</v>
      </c>
      <c r="V60" s="18">
        <v>244</v>
      </c>
      <c r="W60" s="18">
        <v>207</v>
      </c>
      <c r="X60" s="18">
        <v>178</v>
      </c>
      <c r="Y60" s="18">
        <v>154</v>
      </c>
    </row>
    <row r="61" spans="1:25" x14ac:dyDescent="0.25">
      <c r="A61" s="23" t="s">
        <v>138</v>
      </c>
      <c r="B61" s="22">
        <v>92.4</v>
      </c>
      <c r="C61" s="21">
        <v>1</v>
      </c>
      <c r="D61" s="20">
        <v>3900</v>
      </c>
      <c r="E61" s="54">
        <f>VLOOKUP(Table9[[#This Row],[Name]],M.Rd!$A:$T,MATCH(Table9[[#This Row],[L.eff]],M.Rd!$C$2:$S$2)+2,FALSE)</f>
        <v>706</v>
      </c>
      <c r="F61" s="54">
        <f>VLOOKUP(Table9[[#This Row],[Name]],V.Rd!$A:$B,2,FALSE)</f>
        <v>1180</v>
      </c>
      <c r="G61" s="54">
        <f>VLOOKUP(Table9[[#This Row],[Name]],M.Rd!$A:$T,20,FALSE)</f>
        <v>40900</v>
      </c>
      <c r="H61" s="20"/>
      <c r="I61" s="18">
        <v>3900</v>
      </c>
      <c r="J61" s="18">
        <v>3660</v>
      </c>
      <c r="K61" s="18">
        <v>3370</v>
      </c>
      <c r="L61" s="18">
        <v>3020</v>
      </c>
      <c r="M61" s="18">
        <v>2630</v>
      </c>
      <c r="N61" s="18">
        <v>2240</v>
      </c>
      <c r="O61" s="18">
        <v>1880</v>
      </c>
      <c r="P61" s="18">
        <v>1340</v>
      </c>
      <c r="Q61" s="18">
        <v>986</v>
      </c>
      <c r="R61" s="18">
        <v>750</v>
      </c>
      <c r="S61" s="18">
        <v>588</v>
      </c>
      <c r="T61" s="18">
        <v>473</v>
      </c>
      <c r="U61" s="18">
        <v>388</v>
      </c>
      <c r="V61" s="18">
        <v>324</v>
      </c>
      <c r="W61" s="18">
        <v>274</v>
      </c>
      <c r="X61" s="18">
        <v>236</v>
      </c>
      <c r="Y61" s="18">
        <v>204</v>
      </c>
    </row>
    <row r="62" spans="1:25" x14ac:dyDescent="0.25">
      <c r="A62" s="23" t="s">
        <v>134</v>
      </c>
      <c r="B62" s="22">
        <v>107</v>
      </c>
      <c r="C62" s="21">
        <v>1</v>
      </c>
      <c r="D62" s="20">
        <v>4550</v>
      </c>
      <c r="E62" s="54">
        <f>VLOOKUP(Table9[[#This Row],[Name]],M.Rd!$A:$T,MATCH(Table9[[#This Row],[L.eff]],M.Rd!$C$2:$S$2)+2,FALSE)</f>
        <v>901</v>
      </c>
      <c r="F62" s="54">
        <f>VLOOKUP(Table9[[#This Row],[Name]],V.Rd!$A:$B,2,FALSE)</f>
        <v>1400</v>
      </c>
      <c r="G62" s="54">
        <f>VLOOKUP(Table9[[#This Row],[Name]],M.Rd!$A:$T,20,FALSE)</f>
        <v>57800</v>
      </c>
      <c r="H62" s="20"/>
      <c r="I62" s="18">
        <v>4550</v>
      </c>
      <c r="J62" s="18">
        <v>4290</v>
      </c>
      <c r="K62" s="18">
        <v>3970</v>
      </c>
      <c r="L62" s="18">
        <v>3600</v>
      </c>
      <c r="M62" s="18">
        <v>3170</v>
      </c>
      <c r="N62" s="18">
        <v>2720</v>
      </c>
      <c r="O62" s="18">
        <v>2310</v>
      </c>
      <c r="P62" s="18">
        <v>1660</v>
      </c>
      <c r="Q62" s="18">
        <v>1230</v>
      </c>
      <c r="R62" s="18">
        <v>935</v>
      </c>
      <c r="S62" s="18">
        <v>734</v>
      </c>
      <c r="T62" s="18">
        <v>591</v>
      </c>
      <c r="U62" s="18">
        <v>485</v>
      </c>
      <c r="V62" s="18">
        <v>405</v>
      </c>
      <c r="W62" s="18">
        <v>344</v>
      </c>
      <c r="X62" s="18">
        <v>295</v>
      </c>
      <c r="Y62" s="18">
        <v>256</v>
      </c>
    </row>
    <row r="63" spans="1:25" x14ac:dyDescent="0.25">
      <c r="A63" s="23" t="s">
        <v>130</v>
      </c>
      <c r="B63" s="22">
        <v>123</v>
      </c>
      <c r="C63" s="21">
        <v>1</v>
      </c>
      <c r="D63" s="20">
        <v>5070</v>
      </c>
      <c r="E63" s="54">
        <f>VLOOKUP(Table9[[#This Row],[Name]],M.Rd!$A:$T,MATCH(Table9[[#This Row],[L.eff]],M.Rd!$C$2:$S$2)+2,FALSE)</f>
        <v>1130</v>
      </c>
      <c r="F63" s="54">
        <f>VLOOKUP(Table9[[#This Row],[Name]],V.Rd!$A:$B,2,FALSE)</f>
        <v>1650</v>
      </c>
      <c r="G63" s="54">
        <f>VLOOKUP(Table9[[#This Row],[Name]],M.Rd!$A:$T,20,FALSE)</f>
        <v>79200</v>
      </c>
      <c r="H63" s="20"/>
      <c r="I63" s="19">
        <v>5070</v>
      </c>
      <c r="J63" s="18">
        <v>4910</v>
      </c>
      <c r="K63" s="18">
        <v>4600</v>
      </c>
      <c r="L63" s="18">
        <v>4190</v>
      </c>
      <c r="M63" s="18">
        <v>3730</v>
      </c>
      <c r="N63" s="18">
        <v>3240</v>
      </c>
      <c r="O63" s="18">
        <v>2770</v>
      </c>
      <c r="P63" s="18">
        <v>2020</v>
      </c>
      <c r="Q63" s="18">
        <v>1500</v>
      </c>
      <c r="R63" s="18">
        <v>1140</v>
      </c>
      <c r="S63" s="18">
        <v>899</v>
      </c>
      <c r="T63" s="18">
        <v>724</v>
      </c>
      <c r="U63" s="18">
        <v>595</v>
      </c>
      <c r="V63" s="18">
        <v>497</v>
      </c>
      <c r="W63" s="18">
        <v>422</v>
      </c>
      <c r="X63" s="18">
        <v>362</v>
      </c>
      <c r="Y63" s="18">
        <v>314</v>
      </c>
    </row>
    <row r="64" spans="1:25" x14ac:dyDescent="0.25">
      <c r="A64" s="23" t="s">
        <v>126</v>
      </c>
      <c r="B64" s="22">
        <v>154</v>
      </c>
      <c r="C64" s="21">
        <v>1</v>
      </c>
      <c r="D64" s="20">
        <v>6620</v>
      </c>
      <c r="E64" s="54">
        <f>VLOOKUP(Table9[[#This Row],[Name]],M.Rd!$A:$T,MATCH(Table9[[#This Row],[L.eff]],M.Rd!$C$2:$S$2)+2,FALSE)</f>
        <v>1540</v>
      </c>
      <c r="F64" s="54">
        <f>VLOOKUP(Table9[[#This Row],[Name]],V.Rd!$A:$B,2,FALSE)</f>
        <v>2080</v>
      </c>
      <c r="G64" s="54">
        <f>VLOOKUP(Table9[[#This Row],[Name]],M.Rd!$A:$T,20,FALSE)</f>
        <v>118000</v>
      </c>
      <c r="H64" s="20"/>
      <c r="I64" s="18">
        <v>6620</v>
      </c>
      <c r="J64" s="18">
        <v>6280</v>
      </c>
      <c r="K64" s="18">
        <v>5880</v>
      </c>
      <c r="L64" s="18">
        <v>5420</v>
      </c>
      <c r="M64" s="18">
        <v>4880</v>
      </c>
      <c r="N64" s="18">
        <v>4300</v>
      </c>
      <c r="O64" s="18">
        <v>3730</v>
      </c>
      <c r="P64" s="18">
        <v>2750</v>
      </c>
      <c r="Q64" s="18">
        <v>2060</v>
      </c>
      <c r="R64" s="18">
        <v>1580</v>
      </c>
      <c r="S64" s="18">
        <v>1240</v>
      </c>
      <c r="T64" s="18">
        <v>1000</v>
      </c>
      <c r="U64" s="18">
        <v>826</v>
      </c>
      <c r="V64" s="18">
        <v>691</v>
      </c>
      <c r="W64" s="18">
        <v>586</v>
      </c>
      <c r="X64" s="18">
        <v>504</v>
      </c>
      <c r="Y64" s="18">
        <v>437</v>
      </c>
    </row>
    <row r="65" spans="1:25" x14ac:dyDescent="0.25">
      <c r="A65" s="23" t="s">
        <v>141</v>
      </c>
      <c r="B65" s="22">
        <v>84</v>
      </c>
      <c r="C65" s="21">
        <v>1</v>
      </c>
      <c r="D65" s="20">
        <v>3540</v>
      </c>
      <c r="E65" s="54">
        <f>VLOOKUP(Table9[[#This Row],[Name]],M.Rd!$A:$T,MATCH(Table9[[#This Row],[L.eff]],M.Rd!$C$2:$S$2)+2,FALSE)</f>
        <v>580</v>
      </c>
      <c r="F65" s="54">
        <f>VLOOKUP(Table9[[#This Row],[Name]],V.Rd!$A:$B,2,FALSE)</f>
        <v>1050</v>
      </c>
      <c r="G65" s="54">
        <f>VLOOKUP(Table9[[#This Row],[Name]],M.Rd!$A:$T,20,FALSE)</f>
        <v>30100</v>
      </c>
      <c r="H65" s="20"/>
      <c r="I65" s="18">
        <v>3540</v>
      </c>
      <c r="J65" s="18">
        <v>3300</v>
      </c>
      <c r="K65" s="18">
        <v>3020</v>
      </c>
      <c r="L65" s="18">
        <v>2690</v>
      </c>
      <c r="M65" s="18">
        <v>2310</v>
      </c>
      <c r="N65" s="18">
        <v>1950</v>
      </c>
      <c r="O65" s="18">
        <v>1630</v>
      </c>
      <c r="P65" s="18">
        <v>1150</v>
      </c>
      <c r="Q65" s="18">
        <v>841</v>
      </c>
      <c r="R65" s="18">
        <v>638</v>
      </c>
      <c r="S65" s="18">
        <v>500</v>
      </c>
      <c r="T65" s="18">
        <v>401</v>
      </c>
      <c r="U65" s="18">
        <v>329</v>
      </c>
      <c r="V65" s="18">
        <v>275</v>
      </c>
      <c r="W65" s="18">
        <v>233</v>
      </c>
      <c r="X65" s="18">
        <v>200</v>
      </c>
      <c r="Y65" s="18">
        <v>173</v>
      </c>
    </row>
    <row r="66" spans="1:25" x14ac:dyDescent="0.25">
      <c r="A66" s="23" t="s">
        <v>137</v>
      </c>
      <c r="B66" s="22">
        <v>107</v>
      </c>
      <c r="C66" s="21">
        <v>1</v>
      </c>
      <c r="D66" s="20">
        <v>4390</v>
      </c>
      <c r="E66" s="54">
        <f>VLOOKUP(Table9[[#This Row],[Name]],M.Rd!$A:$T,MATCH(Table9[[#This Row],[L.eff]],M.Rd!$C$2:$S$2)+2,FALSE)</f>
        <v>794</v>
      </c>
      <c r="F66" s="54">
        <f>VLOOKUP(Table9[[#This Row],[Name]],V.Rd!$A:$B,2,FALSE)</f>
        <v>1330</v>
      </c>
      <c r="G66" s="54">
        <f>VLOOKUP(Table9[[#This Row],[Name]],M.Rd!$A:$T,20,FALSE)</f>
        <v>46200</v>
      </c>
      <c r="H66" s="20"/>
      <c r="I66" s="18">
        <v>4390</v>
      </c>
      <c r="J66" s="18">
        <v>4120</v>
      </c>
      <c r="K66" s="18">
        <v>3800</v>
      </c>
      <c r="L66" s="18">
        <v>3420</v>
      </c>
      <c r="M66" s="18">
        <v>2990</v>
      </c>
      <c r="N66" s="18">
        <v>2550</v>
      </c>
      <c r="O66" s="18">
        <v>2150</v>
      </c>
      <c r="P66" s="18">
        <v>1530</v>
      </c>
      <c r="Q66" s="18">
        <v>1130</v>
      </c>
      <c r="R66" s="18">
        <v>859</v>
      </c>
      <c r="S66" s="18">
        <v>674</v>
      </c>
      <c r="T66" s="18">
        <v>542</v>
      </c>
      <c r="U66" s="18">
        <v>445</v>
      </c>
      <c r="V66" s="18">
        <v>371</v>
      </c>
      <c r="W66" s="18">
        <v>315</v>
      </c>
      <c r="X66" s="18">
        <v>270</v>
      </c>
      <c r="Y66" s="18">
        <v>234</v>
      </c>
    </row>
    <row r="67" spans="1:25" x14ac:dyDescent="0.25">
      <c r="A67" s="23" t="s">
        <v>133</v>
      </c>
      <c r="B67" s="22">
        <v>129</v>
      </c>
      <c r="C67" s="21">
        <v>1</v>
      </c>
      <c r="D67" s="20">
        <v>5480</v>
      </c>
      <c r="E67" s="54">
        <f>VLOOKUP(Table9[[#This Row],[Name]],M.Rd!$A:$T,MATCH(Table9[[#This Row],[L.eff]],M.Rd!$C$2:$S$2)+2,FALSE)</f>
        <v>1090</v>
      </c>
      <c r="F67" s="54">
        <f>VLOOKUP(Table9[[#This Row],[Name]],V.Rd!$A:$B,2,FALSE)</f>
        <v>1660</v>
      </c>
      <c r="G67" s="54">
        <f>VLOOKUP(Table9[[#This Row],[Name]],M.Rd!$A:$T,20,FALSE)</f>
        <v>70700</v>
      </c>
      <c r="H67" s="20"/>
      <c r="I67" s="18">
        <v>5480</v>
      </c>
      <c r="J67" s="18">
        <v>5160</v>
      </c>
      <c r="K67" s="18">
        <v>4800</v>
      </c>
      <c r="L67" s="18">
        <v>4360</v>
      </c>
      <c r="M67" s="18">
        <v>3860</v>
      </c>
      <c r="N67" s="18">
        <v>3340</v>
      </c>
      <c r="O67" s="18">
        <v>2840</v>
      </c>
      <c r="P67" s="18">
        <v>2050</v>
      </c>
      <c r="Q67" s="18">
        <v>1520</v>
      </c>
      <c r="R67" s="18">
        <v>1160</v>
      </c>
      <c r="S67" s="18">
        <v>911</v>
      </c>
      <c r="T67" s="18">
        <v>733</v>
      </c>
      <c r="U67" s="18">
        <v>603</v>
      </c>
      <c r="V67" s="18">
        <v>504</v>
      </c>
      <c r="W67" s="18">
        <v>427</v>
      </c>
      <c r="X67" s="18">
        <v>367</v>
      </c>
      <c r="Y67" s="18">
        <v>318</v>
      </c>
    </row>
    <row r="68" spans="1:25" x14ac:dyDescent="0.25">
      <c r="A68" s="23" t="s">
        <v>129</v>
      </c>
      <c r="B68" s="22">
        <v>159</v>
      </c>
      <c r="C68" s="21">
        <v>1</v>
      </c>
      <c r="D68" s="20">
        <v>6770</v>
      </c>
      <c r="E68" s="54">
        <f>VLOOKUP(Table9[[#This Row],[Name]],M.Rd!$A:$T,MATCH(Table9[[#This Row],[L.eff]],M.Rd!$C$2:$S$2)+2,FALSE)</f>
        <v>1450</v>
      </c>
      <c r="F68" s="54">
        <f>VLOOKUP(Table9[[#This Row],[Name]],V.Rd!$A:$B,2,FALSE)</f>
        <v>2180</v>
      </c>
      <c r="G68" s="54">
        <f>VLOOKUP(Table9[[#This Row],[Name]],M.Rd!$A:$T,20,FALSE)</f>
        <v>102000</v>
      </c>
      <c r="H68" s="20"/>
      <c r="I68" s="18">
        <v>6770</v>
      </c>
      <c r="J68" s="18">
        <v>6390</v>
      </c>
      <c r="K68" s="18">
        <v>5960</v>
      </c>
      <c r="L68" s="18">
        <v>5450</v>
      </c>
      <c r="M68" s="18">
        <v>4860</v>
      </c>
      <c r="N68" s="18">
        <v>4230</v>
      </c>
      <c r="O68" s="18">
        <v>3630</v>
      </c>
      <c r="P68" s="18">
        <v>2640</v>
      </c>
      <c r="Q68" s="18">
        <v>1960</v>
      </c>
      <c r="R68" s="18">
        <v>1500</v>
      </c>
      <c r="S68" s="18">
        <v>1180</v>
      </c>
      <c r="T68" s="18">
        <v>952</v>
      </c>
      <c r="U68" s="18">
        <v>783</v>
      </c>
      <c r="V68" s="18">
        <v>654</v>
      </c>
      <c r="W68" s="18">
        <v>555</v>
      </c>
      <c r="X68" s="18">
        <v>477</v>
      </c>
      <c r="Y68" s="18">
        <v>414</v>
      </c>
    </row>
    <row r="69" spans="1:25" x14ac:dyDescent="0.25">
      <c r="A69" s="23" t="s">
        <v>125</v>
      </c>
      <c r="B69" s="22">
        <v>184</v>
      </c>
      <c r="C69" s="21">
        <v>1</v>
      </c>
      <c r="D69" s="20">
        <v>7880</v>
      </c>
      <c r="E69" s="54">
        <f>VLOOKUP(Table9[[#This Row],[Name]],M.Rd!$A:$T,MATCH(Table9[[#This Row],[L.eff]],M.Rd!$C$2:$S$2)+2,FALSE)</f>
        <v>1840</v>
      </c>
      <c r="F69" s="54">
        <f>VLOOKUP(Table9[[#This Row],[Name]],V.Rd!$A:$B,2,FALSE)</f>
        <v>2480</v>
      </c>
      <c r="G69" s="54">
        <f>VLOOKUP(Table9[[#This Row],[Name]],M.Rd!$A:$T,20,FALSE)</f>
        <v>142000</v>
      </c>
      <c r="H69" s="20"/>
      <c r="I69" s="18">
        <v>7880</v>
      </c>
      <c r="J69" s="18">
        <v>7480</v>
      </c>
      <c r="K69" s="18">
        <v>7030</v>
      </c>
      <c r="L69" s="18">
        <v>6500</v>
      </c>
      <c r="M69" s="18">
        <v>5880</v>
      </c>
      <c r="N69" s="18">
        <v>5200</v>
      </c>
      <c r="O69" s="18">
        <v>4520</v>
      </c>
      <c r="P69" s="18">
        <v>3360</v>
      </c>
      <c r="Q69" s="18">
        <v>2520</v>
      </c>
      <c r="R69" s="18">
        <v>1940</v>
      </c>
      <c r="S69" s="18">
        <v>1530</v>
      </c>
      <c r="T69" s="18">
        <v>1230</v>
      </c>
      <c r="U69" s="18">
        <v>1020</v>
      </c>
      <c r="V69" s="18">
        <v>850</v>
      </c>
      <c r="W69" s="18">
        <v>722</v>
      </c>
      <c r="X69" s="18">
        <v>620</v>
      </c>
      <c r="Y69" s="18">
        <v>538</v>
      </c>
    </row>
    <row r="70" spans="1:25" x14ac:dyDescent="0.25">
      <c r="A70" s="3" t="str">
        <f>A2</f>
        <v>IPE 100</v>
      </c>
      <c r="B70" s="17">
        <f>B2</f>
        <v>8.1</v>
      </c>
      <c r="C70" s="2">
        <f>C2+0.5</f>
        <v>1.5</v>
      </c>
      <c r="D70" s="2">
        <v>115</v>
      </c>
      <c r="E70" s="54">
        <f>VLOOKUP(Table9[[#This Row],[Name]],M.Rd!$A:$T,MATCH(Table9[[#This Row],[L.eff]],M.Rd!$C$2:$S$2)+2,FALSE)</f>
        <v>10.5</v>
      </c>
      <c r="F70" s="54">
        <f>VLOOKUP(Table9[[#This Row],[Name]],V.Rd!$A:$B,2,FALSE)</f>
        <v>104</v>
      </c>
      <c r="G70" s="54">
        <f>VLOOKUP(Table9[[#This Row],[Name]],M.Rd!$A:$T,20,FALSE)</f>
        <v>171</v>
      </c>
      <c r="H70" s="2"/>
    </row>
    <row r="71" spans="1:25" x14ac:dyDescent="0.25">
      <c r="A71" s="3" t="str">
        <f t="shared" ref="A71:B71" si="0">A3</f>
        <v>IPE 120</v>
      </c>
      <c r="B71" s="17">
        <f t="shared" si="0"/>
        <v>10.4</v>
      </c>
      <c r="C71" s="2">
        <f t="shared" ref="C71:C134" si="1">C3+0.5</f>
        <v>1.5</v>
      </c>
      <c r="D71">
        <v>188</v>
      </c>
      <c r="E71" s="54">
        <f>VLOOKUP(Table9[[#This Row],[Name]],M.Rd!$A:$T,MATCH(Table9[[#This Row],[L.eff]],M.Rd!$C$2:$S$2)+2,FALSE)</f>
        <v>16.899999999999999</v>
      </c>
      <c r="F71" s="54">
        <f>VLOOKUP(Table9[[#This Row],[Name]],V.Rd!$A:$B,2,FALSE)</f>
        <v>129</v>
      </c>
      <c r="G71" s="54">
        <f>VLOOKUP(Table9[[#This Row],[Name]],M.Rd!$A:$T,20,FALSE)</f>
        <v>318</v>
      </c>
    </row>
    <row r="72" spans="1:25" x14ac:dyDescent="0.25">
      <c r="A72" s="3" t="str">
        <f t="shared" ref="A72:B72" si="2">A4</f>
        <v>IPE 140</v>
      </c>
      <c r="B72" s="17">
        <f t="shared" si="2"/>
        <v>12.9</v>
      </c>
      <c r="C72" s="2">
        <f t="shared" si="1"/>
        <v>1.5</v>
      </c>
      <c r="D72">
        <v>282</v>
      </c>
      <c r="E72" s="54">
        <f>VLOOKUP(Table9[[#This Row],[Name]],M.Rd!$A:$T,MATCH(Table9[[#This Row],[L.eff]],M.Rd!$C$2:$S$2)+2,FALSE)</f>
        <v>25.7</v>
      </c>
      <c r="F72" s="54">
        <f>VLOOKUP(Table9[[#This Row],[Name]],V.Rd!$A:$B,2,FALSE)</f>
        <v>156</v>
      </c>
      <c r="G72" s="54">
        <f>VLOOKUP(Table9[[#This Row],[Name]],M.Rd!$A:$T,20,FALSE)</f>
        <v>541</v>
      </c>
    </row>
    <row r="73" spans="1:25" x14ac:dyDescent="0.25">
      <c r="A73" s="3" t="str">
        <f t="shared" ref="A73:B73" si="3">A5</f>
        <v>IPE 160</v>
      </c>
      <c r="B73" s="17">
        <f t="shared" si="3"/>
        <v>15.8</v>
      </c>
      <c r="C73" s="2">
        <f t="shared" si="1"/>
        <v>1.5</v>
      </c>
      <c r="D73">
        <v>396</v>
      </c>
      <c r="E73" s="54">
        <f>VLOOKUP(Table9[[#This Row],[Name]],M.Rd!$A:$T,MATCH(Table9[[#This Row],[L.eff]],M.Rd!$C$2:$S$2)+2,FALSE)</f>
        <v>37.6</v>
      </c>
      <c r="F73" s="54">
        <f>VLOOKUP(Table9[[#This Row],[Name]],V.Rd!$A:$B,2,FALSE)</f>
        <v>198</v>
      </c>
      <c r="G73" s="54">
        <f>VLOOKUP(Table9[[#This Row],[Name]],M.Rd!$A:$T,20,FALSE)</f>
        <v>869</v>
      </c>
    </row>
    <row r="74" spans="1:25" x14ac:dyDescent="0.25">
      <c r="A74" s="3" t="str">
        <f t="shared" ref="A74:B74" si="4">A6</f>
        <v>IPE 180</v>
      </c>
      <c r="B74" s="17">
        <f t="shared" si="4"/>
        <v>18.8</v>
      </c>
      <c r="C74" s="2">
        <f t="shared" si="1"/>
        <v>1.5</v>
      </c>
      <c r="D74">
        <v>529</v>
      </c>
      <c r="E74" s="54">
        <f>VLOOKUP(Table9[[#This Row],[Name]],M.Rd!$A:$T,MATCH(Table9[[#This Row],[L.eff]],M.Rd!$C$2:$S$2)+2,FALSE)</f>
        <v>52.1</v>
      </c>
      <c r="F74" s="54">
        <f>VLOOKUP(Table9[[#This Row],[Name]],V.Rd!$A:$B,2,FALSE)</f>
        <v>230</v>
      </c>
      <c r="G74" s="54">
        <f>VLOOKUP(Table9[[#This Row],[Name]],M.Rd!$A:$T,20,FALSE)</f>
        <v>1320</v>
      </c>
    </row>
    <row r="75" spans="1:25" x14ac:dyDescent="0.25">
      <c r="A75" s="3" t="str">
        <f t="shared" ref="A75:B75" si="5">A7</f>
        <v>IPE 200</v>
      </c>
      <c r="B75" s="17">
        <f t="shared" si="5"/>
        <v>22.4</v>
      </c>
      <c r="C75" s="2">
        <f t="shared" si="1"/>
        <v>1.5</v>
      </c>
      <c r="D75">
        <v>684</v>
      </c>
      <c r="E75" s="54">
        <f>VLOOKUP(Table9[[#This Row],[Name]],M.Rd!$A:$T,MATCH(Table9[[#This Row],[L.eff]],M.Rd!$C$2:$S$2)+2,FALSE)</f>
        <v>71.2</v>
      </c>
      <c r="F75" s="54">
        <f>VLOOKUP(Table9[[#This Row],[Name]],V.Rd!$A:$B,2,FALSE)</f>
        <v>287</v>
      </c>
      <c r="G75" s="54">
        <f>VLOOKUP(Table9[[#This Row],[Name]],M.Rd!$A:$T,20,FALSE)</f>
        <v>1940</v>
      </c>
    </row>
    <row r="76" spans="1:25" x14ac:dyDescent="0.25">
      <c r="A76" s="3" t="str">
        <f t="shared" ref="A76:B76" si="6">A8</f>
        <v>IPE 220</v>
      </c>
      <c r="B76" s="17">
        <f t="shared" si="6"/>
        <v>26.2</v>
      </c>
      <c r="C76" s="2">
        <f t="shared" si="1"/>
        <v>1.5</v>
      </c>
      <c r="D76">
        <v>865</v>
      </c>
      <c r="E76" s="54">
        <f>VLOOKUP(Table9[[#This Row],[Name]],M.Rd!$A:$T,MATCH(Table9[[#This Row],[L.eff]],M.Rd!$C$2:$S$2)+2,FALSE)</f>
        <v>94.4</v>
      </c>
      <c r="F76" s="54">
        <f>VLOOKUP(Table9[[#This Row],[Name]],V.Rd!$A:$B,2,FALSE)</f>
        <v>326</v>
      </c>
      <c r="G76" s="54">
        <f>VLOOKUP(Table9[[#This Row],[Name]],M.Rd!$A:$T,20,FALSE)</f>
        <v>2770</v>
      </c>
    </row>
    <row r="77" spans="1:25" x14ac:dyDescent="0.25">
      <c r="A77" s="3" t="str">
        <f t="shared" ref="A77:B77" si="7">A9</f>
        <v>IPE 240</v>
      </c>
      <c r="B77" s="17">
        <f t="shared" si="7"/>
        <v>30.7</v>
      </c>
      <c r="C77" s="2">
        <f t="shared" si="1"/>
        <v>1.5</v>
      </c>
      <c r="D77">
        <v>1060</v>
      </c>
      <c r="E77" s="54">
        <f>VLOOKUP(Table9[[#This Row],[Name]],M.Rd!$A:$T,MATCH(Table9[[#This Row],[L.eff]],M.Rd!$C$2:$S$2)+2,FALSE)</f>
        <v>124</v>
      </c>
      <c r="F77" s="54">
        <f>VLOOKUP(Table9[[#This Row],[Name]],V.Rd!$A:$B,2,FALSE)</f>
        <v>392</v>
      </c>
      <c r="G77" s="54">
        <f>VLOOKUP(Table9[[#This Row],[Name]],M.Rd!$A:$T,20,FALSE)</f>
        <v>3890</v>
      </c>
    </row>
    <row r="78" spans="1:25" x14ac:dyDescent="0.25">
      <c r="A78" s="3" t="str">
        <f t="shared" ref="A78:B78" si="8">A10</f>
        <v>IPE 270</v>
      </c>
      <c r="B78" s="17">
        <f t="shared" si="8"/>
        <v>36.1</v>
      </c>
      <c r="C78" s="2">
        <f t="shared" si="1"/>
        <v>1.5</v>
      </c>
      <c r="D78">
        <v>1320</v>
      </c>
      <c r="E78" s="54">
        <f>VLOOKUP(Table9[[#This Row],[Name]],M.Rd!$A:$T,MATCH(Table9[[#This Row],[L.eff]],M.Rd!$C$2:$S$2)+2,FALSE)</f>
        <v>167</v>
      </c>
      <c r="F78" s="54">
        <f>VLOOKUP(Table9[[#This Row],[Name]],V.Rd!$A:$B,2,FALSE)</f>
        <v>453</v>
      </c>
      <c r="G78" s="54">
        <f>VLOOKUP(Table9[[#This Row],[Name]],M.Rd!$A:$T,20,FALSE)</f>
        <v>5790</v>
      </c>
    </row>
    <row r="79" spans="1:25" x14ac:dyDescent="0.25">
      <c r="A79" s="3" t="str">
        <f t="shared" ref="A79:B79" si="9">A11</f>
        <v>IPE 300*</v>
      </c>
      <c r="B79" s="17">
        <f t="shared" si="9"/>
        <v>42.2</v>
      </c>
      <c r="C79" s="2">
        <f t="shared" si="1"/>
        <v>1.5</v>
      </c>
      <c r="D79">
        <v>1610</v>
      </c>
      <c r="E79" s="54">
        <f>VLOOKUP(Table9[[#This Row],[Name]],M.Rd!$A:$T,MATCH(Table9[[#This Row],[L.eff]],M.Rd!$C$2:$S$2)+2,FALSE)</f>
        <v>221</v>
      </c>
      <c r="F79" s="54">
        <f>VLOOKUP(Table9[[#This Row],[Name]],V.Rd!$A:$B,2,FALSE)</f>
        <v>526</v>
      </c>
      <c r="G79" s="54">
        <f>VLOOKUP(Table9[[#This Row],[Name]],M.Rd!$A:$T,20,FALSE)</f>
        <v>8360</v>
      </c>
    </row>
    <row r="80" spans="1:25" x14ac:dyDescent="0.25">
      <c r="A80" s="3" t="str">
        <f t="shared" ref="A80:B80" si="10">A12</f>
        <v>IPE 330*</v>
      </c>
      <c r="B80" s="17">
        <f t="shared" si="10"/>
        <v>49.1</v>
      </c>
      <c r="C80" s="2">
        <f t="shared" si="1"/>
        <v>1.5</v>
      </c>
      <c r="D80">
        <v>1910</v>
      </c>
      <c r="E80" s="54">
        <f>VLOOKUP(Table9[[#This Row],[Name]],M.Rd!$A:$T,MATCH(Table9[[#This Row],[L.eff]],M.Rd!$C$2:$S$2)+2,FALSE)</f>
        <v>283</v>
      </c>
      <c r="F80" s="54">
        <f>VLOOKUP(Table9[[#This Row],[Name]],V.Rd!$A:$B,2,FALSE)</f>
        <v>631</v>
      </c>
      <c r="G80" s="54">
        <f>VLOOKUP(Table9[[#This Row],[Name]],M.Rd!$A:$T,20,FALSE)</f>
        <v>11800</v>
      </c>
    </row>
    <row r="81" spans="1:7" x14ac:dyDescent="0.25">
      <c r="A81" s="3" t="str">
        <f t="shared" ref="A81:B81" si="11">A13</f>
        <v>IPE 360*</v>
      </c>
      <c r="B81" s="17">
        <f t="shared" si="11"/>
        <v>57.1</v>
      </c>
      <c r="C81" s="2">
        <f t="shared" si="1"/>
        <v>1.5</v>
      </c>
      <c r="D81">
        <v>2250</v>
      </c>
      <c r="E81" s="54">
        <f>VLOOKUP(Table9[[#This Row],[Name]],M.Rd!$A:$T,MATCH(Table9[[#This Row],[L.eff]],M.Rd!$C$2:$S$2)+2,FALSE)</f>
        <v>362</v>
      </c>
      <c r="F81" s="54">
        <f>VLOOKUP(Table9[[#This Row],[Name]],V.Rd!$A:$B,2,FALSE)</f>
        <v>720</v>
      </c>
      <c r="G81" s="54">
        <f>VLOOKUP(Table9[[#This Row],[Name]],M.Rd!$A:$T,20,FALSE)</f>
        <v>16300</v>
      </c>
    </row>
    <row r="82" spans="1:7" x14ac:dyDescent="0.25">
      <c r="A82" s="3" t="str">
        <f t="shared" ref="A82:B82" si="12">A14</f>
        <v>IPE 400*</v>
      </c>
      <c r="B82" s="17">
        <f t="shared" si="12"/>
        <v>66.3</v>
      </c>
      <c r="C82" s="2">
        <f t="shared" si="1"/>
        <v>1.5</v>
      </c>
      <c r="D82">
        <v>2560</v>
      </c>
      <c r="E82" s="54">
        <f>VLOOKUP(Table9[[#This Row],[Name]],M.Rd!$A:$T,MATCH(Table9[[#This Row],[L.eff]],M.Rd!$C$2:$S$2)+2,FALSE)</f>
        <v>464</v>
      </c>
      <c r="F82" s="54">
        <f>VLOOKUP(Table9[[#This Row],[Name]],V.Rd!$A:$B,2,FALSE)</f>
        <v>876</v>
      </c>
      <c r="G82" s="54">
        <f>VLOOKUP(Table9[[#This Row],[Name]],M.Rd!$A:$T,20,FALSE)</f>
        <v>23100</v>
      </c>
    </row>
    <row r="83" spans="1:7" x14ac:dyDescent="0.25">
      <c r="A83" s="3" t="str">
        <f t="shared" ref="A83:B83" si="13">A15</f>
        <v>IPE 450*</v>
      </c>
      <c r="B83" s="17">
        <f t="shared" si="13"/>
        <v>77.599999999999994</v>
      </c>
      <c r="C83" s="2">
        <f t="shared" si="1"/>
        <v>1.5</v>
      </c>
      <c r="D83">
        <v>2990</v>
      </c>
      <c r="E83" s="54">
        <f>VLOOKUP(Table9[[#This Row],[Name]],M.Rd!$A:$T,MATCH(Table9[[#This Row],[L.eff]],M.Rd!$C$2:$S$2)+2,FALSE)</f>
        <v>604</v>
      </c>
      <c r="F83" s="54">
        <f>VLOOKUP(Table9[[#This Row],[Name]],V.Rd!$A:$B,2,FALSE)</f>
        <v>1040</v>
      </c>
      <c r="G83" s="54">
        <f>VLOOKUP(Table9[[#This Row],[Name]],M.Rd!$A:$T,20,FALSE)</f>
        <v>33700</v>
      </c>
    </row>
    <row r="84" spans="1:7" x14ac:dyDescent="0.25">
      <c r="A84" s="3" t="str">
        <f t="shared" ref="A84:B84" si="14">A16</f>
        <v>IPE 500*</v>
      </c>
      <c r="B84" s="17">
        <f t="shared" si="14"/>
        <v>90.7</v>
      </c>
      <c r="C84" s="2">
        <f t="shared" si="1"/>
        <v>1.5</v>
      </c>
      <c r="D84">
        <v>3500</v>
      </c>
      <c r="E84" s="54">
        <f>VLOOKUP(Table9[[#This Row],[Name]],M.Rd!$A:$T,MATCH(Table9[[#This Row],[L.eff]],M.Rd!$C$2:$S$2)+2,FALSE)</f>
        <v>779</v>
      </c>
      <c r="F84" s="54">
        <f>VLOOKUP(Table9[[#This Row],[Name]],V.Rd!$A:$B,2,FALSE)</f>
        <v>1230</v>
      </c>
      <c r="G84" s="54">
        <f>VLOOKUP(Table9[[#This Row],[Name]],M.Rd!$A:$T,20,FALSE)</f>
        <v>48200</v>
      </c>
    </row>
    <row r="85" spans="1:7" x14ac:dyDescent="0.25">
      <c r="A85" s="3" t="str">
        <f t="shared" ref="A85:B85" si="15">A17</f>
        <v>IPE 550*</v>
      </c>
      <c r="B85" s="17">
        <f t="shared" si="15"/>
        <v>106</v>
      </c>
      <c r="C85" s="2">
        <f t="shared" si="1"/>
        <v>1.5</v>
      </c>
      <c r="D85">
        <v>3990</v>
      </c>
      <c r="E85" s="54">
        <f>VLOOKUP(Table9[[#This Row],[Name]],M.Rd!$A:$T,MATCH(Table9[[#This Row],[L.eff]],M.Rd!$C$2:$S$2)+2,FALSE)</f>
        <v>962</v>
      </c>
      <c r="F85" s="54">
        <f>VLOOKUP(Table9[[#This Row],[Name]],V.Rd!$A:$B,2,FALSE)</f>
        <v>1440</v>
      </c>
      <c r="G85" s="54">
        <f>VLOOKUP(Table9[[#This Row],[Name]],M.Rd!$A:$T,20,FALSE)</f>
        <v>67100</v>
      </c>
    </row>
    <row r="86" spans="1:7" x14ac:dyDescent="0.25">
      <c r="A86" s="3" t="str">
        <f t="shared" ref="A86:B86" si="16">A18</f>
        <v>IPE 600*</v>
      </c>
      <c r="B86" s="17">
        <f t="shared" si="16"/>
        <v>122</v>
      </c>
      <c r="C86" s="2">
        <f t="shared" si="1"/>
        <v>1.5</v>
      </c>
      <c r="D86">
        <v>4650</v>
      </c>
      <c r="E86" s="54">
        <f>VLOOKUP(Table9[[#This Row],[Name]],M.Rd!$A:$T,MATCH(Table9[[#This Row],[L.eff]],M.Rd!$C$2:$S$2)+2,FALSE)</f>
        <v>1210</v>
      </c>
      <c r="F86" s="54">
        <f>VLOOKUP(Table9[[#This Row],[Name]],V.Rd!$A:$B,2,FALSE)</f>
        <v>1670</v>
      </c>
      <c r="G86" s="54">
        <f>VLOOKUP(Table9[[#This Row],[Name]],M.Rd!$A:$T,20,FALSE)</f>
        <v>92100</v>
      </c>
    </row>
    <row r="87" spans="1:7" x14ac:dyDescent="0.25">
      <c r="A87" s="3" t="str">
        <f t="shared" ref="A87:B87" si="17">A19</f>
        <v>IPE 750x134*</v>
      </c>
      <c r="B87" s="17">
        <f t="shared" si="17"/>
        <v>134</v>
      </c>
      <c r="C87" s="2">
        <f t="shared" si="1"/>
        <v>1.5</v>
      </c>
      <c r="D87">
        <v>4820</v>
      </c>
      <c r="E87" s="54">
        <f>VLOOKUP(Table9[[#This Row],[Name]],M.Rd!$A:$T,MATCH(Table9[[#This Row],[L.eff]],M.Rd!$C$2:$S$2)+2,FALSE)</f>
        <v>1650</v>
      </c>
      <c r="F87" s="54">
        <f>VLOOKUP(Table9[[#This Row],[Name]],V.Rd!$A:$B,2,FALSE)</f>
        <v>1960</v>
      </c>
      <c r="G87" s="54">
        <f>VLOOKUP(Table9[[#This Row],[Name]],M.Rd!$A:$T,20,FALSE)</f>
        <v>151000</v>
      </c>
    </row>
    <row r="88" spans="1:7" x14ac:dyDescent="0.25">
      <c r="A88" s="3" t="str">
        <f t="shared" ref="A88:B88" si="18">A20</f>
        <v>IPE 750x147*</v>
      </c>
      <c r="B88" s="17">
        <f t="shared" si="18"/>
        <v>147</v>
      </c>
      <c r="C88" s="2">
        <f t="shared" si="1"/>
        <v>1.5</v>
      </c>
      <c r="D88">
        <v>5320</v>
      </c>
      <c r="E88" s="54">
        <f>VLOOKUP(Table9[[#This Row],[Name]],M.Rd!$A:$T,MATCH(Table9[[#This Row],[L.eff]],M.Rd!$C$2:$S$2)+2,FALSE)</f>
        <v>1760</v>
      </c>
      <c r="F88" s="54">
        <f>VLOOKUP(Table9[[#This Row],[Name]],V.Rd!$A:$B,2,FALSE)</f>
        <v>2100</v>
      </c>
      <c r="G88" s="54">
        <f>VLOOKUP(Table9[[#This Row],[Name]],M.Rd!$A:$T,20,FALSE)</f>
        <v>166000</v>
      </c>
    </row>
    <row r="89" spans="1:7" x14ac:dyDescent="0.25">
      <c r="A89" s="3" t="str">
        <f t="shared" ref="A89:B89" si="19">A21</f>
        <v>IPE 750x173*</v>
      </c>
      <c r="B89" s="17">
        <f t="shared" si="19"/>
        <v>173</v>
      </c>
      <c r="C89" s="2">
        <f t="shared" si="1"/>
        <v>1.5</v>
      </c>
      <c r="D89">
        <v>6540</v>
      </c>
      <c r="E89" s="54">
        <f>VLOOKUP(Table9[[#This Row],[Name]],M.Rd!$A:$T,MATCH(Table9[[#This Row],[L.eff]],M.Rd!$C$2:$S$2)+2,FALSE)</f>
        <v>2140</v>
      </c>
      <c r="F89" s="54">
        <f>VLOOKUP(Table9[[#This Row],[Name]],V.Rd!$A:$B,2,FALSE)</f>
        <v>2320</v>
      </c>
      <c r="G89" s="54">
        <f>VLOOKUP(Table9[[#This Row],[Name]],M.Rd!$A:$T,20,FALSE)</f>
        <v>206000</v>
      </c>
    </row>
    <row r="90" spans="1:7" x14ac:dyDescent="0.25">
      <c r="A90" s="3" t="str">
        <f t="shared" ref="A90:B90" si="20">A22</f>
        <v>IPE 750x196*</v>
      </c>
      <c r="B90" s="17">
        <f t="shared" si="20"/>
        <v>196</v>
      </c>
      <c r="C90" s="2">
        <f t="shared" si="1"/>
        <v>1.5</v>
      </c>
      <c r="D90">
        <v>7620</v>
      </c>
      <c r="E90" s="54">
        <f>VLOOKUP(Table9[[#This Row],[Name]],M.Rd!$A:$T,MATCH(Table9[[#This Row],[L.eff]],M.Rd!$C$2:$S$2)+2,FALSE)</f>
        <v>2480</v>
      </c>
      <c r="F90" s="54">
        <f>VLOOKUP(Table9[[#This Row],[Name]],V.Rd!$A:$B,2,FALSE)</f>
        <v>2540</v>
      </c>
      <c r="G90" s="54">
        <f>VLOOKUP(Table9[[#This Row],[Name]],M.Rd!$A:$T,20,FALSE)</f>
        <v>240000</v>
      </c>
    </row>
    <row r="91" spans="1:7" x14ac:dyDescent="0.25">
      <c r="A91" s="3" t="str">
        <f t="shared" ref="A91:B91" si="21">A23</f>
        <v>IPE 750x220*</v>
      </c>
      <c r="B91" s="17">
        <f t="shared" si="21"/>
        <v>220</v>
      </c>
      <c r="C91" s="2">
        <f t="shared" si="1"/>
        <v>1.5</v>
      </c>
      <c r="D91">
        <v>8690</v>
      </c>
      <c r="E91" s="54">
        <f>VLOOKUP(Table9[[#This Row],[Name]],M.Rd!$A:$T,MATCH(Table9[[#This Row],[L.eff]],M.Rd!$C$2:$S$2)+2,FALSE)</f>
        <v>2830</v>
      </c>
      <c r="F91" s="54">
        <f>VLOOKUP(Table9[[#This Row],[Name]],V.Rd!$A:$B,2,FALSE)</f>
        <v>2710</v>
      </c>
      <c r="G91" s="54">
        <f>VLOOKUP(Table9[[#This Row],[Name]],M.Rd!$A:$T,20,FALSE)</f>
        <v>278000</v>
      </c>
    </row>
    <row r="92" spans="1:7" x14ac:dyDescent="0.25">
      <c r="A92" s="3" t="str">
        <f t="shared" ref="A92:B92" si="22">A24</f>
        <v>IPE 80</v>
      </c>
      <c r="B92" s="17">
        <f t="shared" si="22"/>
        <v>6</v>
      </c>
      <c r="C92" s="2">
        <f t="shared" si="1"/>
        <v>1.5</v>
      </c>
      <c r="D92">
        <v>63.6</v>
      </c>
      <c r="E92" s="54">
        <f>VLOOKUP(Table9[[#This Row],[Name]],M.Rd!$A:$T,MATCH(Table9[[#This Row],[L.eff]],M.Rd!$C$2:$S$2)+2,FALSE)</f>
        <v>5.87</v>
      </c>
      <c r="F92" s="54">
        <f>VLOOKUP(Table9[[#This Row],[Name]],V.Rd!$A:$B,2,FALSE)</f>
        <v>72.400000000000006</v>
      </c>
      <c r="G92" s="54">
        <f>VLOOKUP(Table9[[#This Row],[Name]],M.Rd!$A:$T,20,FALSE)</f>
        <v>80.099999999999994</v>
      </c>
    </row>
    <row r="93" spans="1:7" x14ac:dyDescent="0.25">
      <c r="A93" s="3" t="str">
        <f t="shared" ref="A93:B93" si="23">A25</f>
        <v>IPE A 100</v>
      </c>
      <c r="B93" s="17">
        <f t="shared" si="23"/>
        <v>6.9</v>
      </c>
      <c r="C93" s="2">
        <f t="shared" si="1"/>
        <v>1.5</v>
      </c>
      <c r="D93">
        <v>95.3</v>
      </c>
      <c r="E93" s="54">
        <f>VLOOKUP(Table9[[#This Row],[Name]],M.Rd!$A:$T,MATCH(Table9[[#This Row],[L.eff]],M.Rd!$C$2:$S$2)+2,FALSE)</f>
        <v>8.33</v>
      </c>
      <c r="F93" s="54">
        <f>VLOOKUP(Table9[[#This Row],[Name]],V.Rd!$A:$B,2,FALSE)</f>
        <v>91.4</v>
      </c>
      <c r="G93" s="54">
        <f>VLOOKUP(Table9[[#This Row],[Name]],M.Rd!$A:$T,20,FALSE)</f>
        <v>141</v>
      </c>
    </row>
    <row r="94" spans="1:7" x14ac:dyDescent="0.25">
      <c r="A94" s="3" t="str">
        <f t="shared" ref="A94:B94" si="24">A26</f>
        <v>IPE A 120</v>
      </c>
      <c r="B94" s="17">
        <f t="shared" si="24"/>
        <v>8.6999999999999993</v>
      </c>
      <c r="C94" s="2">
        <f t="shared" si="1"/>
        <v>1.5</v>
      </c>
      <c r="D94">
        <v>152</v>
      </c>
      <c r="E94" s="54">
        <f>VLOOKUP(Table9[[#This Row],[Name]],M.Rd!$A:$T,MATCH(Table9[[#This Row],[L.eff]],M.Rd!$C$2:$S$2)+2,FALSE)</f>
        <v>13.3</v>
      </c>
      <c r="F94" s="54">
        <f>VLOOKUP(Table9[[#This Row],[Name]],V.Rd!$A:$B,2,FALSE)</f>
        <v>110</v>
      </c>
      <c r="G94" s="54">
        <f>VLOOKUP(Table9[[#This Row],[Name]],M.Rd!$A:$T,20,FALSE)</f>
        <v>257</v>
      </c>
    </row>
    <row r="95" spans="1:7" x14ac:dyDescent="0.25">
      <c r="A95" s="3" t="str">
        <f t="shared" ref="A95:B95" si="25">A27</f>
        <v>IPE A 140</v>
      </c>
      <c r="B95" s="17">
        <f t="shared" si="25"/>
        <v>10.5</v>
      </c>
      <c r="C95" s="2">
        <f t="shared" si="1"/>
        <v>1.5</v>
      </c>
      <c r="D95">
        <v>230</v>
      </c>
      <c r="E95" s="54">
        <f>VLOOKUP(Table9[[#This Row],[Name]],M.Rd!$A:$T,MATCH(Table9[[#This Row],[L.eff]],M.Rd!$C$2:$S$2)+2,FALSE)</f>
        <v>20.2</v>
      </c>
      <c r="F95" s="54">
        <f>VLOOKUP(Table9[[#This Row],[Name]],V.Rd!$A:$B,2,FALSE)</f>
        <v>128</v>
      </c>
      <c r="G95" s="54">
        <f>VLOOKUP(Table9[[#This Row],[Name]],M.Rd!$A:$T,20,FALSE)</f>
        <v>435</v>
      </c>
    </row>
    <row r="96" spans="1:7" x14ac:dyDescent="0.25">
      <c r="A96" s="3" t="str">
        <f t="shared" ref="A96:B96" si="26">A28</f>
        <v>IPE A 160</v>
      </c>
      <c r="B96" s="17">
        <f t="shared" si="26"/>
        <v>12.7</v>
      </c>
      <c r="C96" s="2">
        <f t="shared" si="1"/>
        <v>1.5</v>
      </c>
      <c r="D96">
        <v>317</v>
      </c>
      <c r="E96" s="54">
        <f>VLOOKUP(Table9[[#This Row],[Name]],M.Rd!$A:$T,MATCH(Table9[[#This Row],[L.eff]],M.Rd!$C$2:$S$2)+2,FALSE)</f>
        <v>29.3</v>
      </c>
      <c r="F96" s="54">
        <f>VLOOKUP(Table9[[#This Row],[Name]],V.Rd!$A:$B,2,FALSE)</f>
        <v>160</v>
      </c>
      <c r="G96" s="54">
        <f>VLOOKUP(Table9[[#This Row],[Name]],M.Rd!$A:$T,20,FALSE)</f>
        <v>689</v>
      </c>
    </row>
    <row r="97" spans="1:7" x14ac:dyDescent="0.25">
      <c r="A97" s="3" t="str">
        <f t="shared" ref="A97:B97" si="27">A29</f>
        <v>IPE A 180</v>
      </c>
      <c r="B97" s="17">
        <f t="shared" si="27"/>
        <v>15.4</v>
      </c>
      <c r="C97" s="2">
        <f t="shared" si="1"/>
        <v>1.5</v>
      </c>
      <c r="D97">
        <v>434</v>
      </c>
      <c r="E97" s="54">
        <f>VLOOKUP(Table9[[#This Row],[Name]],M.Rd!$A:$T,MATCH(Table9[[#This Row],[L.eff]],M.Rd!$C$2:$S$2)+2,FALSE)</f>
        <v>41.7</v>
      </c>
      <c r="F97" s="54">
        <f>VLOOKUP(Table9[[#This Row],[Name]],V.Rd!$A:$B,2,FALSE)</f>
        <v>189</v>
      </c>
      <c r="G97" s="54">
        <f>VLOOKUP(Table9[[#This Row],[Name]],M.Rd!$A:$T,20,FALSE)</f>
        <v>1060</v>
      </c>
    </row>
    <row r="98" spans="1:7" x14ac:dyDescent="0.25">
      <c r="A98" s="3" t="str">
        <f t="shared" ref="A98:B98" si="28">A30</f>
        <v>IPE A 200*</v>
      </c>
      <c r="B98" s="17">
        <f t="shared" si="28"/>
        <v>18.399999999999999</v>
      </c>
      <c r="C98" s="2">
        <f t="shared" si="1"/>
        <v>1.5</v>
      </c>
      <c r="D98">
        <v>562</v>
      </c>
      <c r="E98" s="54">
        <f>VLOOKUP(Table9[[#This Row],[Name]],M.Rd!$A:$T,MATCH(Table9[[#This Row],[L.eff]],M.Rd!$C$2:$S$2)+2,FALSE)</f>
        <v>58</v>
      </c>
      <c r="F98" s="54">
        <f>VLOOKUP(Table9[[#This Row],[Name]],V.Rd!$A:$B,2,FALSE)</f>
        <v>236</v>
      </c>
      <c r="G98" s="54">
        <f>VLOOKUP(Table9[[#This Row],[Name]],M.Rd!$A:$T,20,FALSE)</f>
        <v>1590</v>
      </c>
    </row>
    <row r="99" spans="1:7" x14ac:dyDescent="0.25">
      <c r="A99" s="3" t="str">
        <f t="shared" ref="A99:B99" si="29">A31</f>
        <v>IPE A 220*</v>
      </c>
      <c r="B99" s="17">
        <f t="shared" si="29"/>
        <v>22.2</v>
      </c>
      <c r="C99" s="2">
        <f t="shared" si="1"/>
        <v>1.5</v>
      </c>
      <c r="D99">
        <v>729</v>
      </c>
      <c r="E99" s="54">
        <f>VLOOKUP(Table9[[#This Row],[Name]],M.Rd!$A:$T,MATCH(Table9[[#This Row],[L.eff]],M.Rd!$C$2:$S$2)+2,FALSE)</f>
        <v>78.900000000000006</v>
      </c>
      <c r="F99" s="54">
        <f>VLOOKUP(Table9[[#This Row],[Name]],V.Rd!$A:$B,2,FALSE)</f>
        <v>279</v>
      </c>
      <c r="G99" s="54">
        <f>VLOOKUP(Table9[[#This Row],[Name]],M.Rd!$A:$T,20,FALSE)</f>
        <v>2320</v>
      </c>
    </row>
    <row r="100" spans="1:7" x14ac:dyDescent="0.25">
      <c r="A100" s="3" t="str">
        <f t="shared" ref="A100:B100" si="30">A32</f>
        <v>IPE A 240*</v>
      </c>
      <c r="B100" s="17">
        <f t="shared" si="30"/>
        <v>26.2</v>
      </c>
      <c r="C100" s="2">
        <f t="shared" si="1"/>
        <v>1.5</v>
      </c>
      <c r="D100">
        <v>904</v>
      </c>
      <c r="E100" s="54">
        <f>VLOOKUP(Table9[[#This Row],[Name]],M.Rd!$A:$T,MATCH(Table9[[#This Row],[L.eff]],M.Rd!$C$2:$S$2)+2,FALSE)</f>
        <v>105</v>
      </c>
      <c r="F100" s="54">
        <f>VLOOKUP(Table9[[#This Row],[Name]],V.Rd!$A:$B,2,FALSE)</f>
        <v>334</v>
      </c>
      <c r="G100" s="54">
        <f>VLOOKUP(Table9[[#This Row],[Name]],M.Rd!$A:$T,20,FALSE)</f>
        <v>3290</v>
      </c>
    </row>
    <row r="101" spans="1:7" x14ac:dyDescent="0.25">
      <c r="A101" s="3" t="str">
        <f t="shared" ref="A101:B101" si="31">A33</f>
        <v>IPE A 270*</v>
      </c>
      <c r="B101" s="17">
        <f t="shared" si="31"/>
        <v>30.7</v>
      </c>
      <c r="C101" s="2">
        <f t="shared" si="1"/>
        <v>1.5</v>
      </c>
      <c r="D101">
        <v>1090</v>
      </c>
      <c r="E101" s="54">
        <f>VLOOKUP(Table9[[#This Row],[Name]],M.Rd!$A:$T,MATCH(Table9[[#This Row],[L.eff]],M.Rd!$C$2:$S$2)+2,FALSE)</f>
        <v>142</v>
      </c>
      <c r="F101" s="54">
        <f>VLOOKUP(Table9[[#This Row],[Name]],V.Rd!$A:$B,2,FALSE)</f>
        <v>385</v>
      </c>
      <c r="G101" s="54">
        <f>VLOOKUP(Table9[[#This Row],[Name]],M.Rd!$A:$T,20,FALSE)</f>
        <v>4920</v>
      </c>
    </row>
    <row r="102" spans="1:7" x14ac:dyDescent="0.25">
      <c r="A102" s="3" t="str">
        <f t="shared" ref="A102:B102" si="32">A34</f>
        <v>IPE A 300*</v>
      </c>
      <c r="B102" s="17">
        <f t="shared" si="32"/>
        <v>36.5</v>
      </c>
      <c r="C102" s="2">
        <f t="shared" si="1"/>
        <v>1.5</v>
      </c>
      <c r="D102">
        <v>1340</v>
      </c>
      <c r="E102" s="54">
        <f>VLOOKUP(Table9[[#This Row],[Name]],M.Rd!$A:$T,MATCH(Table9[[#This Row],[L.eff]],M.Rd!$C$2:$S$2)+2,FALSE)</f>
        <v>190</v>
      </c>
      <c r="F102" s="54">
        <f>VLOOKUP(Table9[[#This Row],[Name]],V.Rd!$A:$B,2,FALSE)</f>
        <v>455</v>
      </c>
      <c r="G102" s="54">
        <f>VLOOKUP(Table9[[#This Row],[Name]],M.Rd!$A:$T,20,FALSE)</f>
        <v>7170</v>
      </c>
    </row>
    <row r="103" spans="1:7" x14ac:dyDescent="0.25">
      <c r="A103" s="3" t="str">
        <f t="shared" ref="A103:B103" si="33">A35</f>
        <v>IPE A 330*</v>
      </c>
      <c r="B103" s="17">
        <f t="shared" si="33"/>
        <v>43</v>
      </c>
      <c r="C103" s="2">
        <f t="shared" si="1"/>
        <v>1.5</v>
      </c>
      <c r="D103">
        <v>1590</v>
      </c>
      <c r="E103" s="54">
        <f>VLOOKUP(Table9[[#This Row],[Name]],M.Rd!$A:$T,MATCH(Table9[[#This Row],[L.eff]],M.Rd!$C$2:$S$2)+2,FALSE)</f>
        <v>247</v>
      </c>
      <c r="F103" s="54">
        <f>VLOOKUP(Table9[[#This Row],[Name]],V.Rd!$A:$B,2,FALSE)</f>
        <v>552</v>
      </c>
      <c r="G103" s="54">
        <f>VLOOKUP(Table9[[#This Row],[Name]],M.Rd!$A:$T,20,FALSE)</f>
        <v>10200</v>
      </c>
    </row>
    <row r="104" spans="1:7" x14ac:dyDescent="0.25">
      <c r="A104" s="3" t="str">
        <f t="shared" ref="A104:B104" si="34">A36</f>
        <v>IPE A 360*</v>
      </c>
      <c r="B104" s="17">
        <f t="shared" si="34"/>
        <v>50.2</v>
      </c>
      <c r="C104" s="2">
        <f t="shared" si="1"/>
        <v>1.5</v>
      </c>
      <c r="D104">
        <v>1880</v>
      </c>
      <c r="E104" s="54">
        <f>VLOOKUP(Table9[[#This Row],[Name]],M.Rd!$A:$T,MATCH(Table9[[#This Row],[L.eff]],M.Rd!$C$2:$S$2)+2,FALSE)</f>
        <v>322</v>
      </c>
      <c r="F104" s="54">
        <f>VLOOKUP(Table9[[#This Row],[Name]],V.Rd!$A:$B,2,FALSE)</f>
        <v>611</v>
      </c>
      <c r="G104" s="54">
        <f>VLOOKUP(Table9[[#This Row],[Name]],M.Rd!$A:$T,20,FALSE)</f>
        <v>14500</v>
      </c>
    </row>
    <row r="105" spans="1:7" x14ac:dyDescent="0.25">
      <c r="A105" s="3" t="str">
        <f t="shared" ref="A105:B105" si="35">A37</f>
        <v>IPE A 400*</v>
      </c>
      <c r="B105" s="17">
        <f t="shared" si="35"/>
        <v>57.4</v>
      </c>
      <c r="C105" s="2">
        <f t="shared" si="1"/>
        <v>1.5</v>
      </c>
      <c r="D105">
        <v>2150</v>
      </c>
      <c r="E105" s="54">
        <f>VLOOKUP(Table9[[#This Row],[Name]],M.Rd!$A:$T,MATCH(Table9[[#This Row],[L.eff]],M.Rd!$C$2:$S$2)+2,FALSE)</f>
        <v>406</v>
      </c>
      <c r="F105" s="54">
        <f>VLOOKUP(Table9[[#This Row],[Name]],V.Rd!$A:$B,2,FALSE)</f>
        <v>733</v>
      </c>
      <c r="G105" s="54">
        <f>VLOOKUP(Table9[[#This Row],[Name]],M.Rd!$A:$T,20,FALSE)</f>
        <v>20300</v>
      </c>
    </row>
    <row r="106" spans="1:7" x14ac:dyDescent="0.25">
      <c r="A106" s="3" t="str">
        <f t="shared" ref="A106:B106" si="36">A38</f>
        <v>IPE A 450*</v>
      </c>
      <c r="B106" s="17">
        <f t="shared" si="36"/>
        <v>67.2</v>
      </c>
      <c r="C106" s="2">
        <f t="shared" si="1"/>
        <v>1.5</v>
      </c>
      <c r="D106">
        <v>2510</v>
      </c>
      <c r="E106" s="54">
        <f>VLOOKUP(Table9[[#This Row],[Name]],M.Rd!$A:$T,MATCH(Table9[[#This Row],[L.eff]],M.Rd!$C$2:$S$2)+2,FALSE)</f>
        <v>530</v>
      </c>
      <c r="F106" s="54">
        <f>VLOOKUP(Table9[[#This Row],[Name]],V.Rd!$A:$B,2,FALSE)</f>
        <v>867</v>
      </c>
      <c r="G106" s="54">
        <f>VLOOKUP(Table9[[#This Row],[Name]],M.Rd!$A:$T,20,FALSE)</f>
        <v>29800</v>
      </c>
    </row>
    <row r="107" spans="1:7" x14ac:dyDescent="0.25">
      <c r="A107" s="3" t="str">
        <f t="shared" ref="A107:B107" si="37">A39</f>
        <v>IPE A 500*</v>
      </c>
      <c r="B107" s="17">
        <f t="shared" si="37"/>
        <v>79.400000000000006</v>
      </c>
      <c r="C107" s="2">
        <f t="shared" si="1"/>
        <v>1.5</v>
      </c>
      <c r="D107">
        <v>2970</v>
      </c>
      <c r="E107" s="54">
        <f>VLOOKUP(Table9[[#This Row],[Name]],M.Rd!$A:$T,MATCH(Table9[[#This Row],[L.eff]],M.Rd!$C$2:$S$2)+2,FALSE)</f>
        <v>691</v>
      </c>
      <c r="F107" s="54">
        <f>VLOOKUP(Table9[[#This Row],[Name]],V.Rd!$A:$B,2,FALSE)</f>
        <v>1030</v>
      </c>
      <c r="G107" s="54">
        <f>VLOOKUP(Table9[[#This Row],[Name]],M.Rd!$A:$T,20,FALSE)</f>
        <v>42900</v>
      </c>
    </row>
    <row r="108" spans="1:7" x14ac:dyDescent="0.25">
      <c r="A108" s="3" t="str">
        <f t="shared" ref="A108:B108" si="38">A40</f>
        <v>IPE A 550*</v>
      </c>
      <c r="B108" s="17">
        <f t="shared" si="38"/>
        <v>92.1</v>
      </c>
      <c r="C108" s="2">
        <f t="shared" si="1"/>
        <v>1.5</v>
      </c>
      <c r="D108">
        <v>3450</v>
      </c>
      <c r="E108" s="54">
        <f>VLOOKUP(Table9[[#This Row],[Name]],M.Rd!$A:$T,MATCH(Table9[[#This Row],[L.eff]],M.Rd!$C$2:$S$2)+2,FALSE)</f>
        <v>879</v>
      </c>
      <c r="F108" s="54">
        <f>VLOOKUP(Table9[[#This Row],[Name]],V.Rd!$A:$B,2,FALSE)</f>
        <v>1240</v>
      </c>
      <c r="G108" s="54">
        <f>VLOOKUP(Table9[[#This Row],[Name]],M.Rd!$A:$T,20,FALSE)</f>
        <v>60000</v>
      </c>
    </row>
    <row r="109" spans="1:7" x14ac:dyDescent="0.25">
      <c r="A109" s="3" t="str">
        <f t="shared" ref="A109:B109" si="39">A41</f>
        <v>IPE A 600*</v>
      </c>
      <c r="B109" s="17">
        <f t="shared" si="39"/>
        <v>108</v>
      </c>
      <c r="C109" s="2">
        <f t="shared" si="1"/>
        <v>1.5</v>
      </c>
      <c r="D109">
        <v>3950</v>
      </c>
      <c r="E109" s="54">
        <f>VLOOKUP(Table9[[#This Row],[Name]],M.Rd!$A:$T,MATCH(Table9[[#This Row],[L.eff]],M.Rd!$C$2:$S$2)+2,FALSE)</f>
        <v>1080</v>
      </c>
      <c r="F109" s="54">
        <f>VLOOKUP(Table9[[#This Row],[Name]],V.Rd!$A:$B,2,FALSE)</f>
        <v>1400</v>
      </c>
      <c r="G109" s="54">
        <f>VLOOKUP(Table9[[#This Row],[Name]],M.Rd!$A:$T,20,FALSE)</f>
        <v>82900</v>
      </c>
    </row>
    <row r="110" spans="1:7" x14ac:dyDescent="0.25">
      <c r="A110" s="3" t="str">
        <f t="shared" ref="A110:B110" si="40">A42</f>
        <v>IPE A 80</v>
      </c>
      <c r="B110" s="17">
        <f t="shared" si="40"/>
        <v>5</v>
      </c>
      <c r="C110" s="2">
        <f t="shared" si="1"/>
        <v>1.5</v>
      </c>
      <c r="D110">
        <v>52.7</v>
      </c>
      <c r="E110" s="54">
        <f>VLOOKUP(Table9[[#This Row],[Name]],M.Rd!$A:$T,MATCH(Table9[[#This Row],[L.eff]],M.Rd!$C$2:$S$2)+2,FALSE)</f>
        <v>4.46</v>
      </c>
      <c r="F110" s="54">
        <f>VLOOKUP(Table9[[#This Row],[Name]],V.Rd!$A:$B,2,FALSE)</f>
        <v>63.4</v>
      </c>
      <c r="G110" s="54">
        <f>VLOOKUP(Table9[[#This Row],[Name]],M.Rd!$A:$T,20,FALSE)</f>
        <v>64.400000000000006</v>
      </c>
    </row>
    <row r="111" spans="1:7" x14ac:dyDescent="0.25">
      <c r="A111" s="3" t="str">
        <f t="shared" ref="A111:B111" si="41">A43</f>
        <v>IPE AA 100</v>
      </c>
      <c r="B111" s="17">
        <f t="shared" si="41"/>
        <v>6.7</v>
      </c>
      <c r="C111" s="2">
        <f t="shared" si="1"/>
        <v>1.5</v>
      </c>
      <c r="D111">
        <v>91.8</v>
      </c>
      <c r="E111" s="54">
        <f>VLOOKUP(Table9[[#This Row],[Name]],M.Rd!$A:$T,MATCH(Table9[[#This Row],[L.eff]],M.Rd!$C$2:$S$2)+2,FALSE)</f>
        <v>7.98</v>
      </c>
      <c r="F111" s="54">
        <f>VLOOKUP(Table9[[#This Row],[Name]],V.Rd!$A:$B,2,FALSE)</f>
        <v>91</v>
      </c>
      <c r="G111" s="54">
        <f>VLOOKUP(Table9[[#This Row],[Name]],M.Rd!$A:$T,20,FALSE)</f>
        <v>136</v>
      </c>
    </row>
    <row r="112" spans="1:7" x14ac:dyDescent="0.25">
      <c r="A112" s="3" t="str">
        <f t="shared" ref="A112:B112" si="42">A44</f>
        <v>IPE AA 120</v>
      </c>
      <c r="B112" s="17">
        <f t="shared" si="42"/>
        <v>8.4</v>
      </c>
      <c r="C112" s="2">
        <f t="shared" si="1"/>
        <v>1.5</v>
      </c>
      <c r="D112">
        <v>146</v>
      </c>
      <c r="E112" s="54">
        <f>VLOOKUP(Table9[[#This Row],[Name]],M.Rd!$A:$T,MATCH(Table9[[#This Row],[L.eff]],M.Rd!$C$2:$S$2)+2,FALSE)</f>
        <v>12.5</v>
      </c>
      <c r="F112" s="54">
        <f>VLOOKUP(Table9[[#This Row],[Name]],V.Rd!$A:$B,2,FALSE)</f>
        <v>111</v>
      </c>
      <c r="G112" s="54">
        <f>VLOOKUP(Table9[[#This Row],[Name]],M.Rd!$A:$T,20,FALSE)</f>
        <v>244</v>
      </c>
    </row>
    <row r="113" spans="1:7" x14ac:dyDescent="0.25">
      <c r="A113" s="3" t="str">
        <f t="shared" ref="A113:B113" si="43">A45</f>
        <v>IPE AA 140</v>
      </c>
      <c r="B113" s="17">
        <f t="shared" si="43"/>
        <v>10.1</v>
      </c>
      <c r="C113" s="2">
        <f t="shared" si="1"/>
        <v>1.5</v>
      </c>
      <c r="D113">
        <v>216</v>
      </c>
      <c r="E113" s="54">
        <f>VLOOKUP(Table9[[#This Row],[Name]],M.Rd!$A:$T,MATCH(Table9[[#This Row],[L.eff]],M.Rd!$C$2:$S$2)+2,FALSE)</f>
        <v>18.899999999999999</v>
      </c>
      <c r="F113" s="54">
        <f>VLOOKUP(Table9[[#This Row],[Name]],V.Rd!$A:$B,2,FALSE)</f>
        <v>126</v>
      </c>
      <c r="G113" s="54">
        <f>VLOOKUP(Table9[[#This Row],[Name]],M.Rd!$A:$T,20,FALSE)</f>
        <v>407</v>
      </c>
    </row>
    <row r="114" spans="1:7" x14ac:dyDescent="0.25">
      <c r="A114" s="3" t="str">
        <f t="shared" ref="A114:B114" si="44">A46</f>
        <v>IPE AA 160</v>
      </c>
      <c r="B114" s="17">
        <f t="shared" si="44"/>
        <v>12.3</v>
      </c>
      <c r="C114" s="2">
        <f t="shared" si="1"/>
        <v>1.5</v>
      </c>
      <c r="D114">
        <v>303</v>
      </c>
      <c r="E114" s="54">
        <f>VLOOKUP(Table9[[#This Row],[Name]],M.Rd!$A:$T,MATCH(Table9[[#This Row],[L.eff]],M.Rd!$C$2:$S$2)+2,FALSE)</f>
        <v>28</v>
      </c>
      <c r="F114" s="54">
        <f>VLOOKUP(Table9[[#This Row],[Name]],V.Rd!$A:$B,2,FALSE)</f>
        <v>159</v>
      </c>
      <c r="G114" s="54">
        <f>VLOOKUP(Table9[[#This Row],[Name]],M.Rd!$A:$T,20,FALSE)</f>
        <v>659</v>
      </c>
    </row>
    <row r="115" spans="1:7" x14ac:dyDescent="0.25">
      <c r="A115" s="3" t="str">
        <f t="shared" ref="A115:B115" si="45">A47</f>
        <v>IPE AA 180</v>
      </c>
      <c r="B115" s="17">
        <f t="shared" si="45"/>
        <v>14.9</v>
      </c>
      <c r="C115" s="2">
        <f t="shared" si="1"/>
        <v>1.5</v>
      </c>
      <c r="D115">
        <v>417</v>
      </c>
      <c r="E115" s="54">
        <f>VLOOKUP(Table9[[#This Row],[Name]],M.Rd!$A:$T,MATCH(Table9[[#This Row],[L.eff]],M.Rd!$C$2:$S$2)+2,FALSE)</f>
        <v>40.299999999999997</v>
      </c>
      <c r="F115" s="54">
        <f>VLOOKUP(Table9[[#This Row],[Name]],V.Rd!$A:$B,2,FALSE)</f>
        <v>186</v>
      </c>
      <c r="G115" s="54">
        <f>VLOOKUP(Table9[[#This Row],[Name]],M.Rd!$A:$T,20,FALSE)</f>
        <v>1020</v>
      </c>
    </row>
    <row r="116" spans="1:7" x14ac:dyDescent="0.25">
      <c r="A116" s="3" t="str">
        <f t="shared" ref="A116:B116" si="46">A48</f>
        <v>IPE AA 200*</v>
      </c>
      <c r="B116" s="17">
        <f t="shared" si="46"/>
        <v>18</v>
      </c>
      <c r="C116" s="2">
        <f t="shared" si="1"/>
        <v>1.5</v>
      </c>
      <c r="D116">
        <v>544</v>
      </c>
      <c r="E116" s="54">
        <f>VLOOKUP(Table9[[#This Row],[Name]],M.Rd!$A:$T,MATCH(Table9[[#This Row],[L.eff]],M.Rd!$C$2:$S$2)+2,FALSE)</f>
        <v>56</v>
      </c>
      <c r="F116" s="54">
        <f>VLOOKUP(Table9[[#This Row],[Name]],V.Rd!$A:$B,2,FALSE)</f>
        <v>234</v>
      </c>
      <c r="G116" s="54">
        <f>VLOOKUP(Table9[[#This Row],[Name]],M.Rd!$A:$T,20,FALSE)</f>
        <v>1530</v>
      </c>
    </row>
    <row r="117" spans="1:7" x14ac:dyDescent="0.25">
      <c r="A117" s="3" t="str">
        <f t="shared" ref="A117:B117" si="47">A49</f>
        <v>IPE AA 220*</v>
      </c>
      <c r="B117" s="17">
        <f t="shared" si="47"/>
        <v>21.2</v>
      </c>
      <c r="C117" s="2">
        <f t="shared" si="1"/>
        <v>1.5</v>
      </c>
      <c r="D117">
        <v>697</v>
      </c>
      <c r="E117" s="54">
        <f>VLOOKUP(Table9[[#This Row],[Name]],M.Rd!$A:$T,MATCH(Table9[[#This Row],[L.eff]],M.Rd!$C$2:$S$2)+2,FALSE)</f>
        <v>75.5</v>
      </c>
      <c r="F117" s="54">
        <f>VLOOKUP(Table9[[#This Row],[Name]],V.Rd!$A:$B,2,FALSE)</f>
        <v>263</v>
      </c>
      <c r="G117" s="54">
        <f>VLOOKUP(Table9[[#This Row],[Name]],M.Rd!$A:$T,20,FALSE)</f>
        <v>2220</v>
      </c>
    </row>
    <row r="118" spans="1:7" x14ac:dyDescent="0.25">
      <c r="A118" s="3" t="str">
        <f t="shared" ref="A118:B118" si="48">A50</f>
        <v>IPE AA 240*</v>
      </c>
      <c r="B118" s="17">
        <f t="shared" si="48"/>
        <v>24.9</v>
      </c>
      <c r="C118" s="2">
        <f t="shared" si="1"/>
        <v>1.5</v>
      </c>
      <c r="D118">
        <v>864</v>
      </c>
      <c r="E118" s="54">
        <f>VLOOKUP(Table9[[#This Row],[Name]],M.Rd!$A:$T,MATCH(Table9[[#This Row],[L.eff]],M.Rd!$C$2:$S$2)+2,FALSE)</f>
        <v>100</v>
      </c>
      <c r="F118" s="54">
        <f>VLOOKUP(Table9[[#This Row],[Name]],V.Rd!$A:$B,2,FALSE)</f>
        <v>313</v>
      </c>
      <c r="G118" s="54">
        <f>VLOOKUP(Table9[[#This Row],[Name]],M.Rd!$A:$T,20,FALSE)</f>
        <v>3150</v>
      </c>
    </row>
    <row r="119" spans="1:7" x14ac:dyDescent="0.25">
      <c r="A119" s="3" t="str">
        <f t="shared" ref="A119:B119" si="49">A51</f>
        <v>IPE AA 80</v>
      </c>
      <c r="B119" s="17">
        <f t="shared" si="49"/>
        <v>4.9000000000000004</v>
      </c>
      <c r="C119" s="2">
        <f t="shared" si="1"/>
        <v>1.5</v>
      </c>
      <c r="D119">
        <v>51.9</v>
      </c>
      <c r="E119" s="54">
        <f>VLOOKUP(Table9[[#This Row],[Name]],M.Rd!$A:$T,MATCH(Table9[[#This Row],[L.eff]],M.Rd!$C$2:$S$2)+2,FALSE)</f>
        <v>4.42</v>
      </c>
      <c r="F119" s="54">
        <f>VLOOKUP(Table9[[#This Row],[Name]],V.Rd!$A:$B,2,FALSE)</f>
        <v>61.3</v>
      </c>
      <c r="G119" s="54">
        <f>VLOOKUP(Table9[[#This Row],[Name]],M.Rd!$A:$T,20,FALSE)</f>
        <v>64.099999999999994</v>
      </c>
    </row>
    <row r="120" spans="1:7" x14ac:dyDescent="0.25">
      <c r="A120" s="3" t="str">
        <f t="shared" ref="A120:B120" si="50">A52</f>
        <v>IPE O 180</v>
      </c>
      <c r="B120" s="17">
        <f t="shared" si="50"/>
        <v>21.3</v>
      </c>
      <c r="C120" s="2">
        <f t="shared" si="1"/>
        <v>1.5</v>
      </c>
      <c r="D120">
        <v>609</v>
      </c>
      <c r="E120" s="54">
        <f>VLOOKUP(Table9[[#This Row],[Name]],M.Rd!$A:$T,MATCH(Table9[[#This Row],[L.eff]],M.Rd!$C$2:$S$2)+2,FALSE)</f>
        <v>60</v>
      </c>
      <c r="F120" s="54">
        <f>VLOOKUP(Table9[[#This Row],[Name]],V.Rd!$A:$B,2,FALSE)</f>
        <v>260</v>
      </c>
      <c r="G120" s="54">
        <f>VLOOKUP(Table9[[#This Row],[Name]],M.Rd!$A:$T,20,FALSE)</f>
        <v>1500</v>
      </c>
    </row>
    <row r="121" spans="1:7" x14ac:dyDescent="0.25">
      <c r="A121" s="3" t="str">
        <f t="shared" ref="A121:B121" si="51">A53</f>
        <v>IPE O 200</v>
      </c>
      <c r="B121" s="17">
        <f t="shared" si="51"/>
        <v>25.1</v>
      </c>
      <c r="C121" s="2">
        <f t="shared" si="1"/>
        <v>1.5</v>
      </c>
      <c r="D121">
        <v>785</v>
      </c>
      <c r="E121" s="54">
        <f>VLOOKUP(Table9[[#This Row],[Name]],M.Rd!$A:$T,MATCH(Table9[[#This Row],[L.eff]],M.Rd!$C$2:$S$2)+2,FALSE)</f>
        <v>81.3</v>
      </c>
      <c r="F121" s="54">
        <f>VLOOKUP(Table9[[#This Row],[Name]],V.Rd!$A:$B,2,FALSE)</f>
        <v>317</v>
      </c>
      <c r="G121" s="54">
        <f>VLOOKUP(Table9[[#This Row],[Name]],M.Rd!$A:$T,20,FALSE)</f>
        <v>2210</v>
      </c>
    </row>
    <row r="122" spans="1:7" x14ac:dyDescent="0.25">
      <c r="A122" s="3" t="str">
        <f t="shared" ref="A122:B122" si="52">A54</f>
        <v>IPE O 220</v>
      </c>
      <c r="B122" s="17">
        <f t="shared" si="52"/>
        <v>29.4</v>
      </c>
      <c r="C122" s="2">
        <f t="shared" si="1"/>
        <v>1.5</v>
      </c>
      <c r="D122">
        <v>981</v>
      </c>
      <c r="E122" s="54">
        <f>VLOOKUP(Table9[[#This Row],[Name]],M.Rd!$A:$T,MATCH(Table9[[#This Row],[L.eff]],M.Rd!$C$2:$S$2)+2,FALSE)</f>
        <v>107</v>
      </c>
      <c r="F122" s="54">
        <f>VLOOKUP(Table9[[#This Row],[Name]],V.Rd!$A:$B,2,FALSE)</f>
        <v>362</v>
      </c>
      <c r="G122" s="54">
        <f>VLOOKUP(Table9[[#This Row],[Name]],M.Rd!$A:$T,20,FALSE)</f>
        <v>3130</v>
      </c>
    </row>
    <row r="123" spans="1:7" x14ac:dyDescent="0.25">
      <c r="A123" s="3" t="str">
        <f t="shared" ref="A123:B123" si="53">A55</f>
        <v>IPE O 240</v>
      </c>
      <c r="B123" s="17">
        <f t="shared" si="53"/>
        <v>34.299999999999997</v>
      </c>
      <c r="C123" s="2">
        <f t="shared" si="1"/>
        <v>1.5</v>
      </c>
      <c r="D123">
        <v>1200</v>
      </c>
      <c r="E123" s="54">
        <f>VLOOKUP(Table9[[#This Row],[Name]],M.Rd!$A:$T,MATCH(Table9[[#This Row],[L.eff]],M.Rd!$C$2:$S$2)+2,FALSE)</f>
        <v>139</v>
      </c>
      <c r="F123" s="54">
        <f>VLOOKUP(Table9[[#This Row],[Name]],V.Rd!$A:$B,2,FALSE)</f>
        <v>437</v>
      </c>
      <c r="G123" s="54">
        <f>VLOOKUP(Table9[[#This Row],[Name]],M.Rd!$A:$T,20,FALSE)</f>
        <v>4370</v>
      </c>
    </row>
    <row r="124" spans="1:7" x14ac:dyDescent="0.25">
      <c r="A124" s="3" t="str">
        <f t="shared" ref="A124:B124" si="54">A56</f>
        <v>IPE O 270</v>
      </c>
      <c r="B124" s="17">
        <f t="shared" si="54"/>
        <v>42.3</v>
      </c>
      <c r="C124" s="2">
        <f t="shared" si="1"/>
        <v>1.5</v>
      </c>
      <c r="D124">
        <v>1560</v>
      </c>
      <c r="E124" s="54">
        <f>VLOOKUP(Table9[[#This Row],[Name]],M.Rd!$A:$T,MATCH(Table9[[#This Row],[L.eff]],M.Rd!$C$2:$S$2)+2,FALSE)</f>
        <v>196</v>
      </c>
      <c r="F124" s="54">
        <f>VLOOKUP(Table9[[#This Row],[Name]],V.Rd!$A:$B,2,FALSE)</f>
        <v>516</v>
      </c>
      <c r="G124" s="54">
        <f>VLOOKUP(Table9[[#This Row],[Name]],M.Rd!$A:$T,20,FALSE)</f>
        <v>6950</v>
      </c>
    </row>
    <row r="125" spans="1:7" x14ac:dyDescent="0.25">
      <c r="A125" s="3" t="str">
        <f t="shared" ref="A125:B125" si="55">A57</f>
        <v>IPE O 300</v>
      </c>
      <c r="B125" s="17">
        <f t="shared" si="55"/>
        <v>49.3</v>
      </c>
      <c r="C125" s="2">
        <f t="shared" si="1"/>
        <v>1.5</v>
      </c>
      <c r="D125">
        <v>1900</v>
      </c>
      <c r="E125" s="54">
        <f>VLOOKUP(Table9[[#This Row],[Name]],M.Rd!$A:$T,MATCH(Table9[[#This Row],[L.eff]],M.Rd!$C$2:$S$2)+2,FALSE)</f>
        <v>263</v>
      </c>
      <c r="F125" s="54">
        <f>VLOOKUP(Table9[[#This Row],[Name]],V.Rd!$A:$B,2,FALSE)</f>
        <v>595</v>
      </c>
      <c r="G125" s="54">
        <f>VLOOKUP(Table9[[#This Row],[Name]],M.Rd!$A:$T,20,FALSE)</f>
        <v>9990</v>
      </c>
    </row>
    <row r="126" spans="1:7" x14ac:dyDescent="0.25">
      <c r="A126" s="3" t="str">
        <f t="shared" ref="A126:B126" si="56">A58</f>
        <v>IPE O 330</v>
      </c>
      <c r="B126" s="17">
        <f t="shared" si="56"/>
        <v>57</v>
      </c>
      <c r="C126" s="2">
        <f t="shared" si="1"/>
        <v>1.5</v>
      </c>
      <c r="D126">
        <v>2230</v>
      </c>
      <c r="E126" s="54">
        <f>VLOOKUP(Table9[[#This Row],[Name]],M.Rd!$A:$T,MATCH(Table9[[#This Row],[L.eff]],M.Rd!$C$2:$S$2)+2,FALSE)</f>
        <v>334</v>
      </c>
      <c r="F126" s="54">
        <f>VLOOKUP(Table9[[#This Row],[Name]],V.Rd!$A:$B,2,FALSE)</f>
        <v>715</v>
      </c>
      <c r="G126" s="54">
        <f>VLOOKUP(Table9[[#This Row],[Name]],M.Rd!$A:$T,20,FALSE)</f>
        <v>13900</v>
      </c>
    </row>
    <row r="127" spans="1:7" x14ac:dyDescent="0.25">
      <c r="A127" s="3" t="str">
        <f t="shared" ref="A127:B127" si="57">A59</f>
        <v>IPE O 360</v>
      </c>
      <c r="B127" s="17">
        <f t="shared" si="57"/>
        <v>66</v>
      </c>
      <c r="C127" s="2">
        <f t="shared" si="1"/>
        <v>1.5</v>
      </c>
      <c r="D127">
        <v>2630</v>
      </c>
      <c r="E127" s="54">
        <f>VLOOKUP(Table9[[#This Row],[Name]],M.Rd!$A:$T,MATCH(Table9[[#This Row],[L.eff]],M.Rd!$C$2:$S$2)+2,FALSE)</f>
        <v>421</v>
      </c>
      <c r="F127" s="54">
        <f>VLOOKUP(Table9[[#This Row],[Name]],V.Rd!$A:$B,2,FALSE)</f>
        <v>823</v>
      </c>
      <c r="G127" s="54">
        <f>VLOOKUP(Table9[[#This Row],[Name]],M.Rd!$A:$T,20,FALSE)</f>
        <v>19000</v>
      </c>
    </row>
    <row r="128" spans="1:7" x14ac:dyDescent="0.25">
      <c r="A128" s="3" t="str">
        <f t="shared" ref="A128:B128" si="58">A60</f>
        <v>IPE O 400</v>
      </c>
      <c r="B128" s="17">
        <f t="shared" si="58"/>
        <v>75.7</v>
      </c>
      <c r="C128" s="2">
        <f t="shared" si="1"/>
        <v>1.5</v>
      </c>
      <c r="D128">
        <v>3040</v>
      </c>
      <c r="E128" s="54">
        <f>VLOOKUP(Table9[[#This Row],[Name]],M.Rd!$A:$T,MATCH(Table9[[#This Row],[L.eff]],M.Rd!$C$2:$S$2)+2,FALSE)</f>
        <v>533</v>
      </c>
      <c r="F128" s="54">
        <f>VLOOKUP(Table9[[#This Row],[Name]],V.Rd!$A:$B,2,FALSE)</f>
        <v>984</v>
      </c>
      <c r="G128" s="54">
        <f>VLOOKUP(Table9[[#This Row],[Name]],M.Rd!$A:$T,20,FALSE)</f>
        <v>26800</v>
      </c>
    </row>
    <row r="129" spans="1:7" x14ac:dyDescent="0.25">
      <c r="A129" s="3" t="str">
        <f t="shared" ref="A129:B129" si="59">A61</f>
        <v>IPE O 450</v>
      </c>
      <c r="B129" s="17">
        <f t="shared" si="59"/>
        <v>92.4</v>
      </c>
      <c r="C129" s="2">
        <f t="shared" si="1"/>
        <v>1.5</v>
      </c>
      <c r="D129">
        <v>3660</v>
      </c>
      <c r="E129" s="54">
        <f>VLOOKUP(Table9[[#This Row],[Name]],M.Rd!$A:$T,MATCH(Table9[[#This Row],[L.eff]],M.Rd!$C$2:$S$2)+2,FALSE)</f>
        <v>706</v>
      </c>
      <c r="F129" s="54">
        <f>VLOOKUP(Table9[[#This Row],[Name]],V.Rd!$A:$B,2,FALSE)</f>
        <v>1180</v>
      </c>
      <c r="G129" s="54">
        <f>VLOOKUP(Table9[[#This Row],[Name]],M.Rd!$A:$T,20,FALSE)</f>
        <v>40900</v>
      </c>
    </row>
    <row r="130" spans="1:7" x14ac:dyDescent="0.25">
      <c r="A130" s="3" t="str">
        <f t="shared" ref="A130:B130" si="60">A62</f>
        <v>IPE O 500*</v>
      </c>
      <c r="B130" s="17">
        <f t="shared" si="60"/>
        <v>107</v>
      </c>
      <c r="C130" s="2">
        <f t="shared" si="1"/>
        <v>1.5</v>
      </c>
      <c r="D130">
        <v>4290</v>
      </c>
      <c r="E130" s="54">
        <f>VLOOKUP(Table9[[#This Row],[Name]],M.Rd!$A:$T,MATCH(Table9[[#This Row],[L.eff]],M.Rd!$C$2:$S$2)+2,FALSE)</f>
        <v>901</v>
      </c>
      <c r="F130" s="54">
        <f>VLOOKUP(Table9[[#This Row],[Name]],V.Rd!$A:$B,2,FALSE)</f>
        <v>1400</v>
      </c>
      <c r="G130" s="54">
        <f>VLOOKUP(Table9[[#This Row],[Name]],M.Rd!$A:$T,20,FALSE)</f>
        <v>57800</v>
      </c>
    </row>
    <row r="131" spans="1:7" x14ac:dyDescent="0.25">
      <c r="A131" s="3" t="str">
        <f t="shared" ref="A131:B131" si="61">A63</f>
        <v>IPE O 550*</v>
      </c>
      <c r="B131" s="17">
        <f t="shared" si="61"/>
        <v>123</v>
      </c>
      <c r="C131" s="2">
        <f t="shared" si="1"/>
        <v>1.5</v>
      </c>
      <c r="D131">
        <v>4910</v>
      </c>
      <c r="E131" s="54">
        <f>VLOOKUP(Table9[[#This Row],[Name]],M.Rd!$A:$T,MATCH(Table9[[#This Row],[L.eff]],M.Rd!$C$2:$S$2)+2,FALSE)</f>
        <v>1130</v>
      </c>
      <c r="F131" s="54">
        <f>VLOOKUP(Table9[[#This Row],[Name]],V.Rd!$A:$B,2,FALSE)</f>
        <v>1650</v>
      </c>
      <c r="G131" s="54">
        <f>VLOOKUP(Table9[[#This Row],[Name]],M.Rd!$A:$T,20,FALSE)</f>
        <v>79200</v>
      </c>
    </row>
    <row r="132" spans="1:7" x14ac:dyDescent="0.25">
      <c r="A132" s="3" t="str">
        <f t="shared" ref="A132:B132" si="62">A64</f>
        <v>IPE O 600</v>
      </c>
      <c r="B132" s="17">
        <f t="shared" si="62"/>
        <v>154</v>
      </c>
      <c r="C132" s="2">
        <f t="shared" si="1"/>
        <v>1.5</v>
      </c>
      <c r="D132">
        <v>6280</v>
      </c>
      <c r="E132" s="54">
        <f>VLOOKUP(Table9[[#This Row],[Name]],M.Rd!$A:$T,MATCH(Table9[[#This Row],[L.eff]],M.Rd!$C$2:$S$2)+2,FALSE)</f>
        <v>1540</v>
      </c>
      <c r="F132" s="54">
        <f>VLOOKUP(Table9[[#This Row],[Name]],V.Rd!$A:$B,2,FALSE)</f>
        <v>2080</v>
      </c>
      <c r="G132" s="54">
        <f>VLOOKUP(Table9[[#This Row],[Name]],M.Rd!$A:$T,20,FALSE)</f>
        <v>118000</v>
      </c>
    </row>
    <row r="133" spans="1:7" x14ac:dyDescent="0.25">
      <c r="A133" s="3" t="str">
        <f t="shared" ref="A133:B133" si="63">A65</f>
        <v>IPE V 400</v>
      </c>
      <c r="B133" s="17">
        <f t="shared" si="63"/>
        <v>84</v>
      </c>
      <c r="C133" s="2">
        <f t="shared" si="1"/>
        <v>1.5</v>
      </c>
      <c r="D133">
        <v>3300</v>
      </c>
      <c r="E133" s="54">
        <f>VLOOKUP(Table9[[#This Row],[Name]],M.Rd!$A:$T,MATCH(Table9[[#This Row],[L.eff]],M.Rd!$C$2:$S$2)+2,FALSE)</f>
        <v>580</v>
      </c>
      <c r="F133" s="54">
        <f>VLOOKUP(Table9[[#This Row],[Name]],V.Rd!$A:$B,2,FALSE)</f>
        <v>1050</v>
      </c>
      <c r="G133" s="54">
        <f>VLOOKUP(Table9[[#This Row],[Name]],M.Rd!$A:$T,20,FALSE)</f>
        <v>30100</v>
      </c>
    </row>
    <row r="134" spans="1:7" x14ac:dyDescent="0.25">
      <c r="A134" s="3" t="str">
        <f t="shared" ref="A134:B134" si="64">A66</f>
        <v>IPE V 450</v>
      </c>
      <c r="B134" s="17">
        <f t="shared" si="64"/>
        <v>107</v>
      </c>
      <c r="C134" s="2">
        <f t="shared" si="1"/>
        <v>1.5</v>
      </c>
      <c r="D134">
        <v>4120</v>
      </c>
      <c r="E134" s="54">
        <f>VLOOKUP(Table9[[#This Row],[Name]],M.Rd!$A:$T,MATCH(Table9[[#This Row],[L.eff]],M.Rd!$C$2:$S$2)+2,FALSE)</f>
        <v>794</v>
      </c>
      <c r="F134" s="54">
        <f>VLOOKUP(Table9[[#This Row],[Name]],V.Rd!$A:$B,2,FALSE)</f>
        <v>1330</v>
      </c>
      <c r="G134" s="54">
        <f>VLOOKUP(Table9[[#This Row],[Name]],M.Rd!$A:$T,20,FALSE)</f>
        <v>46200</v>
      </c>
    </row>
    <row r="135" spans="1:7" x14ac:dyDescent="0.25">
      <c r="A135" s="3" t="str">
        <f t="shared" ref="A135:B135" si="65">A67</f>
        <v>IPE V 500</v>
      </c>
      <c r="B135" s="17">
        <f t="shared" si="65"/>
        <v>129</v>
      </c>
      <c r="C135" s="2">
        <f t="shared" ref="C135:C198" si="66">C67+0.5</f>
        <v>1.5</v>
      </c>
      <c r="D135">
        <v>5160</v>
      </c>
      <c r="E135" s="54">
        <f>VLOOKUP(Table9[[#This Row],[Name]],M.Rd!$A:$T,MATCH(Table9[[#This Row],[L.eff]],M.Rd!$C$2:$S$2)+2,FALSE)</f>
        <v>1090</v>
      </c>
      <c r="F135" s="54">
        <f>VLOOKUP(Table9[[#This Row],[Name]],V.Rd!$A:$B,2,FALSE)</f>
        <v>1660</v>
      </c>
      <c r="G135" s="54">
        <f>VLOOKUP(Table9[[#This Row],[Name]],M.Rd!$A:$T,20,FALSE)</f>
        <v>70700</v>
      </c>
    </row>
    <row r="136" spans="1:7" x14ac:dyDescent="0.25">
      <c r="A136" s="3" t="str">
        <f t="shared" ref="A136:B136" si="67">A68</f>
        <v>IPE V 550</v>
      </c>
      <c r="B136" s="17">
        <f t="shared" si="67"/>
        <v>159</v>
      </c>
      <c r="C136" s="2">
        <f t="shared" si="66"/>
        <v>1.5</v>
      </c>
      <c r="D136">
        <v>6390</v>
      </c>
      <c r="E136" s="54">
        <f>VLOOKUP(Table9[[#This Row],[Name]],M.Rd!$A:$T,MATCH(Table9[[#This Row],[L.eff]],M.Rd!$C$2:$S$2)+2,FALSE)</f>
        <v>1450</v>
      </c>
      <c r="F136" s="54">
        <f>VLOOKUP(Table9[[#This Row],[Name]],V.Rd!$A:$B,2,FALSE)</f>
        <v>2180</v>
      </c>
      <c r="G136" s="54">
        <f>VLOOKUP(Table9[[#This Row],[Name]],M.Rd!$A:$T,20,FALSE)</f>
        <v>102000</v>
      </c>
    </row>
    <row r="137" spans="1:7" x14ac:dyDescent="0.25">
      <c r="A137" s="3" t="str">
        <f t="shared" ref="A137:B137" si="68">A69</f>
        <v>IPE V 600</v>
      </c>
      <c r="B137" s="17">
        <f t="shared" si="68"/>
        <v>184</v>
      </c>
      <c r="C137" s="2">
        <f t="shared" si="66"/>
        <v>1.5</v>
      </c>
      <c r="D137">
        <v>7480</v>
      </c>
      <c r="E137" s="54">
        <f>VLOOKUP(Table9[[#This Row],[Name]],M.Rd!$A:$T,MATCH(Table9[[#This Row],[L.eff]],M.Rd!$C$2:$S$2)+2,FALSE)</f>
        <v>1840</v>
      </c>
      <c r="F137" s="54">
        <f>VLOOKUP(Table9[[#This Row],[Name]],V.Rd!$A:$B,2,FALSE)</f>
        <v>2480</v>
      </c>
      <c r="G137" s="54">
        <f>VLOOKUP(Table9[[#This Row],[Name]],M.Rd!$A:$T,20,FALSE)</f>
        <v>142000</v>
      </c>
    </row>
    <row r="138" spans="1:7" x14ac:dyDescent="0.25">
      <c r="A138" s="3" t="str">
        <f t="shared" ref="A138:B138" si="69">A70</f>
        <v>IPE 100</v>
      </c>
      <c r="B138" s="17">
        <f t="shared" si="69"/>
        <v>8.1</v>
      </c>
      <c r="C138" s="2">
        <f t="shared" si="66"/>
        <v>2</v>
      </c>
      <c r="D138">
        <v>69.5</v>
      </c>
      <c r="E138" s="54">
        <f>VLOOKUP(Table9[[#This Row],[Name]],M.Rd!$A:$T,MATCH(Table9[[#This Row],[L.eff]],M.Rd!$C$2:$S$2)+2,FALSE)</f>
        <v>8.83</v>
      </c>
      <c r="F138" s="54">
        <f>VLOOKUP(Table9[[#This Row],[Name]],V.Rd!$A:$B,2,FALSE)</f>
        <v>104</v>
      </c>
      <c r="G138" s="54">
        <f>VLOOKUP(Table9[[#This Row],[Name]],M.Rd!$A:$T,20,FALSE)</f>
        <v>171</v>
      </c>
    </row>
    <row r="139" spans="1:7" x14ac:dyDescent="0.25">
      <c r="A139" s="3" t="str">
        <f t="shared" ref="A139:B139" si="70">A71</f>
        <v>IPE 120</v>
      </c>
      <c r="B139" s="17">
        <f t="shared" si="70"/>
        <v>10.4</v>
      </c>
      <c r="C139" s="2">
        <f t="shared" si="66"/>
        <v>2</v>
      </c>
      <c r="D139">
        <v>118</v>
      </c>
      <c r="E139" s="54">
        <f>VLOOKUP(Table9[[#This Row],[Name]],M.Rd!$A:$T,MATCH(Table9[[#This Row],[L.eff]],M.Rd!$C$2:$S$2)+2,FALSE)</f>
        <v>14.3</v>
      </c>
      <c r="F139" s="54">
        <f>VLOOKUP(Table9[[#This Row],[Name]],V.Rd!$A:$B,2,FALSE)</f>
        <v>129</v>
      </c>
      <c r="G139" s="54">
        <f>VLOOKUP(Table9[[#This Row],[Name]],M.Rd!$A:$T,20,FALSE)</f>
        <v>318</v>
      </c>
    </row>
    <row r="140" spans="1:7" x14ac:dyDescent="0.25">
      <c r="A140" s="3" t="str">
        <f t="shared" ref="A140:B140" si="71">A72</f>
        <v>IPE 140</v>
      </c>
      <c r="B140" s="17">
        <f t="shared" si="71"/>
        <v>12.9</v>
      </c>
      <c r="C140" s="2">
        <f t="shared" si="66"/>
        <v>2</v>
      </c>
      <c r="D140">
        <v>182</v>
      </c>
      <c r="E140" s="54">
        <f>VLOOKUP(Table9[[#This Row],[Name]],M.Rd!$A:$T,MATCH(Table9[[#This Row],[L.eff]],M.Rd!$C$2:$S$2)+2,FALSE)</f>
        <v>22</v>
      </c>
      <c r="F140" s="54">
        <f>VLOOKUP(Table9[[#This Row],[Name]],V.Rd!$A:$B,2,FALSE)</f>
        <v>156</v>
      </c>
      <c r="G140" s="54">
        <f>VLOOKUP(Table9[[#This Row],[Name]],M.Rd!$A:$T,20,FALSE)</f>
        <v>541</v>
      </c>
    </row>
    <row r="141" spans="1:7" x14ac:dyDescent="0.25">
      <c r="A141" s="3" t="str">
        <f t="shared" ref="A141:B141" si="72">A73</f>
        <v>IPE 160</v>
      </c>
      <c r="B141" s="17">
        <f t="shared" si="72"/>
        <v>15.8</v>
      </c>
      <c r="C141" s="2">
        <f t="shared" si="66"/>
        <v>2</v>
      </c>
      <c r="D141">
        <v>266</v>
      </c>
      <c r="E141" s="54">
        <f>VLOOKUP(Table9[[#This Row],[Name]],M.Rd!$A:$T,MATCH(Table9[[#This Row],[L.eff]],M.Rd!$C$2:$S$2)+2,FALSE)</f>
        <v>32.6</v>
      </c>
      <c r="F141" s="54">
        <f>VLOOKUP(Table9[[#This Row],[Name]],V.Rd!$A:$B,2,FALSE)</f>
        <v>198</v>
      </c>
      <c r="G141" s="54">
        <f>VLOOKUP(Table9[[#This Row],[Name]],M.Rd!$A:$T,20,FALSE)</f>
        <v>869</v>
      </c>
    </row>
    <row r="142" spans="1:7" x14ac:dyDescent="0.25">
      <c r="A142" s="3" t="str">
        <f t="shared" ref="A142:B142" si="73">A74</f>
        <v>IPE 180</v>
      </c>
      <c r="B142" s="17">
        <f t="shared" si="73"/>
        <v>18.8</v>
      </c>
      <c r="C142" s="2">
        <f t="shared" si="66"/>
        <v>2</v>
      </c>
      <c r="D142">
        <v>372</v>
      </c>
      <c r="E142" s="54">
        <f>VLOOKUP(Table9[[#This Row],[Name]],M.Rd!$A:$T,MATCH(Table9[[#This Row],[L.eff]],M.Rd!$C$2:$S$2)+2,FALSE)</f>
        <v>45.9</v>
      </c>
      <c r="F142" s="54">
        <f>VLOOKUP(Table9[[#This Row],[Name]],V.Rd!$A:$B,2,FALSE)</f>
        <v>230</v>
      </c>
      <c r="G142" s="54">
        <f>VLOOKUP(Table9[[#This Row],[Name]],M.Rd!$A:$T,20,FALSE)</f>
        <v>1320</v>
      </c>
    </row>
    <row r="143" spans="1:7" x14ac:dyDescent="0.25">
      <c r="A143" s="3" t="str">
        <f t="shared" ref="A143:B143" si="74">A75</f>
        <v>IPE 200</v>
      </c>
      <c r="B143" s="17">
        <f t="shared" si="74"/>
        <v>22.4</v>
      </c>
      <c r="C143" s="2">
        <f t="shared" si="66"/>
        <v>2</v>
      </c>
      <c r="D143">
        <v>501</v>
      </c>
      <c r="E143" s="54">
        <f>VLOOKUP(Table9[[#This Row],[Name]],M.Rd!$A:$T,MATCH(Table9[[#This Row],[L.eff]],M.Rd!$C$2:$S$2)+2,FALSE)</f>
        <v>63.6</v>
      </c>
      <c r="F143" s="54">
        <f>VLOOKUP(Table9[[#This Row],[Name]],V.Rd!$A:$B,2,FALSE)</f>
        <v>287</v>
      </c>
      <c r="G143" s="54">
        <f>VLOOKUP(Table9[[#This Row],[Name]],M.Rd!$A:$T,20,FALSE)</f>
        <v>1940</v>
      </c>
    </row>
    <row r="144" spans="1:7" x14ac:dyDescent="0.25">
      <c r="A144" s="3" t="str">
        <f t="shared" ref="A144:B144" si="75">A76</f>
        <v>IPE 220</v>
      </c>
      <c r="B144" s="17">
        <f t="shared" si="75"/>
        <v>26.2</v>
      </c>
      <c r="C144" s="2">
        <f t="shared" si="66"/>
        <v>2</v>
      </c>
      <c r="D144">
        <v>667</v>
      </c>
      <c r="E144" s="54">
        <f>VLOOKUP(Table9[[#This Row],[Name]],M.Rd!$A:$T,MATCH(Table9[[#This Row],[L.eff]],M.Rd!$C$2:$S$2)+2,FALSE)</f>
        <v>85.6</v>
      </c>
      <c r="F144" s="54">
        <f>VLOOKUP(Table9[[#This Row],[Name]],V.Rd!$A:$B,2,FALSE)</f>
        <v>326</v>
      </c>
      <c r="G144" s="54">
        <f>VLOOKUP(Table9[[#This Row],[Name]],M.Rd!$A:$T,20,FALSE)</f>
        <v>2770</v>
      </c>
    </row>
    <row r="145" spans="1:7" x14ac:dyDescent="0.25">
      <c r="A145" s="3" t="str">
        <f t="shared" ref="A145:B145" si="76">A77</f>
        <v>IPE 240</v>
      </c>
      <c r="B145" s="17">
        <f t="shared" si="76"/>
        <v>30.7</v>
      </c>
      <c r="C145" s="2">
        <f t="shared" si="66"/>
        <v>2</v>
      </c>
      <c r="D145">
        <v>852</v>
      </c>
      <c r="E145" s="54">
        <f>VLOOKUP(Table9[[#This Row],[Name]],M.Rd!$A:$T,MATCH(Table9[[#This Row],[L.eff]],M.Rd!$C$2:$S$2)+2,FALSE)</f>
        <v>114</v>
      </c>
      <c r="F145" s="54">
        <f>VLOOKUP(Table9[[#This Row],[Name]],V.Rd!$A:$B,2,FALSE)</f>
        <v>392</v>
      </c>
      <c r="G145" s="54">
        <f>VLOOKUP(Table9[[#This Row],[Name]],M.Rd!$A:$T,20,FALSE)</f>
        <v>3890</v>
      </c>
    </row>
    <row r="146" spans="1:7" x14ac:dyDescent="0.25">
      <c r="A146" s="3" t="str">
        <f t="shared" ref="A146:B146" si="77">A78</f>
        <v>IPE 270</v>
      </c>
      <c r="B146" s="17">
        <f t="shared" si="77"/>
        <v>36.1</v>
      </c>
      <c r="C146" s="2">
        <f t="shared" si="66"/>
        <v>2</v>
      </c>
      <c r="D146">
        <v>1110</v>
      </c>
      <c r="E146" s="54">
        <f>VLOOKUP(Table9[[#This Row],[Name]],M.Rd!$A:$T,MATCH(Table9[[#This Row],[L.eff]],M.Rd!$C$2:$S$2)+2,FALSE)</f>
        <v>156</v>
      </c>
      <c r="F146" s="54">
        <f>VLOOKUP(Table9[[#This Row],[Name]],V.Rd!$A:$B,2,FALSE)</f>
        <v>453</v>
      </c>
      <c r="G146" s="54">
        <f>VLOOKUP(Table9[[#This Row],[Name]],M.Rd!$A:$T,20,FALSE)</f>
        <v>5790</v>
      </c>
    </row>
    <row r="147" spans="1:7" x14ac:dyDescent="0.25">
      <c r="A147" s="3" t="str">
        <f t="shared" ref="A147:B147" si="78">A79</f>
        <v>IPE 300*</v>
      </c>
      <c r="B147" s="17">
        <f t="shared" si="78"/>
        <v>42.2</v>
      </c>
      <c r="C147" s="2">
        <f t="shared" si="66"/>
        <v>2</v>
      </c>
      <c r="D147">
        <v>1400</v>
      </c>
      <c r="E147" s="54">
        <f>VLOOKUP(Table9[[#This Row],[Name]],M.Rd!$A:$T,MATCH(Table9[[#This Row],[L.eff]],M.Rd!$C$2:$S$2)+2,FALSE)</f>
        <v>208</v>
      </c>
      <c r="F147" s="54">
        <f>VLOOKUP(Table9[[#This Row],[Name]],V.Rd!$A:$B,2,FALSE)</f>
        <v>526</v>
      </c>
      <c r="G147" s="54">
        <f>VLOOKUP(Table9[[#This Row],[Name]],M.Rd!$A:$T,20,FALSE)</f>
        <v>8360</v>
      </c>
    </row>
    <row r="148" spans="1:7" x14ac:dyDescent="0.25">
      <c r="A148" s="3" t="str">
        <f t="shared" ref="A148:B148" si="79">A80</f>
        <v>IPE 330*</v>
      </c>
      <c r="B148" s="17">
        <f t="shared" si="79"/>
        <v>49.1</v>
      </c>
      <c r="C148" s="2">
        <f t="shared" si="66"/>
        <v>2</v>
      </c>
      <c r="D148">
        <v>1690</v>
      </c>
      <c r="E148" s="54">
        <f>VLOOKUP(Table9[[#This Row],[Name]],M.Rd!$A:$T,MATCH(Table9[[#This Row],[L.eff]],M.Rd!$C$2:$S$2)+2,FALSE)</f>
        <v>261</v>
      </c>
      <c r="F148" s="54">
        <f>VLOOKUP(Table9[[#This Row],[Name]],V.Rd!$A:$B,2,FALSE)</f>
        <v>631</v>
      </c>
      <c r="G148" s="54">
        <f>VLOOKUP(Table9[[#This Row],[Name]],M.Rd!$A:$T,20,FALSE)</f>
        <v>11800</v>
      </c>
    </row>
    <row r="149" spans="1:7" x14ac:dyDescent="0.25">
      <c r="A149" s="3" t="str">
        <f t="shared" ref="A149:B149" si="80">A81</f>
        <v>IPE 360*</v>
      </c>
      <c r="B149" s="17">
        <f t="shared" si="80"/>
        <v>57.1</v>
      </c>
      <c r="C149" s="2">
        <f t="shared" si="66"/>
        <v>2</v>
      </c>
      <c r="D149">
        <v>2040</v>
      </c>
      <c r="E149" s="54">
        <f>VLOOKUP(Table9[[#This Row],[Name]],M.Rd!$A:$T,MATCH(Table9[[#This Row],[L.eff]],M.Rd!$C$2:$S$2)+2,FALSE)</f>
        <v>338</v>
      </c>
      <c r="F149" s="54">
        <f>VLOOKUP(Table9[[#This Row],[Name]],V.Rd!$A:$B,2,FALSE)</f>
        <v>720</v>
      </c>
      <c r="G149" s="54">
        <f>VLOOKUP(Table9[[#This Row],[Name]],M.Rd!$A:$T,20,FALSE)</f>
        <v>16300</v>
      </c>
    </row>
    <row r="150" spans="1:7" x14ac:dyDescent="0.25">
      <c r="A150" s="3" t="str">
        <f t="shared" ref="A150:B150" si="81">A82</f>
        <v>IPE 400*</v>
      </c>
      <c r="B150" s="17">
        <f t="shared" si="81"/>
        <v>66.3</v>
      </c>
      <c r="C150" s="2">
        <f t="shared" si="66"/>
        <v>2</v>
      </c>
      <c r="D150">
        <v>2410</v>
      </c>
      <c r="E150" s="54">
        <f>VLOOKUP(Table9[[#This Row],[Name]],M.Rd!$A:$T,MATCH(Table9[[#This Row],[L.eff]],M.Rd!$C$2:$S$2)+2,FALSE)</f>
        <v>439</v>
      </c>
      <c r="F150" s="54">
        <f>VLOOKUP(Table9[[#This Row],[Name]],V.Rd!$A:$B,2,FALSE)</f>
        <v>876</v>
      </c>
      <c r="G150" s="54">
        <f>VLOOKUP(Table9[[#This Row],[Name]],M.Rd!$A:$T,20,FALSE)</f>
        <v>23100</v>
      </c>
    </row>
    <row r="151" spans="1:7" x14ac:dyDescent="0.25">
      <c r="A151" s="3" t="str">
        <f t="shared" ref="A151:B151" si="82">A83</f>
        <v>IPE 450*</v>
      </c>
      <c r="B151" s="17">
        <f t="shared" si="82"/>
        <v>77.599999999999994</v>
      </c>
      <c r="C151" s="2">
        <f t="shared" si="66"/>
        <v>2</v>
      </c>
      <c r="D151">
        <v>2750</v>
      </c>
      <c r="E151" s="54">
        <f>VLOOKUP(Table9[[#This Row],[Name]],M.Rd!$A:$T,MATCH(Table9[[#This Row],[L.eff]],M.Rd!$C$2:$S$2)+2,FALSE)</f>
        <v>579</v>
      </c>
      <c r="F151" s="54">
        <f>VLOOKUP(Table9[[#This Row],[Name]],V.Rd!$A:$B,2,FALSE)</f>
        <v>1040</v>
      </c>
      <c r="G151" s="54">
        <f>VLOOKUP(Table9[[#This Row],[Name]],M.Rd!$A:$T,20,FALSE)</f>
        <v>33700</v>
      </c>
    </row>
    <row r="152" spans="1:7" x14ac:dyDescent="0.25">
      <c r="A152" s="3" t="str">
        <f t="shared" ref="A152:B152" si="83">A84</f>
        <v>IPE 500*</v>
      </c>
      <c r="B152" s="17">
        <f t="shared" si="83"/>
        <v>90.7</v>
      </c>
      <c r="C152" s="2">
        <f t="shared" si="66"/>
        <v>2</v>
      </c>
      <c r="D152">
        <v>3240</v>
      </c>
      <c r="E152" s="54">
        <f>VLOOKUP(Table9[[#This Row],[Name]],M.Rd!$A:$T,MATCH(Table9[[#This Row],[L.eff]],M.Rd!$C$2:$S$2)+2,FALSE)</f>
        <v>756</v>
      </c>
      <c r="F152" s="54">
        <f>VLOOKUP(Table9[[#This Row],[Name]],V.Rd!$A:$B,2,FALSE)</f>
        <v>1230</v>
      </c>
      <c r="G152" s="54">
        <f>VLOOKUP(Table9[[#This Row],[Name]],M.Rd!$A:$T,20,FALSE)</f>
        <v>48200</v>
      </c>
    </row>
    <row r="153" spans="1:7" x14ac:dyDescent="0.25">
      <c r="A153" s="3" t="str">
        <f t="shared" ref="A153:B153" si="84">A85</f>
        <v>IPE 550*</v>
      </c>
      <c r="B153" s="17">
        <f t="shared" si="84"/>
        <v>106</v>
      </c>
      <c r="C153" s="2">
        <f t="shared" si="66"/>
        <v>2</v>
      </c>
      <c r="D153">
        <v>3720</v>
      </c>
      <c r="E153" s="54">
        <f>VLOOKUP(Table9[[#This Row],[Name]],M.Rd!$A:$T,MATCH(Table9[[#This Row],[L.eff]],M.Rd!$C$2:$S$2)+2,FALSE)</f>
        <v>946</v>
      </c>
      <c r="F153" s="54">
        <f>VLOOKUP(Table9[[#This Row],[Name]],V.Rd!$A:$B,2,FALSE)</f>
        <v>1440</v>
      </c>
      <c r="G153" s="54">
        <f>VLOOKUP(Table9[[#This Row],[Name]],M.Rd!$A:$T,20,FALSE)</f>
        <v>67100</v>
      </c>
    </row>
    <row r="154" spans="1:7" x14ac:dyDescent="0.25">
      <c r="A154" s="3" t="str">
        <f t="shared" ref="A154:B154" si="85">A86</f>
        <v>IPE 600*</v>
      </c>
      <c r="B154" s="17">
        <f t="shared" si="85"/>
        <v>122</v>
      </c>
      <c r="C154" s="2">
        <f t="shared" si="66"/>
        <v>2</v>
      </c>
      <c r="D154">
        <v>4360</v>
      </c>
      <c r="E154" s="54">
        <f>VLOOKUP(Table9[[#This Row],[Name]],M.Rd!$A:$T,MATCH(Table9[[#This Row],[L.eff]],M.Rd!$C$2:$S$2)+2,FALSE)</f>
        <v>1200</v>
      </c>
      <c r="F154" s="54">
        <f>VLOOKUP(Table9[[#This Row],[Name]],V.Rd!$A:$B,2,FALSE)</f>
        <v>1670</v>
      </c>
      <c r="G154" s="54">
        <f>VLOOKUP(Table9[[#This Row],[Name]],M.Rd!$A:$T,20,FALSE)</f>
        <v>92100</v>
      </c>
    </row>
    <row r="155" spans="1:7" x14ac:dyDescent="0.25">
      <c r="A155" s="3" t="str">
        <f t="shared" ref="A155:B155" si="86">A87</f>
        <v>IPE 750x134*</v>
      </c>
      <c r="B155" s="17">
        <f t="shared" si="86"/>
        <v>134</v>
      </c>
      <c r="C155" s="2">
        <f t="shared" si="66"/>
        <v>2</v>
      </c>
      <c r="D155">
        <v>4600</v>
      </c>
      <c r="E155" s="54">
        <f>VLOOKUP(Table9[[#This Row],[Name]],M.Rd!$A:$T,MATCH(Table9[[#This Row],[L.eff]],M.Rd!$C$2:$S$2)+2,FALSE)</f>
        <v>1650</v>
      </c>
      <c r="F155" s="54">
        <f>VLOOKUP(Table9[[#This Row],[Name]],V.Rd!$A:$B,2,FALSE)</f>
        <v>1960</v>
      </c>
      <c r="G155" s="54">
        <f>VLOOKUP(Table9[[#This Row],[Name]],M.Rd!$A:$T,20,FALSE)</f>
        <v>151000</v>
      </c>
    </row>
    <row r="156" spans="1:7" x14ac:dyDescent="0.25">
      <c r="A156" s="3" t="str">
        <f t="shared" ref="A156:B156" si="87">A88</f>
        <v>IPE 750x147*</v>
      </c>
      <c r="B156" s="17">
        <f t="shared" si="87"/>
        <v>147</v>
      </c>
      <c r="C156" s="2">
        <f t="shared" si="66"/>
        <v>2</v>
      </c>
      <c r="D156">
        <v>5070</v>
      </c>
      <c r="E156" s="54">
        <f>VLOOKUP(Table9[[#This Row],[Name]],M.Rd!$A:$T,MATCH(Table9[[#This Row],[L.eff]],M.Rd!$C$2:$S$2)+2,FALSE)</f>
        <v>1760</v>
      </c>
      <c r="F156" s="54">
        <f>VLOOKUP(Table9[[#This Row],[Name]],V.Rd!$A:$B,2,FALSE)</f>
        <v>2100</v>
      </c>
      <c r="G156" s="54">
        <f>VLOOKUP(Table9[[#This Row],[Name]],M.Rd!$A:$T,20,FALSE)</f>
        <v>166000</v>
      </c>
    </row>
    <row r="157" spans="1:7" x14ac:dyDescent="0.25">
      <c r="A157" s="3" t="str">
        <f t="shared" ref="A157:B157" si="88">A89</f>
        <v>IPE 750x173*</v>
      </c>
      <c r="B157" s="17">
        <f t="shared" si="88"/>
        <v>173</v>
      </c>
      <c r="C157" s="2">
        <f t="shared" si="66"/>
        <v>2</v>
      </c>
      <c r="D157">
        <v>6240</v>
      </c>
      <c r="E157" s="54">
        <f>VLOOKUP(Table9[[#This Row],[Name]],M.Rd!$A:$T,MATCH(Table9[[#This Row],[L.eff]],M.Rd!$C$2:$S$2)+2,FALSE)</f>
        <v>2140</v>
      </c>
      <c r="F157" s="54">
        <f>VLOOKUP(Table9[[#This Row],[Name]],V.Rd!$A:$B,2,FALSE)</f>
        <v>2320</v>
      </c>
      <c r="G157" s="54">
        <f>VLOOKUP(Table9[[#This Row],[Name]],M.Rd!$A:$T,20,FALSE)</f>
        <v>206000</v>
      </c>
    </row>
    <row r="158" spans="1:7" x14ac:dyDescent="0.25">
      <c r="A158" s="3" t="str">
        <f t="shared" ref="A158:B158" si="89">A90</f>
        <v>IPE 750x196*</v>
      </c>
      <c r="B158" s="17">
        <f t="shared" si="89"/>
        <v>196</v>
      </c>
      <c r="C158" s="2">
        <f t="shared" si="66"/>
        <v>2</v>
      </c>
      <c r="D158">
        <v>7280</v>
      </c>
      <c r="E158" s="54">
        <f>VLOOKUP(Table9[[#This Row],[Name]],M.Rd!$A:$T,MATCH(Table9[[#This Row],[L.eff]],M.Rd!$C$2:$S$2)+2,FALSE)</f>
        <v>2480</v>
      </c>
      <c r="F158" s="54">
        <f>VLOOKUP(Table9[[#This Row],[Name]],V.Rd!$A:$B,2,FALSE)</f>
        <v>2540</v>
      </c>
      <c r="G158" s="54">
        <f>VLOOKUP(Table9[[#This Row],[Name]],M.Rd!$A:$T,20,FALSE)</f>
        <v>240000</v>
      </c>
    </row>
    <row r="159" spans="1:7" x14ac:dyDescent="0.25">
      <c r="A159" s="3" t="str">
        <f t="shared" ref="A159:B159" si="90">A91</f>
        <v>IPE 750x220*</v>
      </c>
      <c r="B159" s="17">
        <f t="shared" si="90"/>
        <v>220</v>
      </c>
      <c r="C159" s="2">
        <f t="shared" si="66"/>
        <v>2</v>
      </c>
      <c r="D159">
        <v>8310</v>
      </c>
      <c r="E159" s="54">
        <f>VLOOKUP(Table9[[#This Row],[Name]],M.Rd!$A:$T,MATCH(Table9[[#This Row],[L.eff]],M.Rd!$C$2:$S$2)+2,FALSE)</f>
        <v>2830</v>
      </c>
      <c r="F159" s="54">
        <f>VLOOKUP(Table9[[#This Row],[Name]],V.Rd!$A:$B,2,FALSE)</f>
        <v>2710</v>
      </c>
      <c r="G159" s="54">
        <f>VLOOKUP(Table9[[#This Row],[Name]],M.Rd!$A:$T,20,FALSE)</f>
        <v>278000</v>
      </c>
    </row>
    <row r="160" spans="1:7" x14ac:dyDescent="0.25">
      <c r="A160" s="3" t="str">
        <f t="shared" ref="A160:B160" si="91">A92</f>
        <v>IPE 80</v>
      </c>
      <c r="B160" s="17">
        <f t="shared" si="91"/>
        <v>6</v>
      </c>
      <c r="C160" s="2">
        <f t="shared" si="66"/>
        <v>2</v>
      </c>
      <c r="D160">
        <v>37.9</v>
      </c>
      <c r="E160" s="54">
        <f>VLOOKUP(Table9[[#This Row],[Name]],M.Rd!$A:$T,MATCH(Table9[[#This Row],[L.eff]],M.Rd!$C$2:$S$2)+2,FALSE)</f>
        <v>4.93</v>
      </c>
      <c r="F160" s="54">
        <f>VLOOKUP(Table9[[#This Row],[Name]],V.Rd!$A:$B,2,FALSE)</f>
        <v>72.400000000000006</v>
      </c>
      <c r="G160" s="54">
        <f>VLOOKUP(Table9[[#This Row],[Name]],M.Rd!$A:$T,20,FALSE)</f>
        <v>80.099999999999994</v>
      </c>
    </row>
    <row r="161" spans="1:7" x14ac:dyDescent="0.25">
      <c r="A161" s="3" t="str">
        <f t="shared" ref="A161:B161" si="92">A93</f>
        <v>IPE A 100</v>
      </c>
      <c r="B161" s="17">
        <f t="shared" si="92"/>
        <v>6.9</v>
      </c>
      <c r="C161" s="2">
        <f t="shared" si="66"/>
        <v>2</v>
      </c>
      <c r="D161">
        <v>57.7</v>
      </c>
      <c r="E161" s="54">
        <f>VLOOKUP(Table9[[#This Row],[Name]],M.Rd!$A:$T,MATCH(Table9[[#This Row],[L.eff]],M.Rd!$C$2:$S$2)+2,FALSE)</f>
        <v>6.83</v>
      </c>
      <c r="F161" s="54">
        <f>VLOOKUP(Table9[[#This Row],[Name]],V.Rd!$A:$B,2,FALSE)</f>
        <v>91.4</v>
      </c>
      <c r="G161" s="54">
        <f>VLOOKUP(Table9[[#This Row],[Name]],M.Rd!$A:$T,20,FALSE)</f>
        <v>141</v>
      </c>
    </row>
    <row r="162" spans="1:7" x14ac:dyDescent="0.25">
      <c r="A162" s="3" t="str">
        <f t="shared" ref="A162:B162" si="93">A94</f>
        <v>IPE A 120</v>
      </c>
      <c r="B162" s="17">
        <f t="shared" si="93"/>
        <v>8.6999999999999993</v>
      </c>
      <c r="C162" s="2">
        <f t="shared" si="66"/>
        <v>2</v>
      </c>
      <c r="D162">
        <v>94.4</v>
      </c>
      <c r="E162" s="54">
        <f>VLOOKUP(Table9[[#This Row],[Name]],M.Rd!$A:$T,MATCH(Table9[[#This Row],[L.eff]],M.Rd!$C$2:$S$2)+2,FALSE)</f>
        <v>10.9</v>
      </c>
      <c r="F162" s="54">
        <f>VLOOKUP(Table9[[#This Row],[Name]],V.Rd!$A:$B,2,FALSE)</f>
        <v>110</v>
      </c>
      <c r="G162" s="54">
        <f>VLOOKUP(Table9[[#This Row],[Name]],M.Rd!$A:$T,20,FALSE)</f>
        <v>257</v>
      </c>
    </row>
    <row r="163" spans="1:7" x14ac:dyDescent="0.25">
      <c r="A163" s="3" t="str">
        <f t="shared" ref="A163:B163" si="94">A95</f>
        <v>IPE A 140</v>
      </c>
      <c r="B163" s="17">
        <f t="shared" si="94"/>
        <v>10.5</v>
      </c>
      <c r="C163" s="2">
        <f t="shared" si="66"/>
        <v>2</v>
      </c>
      <c r="D163">
        <v>149</v>
      </c>
      <c r="E163" s="54">
        <f>VLOOKUP(Table9[[#This Row],[Name]],M.Rd!$A:$T,MATCH(Table9[[#This Row],[L.eff]],M.Rd!$C$2:$S$2)+2,FALSE)</f>
        <v>16.8</v>
      </c>
      <c r="F163" s="54">
        <f>VLOOKUP(Table9[[#This Row],[Name]],V.Rd!$A:$B,2,FALSE)</f>
        <v>128</v>
      </c>
      <c r="G163" s="54">
        <f>VLOOKUP(Table9[[#This Row],[Name]],M.Rd!$A:$T,20,FALSE)</f>
        <v>435</v>
      </c>
    </row>
    <row r="164" spans="1:7" x14ac:dyDescent="0.25">
      <c r="A164" s="3" t="str">
        <f t="shared" ref="A164:B164" si="95">A96</f>
        <v>IPE A 160</v>
      </c>
      <c r="B164" s="17">
        <f t="shared" si="95"/>
        <v>12.7</v>
      </c>
      <c r="C164" s="2">
        <f t="shared" si="66"/>
        <v>2</v>
      </c>
      <c r="D164">
        <v>212</v>
      </c>
      <c r="E164" s="54">
        <f>VLOOKUP(Table9[[#This Row],[Name]],M.Rd!$A:$T,MATCH(Table9[[#This Row],[L.eff]],M.Rd!$C$2:$S$2)+2,FALSE)</f>
        <v>24.8</v>
      </c>
      <c r="F164" s="54">
        <f>VLOOKUP(Table9[[#This Row],[Name]],V.Rd!$A:$B,2,FALSE)</f>
        <v>160</v>
      </c>
      <c r="G164" s="54">
        <f>VLOOKUP(Table9[[#This Row],[Name]],M.Rd!$A:$T,20,FALSE)</f>
        <v>689</v>
      </c>
    </row>
    <row r="165" spans="1:7" x14ac:dyDescent="0.25">
      <c r="A165" s="3" t="str">
        <f t="shared" ref="A165:B165" si="96">A97</f>
        <v>IPE A 180</v>
      </c>
      <c r="B165" s="17">
        <f t="shared" si="96"/>
        <v>15.4</v>
      </c>
      <c r="C165" s="2">
        <f t="shared" si="66"/>
        <v>2</v>
      </c>
      <c r="D165">
        <v>305</v>
      </c>
      <c r="E165" s="54">
        <f>VLOOKUP(Table9[[#This Row],[Name]],M.Rd!$A:$T,MATCH(Table9[[#This Row],[L.eff]],M.Rd!$C$2:$S$2)+2,FALSE)</f>
        <v>36</v>
      </c>
      <c r="F165" s="54">
        <f>VLOOKUP(Table9[[#This Row],[Name]],V.Rd!$A:$B,2,FALSE)</f>
        <v>189</v>
      </c>
      <c r="G165" s="54">
        <f>VLOOKUP(Table9[[#This Row],[Name]],M.Rd!$A:$T,20,FALSE)</f>
        <v>1060</v>
      </c>
    </row>
    <row r="166" spans="1:7" x14ac:dyDescent="0.25">
      <c r="A166" s="3" t="str">
        <f t="shared" ref="A166:B166" si="97">A98</f>
        <v>IPE A 200*</v>
      </c>
      <c r="B166" s="17">
        <f t="shared" si="97"/>
        <v>18.399999999999999</v>
      </c>
      <c r="C166" s="2">
        <f t="shared" si="66"/>
        <v>2</v>
      </c>
      <c r="D166">
        <v>411</v>
      </c>
      <c r="E166" s="54">
        <f>VLOOKUP(Table9[[#This Row],[Name]],M.Rd!$A:$T,MATCH(Table9[[#This Row],[L.eff]],M.Rd!$C$2:$S$2)+2,FALSE)</f>
        <v>51.2</v>
      </c>
      <c r="F166" s="54">
        <f>VLOOKUP(Table9[[#This Row],[Name]],V.Rd!$A:$B,2,FALSE)</f>
        <v>236</v>
      </c>
      <c r="G166" s="54">
        <f>VLOOKUP(Table9[[#This Row],[Name]],M.Rd!$A:$T,20,FALSE)</f>
        <v>1590</v>
      </c>
    </row>
    <row r="167" spans="1:7" x14ac:dyDescent="0.25">
      <c r="A167" s="3" t="str">
        <f t="shared" ref="A167:B167" si="98">A99</f>
        <v>IPE A 220*</v>
      </c>
      <c r="B167" s="17">
        <f t="shared" si="98"/>
        <v>22.2</v>
      </c>
      <c r="C167" s="2">
        <f t="shared" si="66"/>
        <v>2</v>
      </c>
      <c r="D167">
        <v>560</v>
      </c>
      <c r="E167" s="54">
        <f>VLOOKUP(Table9[[#This Row],[Name]],M.Rd!$A:$T,MATCH(Table9[[#This Row],[L.eff]],M.Rd!$C$2:$S$2)+2,FALSE)</f>
        <v>70.8</v>
      </c>
      <c r="F167" s="54">
        <f>VLOOKUP(Table9[[#This Row],[Name]],V.Rd!$A:$B,2,FALSE)</f>
        <v>279</v>
      </c>
      <c r="G167" s="54">
        <f>VLOOKUP(Table9[[#This Row],[Name]],M.Rd!$A:$T,20,FALSE)</f>
        <v>2320</v>
      </c>
    </row>
    <row r="168" spans="1:7" x14ac:dyDescent="0.25">
      <c r="A168" s="3" t="str">
        <f t="shared" ref="A168:B168" si="99">A100</f>
        <v>IPE A 240*</v>
      </c>
      <c r="B168" s="17">
        <f t="shared" si="99"/>
        <v>26.2</v>
      </c>
      <c r="C168" s="2">
        <f t="shared" si="66"/>
        <v>2</v>
      </c>
      <c r="D168">
        <v>723</v>
      </c>
      <c r="E168" s="54">
        <f>VLOOKUP(Table9[[#This Row],[Name]],M.Rd!$A:$T,MATCH(Table9[[#This Row],[L.eff]],M.Rd!$C$2:$S$2)+2,FALSE)</f>
        <v>95.7</v>
      </c>
      <c r="F168" s="54">
        <f>VLOOKUP(Table9[[#This Row],[Name]],V.Rd!$A:$B,2,FALSE)</f>
        <v>334</v>
      </c>
      <c r="G168" s="54">
        <f>VLOOKUP(Table9[[#This Row],[Name]],M.Rd!$A:$T,20,FALSE)</f>
        <v>3290</v>
      </c>
    </row>
    <row r="169" spans="1:7" x14ac:dyDescent="0.25">
      <c r="A169" s="3" t="str">
        <f t="shared" ref="A169:B169" si="100">A101</f>
        <v>IPE A 270*</v>
      </c>
      <c r="B169" s="17">
        <f t="shared" si="100"/>
        <v>30.7</v>
      </c>
      <c r="C169" s="2">
        <f t="shared" si="66"/>
        <v>2</v>
      </c>
      <c r="D169">
        <v>950</v>
      </c>
      <c r="E169" s="54">
        <f>VLOOKUP(Table9[[#This Row],[Name]],M.Rd!$A:$T,MATCH(Table9[[#This Row],[L.eff]],M.Rd!$C$2:$S$2)+2,FALSE)</f>
        <v>132</v>
      </c>
      <c r="F169" s="54">
        <f>VLOOKUP(Table9[[#This Row],[Name]],V.Rd!$A:$B,2,FALSE)</f>
        <v>385</v>
      </c>
      <c r="G169" s="54">
        <f>VLOOKUP(Table9[[#This Row],[Name]],M.Rd!$A:$T,20,FALSE)</f>
        <v>4920</v>
      </c>
    </row>
    <row r="170" spans="1:7" x14ac:dyDescent="0.25">
      <c r="A170" s="3" t="str">
        <f t="shared" ref="A170:B170" si="101">A102</f>
        <v>IPE A 300*</v>
      </c>
      <c r="B170" s="17">
        <f t="shared" si="101"/>
        <v>36.5</v>
      </c>
      <c r="C170" s="2">
        <f t="shared" si="66"/>
        <v>2</v>
      </c>
      <c r="D170">
        <v>1210</v>
      </c>
      <c r="E170" s="54">
        <f>VLOOKUP(Table9[[#This Row],[Name]],M.Rd!$A:$T,MATCH(Table9[[#This Row],[L.eff]],M.Rd!$C$2:$S$2)+2,FALSE)</f>
        <v>178</v>
      </c>
      <c r="F170" s="54">
        <f>VLOOKUP(Table9[[#This Row],[Name]],V.Rd!$A:$B,2,FALSE)</f>
        <v>455</v>
      </c>
      <c r="G170" s="54">
        <f>VLOOKUP(Table9[[#This Row],[Name]],M.Rd!$A:$T,20,FALSE)</f>
        <v>7170</v>
      </c>
    </row>
    <row r="171" spans="1:7" x14ac:dyDescent="0.25">
      <c r="A171" s="3" t="str">
        <f t="shared" ref="A171:B171" si="102">A103</f>
        <v>IPE A 330*</v>
      </c>
      <c r="B171" s="17">
        <f t="shared" si="102"/>
        <v>43</v>
      </c>
      <c r="C171" s="2">
        <f t="shared" si="66"/>
        <v>2</v>
      </c>
      <c r="D171">
        <v>1420</v>
      </c>
      <c r="E171" s="54">
        <f>VLOOKUP(Table9[[#This Row],[Name]],M.Rd!$A:$T,MATCH(Table9[[#This Row],[L.eff]],M.Rd!$C$2:$S$2)+2,FALSE)</f>
        <v>227</v>
      </c>
      <c r="F171" s="54">
        <f>VLOOKUP(Table9[[#This Row],[Name]],V.Rd!$A:$B,2,FALSE)</f>
        <v>552</v>
      </c>
      <c r="G171" s="54">
        <f>VLOOKUP(Table9[[#This Row],[Name]],M.Rd!$A:$T,20,FALSE)</f>
        <v>10200</v>
      </c>
    </row>
    <row r="172" spans="1:7" x14ac:dyDescent="0.25">
      <c r="A172" s="3" t="str">
        <f t="shared" ref="A172:B172" si="103">A104</f>
        <v>IPE A 360*</v>
      </c>
      <c r="B172" s="17">
        <f t="shared" si="103"/>
        <v>50.2</v>
      </c>
      <c r="C172" s="2">
        <f t="shared" si="66"/>
        <v>2</v>
      </c>
      <c r="D172">
        <v>1710</v>
      </c>
      <c r="E172" s="54">
        <f>VLOOKUP(Table9[[#This Row],[Name]],M.Rd!$A:$T,MATCH(Table9[[#This Row],[L.eff]],M.Rd!$C$2:$S$2)+2,FALSE)</f>
        <v>301</v>
      </c>
      <c r="F172" s="54">
        <f>VLOOKUP(Table9[[#This Row],[Name]],V.Rd!$A:$B,2,FALSE)</f>
        <v>611</v>
      </c>
      <c r="G172" s="54">
        <f>VLOOKUP(Table9[[#This Row],[Name]],M.Rd!$A:$T,20,FALSE)</f>
        <v>14500</v>
      </c>
    </row>
    <row r="173" spans="1:7" x14ac:dyDescent="0.25">
      <c r="A173" s="3" t="str">
        <f t="shared" ref="A173:B173" si="104">A105</f>
        <v>IPE A 400*</v>
      </c>
      <c r="B173" s="17">
        <f t="shared" si="104"/>
        <v>57.4</v>
      </c>
      <c r="C173" s="2">
        <f t="shared" si="66"/>
        <v>2</v>
      </c>
      <c r="D173">
        <v>1980</v>
      </c>
      <c r="E173" s="54">
        <f>VLOOKUP(Table9[[#This Row],[Name]],M.Rd!$A:$T,MATCH(Table9[[#This Row],[L.eff]],M.Rd!$C$2:$S$2)+2,FALSE)</f>
        <v>384</v>
      </c>
      <c r="F173" s="54">
        <f>VLOOKUP(Table9[[#This Row],[Name]],V.Rd!$A:$B,2,FALSE)</f>
        <v>733</v>
      </c>
      <c r="G173" s="54">
        <f>VLOOKUP(Table9[[#This Row],[Name]],M.Rd!$A:$T,20,FALSE)</f>
        <v>20300</v>
      </c>
    </row>
    <row r="174" spans="1:7" x14ac:dyDescent="0.25">
      <c r="A174" s="3" t="str">
        <f t="shared" ref="A174:B174" si="105">A106</f>
        <v>IPE A 450*</v>
      </c>
      <c r="B174" s="17">
        <f t="shared" si="105"/>
        <v>67.2</v>
      </c>
      <c r="C174" s="2">
        <f t="shared" si="66"/>
        <v>2</v>
      </c>
      <c r="D174">
        <v>2320</v>
      </c>
      <c r="E174" s="54">
        <f>VLOOKUP(Table9[[#This Row],[Name]],M.Rd!$A:$T,MATCH(Table9[[#This Row],[L.eff]],M.Rd!$C$2:$S$2)+2,FALSE)</f>
        <v>509</v>
      </c>
      <c r="F174" s="54">
        <f>VLOOKUP(Table9[[#This Row],[Name]],V.Rd!$A:$B,2,FALSE)</f>
        <v>867</v>
      </c>
      <c r="G174" s="54">
        <f>VLOOKUP(Table9[[#This Row],[Name]],M.Rd!$A:$T,20,FALSE)</f>
        <v>29800</v>
      </c>
    </row>
    <row r="175" spans="1:7" x14ac:dyDescent="0.25">
      <c r="A175" s="3" t="str">
        <f t="shared" ref="A175:B175" si="106">A107</f>
        <v>IPE A 500*</v>
      </c>
      <c r="B175" s="17">
        <f t="shared" si="106"/>
        <v>79.400000000000006</v>
      </c>
      <c r="C175" s="2">
        <f t="shared" si="66"/>
        <v>2</v>
      </c>
      <c r="D175">
        <v>2770</v>
      </c>
      <c r="E175" s="54">
        <f>VLOOKUP(Table9[[#This Row],[Name]],M.Rd!$A:$T,MATCH(Table9[[#This Row],[L.eff]],M.Rd!$C$2:$S$2)+2,FALSE)</f>
        <v>671</v>
      </c>
      <c r="F175" s="54">
        <f>VLOOKUP(Table9[[#This Row],[Name]],V.Rd!$A:$B,2,FALSE)</f>
        <v>1030</v>
      </c>
      <c r="G175" s="54">
        <f>VLOOKUP(Table9[[#This Row],[Name]],M.Rd!$A:$T,20,FALSE)</f>
        <v>42900</v>
      </c>
    </row>
    <row r="176" spans="1:7" x14ac:dyDescent="0.25">
      <c r="A176" s="3" t="str">
        <f t="shared" ref="A176:B176" si="107">A108</f>
        <v>IPE A 550*</v>
      </c>
      <c r="B176" s="17">
        <f t="shared" si="107"/>
        <v>92.1</v>
      </c>
      <c r="C176" s="2">
        <f t="shared" si="66"/>
        <v>2</v>
      </c>
      <c r="D176">
        <v>3230</v>
      </c>
      <c r="E176" s="54">
        <f>VLOOKUP(Table9[[#This Row],[Name]],M.Rd!$A:$T,MATCH(Table9[[#This Row],[L.eff]],M.Rd!$C$2:$S$2)+2,FALSE)</f>
        <v>863</v>
      </c>
      <c r="F176" s="54">
        <f>VLOOKUP(Table9[[#This Row],[Name]],V.Rd!$A:$B,2,FALSE)</f>
        <v>1240</v>
      </c>
      <c r="G176" s="54">
        <f>VLOOKUP(Table9[[#This Row],[Name]],M.Rd!$A:$T,20,FALSE)</f>
        <v>60000</v>
      </c>
    </row>
    <row r="177" spans="1:7" x14ac:dyDescent="0.25">
      <c r="A177" s="3" t="str">
        <f t="shared" ref="A177:B177" si="108">A109</f>
        <v>IPE A 600*</v>
      </c>
      <c r="B177" s="17">
        <f t="shared" si="108"/>
        <v>108</v>
      </c>
      <c r="C177" s="2">
        <f t="shared" si="66"/>
        <v>2</v>
      </c>
      <c r="D177">
        <v>3720</v>
      </c>
      <c r="E177" s="54">
        <f>VLOOKUP(Table9[[#This Row],[Name]],M.Rd!$A:$T,MATCH(Table9[[#This Row],[L.eff]],M.Rd!$C$2:$S$2)+2,FALSE)</f>
        <v>1080</v>
      </c>
      <c r="F177" s="54">
        <f>VLOOKUP(Table9[[#This Row],[Name]],V.Rd!$A:$B,2,FALSE)</f>
        <v>1400</v>
      </c>
      <c r="G177" s="54">
        <f>VLOOKUP(Table9[[#This Row],[Name]],M.Rd!$A:$T,20,FALSE)</f>
        <v>82900</v>
      </c>
    </row>
    <row r="178" spans="1:7" x14ac:dyDescent="0.25">
      <c r="A178" s="3" t="str">
        <f t="shared" ref="A178:B178" si="109">A110</f>
        <v>IPE A 80</v>
      </c>
      <c r="B178" s="17">
        <f t="shared" si="109"/>
        <v>5</v>
      </c>
      <c r="C178" s="2">
        <f t="shared" si="66"/>
        <v>2</v>
      </c>
      <c r="D178">
        <v>31.3</v>
      </c>
      <c r="E178" s="54">
        <f>VLOOKUP(Table9[[#This Row],[Name]],M.Rd!$A:$T,MATCH(Table9[[#This Row],[L.eff]],M.Rd!$C$2:$S$2)+2,FALSE)</f>
        <v>3.63</v>
      </c>
      <c r="F178" s="54">
        <f>VLOOKUP(Table9[[#This Row],[Name]],V.Rd!$A:$B,2,FALSE)</f>
        <v>63.4</v>
      </c>
      <c r="G178" s="54">
        <f>VLOOKUP(Table9[[#This Row],[Name]],M.Rd!$A:$T,20,FALSE)</f>
        <v>64.400000000000006</v>
      </c>
    </row>
    <row r="179" spans="1:7" x14ac:dyDescent="0.25">
      <c r="A179" s="3" t="str">
        <f t="shared" ref="A179:B179" si="110">A111</f>
        <v>IPE AA 100</v>
      </c>
      <c r="B179" s="17">
        <f t="shared" si="110"/>
        <v>6.7</v>
      </c>
      <c r="C179" s="2">
        <f t="shared" si="66"/>
        <v>2</v>
      </c>
      <c r="D179">
        <v>55.5</v>
      </c>
      <c r="E179" s="54">
        <f>VLOOKUP(Table9[[#This Row],[Name]],M.Rd!$A:$T,MATCH(Table9[[#This Row],[L.eff]],M.Rd!$C$2:$S$2)+2,FALSE)</f>
        <v>6.52</v>
      </c>
      <c r="F179" s="54">
        <f>VLOOKUP(Table9[[#This Row],[Name]],V.Rd!$A:$B,2,FALSE)</f>
        <v>91</v>
      </c>
      <c r="G179" s="54">
        <f>VLOOKUP(Table9[[#This Row],[Name]],M.Rd!$A:$T,20,FALSE)</f>
        <v>136</v>
      </c>
    </row>
    <row r="180" spans="1:7" x14ac:dyDescent="0.25">
      <c r="A180" s="3" t="str">
        <f t="shared" ref="A180:B180" si="111">A112</f>
        <v>IPE AA 120</v>
      </c>
      <c r="B180" s="17">
        <f t="shared" si="111"/>
        <v>8.4</v>
      </c>
      <c r="C180" s="2">
        <f t="shared" si="66"/>
        <v>2</v>
      </c>
      <c r="D180">
        <v>90.7</v>
      </c>
      <c r="E180" s="54">
        <f>VLOOKUP(Table9[[#This Row],[Name]],M.Rd!$A:$T,MATCH(Table9[[#This Row],[L.eff]],M.Rd!$C$2:$S$2)+2,FALSE)</f>
        <v>10.199999999999999</v>
      </c>
      <c r="F180" s="54">
        <f>VLOOKUP(Table9[[#This Row],[Name]],V.Rd!$A:$B,2,FALSE)</f>
        <v>111</v>
      </c>
      <c r="G180" s="54">
        <f>VLOOKUP(Table9[[#This Row],[Name]],M.Rd!$A:$T,20,FALSE)</f>
        <v>244</v>
      </c>
    </row>
    <row r="181" spans="1:7" x14ac:dyDescent="0.25">
      <c r="A181" s="3" t="str">
        <f t="shared" ref="A181:B181" si="112">A113</f>
        <v>IPE AA 140</v>
      </c>
      <c r="B181" s="17">
        <f t="shared" si="112"/>
        <v>10.1</v>
      </c>
      <c r="C181" s="2">
        <f t="shared" si="66"/>
        <v>2</v>
      </c>
      <c r="D181">
        <v>139</v>
      </c>
      <c r="E181" s="54">
        <f>VLOOKUP(Table9[[#This Row],[Name]],M.Rd!$A:$T,MATCH(Table9[[#This Row],[L.eff]],M.Rd!$C$2:$S$2)+2,FALSE)</f>
        <v>15.5</v>
      </c>
      <c r="F181" s="54">
        <f>VLOOKUP(Table9[[#This Row],[Name]],V.Rd!$A:$B,2,FALSE)</f>
        <v>126</v>
      </c>
      <c r="G181" s="54">
        <f>VLOOKUP(Table9[[#This Row],[Name]],M.Rd!$A:$T,20,FALSE)</f>
        <v>407</v>
      </c>
    </row>
    <row r="182" spans="1:7" x14ac:dyDescent="0.25">
      <c r="A182" s="3" t="str">
        <f t="shared" ref="A182:B182" si="113">A114</f>
        <v>IPE AA 160</v>
      </c>
      <c r="B182" s="17">
        <f t="shared" si="113"/>
        <v>12.3</v>
      </c>
      <c r="C182" s="2">
        <f t="shared" si="66"/>
        <v>2</v>
      </c>
      <c r="D182">
        <v>202</v>
      </c>
      <c r="E182" s="54">
        <f>VLOOKUP(Table9[[#This Row],[Name]],M.Rd!$A:$T,MATCH(Table9[[#This Row],[L.eff]],M.Rd!$C$2:$S$2)+2,FALSE)</f>
        <v>23.6</v>
      </c>
      <c r="F182" s="54">
        <f>VLOOKUP(Table9[[#This Row],[Name]],V.Rd!$A:$B,2,FALSE)</f>
        <v>159</v>
      </c>
      <c r="G182" s="54">
        <f>VLOOKUP(Table9[[#This Row],[Name]],M.Rd!$A:$T,20,FALSE)</f>
        <v>659</v>
      </c>
    </row>
    <row r="183" spans="1:7" x14ac:dyDescent="0.25">
      <c r="A183" s="3" t="str">
        <f t="shared" ref="A183:B183" si="114">A115</f>
        <v>IPE AA 180</v>
      </c>
      <c r="B183" s="17">
        <f t="shared" si="114"/>
        <v>14.9</v>
      </c>
      <c r="C183" s="2">
        <f t="shared" si="66"/>
        <v>2</v>
      </c>
      <c r="D183">
        <v>291</v>
      </c>
      <c r="E183" s="54">
        <f>VLOOKUP(Table9[[#This Row],[Name]],M.Rd!$A:$T,MATCH(Table9[[#This Row],[L.eff]],M.Rd!$C$2:$S$2)+2,FALSE)</f>
        <v>34.6</v>
      </c>
      <c r="F183" s="54">
        <f>VLOOKUP(Table9[[#This Row],[Name]],V.Rd!$A:$B,2,FALSE)</f>
        <v>186</v>
      </c>
      <c r="G183" s="54">
        <f>VLOOKUP(Table9[[#This Row],[Name]],M.Rd!$A:$T,20,FALSE)</f>
        <v>1020</v>
      </c>
    </row>
    <row r="184" spans="1:7" x14ac:dyDescent="0.25">
      <c r="A184" s="3" t="str">
        <f t="shared" ref="A184:B184" si="115">A116</f>
        <v>IPE AA 200*</v>
      </c>
      <c r="B184" s="17">
        <f t="shared" si="115"/>
        <v>18</v>
      </c>
      <c r="C184" s="2">
        <f t="shared" si="66"/>
        <v>2</v>
      </c>
      <c r="D184">
        <v>396</v>
      </c>
      <c r="E184" s="54">
        <f>VLOOKUP(Table9[[#This Row],[Name]],M.Rd!$A:$T,MATCH(Table9[[#This Row],[L.eff]],M.Rd!$C$2:$S$2)+2,FALSE)</f>
        <v>49.2</v>
      </c>
      <c r="F184" s="54">
        <f>VLOOKUP(Table9[[#This Row],[Name]],V.Rd!$A:$B,2,FALSE)</f>
        <v>234</v>
      </c>
      <c r="G184" s="54">
        <f>VLOOKUP(Table9[[#This Row],[Name]],M.Rd!$A:$T,20,FALSE)</f>
        <v>1530</v>
      </c>
    </row>
    <row r="185" spans="1:7" x14ac:dyDescent="0.25">
      <c r="A185" s="3" t="str">
        <f t="shared" ref="A185:B185" si="116">A117</f>
        <v>IPE AA 220*</v>
      </c>
      <c r="B185" s="17">
        <f t="shared" si="116"/>
        <v>21.2</v>
      </c>
      <c r="C185" s="2">
        <f t="shared" si="66"/>
        <v>2</v>
      </c>
      <c r="D185">
        <v>536</v>
      </c>
      <c r="E185" s="54">
        <f>VLOOKUP(Table9[[#This Row],[Name]],M.Rd!$A:$T,MATCH(Table9[[#This Row],[L.eff]],M.Rd!$C$2:$S$2)+2,FALSE)</f>
        <v>67.7</v>
      </c>
      <c r="F185" s="54">
        <f>VLOOKUP(Table9[[#This Row],[Name]],V.Rd!$A:$B,2,FALSE)</f>
        <v>263</v>
      </c>
      <c r="G185" s="54">
        <f>VLOOKUP(Table9[[#This Row],[Name]],M.Rd!$A:$T,20,FALSE)</f>
        <v>2220</v>
      </c>
    </row>
    <row r="186" spans="1:7" x14ac:dyDescent="0.25">
      <c r="A186" s="3" t="str">
        <f t="shared" ref="A186:B186" si="117">A118</f>
        <v>IPE AA 240*</v>
      </c>
      <c r="B186" s="17">
        <f t="shared" si="117"/>
        <v>24.9</v>
      </c>
      <c r="C186" s="2">
        <f t="shared" si="66"/>
        <v>2</v>
      </c>
      <c r="D186">
        <v>694</v>
      </c>
      <c r="E186" s="54">
        <f>VLOOKUP(Table9[[#This Row],[Name]],M.Rd!$A:$T,MATCH(Table9[[#This Row],[L.eff]],M.Rd!$C$2:$S$2)+2,FALSE)</f>
        <v>91.3</v>
      </c>
      <c r="F186" s="54">
        <f>VLOOKUP(Table9[[#This Row],[Name]],V.Rd!$A:$B,2,FALSE)</f>
        <v>313</v>
      </c>
      <c r="G186" s="54">
        <f>VLOOKUP(Table9[[#This Row],[Name]],M.Rd!$A:$T,20,FALSE)</f>
        <v>3150</v>
      </c>
    </row>
    <row r="187" spans="1:7" x14ac:dyDescent="0.25">
      <c r="A187" s="3" t="str">
        <f t="shared" ref="A187:B187" si="118">A119</f>
        <v>IPE AA 80</v>
      </c>
      <c r="B187" s="17">
        <f t="shared" si="118"/>
        <v>4.9000000000000004</v>
      </c>
      <c r="C187" s="2">
        <f t="shared" si="66"/>
        <v>2</v>
      </c>
      <c r="D187">
        <v>30.8</v>
      </c>
      <c r="E187" s="54">
        <f>VLOOKUP(Table9[[#This Row],[Name]],M.Rd!$A:$T,MATCH(Table9[[#This Row],[L.eff]],M.Rd!$C$2:$S$2)+2,FALSE)</f>
        <v>3.6</v>
      </c>
      <c r="F187" s="54">
        <f>VLOOKUP(Table9[[#This Row],[Name]],V.Rd!$A:$B,2,FALSE)</f>
        <v>61.3</v>
      </c>
      <c r="G187" s="54">
        <f>VLOOKUP(Table9[[#This Row],[Name]],M.Rd!$A:$T,20,FALSE)</f>
        <v>64.099999999999994</v>
      </c>
    </row>
    <row r="188" spans="1:7" x14ac:dyDescent="0.25">
      <c r="A188" s="3" t="str">
        <f t="shared" ref="A188:B188" si="119">A120</f>
        <v>IPE O 180</v>
      </c>
      <c r="B188" s="17">
        <f t="shared" si="119"/>
        <v>21.3</v>
      </c>
      <c r="C188" s="2">
        <f t="shared" si="66"/>
        <v>2</v>
      </c>
      <c r="D188">
        <v>430</v>
      </c>
      <c r="E188" s="54">
        <f>VLOOKUP(Table9[[#This Row],[Name]],M.Rd!$A:$T,MATCH(Table9[[#This Row],[L.eff]],M.Rd!$C$2:$S$2)+2,FALSE)</f>
        <v>53.5</v>
      </c>
      <c r="F188" s="54">
        <f>VLOOKUP(Table9[[#This Row],[Name]],V.Rd!$A:$B,2,FALSE)</f>
        <v>260</v>
      </c>
      <c r="G188" s="54">
        <f>VLOOKUP(Table9[[#This Row],[Name]],M.Rd!$A:$T,20,FALSE)</f>
        <v>1500</v>
      </c>
    </row>
    <row r="189" spans="1:7" x14ac:dyDescent="0.25">
      <c r="A189" s="3" t="str">
        <f t="shared" ref="A189:B189" si="120">A121</f>
        <v>IPE O 200</v>
      </c>
      <c r="B189" s="17">
        <f t="shared" si="120"/>
        <v>25.1</v>
      </c>
      <c r="C189" s="2">
        <f t="shared" si="66"/>
        <v>2</v>
      </c>
      <c r="D189">
        <v>583</v>
      </c>
      <c r="E189" s="54">
        <f>VLOOKUP(Table9[[#This Row],[Name]],M.Rd!$A:$T,MATCH(Table9[[#This Row],[L.eff]],M.Rd!$C$2:$S$2)+2,FALSE)</f>
        <v>73.599999999999994</v>
      </c>
      <c r="F189" s="54">
        <f>VLOOKUP(Table9[[#This Row],[Name]],V.Rd!$A:$B,2,FALSE)</f>
        <v>317</v>
      </c>
      <c r="G189" s="54">
        <f>VLOOKUP(Table9[[#This Row],[Name]],M.Rd!$A:$T,20,FALSE)</f>
        <v>2210</v>
      </c>
    </row>
    <row r="190" spans="1:7" x14ac:dyDescent="0.25">
      <c r="A190" s="3" t="str">
        <f t="shared" ref="A190:B190" si="121">A122</f>
        <v>IPE O 220</v>
      </c>
      <c r="B190" s="17">
        <f t="shared" si="121"/>
        <v>29.4</v>
      </c>
      <c r="C190" s="2">
        <f t="shared" si="66"/>
        <v>2</v>
      </c>
      <c r="D190">
        <v>764</v>
      </c>
      <c r="E190" s="54">
        <f>VLOOKUP(Table9[[#This Row],[Name]],M.Rd!$A:$T,MATCH(Table9[[#This Row],[L.eff]],M.Rd!$C$2:$S$2)+2,FALSE)</f>
        <v>98.1</v>
      </c>
      <c r="F190" s="54">
        <f>VLOOKUP(Table9[[#This Row],[Name]],V.Rd!$A:$B,2,FALSE)</f>
        <v>362</v>
      </c>
      <c r="G190" s="54">
        <f>VLOOKUP(Table9[[#This Row],[Name]],M.Rd!$A:$T,20,FALSE)</f>
        <v>3130</v>
      </c>
    </row>
    <row r="191" spans="1:7" x14ac:dyDescent="0.25">
      <c r="A191" s="3" t="str">
        <f t="shared" ref="A191:B191" si="122">A123</f>
        <v>IPE O 240</v>
      </c>
      <c r="B191" s="17">
        <f t="shared" si="122"/>
        <v>34.299999999999997</v>
      </c>
      <c r="C191" s="2">
        <f t="shared" si="66"/>
        <v>2</v>
      </c>
      <c r="D191">
        <v>970</v>
      </c>
      <c r="E191" s="54">
        <f>VLOOKUP(Table9[[#This Row],[Name]],M.Rd!$A:$T,MATCH(Table9[[#This Row],[L.eff]],M.Rd!$C$2:$S$2)+2,FALSE)</f>
        <v>129</v>
      </c>
      <c r="F191" s="54">
        <f>VLOOKUP(Table9[[#This Row],[Name]],V.Rd!$A:$B,2,FALSE)</f>
        <v>437</v>
      </c>
      <c r="G191" s="54">
        <f>VLOOKUP(Table9[[#This Row],[Name]],M.Rd!$A:$T,20,FALSE)</f>
        <v>4370</v>
      </c>
    </row>
    <row r="192" spans="1:7" x14ac:dyDescent="0.25">
      <c r="A192" s="3" t="str">
        <f t="shared" ref="A192:B192" si="123">A124</f>
        <v>IPE O 270</v>
      </c>
      <c r="B192" s="17">
        <f t="shared" si="123"/>
        <v>42.3</v>
      </c>
      <c r="C192" s="2">
        <f t="shared" si="66"/>
        <v>2</v>
      </c>
      <c r="D192">
        <v>1330</v>
      </c>
      <c r="E192" s="54">
        <f>VLOOKUP(Table9[[#This Row],[Name]],M.Rd!$A:$T,MATCH(Table9[[#This Row],[L.eff]],M.Rd!$C$2:$S$2)+2,FALSE)</f>
        <v>179</v>
      </c>
      <c r="F192" s="54">
        <f>VLOOKUP(Table9[[#This Row],[Name]],V.Rd!$A:$B,2,FALSE)</f>
        <v>516</v>
      </c>
      <c r="G192" s="54">
        <f>VLOOKUP(Table9[[#This Row],[Name]],M.Rd!$A:$T,20,FALSE)</f>
        <v>6950</v>
      </c>
    </row>
    <row r="193" spans="1:7" x14ac:dyDescent="0.25">
      <c r="A193" s="3" t="str">
        <f t="shared" ref="A193:B193" si="124">A125</f>
        <v>IPE O 300</v>
      </c>
      <c r="B193" s="17">
        <f t="shared" si="124"/>
        <v>49.3</v>
      </c>
      <c r="C193" s="2">
        <f t="shared" si="66"/>
        <v>2</v>
      </c>
      <c r="D193">
        <v>1670</v>
      </c>
      <c r="E193" s="54">
        <f>VLOOKUP(Table9[[#This Row],[Name]],M.Rd!$A:$T,MATCH(Table9[[#This Row],[L.eff]],M.Rd!$C$2:$S$2)+2,FALSE)</f>
        <v>249</v>
      </c>
      <c r="F193" s="54">
        <f>VLOOKUP(Table9[[#This Row],[Name]],V.Rd!$A:$B,2,FALSE)</f>
        <v>595</v>
      </c>
      <c r="G193" s="54">
        <f>VLOOKUP(Table9[[#This Row],[Name]],M.Rd!$A:$T,20,FALSE)</f>
        <v>9990</v>
      </c>
    </row>
    <row r="194" spans="1:7" x14ac:dyDescent="0.25">
      <c r="A194" s="3" t="str">
        <f t="shared" ref="A194:B194" si="125">A126</f>
        <v>IPE O 330</v>
      </c>
      <c r="B194" s="17">
        <f t="shared" si="125"/>
        <v>57</v>
      </c>
      <c r="C194" s="2">
        <f t="shared" si="66"/>
        <v>2</v>
      </c>
      <c r="D194">
        <v>1990</v>
      </c>
      <c r="E194" s="54">
        <f>VLOOKUP(Table9[[#This Row],[Name]],M.Rd!$A:$T,MATCH(Table9[[#This Row],[L.eff]],M.Rd!$C$2:$S$2)+2,FALSE)</f>
        <v>310</v>
      </c>
      <c r="F194" s="54">
        <f>VLOOKUP(Table9[[#This Row],[Name]],V.Rd!$A:$B,2,FALSE)</f>
        <v>715</v>
      </c>
      <c r="G194" s="54">
        <f>VLOOKUP(Table9[[#This Row],[Name]],M.Rd!$A:$T,20,FALSE)</f>
        <v>13900</v>
      </c>
    </row>
    <row r="195" spans="1:7" x14ac:dyDescent="0.25">
      <c r="A195" s="3" t="str">
        <f t="shared" ref="A195:B195" si="126">A127</f>
        <v>IPE O 360</v>
      </c>
      <c r="B195" s="17">
        <f t="shared" si="126"/>
        <v>66</v>
      </c>
      <c r="C195" s="2">
        <f t="shared" si="66"/>
        <v>2</v>
      </c>
      <c r="D195">
        <v>2380</v>
      </c>
      <c r="E195" s="54">
        <f>VLOOKUP(Table9[[#This Row],[Name]],M.Rd!$A:$T,MATCH(Table9[[#This Row],[L.eff]],M.Rd!$C$2:$S$2)+2,FALSE)</f>
        <v>397</v>
      </c>
      <c r="F195" s="54">
        <f>VLOOKUP(Table9[[#This Row],[Name]],V.Rd!$A:$B,2,FALSE)</f>
        <v>823</v>
      </c>
      <c r="G195" s="54">
        <f>VLOOKUP(Table9[[#This Row],[Name]],M.Rd!$A:$T,20,FALSE)</f>
        <v>19000</v>
      </c>
    </row>
    <row r="196" spans="1:7" x14ac:dyDescent="0.25">
      <c r="A196" s="3" t="str">
        <f t="shared" ref="A196:B196" si="127">A128</f>
        <v>IPE O 400</v>
      </c>
      <c r="B196" s="17">
        <f t="shared" si="127"/>
        <v>75.7</v>
      </c>
      <c r="C196" s="2">
        <f t="shared" si="66"/>
        <v>2</v>
      </c>
      <c r="D196">
        <v>2780</v>
      </c>
      <c r="E196" s="54">
        <f>VLOOKUP(Table9[[#This Row],[Name]],M.Rd!$A:$T,MATCH(Table9[[#This Row],[L.eff]],M.Rd!$C$2:$S$2)+2,FALSE)</f>
        <v>509</v>
      </c>
      <c r="F196" s="54">
        <f>VLOOKUP(Table9[[#This Row],[Name]],V.Rd!$A:$B,2,FALSE)</f>
        <v>984</v>
      </c>
      <c r="G196" s="54">
        <f>VLOOKUP(Table9[[#This Row],[Name]],M.Rd!$A:$T,20,FALSE)</f>
        <v>26800</v>
      </c>
    </row>
    <row r="197" spans="1:7" x14ac:dyDescent="0.25">
      <c r="A197" s="3" t="str">
        <f t="shared" ref="A197:B197" si="128">A129</f>
        <v>IPE O 450</v>
      </c>
      <c r="B197" s="17">
        <f t="shared" si="128"/>
        <v>92.4</v>
      </c>
      <c r="C197" s="2">
        <f t="shared" si="66"/>
        <v>2</v>
      </c>
      <c r="D197">
        <v>3370</v>
      </c>
      <c r="E197" s="54">
        <f>VLOOKUP(Table9[[#This Row],[Name]],M.Rd!$A:$T,MATCH(Table9[[#This Row],[L.eff]],M.Rd!$C$2:$S$2)+2,FALSE)</f>
        <v>685</v>
      </c>
      <c r="F197" s="54">
        <f>VLOOKUP(Table9[[#This Row],[Name]],V.Rd!$A:$B,2,FALSE)</f>
        <v>1180</v>
      </c>
      <c r="G197" s="54">
        <f>VLOOKUP(Table9[[#This Row],[Name]],M.Rd!$A:$T,20,FALSE)</f>
        <v>40900</v>
      </c>
    </row>
    <row r="198" spans="1:7" x14ac:dyDescent="0.25">
      <c r="A198" s="3" t="str">
        <f t="shared" ref="A198:B198" si="129">A130</f>
        <v>IPE O 500*</v>
      </c>
      <c r="B198" s="17">
        <f t="shared" si="129"/>
        <v>107</v>
      </c>
      <c r="C198" s="2">
        <f t="shared" si="66"/>
        <v>2</v>
      </c>
      <c r="D198">
        <v>3970</v>
      </c>
      <c r="E198" s="54">
        <f>VLOOKUP(Table9[[#This Row],[Name]],M.Rd!$A:$T,MATCH(Table9[[#This Row],[L.eff]],M.Rd!$C$2:$S$2)+2,FALSE)</f>
        <v>884</v>
      </c>
      <c r="F198" s="54">
        <f>VLOOKUP(Table9[[#This Row],[Name]],V.Rd!$A:$B,2,FALSE)</f>
        <v>1400</v>
      </c>
      <c r="G198" s="54">
        <f>VLOOKUP(Table9[[#This Row],[Name]],M.Rd!$A:$T,20,FALSE)</f>
        <v>57800</v>
      </c>
    </row>
    <row r="199" spans="1:7" x14ac:dyDescent="0.25">
      <c r="A199" s="3" t="str">
        <f t="shared" ref="A199:B199" si="130">A131</f>
        <v>IPE O 550*</v>
      </c>
      <c r="B199" s="17">
        <f t="shared" si="130"/>
        <v>123</v>
      </c>
      <c r="C199" s="2">
        <f t="shared" ref="C199:C262" si="131">C131+0.5</f>
        <v>2</v>
      </c>
      <c r="D199">
        <v>4600</v>
      </c>
      <c r="E199" s="54">
        <f>VLOOKUP(Table9[[#This Row],[Name]],M.Rd!$A:$T,MATCH(Table9[[#This Row],[L.eff]],M.Rd!$C$2:$S$2)+2,FALSE)</f>
        <v>1110</v>
      </c>
      <c r="F199" s="54">
        <f>VLOOKUP(Table9[[#This Row],[Name]],V.Rd!$A:$B,2,FALSE)</f>
        <v>1650</v>
      </c>
      <c r="G199" s="54">
        <f>VLOOKUP(Table9[[#This Row],[Name]],M.Rd!$A:$T,20,FALSE)</f>
        <v>79200</v>
      </c>
    </row>
    <row r="200" spans="1:7" x14ac:dyDescent="0.25">
      <c r="A200" s="3" t="str">
        <f t="shared" ref="A200:B200" si="132">A132</f>
        <v>IPE O 600</v>
      </c>
      <c r="B200" s="17">
        <f t="shared" si="132"/>
        <v>154</v>
      </c>
      <c r="C200" s="2">
        <f t="shared" si="131"/>
        <v>2</v>
      </c>
      <c r="D200">
        <v>5880</v>
      </c>
      <c r="E200" s="54">
        <f>VLOOKUP(Table9[[#This Row],[Name]],M.Rd!$A:$T,MATCH(Table9[[#This Row],[L.eff]],M.Rd!$C$2:$S$2)+2,FALSE)</f>
        <v>1540</v>
      </c>
      <c r="F200" s="54">
        <f>VLOOKUP(Table9[[#This Row],[Name]],V.Rd!$A:$B,2,FALSE)</f>
        <v>2080</v>
      </c>
      <c r="G200" s="54">
        <f>VLOOKUP(Table9[[#This Row],[Name]],M.Rd!$A:$T,20,FALSE)</f>
        <v>118000</v>
      </c>
    </row>
    <row r="201" spans="1:7" x14ac:dyDescent="0.25">
      <c r="A201" s="3" t="str">
        <f t="shared" ref="A201:B201" si="133">A133</f>
        <v>IPE V 400</v>
      </c>
      <c r="B201" s="17">
        <f t="shared" si="133"/>
        <v>84</v>
      </c>
      <c r="C201" s="2">
        <f t="shared" si="131"/>
        <v>2</v>
      </c>
      <c r="D201">
        <v>3020</v>
      </c>
      <c r="E201" s="54">
        <f>VLOOKUP(Table9[[#This Row],[Name]],M.Rd!$A:$T,MATCH(Table9[[#This Row],[L.eff]],M.Rd!$C$2:$S$2)+2,FALSE)</f>
        <v>558</v>
      </c>
      <c r="F201" s="54">
        <f>VLOOKUP(Table9[[#This Row],[Name]],V.Rd!$A:$B,2,FALSE)</f>
        <v>1050</v>
      </c>
      <c r="G201" s="54">
        <f>VLOOKUP(Table9[[#This Row],[Name]],M.Rd!$A:$T,20,FALSE)</f>
        <v>30100</v>
      </c>
    </row>
    <row r="202" spans="1:7" x14ac:dyDescent="0.25">
      <c r="A202" s="3" t="str">
        <f t="shared" ref="A202:B202" si="134">A134</f>
        <v>IPE V 450</v>
      </c>
      <c r="B202" s="17">
        <f t="shared" si="134"/>
        <v>107</v>
      </c>
      <c r="C202" s="2">
        <f t="shared" si="131"/>
        <v>2</v>
      </c>
      <c r="D202">
        <v>3800</v>
      </c>
      <c r="E202" s="54">
        <f>VLOOKUP(Table9[[#This Row],[Name]],M.Rd!$A:$T,MATCH(Table9[[#This Row],[L.eff]],M.Rd!$C$2:$S$2)+2,FALSE)</f>
        <v>775</v>
      </c>
      <c r="F202" s="54">
        <f>VLOOKUP(Table9[[#This Row],[Name]],V.Rd!$A:$B,2,FALSE)</f>
        <v>1330</v>
      </c>
      <c r="G202" s="54">
        <f>VLOOKUP(Table9[[#This Row],[Name]],M.Rd!$A:$T,20,FALSE)</f>
        <v>46200</v>
      </c>
    </row>
    <row r="203" spans="1:7" x14ac:dyDescent="0.25">
      <c r="A203" s="3" t="str">
        <f t="shared" ref="A203:B203" si="135">A135</f>
        <v>IPE V 500</v>
      </c>
      <c r="B203" s="17">
        <f t="shared" si="135"/>
        <v>129</v>
      </c>
      <c r="C203" s="2">
        <f t="shared" si="131"/>
        <v>2</v>
      </c>
      <c r="D203">
        <v>4800</v>
      </c>
      <c r="E203" s="54">
        <f>VLOOKUP(Table9[[#This Row],[Name]],M.Rd!$A:$T,MATCH(Table9[[#This Row],[L.eff]],M.Rd!$C$2:$S$2)+2,FALSE)</f>
        <v>1080</v>
      </c>
      <c r="F203" s="54">
        <f>VLOOKUP(Table9[[#This Row],[Name]],V.Rd!$A:$B,2,FALSE)</f>
        <v>1660</v>
      </c>
      <c r="G203" s="54">
        <f>VLOOKUP(Table9[[#This Row],[Name]],M.Rd!$A:$T,20,FALSE)</f>
        <v>70700</v>
      </c>
    </row>
    <row r="204" spans="1:7" x14ac:dyDescent="0.25">
      <c r="A204" s="3" t="str">
        <f t="shared" ref="A204:B204" si="136">A136</f>
        <v>IPE V 550</v>
      </c>
      <c r="B204" s="17">
        <f t="shared" si="136"/>
        <v>159</v>
      </c>
      <c r="C204" s="2">
        <f t="shared" si="131"/>
        <v>2</v>
      </c>
      <c r="D204">
        <v>5960</v>
      </c>
      <c r="E204" s="54">
        <f>VLOOKUP(Table9[[#This Row],[Name]],M.Rd!$A:$T,MATCH(Table9[[#This Row],[L.eff]],M.Rd!$C$2:$S$2)+2,FALSE)</f>
        <v>1450</v>
      </c>
      <c r="F204" s="54">
        <f>VLOOKUP(Table9[[#This Row],[Name]],V.Rd!$A:$B,2,FALSE)</f>
        <v>2180</v>
      </c>
      <c r="G204" s="54">
        <f>VLOOKUP(Table9[[#This Row],[Name]],M.Rd!$A:$T,20,FALSE)</f>
        <v>102000</v>
      </c>
    </row>
    <row r="205" spans="1:7" x14ac:dyDescent="0.25">
      <c r="A205" s="3" t="str">
        <f t="shared" ref="A205:B205" si="137">A137</f>
        <v>IPE V 600</v>
      </c>
      <c r="B205" s="17">
        <f t="shared" si="137"/>
        <v>184</v>
      </c>
      <c r="C205" s="2">
        <f t="shared" si="131"/>
        <v>2</v>
      </c>
      <c r="D205">
        <v>7030</v>
      </c>
      <c r="E205" s="54">
        <f>VLOOKUP(Table9[[#This Row],[Name]],M.Rd!$A:$T,MATCH(Table9[[#This Row],[L.eff]],M.Rd!$C$2:$S$2)+2,FALSE)</f>
        <v>1840</v>
      </c>
      <c r="F205" s="54">
        <f>VLOOKUP(Table9[[#This Row],[Name]],V.Rd!$A:$B,2,FALSE)</f>
        <v>2480</v>
      </c>
      <c r="G205" s="54">
        <f>VLOOKUP(Table9[[#This Row],[Name]],M.Rd!$A:$T,20,FALSE)</f>
        <v>142000</v>
      </c>
    </row>
    <row r="206" spans="1:7" x14ac:dyDescent="0.25">
      <c r="A206" s="3" t="str">
        <f t="shared" ref="A206:B206" si="138">A138</f>
        <v>IPE 100</v>
      </c>
      <c r="B206" s="17">
        <f t="shared" si="138"/>
        <v>8.1</v>
      </c>
      <c r="C206" s="2">
        <f t="shared" si="131"/>
        <v>2.5</v>
      </c>
      <c r="D206">
        <v>46.2</v>
      </c>
      <c r="E206" s="54">
        <f>VLOOKUP(Table9[[#This Row],[Name]],M.Rd!$A:$T,MATCH(Table9[[#This Row],[L.eff]],M.Rd!$C$2:$S$2)+2,FALSE)</f>
        <v>7.52</v>
      </c>
      <c r="F206" s="54">
        <f>VLOOKUP(Table9[[#This Row],[Name]],V.Rd!$A:$B,2,FALSE)</f>
        <v>104</v>
      </c>
      <c r="G206" s="54">
        <f>VLOOKUP(Table9[[#This Row],[Name]],M.Rd!$A:$T,20,FALSE)</f>
        <v>171</v>
      </c>
    </row>
    <row r="207" spans="1:7" x14ac:dyDescent="0.25">
      <c r="A207" s="3" t="str">
        <f t="shared" ref="A207:B207" si="139">A139</f>
        <v>IPE 120</v>
      </c>
      <c r="B207" s="17">
        <f t="shared" si="139"/>
        <v>10.4</v>
      </c>
      <c r="C207" s="2">
        <f t="shared" si="131"/>
        <v>2.5</v>
      </c>
      <c r="D207">
        <v>79</v>
      </c>
      <c r="E207" s="54">
        <f>VLOOKUP(Table9[[#This Row],[Name]],M.Rd!$A:$T,MATCH(Table9[[#This Row],[L.eff]],M.Rd!$C$2:$S$2)+2,FALSE)</f>
        <v>12.2</v>
      </c>
      <c r="F207" s="54">
        <f>VLOOKUP(Table9[[#This Row],[Name]],V.Rd!$A:$B,2,FALSE)</f>
        <v>129</v>
      </c>
      <c r="G207" s="54">
        <f>VLOOKUP(Table9[[#This Row],[Name]],M.Rd!$A:$T,20,FALSE)</f>
        <v>318</v>
      </c>
    </row>
    <row r="208" spans="1:7" x14ac:dyDescent="0.25">
      <c r="A208" s="3" t="str">
        <f t="shared" ref="A208:B208" si="140">A140</f>
        <v>IPE 140</v>
      </c>
      <c r="B208" s="17">
        <f t="shared" si="140"/>
        <v>12.9</v>
      </c>
      <c r="C208" s="2">
        <f t="shared" si="131"/>
        <v>2.5</v>
      </c>
      <c r="D208">
        <v>124</v>
      </c>
      <c r="E208" s="54">
        <f>VLOOKUP(Table9[[#This Row],[Name]],M.Rd!$A:$T,MATCH(Table9[[#This Row],[L.eff]],M.Rd!$C$2:$S$2)+2,FALSE)</f>
        <v>18.8</v>
      </c>
      <c r="F208" s="54">
        <f>VLOOKUP(Table9[[#This Row],[Name]],V.Rd!$A:$B,2,FALSE)</f>
        <v>156</v>
      </c>
      <c r="G208" s="54">
        <f>VLOOKUP(Table9[[#This Row],[Name]],M.Rd!$A:$T,20,FALSE)</f>
        <v>541</v>
      </c>
    </row>
    <row r="209" spans="1:7" x14ac:dyDescent="0.25">
      <c r="A209" s="3" t="str">
        <f t="shared" ref="A209:B209" si="141">A141</f>
        <v>IPE 160</v>
      </c>
      <c r="B209" s="17">
        <f t="shared" si="141"/>
        <v>15.8</v>
      </c>
      <c r="C209" s="2">
        <f t="shared" si="131"/>
        <v>2.5</v>
      </c>
      <c r="D209">
        <v>184</v>
      </c>
      <c r="E209" s="54">
        <f>VLOOKUP(Table9[[#This Row],[Name]],M.Rd!$A:$T,MATCH(Table9[[#This Row],[L.eff]],M.Rd!$C$2:$S$2)+2,FALSE)</f>
        <v>28.1</v>
      </c>
      <c r="F209" s="54">
        <f>VLOOKUP(Table9[[#This Row],[Name]],V.Rd!$A:$B,2,FALSE)</f>
        <v>198</v>
      </c>
      <c r="G209" s="54">
        <f>VLOOKUP(Table9[[#This Row],[Name]],M.Rd!$A:$T,20,FALSE)</f>
        <v>869</v>
      </c>
    </row>
    <row r="210" spans="1:7" x14ac:dyDescent="0.25">
      <c r="A210" s="3" t="str">
        <f t="shared" ref="A210:B210" si="142">A142</f>
        <v>IPE 180</v>
      </c>
      <c r="B210" s="17">
        <f t="shared" si="142"/>
        <v>18.8</v>
      </c>
      <c r="C210" s="2">
        <f t="shared" si="131"/>
        <v>2.5</v>
      </c>
      <c r="D210">
        <v>262</v>
      </c>
      <c r="E210" s="54">
        <f>VLOOKUP(Table9[[#This Row],[Name]],M.Rd!$A:$T,MATCH(Table9[[#This Row],[L.eff]],M.Rd!$C$2:$S$2)+2,FALSE)</f>
        <v>39.9</v>
      </c>
      <c r="F210" s="54">
        <f>VLOOKUP(Table9[[#This Row],[Name]],V.Rd!$A:$B,2,FALSE)</f>
        <v>230</v>
      </c>
      <c r="G210" s="54">
        <f>VLOOKUP(Table9[[#This Row],[Name]],M.Rd!$A:$T,20,FALSE)</f>
        <v>1320</v>
      </c>
    </row>
    <row r="211" spans="1:7" x14ac:dyDescent="0.25">
      <c r="A211" s="3" t="str">
        <f t="shared" ref="A211:B211" si="143">A143</f>
        <v>IPE 200</v>
      </c>
      <c r="B211" s="17">
        <f t="shared" si="143"/>
        <v>22.4</v>
      </c>
      <c r="C211" s="2">
        <f t="shared" si="131"/>
        <v>2.5</v>
      </c>
      <c r="D211">
        <v>361</v>
      </c>
      <c r="E211" s="54">
        <f>VLOOKUP(Table9[[#This Row],[Name]],M.Rd!$A:$T,MATCH(Table9[[#This Row],[L.eff]],M.Rd!$C$2:$S$2)+2,FALSE)</f>
        <v>56</v>
      </c>
      <c r="F211" s="54">
        <f>VLOOKUP(Table9[[#This Row],[Name]],V.Rd!$A:$B,2,FALSE)</f>
        <v>287</v>
      </c>
      <c r="G211" s="54">
        <f>VLOOKUP(Table9[[#This Row],[Name]],M.Rd!$A:$T,20,FALSE)</f>
        <v>1940</v>
      </c>
    </row>
    <row r="212" spans="1:7" x14ac:dyDescent="0.25">
      <c r="A212" s="3" t="str">
        <f t="shared" ref="A212:B212" si="144">A144</f>
        <v>IPE 220</v>
      </c>
      <c r="B212" s="17">
        <f t="shared" si="144"/>
        <v>26.2</v>
      </c>
      <c r="C212" s="2">
        <f t="shared" si="131"/>
        <v>2.5</v>
      </c>
      <c r="D212">
        <v>495</v>
      </c>
      <c r="E212" s="54">
        <f>VLOOKUP(Table9[[#This Row],[Name]],M.Rd!$A:$T,MATCH(Table9[[#This Row],[L.eff]],M.Rd!$C$2:$S$2)+2,FALSE)</f>
        <v>76.400000000000006</v>
      </c>
      <c r="F212" s="54">
        <f>VLOOKUP(Table9[[#This Row],[Name]],V.Rd!$A:$B,2,FALSE)</f>
        <v>326</v>
      </c>
      <c r="G212" s="54">
        <f>VLOOKUP(Table9[[#This Row],[Name]],M.Rd!$A:$T,20,FALSE)</f>
        <v>2770</v>
      </c>
    </row>
    <row r="213" spans="1:7" x14ac:dyDescent="0.25">
      <c r="A213" s="3" t="str">
        <f t="shared" ref="A213:B213" si="145">A145</f>
        <v>IPE 240</v>
      </c>
      <c r="B213" s="17">
        <f t="shared" si="145"/>
        <v>30.7</v>
      </c>
      <c r="C213" s="2">
        <f t="shared" si="131"/>
        <v>2.5</v>
      </c>
      <c r="D213">
        <v>651</v>
      </c>
      <c r="E213" s="54">
        <f>VLOOKUP(Table9[[#This Row],[Name]],M.Rd!$A:$T,MATCH(Table9[[#This Row],[L.eff]],M.Rd!$C$2:$S$2)+2,FALSE)</f>
        <v>103</v>
      </c>
      <c r="F213" s="54">
        <f>VLOOKUP(Table9[[#This Row],[Name]],V.Rd!$A:$B,2,FALSE)</f>
        <v>392</v>
      </c>
      <c r="G213" s="54">
        <f>VLOOKUP(Table9[[#This Row],[Name]],M.Rd!$A:$T,20,FALSE)</f>
        <v>3890</v>
      </c>
    </row>
    <row r="214" spans="1:7" x14ac:dyDescent="0.25">
      <c r="A214" s="3" t="str">
        <f t="shared" ref="A214:B214" si="146">A146</f>
        <v>IPE 270</v>
      </c>
      <c r="B214" s="17">
        <f t="shared" si="146"/>
        <v>36.1</v>
      </c>
      <c r="C214" s="2">
        <f t="shared" si="131"/>
        <v>2.5</v>
      </c>
      <c r="D214">
        <v>888</v>
      </c>
      <c r="E214" s="54">
        <f>VLOOKUP(Table9[[#This Row],[Name]],M.Rd!$A:$T,MATCH(Table9[[#This Row],[L.eff]],M.Rd!$C$2:$S$2)+2,FALSE)</f>
        <v>142</v>
      </c>
      <c r="F214" s="54">
        <f>VLOOKUP(Table9[[#This Row],[Name]],V.Rd!$A:$B,2,FALSE)</f>
        <v>453</v>
      </c>
      <c r="G214" s="54">
        <f>VLOOKUP(Table9[[#This Row],[Name]],M.Rd!$A:$T,20,FALSE)</f>
        <v>5790</v>
      </c>
    </row>
    <row r="215" spans="1:7" x14ac:dyDescent="0.25">
      <c r="A215" s="3" t="str">
        <f t="shared" ref="A215:B215" si="147">A147</f>
        <v>IPE 300*</v>
      </c>
      <c r="B215" s="17">
        <f t="shared" si="147"/>
        <v>42.2</v>
      </c>
      <c r="C215" s="2">
        <f t="shared" si="131"/>
        <v>2.5</v>
      </c>
      <c r="D215">
        <v>1170</v>
      </c>
      <c r="E215" s="54">
        <f>VLOOKUP(Table9[[#This Row],[Name]],M.Rd!$A:$T,MATCH(Table9[[#This Row],[L.eff]],M.Rd!$C$2:$S$2)+2,FALSE)</f>
        <v>193</v>
      </c>
      <c r="F215" s="54">
        <f>VLOOKUP(Table9[[#This Row],[Name]],V.Rd!$A:$B,2,FALSE)</f>
        <v>526</v>
      </c>
      <c r="G215" s="54">
        <f>VLOOKUP(Table9[[#This Row],[Name]],M.Rd!$A:$T,20,FALSE)</f>
        <v>8360</v>
      </c>
    </row>
    <row r="216" spans="1:7" x14ac:dyDescent="0.25">
      <c r="A216" s="3" t="str">
        <f t="shared" ref="A216:B216" si="148">A148</f>
        <v>IPE 330*</v>
      </c>
      <c r="B216" s="17">
        <f t="shared" si="148"/>
        <v>49.1</v>
      </c>
      <c r="C216" s="2">
        <f t="shared" si="131"/>
        <v>2.5</v>
      </c>
      <c r="D216">
        <v>1440</v>
      </c>
      <c r="E216" s="54">
        <f>VLOOKUP(Table9[[#This Row],[Name]],M.Rd!$A:$T,MATCH(Table9[[#This Row],[L.eff]],M.Rd!$C$2:$S$2)+2,FALSE)</f>
        <v>238</v>
      </c>
      <c r="F216" s="54">
        <f>VLOOKUP(Table9[[#This Row],[Name]],V.Rd!$A:$B,2,FALSE)</f>
        <v>631</v>
      </c>
      <c r="G216" s="54">
        <f>VLOOKUP(Table9[[#This Row],[Name]],M.Rd!$A:$T,20,FALSE)</f>
        <v>11800</v>
      </c>
    </row>
    <row r="217" spans="1:7" x14ac:dyDescent="0.25">
      <c r="A217" s="3" t="str">
        <f t="shared" ref="A217:B217" si="149">A149</f>
        <v>IPE 360*</v>
      </c>
      <c r="B217" s="17">
        <f t="shared" si="149"/>
        <v>57.1</v>
      </c>
      <c r="C217" s="2">
        <f t="shared" si="131"/>
        <v>2.5</v>
      </c>
      <c r="D217">
        <v>1770</v>
      </c>
      <c r="E217" s="54">
        <f>VLOOKUP(Table9[[#This Row],[Name]],M.Rd!$A:$T,MATCH(Table9[[#This Row],[L.eff]],M.Rd!$C$2:$S$2)+2,FALSE)</f>
        <v>311</v>
      </c>
      <c r="F217" s="54">
        <f>VLOOKUP(Table9[[#This Row],[Name]],V.Rd!$A:$B,2,FALSE)</f>
        <v>720</v>
      </c>
      <c r="G217" s="54">
        <f>VLOOKUP(Table9[[#This Row],[Name]],M.Rd!$A:$T,20,FALSE)</f>
        <v>16300</v>
      </c>
    </row>
    <row r="218" spans="1:7" x14ac:dyDescent="0.25">
      <c r="A218" s="3" t="str">
        <f t="shared" ref="A218:B218" si="150">A150</f>
        <v>IPE 400*</v>
      </c>
      <c r="B218" s="17">
        <f t="shared" si="150"/>
        <v>66.3</v>
      </c>
      <c r="C218" s="2">
        <f t="shared" si="131"/>
        <v>2.5</v>
      </c>
      <c r="D218">
        <v>2120</v>
      </c>
      <c r="E218" s="54">
        <f>VLOOKUP(Table9[[#This Row],[Name]],M.Rd!$A:$T,MATCH(Table9[[#This Row],[L.eff]],M.Rd!$C$2:$S$2)+2,FALSE)</f>
        <v>406</v>
      </c>
      <c r="F218" s="54">
        <f>VLOOKUP(Table9[[#This Row],[Name]],V.Rd!$A:$B,2,FALSE)</f>
        <v>876</v>
      </c>
      <c r="G218" s="54">
        <f>VLOOKUP(Table9[[#This Row],[Name]],M.Rd!$A:$T,20,FALSE)</f>
        <v>23100</v>
      </c>
    </row>
    <row r="219" spans="1:7" x14ac:dyDescent="0.25">
      <c r="A219" s="3" t="str">
        <f t="shared" ref="A219:B219" si="151">A151</f>
        <v>IPE 450*</v>
      </c>
      <c r="B219" s="17">
        <f t="shared" si="151"/>
        <v>77.599999999999994</v>
      </c>
      <c r="C219" s="2">
        <f t="shared" si="131"/>
        <v>2.5</v>
      </c>
      <c r="D219">
        <v>2550</v>
      </c>
      <c r="E219" s="54">
        <f>VLOOKUP(Table9[[#This Row],[Name]],M.Rd!$A:$T,MATCH(Table9[[#This Row],[L.eff]],M.Rd!$C$2:$S$2)+2,FALSE)</f>
        <v>538</v>
      </c>
      <c r="F219" s="54">
        <f>VLOOKUP(Table9[[#This Row],[Name]],V.Rd!$A:$B,2,FALSE)</f>
        <v>1040</v>
      </c>
      <c r="G219" s="54">
        <f>VLOOKUP(Table9[[#This Row],[Name]],M.Rd!$A:$T,20,FALSE)</f>
        <v>33700</v>
      </c>
    </row>
    <row r="220" spans="1:7" x14ac:dyDescent="0.25">
      <c r="A220" s="3" t="str">
        <f t="shared" ref="A220:B220" si="152">A152</f>
        <v>IPE 500*</v>
      </c>
      <c r="B220" s="17">
        <f t="shared" si="152"/>
        <v>90.7</v>
      </c>
      <c r="C220" s="2">
        <f t="shared" si="131"/>
        <v>2.5</v>
      </c>
      <c r="D220">
        <v>2980</v>
      </c>
      <c r="E220" s="54">
        <f>VLOOKUP(Table9[[#This Row],[Name]],M.Rd!$A:$T,MATCH(Table9[[#This Row],[L.eff]],M.Rd!$C$2:$S$2)+2,FALSE)</f>
        <v>705</v>
      </c>
      <c r="F220" s="54">
        <f>VLOOKUP(Table9[[#This Row],[Name]],V.Rd!$A:$B,2,FALSE)</f>
        <v>1230</v>
      </c>
      <c r="G220" s="54">
        <f>VLOOKUP(Table9[[#This Row],[Name]],M.Rd!$A:$T,20,FALSE)</f>
        <v>48200</v>
      </c>
    </row>
    <row r="221" spans="1:7" x14ac:dyDescent="0.25">
      <c r="A221" s="3" t="str">
        <f t="shared" ref="A221:B221" si="153">A153</f>
        <v>IPE 550*</v>
      </c>
      <c r="B221" s="17">
        <f t="shared" si="153"/>
        <v>106</v>
      </c>
      <c r="C221" s="2">
        <f t="shared" si="131"/>
        <v>2.5</v>
      </c>
      <c r="D221">
        <v>3400</v>
      </c>
      <c r="E221" s="54">
        <f>VLOOKUP(Table9[[#This Row],[Name]],M.Rd!$A:$T,MATCH(Table9[[#This Row],[L.eff]],M.Rd!$C$2:$S$2)+2,FALSE)</f>
        <v>887</v>
      </c>
      <c r="F221" s="54">
        <f>VLOOKUP(Table9[[#This Row],[Name]],V.Rd!$A:$B,2,FALSE)</f>
        <v>1440</v>
      </c>
      <c r="G221" s="54">
        <f>VLOOKUP(Table9[[#This Row],[Name]],M.Rd!$A:$T,20,FALSE)</f>
        <v>67100</v>
      </c>
    </row>
    <row r="222" spans="1:7" x14ac:dyDescent="0.25">
      <c r="A222" s="3" t="str">
        <f t="shared" ref="A222:B222" si="154">A154</f>
        <v>IPE 600*</v>
      </c>
      <c r="B222" s="17">
        <f t="shared" si="154"/>
        <v>122</v>
      </c>
      <c r="C222" s="2">
        <f t="shared" si="131"/>
        <v>2.5</v>
      </c>
      <c r="D222">
        <v>4020</v>
      </c>
      <c r="E222" s="54">
        <f>VLOOKUP(Table9[[#This Row],[Name]],M.Rd!$A:$T,MATCH(Table9[[#This Row],[L.eff]],M.Rd!$C$2:$S$2)+2,FALSE)</f>
        <v>1140</v>
      </c>
      <c r="F222" s="54">
        <f>VLOOKUP(Table9[[#This Row],[Name]],V.Rd!$A:$B,2,FALSE)</f>
        <v>1670</v>
      </c>
      <c r="G222" s="54">
        <f>VLOOKUP(Table9[[#This Row],[Name]],M.Rd!$A:$T,20,FALSE)</f>
        <v>92100</v>
      </c>
    </row>
    <row r="223" spans="1:7" x14ac:dyDescent="0.25">
      <c r="A223" s="3" t="str">
        <f t="shared" ref="A223:B223" si="155">A155</f>
        <v>IPE 750x134*</v>
      </c>
      <c r="B223" s="17">
        <f t="shared" si="155"/>
        <v>134</v>
      </c>
      <c r="C223" s="2">
        <f t="shared" si="131"/>
        <v>2.5</v>
      </c>
      <c r="D223">
        <v>4340</v>
      </c>
      <c r="E223" s="54">
        <f>VLOOKUP(Table9[[#This Row],[Name]],M.Rd!$A:$T,MATCH(Table9[[#This Row],[L.eff]],M.Rd!$C$2:$S$2)+2,FALSE)</f>
        <v>1600</v>
      </c>
      <c r="F223" s="54">
        <f>VLOOKUP(Table9[[#This Row],[Name]],V.Rd!$A:$B,2,FALSE)</f>
        <v>1960</v>
      </c>
      <c r="G223" s="54">
        <f>VLOOKUP(Table9[[#This Row],[Name]],M.Rd!$A:$T,20,FALSE)</f>
        <v>151000</v>
      </c>
    </row>
    <row r="224" spans="1:7" x14ac:dyDescent="0.25">
      <c r="A224" s="3" t="str">
        <f t="shared" ref="A224:B224" si="156">A156</f>
        <v>IPE 750x147*</v>
      </c>
      <c r="B224" s="17">
        <f t="shared" si="156"/>
        <v>147</v>
      </c>
      <c r="C224" s="2">
        <f t="shared" si="131"/>
        <v>2.5</v>
      </c>
      <c r="D224">
        <v>4790</v>
      </c>
      <c r="E224" s="54">
        <f>VLOOKUP(Table9[[#This Row],[Name]],M.Rd!$A:$T,MATCH(Table9[[#This Row],[L.eff]],M.Rd!$C$2:$S$2)+2,FALSE)</f>
        <v>1720</v>
      </c>
      <c r="F224" s="54">
        <f>VLOOKUP(Table9[[#This Row],[Name]],V.Rd!$A:$B,2,FALSE)</f>
        <v>2100</v>
      </c>
      <c r="G224" s="54">
        <f>VLOOKUP(Table9[[#This Row],[Name]],M.Rd!$A:$T,20,FALSE)</f>
        <v>166000</v>
      </c>
    </row>
    <row r="225" spans="1:7" x14ac:dyDescent="0.25">
      <c r="A225" s="3" t="str">
        <f t="shared" ref="A225:B225" si="157">A157</f>
        <v>IPE 750x173*</v>
      </c>
      <c r="B225" s="17">
        <f t="shared" si="157"/>
        <v>173</v>
      </c>
      <c r="C225" s="2">
        <f t="shared" si="131"/>
        <v>2.5</v>
      </c>
      <c r="D225">
        <v>5910</v>
      </c>
      <c r="E225" s="54">
        <f>VLOOKUP(Table9[[#This Row],[Name]],M.Rd!$A:$T,MATCH(Table9[[#This Row],[L.eff]],M.Rd!$C$2:$S$2)+2,FALSE)</f>
        <v>2110</v>
      </c>
      <c r="F225" s="54">
        <f>VLOOKUP(Table9[[#This Row],[Name]],V.Rd!$A:$B,2,FALSE)</f>
        <v>2320</v>
      </c>
      <c r="G225" s="54">
        <f>VLOOKUP(Table9[[#This Row],[Name]],M.Rd!$A:$T,20,FALSE)</f>
        <v>206000</v>
      </c>
    </row>
    <row r="226" spans="1:7" x14ac:dyDescent="0.25">
      <c r="A226" s="3" t="str">
        <f t="shared" ref="A226:B226" si="158">A158</f>
        <v>IPE 750x196*</v>
      </c>
      <c r="B226" s="17">
        <f t="shared" si="158"/>
        <v>196</v>
      </c>
      <c r="C226" s="2">
        <f t="shared" si="131"/>
        <v>2.5</v>
      </c>
      <c r="D226">
        <v>6900</v>
      </c>
      <c r="E226" s="54">
        <f>VLOOKUP(Table9[[#This Row],[Name]],M.Rd!$A:$T,MATCH(Table9[[#This Row],[L.eff]],M.Rd!$C$2:$S$2)+2,FALSE)</f>
        <v>2450</v>
      </c>
      <c r="F226" s="54">
        <f>VLOOKUP(Table9[[#This Row],[Name]],V.Rd!$A:$B,2,FALSE)</f>
        <v>2540</v>
      </c>
      <c r="G226" s="54">
        <f>VLOOKUP(Table9[[#This Row],[Name]],M.Rd!$A:$T,20,FALSE)</f>
        <v>240000</v>
      </c>
    </row>
    <row r="227" spans="1:7" x14ac:dyDescent="0.25">
      <c r="A227" s="3" t="str">
        <f t="shared" ref="A227:B227" si="159">A159</f>
        <v>IPE 750x220*</v>
      </c>
      <c r="B227" s="17">
        <f t="shared" si="159"/>
        <v>220</v>
      </c>
      <c r="C227" s="2">
        <f t="shared" si="131"/>
        <v>2.5</v>
      </c>
      <c r="D227">
        <v>7880</v>
      </c>
      <c r="E227" s="54">
        <f>VLOOKUP(Table9[[#This Row],[Name]],M.Rd!$A:$T,MATCH(Table9[[#This Row],[L.eff]],M.Rd!$C$2:$S$2)+2,FALSE)</f>
        <v>2810</v>
      </c>
      <c r="F227" s="54">
        <f>VLOOKUP(Table9[[#This Row],[Name]],V.Rd!$A:$B,2,FALSE)</f>
        <v>2710</v>
      </c>
      <c r="G227" s="54">
        <f>VLOOKUP(Table9[[#This Row],[Name]],M.Rd!$A:$T,20,FALSE)</f>
        <v>278000</v>
      </c>
    </row>
    <row r="228" spans="1:7" x14ac:dyDescent="0.25">
      <c r="A228" s="3" t="str">
        <f t="shared" ref="A228:B228" si="160">A160</f>
        <v>IPE 80</v>
      </c>
      <c r="B228" s="17">
        <f t="shared" si="160"/>
        <v>6</v>
      </c>
      <c r="C228" s="2">
        <f t="shared" si="131"/>
        <v>2.5</v>
      </c>
      <c r="D228">
        <v>25</v>
      </c>
      <c r="E228" s="54">
        <f>VLOOKUP(Table9[[#This Row],[Name]],M.Rd!$A:$T,MATCH(Table9[[#This Row],[L.eff]],M.Rd!$C$2:$S$2)+2,FALSE)</f>
        <v>4.1900000000000004</v>
      </c>
      <c r="F228" s="54">
        <f>VLOOKUP(Table9[[#This Row],[Name]],V.Rd!$A:$B,2,FALSE)</f>
        <v>72.400000000000006</v>
      </c>
      <c r="G228" s="54">
        <f>VLOOKUP(Table9[[#This Row],[Name]],M.Rd!$A:$T,20,FALSE)</f>
        <v>80.099999999999994</v>
      </c>
    </row>
    <row r="229" spans="1:7" x14ac:dyDescent="0.25">
      <c r="A229" s="3" t="str">
        <f t="shared" ref="A229:B229" si="161">A161</f>
        <v>IPE A 100</v>
      </c>
      <c r="B229" s="17">
        <f t="shared" si="161"/>
        <v>6.9</v>
      </c>
      <c r="C229" s="2">
        <f t="shared" si="131"/>
        <v>2.5</v>
      </c>
      <c r="D229">
        <v>38.299999999999997</v>
      </c>
      <c r="E229" s="54">
        <f>VLOOKUP(Table9[[#This Row],[Name]],M.Rd!$A:$T,MATCH(Table9[[#This Row],[L.eff]],M.Rd!$C$2:$S$2)+2,FALSE)</f>
        <v>5.7</v>
      </c>
      <c r="F229" s="54">
        <f>VLOOKUP(Table9[[#This Row],[Name]],V.Rd!$A:$B,2,FALSE)</f>
        <v>91.4</v>
      </c>
      <c r="G229" s="54">
        <f>VLOOKUP(Table9[[#This Row],[Name]],M.Rd!$A:$T,20,FALSE)</f>
        <v>141</v>
      </c>
    </row>
    <row r="230" spans="1:7" x14ac:dyDescent="0.25">
      <c r="A230" s="3" t="str">
        <f t="shared" ref="A230:B230" si="162">A162</f>
        <v>IPE A 120</v>
      </c>
      <c r="B230" s="17">
        <f t="shared" si="162"/>
        <v>8.6999999999999993</v>
      </c>
      <c r="C230" s="2">
        <f t="shared" si="131"/>
        <v>2.5</v>
      </c>
      <c r="D230">
        <v>63.3</v>
      </c>
      <c r="E230" s="54">
        <f>VLOOKUP(Table9[[#This Row],[Name]],M.Rd!$A:$T,MATCH(Table9[[#This Row],[L.eff]],M.Rd!$C$2:$S$2)+2,FALSE)</f>
        <v>9.06</v>
      </c>
      <c r="F230" s="54">
        <f>VLOOKUP(Table9[[#This Row],[Name]],V.Rd!$A:$B,2,FALSE)</f>
        <v>110</v>
      </c>
      <c r="G230" s="54">
        <f>VLOOKUP(Table9[[#This Row],[Name]],M.Rd!$A:$T,20,FALSE)</f>
        <v>257</v>
      </c>
    </row>
    <row r="231" spans="1:7" x14ac:dyDescent="0.25">
      <c r="A231" s="3" t="str">
        <f t="shared" ref="A231:B231" si="163">A163</f>
        <v>IPE A 140</v>
      </c>
      <c r="B231" s="17">
        <f t="shared" si="163"/>
        <v>10.5</v>
      </c>
      <c r="C231" s="2">
        <f t="shared" si="131"/>
        <v>2.5</v>
      </c>
      <c r="D231">
        <v>101</v>
      </c>
      <c r="E231" s="54">
        <f>VLOOKUP(Table9[[#This Row],[Name]],M.Rd!$A:$T,MATCH(Table9[[#This Row],[L.eff]],M.Rd!$C$2:$S$2)+2,FALSE)</f>
        <v>13.9</v>
      </c>
      <c r="F231" s="54">
        <f>VLOOKUP(Table9[[#This Row],[Name]],V.Rd!$A:$B,2,FALSE)</f>
        <v>128</v>
      </c>
      <c r="G231" s="54">
        <f>VLOOKUP(Table9[[#This Row],[Name]],M.Rd!$A:$T,20,FALSE)</f>
        <v>435</v>
      </c>
    </row>
    <row r="232" spans="1:7" x14ac:dyDescent="0.25">
      <c r="A232" s="3" t="str">
        <f t="shared" ref="A232:B232" si="164">A164</f>
        <v>IPE A 160</v>
      </c>
      <c r="B232" s="17">
        <f t="shared" si="164"/>
        <v>12.7</v>
      </c>
      <c r="C232" s="2">
        <f t="shared" si="131"/>
        <v>2.5</v>
      </c>
      <c r="D232">
        <v>147</v>
      </c>
      <c r="E232" s="54">
        <f>VLOOKUP(Table9[[#This Row],[Name]],M.Rd!$A:$T,MATCH(Table9[[#This Row],[L.eff]],M.Rd!$C$2:$S$2)+2,FALSE)</f>
        <v>20.8</v>
      </c>
      <c r="F232" s="54">
        <f>VLOOKUP(Table9[[#This Row],[Name]],V.Rd!$A:$B,2,FALSE)</f>
        <v>160</v>
      </c>
      <c r="G232" s="54">
        <f>VLOOKUP(Table9[[#This Row],[Name]],M.Rd!$A:$T,20,FALSE)</f>
        <v>689</v>
      </c>
    </row>
    <row r="233" spans="1:7" x14ac:dyDescent="0.25">
      <c r="A233" s="3" t="str">
        <f t="shared" ref="A233:B233" si="165">A165</f>
        <v>IPE A 180</v>
      </c>
      <c r="B233" s="17">
        <f t="shared" si="165"/>
        <v>15.4</v>
      </c>
      <c r="C233" s="2">
        <f t="shared" si="131"/>
        <v>2.5</v>
      </c>
      <c r="D233">
        <v>215</v>
      </c>
      <c r="E233" s="54">
        <f>VLOOKUP(Table9[[#This Row],[Name]],M.Rd!$A:$T,MATCH(Table9[[#This Row],[L.eff]],M.Rd!$C$2:$S$2)+2,FALSE)</f>
        <v>30.6</v>
      </c>
      <c r="F233" s="54">
        <f>VLOOKUP(Table9[[#This Row],[Name]],V.Rd!$A:$B,2,FALSE)</f>
        <v>189</v>
      </c>
      <c r="G233" s="54">
        <f>VLOOKUP(Table9[[#This Row],[Name]],M.Rd!$A:$T,20,FALSE)</f>
        <v>1060</v>
      </c>
    </row>
    <row r="234" spans="1:7" x14ac:dyDescent="0.25">
      <c r="A234" s="3" t="str">
        <f t="shared" ref="A234:B234" si="166">A166</f>
        <v>IPE A 200*</v>
      </c>
      <c r="B234" s="17">
        <f t="shared" si="166"/>
        <v>18.399999999999999</v>
      </c>
      <c r="C234" s="2">
        <f t="shared" si="131"/>
        <v>2.5</v>
      </c>
      <c r="D234">
        <v>296</v>
      </c>
      <c r="E234" s="54">
        <f>VLOOKUP(Table9[[#This Row],[Name]],M.Rd!$A:$T,MATCH(Table9[[#This Row],[L.eff]],M.Rd!$C$2:$S$2)+2,FALSE)</f>
        <v>44.2</v>
      </c>
      <c r="F234" s="54">
        <f>VLOOKUP(Table9[[#This Row],[Name]],V.Rd!$A:$B,2,FALSE)</f>
        <v>236</v>
      </c>
      <c r="G234" s="54">
        <f>VLOOKUP(Table9[[#This Row],[Name]],M.Rd!$A:$T,20,FALSE)</f>
        <v>1590</v>
      </c>
    </row>
    <row r="235" spans="1:7" x14ac:dyDescent="0.25">
      <c r="A235" s="3" t="str">
        <f t="shared" ref="A235:B235" si="167">A167</f>
        <v>IPE A 220*</v>
      </c>
      <c r="B235" s="17">
        <f t="shared" si="167"/>
        <v>22.2</v>
      </c>
      <c r="C235" s="2">
        <f t="shared" si="131"/>
        <v>2.5</v>
      </c>
      <c r="D235">
        <v>415</v>
      </c>
      <c r="E235" s="54">
        <f>VLOOKUP(Table9[[#This Row],[Name]],M.Rd!$A:$T,MATCH(Table9[[#This Row],[L.eff]],M.Rd!$C$2:$S$2)+2,FALSE)</f>
        <v>62.3</v>
      </c>
      <c r="F235" s="54">
        <f>VLOOKUP(Table9[[#This Row],[Name]],V.Rd!$A:$B,2,FALSE)</f>
        <v>279</v>
      </c>
      <c r="G235" s="54">
        <f>VLOOKUP(Table9[[#This Row],[Name]],M.Rd!$A:$T,20,FALSE)</f>
        <v>2320</v>
      </c>
    </row>
    <row r="236" spans="1:7" x14ac:dyDescent="0.25">
      <c r="A236" s="3" t="str">
        <f t="shared" ref="A236:B236" si="168">A168</f>
        <v>IPE A 240*</v>
      </c>
      <c r="B236" s="17">
        <f t="shared" si="168"/>
        <v>26.2</v>
      </c>
      <c r="C236" s="2">
        <f t="shared" si="131"/>
        <v>2.5</v>
      </c>
      <c r="D236">
        <v>552</v>
      </c>
      <c r="E236" s="54">
        <f>VLOOKUP(Table9[[#This Row],[Name]],M.Rd!$A:$T,MATCH(Table9[[#This Row],[L.eff]],M.Rd!$C$2:$S$2)+2,FALSE)</f>
        <v>85.7</v>
      </c>
      <c r="F236" s="54">
        <f>VLOOKUP(Table9[[#This Row],[Name]],V.Rd!$A:$B,2,FALSE)</f>
        <v>334</v>
      </c>
      <c r="G236" s="54">
        <f>VLOOKUP(Table9[[#This Row],[Name]],M.Rd!$A:$T,20,FALSE)</f>
        <v>3290</v>
      </c>
    </row>
    <row r="237" spans="1:7" x14ac:dyDescent="0.25">
      <c r="A237" s="3" t="str">
        <f t="shared" ref="A237:B237" si="169">A169</f>
        <v>IPE A 270*</v>
      </c>
      <c r="B237" s="17">
        <f t="shared" si="169"/>
        <v>30.7</v>
      </c>
      <c r="C237" s="2">
        <f t="shared" si="131"/>
        <v>2.5</v>
      </c>
      <c r="D237">
        <v>759</v>
      </c>
      <c r="E237" s="54">
        <f>VLOOKUP(Table9[[#This Row],[Name]],M.Rd!$A:$T,MATCH(Table9[[#This Row],[L.eff]],M.Rd!$C$2:$S$2)+2,FALSE)</f>
        <v>120</v>
      </c>
      <c r="F237" s="54">
        <f>VLOOKUP(Table9[[#This Row],[Name]],V.Rd!$A:$B,2,FALSE)</f>
        <v>385</v>
      </c>
      <c r="G237" s="54">
        <f>VLOOKUP(Table9[[#This Row],[Name]],M.Rd!$A:$T,20,FALSE)</f>
        <v>4920</v>
      </c>
    </row>
    <row r="238" spans="1:7" x14ac:dyDescent="0.25">
      <c r="A238" s="3" t="str">
        <f t="shared" ref="A238:B238" si="170">A170</f>
        <v>IPE A 300*</v>
      </c>
      <c r="B238" s="17">
        <f t="shared" si="170"/>
        <v>36.5</v>
      </c>
      <c r="C238" s="2">
        <f t="shared" si="131"/>
        <v>2.5</v>
      </c>
      <c r="D238">
        <v>1010</v>
      </c>
      <c r="E238" s="54">
        <f>VLOOKUP(Table9[[#This Row],[Name]],M.Rd!$A:$T,MATCH(Table9[[#This Row],[L.eff]],M.Rd!$C$2:$S$2)+2,FALSE)</f>
        <v>165</v>
      </c>
      <c r="F238" s="54">
        <f>VLOOKUP(Table9[[#This Row],[Name]],V.Rd!$A:$B,2,FALSE)</f>
        <v>455</v>
      </c>
      <c r="G238" s="54">
        <f>VLOOKUP(Table9[[#This Row],[Name]],M.Rd!$A:$T,20,FALSE)</f>
        <v>7170</v>
      </c>
    </row>
    <row r="239" spans="1:7" x14ac:dyDescent="0.25">
      <c r="A239" s="3" t="str">
        <f t="shared" ref="A239:B239" si="171">A171</f>
        <v>IPE A 330*</v>
      </c>
      <c r="B239" s="17">
        <f t="shared" si="171"/>
        <v>43</v>
      </c>
      <c r="C239" s="2">
        <f t="shared" si="131"/>
        <v>2.5</v>
      </c>
      <c r="D239">
        <v>1250</v>
      </c>
      <c r="E239" s="54">
        <f>VLOOKUP(Table9[[#This Row],[Name]],M.Rd!$A:$T,MATCH(Table9[[#This Row],[L.eff]],M.Rd!$C$2:$S$2)+2,FALSE)</f>
        <v>206</v>
      </c>
      <c r="F239" s="54">
        <f>VLOOKUP(Table9[[#This Row],[Name]],V.Rd!$A:$B,2,FALSE)</f>
        <v>552</v>
      </c>
      <c r="G239" s="54">
        <f>VLOOKUP(Table9[[#This Row],[Name]],M.Rd!$A:$T,20,FALSE)</f>
        <v>10200</v>
      </c>
    </row>
    <row r="240" spans="1:7" x14ac:dyDescent="0.25">
      <c r="A240" s="3" t="str">
        <f t="shared" ref="A240:B240" si="172">A172</f>
        <v>IPE A 360*</v>
      </c>
      <c r="B240" s="17">
        <f t="shared" si="172"/>
        <v>50.2</v>
      </c>
      <c r="C240" s="2">
        <f t="shared" si="131"/>
        <v>2.5</v>
      </c>
      <c r="D240">
        <v>1510</v>
      </c>
      <c r="E240" s="54">
        <f>VLOOKUP(Table9[[#This Row],[Name]],M.Rd!$A:$T,MATCH(Table9[[#This Row],[L.eff]],M.Rd!$C$2:$S$2)+2,FALSE)</f>
        <v>276</v>
      </c>
      <c r="F240" s="54">
        <f>VLOOKUP(Table9[[#This Row],[Name]],V.Rd!$A:$B,2,FALSE)</f>
        <v>611</v>
      </c>
      <c r="G240" s="54">
        <f>VLOOKUP(Table9[[#This Row],[Name]],M.Rd!$A:$T,20,FALSE)</f>
        <v>14500</v>
      </c>
    </row>
    <row r="241" spans="1:7" x14ac:dyDescent="0.25">
      <c r="A241" s="3" t="str">
        <f t="shared" ref="A241:B241" si="173">A173</f>
        <v>IPE A 400*</v>
      </c>
      <c r="B241" s="17">
        <f t="shared" si="173"/>
        <v>57.4</v>
      </c>
      <c r="C241" s="2">
        <f t="shared" si="131"/>
        <v>2.5</v>
      </c>
      <c r="D241">
        <v>1760</v>
      </c>
      <c r="E241" s="54">
        <f>VLOOKUP(Table9[[#This Row],[Name]],M.Rd!$A:$T,MATCH(Table9[[#This Row],[L.eff]],M.Rd!$C$2:$S$2)+2,FALSE)</f>
        <v>355</v>
      </c>
      <c r="F241" s="54">
        <f>VLOOKUP(Table9[[#This Row],[Name]],V.Rd!$A:$B,2,FALSE)</f>
        <v>733</v>
      </c>
      <c r="G241" s="54">
        <f>VLOOKUP(Table9[[#This Row],[Name]],M.Rd!$A:$T,20,FALSE)</f>
        <v>20300</v>
      </c>
    </row>
    <row r="242" spans="1:7" x14ac:dyDescent="0.25">
      <c r="A242" s="3" t="str">
        <f t="shared" ref="A242:B242" si="174">A174</f>
        <v>IPE A 450*</v>
      </c>
      <c r="B242" s="17">
        <f t="shared" si="174"/>
        <v>67.2</v>
      </c>
      <c r="C242" s="2">
        <f t="shared" si="131"/>
        <v>2.5</v>
      </c>
      <c r="D242">
        <v>2100</v>
      </c>
      <c r="E242" s="54">
        <f>VLOOKUP(Table9[[#This Row],[Name]],M.Rd!$A:$T,MATCH(Table9[[#This Row],[L.eff]],M.Rd!$C$2:$S$2)+2,FALSE)</f>
        <v>472</v>
      </c>
      <c r="F242" s="54">
        <f>VLOOKUP(Table9[[#This Row],[Name]],V.Rd!$A:$B,2,FALSE)</f>
        <v>867</v>
      </c>
      <c r="G242" s="54">
        <f>VLOOKUP(Table9[[#This Row],[Name]],M.Rd!$A:$T,20,FALSE)</f>
        <v>29800</v>
      </c>
    </row>
    <row r="243" spans="1:7" x14ac:dyDescent="0.25">
      <c r="A243" s="3" t="str">
        <f t="shared" ref="A243:B243" si="175">A175</f>
        <v>IPE A 500*</v>
      </c>
      <c r="B243" s="17">
        <f t="shared" si="175"/>
        <v>79.400000000000006</v>
      </c>
      <c r="C243" s="2">
        <f t="shared" si="131"/>
        <v>2.5</v>
      </c>
      <c r="D243">
        <v>2520</v>
      </c>
      <c r="E243" s="54">
        <f>VLOOKUP(Table9[[#This Row],[Name]],M.Rd!$A:$T,MATCH(Table9[[#This Row],[L.eff]],M.Rd!$C$2:$S$2)+2,FALSE)</f>
        <v>626</v>
      </c>
      <c r="F243" s="54">
        <f>VLOOKUP(Table9[[#This Row],[Name]],V.Rd!$A:$B,2,FALSE)</f>
        <v>1030</v>
      </c>
      <c r="G243" s="54">
        <f>VLOOKUP(Table9[[#This Row],[Name]],M.Rd!$A:$T,20,FALSE)</f>
        <v>42900</v>
      </c>
    </row>
    <row r="244" spans="1:7" x14ac:dyDescent="0.25">
      <c r="A244" s="3" t="str">
        <f t="shared" ref="A244:B244" si="176">A176</f>
        <v>IPE A 550*</v>
      </c>
      <c r="B244" s="17">
        <f t="shared" si="176"/>
        <v>92.1</v>
      </c>
      <c r="C244" s="2">
        <f t="shared" si="131"/>
        <v>2.5</v>
      </c>
      <c r="D244">
        <v>2970</v>
      </c>
      <c r="E244" s="54">
        <f>VLOOKUP(Table9[[#This Row],[Name]],M.Rd!$A:$T,MATCH(Table9[[#This Row],[L.eff]],M.Rd!$C$2:$S$2)+2,FALSE)</f>
        <v>808</v>
      </c>
      <c r="F244" s="54">
        <f>VLOOKUP(Table9[[#This Row],[Name]],V.Rd!$A:$B,2,FALSE)</f>
        <v>1240</v>
      </c>
      <c r="G244" s="54">
        <f>VLOOKUP(Table9[[#This Row],[Name]],M.Rd!$A:$T,20,FALSE)</f>
        <v>60000</v>
      </c>
    </row>
    <row r="245" spans="1:7" x14ac:dyDescent="0.25">
      <c r="A245" s="3" t="str">
        <f t="shared" ref="A245:B245" si="177">A177</f>
        <v>IPE A 600*</v>
      </c>
      <c r="B245" s="17">
        <f t="shared" si="177"/>
        <v>108</v>
      </c>
      <c r="C245" s="2">
        <f t="shared" si="131"/>
        <v>2.5</v>
      </c>
      <c r="D245">
        <v>3460</v>
      </c>
      <c r="E245" s="54">
        <f>VLOOKUP(Table9[[#This Row],[Name]],M.Rd!$A:$T,MATCH(Table9[[#This Row],[L.eff]],M.Rd!$C$2:$S$2)+2,FALSE)</f>
        <v>1020</v>
      </c>
      <c r="F245" s="54">
        <f>VLOOKUP(Table9[[#This Row],[Name]],V.Rd!$A:$B,2,FALSE)</f>
        <v>1400</v>
      </c>
      <c r="G245" s="54">
        <f>VLOOKUP(Table9[[#This Row],[Name]],M.Rd!$A:$T,20,FALSE)</f>
        <v>82900</v>
      </c>
    </row>
    <row r="246" spans="1:7" x14ac:dyDescent="0.25">
      <c r="A246" s="3" t="str">
        <f t="shared" ref="A246:B246" si="178">A178</f>
        <v>IPE A 80</v>
      </c>
      <c r="B246" s="17">
        <f t="shared" si="178"/>
        <v>5</v>
      </c>
      <c r="C246" s="2">
        <f t="shared" si="131"/>
        <v>2.5</v>
      </c>
      <c r="D246">
        <v>20.7</v>
      </c>
      <c r="E246" s="54">
        <f>VLOOKUP(Table9[[#This Row],[Name]],M.Rd!$A:$T,MATCH(Table9[[#This Row],[L.eff]],M.Rd!$C$2:$S$2)+2,FALSE)</f>
        <v>3.02</v>
      </c>
      <c r="F246" s="54">
        <f>VLOOKUP(Table9[[#This Row],[Name]],V.Rd!$A:$B,2,FALSE)</f>
        <v>63.4</v>
      </c>
      <c r="G246" s="54">
        <f>VLOOKUP(Table9[[#This Row],[Name]],M.Rd!$A:$T,20,FALSE)</f>
        <v>64.400000000000006</v>
      </c>
    </row>
    <row r="247" spans="1:7" x14ac:dyDescent="0.25">
      <c r="A247" s="3" t="str">
        <f t="shared" ref="A247:B247" si="179">A179</f>
        <v>IPE AA 100</v>
      </c>
      <c r="B247" s="17">
        <f t="shared" si="179"/>
        <v>6.7</v>
      </c>
      <c r="C247" s="2">
        <f t="shared" si="131"/>
        <v>2.5</v>
      </c>
      <c r="D247">
        <v>36.9</v>
      </c>
      <c r="E247" s="54">
        <f>VLOOKUP(Table9[[#This Row],[Name]],M.Rd!$A:$T,MATCH(Table9[[#This Row],[L.eff]],M.Rd!$C$2:$S$2)+2,FALSE)</f>
        <v>5.42</v>
      </c>
      <c r="F247" s="54">
        <f>VLOOKUP(Table9[[#This Row],[Name]],V.Rd!$A:$B,2,FALSE)</f>
        <v>91</v>
      </c>
      <c r="G247" s="54">
        <f>VLOOKUP(Table9[[#This Row],[Name]],M.Rd!$A:$T,20,FALSE)</f>
        <v>136</v>
      </c>
    </row>
    <row r="248" spans="1:7" x14ac:dyDescent="0.25">
      <c r="A248" s="3" t="str">
        <f t="shared" ref="A248:B248" si="180">A180</f>
        <v>IPE AA 120</v>
      </c>
      <c r="B248" s="17">
        <f t="shared" si="180"/>
        <v>8.4</v>
      </c>
      <c r="C248" s="2">
        <f t="shared" si="131"/>
        <v>2.5</v>
      </c>
      <c r="D248">
        <v>60.8</v>
      </c>
      <c r="E248" s="54">
        <f>VLOOKUP(Table9[[#This Row],[Name]],M.Rd!$A:$T,MATCH(Table9[[#This Row],[L.eff]],M.Rd!$C$2:$S$2)+2,FALSE)</f>
        <v>8.43</v>
      </c>
      <c r="F248" s="54">
        <f>VLOOKUP(Table9[[#This Row],[Name]],V.Rd!$A:$B,2,FALSE)</f>
        <v>111</v>
      </c>
      <c r="G248" s="54">
        <f>VLOOKUP(Table9[[#This Row],[Name]],M.Rd!$A:$T,20,FALSE)</f>
        <v>244</v>
      </c>
    </row>
    <row r="249" spans="1:7" x14ac:dyDescent="0.25">
      <c r="A249" s="3" t="str">
        <f t="shared" ref="A249:B249" si="181">A181</f>
        <v>IPE AA 140</v>
      </c>
      <c r="B249" s="17">
        <f t="shared" si="181"/>
        <v>10.1</v>
      </c>
      <c r="C249" s="2">
        <f t="shared" si="131"/>
        <v>2.5</v>
      </c>
      <c r="D249">
        <v>94.5</v>
      </c>
      <c r="E249" s="54">
        <f>VLOOKUP(Table9[[#This Row],[Name]],M.Rd!$A:$T,MATCH(Table9[[#This Row],[L.eff]],M.Rd!$C$2:$S$2)+2,FALSE)</f>
        <v>12.8</v>
      </c>
      <c r="F249" s="54">
        <f>VLOOKUP(Table9[[#This Row],[Name]],V.Rd!$A:$B,2,FALSE)</f>
        <v>126</v>
      </c>
      <c r="G249" s="54">
        <f>VLOOKUP(Table9[[#This Row],[Name]],M.Rd!$A:$T,20,FALSE)</f>
        <v>407</v>
      </c>
    </row>
    <row r="250" spans="1:7" x14ac:dyDescent="0.25">
      <c r="A250" s="3" t="str">
        <f t="shared" ref="A250:B250" si="182">A182</f>
        <v>IPE AA 160</v>
      </c>
      <c r="B250" s="17">
        <f t="shared" si="182"/>
        <v>12.3</v>
      </c>
      <c r="C250" s="2">
        <f t="shared" si="131"/>
        <v>2.5</v>
      </c>
      <c r="D250">
        <v>139</v>
      </c>
      <c r="E250" s="54">
        <f>VLOOKUP(Table9[[#This Row],[Name]],M.Rd!$A:$T,MATCH(Table9[[#This Row],[L.eff]],M.Rd!$C$2:$S$2)+2,FALSE)</f>
        <v>19.600000000000001</v>
      </c>
      <c r="F250" s="54">
        <f>VLOOKUP(Table9[[#This Row],[Name]],V.Rd!$A:$B,2,FALSE)</f>
        <v>159</v>
      </c>
      <c r="G250" s="54">
        <f>VLOOKUP(Table9[[#This Row],[Name]],M.Rd!$A:$T,20,FALSE)</f>
        <v>659</v>
      </c>
    </row>
    <row r="251" spans="1:7" x14ac:dyDescent="0.25">
      <c r="A251" s="3" t="str">
        <f t="shared" ref="A251:B251" si="183">A183</f>
        <v>IPE AA 180</v>
      </c>
      <c r="B251" s="17">
        <f t="shared" si="183"/>
        <v>14.9</v>
      </c>
      <c r="C251" s="2">
        <f t="shared" si="131"/>
        <v>2.5</v>
      </c>
      <c r="D251">
        <v>205</v>
      </c>
      <c r="E251" s="54">
        <f>VLOOKUP(Table9[[#This Row],[Name]],M.Rd!$A:$T,MATCH(Table9[[#This Row],[L.eff]],M.Rd!$C$2:$S$2)+2,FALSE)</f>
        <v>29.2</v>
      </c>
      <c r="F251" s="54">
        <f>VLOOKUP(Table9[[#This Row],[Name]],V.Rd!$A:$B,2,FALSE)</f>
        <v>186</v>
      </c>
      <c r="G251" s="54">
        <f>VLOOKUP(Table9[[#This Row],[Name]],M.Rd!$A:$T,20,FALSE)</f>
        <v>1020</v>
      </c>
    </row>
    <row r="252" spans="1:7" x14ac:dyDescent="0.25">
      <c r="A252" s="3" t="str">
        <f t="shared" ref="A252:B252" si="184">A184</f>
        <v>IPE AA 200*</v>
      </c>
      <c r="B252" s="17">
        <f t="shared" si="184"/>
        <v>18</v>
      </c>
      <c r="C252" s="2">
        <f t="shared" si="131"/>
        <v>2.5</v>
      </c>
      <c r="D252">
        <v>284</v>
      </c>
      <c r="E252" s="54">
        <f>VLOOKUP(Table9[[#This Row],[Name]],M.Rd!$A:$T,MATCH(Table9[[#This Row],[L.eff]],M.Rd!$C$2:$S$2)+2,FALSE)</f>
        <v>42.4</v>
      </c>
      <c r="F252" s="54">
        <f>VLOOKUP(Table9[[#This Row],[Name]],V.Rd!$A:$B,2,FALSE)</f>
        <v>234</v>
      </c>
      <c r="G252" s="54">
        <f>VLOOKUP(Table9[[#This Row],[Name]],M.Rd!$A:$T,20,FALSE)</f>
        <v>1530</v>
      </c>
    </row>
    <row r="253" spans="1:7" x14ac:dyDescent="0.25">
      <c r="A253" s="3" t="str">
        <f t="shared" ref="A253:B253" si="185">A185</f>
        <v>IPE AA 220*</v>
      </c>
      <c r="B253" s="17">
        <f t="shared" si="185"/>
        <v>21.2</v>
      </c>
      <c r="C253" s="2">
        <f t="shared" si="131"/>
        <v>2.5</v>
      </c>
      <c r="D253">
        <v>398</v>
      </c>
      <c r="E253" s="54">
        <f>VLOOKUP(Table9[[#This Row],[Name]],M.Rd!$A:$T,MATCH(Table9[[#This Row],[L.eff]],M.Rd!$C$2:$S$2)+2,FALSE)</f>
        <v>59.4</v>
      </c>
      <c r="F253" s="54">
        <f>VLOOKUP(Table9[[#This Row],[Name]],V.Rd!$A:$B,2,FALSE)</f>
        <v>263</v>
      </c>
      <c r="G253" s="54">
        <f>VLOOKUP(Table9[[#This Row],[Name]],M.Rd!$A:$T,20,FALSE)</f>
        <v>2220</v>
      </c>
    </row>
    <row r="254" spans="1:7" x14ac:dyDescent="0.25">
      <c r="A254" s="3" t="str">
        <f t="shared" ref="A254:B254" si="186">A186</f>
        <v>IPE AA 240*</v>
      </c>
      <c r="B254" s="17">
        <f t="shared" si="186"/>
        <v>24.9</v>
      </c>
      <c r="C254" s="2">
        <f t="shared" si="131"/>
        <v>2.5</v>
      </c>
      <c r="D254">
        <v>531</v>
      </c>
      <c r="E254" s="54">
        <f>VLOOKUP(Table9[[#This Row],[Name]],M.Rd!$A:$T,MATCH(Table9[[#This Row],[L.eff]],M.Rd!$C$2:$S$2)+2,FALSE)</f>
        <v>81.599999999999994</v>
      </c>
      <c r="F254" s="54">
        <f>VLOOKUP(Table9[[#This Row],[Name]],V.Rd!$A:$B,2,FALSE)</f>
        <v>313</v>
      </c>
      <c r="G254" s="54">
        <f>VLOOKUP(Table9[[#This Row],[Name]],M.Rd!$A:$T,20,FALSE)</f>
        <v>3150</v>
      </c>
    </row>
    <row r="255" spans="1:7" x14ac:dyDescent="0.25">
      <c r="A255" s="3" t="str">
        <f t="shared" ref="A255:B255" si="187">A187</f>
        <v>IPE AA 80</v>
      </c>
      <c r="B255" s="17">
        <f t="shared" si="187"/>
        <v>4.9000000000000004</v>
      </c>
      <c r="C255" s="2">
        <f t="shared" si="131"/>
        <v>2.5</v>
      </c>
      <c r="D255">
        <v>20.3</v>
      </c>
      <c r="E255" s="54">
        <f>VLOOKUP(Table9[[#This Row],[Name]],M.Rd!$A:$T,MATCH(Table9[[#This Row],[L.eff]],M.Rd!$C$2:$S$2)+2,FALSE)</f>
        <v>2.99</v>
      </c>
      <c r="F255" s="54">
        <f>VLOOKUP(Table9[[#This Row],[Name]],V.Rd!$A:$B,2,FALSE)</f>
        <v>61.3</v>
      </c>
      <c r="G255" s="54">
        <f>VLOOKUP(Table9[[#This Row],[Name]],M.Rd!$A:$T,20,FALSE)</f>
        <v>64.099999999999994</v>
      </c>
    </row>
    <row r="256" spans="1:7" x14ac:dyDescent="0.25">
      <c r="A256" s="3" t="str">
        <f t="shared" ref="A256:B256" si="188">A188</f>
        <v>IPE O 180</v>
      </c>
      <c r="B256" s="17">
        <f t="shared" si="188"/>
        <v>21.3</v>
      </c>
      <c r="C256" s="2">
        <f t="shared" si="131"/>
        <v>2.5</v>
      </c>
      <c r="D256">
        <v>305</v>
      </c>
      <c r="E256" s="54">
        <f>VLOOKUP(Table9[[#This Row],[Name]],M.Rd!$A:$T,MATCH(Table9[[#This Row],[L.eff]],M.Rd!$C$2:$S$2)+2,FALSE)</f>
        <v>47.2</v>
      </c>
      <c r="F256" s="54">
        <f>VLOOKUP(Table9[[#This Row],[Name]],V.Rd!$A:$B,2,FALSE)</f>
        <v>260</v>
      </c>
      <c r="G256" s="54">
        <f>VLOOKUP(Table9[[#This Row],[Name]],M.Rd!$A:$T,20,FALSE)</f>
        <v>1500</v>
      </c>
    </row>
    <row r="257" spans="1:7" x14ac:dyDescent="0.25">
      <c r="A257" s="3" t="str">
        <f t="shared" ref="A257:B257" si="189">A189</f>
        <v>IPE O 200</v>
      </c>
      <c r="B257" s="17">
        <f t="shared" si="189"/>
        <v>25.1</v>
      </c>
      <c r="C257" s="2">
        <f t="shared" si="131"/>
        <v>2.5</v>
      </c>
      <c r="D257">
        <v>423</v>
      </c>
      <c r="E257" s="54">
        <f>VLOOKUP(Table9[[#This Row],[Name]],M.Rd!$A:$T,MATCH(Table9[[#This Row],[L.eff]],M.Rd!$C$2:$S$2)+2,FALSE)</f>
        <v>65.7</v>
      </c>
      <c r="F257" s="54">
        <f>VLOOKUP(Table9[[#This Row],[Name]],V.Rd!$A:$B,2,FALSE)</f>
        <v>317</v>
      </c>
      <c r="G257" s="54">
        <f>VLOOKUP(Table9[[#This Row],[Name]],M.Rd!$A:$T,20,FALSE)</f>
        <v>2210</v>
      </c>
    </row>
    <row r="258" spans="1:7" x14ac:dyDescent="0.25">
      <c r="A258" s="3" t="str">
        <f t="shared" ref="A258:B258" si="190">A190</f>
        <v>IPE O 220</v>
      </c>
      <c r="B258" s="17">
        <f t="shared" si="190"/>
        <v>29.4</v>
      </c>
      <c r="C258" s="2">
        <f t="shared" si="131"/>
        <v>2.5</v>
      </c>
      <c r="D258">
        <v>571</v>
      </c>
      <c r="E258" s="54">
        <f>VLOOKUP(Table9[[#This Row],[Name]],M.Rd!$A:$T,MATCH(Table9[[#This Row],[L.eff]],M.Rd!$C$2:$S$2)+2,FALSE)</f>
        <v>88.6</v>
      </c>
      <c r="F258" s="54">
        <f>VLOOKUP(Table9[[#This Row],[Name]],V.Rd!$A:$B,2,FALSE)</f>
        <v>362</v>
      </c>
      <c r="G258" s="54">
        <f>VLOOKUP(Table9[[#This Row],[Name]],M.Rd!$A:$T,20,FALSE)</f>
        <v>3130</v>
      </c>
    </row>
    <row r="259" spans="1:7" x14ac:dyDescent="0.25">
      <c r="A259" s="3" t="str">
        <f t="shared" ref="A259:B259" si="191">A191</f>
        <v>IPE O 240</v>
      </c>
      <c r="B259" s="17">
        <f t="shared" si="191"/>
        <v>34.299999999999997</v>
      </c>
      <c r="C259" s="2">
        <f t="shared" si="131"/>
        <v>2.5</v>
      </c>
      <c r="D259">
        <v>747</v>
      </c>
      <c r="E259" s="54">
        <f>VLOOKUP(Table9[[#This Row],[Name]],M.Rd!$A:$T,MATCH(Table9[[#This Row],[L.eff]],M.Rd!$C$2:$S$2)+2,FALSE)</f>
        <v>118</v>
      </c>
      <c r="F259" s="54">
        <f>VLOOKUP(Table9[[#This Row],[Name]],V.Rd!$A:$B,2,FALSE)</f>
        <v>437</v>
      </c>
      <c r="G259" s="54">
        <f>VLOOKUP(Table9[[#This Row],[Name]],M.Rd!$A:$T,20,FALSE)</f>
        <v>4370</v>
      </c>
    </row>
    <row r="260" spans="1:7" x14ac:dyDescent="0.25">
      <c r="A260" s="3" t="str">
        <f t="shared" ref="A260:B260" si="192">A192</f>
        <v>IPE O 270</v>
      </c>
      <c r="B260" s="17">
        <f t="shared" si="192"/>
        <v>42.3</v>
      </c>
      <c r="C260" s="2">
        <f t="shared" si="131"/>
        <v>2.5</v>
      </c>
      <c r="D260">
        <v>1070</v>
      </c>
      <c r="E260" s="54">
        <f>VLOOKUP(Table9[[#This Row],[Name]],M.Rd!$A:$T,MATCH(Table9[[#This Row],[L.eff]],M.Rd!$C$2:$S$2)+2,FALSE)</f>
        <v>162</v>
      </c>
      <c r="F260" s="54">
        <f>VLOOKUP(Table9[[#This Row],[Name]],V.Rd!$A:$B,2,FALSE)</f>
        <v>516</v>
      </c>
      <c r="G260" s="54">
        <f>VLOOKUP(Table9[[#This Row],[Name]],M.Rd!$A:$T,20,FALSE)</f>
        <v>6950</v>
      </c>
    </row>
    <row r="261" spans="1:7" x14ac:dyDescent="0.25">
      <c r="A261" s="3" t="str">
        <f t="shared" ref="A261:B261" si="193">A193</f>
        <v>IPE O 300</v>
      </c>
      <c r="B261" s="17">
        <f t="shared" si="193"/>
        <v>49.3</v>
      </c>
      <c r="C261" s="2">
        <f t="shared" si="131"/>
        <v>2.5</v>
      </c>
      <c r="D261">
        <v>1400</v>
      </c>
      <c r="E261" s="54">
        <f>VLOOKUP(Table9[[#This Row],[Name]],M.Rd!$A:$T,MATCH(Table9[[#This Row],[L.eff]],M.Rd!$C$2:$S$2)+2,FALSE)</f>
        <v>232</v>
      </c>
      <c r="F261" s="54">
        <f>VLOOKUP(Table9[[#This Row],[Name]],V.Rd!$A:$B,2,FALSE)</f>
        <v>595</v>
      </c>
      <c r="G261" s="54">
        <f>VLOOKUP(Table9[[#This Row],[Name]],M.Rd!$A:$T,20,FALSE)</f>
        <v>9990</v>
      </c>
    </row>
    <row r="262" spans="1:7" x14ac:dyDescent="0.25">
      <c r="A262" s="3" t="str">
        <f t="shared" ref="A262:B262" si="194">A194</f>
        <v>IPE O 330</v>
      </c>
      <c r="B262" s="17">
        <f t="shared" si="194"/>
        <v>57</v>
      </c>
      <c r="C262" s="2">
        <f t="shared" si="131"/>
        <v>2.5</v>
      </c>
      <c r="D262">
        <v>1710</v>
      </c>
      <c r="E262" s="54">
        <f>VLOOKUP(Table9[[#This Row],[Name]],M.Rd!$A:$T,MATCH(Table9[[#This Row],[L.eff]],M.Rd!$C$2:$S$2)+2,FALSE)</f>
        <v>285</v>
      </c>
      <c r="F262" s="54">
        <f>VLOOKUP(Table9[[#This Row],[Name]],V.Rd!$A:$B,2,FALSE)</f>
        <v>715</v>
      </c>
      <c r="G262" s="54">
        <f>VLOOKUP(Table9[[#This Row],[Name]],M.Rd!$A:$T,20,FALSE)</f>
        <v>13900</v>
      </c>
    </row>
    <row r="263" spans="1:7" x14ac:dyDescent="0.25">
      <c r="A263" s="3" t="str">
        <f t="shared" ref="A263:B263" si="195">A195</f>
        <v>IPE O 360</v>
      </c>
      <c r="B263" s="17">
        <f t="shared" si="195"/>
        <v>66</v>
      </c>
      <c r="C263" s="2">
        <f t="shared" ref="C263:C326" si="196">C195+0.5</f>
        <v>2.5</v>
      </c>
      <c r="D263">
        <v>2070</v>
      </c>
      <c r="E263" s="54">
        <f>VLOOKUP(Table9[[#This Row],[Name]],M.Rd!$A:$T,MATCH(Table9[[#This Row],[L.eff]],M.Rd!$C$2:$S$2)+2,FALSE)</f>
        <v>367</v>
      </c>
      <c r="F263" s="54">
        <f>VLOOKUP(Table9[[#This Row],[Name]],V.Rd!$A:$B,2,FALSE)</f>
        <v>823</v>
      </c>
      <c r="G263" s="54">
        <f>VLOOKUP(Table9[[#This Row],[Name]],M.Rd!$A:$T,20,FALSE)</f>
        <v>19000</v>
      </c>
    </row>
    <row r="264" spans="1:7" x14ac:dyDescent="0.25">
      <c r="A264" s="3" t="str">
        <f t="shared" ref="A264:B264" si="197">A196</f>
        <v>IPE O 400</v>
      </c>
      <c r="B264" s="17">
        <f t="shared" si="197"/>
        <v>75.7</v>
      </c>
      <c r="C264" s="2">
        <f t="shared" si="196"/>
        <v>2.5</v>
      </c>
      <c r="D264">
        <v>2450</v>
      </c>
      <c r="E264" s="54">
        <f>VLOOKUP(Table9[[#This Row],[Name]],M.Rd!$A:$T,MATCH(Table9[[#This Row],[L.eff]],M.Rd!$C$2:$S$2)+2,FALSE)</f>
        <v>473</v>
      </c>
      <c r="F264" s="54">
        <f>VLOOKUP(Table9[[#This Row],[Name]],V.Rd!$A:$B,2,FALSE)</f>
        <v>984</v>
      </c>
      <c r="G264" s="54">
        <f>VLOOKUP(Table9[[#This Row],[Name]],M.Rd!$A:$T,20,FALSE)</f>
        <v>26800</v>
      </c>
    </row>
    <row r="265" spans="1:7" x14ac:dyDescent="0.25">
      <c r="A265" s="3" t="str">
        <f t="shared" ref="A265:B265" si="198">A197</f>
        <v>IPE O 450</v>
      </c>
      <c r="B265" s="17">
        <f t="shared" si="198"/>
        <v>92.4</v>
      </c>
      <c r="C265" s="2">
        <f t="shared" si="196"/>
        <v>2.5</v>
      </c>
      <c r="D265">
        <v>3020</v>
      </c>
      <c r="E265" s="54">
        <f>VLOOKUP(Table9[[#This Row],[Name]],M.Rd!$A:$T,MATCH(Table9[[#This Row],[L.eff]],M.Rd!$C$2:$S$2)+2,FALSE)</f>
        <v>640</v>
      </c>
      <c r="F265" s="54">
        <f>VLOOKUP(Table9[[#This Row],[Name]],V.Rd!$A:$B,2,FALSE)</f>
        <v>1180</v>
      </c>
      <c r="G265" s="54">
        <f>VLOOKUP(Table9[[#This Row],[Name]],M.Rd!$A:$T,20,FALSE)</f>
        <v>40900</v>
      </c>
    </row>
    <row r="266" spans="1:7" x14ac:dyDescent="0.25">
      <c r="A266" s="3" t="str">
        <f t="shared" ref="A266:B266" si="199">A198</f>
        <v>IPE O 500*</v>
      </c>
      <c r="B266" s="17">
        <f t="shared" si="199"/>
        <v>107</v>
      </c>
      <c r="C266" s="2">
        <f t="shared" si="196"/>
        <v>2.5</v>
      </c>
      <c r="D266">
        <v>3600</v>
      </c>
      <c r="E266" s="54">
        <f>VLOOKUP(Table9[[#This Row],[Name]],M.Rd!$A:$T,MATCH(Table9[[#This Row],[L.eff]],M.Rd!$C$2:$S$2)+2,FALSE)</f>
        <v>829</v>
      </c>
      <c r="F266" s="54">
        <f>VLOOKUP(Table9[[#This Row],[Name]],V.Rd!$A:$B,2,FALSE)</f>
        <v>1400</v>
      </c>
      <c r="G266" s="54">
        <f>VLOOKUP(Table9[[#This Row],[Name]],M.Rd!$A:$T,20,FALSE)</f>
        <v>57800</v>
      </c>
    </row>
    <row r="267" spans="1:7" x14ac:dyDescent="0.25">
      <c r="A267" s="3" t="str">
        <f t="shared" ref="A267:B267" si="200">A199</f>
        <v>IPE O 550*</v>
      </c>
      <c r="B267" s="17">
        <f t="shared" si="200"/>
        <v>123</v>
      </c>
      <c r="C267" s="2">
        <f t="shared" si="196"/>
        <v>2.5</v>
      </c>
      <c r="D267">
        <v>4190</v>
      </c>
      <c r="E267" s="54">
        <f>VLOOKUP(Table9[[#This Row],[Name]],M.Rd!$A:$T,MATCH(Table9[[#This Row],[L.eff]],M.Rd!$C$2:$S$2)+2,FALSE)</f>
        <v>1050</v>
      </c>
      <c r="F267" s="54">
        <f>VLOOKUP(Table9[[#This Row],[Name]],V.Rd!$A:$B,2,FALSE)</f>
        <v>1650</v>
      </c>
      <c r="G267" s="54">
        <f>VLOOKUP(Table9[[#This Row],[Name]],M.Rd!$A:$T,20,FALSE)</f>
        <v>79200</v>
      </c>
    </row>
    <row r="268" spans="1:7" x14ac:dyDescent="0.25">
      <c r="A268" s="3" t="str">
        <f t="shared" ref="A268:B268" si="201">A200</f>
        <v>IPE O 600</v>
      </c>
      <c r="B268" s="17">
        <f t="shared" si="201"/>
        <v>154</v>
      </c>
      <c r="C268" s="2">
        <f t="shared" si="196"/>
        <v>2.5</v>
      </c>
      <c r="D268">
        <v>5420</v>
      </c>
      <c r="E268" s="54">
        <f>VLOOKUP(Table9[[#This Row],[Name]],M.Rd!$A:$T,MATCH(Table9[[#This Row],[L.eff]],M.Rd!$C$2:$S$2)+2,FALSE)</f>
        <v>1460</v>
      </c>
      <c r="F268" s="54">
        <f>VLOOKUP(Table9[[#This Row],[Name]],V.Rd!$A:$B,2,FALSE)</f>
        <v>2080</v>
      </c>
      <c r="G268" s="54">
        <f>VLOOKUP(Table9[[#This Row],[Name]],M.Rd!$A:$T,20,FALSE)</f>
        <v>118000</v>
      </c>
    </row>
    <row r="269" spans="1:7" x14ac:dyDescent="0.25">
      <c r="A269" s="3" t="str">
        <f t="shared" ref="A269:B269" si="202">A201</f>
        <v>IPE V 400</v>
      </c>
      <c r="B269" s="17">
        <f t="shared" si="202"/>
        <v>84</v>
      </c>
      <c r="C269" s="2">
        <f t="shared" si="196"/>
        <v>2.5</v>
      </c>
      <c r="D269">
        <v>2690</v>
      </c>
      <c r="E269" s="54">
        <f>VLOOKUP(Table9[[#This Row],[Name]],M.Rd!$A:$T,MATCH(Table9[[#This Row],[L.eff]],M.Rd!$C$2:$S$2)+2,FALSE)</f>
        <v>521</v>
      </c>
      <c r="F269" s="54">
        <f>VLOOKUP(Table9[[#This Row],[Name]],V.Rd!$A:$B,2,FALSE)</f>
        <v>1050</v>
      </c>
      <c r="G269" s="54">
        <f>VLOOKUP(Table9[[#This Row],[Name]],M.Rd!$A:$T,20,FALSE)</f>
        <v>30100</v>
      </c>
    </row>
    <row r="270" spans="1:7" x14ac:dyDescent="0.25">
      <c r="A270" s="3" t="str">
        <f t="shared" ref="A270:B270" si="203">A202</f>
        <v>IPE V 450</v>
      </c>
      <c r="B270" s="17">
        <f t="shared" si="203"/>
        <v>107</v>
      </c>
      <c r="C270" s="2">
        <f t="shared" si="196"/>
        <v>2.5</v>
      </c>
      <c r="D270">
        <v>3420</v>
      </c>
      <c r="E270" s="54">
        <f>VLOOKUP(Table9[[#This Row],[Name]],M.Rd!$A:$T,MATCH(Table9[[#This Row],[L.eff]],M.Rd!$C$2:$S$2)+2,FALSE)</f>
        <v>727</v>
      </c>
      <c r="F270" s="54">
        <f>VLOOKUP(Table9[[#This Row],[Name]],V.Rd!$A:$B,2,FALSE)</f>
        <v>1330</v>
      </c>
      <c r="G270" s="54">
        <f>VLOOKUP(Table9[[#This Row],[Name]],M.Rd!$A:$T,20,FALSE)</f>
        <v>46200</v>
      </c>
    </row>
    <row r="271" spans="1:7" x14ac:dyDescent="0.25">
      <c r="A271" s="3" t="str">
        <f t="shared" ref="A271:B271" si="204">A203</f>
        <v>IPE V 500</v>
      </c>
      <c r="B271" s="17">
        <f t="shared" si="204"/>
        <v>129</v>
      </c>
      <c r="C271" s="2">
        <f t="shared" si="196"/>
        <v>2.5</v>
      </c>
      <c r="D271">
        <v>4360</v>
      </c>
      <c r="E271" s="54">
        <f>VLOOKUP(Table9[[#This Row],[Name]],M.Rd!$A:$T,MATCH(Table9[[#This Row],[L.eff]],M.Rd!$C$2:$S$2)+2,FALSE)</f>
        <v>1020</v>
      </c>
      <c r="F271" s="54">
        <f>VLOOKUP(Table9[[#This Row],[Name]],V.Rd!$A:$B,2,FALSE)</f>
        <v>1660</v>
      </c>
      <c r="G271" s="54">
        <f>VLOOKUP(Table9[[#This Row],[Name]],M.Rd!$A:$T,20,FALSE)</f>
        <v>70700</v>
      </c>
    </row>
    <row r="272" spans="1:7" x14ac:dyDescent="0.25">
      <c r="A272" s="3" t="str">
        <f t="shared" ref="A272:B272" si="205">A204</f>
        <v>IPE V 550</v>
      </c>
      <c r="B272" s="17">
        <f t="shared" si="205"/>
        <v>159</v>
      </c>
      <c r="C272" s="2">
        <f t="shared" si="196"/>
        <v>2.5</v>
      </c>
      <c r="D272">
        <v>5450</v>
      </c>
      <c r="E272" s="54">
        <f>VLOOKUP(Table9[[#This Row],[Name]],M.Rd!$A:$T,MATCH(Table9[[#This Row],[L.eff]],M.Rd!$C$2:$S$2)+2,FALSE)</f>
        <v>1370</v>
      </c>
      <c r="F272" s="54">
        <f>VLOOKUP(Table9[[#This Row],[Name]],V.Rd!$A:$B,2,FALSE)</f>
        <v>2180</v>
      </c>
      <c r="G272" s="54">
        <f>VLOOKUP(Table9[[#This Row],[Name]],M.Rd!$A:$T,20,FALSE)</f>
        <v>102000</v>
      </c>
    </row>
    <row r="273" spans="1:7" x14ac:dyDescent="0.25">
      <c r="A273" s="3" t="str">
        <f t="shared" ref="A273:B273" si="206">A205</f>
        <v>IPE V 600</v>
      </c>
      <c r="B273" s="17">
        <f t="shared" si="206"/>
        <v>184</v>
      </c>
      <c r="C273" s="2">
        <f t="shared" si="196"/>
        <v>2.5</v>
      </c>
      <c r="D273">
        <v>6500</v>
      </c>
      <c r="E273" s="54">
        <f>VLOOKUP(Table9[[#This Row],[Name]],M.Rd!$A:$T,MATCH(Table9[[#This Row],[L.eff]],M.Rd!$C$2:$S$2)+2,FALSE)</f>
        <v>1760</v>
      </c>
      <c r="F273" s="54">
        <f>VLOOKUP(Table9[[#This Row],[Name]],V.Rd!$A:$B,2,FALSE)</f>
        <v>2480</v>
      </c>
      <c r="G273" s="54">
        <f>VLOOKUP(Table9[[#This Row],[Name]],M.Rd!$A:$T,20,FALSE)</f>
        <v>142000</v>
      </c>
    </row>
    <row r="274" spans="1:7" x14ac:dyDescent="0.25">
      <c r="A274" s="3" t="str">
        <f t="shared" ref="A274:B274" si="207">A206</f>
        <v>IPE 100</v>
      </c>
      <c r="B274" s="17">
        <f t="shared" si="207"/>
        <v>8.1</v>
      </c>
      <c r="C274" s="2">
        <f t="shared" si="196"/>
        <v>3</v>
      </c>
      <c r="D274">
        <v>32.799999999999997</v>
      </c>
      <c r="E274" s="54">
        <f>VLOOKUP(Table9[[#This Row],[Name]],M.Rd!$A:$T,MATCH(Table9[[#This Row],[L.eff]],M.Rd!$C$2:$S$2)+2,FALSE)</f>
        <v>6.49</v>
      </c>
      <c r="F274" s="54">
        <f>VLOOKUP(Table9[[#This Row],[Name]],V.Rd!$A:$B,2,FALSE)</f>
        <v>104</v>
      </c>
      <c r="G274" s="54">
        <f>VLOOKUP(Table9[[#This Row],[Name]],M.Rd!$A:$T,20,FALSE)</f>
        <v>171</v>
      </c>
    </row>
    <row r="275" spans="1:7" x14ac:dyDescent="0.25">
      <c r="A275" s="3" t="str">
        <f t="shared" ref="A275:B275" si="208">A207</f>
        <v>IPE 120</v>
      </c>
      <c r="B275" s="17">
        <f t="shared" si="208"/>
        <v>10.4</v>
      </c>
      <c r="C275" s="2">
        <f t="shared" si="196"/>
        <v>3</v>
      </c>
      <c r="D275">
        <v>56.4</v>
      </c>
      <c r="E275" s="54">
        <f>VLOOKUP(Table9[[#This Row],[Name]],M.Rd!$A:$T,MATCH(Table9[[#This Row],[L.eff]],M.Rd!$C$2:$S$2)+2,FALSE)</f>
        <v>10.5</v>
      </c>
      <c r="F275" s="54">
        <f>VLOOKUP(Table9[[#This Row],[Name]],V.Rd!$A:$B,2,FALSE)</f>
        <v>129</v>
      </c>
      <c r="G275" s="54">
        <f>VLOOKUP(Table9[[#This Row],[Name]],M.Rd!$A:$T,20,FALSE)</f>
        <v>318</v>
      </c>
    </row>
    <row r="276" spans="1:7" x14ac:dyDescent="0.25">
      <c r="A276" s="3" t="str">
        <f t="shared" ref="A276:B276" si="209">A208</f>
        <v>IPE 140</v>
      </c>
      <c r="B276" s="17">
        <f t="shared" si="209"/>
        <v>12.9</v>
      </c>
      <c r="C276" s="2">
        <f t="shared" si="196"/>
        <v>3</v>
      </c>
      <c r="D276">
        <v>89</v>
      </c>
      <c r="E276" s="54">
        <f>VLOOKUP(Table9[[#This Row],[Name]],M.Rd!$A:$T,MATCH(Table9[[#This Row],[L.eff]],M.Rd!$C$2:$S$2)+2,FALSE)</f>
        <v>16.2</v>
      </c>
      <c r="F276" s="54">
        <f>VLOOKUP(Table9[[#This Row],[Name]],V.Rd!$A:$B,2,FALSE)</f>
        <v>156</v>
      </c>
      <c r="G276" s="54">
        <f>VLOOKUP(Table9[[#This Row],[Name]],M.Rd!$A:$T,20,FALSE)</f>
        <v>541</v>
      </c>
    </row>
    <row r="277" spans="1:7" x14ac:dyDescent="0.25">
      <c r="A277" s="3" t="str">
        <f t="shared" ref="A277:B277" si="210">A209</f>
        <v>IPE 160</v>
      </c>
      <c r="B277" s="17">
        <f t="shared" si="210"/>
        <v>15.8</v>
      </c>
      <c r="C277" s="2">
        <f t="shared" si="196"/>
        <v>3</v>
      </c>
      <c r="D277">
        <v>133</v>
      </c>
      <c r="E277" s="54">
        <f>VLOOKUP(Table9[[#This Row],[Name]],M.Rd!$A:$T,MATCH(Table9[[#This Row],[L.eff]],M.Rd!$C$2:$S$2)+2,FALSE)</f>
        <v>24.3</v>
      </c>
      <c r="F277" s="54">
        <f>VLOOKUP(Table9[[#This Row],[Name]],V.Rd!$A:$B,2,FALSE)</f>
        <v>198</v>
      </c>
      <c r="G277" s="54">
        <f>VLOOKUP(Table9[[#This Row],[Name]],M.Rd!$A:$T,20,FALSE)</f>
        <v>869</v>
      </c>
    </row>
    <row r="278" spans="1:7" x14ac:dyDescent="0.25">
      <c r="A278" s="3" t="str">
        <f t="shared" ref="A278:B278" si="211">A210</f>
        <v>IPE 180</v>
      </c>
      <c r="B278" s="17">
        <f t="shared" si="211"/>
        <v>18.8</v>
      </c>
      <c r="C278" s="2">
        <f t="shared" si="196"/>
        <v>3</v>
      </c>
      <c r="D278">
        <v>192</v>
      </c>
      <c r="E278" s="54">
        <f>VLOOKUP(Table9[[#This Row],[Name]],M.Rd!$A:$T,MATCH(Table9[[#This Row],[L.eff]],M.Rd!$C$2:$S$2)+2,FALSE)</f>
        <v>34.6</v>
      </c>
      <c r="F278" s="54">
        <f>VLOOKUP(Table9[[#This Row],[Name]],V.Rd!$A:$B,2,FALSE)</f>
        <v>230</v>
      </c>
      <c r="G278" s="54">
        <f>VLOOKUP(Table9[[#This Row],[Name]],M.Rd!$A:$T,20,FALSE)</f>
        <v>1320</v>
      </c>
    </row>
    <row r="279" spans="1:7" x14ac:dyDescent="0.25">
      <c r="A279" s="3" t="str">
        <f t="shared" ref="A279:B279" si="212">A211</f>
        <v>IPE 200</v>
      </c>
      <c r="B279" s="17">
        <f t="shared" si="212"/>
        <v>22.4</v>
      </c>
      <c r="C279" s="2">
        <f t="shared" si="196"/>
        <v>3</v>
      </c>
      <c r="D279">
        <v>267</v>
      </c>
      <c r="E279" s="54">
        <f>VLOOKUP(Table9[[#This Row],[Name]],M.Rd!$A:$T,MATCH(Table9[[#This Row],[L.eff]],M.Rd!$C$2:$S$2)+2,FALSE)</f>
        <v>49.1</v>
      </c>
      <c r="F279" s="54">
        <f>VLOOKUP(Table9[[#This Row],[Name]],V.Rd!$A:$B,2,FALSE)</f>
        <v>287</v>
      </c>
      <c r="G279" s="54">
        <f>VLOOKUP(Table9[[#This Row],[Name]],M.Rd!$A:$T,20,FALSE)</f>
        <v>1940</v>
      </c>
    </row>
    <row r="280" spans="1:7" x14ac:dyDescent="0.25">
      <c r="A280" s="3" t="str">
        <f t="shared" ref="A280:B280" si="213">A212</f>
        <v>IPE 220</v>
      </c>
      <c r="B280" s="17">
        <f t="shared" si="213"/>
        <v>26.2</v>
      </c>
      <c r="C280" s="2">
        <f t="shared" si="196"/>
        <v>3</v>
      </c>
      <c r="D280">
        <v>371</v>
      </c>
      <c r="E280" s="54">
        <f>VLOOKUP(Table9[[#This Row],[Name]],M.Rd!$A:$T,MATCH(Table9[[#This Row],[L.eff]],M.Rd!$C$2:$S$2)+2,FALSE)</f>
        <v>67.599999999999994</v>
      </c>
      <c r="F280" s="54">
        <f>VLOOKUP(Table9[[#This Row],[Name]],V.Rd!$A:$B,2,FALSE)</f>
        <v>326</v>
      </c>
      <c r="G280" s="54">
        <f>VLOOKUP(Table9[[#This Row],[Name]],M.Rd!$A:$T,20,FALSE)</f>
        <v>2770</v>
      </c>
    </row>
    <row r="281" spans="1:7" x14ac:dyDescent="0.25">
      <c r="A281" s="3" t="str">
        <f t="shared" ref="A281:B281" si="214">A213</f>
        <v>IPE 240</v>
      </c>
      <c r="B281" s="17">
        <f t="shared" si="214"/>
        <v>30.7</v>
      </c>
      <c r="C281" s="2">
        <f t="shared" si="196"/>
        <v>3</v>
      </c>
      <c r="D281">
        <v>496</v>
      </c>
      <c r="E281" s="54">
        <f>VLOOKUP(Table9[[#This Row],[Name]],M.Rd!$A:$T,MATCH(Table9[[#This Row],[L.eff]],M.Rd!$C$2:$S$2)+2,FALSE)</f>
        <v>92.4</v>
      </c>
      <c r="F281" s="54">
        <f>VLOOKUP(Table9[[#This Row],[Name]],V.Rd!$A:$B,2,FALSE)</f>
        <v>392</v>
      </c>
      <c r="G281" s="54">
        <f>VLOOKUP(Table9[[#This Row],[Name]],M.Rd!$A:$T,20,FALSE)</f>
        <v>3890</v>
      </c>
    </row>
    <row r="282" spans="1:7" x14ac:dyDescent="0.25">
      <c r="A282" s="3" t="str">
        <f t="shared" ref="A282:B282" si="215">A214</f>
        <v>IPE 270</v>
      </c>
      <c r="B282" s="17">
        <f t="shared" si="215"/>
        <v>36.1</v>
      </c>
      <c r="C282" s="2">
        <f t="shared" si="196"/>
        <v>3</v>
      </c>
      <c r="D282">
        <v>695</v>
      </c>
      <c r="E282" s="54">
        <f>VLOOKUP(Table9[[#This Row],[Name]],M.Rd!$A:$T,MATCH(Table9[[#This Row],[L.eff]],M.Rd!$C$2:$S$2)+2,FALSE)</f>
        <v>129</v>
      </c>
      <c r="F282" s="54">
        <f>VLOOKUP(Table9[[#This Row],[Name]],V.Rd!$A:$B,2,FALSE)</f>
        <v>453</v>
      </c>
      <c r="G282" s="54">
        <f>VLOOKUP(Table9[[#This Row],[Name]],M.Rd!$A:$T,20,FALSE)</f>
        <v>5790</v>
      </c>
    </row>
    <row r="283" spans="1:7" x14ac:dyDescent="0.25">
      <c r="A283" s="3" t="str">
        <f t="shared" ref="A283:B283" si="216">A215</f>
        <v>IPE 300*</v>
      </c>
      <c r="B283" s="17">
        <f t="shared" si="216"/>
        <v>42.2</v>
      </c>
      <c r="C283" s="2">
        <f t="shared" si="196"/>
        <v>3</v>
      </c>
      <c r="D283">
        <v>942</v>
      </c>
      <c r="E283" s="54">
        <f>VLOOKUP(Table9[[#This Row],[Name]],M.Rd!$A:$T,MATCH(Table9[[#This Row],[L.eff]],M.Rd!$C$2:$S$2)+2,FALSE)</f>
        <v>176</v>
      </c>
      <c r="F283" s="54">
        <f>VLOOKUP(Table9[[#This Row],[Name]],V.Rd!$A:$B,2,FALSE)</f>
        <v>526</v>
      </c>
      <c r="G283" s="54">
        <f>VLOOKUP(Table9[[#This Row],[Name]],M.Rd!$A:$T,20,FALSE)</f>
        <v>8360</v>
      </c>
    </row>
    <row r="284" spans="1:7" x14ac:dyDescent="0.25">
      <c r="A284" s="3" t="str">
        <f t="shared" ref="A284:B284" si="217">A216</f>
        <v>IPE 330*</v>
      </c>
      <c r="B284" s="17">
        <f t="shared" si="217"/>
        <v>49.1</v>
      </c>
      <c r="C284" s="2">
        <f t="shared" si="196"/>
        <v>3</v>
      </c>
      <c r="D284">
        <v>1180</v>
      </c>
      <c r="E284" s="54">
        <f>VLOOKUP(Table9[[#This Row],[Name]],M.Rd!$A:$T,MATCH(Table9[[#This Row],[L.eff]],M.Rd!$C$2:$S$2)+2,FALSE)</f>
        <v>216</v>
      </c>
      <c r="F284" s="54">
        <f>VLOOKUP(Table9[[#This Row],[Name]],V.Rd!$A:$B,2,FALSE)</f>
        <v>631</v>
      </c>
      <c r="G284" s="54">
        <f>VLOOKUP(Table9[[#This Row],[Name]],M.Rd!$A:$T,20,FALSE)</f>
        <v>11800</v>
      </c>
    </row>
    <row r="285" spans="1:7" x14ac:dyDescent="0.25">
      <c r="A285" s="3" t="str">
        <f t="shared" ref="A285:B285" si="218">A217</f>
        <v>IPE 360*</v>
      </c>
      <c r="B285" s="17">
        <f t="shared" si="218"/>
        <v>57.1</v>
      </c>
      <c r="C285" s="2">
        <f t="shared" si="196"/>
        <v>3</v>
      </c>
      <c r="D285">
        <v>1480</v>
      </c>
      <c r="E285" s="54">
        <f>VLOOKUP(Table9[[#This Row],[Name]],M.Rd!$A:$T,MATCH(Table9[[#This Row],[L.eff]],M.Rd!$C$2:$S$2)+2,FALSE)</f>
        <v>284</v>
      </c>
      <c r="F285" s="54">
        <f>VLOOKUP(Table9[[#This Row],[Name]],V.Rd!$A:$B,2,FALSE)</f>
        <v>720</v>
      </c>
      <c r="G285" s="54">
        <f>VLOOKUP(Table9[[#This Row],[Name]],M.Rd!$A:$T,20,FALSE)</f>
        <v>16300</v>
      </c>
    </row>
    <row r="286" spans="1:7" x14ac:dyDescent="0.25">
      <c r="A286" s="3" t="str">
        <f t="shared" ref="A286:B286" si="219">A218</f>
        <v>IPE 400*</v>
      </c>
      <c r="B286" s="17">
        <f t="shared" si="219"/>
        <v>66.3</v>
      </c>
      <c r="C286" s="2">
        <f t="shared" si="196"/>
        <v>3</v>
      </c>
      <c r="D286">
        <v>1800</v>
      </c>
      <c r="E286" s="54">
        <f>VLOOKUP(Table9[[#This Row],[Name]],M.Rd!$A:$T,MATCH(Table9[[#This Row],[L.eff]],M.Rd!$C$2:$S$2)+2,FALSE)</f>
        <v>373</v>
      </c>
      <c r="F286" s="54">
        <f>VLOOKUP(Table9[[#This Row],[Name]],V.Rd!$A:$B,2,FALSE)</f>
        <v>876</v>
      </c>
      <c r="G286" s="54">
        <f>VLOOKUP(Table9[[#This Row],[Name]],M.Rd!$A:$T,20,FALSE)</f>
        <v>23100</v>
      </c>
    </row>
    <row r="287" spans="1:7" x14ac:dyDescent="0.25">
      <c r="A287" s="3" t="str">
        <f t="shared" ref="A287:B287" si="220">A219</f>
        <v>IPE 450*</v>
      </c>
      <c r="B287" s="17">
        <f t="shared" si="220"/>
        <v>77.599999999999994</v>
      </c>
      <c r="C287" s="2">
        <f t="shared" si="196"/>
        <v>3</v>
      </c>
      <c r="D287">
        <v>2200</v>
      </c>
      <c r="E287" s="54">
        <f>VLOOKUP(Table9[[#This Row],[Name]],M.Rd!$A:$T,MATCH(Table9[[#This Row],[L.eff]],M.Rd!$C$2:$S$2)+2,FALSE)</f>
        <v>495</v>
      </c>
      <c r="F287" s="54">
        <f>VLOOKUP(Table9[[#This Row],[Name]],V.Rd!$A:$B,2,FALSE)</f>
        <v>1040</v>
      </c>
      <c r="G287" s="54">
        <f>VLOOKUP(Table9[[#This Row],[Name]],M.Rd!$A:$T,20,FALSE)</f>
        <v>33700</v>
      </c>
    </row>
    <row r="288" spans="1:7" x14ac:dyDescent="0.25">
      <c r="A288" s="3" t="str">
        <f t="shared" ref="A288:B288" si="221">A220</f>
        <v>IPE 500*</v>
      </c>
      <c r="B288" s="17">
        <f t="shared" si="221"/>
        <v>90.7</v>
      </c>
      <c r="C288" s="2">
        <f t="shared" si="196"/>
        <v>3</v>
      </c>
      <c r="D288">
        <v>2680</v>
      </c>
      <c r="E288" s="54">
        <f>VLOOKUP(Table9[[#This Row],[Name]],M.Rd!$A:$T,MATCH(Table9[[#This Row],[L.eff]],M.Rd!$C$2:$S$2)+2,FALSE)</f>
        <v>653</v>
      </c>
      <c r="F288" s="54">
        <f>VLOOKUP(Table9[[#This Row],[Name]],V.Rd!$A:$B,2,FALSE)</f>
        <v>1230</v>
      </c>
      <c r="G288" s="54">
        <f>VLOOKUP(Table9[[#This Row],[Name]],M.Rd!$A:$T,20,FALSE)</f>
        <v>48200</v>
      </c>
    </row>
    <row r="289" spans="1:7" x14ac:dyDescent="0.25">
      <c r="A289" s="3" t="str">
        <f t="shared" ref="A289:B289" si="222">A221</f>
        <v>IPE 550*</v>
      </c>
      <c r="B289" s="17">
        <f t="shared" si="222"/>
        <v>106</v>
      </c>
      <c r="C289" s="2">
        <f t="shared" si="196"/>
        <v>3</v>
      </c>
      <c r="D289">
        <v>3160</v>
      </c>
      <c r="E289" s="54">
        <f>VLOOKUP(Table9[[#This Row],[Name]],M.Rd!$A:$T,MATCH(Table9[[#This Row],[L.eff]],M.Rd!$C$2:$S$2)+2,FALSE)</f>
        <v>826</v>
      </c>
      <c r="F289" s="54">
        <f>VLOOKUP(Table9[[#This Row],[Name]],V.Rd!$A:$B,2,FALSE)</f>
        <v>1440</v>
      </c>
      <c r="G289" s="54">
        <f>VLOOKUP(Table9[[#This Row],[Name]],M.Rd!$A:$T,20,FALSE)</f>
        <v>67100</v>
      </c>
    </row>
    <row r="290" spans="1:7" x14ac:dyDescent="0.25">
      <c r="A290" s="3" t="str">
        <f t="shared" ref="A290:B290" si="223">A222</f>
        <v>IPE 600*</v>
      </c>
      <c r="B290" s="17">
        <f t="shared" si="223"/>
        <v>122</v>
      </c>
      <c r="C290" s="2">
        <f t="shared" si="196"/>
        <v>3</v>
      </c>
      <c r="D290">
        <v>3800</v>
      </c>
      <c r="E290" s="54">
        <f>VLOOKUP(Table9[[#This Row],[Name]],M.Rd!$A:$T,MATCH(Table9[[#This Row],[L.eff]],M.Rd!$C$2:$S$2)+2,FALSE)</f>
        <v>1060</v>
      </c>
      <c r="F290" s="54">
        <f>VLOOKUP(Table9[[#This Row],[Name]],V.Rd!$A:$B,2,FALSE)</f>
        <v>1670</v>
      </c>
      <c r="G290" s="54">
        <f>VLOOKUP(Table9[[#This Row],[Name]],M.Rd!$A:$T,20,FALSE)</f>
        <v>92100</v>
      </c>
    </row>
    <row r="291" spans="1:7" x14ac:dyDescent="0.25">
      <c r="A291" s="3" t="str">
        <f t="shared" ref="A291:B291" si="224">A223</f>
        <v>IPE 750x134*</v>
      </c>
      <c r="B291" s="17">
        <f t="shared" si="224"/>
        <v>134</v>
      </c>
      <c r="C291" s="2">
        <f t="shared" si="196"/>
        <v>3</v>
      </c>
      <c r="D291">
        <v>4040</v>
      </c>
      <c r="E291" s="54">
        <f>VLOOKUP(Table9[[#This Row],[Name]],M.Rd!$A:$T,MATCH(Table9[[#This Row],[L.eff]],M.Rd!$C$2:$S$2)+2,FALSE)</f>
        <v>1510</v>
      </c>
      <c r="F291" s="54">
        <f>VLOOKUP(Table9[[#This Row],[Name]],V.Rd!$A:$B,2,FALSE)</f>
        <v>1960</v>
      </c>
      <c r="G291" s="54">
        <f>VLOOKUP(Table9[[#This Row],[Name]],M.Rd!$A:$T,20,FALSE)</f>
        <v>151000</v>
      </c>
    </row>
    <row r="292" spans="1:7" x14ac:dyDescent="0.25">
      <c r="A292" s="3" t="str">
        <f t="shared" ref="A292:B292" si="225">A224</f>
        <v>IPE 750x147*</v>
      </c>
      <c r="B292" s="17">
        <f t="shared" si="225"/>
        <v>147</v>
      </c>
      <c r="C292" s="2">
        <f t="shared" si="196"/>
        <v>3</v>
      </c>
      <c r="D292">
        <v>4460</v>
      </c>
      <c r="E292" s="54">
        <f>VLOOKUP(Table9[[#This Row],[Name]],M.Rd!$A:$T,MATCH(Table9[[#This Row],[L.eff]],M.Rd!$C$2:$S$2)+2,FALSE)</f>
        <v>1630</v>
      </c>
      <c r="F292" s="54">
        <f>VLOOKUP(Table9[[#This Row],[Name]],V.Rd!$A:$B,2,FALSE)</f>
        <v>2100</v>
      </c>
      <c r="G292" s="54">
        <f>VLOOKUP(Table9[[#This Row],[Name]],M.Rd!$A:$T,20,FALSE)</f>
        <v>166000</v>
      </c>
    </row>
    <row r="293" spans="1:7" x14ac:dyDescent="0.25">
      <c r="A293" s="3" t="str">
        <f t="shared" ref="A293:B293" si="226">A225</f>
        <v>IPE 750x173*</v>
      </c>
      <c r="B293" s="17">
        <f t="shared" si="226"/>
        <v>173</v>
      </c>
      <c r="C293" s="2">
        <f t="shared" si="196"/>
        <v>3</v>
      </c>
      <c r="D293">
        <v>5530</v>
      </c>
      <c r="E293" s="54">
        <f>VLOOKUP(Table9[[#This Row],[Name]],M.Rd!$A:$T,MATCH(Table9[[#This Row],[L.eff]],M.Rd!$C$2:$S$2)+2,FALSE)</f>
        <v>2010</v>
      </c>
      <c r="F293" s="54">
        <f>VLOOKUP(Table9[[#This Row],[Name]],V.Rd!$A:$B,2,FALSE)</f>
        <v>2320</v>
      </c>
      <c r="G293" s="54">
        <f>VLOOKUP(Table9[[#This Row],[Name]],M.Rd!$A:$T,20,FALSE)</f>
        <v>206000</v>
      </c>
    </row>
    <row r="294" spans="1:7" x14ac:dyDescent="0.25">
      <c r="A294" s="3" t="str">
        <f t="shared" ref="A294:B294" si="227">A226</f>
        <v>IPE 750x196*</v>
      </c>
      <c r="B294" s="17">
        <f t="shared" si="227"/>
        <v>196</v>
      </c>
      <c r="C294" s="2">
        <f t="shared" si="196"/>
        <v>3</v>
      </c>
      <c r="D294">
        <v>6470</v>
      </c>
      <c r="E294" s="54">
        <f>VLOOKUP(Table9[[#This Row],[Name]],M.Rd!$A:$T,MATCH(Table9[[#This Row],[L.eff]],M.Rd!$C$2:$S$2)+2,FALSE)</f>
        <v>2340</v>
      </c>
      <c r="F294" s="54">
        <f>VLOOKUP(Table9[[#This Row],[Name]],V.Rd!$A:$B,2,FALSE)</f>
        <v>2540</v>
      </c>
      <c r="G294" s="54">
        <f>VLOOKUP(Table9[[#This Row],[Name]],M.Rd!$A:$T,20,FALSE)</f>
        <v>240000</v>
      </c>
    </row>
    <row r="295" spans="1:7" x14ac:dyDescent="0.25">
      <c r="A295" s="3" t="str">
        <f t="shared" ref="A295:B295" si="228">A227</f>
        <v>IPE 750x220*</v>
      </c>
      <c r="B295" s="17">
        <f t="shared" si="228"/>
        <v>220</v>
      </c>
      <c r="C295" s="2">
        <f t="shared" si="196"/>
        <v>3</v>
      </c>
      <c r="D295">
        <v>7390</v>
      </c>
      <c r="E295" s="54">
        <f>VLOOKUP(Table9[[#This Row],[Name]],M.Rd!$A:$T,MATCH(Table9[[#This Row],[L.eff]],M.Rd!$C$2:$S$2)+2,FALSE)</f>
        <v>2680</v>
      </c>
      <c r="F295" s="54">
        <f>VLOOKUP(Table9[[#This Row],[Name]],V.Rd!$A:$B,2,FALSE)</f>
        <v>2710</v>
      </c>
      <c r="G295" s="54">
        <f>VLOOKUP(Table9[[#This Row],[Name]],M.Rd!$A:$T,20,FALSE)</f>
        <v>278000</v>
      </c>
    </row>
    <row r="296" spans="1:7" x14ac:dyDescent="0.25">
      <c r="A296" s="3" t="str">
        <f t="shared" ref="A296:B296" si="229">A228</f>
        <v>IPE 80</v>
      </c>
      <c r="B296" s="17">
        <f t="shared" si="229"/>
        <v>6</v>
      </c>
      <c r="C296" s="2">
        <f t="shared" si="196"/>
        <v>3</v>
      </c>
      <c r="D296">
        <v>17.7</v>
      </c>
      <c r="E296" s="54">
        <f>VLOOKUP(Table9[[#This Row],[Name]],M.Rd!$A:$T,MATCH(Table9[[#This Row],[L.eff]],M.Rd!$C$2:$S$2)+2,FALSE)</f>
        <v>3.61</v>
      </c>
      <c r="F296" s="54">
        <f>VLOOKUP(Table9[[#This Row],[Name]],V.Rd!$A:$B,2,FALSE)</f>
        <v>72.400000000000006</v>
      </c>
      <c r="G296" s="54">
        <f>VLOOKUP(Table9[[#This Row],[Name]],M.Rd!$A:$T,20,FALSE)</f>
        <v>80.099999999999994</v>
      </c>
    </row>
    <row r="297" spans="1:7" x14ac:dyDescent="0.25">
      <c r="A297" s="3" t="str">
        <f t="shared" ref="A297:B297" si="230">A229</f>
        <v>IPE A 100</v>
      </c>
      <c r="B297" s="17">
        <f t="shared" si="230"/>
        <v>6.9</v>
      </c>
      <c r="C297" s="2">
        <f t="shared" si="196"/>
        <v>3</v>
      </c>
      <c r="D297">
        <v>27.2</v>
      </c>
      <c r="E297" s="54">
        <f>VLOOKUP(Table9[[#This Row],[Name]],M.Rd!$A:$T,MATCH(Table9[[#This Row],[L.eff]],M.Rd!$C$2:$S$2)+2,FALSE)</f>
        <v>4.8600000000000003</v>
      </c>
      <c r="F297" s="54">
        <f>VLOOKUP(Table9[[#This Row],[Name]],V.Rd!$A:$B,2,FALSE)</f>
        <v>91.4</v>
      </c>
      <c r="G297" s="54">
        <f>VLOOKUP(Table9[[#This Row],[Name]],M.Rd!$A:$T,20,FALSE)</f>
        <v>141</v>
      </c>
    </row>
    <row r="298" spans="1:7" x14ac:dyDescent="0.25">
      <c r="A298" s="3" t="str">
        <f t="shared" ref="A298:B298" si="231">A230</f>
        <v>IPE A 120</v>
      </c>
      <c r="B298" s="17">
        <f t="shared" si="231"/>
        <v>8.6999999999999993</v>
      </c>
      <c r="C298" s="2">
        <f t="shared" si="196"/>
        <v>3</v>
      </c>
      <c r="D298">
        <v>45.2</v>
      </c>
      <c r="E298" s="54">
        <f>VLOOKUP(Table9[[#This Row],[Name]],M.Rd!$A:$T,MATCH(Table9[[#This Row],[L.eff]],M.Rd!$C$2:$S$2)+2,FALSE)</f>
        <v>7.66</v>
      </c>
      <c r="F298" s="54">
        <f>VLOOKUP(Table9[[#This Row],[Name]],V.Rd!$A:$B,2,FALSE)</f>
        <v>110</v>
      </c>
      <c r="G298" s="54">
        <f>VLOOKUP(Table9[[#This Row],[Name]],M.Rd!$A:$T,20,FALSE)</f>
        <v>257</v>
      </c>
    </row>
    <row r="299" spans="1:7" x14ac:dyDescent="0.25">
      <c r="A299" s="3" t="str">
        <f t="shared" ref="A299:B299" si="232">A231</f>
        <v>IPE A 140</v>
      </c>
      <c r="B299" s="17">
        <f t="shared" si="232"/>
        <v>10.5</v>
      </c>
      <c r="C299" s="2">
        <f t="shared" si="196"/>
        <v>3</v>
      </c>
      <c r="D299">
        <v>72.8</v>
      </c>
      <c r="E299" s="54">
        <f>VLOOKUP(Table9[[#This Row],[Name]],M.Rd!$A:$T,MATCH(Table9[[#This Row],[L.eff]],M.Rd!$C$2:$S$2)+2,FALSE)</f>
        <v>11.7</v>
      </c>
      <c r="F299" s="54">
        <f>VLOOKUP(Table9[[#This Row],[Name]],V.Rd!$A:$B,2,FALSE)</f>
        <v>128</v>
      </c>
      <c r="G299" s="54">
        <f>VLOOKUP(Table9[[#This Row],[Name]],M.Rd!$A:$T,20,FALSE)</f>
        <v>435</v>
      </c>
    </row>
    <row r="300" spans="1:7" x14ac:dyDescent="0.25">
      <c r="A300" s="3" t="str">
        <f t="shared" ref="A300:B300" si="233">A232</f>
        <v>IPE A 160</v>
      </c>
      <c r="B300" s="17">
        <f t="shared" si="233"/>
        <v>12.7</v>
      </c>
      <c r="C300" s="2">
        <f t="shared" si="196"/>
        <v>3</v>
      </c>
      <c r="D300">
        <v>106</v>
      </c>
      <c r="E300" s="54">
        <f>VLOOKUP(Table9[[#This Row],[Name]],M.Rd!$A:$T,MATCH(Table9[[#This Row],[L.eff]],M.Rd!$C$2:$S$2)+2,FALSE)</f>
        <v>17.600000000000001</v>
      </c>
      <c r="F300" s="54">
        <f>VLOOKUP(Table9[[#This Row],[Name]],V.Rd!$A:$B,2,FALSE)</f>
        <v>160</v>
      </c>
      <c r="G300" s="54">
        <f>VLOOKUP(Table9[[#This Row],[Name]],M.Rd!$A:$T,20,FALSE)</f>
        <v>689</v>
      </c>
    </row>
    <row r="301" spans="1:7" x14ac:dyDescent="0.25">
      <c r="A301" s="3" t="str">
        <f t="shared" ref="A301:B301" si="234">A233</f>
        <v>IPE A 180</v>
      </c>
      <c r="B301" s="17">
        <f t="shared" si="234"/>
        <v>15.4</v>
      </c>
      <c r="C301" s="2">
        <f t="shared" si="196"/>
        <v>3</v>
      </c>
      <c r="D301">
        <v>157</v>
      </c>
      <c r="E301" s="54">
        <f>VLOOKUP(Table9[[#This Row],[Name]],M.Rd!$A:$T,MATCH(Table9[[#This Row],[L.eff]],M.Rd!$C$2:$S$2)+2,FALSE)</f>
        <v>26</v>
      </c>
      <c r="F301" s="54">
        <f>VLOOKUP(Table9[[#This Row],[Name]],V.Rd!$A:$B,2,FALSE)</f>
        <v>189</v>
      </c>
      <c r="G301" s="54">
        <f>VLOOKUP(Table9[[#This Row],[Name]],M.Rd!$A:$T,20,FALSE)</f>
        <v>1060</v>
      </c>
    </row>
    <row r="302" spans="1:7" x14ac:dyDescent="0.25">
      <c r="A302" s="3" t="str">
        <f t="shared" ref="A302:B302" si="235">A234</f>
        <v>IPE A 200*</v>
      </c>
      <c r="B302" s="17">
        <f t="shared" si="235"/>
        <v>18.399999999999999</v>
      </c>
      <c r="C302" s="2">
        <f t="shared" si="196"/>
        <v>3</v>
      </c>
      <c r="D302">
        <v>218</v>
      </c>
      <c r="E302" s="54">
        <f>VLOOKUP(Table9[[#This Row],[Name]],M.Rd!$A:$T,MATCH(Table9[[#This Row],[L.eff]],M.Rd!$C$2:$S$2)+2,FALSE)</f>
        <v>38</v>
      </c>
      <c r="F302" s="54">
        <f>VLOOKUP(Table9[[#This Row],[Name]],V.Rd!$A:$B,2,FALSE)</f>
        <v>236</v>
      </c>
      <c r="G302" s="54">
        <f>VLOOKUP(Table9[[#This Row],[Name]],M.Rd!$A:$T,20,FALSE)</f>
        <v>1590</v>
      </c>
    </row>
    <row r="303" spans="1:7" x14ac:dyDescent="0.25">
      <c r="A303" s="3" t="str">
        <f t="shared" ref="A303:B303" si="236">A235</f>
        <v>IPE A 220*</v>
      </c>
      <c r="B303" s="17">
        <f t="shared" si="236"/>
        <v>22.2</v>
      </c>
      <c r="C303" s="2">
        <f t="shared" si="196"/>
        <v>3</v>
      </c>
      <c r="D303">
        <v>311</v>
      </c>
      <c r="E303" s="54">
        <f>VLOOKUP(Table9[[#This Row],[Name]],M.Rd!$A:$T,MATCH(Table9[[#This Row],[L.eff]],M.Rd!$C$2:$S$2)+2,FALSE)</f>
        <v>54.2</v>
      </c>
      <c r="F303" s="54">
        <f>VLOOKUP(Table9[[#This Row],[Name]],V.Rd!$A:$B,2,FALSE)</f>
        <v>279</v>
      </c>
      <c r="G303" s="54">
        <f>VLOOKUP(Table9[[#This Row],[Name]],M.Rd!$A:$T,20,FALSE)</f>
        <v>2320</v>
      </c>
    </row>
    <row r="304" spans="1:7" x14ac:dyDescent="0.25">
      <c r="A304" s="3" t="str">
        <f t="shared" ref="A304:B304" si="237">A236</f>
        <v>IPE A 240*</v>
      </c>
      <c r="B304" s="17">
        <f t="shared" si="237"/>
        <v>26.2</v>
      </c>
      <c r="C304" s="2">
        <f t="shared" si="196"/>
        <v>3</v>
      </c>
      <c r="D304">
        <v>420</v>
      </c>
      <c r="E304" s="54">
        <f>VLOOKUP(Table9[[#This Row],[Name]],M.Rd!$A:$T,MATCH(Table9[[#This Row],[L.eff]],M.Rd!$C$2:$S$2)+2,FALSE)</f>
        <v>75.8</v>
      </c>
      <c r="F304" s="54">
        <f>VLOOKUP(Table9[[#This Row],[Name]],V.Rd!$A:$B,2,FALSE)</f>
        <v>334</v>
      </c>
      <c r="G304" s="54">
        <f>VLOOKUP(Table9[[#This Row],[Name]],M.Rd!$A:$T,20,FALSE)</f>
        <v>3290</v>
      </c>
    </row>
    <row r="305" spans="1:7" x14ac:dyDescent="0.25">
      <c r="A305" s="3" t="str">
        <f t="shared" ref="A305:B305" si="238">A237</f>
        <v>IPE A 270*</v>
      </c>
      <c r="B305" s="17">
        <f t="shared" si="238"/>
        <v>30.7</v>
      </c>
      <c r="C305" s="2">
        <f t="shared" si="196"/>
        <v>3</v>
      </c>
      <c r="D305">
        <v>594</v>
      </c>
      <c r="E305" s="54">
        <f>VLOOKUP(Table9[[#This Row],[Name]],M.Rd!$A:$T,MATCH(Table9[[#This Row],[L.eff]],M.Rd!$C$2:$S$2)+2,FALSE)</f>
        <v>107</v>
      </c>
      <c r="F305" s="54">
        <f>VLOOKUP(Table9[[#This Row],[Name]],V.Rd!$A:$B,2,FALSE)</f>
        <v>385</v>
      </c>
      <c r="G305" s="54">
        <f>VLOOKUP(Table9[[#This Row],[Name]],M.Rd!$A:$T,20,FALSE)</f>
        <v>4920</v>
      </c>
    </row>
    <row r="306" spans="1:7" x14ac:dyDescent="0.25">
      <c r="A306" s="3" t="str">
        <f t="shared" ref="A306:B306" si="239">A238</f>
        <v>IPE A 300*</v>
      </c>
      <c r="B306" s="17">
        <f t="shared" si="239"/>
        <v>36.5</v>
      </c>
      <c r="C306" s="2">
        <f t="shared" si="196"/>
        <v>3</v>
      </c>
      <c r="D306">
        <v>811</v>
      </c>
      <c r="E306" s="54">
        <f>VLOOKUP(Table9[[#This Row],[Name]],M.Rd!$A:$T,MATCH(Table9[[#This Row],[L.eff]],M.Rd!$C$2:$S$2)+2,FALSE)</f>
        <v>149</v>
      </c>
      <c r="F306" s="54">
        <f>VLOOKUP(Table9[[#This Row],[Name]],V.Rd!$A:$B,2,FALSE)</f>
        <v>455</v>
      </c>
      <c r="G306" s="54">
        <f>VLOOKUP(Table9[[#This Row],[Name]],M.Rd!$A:$T,20,FALSE)</f>
        <v>7170</v>
      </c>
    </row>
    <row r="307" spans="1:7" x14ac:dyDescent="0.25">
      <c r="A307" s="3" t="str">
        <f t="shared" ref="A307:B307" si="240">A239</f>
        <v>IPE A 330*</v>
      </c>
      <c r="B307" s="17">
        <f t="shared" si="240"/>
        <v>43</v>
      </c>
      <c r="C307" s="2">
        <f t="shared" si="196"/>
        <v>3</v>
      </c>
      <c r="D307">
        <v>1030</v>
      </c>
      <c r="E307" s="54">
        <f>VLOOKUP(Table9[[#This Row],[Name]],M.Rd!$A:$T,MATCH(Table9[[#This Row],[L.eff]],M.Rd!$C$2:$S$2)+2,FALSE)</f>
        <v>186</v>
      </c>
      <c r="F307" s="54">
        <f>VLOOKUP(Table9[[#This Row],[Name]],V.Rd!$A:$B,2,FALSE)</f>
        <v>552</v>
      </c>
      <c r="G307" s="54">
        <f>VLOOKUP(Table9[[#This Row],[Name]],M.Rd!$A:$T,20,FALSE)</f>
        <v>10200</v>
      </c>
    </row>
    <row r="308" spans="1:7" x14ac:dyDescent="0.25">
      <c r="A308" s="3" t="str">
        <f t="shared" ref="A308:B308" si="241">A240</f>
        <v>IPE A 360*</v>
      </c>
      <c r="B308" s="17">
        <f t="shared" si="241"/>
        <v>50.2</v>
      </c>
      <c r="C308" s="2">
        <f t="shared" si="196"/>
        <v>3</v>
      </c>
      <c r="D308">
        <v>1320</v>
      </c>
      <c r="E308" s="54">
        <f>VLOOKUP(Table9[[#This Row],[Name]],M.Rd!$A:$T,MATCH(Table9[[#This Row],[L.eff]],M.Rd!$C$2:$S$2)+2,FALSE)</f>
        <v>251</v>
      </c>
      <c r="F308" s="54">
        <f>VLOOKUP(Table9[[#This Row],[Name]],V.Rd!$A:$B,2,FALSE)</f>
        <v>611</v>
      </c>
      <c r="G308" s="54">
        <f>VLOOKUP(Table9[[#This Row],[Name]],M.Rd!$A:$T,20,FALSE)</f>
        <v>14500</v>
      </c>
    </row>
    <row r="309" spans="1:7" x14ac:dyDescent="0.25">
      <c r="A309" s="3" t="str">
        <f t="shared" ref="A309:B309" si="242">A241</f>
        <v>IPE A 400*</v>
      </c>
      <c r="B309" s="17">
        <f t="shared" si="242"/>
        <v>57.4</v>
      </c>
      <c r="C309" s="2">
        <f t="shared" si="196"/>
        <v>3</v>
      </c>
      <c r="D309">
        <v>1520</v>
      </c>
      <c r="E309" s="54">
        <f>VLOOKUP(Table9[[#This Row],[Name]],M.Rd!$A:$T,MATCH(Table9[[#This Row],[L.eff]],M.Rd!$C$2:$S$2)+2,FALSE)</f>
        <v>325</v>
      </c>
      <c r="F309" s="54">
        <f>VLOOKUP(Table9[[#This Row],[Name]],V.Rd!$A:$B,2,FALSE)</f>
        <v>733</v>
      </c>
      <c r="G309" s="54">
        <f>VLOOKUP(Table9[[#This Row],[Name]],M.Rd!$A:$T,20,FALSE)</f>
        <v>20300</v>
      </c>
    </row>
    <row r="310" spans="1:7" x14ac:dyDescent="0.25">
      <c r="A310" s="3" t="str">
        <f t="shared" ref="A310:B310" si="243">A242</f>
        <v>IPE A 450*</v>
      </c>
      <c r="B310" s="17">
        <f t="shared" si="243"/>
        <v>67.2</v>
      </c>
      <c r="C310" s="2">
        <f t="shared" si="196"/>
        <v>3</v>
      </c>
      <c r="D310">
        <v>1840</v>
      </c>
      <c r="E310" s="54">
        <f>VLOOKUP(Table9[[#This Row],[Name]],M.Rd!$A:$T,MATCH(Table9[[#This Row],[L.eff]],M.Rd!$C$2:$S$2)+2,FALSE)</f>
        <v>434</v>
      </c>
      <c r="F310" s="54">
        <f>VLOOKUP(Table9[[#This Row],[Name]],V.Rd!$A:$B,2,FALSE)</f>
        <v>867</v>
      </c>
      <c r="G310" s="54">
        <f>VLOOKUP(Table9[[#This Row],[Name]],M.Rd!$A:$T,20,FALSE)</f>
        <v>29800</v>
      </c>
    </row>
    <row r="311" spans="1:7" x14ac:dyDescent="0.25">
      <c r="A311" s="3" t="str">
        <f t="shared" ref="A311:B311" si="244">A243</f>
        <v>IPE A 500*</v>
      </c>
      <c r="B311" s="17">
        <f t="shared" si="244"/>
        <v>79.400000000000006</v>
      </c>
      <c r="C311" s="2">
        <f t="shared" si="196"/>
        <v>3</v>
      </c>
      <c r="D311">
        <v>2240</v>
      </c>
      <c r="E311" s="54">
        <f>VLOOKUP(Table9[[#This Row],[Name]],M.Rd!$A:$T,MATCH(Table9[[#This Row],[L.eff]],M.Rd!$C$2:$S$2)+2,FALSE)</f>
        <v>579</v>
      </c>
      <c r="F311" s="54">
        <f>VLOOKUP(Table9[[#This Row],[Name]],V.Rd!$A:$B,2,FALSE)</f>
        <v>1030</v>
      </c>
      <c r="G311" s="54">
        <f>VLOOKUP(Table9[[#This Row],[Name]],M.Rd!$A:$T,20,FALSE)</f>
        <v>42900</v>
      </c>
    </row>
    <row r="312" spans="1:7" x14ac:dyDescent="0.25">
      <c r="A312" s="3" t="str">
        <f t="shared" ref="A312:B312" si="245">A244</f>
        <v>IPE A 550*</v>
      </c>
      <c r="B312" s="17">
        <f t="shared" si="245"/>
        <v>92.1</v>
      </c>
      <c r="C312" s="2">
        <f t="shared" si="196"/>
        <v>3</v>
      </c>
      <c r="D312">
        <v>2670</v>
      </c>
      <c r="E312" s="54">
        <f>VLOOKUP(Table9[[#This Row],[Name]],M.Rd!$A:$T,MATCH(Table9[[#This Row],[L.eff]],M.Rd!$C$2:$S$2)+2,FALSE)</f>
        <v>751</v>
      </c>
      <c r="F312" s="54">
        <f>VLOOKUP(Table9[[#This Row],[Name]],V.Rd!$A:$B,2,FALSE)</f>
        <v>1240</v>
      </c>
      <c r="G312" s="54">
        <f>VLOOKUP(Table9[[#This Row],[Name]],M.Rd!$A:$T,20,FALSE)</f>
        <v>60000</v>
      </c>
    </row>
    <row r="313" spans="1:7" x14ac:dyDescent="0.25">
      <c r="A313" s="3" t="str">
        <f t="shared" ref="A313:B313" si="246">A245</f>
        <v>IPE A 600*</v>
      </c>
      <c r="B313" s="17">
        <f t="shared" si="246"/>
        <v>108</v>
      </c>
      <c r="C313" s="2">
        <f t="shared" si="196"/>
        <v>3</v>
      </c>
      <c r="D313">
        <v>3150</v>
      </c>
      <c r="E313" s="54">
        <f>VLOOKUP(Table9[[#This Row],[Name]],M.Rd!$A:$T,MATCH(Table9[[#This Row],[L.eff]],M.Rd!$C$2:$S$2)+2,FALSE)</f>
        <v>952</v>
      </c>
      <c r="F313" s="54">
        <f>VLOOKUP(Table9[[#This Row],[Name]],V.Rd!$A:$B,2,FALSE)</f>
        <v>1400</v>
      </c>
      <c r="G313" s="54">
        <f>VLOOKUP(Table9[[#This Row],[Name]],M.Rd!$A:$T,20,FALSE)</f>
        <v>82900</v>
      </c>
    </row>
    <row r="314" spans="1:7" x14ac:dyDescent="0.25">
      <c r="A314" s="3" t="str">
        <f t="shared" ref="A314:B314" si="247">A246</f>
        <v>IPE A 80</v>
      </c>
      <c r="B314" s="17">
        <f t="shared" si="247"/>
        <v>5</v>
      </c>
      <c r="C314" s="2">
        <f t="shared" si="196"/>
        <v>3</v>
      </c>
      <c r="D314">
        <v>14.6</v>
      </c>
      <c r="E314" s="54">
        <f>VLOOKUP(Table9[[#This Row],[Name]],M.Rd!$A:$T,MATCH(Table9[[#This Row],[L.eff]],M.Rd!$C$2:$S$2)+2,FALSE)</f>
        <v>2.59</v>
      </c>
      <c r="F314" s="54">
        <f>VLOOKUP(Table9[[#This Row],[Name]],V.Rd!$A:$B,2,FALSE)</f>
        <v>63.4</v>
      </c>
      <c r="G314" s="54">
        <f>VLOOKUP(Table9[[#This Row],[Name]],M.Rd!$A:$T,20,FALSE)</f>
        <v>64.400000000000006</v>
      </c>
    </row>
    <row r="315" spans="1:7" x14ac:dyDescent="0.25">
      <c r="A315" s="3" t="str">
        <f t="shared" ref="A315:B315" si="248">A247</f>
        <v>IPE AA 100</v>
      </c>
      <c r="B315" s="17">
        <f t="shared" si="248"/>
        <v>6.7</v>
      </c>
      <c r="C315" s="2">
        <f t="shared" si="196"/>
        <v>3</v>
      </c>
      <c r="D315">
        <v>26.2</v>
      </c>
      <c r="E315" s="54">
        <f>VLOOKUP(Table9[[#This Row],[Name]],M.Rd!$A:$T,MATCH(Table9[[#This Row],[L.eff]],M.Rd!$C$2:$S$2)+2,FALSE)</f>
        <v>4.62</v>
      </c>
      <c r="F315" s="54">
        <f>VLOOKUP(Table9[[#This Row],[Name]],V.Rd!$A:$B,2,FALSE)</f>
        <v>91</v>
      </c>
      <c r="G315" s="54">
        <f>VLOOKUP(Table9[[#This Row],[Name]],M.Rd!$A:$T,20,FALSE)</f>
        <v>136</v>
      </c>
    </row>
    <row r="316" spans="1:7" x14ac:dyDescent="0.25">
      <c r="A316" s="3" t="str">
        <f t="shared" ref="A316:B316" si="249">A248</f>
        <v>IPE AA 120</v>
      </c>
      <c r="B316" s="17">
        <f t="shared" si="249"/>
        <v>8.4</v>
      </c>
      <c r="C316" s="2">
        <f t="shared" si="196"/>
        <v>3</v>
      </c>
      <c r="D316">
        <v>43.4</v>
      </c>
      <c r="E316" s="54">
        <f>VLOOKUP(Table9[[#This Row],[Name]],M.Rd!$A:$T,MATCH(Table9[[#This Row],[L.eff]],M.Rd!$C$2:$S$2)+2,FALSE)</f>
        <v>7.1</v>
      </c>
      <c r="F316" s="54">
        <f>VLOOKUP(Table9[[#This Row],[Name]],V.Rd!$A:$B,2,FALSE)</f>
        <v>111</v>
      </c>
      <c r="G316" s="54">
        <f>VLOOKUP(Table9[[#This Row],[Name]],M.Rd!$A:$T,20,FALSE)</f>
        <v>244</v>
      </c>
    </row>
    <row r="317" spans="1:7" x14ac:dyDescent="0.25">
      <c r="A317" s="3" t="str">
        <f t="shared" ref="A317:B317" si="250">A249</f>
        <v>IPE AA 140</v>
      </c>
      <c r="B317" s="17">
        <f t="shared" si="250"/>
        <v>10.1</v>
      </c>
      <c r="C317" s="2">
        <f t="shared" si="196"/>
        <v>3</v>
      </c>
      <c r="D317">
        <v>68</v>
      </c>
      <c r="E317" s="54">
        <f>VLOOKUP(Table9[[#This Row],[Name]],M.Rd!$A:$T,MATCH(Table9[[#This Row],[L.eff]],M.Rd!$C$2:$S$2)+2,FALSE)</f>
        <v>10.7</v>
      </c>
      <c r="F317" s="54">
        <f>VLOOKUP(Table9[[#This Row],[Name]],V.Rd!$A:$B,2,FALSE)</f>
        <v>126</v>
      </c>
      <c r="G317" s="54">
        <f>VLOOKUP(Table9[[#This Row],[Name]],M.Rd!$A:$T,20,FALSE)</f>
        <v>407</v>
      </c>
    </row>
    <row r="318" spans="1:7" x14ac:dyDescent="0.25">
      <c r="A318" s="3" t="str">
        <f t="shared" ref="A318:B318" si="251">A250</f>
        <v>IPE AA 160</v>
      </c>
      <c r="B318" s="17">
        <f t="shared" si="251"/>
        <v>12.3</v>
      </c>
      <c r="C318" s="2">
        <f t="shared" si="196"/>
        <v>3</v>
      </c>
      <c r="D318">
        <v>101</v>
      </c>
      <c r="E318" s="54">
        <f>VLOOKUP(Table9[[#This Row],[Name]],M.Rd!$A:$T,MATCH(Table9[[#This Row],[L.eff]],M.Rd!$C$2:$S$2)+2,FALSE)</f>
        <v>16.5</v>
      </c>
      <c r="F318" s="54">
        <f>VLOOKUP(Table9[[#This Row],[Name]],V.Rd!$A:$B,2,FALSE)</f>
        <v>159</v>
      </c>
      <c r="G318" s="54">
        <f>VLOOKUP(Table9[[#This Row],[Name]],M.Rd!$A:$T,20,FALSE)</f>
        <v>659</v>
      </c>
    </row>
    <row r="319" spans="1:7" x14ac:dyDescent="0.25">
      <c r="A319" s="3" t="str">
        <f t="shared" ref="A319:B319" si="252">A251</f>
        <v>IPE AA 180</v>
      </c>
      <c r="B319" s="17">
        <f t="shared" si="252"/>
        <v>14.9</v>
      </c>
      <c r="C319" s="2">
        <f t="shared" si="196"/>
        <v>3</v>
      </c>
      <c r="D319">
        <v>150</v>
      </c>
      <c r="E319" s="54">
        <f>VLOOKUP(Table9[[#This Row],[Name]],M.Rd!$A:$T,MATCH(Table9[[#This Row],[L.eff]],M.Rd!$C$2:$S$2)+2,FALSE)</f>
        <v>24.6</v>
      </c>
      <c r="F319" s="54">
        <f>VLOOKUP(Table9[[#This Row],[Name]],V.Rd!$A:$B,2,FALSE)</f>
        <v>186</v>
      </c>
      <c r="G319" s="54">
        <f>VLOOKUP(Table9[[#This Row],[Name]],M.Rd!$A:$T,20,FALSE)</f>
        <v>1020</v>
      </c>
    </row>
    <row r="320" spans="1:7" x14ac:dyDescent="0.25">
      <c r="A320" s="3" t="str">
        <f t="shared" ref="A320:B320" si="253">A252</f>
        <v>IPE AA 200*</v>
      </c>
      <c r="B320" s="17">
        <f t="shared" si="253"/>
        <v>18</v>
      </c>
      <c r="C320" s="2">
        <f t="shared" si="196"/>
        <v>3</v>
      </c>
      <c r="D320">
        <v>210</v>
      </c>
      <c r="E320" s="54">
        <f>VLOOKUP(Table9[[#This Row],[Name]],M.Rd!$A:$T,MATCH(Table9[[#This Row],[L.eff]],M.Rd!$C$2:$S$2)+2,FALSE)</f>
        <v>36.299999999999997</v>
      </c>
      <c r="F320" s="54">
        <f>VLOOKUP(Table9[[#This Row],[Name]],V.Rd!$A:$B,2,FALSE)</f>
        <v>234</v>
      </c>
      <c r="G320" s="54">
        <f>VLOOKUP(Table9[[#This Row],[Name]],M.Rd!$A:$T,20,FALSE)</f>
        <v>1530</v>
      </c>
    </row>
    <row r="321" spans="1:7" x14ac:dyDescent="0.25">
      <c r="A321" s="3" t="str">
        <f t="shared" ref="A321:B321" si="254">A253</f>
        <v>IPE AA 220*</v>
      </c>
      <c r="B321" s="17">
        <f t="shared" si="254"/>
        <v>21.2</v>
      </c>
      <c r="C321" s="2">
        <f t="shared" si="196"/>
        <v>3</v>
      </c>
      <c r="D321">
        <v>298</v>
      </c>
      <c r="E321" s="54">
        <f>VLOOKUP(Table9[[#This Row],[Name]],M.Rd!$A:$T,MATCH(Table9[[#This Row],[L.eff]],M.Rd!$C$2:$S$2)+2,FALSE)</f>
        <v>51.5</v>
      </c>
      <c r="F321" s="54">
        <f>VLOOKUP(Table9[[#This Row],[Name]],V.Rd!$A:$B,2,FALSE)</f>
        <v>263</v>
      </c>
      <c r="G321" s="54">
        <f>VLOOKUP(Table9[[#This Row],[Name]],M.Rd!$A:$T,20,FALSE)</f>
        <v>2220</v>
      </c>
    </row>
    <row r="322" spans="1:7" x14ac:dyDescent="0.25">
      <c r="A322" s="3" t="str">
        <f t="shared" ref="A322:B322" si="255">A254</f>
        <v>IPE AA 240*</v>
      </c>
      <c r="B322" s="17">
        <f t="shared" si="255"/>
        <v>24.9</v>
      </c>
      <c r="C322" s="2">
        <f t="shared" si="196"/>
        <v>3</v>
      </c>
      <c r="D322">
        <v>405</v>
      </c>
      <c r="E322" s="54">
        <f>VLOOKUP(Table9[[#This Row],[Name]],M.Rd!$A:$T,MATCH(Table9[[#This Row],[L.eff]],M.Rd!$C$2:$S$2)+2,FALSE)</f>
        <v>72</v>
      </c>
      <c r="F322" s="54">
        <f>VLOOKUP(Table9[[#This Row],[Name]],V.Rd!$A:$B,2,FALSE)</f>
        <v>313</v>
      </c>
      <c r="G322" s="54">
        <f>VLOOKUP(Table9[[#This Row],[Name]],M.Rd!$A:$T,20,FALSE)</f>
        <v>3150</v>
      </c>
    </row>
    <row r="323" spans="1:7" x14ac:dyDescent="0.25">
      <c r="A323" s="3" t="str">
        <f t="shared" ref="A323:B323" si="256">A255</f>
        <v>IPE AA 80</v>
      </c>
      <c r="B323" s="17">
        <f t="shared" si="256"/>
        <v>4.9000000000000004</v>
      </c>
      <c r="C323" s="2">
        <f t="shared" si="196"/>
        <v>3</v>
      </c>
      <c r="D323">
        <v>14.4</v>
      </c>
      <c r="E323" s="54">
        <f>VLOOKUP(Table9[[#This Row],[Name]],M.Rd!$A:$T,MATCH(Table9[[#This Row],[L.eff]],M.Rd!$C$2:$S$2)+2,FALSE)</f>
        <v>2.56</v>
      </c>
      <c r="F323" s="54">
        <f>VLOOKUP(Table9[[#This Row],[Name]],V.Rd!$A:$B,2,FALSE)</f>
        <v>61.3</v>
      </c>
      <c r="G323" s="54">
        <f>VLOOKUP(Table9[[#This Row],[Name]],M.Rd!$A:$T,20,FALSE)</f>
        <v>64.099999999999994</v>
      </c>
    </row>
    <row r="324" spans="1:7" x14ac:dyDescent="0.25">
      <c r="A324" s="3" t="str">
        <f t="shared" ref="A324:B324" si="257">A256</f>
        <v>IPE O 180</v>
      </c>
      <c r="B324" s="17">
        <f t="shared" si="257"/>
        <v>21.3</v>
      </c>
      <c r="C324" s="2">
        <f t="shared" si="196"/>
        <v>3</v>
      </c>
      <c r="D324">
        <v>223</v>
      </c>
      <c r="E324" s="54">
        <f>VLOOKUP(Table9[[#This Row],[Name]],M.Rd!$A:$T,MATCH(Table9[[#This Row],[L.eff]],M.Rd!$C$2:$S$2)+2,FALSE)</f>
        <v>41.6</v>
      </c>
      <c r="F324" s="54">
        <f>VLOOKUP(Table9[[#This Row],[Name]],V.Rd!$A:$B,2,FALSE)</f>
        <v>260</v>
      </c>
      <c r="G324" s="54">
        <f>VLOOKUP(Table9[[#This Row],[Name]],M.Rd!$A:$T,20,FALSE)</f>
        <v>1500</v>
      </c>
    </row>
    <row r="325" spans="1:7" x14ac:dyDescent="0.25">
      <c r="A325" s="3" t="str">
        <f t="shared" ref="A325:B325" si="258">A257</f>
        <v>IPE O 200</v>
      </c>
      <c r="B325" s="17">
        <f t="shared" si="258"/>
        <v>25.1</v>
      </c>
      <c r="C325" s="2">
        <f t="shared" si="196"/>
        <v>3</v>
      </c>
      <c r="D325">
        <v>314</v>
      </c>
      <c r="E325" s="54">
        <f>VLOOKUP(Table9[[#This Row],[Name]],M.Rd!$A:$T,MATCH(Table9[[#This Row],[L.eff]],M.Rd!$C$2:$S$2)+2,FALSE)</f>
        <v>58.4</v>
      </c>
      <c r="F325" s="54">
        <f>VLOOKUP(Table9[[#This Row],[Name]],V.Rd!$A:$B,2,FALSE)</f>
        <v>317</v>
      </c>
      <c r="G325" s="54">
        <f>VLOOKUP(Table9[[#This Row],[Name]],M.Rd!$A:$T,20,FALSE)</f>
        <v>2210</v>
      </c>
    </row>
    <row r="326" spans="1:7" x14ac:dyDescent="0.25">
      <c r="A326" s="3" t="str">
        <f t="shared" ref="A326:B326" si="259">A258</f>
        <v>IPE O 220</v>
      </c>
      <c r="B326" s="17">
        <f t="shared" si="259"/>
        <v>29.4</v>
      </c>
      <c r="C326" s="2">
        <f t="shared" si="196"/>
        <v>3</v>
      </c>
      <c r="D326">
        <v>430</v>
      </c>
      <c r="E326" s="54">
        <f>VLOOKUP(Table9[[#This Row],[Name]],M.Rd!$A:$T,MATCH(Table9[[#This Row],[L.eff]],M.Rd!$C$2:$S$2)+2,FALSE)</f>
        <v>79.3</v>
      </c>
      <c r="F326" s="54">
        <f>VLOOKUP(Table9[[#This Row],[Name]],V.Rd!$A:$B,2,FALSE)</f>
        <v>362</v>
      </c>
      <c r="G326" s="54">
        <f>VLOOKUP(Table9[[#This Row],[Name]],M.Rd!$A:$T,20,FALSE)</f>
        <v>3130</v>
      </c>
    </row>
    <row r="327" spans="1:7" x14ac:dyDescent="0.25">
      <c r="A327" s="3" t="str">
        <f t="shared" ref="A327:B327" si="260">A259</f>
        <v>IPE O 240</v>
      </c>
      <c r="B327" s="17">
        <f t="shared" si="260"/>
        <v>34.299999999999997</v>
      </c>
      <c r="C327" s="2">
        <f t="shared" ref="C327:C390" si="261">C259+0.5</f>
        <v>3</v>
      </c>
      <c r="D327">
        <v>571</v>
      </c>
      <c r="E327" s="54">
        <f>VLOOKUP(Table9[[#This Row],[Name]],M.Rd!$A:$T,MATCH(Table9[[#This Row],[L.eff]],M.Rd!$C$2:$S$2)+2,FALSE)</f>
        <v>107</v>
      </c>
      <c r="F327" s="54">
        <f>VLOOKUP(Table9[[#This Row],[Name]],V.Rd!$A:$B,2,FALSE)</f>
        <v>437</v>
      </c>
      <c r="G327" s="54">
        <f>VLOOKUP(Table9[[#This Row],[Name]],M.Rd!$A:$T,20,FALSE)</f>
        <v>4370</v>
      </c>
    </row>
    <row r="328" spans="1:7" x14ac:dyDescent="0.25">
      <c r="A328" s="3" t="str">
        <f t="shared" ref="A328:B328" si="262">A260</f>
        <v>IPE O 270</v>
      </c>
      <c r="B328" s="17">
        <f t="shared" si="262"/>
        <v>42.3</v>
      </c>
      <c r="C328" s="2">
        <f t="shared" si="261"/>
        <v>3</v>
      </c>
      <c r="D328">
        <v>843</v>
      </c>
      <c r="E328" s="54">
        <f>VLOOKUP(Table9[[#This Row],[Name]],M.Rd!$A:$T,MATCH(Table9[[#This Row],[L.eff]],M.Rd!$C$2:$S$2)+2,FALSE)</f>
        <v>146</v>
      </c>
      <c r="F328" s="54">
        <f>VLOOKUP(Table9[[#This Row],[Name]],V.Rd!$A:$B,2,FALSE)</f>
        <v>516</v>
      </c>
      <c r="G328" s="54">
        <f>VLOOKUP(Table9[[#This Row],[Name]],M.Rd!$A:$T,20,FALSE)</f>
        <v>6950</v>
      </c>
    </row>
    <row r="329" spans="1:7" x14ac:dyDescent="0.25">
      <c r="A329" s="3" t="str">
        <f t="shared" ref="A329:B329" si="263">A261</f>
        <v>IPE O 300</v>
      </c>
      <c r="B329" s="17">
        <f t="shared" si="263"/>
        <v>49.3</v>
      </c>
      <c r="C329" s="2">
        <f t="shared" si="261"/>
        <v>3</v>
      </c>
      <c r="D329">
        <v>1140</v>
      </c>
      <c r="E329" s="54">
        <f>VLOOKUP(Table9[[#This Row],[Name]],M.Rd!$A:$T,MATCH(Table9[[#This Row],[L.eff]],M.Rd!$C$2:$S$2)+2,FALSE)</f>
        <v>215</v>
      </c>
      <c r="F329" s="54">
        <f>VLOOKUP(Table9[[#This Row],[Name]],V.Rd!$A:$B,2,FALSE)</f>
        <v>595</v>
      </c>
      <c r="G329" s="54">
        <f>VLOOKUP(Table9[[#This Row],[Name]],M.Rd!$A:$T,20,FALSE)</f>
        <v>9990</v>
      </c>
    </row>
    <row r="330" spans="1:7" x14ac:dyDescent="0.25">
      <c r="A330" s="3" t="str">
        <f t="shared" ref="A330:B330" si="264">A262</f>
        <v>IPE O 330</v>
      </c>
      <c r="B330" s="17">
        <f t="shared" si="264"/>
        <v>57</v>
      </c>
      <c r="C330" s="2">
        <f t="shared" si="261"/>
        <v>3</v>
      </c>
      <c r="D330">
        <v>1410</v>
      </c>
      <c r="E330" s="54">
        <f>VLOOKUP(Table9[[#This Row],[Name]],M.Rd!$A:$T,MATCH(Table9[[#This Row],[L.eff]],M.Rd!$C$2:$S$2)+2,FALSE)</f>
        <v>261</v>
      </c>
      <c r="F330" s="54">
        <f>VLOOKUP(Table9[[#This Row],[Name]],V.Rd!$A:$B,2,FALSE)</f>
        <v>715</v>
      </c>
      <c r="G330" s="54">
        <f>VLOOKUP(Table9[[#This Row],[Name]],M.Rd!$A:$T,20,FALSE)</f>
        <v>13900</v>
      </c>
    </row>
    <row r="331" spans="1:7" x14ac:dyDescent="0.25">
      <c r="A331" s="3" t="str">
        <f t="shared" ref="A331:B331" si="265">A263</f>
        <v>IPE O 360</v>
      </c>
      <c r="B331" s="17">
        <f t="shared" si="265"/>
        <v>66</v>
      </c>
      <c r="C331" s="2">
        <f t="shared" si="261"/>
        <v>3</v>
      </c>
      <c r="D331">
        <v>1750</v>
      </c>
      <c r="E331" s="54">
        <f>VLOOKUP(Table9[[#This Row],[Name]],M.Rd!$A:$T,MATCH(Table9[[#This Row],[L.eff]],M.Rd!$C$2:$S$2)+2,FALSE)</f>
        <v>338</v>
      </c>
      <c r="F331" s="54">
        <f>VLOOKUP(Table9[[#This Row],[Name]],V.Rd!$A:$B,2,FALSE)</f>
        <v>823</v>
      </c>
      <c r="G331" s="54">
        <f>VLOOKUP(Table9[[#This Row],[Name]],M.Rd!$A:$T,20,FALSE)</f>
        <v>19000</v>
      </c>
    </row>
    <row r="332" spans="1:7" x14ac:dyDescent="0.25">
      <c r="A332" s="3" t="str">
        <f t="shared" ref="A332:B332" si="266">A264</f>
        <v>IPE O 400</v>
      </c>
      <c r="B332" s="17">
        <f t="shared" si="266"/>
        <v>75.7</v>
      </c>
      <c r="C332" s="2">
        <f t="shared" si="261"/>
        <v>3</v>
      </c>
      <c r="D332">
        <v>2100</v>
      </c>
      <c r="E332" s="54">
        <f>VLOOKUP(Table9[[#This Row],[Name]],M.Rd!$A:$T,MATCH(Table9[[#This Row],[L.eff]],M.Rd!$C$2:$S$2)+2,FALSE)</f>
        <v>436</v>
      </c>
      <c r="F332" s="54">
        <f>VLOOKUP(Table9[[#This Row],[Name]],V.Rd!$A:$B,2,FALSE)</f>
        <v>984</v>
      </c>
      <c r="G332" s="54">
        <f>VLOOKUP(Table9[[#This Row],[Name]],M.Rd!$A:$T,20,FALSE)</f>
        <v>26800</v>
      </c>
    </row>
    <row r="333" spans="1:7" x14ac:dyDescent="0.25">
      <c r="A333" s="3" t="str">
        <f t="shared" ref="A333:B333" si="267">A265</f>
        <v>IPE O 450</v>
      </c>
      <c r="B333" s="17">
        <f t="shared" si="267"/>
        <v>92.4</v>
      </c>
      <c r="C333" s="2">
        <f t="shared" si="261"/>
        <v>3</v>
      </c>
      <c r="D333">
        <v>2630</v>
      </c>
      <c r="E333" s="54">
        <f>VLOOKUP(Table9[[#This Row],[Name]],M.Rd!$A:$T,MATCH(Table9[[#This Row],[L.eff]],M.Rd!$C$2:$S$2)+2,FALSE)</f>
        <v>595</v>
      </c>
      <c r="F333" s="54">
        <f>VLOOKUP(Table9[[#This Row],[Name]],V.Rd!$A:$B,2,FALSE)</f>
        <v>1180</v>
      </c>
      <c r="G333" s="54">
        <f>VLOOKUP(Table9[[#This Row],[Name]],M.Rd!$A:$T,20,FALSE)</f>
        <v>40900</v>
      </c>
    </row>
    <row r="334" spans="1:7" x14ac:dyDescent="0.25">
      <c r="A334" s="3" t="str">
        <f t="shared" ref="A334:B334" si="268">A266</f>
        <v>IPE O 500*</v>
      </c>
      <c r="B334" s="17">
        <f t="shared" si="268"/>
        <v>107</v>
      </c>
      <c r="C334" s="2">
        <f t="shared" si="261"/>
        <v>3</v>
      </c>
      <c r="D334">
        <v>3170</v>
      </c>
      <c r="E334" s="54">
        <f>VLOOKUP(Table9[[#This Row],[Name]],M.Rd!$A:$T,MATCH(Table9[[#This Row],[L.eff]],M.Rd!$C$2:$S$2)+2,FALSE)</f>
        <v>774</v>
      </c>
      <c r="F334" s="54">
        <f>VLOOKUP(Table9[[#This Row],[Name]],V.Rd!$A:$B,2,FALSE)</f>
        <v>1400</v>
      </c>
      <c r="G334" s="54">
        <f>VLOOKUP(Table9[[#This Row],[Name]],M.Rd!$A:$T,20,FALSE)</f>
        <v>57800</v>
      </c>
    </row>
    <row r="335" spans="1:7" x14ac:dyDescent="0.25">
      <c r="A335" s="3" t="str">
        <f t="shared" ref="A335:B335" si="269">A267</f>
        <v>IPE O 550*</v>
      </c>
      <c r="B335" s="17">
        <f t="shared" si="269"/>
        <v>123</v>
      </c>
      <c r="C335" s="2">
        <f t="shared" si="261"/>
        <v>3</v>
      </c>
      <c r="D335">
        <v>3730</v>
      </c>
      <c r="E335" s="54">
        <f>VLOOKUP(Table9[[#This Row],[Name]],M.Rd!$A:$T,MATCH(Table9[[#This Row],[L.eff]],M.Rd!$C$2:$S$2)+2,FALSE)</f>
        <v>981</v>
      </c>
      <c r="F335" s="54">
        <f>VLOOKUP(Table9[[#This Row],[Name]],V.Rd!$A:$B,2,FALSE)</f>
        <v>1650</v>
      </c>
      <c r="G335" s="54">
        <f>VLOOKUP(Table9[[#This Row],[Name]],M.Rd!$A:$T,20,FALSE)</f>
        <v>79200</v>
      </c>
    </row>
    <row r="336" spans="1:7" x14ac:dyDescent="0.25">
      <c r="A336" s="3" t="str">
        <f t="shared" ref="A336:B336" si="270">A268</f>
        <v>IPE O 600</v>
      </c>
      <c r="B336" s="17">
        <f t="shared" si="270"/>
        <v>154</v>
      </c>
      <c r="C336" s="2">
        <f t="shared" si="261"/>
        <v>3</v>
      </c>
      <c r="D336">
        <v>4880</v>
      </c>
      <c r="E336" s="54">
        <f>VLOOKUP(Table9[[#This Row],[Name]],M.Rd!$A:$T,MATCH(Table9[[#This Row],[L.eff]],M.Rd!$C$2:$S$2)+2,FALSE)</f>
        <v>1380</v>
      </c>
      <c r="F336" s="54">
        <f>VLOOKUP(Table9[[#This Row],[Name]],V.Rd!$A:$B,2,FALSE)</f>
        <v>2080</v>
      </c>
      <c r="G336" s="54">
        <f>VLOOKUP(Table9[[#This Row],[Name]],M.Rd!$A:$T,20,FALSE)</f>
        <v>118000</v>
      </c>
    </row>
    <row r="337" spans="1:7" x14ac:dyDescent="0.25">
      <c r="A337" s="3" t="str">
        <f t="shared" ref="A337:B337" si="271">A269</f>
        <v>IPE V 400</v>
      </c>
      <c r="B337" s="17">
        <f t="shared" si="271"/>
        <v>84</v>
      </c>
      <c r="C337" s="2">
        <f t="shared" si="261"/>
        <v>3</v>
      </c>
      <c r="D337">
        <v>2310</v>
      </c>
      <c r="E337" s="54">
        <f>VLOOKUP(Table9[[#This Row],[Name]],M.Rd!$A:$T,MATCH(Table9[[#This Row],[L.eff]],M.Rd!$C$2:$S$2)+2,FALSE)</f>
        <v>484</v>
      </c>
      <c r="F337" s="54">
        <f>VLOOKUP(Table9[[#This Row],[Name]],V.Rd!$A:$B,2,FALSE)</f>
        <v>1050</v>
      </c>
      <c r="G337" s="54">
        <f>VLOOKUP(Table9[[#This Row],[Name]],M.Rd!$A:$T,20,FALSE)</f>
        <v>30100</v>
      </c>
    </row>
    <row r="338" spans="1:7" x14ac:dyDescent="0.25">
      <c r="A338" s="3" t="str">
        <f t="shared" ref="A338:B338" si="272">A270</f>
        <v>IPE V 450</v>
      </c>
      <c r="B338" s="17">
        <f t="shared" si="272"/>
        <v>107</v>
      </c>
      <c r="C338" s="2">
        <f t="shared" si="261"/>
        <v>3</v>
      </c>
      <c r="D338">
        <v>2990</v>
      </c>
      <c r="E338" s="54">
        <f>VLOOKUP(Table9[[#This Row],[Name]],M.Rd!$A:$T,MATCH(Table9[[#This Row],[L.eff]],M.Rd!$C$2:$S$2)+2,FALSE)</f>
        <v>679</v>
      </c>
      <c r="F338" s="54">
        <f>VLOOKUP(Table9[[#This Row],[Name]],V.Rd!$A:$B,2,FALSE)</f>
        <v>1330</v>
      </c>
      <c r="G338" s="54">
        <f>VLOOKUP(Table9[[#This Row],[Name]],M.Rd!$A:$T,20,FALSE)</f>
        <v>46200</v>
      </c>
    </row>
    <row r="339" spans="1:7" x14ac:dyDescent="0.25">
      <c r="A339" s="3" t="str">
        <f t="shared" ref="A339:B339" si="273">A271</f>
        <v>IPE V 500</v>
      </c>
      <c r="B339" s="17">
        <f t="shared" si="273"/>
        <v>129</v>
      </c>
      <c r="C339" s="2">
        <f t="shared" si="261"/>
        <v>3</v>
      </c>
      <c r="D339">
        <v>3860</v>
      </c>
      <c r="E339" s="54">
        <f>VLOOKUP(Table9[[#This Row],[Name]],M.Rd!$A:$T,MATCH(Table9[[#This Row],[L.eff]],M.Rd!$C$2:$S$2)+2,FALSE)</f>
        <v>955</v>
      </c>
      <c r="F339" s="54">
        <f>VLOOKUP(Table9[[#This Row],[Name]],V.Rd!$A:$B,2,FALSE)</f>
        <v>1660</v>
      </c>
      <c r="G339" s="54">
        <f>VLOOKUP(Table9[[#This Row],[Name]],M.Rd!$A:$T,20,FALSE)</f>
        <v>70700</v>
      </c>
    </row>
    <row r="340" spans="1:7" x14ac:dyDescent="0.25">
      <c r="A340" s="3" t="str">
        <f t="shared" ref="A340:B340" si="274">A272</f>
        <v>IPE V 550</v>
      </c>
      <c r="B340" s="17">
        <f t="shared" si="274"/>
        <v>159</v>
      </c>
      <c r="C340" s="2">
        <f t="shared" si="261"/>
        <v>3</v>
      </c>
      <c r="D340">
        <v>4860</v>
      </c>
      <c r="E340" s="54">
        <f>VLOOKUP(Table9[[#This Row],[Name]],M.Rd!$A:$T,MATCH(Table9[[#This Row],[L.eff]],M.Rd!$C$2:$S$2)+2,FALSE)</f>
        <v>1290</v>
      </c>
      <c r="F340" s="54">
        <f>VLOOKUP(Table9[[#This Row],[Name]],V.Rd!$A:$B,2,FALSE)</f>
        <v>2180</v>
      </c>
      <c r="G340" s="54">
        <f>VLOOKUP(Table9[[#This Row],[Name]],M.Rd!$A:$T,20,FALSE)</f>
        <v>102000</v>
      </c>
    </row>
    <row r="341" spans="1:7" x14ac:dyDescent="0.25">
      <c r="A341" s="3" t="str">
        <f t="shared" ref="A341:B341" si="275">A273</f>
        <v>IPE V 600</v>
      </c>
      <c r="B341" s="17">
        <f t="shared" si="275"/>
        <v>184</v>
      </c>
      <c r="C341" s="2">
        <f t="shared" si="261"/>
        <v>3</v>
      </c>
      <c r="D341">
        <v>5880</v>
      </c>
      <c r="E341" s="54">
        <f>VLOOKUP(Table9[[#This Row],[Name]],M.Rd!$A:$T,MATCH(Table9[[#This Row],[L.eff]],M.Rd!$C$2:$S$2)+2,FALSE)</f>
        <v>1670</v>
      </c>
      <c r="F341" s="54">
        <f>VLOOKUP(Table9[[#This Row],[Name]],V.Rd!$A:$B,2,FALSE)</f>
        <v>2480</v>
      </c>
      <c r="G341" s="54">
        <f>VLOOKUP(Table9[[#This Row],[Name]],M.Rd!$A:$T,20,FALSE)</f>
        <v>142000</v>
      </c>
    </row>
    <row r="342" spans="1:7" x14ac:dyDescent="0.25">
      <c r="A342" s="3" t="str">
        <f t="shared" ref="A342:B342" si="276">A274</f>
        <v>IPE 100</v>
      </c>
      <c r="B342" s="17">
        <f t="shared" si="276"/>
        <v>8.1</v>
      </c>
      <c r="C342" s="2">
        <f t="shared" si="261"/>
        <v>3.5</v>
      </c>
      <c r="D342">
        <v>24.5</v>
      </c>
      <c r="E342" s="54">
        <f>VLOOKUP(Table9[[#This Row],[Name]],M.Rd!$A:$T,MATCH(Table9[[#This Row],[L.eff]],M.Rd!$C$2:$S$2)+2,FALSE)</f>
        <v>5.7</v>
      </c>
      <c r="F342" s="54">
        <f>VLOOKUP(Table9[[#This Row],[Name]],V.Rd!$A:$B,2,FALSE)</f>
        <v>104</v>
      </c>
      <c r="G342" s="54">
        <f>VLOOKUP(Table9[[#This Row],[Name]],M.Rd!$A:$T,20,FALSE)</f>
        <v>171</v>
      </c>
    </row>
    <row r="343" spans="1:7" x14ac:dyDescent="0.25">
      <c r="A343" s="3" t="str">
        <f t="shared" ref="A343:B343" si="277">A275</f>
        <v>IPE 120</v>
      </c>
      <c r="B343" s="17">
        <f t="shared" si="277"/>
        <v>10.4</v>
      </c>
      <c r="C343" s="2">
        <f t="shared" si="261"/>
        <v>3.5</v>
      </c>
      <c r="D343">
        <v>42.3</v>
      </c>
      <c r="E343" s="54">
        <f>VLOOKUP(Table9[[#This Row],[Name]],M.Rd!$A:$T,MATCH(Table9[[#This Row],[L.eff]],M.Rd!$C$2:$S$2)+2,FALSE)</f>
        <v>9.17</v>
      </c>
      <c r="F343" s="54">
        <f>VLOOKUP(Table9[[#This Row],[Name]],V.Rd!$A:$B,2,FALSE)</f>
        <v>129</v>
      </c>
      <c r="G343" s="54">
        <f>VLOOKUP(Table9[[#This Row],[Name]],M.Rd!$A:$T,20,FALSE)</f>
        <v>318</v>
      </c>
    </row>
    <row r="344" spans="1:7" x14ac:dyDescent="0.25">
      <c r="A344" s="3" t="str">
        <f t="shared" ref="A344:B344" si="278">A276</f>
        <v>IPE 140</v>
      </c>
      <c r="B344" s="17">
        <f t="shared" si="278"/>
        <v>12.9</v>
      </c>
      <c r="C344" s="2">
        <f t="shared" si="261"/>
        <v>3.5</v>
      </c>
      <c r="D344">
        <v>66.900000000000006</v>
      </c>
      <c r="E344" s="54">
        <f>VLOOKUP(Table9[[#This Row],[Name]],M.Rd!$A:$T,MATCH(Table9[[#This Row],[L.eff]],M.Rd!$C$2:$S$2)+2,FALSE)</f>
        <v>14.1</v>
      </c>
      <c r="F344" s="54">
        <f>VLOOKUP(Table9[[#This Row],[Name]],V.Rd!$A:$B,2,FALSE)</f>
        <v>156</v>
      </c>
      <c r="G344" s="54">
        <f>VLOOKUP(Table9[[#This Row],[Name]],M.Rd!$A:$T,20,FALSE)</f>
        <v>541</v>
      </c>
    </row>
    <row r="345" spans="1:7" x14ac:dyDescent="0.25">
      <c r="A345" s="3" t="str">
        <f t="shared" ref="A345:B345" si="279">A277</f>
        <v>IPE 160</v>
      </c>
      <c r="B345" s="17">
        <f t="shared" si="279"/>
        <v>15.8</v>
      </c>
      <c r="C345" s="2">
        <f t="shared" si="261"/>
        <v>3.5</v>
      </c>
      <c r="D345">
        <v>100</v>
      </c>
      <c r="E345" s="54">
        <f>VLOOKUP(Table9[[#This Row],[Name]],M.Rd!$A:$T,MATCH(Table9[[#This Row],[L.eff]],M.Rd!$C$2:$S$2)+2,FALSE)</f>
        <v>21.2</v>
      </c>
      <c r="F345" s="54">
        <f>VLOOKUP(Table9[[#This Row],[Name]],V.Rd!$A:$B,2,FALSE)</f>
        <v>198</v>
      </c>
      <c r="G345" s="54">
        <f>VLOOKUP(Table9[[#This Row],[Name]],M.Rd!$A:$T,20,FALSE)</f>
        <v>869</v>
      </c>
    </row>
    <row r="346" spans="1:7" x14ac:dyDescent="0.25">
      <c r="A346" s="3" t="str">
        <f t="shared" ref="A346:B346" si="280">A278</f>
        <v>IPE 180</v>
      </c>
      <c r="B346" s="17">
        <f t="shared" si="280"/>
        <v>18.8</v>
      </c>
      <c r="C346" s="2">
        <f t="shared" si="261"/>
        <v>3.5</v>
      </c>
      <c r="D346">
        <v>146</v>
      </c>
      <c r="E346" s="54">
        <f>VLOOKUP(Table9[[#This Row],[Name]],M.Rd!$A:$T,MATCH(Table9[[#This Row],[L.eff]],M.Rd!$C$2:$S$2)+2,FALSE)</f>
        <v>30.3</v>
      </c>
      <c r="F346" s="54">
        <f>VLOOKUP(Table9[[#This Row],[Name]],V.Rd!$A:$B,2,FALSE)</f>
        <v>230</v>
      </c>
      <c r="G346" s="54">
        <f>VLOOKUP(Table9[[#This Row],[Name]],M.Rd!$A:$T,20,FALSE)</f>
        <v>1320</v>
      </c>
    </row>
    <row r="347" spans="1:7" x14ac:dyDescent="0.25">
      <c r="A347" s="3" t="str">
        <f t="shared" ref="A347:B347" si="281">A279</f>
        <v>IPE 200</v>
      </c>
      <c r="B347" s="17">
        <f t="shared" si="281"/>
        <v>22.4</v>
      </c>
      <c r="C347" s="2">
        <f t="shared" si="261"/>
        <v>3.5</v>
      </c>
      <c r="D347">
        <v>204</v>
      </c>
      <c r="E347" s="54">
        <f>VLOOKUP(Table9[[#This Row],[Name]],M.Rd!$A:$T,MATCH(Table9[[#This Row],[L.eff]],M.Rd!$C$2:$S$2)+2,FALSE)</f>
        <v>43.2</v>
      </c>
      <c r="F347" s="54">
        <f>VLOOKUP(Table9[[#This Row],[Name]],V.Rd!$A:$B,2,FALSE)</f>
        <v>287</v>
      </c>
      <c r="G347" s="54">
        <f>VLOOKUP(Table9[[#This Row],[Name]],M.Rd!$A:$T,20,FALSE)</f>
        <v>1940</v>
      </c>
    </row>
    <row r="348" spans="1:7" x14ac:dyDescent="0.25">
      <c r="A348" s="3" t="str">
        <f t="shared" ref="A348:B348" si="282">A280</f>
        <v>IPE 220</v>
      </c>
      <c r="B348" s="17">
        <f t="shared" si="282"/>
        <v>26.2</v>
      </c>
      <c r="C348" s="2">
        <f t="shared" si="261"/>
        <v>3.5</v>
      </c>
      <c r="D348">
        <v>286</v>
      </c>
      <c r="E348" s="54">
        <f>VLOOKUP(Table9[[#This Row],[Name]],M.Rd!$A:$T,MATCH(Table9[[#This Row],[L.eff]],M.Rd!$C$2:$S$2)+2,FALSE)</f>
        <v>59.8</v>
      </c>
      <c r="F348" s="54">
        <f>VLOOKUP(Table9[[#This Row],[Name]],V.Rd!$A:$B,2,FALSE)</f>
        <v>326</v>
      </c>
      <c r="G348" s="54">
        <f>VLOOKUP(Table9[[#This Row],[Name]],M.Rd!$A:$T,20,FALSE)</f>
        <v>2770</v>
      </c>
    </row>
    <row r="349" spans="1:7" x14ac:dyDescent="0.25">
      <c r="A349" s="3" t="str">
        <f t="shared" ref="A349:B349" si="283">A281</f>
        <v>IPE 240</v>
      </c>
      <c r="B349" s="17">
        <f t="shared" si="283"/>
        <v>30.7</v>
      </c>
      <c r="C349" s="2">
        <f t="shared" si="261"/>
        <v>3.5</v>
      </c>
      <c r="D349">
        <v>385</v>
      </c>
      <c r="E349" s="54">
        <f>VLOOKUP(Table9[[#This Row],[Name]],M.Rd!$A:$T,MATCH(Table9[[#This Row],[L.eff]],M.Rd!$C$2:$S$2)+2,FALSE)</f>
        <v>82.5</v>
      </c>
      <c r="F349" s="54">
        <f>VLOOKUP(Table9[[#This Row],[Name]],V.Rd!$A:$B,2,FALSE)</f>
        <v>392</v>
      </c>
      <c r="G349" s="54">
        <f>VLOOKUP(Table9[[#This Row],[Name]],M.Rd!$A:$T,20,FALSE)</f>
        <v>3890</v>
      </c>
    </row>
    <row r="350" spans="1:7" x14ac:dyDescent="0.25">
      <c r="A350" s="3" t="str">
        <f t="shared" ref="A350:B350" si="284">A282</f>
        <v>IPE 270</v>
      </c>
      <c r="B350" s="17">
        <f t="shared" si="284"/>
        <v>36.1</v>
      </c>
      <c r="C350" s="2">
        <f t="shared" si="261"/>
        <v>3.5</v>
      </c>
      <c r="D350">
        <v>548</v>
      </c>
      <c r="E350" s="54">
        <f>VLOOKUP(Table9[[#This Row],[Name]],M.Rd!$A:$T,MATCH(Table9[[#This Row],[L.eff]],M.Rd!$C$2:$S$2)+2,FALSE)</f>
        <v>116</v>
      </c>
      <c r="F350" s="54">
        <f>VLOOKUP(Table9[[#This Row],[Name]],V.Rd!$A:$B,2,FALSE)</f>
        <v>453</v>
      </c>
      <c r="G350" s="54">
        <f>VLOOKUP(Table9[[#This Row],[Name]],M.Rd!$A:$T,20,FALSE)</f>
        <v>5790</v>
      </c>
    </row>
    <row r="351" spans="1:7" x14ac:dyDescent="0.25">
      <c r="A351" s="3" t="str">
        <f t="shared" ref="A351:B351" si="285">A283</f>
        <v>IPE 300*</v>
      </c>
      <c r="B351" s="17">
        <f t="shared" si="285"/>
        <v>42.2</v>
      </c>
      <c r="C351" s="2">
        <f t="shared" si="261"/>
        <v>3.5</v>
      </c>
      <c r="D351">
        <v>756</v>
      </c>
      <c r="E351" s="54">
        <f>VLOOKUP(Table9[[#This Row],[Name]],M.Rd!$A:$T,MATCH(Table9[[#This Row],[L.eff]],M.Rd!$C$2:$S$2)+2,FALSE)</f>
        <v>160</v>
      </c>
      <c r="F351" s="54">
        <f>VLOOKUP(Table9[[#This Row],[Name]],V.Rd!$A:$B,2,FALSE)</f>
        <v>526</v>
      </c>
      <c r="G351" s="54">
        <f>VLOOKUP(Table9[[#This Row],[Name]],M.Rd!$A:$T,20,FALSE)</f>
        <v>8360</v>
      </c>
    </row>
    <row r="352" spans="1:7" x14ac:dyDescent="0.25">
      <c r="A352" s="3" t="str">
        <f t="shared" ref="A352:B352" si="286">A284</f>
        <v>IPE 330*</v>
      </c>
      <c r="B352" s="17">
        <f t="shared" si="286"/>
        <v>49.1</v>
      </c>
      <c r="C352" s="2">
        <f t="shared" si="261"/>
        <v>3.5</v>
      </c>
      <c r="D352">
        <v>959</v>
      </c>
      <c r="E352" s="54">
        <f>VLOOKUP(Table9[[#This Row],[Name]],M.Rd!$A:$T,MATCH(Table9[[#This Row],[L.eff]],M.Rd!$C$2:$S$2)+2,FALSE)</f>
        <v>195</v>
      </c>
      <c r="F352" s="54">
        <f>VLOOKUP(Table9[[#This Row],[Name]],V.Rd!$A:$B,2,FALSE)</f>
        <v>631</v>
      </c>
      <c r="G352" s="54">
        <f>VLOOKUP(Table9[[#This Row],[Name]],M.Rd!$A:$T,20,FALSE)</f>
        <v>11800</v>
      </c>
    </row>
    <row r="353" spans="1:7" x14ac:dyDescent="0.25">
      <c r="A353" s="3" t="str">
        <f t="shared" ref="A353:B353" si="287">A285</f>
        <v>IPE 360*</v>
      </c>
      <c r="B353" s="17">
        <f t="shared" si="287"/>
        <v>57.1</v>
      </c>
      <c r="C353" s="2">
        <f t="shared" si="261"/>
        <v>3.5</v>
      </c>
      <c r="D353">
        <v>1220</v>
      </c>
      <c r="E353" s="54">
        <f>VLOOKUP(Table9[[#This Row],[Name]],M.Rd!$A:$T,MATCH(Table9[[#This Row],[L.eff]],M.Rd!$C$2:$S$2)+2,FALSE)</f>
        <v>258</v>
      </c>
      <c r="F353" s="54">
        <f>VLOOKUP(Table9[[#This Row],[Name]],V.Rd!$A:$B,2,FALSE)</f>
        <v>720</v>
      </c>
      <c r="G353" s="54">
        <f>VLOOKUP(Table9[[#This Row],[Name]],M.Rd!$A:$T,20,FALSE)</f>
        <v>16300</v>
      </c>
    </row>
    <row r="354" spans="1:7" x14ac:dyDescent="0.25">
      <c r="A354" s="3" t="str">
        <f t="shared" ref="A354:B354" si="288">A286</f>
        <v>IPE 400*</v>
      </c>
      <c r="B354" s="17">
        <f t="shared" si="288"/>
        <v>66.3</v>
      </c>
      <c r="C354" s="2">
        <f t="shared" si="261"/>
        <v>3.5</v>
      </c>
      <c r="D354">
        <v>1500</v>
      </c>
      <c r="E354" s="54">
        <f>VLOOKUP(Table9[[#This Row],[Name]],M.Rd!$A:$T,MATCH(Table9[[#This Row],[L.eff]],M.Rd!$C$2:$S$2)+2,FALSE)</f>
        <v>340</v>
      </c>
      <c r="F354" s="54">
        <f>VLOOKUP(Table9[[#This Row],[Name]],V.Rd!$A:$B,2,FALSE)</f>
        <v>876</v>
      </c>
      <c r="G354" s="54">
        <f>VLOOKUP(Table9[[#This Row],[Name]],M.Rd!$A:$T,20,FALSE)</f>
        <v>23100</v>
      </c>
    </row>
    <row r="355" spans="1:7" x14ac:dyDescent="0.25">
      <c r="A355" s="3" t="str">
        <f t="shared" ref="A355:B355" si="289">A287</f>
        <v>IPE 450*</v>
      </c>
      <c r="B355" s="17">
        <f t="shared" si="289"/>
        <v>77.599999999999994</v>
      </c>
      <c r="C355" s="2">
        <f t="shared" si="261"/>
        <v>3.5</v>
      </c>
      <c r="D355">
        <v>1850</v>
      </c>
      <c r="E355" s="54">
        <f>VLOOKUP(Table9[[#This Row],[Name]],M.Rd!$A:$T,MATCH(Table9[[#This Row],[L.eff]],M.Rd!$C$2:$S$2)+2,FALSE)</f>
        <v>454</v>
      </c>
      <c r="F355" s="54">
        <f>VLOOKUP(Table9[[#This Row],[Name]],V.Rd!$A:$B,2,FALSE)</f>
        <v>1040</v>
      </c>
      <c r="G355" s="54">
        <f>VLOOKUP(Table9[[#This Row],[Name]],M.Rd!$A:$T,20,FALSE)</f>
        <v>33700</v>
      </c>
    </row>
    <row r="356" spans="1:7" x14ac:dyDescent="0.25">
      <c r="A356" s="3" t="str">
        <f t="shared" ref="A356:B356" si="290">A288</f>
        <v>IPE 500*</v>
      </c>
      <c r="B356" s="17">
        <f t="shared" si="290"/>
        <v>90.7</v>
      </c>
      <c r="C356" s="2">
        <f t="shared" si="261"/>
        <v>3.5</v>
      </c>
      <c r="D356">
        <v>2290</v>
      </c>
      <c r="E356" s="54">
        <f>VLOOKUP(Table9[[#This Row],[Name]],M.Rd!$A:$T,MATCH(Table9[[#This Row],[L.eff]],M.Rd!$C$2:$S$2)+2,FALSE)</f>
        <v>600</v>
      </c>
      <c r="F356" s="54">
        <f>VLOOKUP(Table9[[#This Row],[Name]],V.Rd!$A:$B,2,FALSE)</f>
        <v>1230</v>
      </c>
      <c r="G356" s="54">
        <f>VLOOKUP(Table9[[#This Row],[Name]],M.Rd!$A:$T,20,FALSE)</f>
        <v>48200</v>
      </c>
    </row>
    <row r="357" spans="1:7" x14ac:dyDescent="0.25">
      <c r="A357" s="3" t="str">
        <f t="shared" ref="A357:B357" si="291">A289</f>
        <v>IPE 550*</v>
      </c>
      <c r="B357" s="17">
        <f t="shared" si="291"/>
        <v>106</v>
      </c>
      <c r="C357" s="2">
        <f t="shared" si="261"/>
        <v>3.5</v>
      </c>
      <c r="D357">
        <v>2720</v>
      </c>
      <c r="E357" s="54">
        <f>VLOOKUP(Table9[[#This Row],[Name]],M.Rd!$A:$T,MATCH(Table9[[#This Row],[L.eff]],M.Rd!$C$2:$S$2)+2,FALSE)</f>
        <v>765</v>
      </c>
      <c r="F357" s="54">
        <f>VLOOKUP(Table9[[#This Row],[Name]],V.Rd!$A:$B,2,FALSE)</f>
        <v>1440</v>
      </c>
      <c r="G357" s="54">
        <f>VLOOKUP(Table9[[#This Row],[Name]],M.Rd!$A:$T,20,FALSE)</f>
        <v>67100</v>
      </c>
    </row>
    <row r="358" spans="1:7" x14ac:dyDescent="0.25">
      <c r="A358" s="3" t="str">
        <f t="shared" ref="A358:B358" si="292">A290</f>
        <v>IPE 600*</v>
      </c>
      <c r="B358" s="17">
        <f t="shared" si="292"/>
        <v>122</v>
      </c>
      <c r="C358" s="2">
        <f t="shared" si="261"/>
        <v>3.5</v>
      </c>
      <c r="D358">
        <v>3320</v>
      </c>
      <c r="E358" s="54">
        <f>VLOOKUP(Table9[[#This Row],[Name]],M.Rd!$A:$T,MATCH(Table9[[#This Row],[L.eff]],M.Rd!$C$2:$S$2)+2,FALSE)</f>
        <v>988</v>
      </c>
      <c r="F358" s="54">
        <f>VLOOKUP(Table9[[#This Row],[Name]],V.Rd!$A:$B,2,FALSE)</f>
        <v>1670</v>
      </c>
      <c r="G358" s="54">
        <f>VLOOKUP(Table9[[#This Row],[Name]],M.Rd!$A:$T,20,FALSE)</f>
        <v>92100</v>
      </c>
    </row>
    <row r="359" spans="1:7" x14ac:dyDescent="0.25">
      <c r="A359" s="3" t="str">
        <f t="shared" ref="A359:B359" si="293">A291</f>
        <v>IPE 750x134*</v>
      </c>
      <c r="B359" s="17">
        <f t="shared" si="293"/>
        <v>134</v>
      </c>
      <c r="C359" s="2">
        <f t="shared" si="261"/>
        <v>3.5</v>
      </c>
      <c r="D359">
        <v>3710</v>
      </c>
      <c r="E359" s="54">
        <f>VLOOKUP(Table9[[#This Row],[Name]],M.Rd!$A:$T,MATCH(Table9[[#This Row],[L.eff]],M.Rd!$C$2:$S$2)+2,FALSE)</f>
        <v>1420</v>
      </c>
      <c r="F359" s="54">
        <f>VLOOKUP(Table9[[#This Row],[Name]],V.Rd!$A:$B,2,FALSE)</f>
        <v>1960</v>
      </c>
      <c r="G359" s="54">
        <f>VLOOKUP(Table9[[#This Row],[Name]],M.Rd!$A:$T,20,FALSE)</f>
        <v>151000</v>
      </c>
    </row>
    <row r="360" spans="1:7" x14ac:dyDescent="0.25">
      <c r="A360" s="3" t="str">
        <f t="shared" ref="A360:B360" si="294">A292</f>
        <v>IPE 750x147*</v>
      </c>
      <c r="B360" s="17">
        <f t="shared" si="294"/>
        <v>147</v>
      </c>
      <c r="C360" s="2">
        <f t="shared" si="261"/>
        <v>3.5</v>
      </c>
      <c r="D360">
        <v>4090</v>
      </c>
      <c r="E360" s="54">
        <f>VLOOKUP(Table9[[#This Row],[Name]],M.Rd!$A:$T,MATCH(Table9[[#This Row],[L.eff]],M.Rd!$C$2:$S$2)+2,FALSE)</f>
        <v>1530</v>
      </c>
      <c r="F360" s="54">
        <f>VLOOKUP(Table9[[#This Row],[Name]],V.Rd!$A:$B,2,FALSE)</f>
        <v>2100</v>
      </c>
      <c r="G360" s="54">
        <f>VLOOKUP(Table9[[#This Row],[Name]],M.Rd!$A:$T,20,FALSE)</f>
        <v>166000</v>
      </c>
    </row>
    <row r="361" spans="1:7" x14ac:dyDescent="0.25">
      <c r="A361" s="3" t="str">
        <f t="shared" ref="A361:B361" si="295">A293</f>
        <v>IPE 750x173*</v>
      </c>
      <c r="B361" s="17">
        <f t="shared" si="295"/>
        <v>173</v>
      </c>
      <c r="C361" s="2">
        <f t="shared" si="261"/>
        <v>3.5</v>
      </c>
      <c r="D361">
        <v>5100</v>
      </c>
      <c r="E361" s="54">
        <f>VLOOKUP(Table9[[#This Row],[Name]],M.Rd!$A:$T,MATCH(Table9[[#This Row],[L.eff]],M.Rd!$C$2:$S$2)+2,FALSE)</f>
        <v>1900</v>
      </c>
      <c r="F361" s="54">
        <f>VLOOKUP(Table9[[#This Row],[Name]],V.Rd!$A:$B,2,FALSE)</f>
        <v>2320</v>
      </c>
      <c r="G361" s="54">
        <f>VLOOKUP(Table9[[#This Row],[Name]],M.Rd!$A:$T,20,FALSE)</f>
        <v>206000</v>
      </c>
    </row>
    <row r="362" spans="1:7" x14ac:dyDescent="0.25">
      <c r="A362" s="3" t="str">
        <f t="shared" ref="A362:B362" si="296">A294</f>
        <v>IPE 750x196*</v>
      </c>
      <c r="B362" s="17">
        <f t="shared" si="296"/>
        <v>196</v>
      </c>
      <c r="C362" s="2">
        <f t="shared" si="261"/>
        <v>3.5</v>
      </c>
      <c r="D362">
        <v>5980</v>
      </c>
      <c r="E362" s="54">
        <f>VLOOKUP(Table9[[#This Row],[Name]],M.Rd!$A:$T,MATCH(Table9[[#This Row],[L.eff]],M.Rd!$C$2:$S$2)+2,FALSE)</f>
        <v>2210</v>
      </c>
      <c r="F362" s="54">
        <f>VLOOKUP(Table9[[#This Row],[Name]],V.Rd!$A:$B,2,FALSE)</f>
        <v>2540</v>
      </c>
      <c r="G362" s="54">
        <f>VLOOKUP(Table9[[#This Row],[Name]],M.Rd!$A:$T,20,FALSE)</f>
        <v>240000</v>
      </c>
    </row>
    <row r="363" spans="1:7" x14ac:dyDescent="0.25">
      <c r="A363" s="3" t="str">
        <f t="shared" ref="A363:B363" si="297">A295</f>
        <v>IPE 750x220*</v>
      </c>
      <c r="B363" s="17">
        <f t="shared" si="297"/>
        <v>220</v>
      </c>
      <c r="C363" s="2">
        <f t="shared" si="261"/>
        <v>3.5</v>
      </c>
      <c r="D363">
        <v>7140</v>
      </c>
      <c r="E363" s="54">
        <f>VLOOKUP(Table9[[#This Row],[Name]],M.Rd!$A:$T,MATCH(Table9[[#This Row],[L.eff]],M.Rd!$C$2:$S$2)+2,FALSE)</f>
        <v>2550</v>
      </c>
      <c r="F363" s="54">
        <f>VLOOKUP(Table9[[#This Row],[Name]],V.Rd!$A:$B,2,FALSE)</f>
        <v>2710</v>
      </c>
      <c r="G363" s="54">
        <f>VLOOKUP(Table9[[#This Row],[Name]],M.Rd!$A:$T,20,FALSE)</f>
        <v>278000</v>
      </c>
    </row>
    <row r="364" spans="1:7" x14ac:dyDescent="0.25">
      <c r="A364" s="3" t="str">
        <f t="shared" ref="A364:B364" si="298">A296</f>
        <v>IPE 80</v>
      </c>
      <c r="B364" s="17">
        <f t="shared" si="298"/>
        <v>6</v>
      </c>
      <c r="C364" s="2">
        <f t="shared" si="261"/>
        <v>3.5</v>
      </c>
      <c r="D364">
        <v>13.1</v>
      </c>
      <c r="E364" s="54">
        <f>VLOOKUP(Table9[[#This Row],[Name]],M.Rd!$A:$T,MATCH(Table9[[#This Row],[L.eff]],M.Rd!$C$2:$S$2)+2,FALSE)</f>
        <v>3.18</v>
      </c>
      <c r="F364" s="54">
        <f>VLOOKUP(Table9[[#This Row],[Name]],V.Rd!$A:$B,2,FALSE)</f>
        <v>72.400000000000006</v>
      </c>
      <c r="G364" s="54">
        <f>VLOOKUP(Table9[[#This Row],[Name]],M.Rd!$A:$T,20,FALSE)</f>
        <v>80.099999999999994</v>
      </c>
    </row>
    <row r="365" spans="1:7" x14ac:dyDescent="0.25">
      <c r="A365" s="3" t="str">
        <f t="shared" ref="A365:B365" si="299">A297</f>
        <v>IPE A 100</v>
      </c>
      <c r="B365" s="17">
        <f t="shared" si="299"/>
        <v>6.9</v>
      </c>
      <c r="C365" s="2">
        <f t="shared" si="261"/>
        <v>3.5</v>
      </c>
      <c r="D365">
        <v>20.3</v>
      </c>
      <c r="E365" s="54">
        <f>VLOOKUP(Table9[[#This Row],[Name]],M.Rd!$A:$T,MATCH(Table9[[#This Row],[L.eff]],M.Rd!$C$2:$S$2)+2,FALSE)</f>
        <v>4.24</v>
      </c>
      <c r="F365" s="54">
        <f>VLOOKUP(Table9[[#This Row],[Name]],V.Rd!$A:$B,2,FALSE)</f>
        <v>91.4</v>
      </c>
      <c r="G365" s="54">
        <f>VLOOKUP(Table9[[#This Row],[Name]],M.Rd!$A:$T,20,FALSE)</f>
        <v>141</v>
      </c>
    </row>
    <row r="366" spans="1:7" x14ac:dyDescent="0.25">
      <c r="A366" s="3" t="str">
        <f t="shared" ref="A366:B366" si="300">A298</f>
        <v>IPE A 120</v>
      </c>
      <c r="B366" s="17">
        <f t="shared" si="300"/>
        <v>8.6999999999999993</v>
      </c>
      <c r="C366" s="2">
        <f t="shared" si="261"/>
        <v>3.5</v>
      </c>
      <c r="D366">
        <v>33.9</v>
      </c>
      <c r="E366" s="54">
        <f>VLOOKUP(Table9[[#This Row],[Name]],M.Rd!$A:$T,MATCH(Table9[[#This Row],[L.eff]],M.Rd!$C$2:$S$2)+2,FALSE)</f>
        <v>6.67</v>
      </c>
      <c r="F366" s="54">
        <f>VLOOKUP(Table9[[#This Row],[Name]],V.Rd!$A:$B,2,FALSE)</f>
        <v>110</v>
      </c>
      <c r="G366" s="54">
        <f>VLOOKUP(Table9[[#This Row],[Name]],M.Rd!$A:$T,20,FALSE)</f>
        <v>257</v>
      </c>
    </row>
    <row r="367" spans="1:7" x14ac:dyDescent="0.25">
      <c r="A367" s="3" t="str">
        <f t="shared" ref="A367:B367" si="301">A299</f>
        <v>IPE A 140</v>
      </c>
      <c r="B367" s="17">
        <f t="shared" si="301"/>
        <v>10.5</v>
      </c>
      <c r="C367" s="2">
        <f t="shared" si="261"/>
        <v>3.5</v>
      </c>
      <c r="D367">
        <v>54.7</v>
      </c>
      <c r="E367" s="54">
        <f>VLOOKUP(Table9[[#This Row],[Name]],M.Rd!$A:$T,MATCH(Table9[[#This Row],[L.eff]],M.Rd!$C$2:$S$2)+2,FALSE)</f>
        <v>10.1</v>
      </c>
      <c r="F367" s="54">
        <f>VLOOKUP(Table9[[#This Row],[Name]],V.Rd!$A:$B,2,FALSE)</f>
        <v>128</v>
      </c>
      <c r="G367" s="54">
        <f>VLOOKUP(Table9[[#This Row],[Name]],M.Rd!$A:$T,20,FALSE)</f>
        <v>435</v>
      </c>
    </row>
    <row r="368" spans="1:7" x14ac:dyDescent="0.25">
      <c r="A368" s="3" t="str">
        <f t="shared" ref="A368:B368" si="302">A300</f>
        <v>IPE A 160</v>
      </c>
      <c r="B368" s="17">
        <f t="shared" si="302"/>
        <v>12.7</v>
      </c>
      <c r="C368" s="2">
        <f t="shared" si="261"/>
        <v>3.5</v>
      </c>
      <c r="D368">
        <v>80.099999999999994</v>
      </c>
      <c r="E368" s="54">
        <f>VLOOKUP(Table9[[#This Row],[Name]],M.Rd!$A:$T,MATCH(Table9[[#This Row],[L.eff]],M.Rd!$C$2:$S$2)+2,FALSE)</f>
        <v>15.1</v>
      </c>
      <c r="F368" s="54">
        <f>VLOOKUP(Table9[[#This Row],[Name]],V.Rd!$A:$B,2,FALSE)</f>
        <v>160</v>
      </c>
      <c r="G368" s="54">
        <f>VLOOKUP(Table9[[#This Row],[Name]],M.Rd!$A:$T,20,FALSE)</f>
        <v>689</v>
      </c>
    </row>
    <row r="369" spans="1:7" x14ac:dyDescent="0.25">
      <c r="A369" s="3" t="str">
        <f t="shared" ref="A369:B369" si="303">A301</f>
        <v>IPE A 180</v>
      </c>
      <c r="B369" s="17">
        <f t="shared" si="303"/>
        <v>15.4</v>
      </c>
      <c r="C369" s="2">
        <f t="shared" si="261"/>
        <v>3.5</v>
      </c>
      <c r="D369">
        <v>119</v>
      </c>
      <c r="E369" s="54">
        <f>VLOOKUP(Table9[[#This Row],[Name]],M.Rd!$A:$T,MATCH(Table9[[#This Row],[L.eff]],M.Rd!$C$2:$S$2)+2,FALSE)</f>
        <v>22.3</v>
      </c>
      <c r="F369" s="54">
        <f>VLOOKUP(Table9[[#This Row],[Name]],V.Rd!$A:$B,2,FALSE)</f>
        <v>189</v>
      </c>
      <c r="G369" s="54">
        <f>VLOOKUP(Table9[[#This Row],[Name]],M.Rd!$A:$T,20,FALSE)</f>
        <v>1060</v>
      </c>
    </row>
    <row r="370" spans="1:7" x14ac:dyDescent="0.25">
      <c r="A370" s="3" t="str">
        <f t="shared" ref="A370:B370" si="304">A302</f>
        <v>IPE A 200*</v>
      </c>
      <c r="B370" s="17">
        <f t="shared" si="304"/>
        <v>18.399999999999999</v>
      </c>
      <c r="C370" s="2">
        <f t="shared" si="261"/>
        <v>3.5</v>
      </c>
      <c r="D370">
        <v>167</v>
      </c>
      <c r="E370" s="54">
        <f>VLOOKUP(Table9[[#This Row],[Name]],M.Rd!$A:$T,MATCH(Table9[[#This Row],[L.eff]],M.Rd!$C$2:$S$2)+2,FALSE)</f>
        <v>32.9</v>
      </c>
      <c r="F370" s="54">
        <f>VLOOKUP(Table9[[#This Row],[Name]],V.Rd!$A:$B,2,FALSE)</f>
        <v>236</v>
      </c>
      <c r="G370" s="54">
        <f>VLOOKUP(Table9[[#This Row],[Name]],M.Rd!$A:$T,20,FALSE)</f>
        <v>1590</v>
      </c>
    </row>
    <row r="371" spans="1:7" x14ac:dyDescent="0.25">
      <c r="A371" s="3" t="str">
        <f t="shared" ref="A371:B371" si="305">A303</f>
        <v>IPE A 220*</v>
      </c>
      <c r="B371" s="17">
        <f t="shared" si="305"/>
        <v>22.2</v>
      </c>
      <c r="C371" s="2">
        <f t="shared" si="261"/>
        <v>3.5</v>
      </c>
      <c r="D371">
        <v>239</v>
      </c>
      <c r="E371" s="54">
        <f>VLOOKUP(Table9[[#This Row],[Name]],M.Rd!$A:$T,MATCH(Table9[[#This Row],[L.eff]],M.Rd!$C$2:$S$2)+2,FALSE)</f>
        <v>47.2</v>
      </c>
      <c r="F371" s="54">
        <f>VLOOKUP(Table9[[#This Row],[Name]],V.Rd!$A:$B,2,FALSE)</f>
        <v>279</v>
      </c>
      <c r="G371" s="54">
        <f>VLOOKUP(Table9[[#This Row],[Name]],M.Rd!$A:$T,20,FALSE)</f>
        <v>2320</v>
      </c>
    </row>
    <row r="372" spans="1:7" x14ac:dyDescent="0.25">
      <c r="A372" s="3" t="str">
        <f t="shared" ref="A372:B372" si="306">A304</f>
        <v>IPE A 240*</v>
      </c>
      <c r="B372" s="17">
        <f t="shared" si="306"/>
        <v>26.2</v>
      </c>
      <c r="C372" s="2">
        <f t="shared" si="261"/>
        <v>3.5</v>
      </c>
      <c r="D372">
        <v>326</v>
      </c>
      <c r="E372" s="54">
        <f>VLOOKUP(Table9[[#This Row],[Name]],M.Rd!$A:$T,MATCH(Table9[[#This Row],[L.eff]],M.Rd!$C$2:$S$2)+2,FALSE)</f>
        <v>66.8</v>
      </c>
      <c r="F372" s="54">
        <f>VLOOKUP(Table9[[#This Row],[Name]],V.Rd!$A:$B,2,FALSE)</f>
        <v>334</v>
      </c>
      <c r="G372" s="54">
        <f>VLOOKUP(Table9[[#This Row],[Name]],M.Rd!$A:$T,20,FALSE)</f>
        <v>3290</v>
      </c>
    </row>
    <row r="373" spans="1:7" x14ac:dyDescent="0.25">
      <c r="A373" s="3" t="str">
        <f t="shared" ref="A373:B373" si="307">A305</f>
        <v>IPE A 270*</v>
      </c>
      <c r="B373" s="17">
        <f t="shared" si="307"/>
        <v>30.7</v>
      </c>
      <c r="C373" s="2">
        <f t="shared" si="261"/>
        <v>3.5</v>
      </c>
      <c r="D373">
        <v>468</v>
      </c>
      <c r="E373" s="54">
        <f>VLOOKUP(Table9[[#This Row],[Name]],M.Rd!$A:$T,MATCH(Table9[[#This Row],[L.eff]],M.Rd!$C$2:$S$2)+2,FALSE)</f>
        <v>95.3</v>
      </c>
      <c r="F373" s="54">
        <f>VLOOKUP(Table9[[#This Row],[Name]],V.Rd!$A:$B,2,FALSE)</f>
        <v>385</v>
      </c>
      <c r="G373" s="54">
        <f>VLOOKUP(Table9[[#This Row],[Name]],M.Rd!$A:$T,20,FALSE)</f>
        <v>4920</v>
      </c>
    </row>
    <row r="374" spans="1:7" x14ac:dyDescent="0.25">
      <c r="A374" s="3" t="str">
        <f t="shared" ref="A374:B374" si="308">A306</f>
        <v>IPE A 300*</v>
      </c>
      <c r="B374" s="17">
        <f t="shared" si="308"/>
        <v>36.5</v>
      </c>
      <c r="C374" s="2">
        <f t="shared" si="261"/>
        <v>3.5</v>
      </c>
      <c r="D374">
        <v>650</v>
      </c>
      <c r="E374" s="54">
        <f>VLOOKUP(Table9[[#This Row],[Name]],M.Rd!$A:$T,MATCH(Table9[[#This Row],[L.eff]],M.Rd!$C$2:$S$2)+2,FALSE)</f>
        <v>134</v>
      </c>
      <c r="F374" s="54">
        <f>VLOOKUP(Table9[[#This Row],[Name]],V.Rd!$A:$B,2,FALSE)</f>
        <v>455</v>
      </c>
      <c r="G374" s="54">
        <f>VLOOKUP(Table9[[#This Row],[Name]],M.Rd!$A:$T,20,FALSE)</f>
        <v>7170</v>
      </c>
    </row>
    <row r="375" spans="1:7" x14ac:dyDescent="0.25">
      <c r="A375" s="3" t="str">
        <f t="shared" ref="A375:B375" si="309">A307</f>
        <v>IPE A 330*</v>
      </c>
      <c r="B375" s="17">
        <f t="shared" si="309"/>
        <v>43</v>
      </c>
      <c r="C375" s="2">
        <f t="shared" si="261"/>
        <v>3.5</v>
      </c>
      <c r="D375">
        <v>834</v>
      </c>
      <c r="E375" s="54">
        <f>VLOOKUP(Table9[[#This Row],[Name]],M.Rd!$A:$T,MATCH(Table9[[#This Row],[L.eff]],M.Rd!$C$2:$S$2)+2,FALSE)</f>
        <v>166</v>
      </c>
      <c r="F375" s="54">
        <f>VLOOKUP(Table9[[#This Row],[Name]],V.Rd!$A:$B,2,FALSE)</f>
        <v>552</v>
      </c>
      <c r="G375" s="54">
        <f>VLOOKUP(Table9[[#This Row],[Name]],M.Rd!$A:$T,20,FALSE)</f>
        <v>10200</v>
      </c>
    </row>
    <row r="376" spans="1:7" x14ac:dyDescent="0.25">
      <c r="A376" s="3" t="str">
        <f t="shared" ref="A376:B376" si="310">A308</f>
        <v>IPE A 360*</v>
      </c>
      <c r="B376" s="17">
        <f t="shared" si="310"/>
        <v>50.2</v>
      </c>
      <c r="C376" s="2">
        <f t="shared" si="261"/>
        <v>3.5</v>
      </c>
      <c r="D376">
        <v>1100</v>
      </c>
      <c r="E376" s="54">
        <f>VLOOKUP(Table9[[#This Row],[Name]],M.Rd!$A:$T,MATCH(Table9[[#This Row],[L.eff]],M.Rd!$C$2:$S$2)+2,FALSE)</f>
        <v>227</v>
      </c>
      <c r="F376" s="54">
        <f>VLOOKUP(Table9[[#This Row],[Name]],V.Rd!$A:$B,2,FALSE)</f>
        <v>611</v>
      </c>
      <c r="G376" s="54">
        <f>VLOOKUP(Table9[[#This Row],[Name]],M.Rd!$A:$T,20,FALSE)</f>
        <v>14500</v>
      </c>
    </row>
    <row r="377" spans="1:7" x14ac:dyDescent="0.25">
      <c r="A377" s="3" t="str">
        <f t="shared" ref="A377:B377" si="311">A309</f>
        <v>IPE A 400*</v>
      </c>
      <c r="B377" s="17">
        <f t="shared" si="311"/>
        <v>57.4</v>
      </c>
      <c r="C377" s="2">
        <f t="shared" si="261"/>
        <v>3.5</v>
      </c>
      <c r="D377">
        <v>1320</v>
      </c>
      <c r="E377" s="54">
        <f>VLOOKUP(Table9[[#This Row],[Name]],M.Rd!$A:$T,MATCH(Table9[[#This Row],[L.eff]],M.Rd!$C$2:$S$2)+2,FALSE)</f>
        <v>295</v>
      </c>
      <c r="F377" s="54">
        <f>VLOOKUP(Table9[[#This Row],[Name]],V.Rd!$A:$B,2,FALSE)</f>
        <v>733</v>
      </c>
      <c r="G377" s="54">
        <f>VLOOKUP(Table9[[#This Row],[Name]],M.Rd!$A:$T,20,FALSE)</f>
        <v>20300</v>
      </c>
    </row>
    <row r="378" spans="1:7" x14ac:dyDescent="0.25">
      <c r="A378" s="3" t="str">
        <f t="shared" ref="A378:B378" si="312">A310</f>
        <v>IPE A 450*</v>
      </c>
      <c r="B378" s="17">
        <f t="shared" si="312"/>
        <v>67.2</v>
      </c>
      <c r="C378" s="2">
        <f t="shared" si="261"/>
        <v>3.5</v>
      </c>
      <c r="D378">
        <v>1610</v>
      </c>
      <c r="E378" s="54">
        <f>VLOOKUP(Table9[[#This Row],[Name]],M.Rd!$A:$T,MATCH(Table9[[#This Row],[L.eff]],M.Rd!$C$2:$S$2)+2,FALSE)</f>
        <v>396</v>
      </c>
      <c r="F378" s="54">
        <f>VLOOKUP(Table9[[#This Row],[Name]],V.Rd!$A:$B,2,FALSE)</f>
        <v>867</v>
      </c>
      <c r="G378" s="54">
        <f>VLOOKUP(Table9[[#This Row],[Name]],M.Rd!$A:$T,20,FALSE)</f>
        <v>29800</v>
      </c>
    </row>
    <row r="379" spans="1:7" x14ac:dyDescent="0.25">
      <c r="A379" s="3" t="str">
        <f t="shared" ref="A379:B379" si="313">A311</f>
        <v>IPE A 500*</v>
      </c>
      <c r="B379" s="17">
        <f t="shared" si="313"/>
        <v>79.400000000000006</v>
      </c>
      <c r="C379" s="2">
        <f t="shared" si="261"/>
        <v>3.5</v>
      </c>
      <c r="D379">
        <v>1950</v>
      </c>
      <c r="E379" s="54">
        <f>VLOOKUP(Table9[[#This Row],[Name]],M.Rd!$A:$T,MATCH(Table9[[#This Row],[L.eff]],M.Rd!$C$2:$S$2)+2,FALSE)</f>
        <v>531</v>
      </c>
      <c r="F379" s="54">
        <f>VLOOKUP(Table9[[#This Row],[Name]],V.Rd!$A:$B,2,FALSE)</f>
        <v>1030</v>
      </c>
      <c r="G379" s="54">
        <f>VLOOKUP(Table9[[#This Row],[Name]],M.Rd!$A:$T,20,FALSE)</f>
        <v>42900</v>
      </c>
    </row>
    <row r="380" spans="1:7" x14ac:dyDescent="0.25">
      <c r="A380" s="3" t="str">
        <f t="shared" ref="A380:B380" si="314">A312</f>
        <v>IPE A 550*</v>
      </c>
      <c r="B380" s="17">
        <f t="shared" si="314"/>
        <v>92.1</v>
      </c>
      <c r="C380" s="2">
        <f t="shared" si="261"/>
        <v>3.5</v>
      </c>
      <c r="D380">
        <v>2340</v>
      </c>
      <c r="E380" s="54">
        <f>VLOOKUP(Table9[[#This Row],[Name]],M.Rd!$A:$T,MATCH(Table9[[#This Row],[L.eff]],M.Rd!$C$2:$S$2)+2,FALSE)</f>
        <v>692</v>
      </c>
      <c r="F380" s="54">
        <f>VLOOKUP(Table9[[#This Row],[Name]],V.Rd!$A:$B,2,FALSE)</f>
        <v>1240</v>
      </c>
      <c r="G380" s="54">
        <f>VLOOKUP(Table9[[#This Row],[Name]],M.Rd!$A:$T,20,FALSE)</f>
        <v>60000</v>
      </c>
    </row>
    <row r="381" spans="1:7" x14ac:dyDescent="0.25">
      <c r="A381" s="3" t="str">
        <f t="shared" ref="A381:B381" si="315">A313</f>
        <v>IPE A 600*</v>
      </c>
      <c r="B381" s="17">
        <f t="shared" si="315"/>
        <v>108</v>
      </c>
      <c r="C381" s="2">
        <f t="shared" si="261"/>
        <v>3.5</v>
      </c>
      <c r="D381">
        <v>2810</v>
      </c>
      <c r="E381" s="54">
        <f>VLOOKUP(Table9[[#This Row],[Name]],M.Rd!$A:$T,MATCH(Table9[[#This Row],[L.eff]],M.Rd!$C$2:$S$2)+2,FALSE)</f>
        <v>885</v>
      </c>
      <c r="F381" s="54">
        <f>VLOOKUP(Table9[[#This Row],[Name]],V.Rd!$A:$B,2,FALSE)</f>
        <v>1400</v>
      </c>
      <c r="G381" s="54">
        <f>VLOOKUP(Table9[[#This Row],[Name]],M.Rd!$A:$T,20,FALSE)</f>
        <v>82900</v>
      </c>
    </row>
    <row r="382" spans="1:7" x14ac:dyDescent="0.25">
      <c r="A382" s="3" t="str">
        <f t="shared" ref="A382:B382" si="316">A314</f>
        <v>IPE A 80</v>
      </c>
      <c r="B382" s="17">
        <f t="shared" si="316"/>
        <v>5</v>
      </c>
      <c r="C382" s="2">
        <f t="shared" si="261"/>
        <v>3.5</v>
      </c>
      <c r="D382">
        <v>10.9</v>
      </c>
      <c r="E382" s="54">
        <f>VLOOKUP(Table9[[#This Row],[Name]],M.Rd!$A:$T,MATCH(Table9[[#This Row],[L.eff]],M.Rd!$C$2:$S$2)+2,FALSE)</f>
        <v>2.2200000000000002</v>
      </c>
      <c r="F382" s="54">
        <f>VLOOKUP(Table9[[#This Row],[Name]],V.Rd!$A:$B,2,FALSE)</f>
        <v>63.4</v>
      </c>
      <c r="G382" s="54">
        <f>VLOOKUP(Table9[[#This Row],[Name]],M.Rd!$A:$T,20,FALSE)</f>
        <v>64.400000000000006</v>
      </c>
    </row>
    <row r="383" spans="1:7" x14ac:dyDescent="0.25">
      <c r="A383" s="3" t="str">
        <f t="shared" ref="A383:B383" si="317">A315</f>
        <v>IPE AA 100</v>
      </c>
      <c r="B383" s="17">
        <f t="shared" si="317"/>
        <v>6.7</v>
      </c>
      <c r="C383" s="2">
        <f t="shared" si="261"/>
        <v>3.5</v>
      </c>
      <c r="D383">
        <v>19.5</v>
      </c>
      <c r="E383" s="54">
        <f>VLOOKUP(Table9[[#This Row],[Name]],M.Rd!$A:$T,MATCH(Table9[[#This Row],[L.eff]],M.Rd!$C$2:$S$2)+2,FALSE)</f>
        <v>4</v>
      </c>
      <c r="F383" s="54">
        <f>VLOOKUP(Table9[[#This Row],[Name]],V.Rd!$A:$B,2,FALSE)</f>
        <v>91</v>
      </c>
      <c r="G383" s="54">
        <f>VLOOKUP(Table9[[#This Row],[Name]],M.Rd!$A:$T,20,FALSE)</f>
        <v>136</v>
      </c>
    </row>
    <row r="384" spans="1:7" x14ac:dyDescent="0.25">
      <c r="A384" s="3" t="str">
        <f t="shared" ref="A384:B384" si="318">A316</f>
        <v>IPE AA 120</v>
      </c>
      <c r="B384" s="17">
        <f t="shared" si="318"/>
        <v>8.4</v>
      </c>
      <c r="C384" s="2">
        <f t="shared" si="261"/>
        <v>3.5</v>
      </c>
      <c r="D384">
        <v>32.5</v>
      </c>
      <c r="E384" s="54">
        <f>VLOOKUP(Table9[[#This Row],[Name]],M.Rd!$A:$T,MATCH(Table9[[#This Row],[L.eff]],M.Rd!$C$2:$S$2)+2,FALSE)</f>
        <v>6.15</v>
      </c>
      <c r="F384" s="54">
        <f>VLOOKUP(Table9[[#This Row],[Name]],V.Rd!$A:$B,2,FALSE)</f>
        <v>111</v>
      </c>
      <c r="G384" s="54">
        <f>VLOOKUP(Table9[[#This Row],[Name]],M.Rd!$A:$T,20,FALSE)</f>
        <v>244</v>
      </c>
    </row>
    <row r="385" spans="1:7" x14ac:dyDescent="0.25">
      <c r="A385" s="3" t="str">
        <f t="shared" ref="A385:B385" si="319">A317</f>
        <v>IPE AA 140</v>
      </c>
      <c r="B385" s="17">
        <f t="shared" si="319"/>
        <v>10.1</v>
      </c>
      <c r="C385" s="2">
        <f t="shared" si="261"/>
        <v>3.5</v>
      </c>
      <c r="D385">
        <v>51.1</v>
      </c>
      <c r="E385" s="54">
        <f>VLOOKUP(Table9[[#This Row],[Name]],M.Rd!$A:$T,MATCH(Table9[[#This Row],[L.eff]],M.Rd!$C$2:$S$2)+2,FALSE)</f>
        <v>9.2100000000000009</v>
      </c>
      <c r="F385" s="54">
        <f>VLOOKUP(Table9[[#This Row],[Name]],V.Rd!$A:$B,2,FALSE)</f>
        <v>126</v>
      </c>
      <c r="G385" s="54">
        <f>VLOOKUP(Table9[[#This Row],[Name]],M.Rd!$A:$T,20,FALSE)</f>
        <v>407</v>
      </c>
    </row>
    <row r="386" spans="1:7" x14ac:dyDescent="0.25">
      <c r="A386" s="3" t="str">
        <f t="shared" ref="A386:B386" si="320">A318</f>
        <v>IPE AA 160</v>
      </c>
      <c r="B386" s="17">
        <f t="shared" si="320"/>
        <v>12.3</v>
      </c>
      <c r="C386" s="2">
        <f t="shared" si="261"/>
        <v>3.5</v>
      </c>
      <c r="D386">
        <v>76.099999999999994</v>
      </c>
      <c r="E386" s="54">
        <f>VLOOKUP(Table9[[#This Row],[Name]],M.Rd!$A:$T,MATCH(Table9[[#This Row],[L.eff]],M.Rd!$C$2:$S$2)+2,FALSE)</f>
        <v>14.1</v>
      </c>
      <c r="F386" s="54">
        <f>VLOOKUP(Table9[[#This Row],[Name]],V.Rd!$A:$B,2,FALSE)</f>
        <v>159</v>
      </c>
      <c r="G386" s="54">
        <f>VLOOKUP(Table9[[#This Row],[Name]],M.Rd!$A:$T,20,FALSE)</f>
        <v>659</v>
      </c>
    </row>
    <row r="387" spans="1:7" x14ac:dyDescent="0.25">
      <c r="A387" s="3" t="str">
        <f t="shared" ref="A387:B387" si="321">A319</f>
        <v>IPE AA 180</v>
      </c>
      <c r="B387" s="17">
        <f t="shared" si="321"/>
        <v>14.9</v>
      </c>
      <c r="C387" s="2">
        <f t="shared" si="261"/>
        <v>3.5</v>
      </c>
      <c r="D387">
        <v>114</v>
      </c>
      <c r="E387" s="54">
        <f>VLOOKUP(Table9[[#This Row],[Name]],M.Rd!$A:$T,MATCH(Table9[[#This Row],[L.eff]],M.Rd!$C$2:$S$2)+2,FALSE)</f>
        <v>21</v>
      </c>
      <c r="F387" s="54">
        <f>VLOOKUP(Table9[[#This Row],[Name]],V.Rd!$A:$B,2,FALSE)</f>
        <v>186</v>
      </c>
      <c r="G387" s="54">
        <f>VLOOKUP(Table9[[#This Row],[Name]],M.Rd!$A:$T,20,FALSE)</f>
        <v>1020</v>
      </c>
    </row>
    <row r="388" spans="1:7" x14ac:dyDescent="0.25">
      <c r="A388" s="3" t="str">
        <f t="shared" ref="A388:B388" si="322">A320</f>
        <v>IPE AA 200*</v>
      </c>
      <c r="B388" s="17">
        <f t="shared" si="322"/>
        <v>18</v>
      </c>
      <c r="C388" s="2">
        <f t="shared" si="261"/>
        <v>3.5</v>
      </c>
      <c r="D388">
        <v>160</v>
      </c>
      <c r="E388" s="54">
        <f>VLOOKUP(Table9[[#This Row],[Name]],M.Rd!$A:$T,MATCH(Table9[[#This Row],[L.eff]],M.Rd!$C$2:$S$2)+2,FALSE)</f>
        <v>31.3</v>
      </c>
      <c r="F388" s="54">
        <f>VLOOKUP(Table9[[#This Row],[Name]],V.Rd!$A:$B,2,FALSE)</f>
        <v>234</v>
      </c>
      <c r="G388" s="54">
        <f>VLOOKUP(Table9[[#This Row],[Name]],M.Rd!$A:$T,20,FALSE)</f>
        <v>1530</v>
      </c>
    </row>
    <row r="389" spans="1:7" x14ac:dyDescent="0.25">
      <c r="A389" s="3" t="str">
        <f t="shared" ref="A389:B389" si="323">A321</f>
        <v>IPE AA 220*</v>
      </c>
      <c r="B389" s="17">
        <f t="shared" si="323"/>
        <v>21.2</v>
      </c>
      <c r="C389" s="2">
        <f t="shared" si="261"/>
        <v>3.5</v>
      </c>
      <c r="D389">
        <v>229</v>
      </c>
      <c r="E389" s="54">
        <f>VLOOKUP(Table9[[#This Row],[Name]],M.Rd!$A:$T,MATCH(Table9[[#This Row],[L.eff]],M.Rd!$C$2:$S$2)+2,FALSE)</f>
        <v>44.7</v>
      </c>
      <c r="F389" s="54">
        <f>VLOOKUP(Table9[[#This Row],[Name]],V.Rd!$A:$B,2,FALSE)</f>
        <v>263</v>
      </c>
      <c r="G389" s="54">
        <f>VLOOKUP(Table9[[#This Row],[Name]],M.Rd!$A:$T,20,FALSE)</f>
        <v>2220</v>
      </c>
    </row>
    <row r="390" spans="1:7" x14ac:dyDescent="0.25">
      <c r="A390" s="3" t="str">
        <f t="shared" ref="A390:B390" si="324">A322</f>
        <v>IPE AA 240*</v>
      </c>
      <c r="B390" s="17">
        <f t="shared" si="324"/>
        <v>24.9</v>
      </c>
      <c r="C390" s="2">
        <f t="shared" si="261"/>
        <v>3.5</v>
      </c>
      <c r="D390">
        <v>314</v>
      </c>
      <c r="E390" s="54">
        <f>VLOOKUP(Table9[[#This Row],[Name]],M.Rd!$A:$T,MATCH(Table9[[#This Row],[L.eff]],M.Rd!$C$2:$S$2)+2,FALSE)</f>
        <v>63.3</v>
      </c>
      <c r="F390" s="54">
        <f>VLOOKUP(Table9[[#This Row],[Name]],V.Rd!$A:$B,2,FALSE)</f>
        <v>313</v>
      </c>
      <c r="G390" s="54">
        <f>VLOOKUP(Table9[[#This Row],[Name]],M.Rd!$A:$T,20,FALSE)</f>
        <v>3150</v>
      </c>
    </row>
    <row r="391" spans="1:7" x14ac:dyDescent="0.25">
      <c r="A391" s="3" t="str">
        <f t="shared" ref="A391:B391" si="325">A323</f>
        <v>IPE AA 80</v>
      </c>
      <c r="B391" s="17">
        <f t="shared" si="325"/>
        <v>4.9000000000000004</v>
      </c>
      <c r="C391" s="2">
        <f t="shared" ref="C391:C454" si="326">C323+0.5</f>
        <v>3.5</v>
      </c>
      <c r="D391">
        <v>10.7</v>
      </c>
      <c r="E391" s="54">
        <f>VLOOKUP(Table9[[#This Row],[Name]],M.Rd!$A:$T,MATCH(Table9[[#This Row],[L.eff]],M.Rd!$C$2:$S$2)+2,FALSE)</f>
        <v>2.19</v>
      </c>
      <c r="F391" s="54">
        <f>VLOOKUP(Table9[[#This Row],[Name]],V.Rd!$A:$B,2,FALSE)</f>
        <v>61.3</v>
      </c>
      <c r="G391" s="54">
        <f>VLOOKUP(Table9[[#This Row],[Name]],M.Rd!$A:$T,20,FALSE)</f>
        <v>64.099999999999994</v>
      </c>
    </row>
    <row r="392" spans="1:7" x14ac:dyDescent="0.25">
      <c r="A392" s="3" t="str">
        <f t="shared" ref="A392:B392" si="327">A324</f>
        <v>IPE O 180</v>
      </c>
      <c r="B392" s="17">
        <f t="shared" si="327"/>
        <v>21.3</v>
      </c>
      <c r="C392" s="2">
        <f t="shared" si="326"/>
        <v>3.5</v>
      </c>
      <c r="D392">
        <v>169</v>
      </c>
      <c r="E392" s="54">
        <f>VLOOKUP(Table9[[#This Row],[Name]],M.Rd!$A:$T,MATCH(Table9[[#This Row],[L.eff]],M.Rd!$C$2:$S$2)+2,FALSE)</f>
        <v>36.799999999999997</v>
      </c>
      <c r="F392" s="54">
        <f>VLOOKUP(Table9[[#This Row],[Name]],V.Rd!$A:$B,2,FALSE)</f>
        <v>260</v>
      </c>
      <c r="G392" s="54">
        <f>VLOOKUP(Table9[[#This Row],[Name]],M.Rd!$A:$T,20,FALSE)</f>
        <v>1500</v>
      </c>
    </row>
    <row r="393" spans="1:7" x14ac:dyDescent="0.25">
      <c r="A393" s="3" t="str">
        <f t="shared" ref="A393:B393" si="328">A325</f>
        <v>IPE O 200</v>
      </c>
      <c r="B393" s="17">
        <f t="shared" si="328"/>
        <v>25.1</v>
      </c>
      <c r="C393" s="2">
        <f t="shared" si="326"/>
        <v>3.5</v>
      </c>
      <c r="D393">
        <v>240</v>
      </c>
      <c r="E393" s="54">
        <f>VLOOKUP(Table9[[#This Row],[Name]],M.Rd!$A:$T,MATCH(Table9[[#This Row],[L.eff]],M.Rd!$C$2:$S$2)+2,FALSE)</f>
        <v>52.1</v>
      </c>
      <c r="F393" s="54">
        <f>VLOOKUP(Table9[[#This Row],[Name]],V.Rd!$A:$B,2,FALSE)</f>
        <v>317</v>
      </c>
      <c r="G393" s="54">
        <f>VLOOKUP(Table9[[#This Row],[Name]],M.Rd!$A:$T,20,FALSE)</f>
        <v>2210</v>
      </c>
    </row>
    <row r="394" spans="1:7" x14ac:dyDescent="0.25">
      <c r="A394" s="3" t="str">
        <f t="shared" ref="A394:B394" si="329">A326</f>
        <v>IPE O 220</v>
      </c>
      <c r="B394" s="17">
        <f t="shared" si="329"/>
        <v>29.4</v>
      </c>
      <c r="C394" s="2">
        <f t="shared" si="326"/>
        <v>3.5</v>
      </c>
      <c r="D394">
        <v>331</v>
      </c>
      <c r="E394" s="54">
        <f>VLOOKUP(Table9[[#This Row],[Name]],M.Rd!$A:$T,MATCH(Table9[[#This Row],[L.eff]],M.Rd!$C$2:$S$2)+2,FALSE)</f>
        <v>71</v>
      </c>
      <c r="F394" s="54">
        <f>VLOOKUP(Table9[[#This Row],[Name]],V.Rd!$A:$B,2,FALSE)</f>
        <v>362</v>
      </c>
      <c r="G394" s="54">
        <f>VLOOKUP(Table9[[#This Row],[Name]],M.Rd!$A:$T,20,FALSE)</f>
        <v>3130</v>
      </c>
    </row>
    <row r="395" spans="1:7" x14ac:dyDescent="0.25">
      <c r="A395" s="3" t="str">
        <f t="shared" ref="A395:B395" si="330">A327</f>
        <v>IPE O 240</v>
      </c>
      <c r="B395" s="17">
        <f t="shared" si="330"/>
        <v>34.299999999999997</v>
      </c>
      <c r="C395" s="2">
        <f t="shared" si="326"/>
        <v>3.5</v>
      </c>
      <c r="D395">
        <v>444</v>
      </c>
      <c r="E395" s="54">
        <f>VLOOKUP(Table9[[#This Row],[Name]],M.Rd!$A:$T,MATCH(Table9[[#This Row],[L.eff]],M.Rd!$C$2:$S$2)+2,FALSE)</f>
        <v>96.3</v>
      </c>
      <c r="F395" s="54">
        <f>VLOOKUP(Table9[[#This Row],[Name]],V.Rd!$A:$B,2,FALSE)</f>
        <v>437</v>
      </c>
      <c r="G395" s="54">
        <f>VLOOKUP(Table9[[#This Row],[Name]],M.Rd!$A:$T,20,FALSE)</f>
        <v>4370</v>
      </c>
    </row>
    <row r="396" spans="1:7" x14ac:dyDescent="0.25">
      <c r="A396" s="3" t="str">
        <f t="shared" ref="A396:B396" si="331">A328</f>
        <v>IPE O 270</v>
      </c>
      <c r="B396" s="17">
        <f t="shared" si="331"/>
        <v>42.3</v>
      </c>
      <c r="C396" s="2">
        <f t="shared" si="326"/>
        <v>3.5</v>
      </c>
      <c r="D396">
        <v>666</v>
      </c>
      <c r="E396" s="54">
        <f>VLOOKUP(Table9[[#This Row],[Name]],M.Rd!$A:$T,MATCH(Table9[[#This Row],[L.eff]],M.Rd!$C$2:$S$2)+2,FALSE)</f>
        <v>132</v>
      </c>
      <c r="F396" s="54">
        <f>VLOOKUP(Table9[[#This Row],[Name]],V.Rd!$A:$B,2,FALSE)</f>
        <v>516</v>
      </c>
      <c r="G396" s="54">
        <f>VLOOKUP(Table9[[#This Row],[Name]],M.Rd!$A:$T,20,FALSE)</f>
        <v>6950</v>
      </c>
    </row>
    <row r="397" spans="1:7" x14ac:dyDescent="0.25">
      <c r="A397" s="3" t="str">
        <f t="shared" ref="A397:B397" si="332">A329</f>
        <v>IPE O 300</v>
      </c>
      <c r="B397" s="17">
        <f t="shared" si="332"/>
        <v>49.3</v>
      </c>
      <c r="C397" s="2">
        <f t="shared" si="326"/>
        <v>3.5</v>
      </c>
      <c r="D397">
        <v>922</v>
      </c>
      <c r="E397" s="54">
        <f>VLOOKUP(Table9[[#This Row],[Name]],M.Rd!$A:$T,MATCH(Table9[[#This Row],[L.eff]],M.Rd!$C$2:$S$2)+2,FALSE)</f>
        <v>197</v>
      </c>
      <c r="F397" s="54">
        <f>VLOOKUP(Table9[[#This Row],[Name]],V.Rd!$A:$B,2,FALSE)</f>
        <v>595</v>
      </c>
      <c r="G397" s="54">
        <f>VLOOKUP(Table9[[#This Row],[Name]],M.Rd!$A:$T,20,FALSE)</f>
        <v>9990</v>
      </c>
    </row>
    <row r="398" spans="1:7" x14ac:dyDescent="0.25">
      <c r="A398" s="3" t="str">
        <f t="shared" ref="A398:B398" si="333">A330</f>
        <v>IPE O 330</v>
      </c>
      <c r="B398" s="17">
        <f t="shared" si="333"/>
        <v>57</v>
      </c>
      <c r="C398" s="2">
        <f t="shared" si="326"/>
        <v>3.5</v>
      </c>
      <c r="D398">
        <v>1150</v>
      </c>
      <c r="E398" s="54">
        <f>VLOOKUP(Table9[[#This Row],[Name]],M.Rd!$A:$T,MATCH(Table9[[#This Row],[L.eff]],M.Rd!$C$2:$S$2)+2,FALSE)</f>
        <v>237</v>
      </c>
      <c r="F398" s="54">
        <f>VLOOKUP(Table9[[#This Row],[Name]],V.Rd!$A:$B,2,FALSE)</f>
        <v>715</v>
      </c>
      <c r="G398" s="54">
        <f>VLOOKUP(Table9[[#This Row],[Name]],M.Rd!$A:$T,20,FALSE)</f>
        <v>13900</v>
      </c>
    </row>
    <row r="399" spans="1:7" x14ac:dyDescent="0.25">
      <c r="A399" s="3" t="str">
        <f t="shared" ref="A399:B399" si="334">A331</f>
        <v>IPE O 360</v>
      </c>
      <c r="B399" s="17">
        <f t="shared" si="334"/>
        <v>66</v>
      </c>
      <c r="C399" s="2">
        <f t="shared" si="326"/>
        <v>3.5</v>
      </c>
      <c r="D399">
        <v>1450</v>
      </c>
      <c r="E399" s="54">
        <f>VLOOKUP(Table9[[#This Row],[Name]],M.Rd!$A:$T,MATCH(Table9[[#This Row],[L.eff]],M.Rd!$C$2:$S$2)+2,FALSE)</f>
        <v>309</v>
      </c>
      <c r="F399" s="54">
        <f>VLOOKUP(Table9[[#This Row],[Name]],V.Rd!$A:$B,2,FALSE)</f>
        <v>823</v>
      </c>
      <c r="G399" s="54">
        <f>VLOOKUP(Table9[[#This Row],[Name]],M.Rd!$A:$T,20,FALSE)</f>
        <v>19000</v>
      </c>
    </row>
    <row r="400" spans="1:7" x14ac:dyDescent="0.25">
      <c r="A400" s="3" t="str">
        <f t="shared" ref="A400:B400" si="335">A332</f>
        <v>IPE O 400</v>
      </c>
      <c r="B400" s="17">
        <f t="shared" si="335"/>
        <v>75.7</v>
      </c>
      <c r="C400" s="2">
        <f t="shared" si="326"/>
        <v>3.5</v>
      </c>
      <c r="D400">
        <v>1760</v>
      </c>
      <c r="E400" s="54">
        <f>VLOOKUP(Table9[[#This Row],[Name]],M.Rd!$A:$T,MATCH(Table9[[#This Row],[L.eff]],M.Rd!$C$2:$S$2)+2,FALSE)</f>
        <v>401</v>
      </c>
      <c r="F400" s="54">
        <f>VLOOKUP(Table9[[#This Row],[Name]],V.Rd!$A:$B,2,FALSE)</f>
        <v>984</v>
      </c>
      <c r="G400" s="54">
        <f>VLOOKUP(Table9[[#This Row],[Name]],M.Rd!$A:$T,20,FALSE)</f>
        <v>26800</v>
      </c>
    </row>
    <row r="401" spans="1:7" x14ac:dyDescent="0.25">
      <c r="A401" s="3" t="str">
        <f t="shared" ref="A401:B401" si="336">A333</f>
        <v>IPE O 450</v>
      </c>
      <c r="B401" s="17">
        <f t="shared" si="336"/>
        <v>92.4</v>
      </c>
      <c r="C401" s="2">
        <f t="shared" si="326"/>
        <v>3.5</v>
      </c>
      <c r="D401">
        <v>2240</v>
      </c>
      <c r="E401" s="54">
        <f>VLOOKUP(Table9[[#This Row],[Name]],M.Rd!$A:$T,MATCH(Table9[[#This Row],[L.eff]],M.Rd!$C$2:$S$2)+2,FALSE)</f>
        <v>551</v>
      </c>
      <c r="F401" s="54">
        <f>VLOOKUP(Table9[[#This Row],[Name]],V.Rd!$A:$B,2,FALSE)</f>
        <v>1180</v>
      </c>
      <c r="G401" s="54">
        <f>VLOOKUP(Table9[[#This Row],[Name]],M.Rd!$A:$T,20,FALSE)</f>
        <v>40900</v>
      </c>
    </row>
    <row r="402" spans="1:7" x14ac:dyDescent="0.25">
      <c r="A402" s="3" t="str">
        <f t="shared" ref="A402:B402" si="337">A334</f>
        <v>IPE O 500*</v>
      </c>
      <c r="B402" s="17">
        <f t="shared" si="337"/>
        <v>107</v>
      </c>
      <c r="C402" s="2">
        <f t="shared" si="326"/>
        <v>3.5</v>
      </c>
      <c r="D402">
        <v>2720</v>
      </c>
      <c r="E402" s="54">
        <f>VLOOKUP(Table9[[#This Row],[Name]],M.Rd!$A:$T,MATCH(Table9[[#This Row],[L.eff]],M.Rd!$C$2:$S$2)+2,FALSE)</f>
        <v>718</v>
      </c>
      <c r="F402" s="54">
        <f>VLOOKUP(Table9[[#This Row],[Name]],V.Rd!$A:$B,2,FALSE)</f>
        <v>1400</v>
      </c>
      <c r="G402" s="54">
        <f>VLOOKUP(Table9[[#This Row],[Name]],M.Rd!$A:$T,20,FALSE)</f>
        <v>57800</v>
      </c>
    </row>
    <row r="403" spans="1:7" x14ac:dyDescent="0.25">
      <c r="A403" s="3" t="str">
        <f t="shared" ref="A403:B403" si="338">A335</f>
        <v>IPE O 550*</v>
      </c>
      <c r="B403" s="17">
        <f t="shared" si="338"/>
        <v>123</v>
      </c>
      <c r="C403" s="2">
        <f t="shared" si="326"/>
        <v>3.5</v>
      </c>
      <c r="D403">
        <v>3240</v>
      </c>
      <c r="E403" s="54">
        <f>VLOOKUP(Table9[[#This Row],[Name]],M.Rd!$A:$T,MATCH(Table9[[#This Row],[L.eff]],M.Rd!$C$2:$S$2)+2,FALSE)</f>
        <v>914</v>
      </c>
      <c r="F403" s="54">
        <f>VLOOKUP(Table9[[#This Row],[Name]],V.Rd!$A:$B,2,FALSE)</f>
        <v>1650</v>
      </c>
      <c r="G403" s="54">
        <f>VLOOKUP(Table9[[#This Row],[Name]],M.Rd!$A:$T,20,FALSE)</f>
        <v>79200</v>
      </c>
    </row>
    <row r="404" spans="1:7" x14ac:dyDescent="0.25">
      <c r="A404" s="3" t="str">
        <f t="shared" ref="A404:B404" si="339">A336</f>
        <v>IPE O 600</v>
      </c>
      <c r="B404" s="17">
        <f t="shared" si="339"/>
        <v>154</v>
      </c>
      <c r="C404" s="2">
        <f t="shared" si="326"/>
        <v>3.5</v>
      </c>
      <c r="D404">
        <v>4300</v>
      </c>
      <c r="E404" s="54">
        <f>VLOOKUP(Table9[[#This Row],[Name]],M.Rd!$A:$T,MATCH(Table9[[#This Row],[L.eff]],M.Rd!$C$2:$S$2)+2,FALSE)</f>
        <v>1290</v>
      </c>
      <c r="F404" s="54">
        <f>VLOOKUP(Table9[[#This Row],[Name]],V.Rd!$A:$B,2,FALSE)</f>
        <v>2080</v>
      </c>
      <c r="G404" s="54">
        <f>VLOOKUP(Table9[[#This Row],[Name]],M.Rd!$A:$T,20,FALSE)</f>
        <v>118000</v>
      </c>
    </row>
    <row r="405" spans="1:7" x14ac:dyDescent="0.25">
      <c r="A405" s="3" t="str">
        <f t="shared" ref="A405:B405" si="340">A337</f>
        <v>IPE V 400</v>
      </c>
      <c r="B405" s="17">
        <f t="shared" si="340"/>
        <v>84</v>
      </c>
      <c r="C405" s="2">
        <f t="shared" si="326"/>
        <v>3.5</v>
      </c>
      <c r="D405">
        <v>1950</v>
      </c>
      <c r="E405" s="54">
        <f>VLOOKUP(Table9[[#This Row],[Name]],M.Rd!$A:$T,MATCH(Table9[[#This Row],[L.eff]],M.Rd!$C$2:$S$2)+2,FALSE)</f>
        <v>449</v>
      </c>
      <c r="F405" s="54">
        <f>VLOOKUP(Table9[[#This Row],[Name]],V.Rd!$A:$B,2,FALSE)</f>
        <v>1050</v>
      </c>
      <c r="G405" s="54">
        <f>VLOOKUP(Table9[[#This Row],[Name]],M.Rd!$A:$T,20,FALSE)</f>
        <v>30100</v>
      </c>
    </row>
    <row r="406" spans="1:7" x14ac:dyDescent="0.25">
      <c r="A406" s="3" t="str">
        <f t="shared" ref="A406:B406" si="341">A338</f>
        <v>IPE V 450</v>
      </c>
      <c r="B406" s="17">
        <f t="shared" si="341"/>
        <v>107</v>
      </c>
      <c r="C406" s="2">
        <f t="shared" si="326"/>
        <v>3.5</v>
      </c>
      <c r="D406">
        <v>2550</v>
      </c>
      <c r="E406" s="54">
        <f>VLOOKUP(Table9[[#This Row],[Name]],M.Rd!$A:$T,MATCH(Table9[[#This Row],[L.eff]],M.Rd!$C$2:$S$2)+2,FALSE)</f>
        <v>631</v>
      </c>
      <c r="F406" s="54">
        <f>VLOOKUP(Table9[[#This Row],[Name]],V.Rd!$A:$B,2,FALSE)</f>
        <v>1330</v>
      </c>
      <c r="G406" s="54">
        <f>VLOOKUP(Table9[[#This Row],[Name]],M.Rd!$A:$T,20,FALSE)</f>
        <v>46200</v>
      </c>
    </row>
    <row r="407" spans="1:7" x14ac:dyDescent="0.25">
      <c r="A407" s="3" t="str">
        <f t="shared" ref="A407:B407" si="342">A339</f>
        <v>IPE V 500</v>
      </c>
      <c r="B407" s="17">
        <f t="shared" si="342"/>
        <v>129</v>
      </c>
      <c r="C407" s="2">
        <f t="shared" si="326"/>
        <v>3.5</v>
      </c>
      <c r="D407">
        <v>3340</v>
      </c>
      <c r="E407" s="54">
        <f>VLOOKUP(Table9[[#This Row],[Name]],M.Rd!$A:$T,MATCH(Table9[[#This Row],[L.eff]],M.Rd!$C$2:$S$2)+2,FALSE)</f>
        <v>894</v>
      </c>
      <c r="F407" s="54">
        <f>VLOOKUP(Table9[[#This Row],[Name]],V.Rd!$A:$B,2,FALSE)</f>
        <v>1660</v>
      </c>
      <c r="G407" s="54">
        <f>VLOOKUP(Table9[[#This Row],[Name]],M.Rd!$A:$T,20,FALSE)</f>
        <v>70700</v>
      </c>
    </row>
    <row r="408" spans="1:7" x14ac:dyDescent="0.25">
      <c r="A408" s="3" t="str">
        <f t="shared" ref="A408:B408" si="343">A340</f>
        <v>IPE V 550</v>
      </c>
      <c r="B408" s="17">
        <f t="shared" si="343"/>
        <v>159</v>
      </c>
      <c r="C408" s="2">
        <f t="shared" si="326"/>
        <v>3.5</v>
      </c>
      <c r="D408">
        <v>4230</v>
      </c>
      <c r="E408" s="54">
        <f>VLOOKUP(Table9[[#This Row],[Name]],M.Rd!$A:$T,MATCH(Table9[[#This Row],[L.eff]],M.Rd!$C$2:$S$2)+2,FALSE)</f>
        <v>1210</v>
      </c>
      <c r="F408" s="54">
        <f>VLOOKUP(Table9[[#This Row],[Name]],V.Rd!$A:$B,2,FALSE)</f>
        <v>2180</v>
      </c>
      <c r="G408" s="54">
        <f>VLOOKUP(Table9[[#This Row],[Name]],M.Rd!$A:$T,20,FALSE)</f>
        <v>102000</v>
      </c>
    </row>
    <row r="409" spans="1:7" x14ac:dyDescent="0.25">
      <c r="A409" s="3" t="str">
        <f t="shared" ref="A409:B409" si="344">A341</f>
        <v>IPE V 600</v>
      </c>
      <c r="B409" s="17">
        <f t="shared" si="344"/>
        <v>184</v>
      </c>
      <c r="C409" s="2">
        <f t="shared" si="326"/>
        <v>3.5</v>
      </c>
      <c r="D409">
        <v>5200</v>
      </c>
      <c r="E409" s="54">
        <f>VLOOKUP(Table9[[#This Row],[Name]],M.Rd!$A:$T,MATCH(Table9[[#This Row],[L.eff]],M.Rd!$C$2:$S$2)+2,FALSE)</f>
        <v>1570</v>
      </c>
      <c r="F409" s="54">
        <f>VLOOKUP(Table9[[#This Row],[Name]],V.Rd!$A:$B,2,FALSE)</f>
        <v>2480</v>
      </c>
      <c r="G409" s="54">
        <f>VLOOKUP(Table9[[#This Row],[Name]],M.Rd!$A:$T,20,FALSE)</f>
        <v>142000</v>
      </c>
    </row>
    <row r="410" spans="1:7" x14ac:dyDescent="0.25">
      <c r="A410" s="3" t="str">
        <f t="shared" ref="A410:B410" si="345">A342</f>
        <v>IPE 100</v>
      </c>
      <c r="B410" s="17">
        <f t="shared" si="345"/>
        <v>8.1</v>
      </c>
      <c r="C410" s="2">
        <f t="shared" si="326"/>
        <v>4</v>
      </c>
      <c r="D410">
        <v>19</v>
      </c>
      <c r="E410" s="54">
        <f>VLOOKUP(Table9[[#This Row],[Name]],M.Rd!$A:$T,MATCH(Table9[[#This Row],[L.eff]],M.Rd!$C$2:$S$2)+2,FALSE)</f>
        <v>5.08</v>
      </c>
      <c r="F410" s="54">
        <f>VLOOKUP(Table9[[#This Row],[Name]],V.Rd!$A:$B,2,FALSE)</f>
        <v>104</v>
      </c>
      <c r="G410" s="54">
        <f>VLOOKUP(Table9[[#This Row],[Name]],M.Rd!$A:$T,20,FALSE)</f>
        <v>171</v>
      </c>
    </row>
    <row r="411" spans="1:7" x14ac:dyDescent="0.25">
      <c r="A411" s="3" t="str">
        <f t="shared" ref="A411:B411" si="346">A343</f>
        <v>IPE 120</v>
      </c>
      <c r="B411" s="17">
        <f t="shared" si="346"/>
        <v>10.4</v>
      </c>
      <c r="C411" s="2">
        <f t="shared" si="326"/>
        <v>4</v>
      </c>
      <c r="D411">
        <v>32.799999999999997</v>
      </c>
      <c r="E411" s="54">
        <f>VLOOKUP(Table9[[#This Row],[Name]],M.Rd!$A:$T,MATCH(Table9[[#This Row],[L.eff]],M.Rd!$C$2:$S$2)+2,FALSE)</f>
        <v>8.19</v>
      </c>
      <c r="F411" s="54">
        <f>VLOOKUP(Table9[[#This Row],[Name]],V.Rd!$A:$B,2,FALSE)</f>
        <v>129</v>
      </c>
      <c r="G411" s="54">
        <f>VLOOKUP(Table9[[#This Row],[Name]],M.Rd!$A:$T,20,FALSE)</f>
        <v>318</v>
      </c>
    </row>
    <row r="412" spans="1:7" x14ac:dyDescent="0.25">
      <c r="A412" s="3" t="str">
        <f t="shared" ref="A412:B412" si="347">A344</f>
        <v>IPE 140</v>
      </c>
      <c r="B412" s="17">
        <f t="shared" si="347"/>
        <v>12.9</v>
      </c>
      <c r="C412" s="2">
        <f t="shared" si="326"/>
        <v>4</v>
      </c>
      <c r="D412">
        <v>52.1</v>
      </c>
      <c r="E412" s="54">
        <f>VLOOKUP(Table9[[#This Row],[Name]],M.Rd!$A:$T,MATCH(Table9[[#This Row],[L.eff]],M.Rd!$C$2:$S$2)+2,FALSE)</f>
        <v>12.5</v>
      </c>
      <c r="F412" s="54">
        <f>VLOOKUP(Table9[[#This Row],[Name]],V.Rd!$A:$B,2,FALSE)</f>
        <v>156</v>
      </c>
      <c r="G412" s="54">
        <f>VLOOKUP(Table9[[#This Row],[Name]],M.Rd!$A:$T,20,FALSE)</f>
        <v>541</v>
      </c>
    </row>
    <row r="413" spans="1:7" x14ac:dyDescent="0.25">
      <c r="A413" s="3" t="str">
        <f t="shared" ref="A413:B413" si="348">A345</f>
        <v>IPE 160</v>
      </c>
      <c r="B413" s="17">
        <f t="shared" si="348"/>
        <v>15.8</v>
      </c>
      <c r="C413" s="2">
        <f t="shared" si="326"/>
        <v>4</v>
      </c>
      <c r="D413">
        <v>78.3</v>
      </c>
      <c r="E413" s="54">
        <f>VLOOKUP(Table9[[#This Row],[Name]],M.Rd!$A:$T,MATCH(Table9[[#This Row],[L.eff]],M.Rd!$C$2:$S$2)+2,FALSE)</f>
        <v>18.8</v>
      </c>
      <c r="F413" s="54">
        <f>VLOOKUP(Table9[[#This Row],[Name]],V.Rd!$A:$B,2,FALSE)</f>
        <v>198</v>
      </c>
      <c r="G413" s="54">
        <f>VLOOKUP(Table9[[#This Row],[Name]],M.Rd!$A:$T,20,FALSE)</f>
        <v>869</v>
      </c>
    </row>
    <row r="414" spans="1:7" x14ac:dyDescent="0.25">
      <c r="A414" s="3" t="str">
        <f t="shared" ref="A414:B414" si="349">A346</f>
        <v>IPE 180</v>
      </c>
      <c r="B414" s="17">
        <f t="shared" si="349"/>
        <v>18.8</v>
      </c>
      <c r="C414" s="2">
        <f t="shared" si="326"/>
        <v>4</v>
      </c>
      <c r="D414">
        <v>114</v>
      </c>
      <c r="E414" s="54">
        <f>VLOOKUP(Table9[[#This Row],[Name]],M.Rd!$A:$T,MATCH(Table9[[#This Row],[L.eff]],M.Rd!$C$2:$S$2)+2,FALSE)</f>
        <v>26.8</v>
      </c>
      <c r="F414" s="54">
        <f>VLOOKUP(Table9[[#This Row],[Name]],V.Rd!$A:$B,2,FALSE)</f>
        <v>230</v>
      </c>
      <c r="G414" s="54">
        <f>VLOOKUP(Table9[[#This Row],[Name]],M.Rd!$A:$T,20,FALSE)</f>
        <v>1320</v>
      </c>
    </row>
    <row r="415" spans="1:7" x14ac:dyDescent="0.25">
      <c r="A415" s="3" t="str">
        <f t="shared" ref="A415:B415" si="350">A347</f>
        <v>IPE 200</v>
      </c>
      <c r="B415" s="17">
        <f t="shared" si="350"/>
        <v>22.4</v>
      </c>
      <c r="C415" s="2">
        <f t="shared" si="326"/>
        <v>4</v>
      </c>
      <c r="D415">
        <v>160</v>
      </c>
      <c r="E415" s="54">
        <f>VLOOKUP(Table9[[#This Row],[Name]],M.Rd!$A:$T,MATCH(Table9[[#This Row],[L.eff]],M.Rd!$C$2:$S$2)+2,FALSE)</f>
        <v>38.299999999999997</v>
      </c>
      <c r="F415" s="54">
        <f>VLOOKUP(Table9[[#This Row],[Name]],V.Rd!$A:$B,2,FALSE)</f>
        <v>287</v>
      </c>
      <c r="G415" s="54">
        <f>VLOOKUP(Table9[[#This Row],[Name]],M.Rd!$A:$T,20,FALSE)</f>
        <v>1940</v>
      </c>
    </row>
    <row r="416" spans="1:7" x14ac:dyDescent="0.25">
      <c r="A416" s="3" t="str">
        <f t="shared" ref="A416:B416" si="351">A348</f>
        <v>IPE 220</v>
      </c>
      <c r="B416" s="17">
        <f t="shared" si="351"/>
        <v>26.2</v>
      </c>
      <c r="C416" s="2">
        <f t="shared" si="326"/>
        <v>4</v>
      </c>
      <c r="D416">
        <v>225</v>
      </c>
      <c r="E416" s="54">
        <f>VLOOKUP(Table9[[#This Row],[Name]],M.Rd!$A:$T,MATCH(Table9[[#This Row],[L.eff]],M.Rd!$C$2:$S$2)+2,FALSE)</f>
        <v>53.2</v>
      </c>
      <c r="F416" s="54">
        <f>VLOOKUP(Table9[[#This Row],[Name]],V.Rd!$A:$B,2,FALSE)</f>
        <v>326</v>
      </c>
      <c r="G416" s="54">
        <f>VLOOKUP(Table9[[#This Row],[Name]],M.Rd!$A:$T,20,FALSE)</f>
        <v>2770</v>
      </c>
    </row>
    <row r="417" spans="1:7" x14ac:dyDescent="0.25">
      <c r="A417" s="3" t="str">
        <f t="shared" ref="A417:B417" si="352">A349</f>
        <v>IPE 240</v>
      </c>
      <c r="B417" s="17">
        <f t="shared" si="352"/>
        <v>30.7</v>
      </c>
      <c r="C417" s="2">
        <f t="shared" si="326"/>
        <v>4</v>
      </c>
      <c r="D417">
        <v>305</v>
      </c>
      <c r="E417" s="54">
        <f>VLOOKUP(Table9[[#This Row],[Name]],M.Rd!$A:$T,MATCH(Table9[[#This Row],[L.eff]],M.Rd!$C$2:$S$2)+2,FALSE)</f>
        <v>73.900000000000006</v>
      </c>
      <c r="F417" s="54">
        <f>VLOOKUP(Table9[[#This Row],[Name]],V.Rd!$A:$B,2,FALSE)</f>
        <v>392</v>
      </c>
      <c r="G417" s="54">
        <f>VLOOKUP(Table9[[#This Row],[Name]],M.Rd!$A:$T,20,FALSE)</f>
        <v>3890</v>
      </c>
    </row>
    <row r="418" spans="1:7" x14ac:dyDescent="0.25">
      <c r="A418" s="3" t="str">
        <f t="shared" ref="A418:B418" si="353">A350</f>
        <v>IPE 270</v>
      </c>
      <c r="B418" s="17">
        <f t="shared" si="353"/>
        <v>36.1</v>
      </c>
      <c r="C418" s="2">
        <f t="shared" si="326"/>
        <v>4</v>
      </c>
      <c r="D418">
        <v>438</v>
      </c>
      <c r="E418" s="54">
        <f>VLOOKUP(Table9[[#This Row],[Name]],M.Rd!$A:$T,MATCH(Table9[[#This Row],[L.eff]],M.Rd!$C$2:$S$2)+2,FALSE)</f>
        <v>104</v>
      </c>
      <c r="F418" s="54">
        <f>VLOOKUP(Table9[[#This Row],[Name]],V.Rd!$A:$B,2,FALSE)</f>
        <v>453</v>
      </c>
      <c r="G418" s="54">
        <f>VLOOKUP(Table9[[#This Row],[Name]],M.Rd!$A:$T,20,FALSE)</f>
        <v>5790</v>
      </c>
    </row>
    <row r="419" spans="1:7" x14ac:dyDescent="0.25">
      <c r="A419" s="3" t="str">
        <f t="shared" ref="A419:B419" si="354">A351</f>
        <v>IPE 300*</v>
      </c>
      <c r="B419" s="17">
        <f t="shared" si="354"/>
        <v>42.2</v>
      </c>
      <c r="C419" s="2">
        <f t="shared" si="326"/>
        <v>4</v>
      </c>
      <c r="D419">
        <v>611</v>
      </c>
      <c r="E419" s="54">
        <f>VLOOKUP(Table9[[#This Row],[Name]],M.Rd!$A:$T,MATCH(Table9[[#This Row],[L.eff]],M.Rd!$C$2:$S$2)+2,FALSE)</f>
        <v>144</v>
      </c>
      <c r="F419" s="54">
        <f>VLOOKUP(Table9[[#This Row],[Name]],V.Rd!$A:$B,2,FALSE)</f>
        <v>526</v>
      </c>
      <c r="G419" s="54">
        <f>VLOOKUP(Table9[[#This Row],[Name]],M.Rd!$A:$T,20,FALSE)</f>
        <v>8360</v>
      </c>
    </row>
    <row r="420" spans="1:7" x14ac:dyDescent="0.25">
      <c r="A420" s="3" t="str">
        <f t="shared" ref="A420:B420" si="355">A352</f>
        <v>IPE 330*</v>
      </c>
      <c r="B420" s="17">
        <f t="shared" si="355"/>
        <v>49.1</v>
      </c>
      <c r="C420" s="2">
        <f t="shared" si="326"/>
        <v>4</v>
      </c>
      <c r="D420">
        <v>781</v>
      </c>
      <c r="E420" s="54">
        <f>VLOOKUP(Table9[[#This Row],[Name]],M.Rd!$A:$T,MATCH(Table9[[#This Row],[L.eff]],M.Rd!$C$2:$S$2)+2,FALSE)</f>
        <v>176</v>
      </c>
      <c r="F420" s="54">
        <f>VLOOKUP(Table9[[#This Row],[Name]],V.Rd!$A:$B,2,FALSE)</f>
        <v>631</v>
      </c>
      <c r="G420" s="54">
        <f>VLOOKUP(Table9[[#This Row],[Name]],M.Rd!$A:$T,20,FALSE)</f>
        <v>11800</v>
      </c>
    </row>
    <row r="421" spans="1:7" x14ac:dyDescent="0.25">
      <c r="A421" s="3" t="str">
        <f t="shared" ref="A421:B421" si="356">A353</f>
        <v>IPE 360*</v>
      </c>
      <c r="B421" s="17">
        <f t="shared" si="356"/>
        <v>57.1</v>
      </c>
      <c r="C421" s="2">
        <f t="shared" si="326"/>
        <v>4</v>
      </c>
      <c r="D421">
        <v>1010</v>
      </c>
      <c r="E421" s="54">
        <f>VLOOKUP(Table9[[#This Row],[Name]],M.Rd!$A:$T,MATCH(Table9[[#This Row],[L.eff]],M.Rd!$C$2:$S$2)+2,FALSE)</f>
        <v>234</v>
      </c>
      <c r="F421" s="54">
        <f>VLOOKUP(Table9[[#This Row],[Name]],V.Rd!$A:$B,2,FALSE)</f>
        <v>720</v>
      </c>
      <c r="G421" s="54">
        <f>VLOOKUP(Table9[[#This Row],[Name]],M.Rd!$A:$T,20,FALSE)</f>
        <v>16300</v>
      </c>
    </row>
    <row r="422" spans="1:7" x14ac:dyDescent="0.25">
      <c r="A422" s="3" t="str">
        <f t="shared" ref="A422:B422" si="357">A354</f>
        <v>IPE 400*</v>
      </c>
      <c r="B422" s="17">
        <f t="shared" si="357"/>
        <v>66.3</v>
      </c>
      <c r="C422" s="2">
        <f t="shared" si="326"/>
        <v>4</v>
      </c>
      <c r="D422">
        <v>1240</v>
      </c>
      <c r="E422" s="54">
        <f>VLOOKUP(Table9[[#This Row],[Name]],M.Rd!$A:$T,MATCH(Table9[[#This Row],[L.eff]],M.Rd!$C$2:$S$2)+2,FALSE)</f>
        <v>309</v>
      </c>
      <c r="F422" s="54">
        <f>VLOOKUP(Table9[[#This Row],[Name]],V.Rd!$A:$B,2,FALSE)</f>
        <v>876</v>
      </c>
      <c r="G422" s="54">
        <f>VLOOKUP(Table9[[#This Row],[Name]],M.Rd!$A:$T,20,FALSE)</f>
        <v>23100</v>
      </c>
    </row>
    <row r="423" spans="1:7" x14ac:dyDescent="0.25">
      <c r="A423" s="3" t="str">
        <f t="shared" ref="A423:B423" si="358">A355</f>
        <v>IPE 450*</v>
      </c>
      <c r="B423" s="17">
        <f t="shared" si="358"/>
        <v>77.599999999999994</v>
      </c>
      <c r="C423" s="2">
        <f t="shared" si="326"/>
        <v>4</v>
      </c>
      <c r="D423">
        <v>1550</v>
      </c>
      <c r="E423" s="54">
        <f>VLOOKUP(Table9[[#This Row],[Name]],M.Rd!$A:$T,MATCH(Table9[[#This Row],[L.eff]],M.Rd!$C$2:$S$2)+2,FALSE)</f>
        <v>413</v>
      </c>
      <c r="F423" s="54">
        <f>VLOOKUP(Table9[[#This Row],[Name]],V.Rd!$A:$B,2,FALSE)</f>
        <v>1040</v>
      </c>
      <c r="G423" s="54">
        <f>VLOOKUP(Table9[[#This Row],[Name]],M.Rd!$A:$T,20,FALSE)</f>
        <v>33700</v>
      </c>
    </row>
    <row r="424" spans="1:7" x14ac:dyDescent="0.25">
      <c r="A424" s="3" t="str">
        <f t="shared" ref="A424:B424" si="359">A356</f>
        <v>IPE 500*</v>
      </c>
      <c r="B424" s="17">
        <f t="shared" si="359"/>
        <v>90.7</v>
      </c>
      <c r="C424" s="2">
        <f t="shared" si="326"/>
        <v>4</v>
      </c>
      <c r="D424">
        <v>1930</v>
      </c>
      <c r="E424" s="54">
        <f>VLOOKUP(Table9[[#This Row],[Name]],M.Rd!$A:$T,MATCH(Table9[[#This Row],[L.eff]],M.Rd!$C$2:$S$2)+2,FALSE)</f>
        <v>549</v>
      </c>
      <c r="F424" s="54">
        <f>VLOOKUP(Table9[[#This Row],[Name]],V.Rd!$A:$B,2,FALSE)</f>
        <v>1230</v>
      </c>
      <c r="G424" s="54">
        <f>VLOOKUP(Table9[[#This Row],[Name]],M.Rd!$A:$T,20,FALSE)</f>
        <v>48200</v>
      </c>
    </row>
    <row r="425" spans="1:7" x14ac:dyDescent="0.25">
      <c r="A425" s="3" t="str">
        <f t="shared" ref="A425:B425" si="360">A357</f>
        <v>IPE 550*</v>
      </c>
      <c r="B425" s="17">
        <f t="shared" si="360"/>
        <v>106</v>
      </c>
      <c r="C425" s="2">
        <f t="shared" si="326"/>
        <v>4</v>
      </c>
      <c r="D425">
        <v>2320</v>
      </c>
      <c r="E425" s="54">
        <f>VLOOKUP(Table9[[#This Row],[Name]],M.Rd!$A:$T,MATCH(Table9[[#This Row],[L.eff]],M.Rd!$C$2:$S$2)+2,FALSE)</f>
        <v>704</v>
      </c>
      <c r="F425" s="54">
        <f>VLOOKUP(Table9[[#This Row],[Name]],V.Rd!$A:$B,2,FALSE)</f>
        <v>1440</v>
      </c>
      <c r="G425" s="54">
        <f>VLOOKUP(Table9[[#This Row],[Name]],M.Rd!$A:$T,20,FALSE)</f>
        <v>67100</v>
      </c>
    </row>
    <row r="426" spans="1:7" x14ac:dyDescent="0.25">
      <c r="A426" s="3" t="str">
        <f t="shared" ref="A426:B426" si="361">A358</f>
        <v>IPE 600*</v>
      </c>
      <c r="B426" s="17">
        <f t="shared" si="361"/>
        <v>122</v>
      </c>
      <c r="C426" s="2">
        <f t="shared" si="326"/>
        <v>4</v>
      </c>
      <c r="D426">
        <v>2860</v>
      </c>
      <c r="E426" s="54">
        <f>VLOOKUP(Table9[[#This Row],[Name]],M.Rd!$A:$T,MATCH(Table9[[#This Row],[L.eff]],M.Rd!$C$2:$S$2)+2,FALSE)</f>
        <v>914</v>
      </c>
      <c r="F426" s="54">
        <f>VLOOKUP(Table9[[#This Row],[Name]],V.Rd!$A:$B,2,FALSE)</f>
        <v>1670</v>
      </c>
      <c r="G426" s="54">
        <f>VLOOKUP(Table9[[#This Row],[Name]],M.Rd!$A:$T,20,FALSE)</f>
        <v>92100</v>
      </c>
    </row>
    <row r="427" spans="1:7" x14ac:dyDescent="0.25">
      <c r="A427" s="3" t="str">
        <f t="shared" ref="A427:B427" si="362">A359</f>
        <v>IPE 750x134*</v>
      </c>
      <c r="B427" s="17">
        <f t="shared" si="362"/>
        <v>134</v>
      </c>
      <c r="C427" s="2">
        <f t="shared" si="326"/>
        <v>4</v>
      </c>
      <c r="D427">
        <v>3340</v>
      </c>
      <c r="E427" s="54">
        <f>VLOOKUP(Table9[[#This Row],[Name]],M.Rd!$A:$T,MATCH(Table9[[#This Row],[L.eff]],M.Rd!$C$2:$S$2)+2,FALSE)</f>
        <v>1320</v>
      </c>
      <c r="F427" s="54">
        <f>VLOOKUP(Table9[[#This Row],[Name]],V.Rd!$A:$B,2,FALSE)</f>
        <v>1960</v>
      </c>
      <c r="G427" s="54">
        <f>VLOOKUP(Table9[[#This Row],[Name]],M.Rd!$A:$T,20,FALSE)</f>
        <v>151000</v>
      </c>
    </row>
    <row r="428" spans="1:7" x14ac:dyDescent="0.25">
      <c r="A428" s="3" t="str">
        <f t="shared" ref="A428:B428" si="363">A360</f>
        <v>IPE 750x147*</v>
      </c>
      <c r="B428" s="17">
        <f t="shared" si="363"/>
        <v>147</v>
      </c>
      <c r="C428" s="2">
        <f t="shared" si="326"/>
        <v>4</v>
      </c>
      <c r="D428">
        <v>3690</v>
      </c>
      <c r="E428" s="54">
        <f>VLOOKUP(Table9[[#This Row],[Name]],M.Rd!$A:$T,MATCH(Table9[[#This Row],[L.eff]],M.Rd!$C$2:$S$2)+2,FALSE)</f>
        <v>1430</v>
      </c>
      <c r="F428" s="54">
        <f>VLOOKUP(Table9[[#This Row],[Name]],V.Rd!$A:$B,2,FALSE)</f>
        <v>2100</v>
      </c>
      <c r="G428" s="54">
        <f>VLOOKUP(Table9[[#This Row],[Name]],M.Rd!$A:$T,20,FALSE)</f>
        <v>166000</v>
      </c>
    </row>
    <row r="429" spans="1:7" x14ac:dyDescent="0.25">
      <c r="A429" s="3" t="str">
        <f t="shared" ref="A429:B429" si="364">A361</f>
        <v>IPE 750x173*</v>
      </c>
      <c r="B429" s="17">
        <f t="shared" si="364"/>
        <v>173</v>
      </c>
      <c r="C429" s="2">
        <f t="shared" si="326"/>
        <v>4</v>
      </c>
      <c r="D429">
        <v>4630</v>
      </c>
      <c r="E429" s="54">
        <f>VLOOKUP(Table9[[#This Row],[Name]],M.Rd!$A:$T,MATCH(Table9[[#This Row],[L.eff]],M.Rd!$C$2:$S$2)+2,FALSE)</f>
        <v>1790</v>
      </c>
      <c r="F429" s="54">
        <f>VLOOKUP(Table9[[#This Row],[Name]],V.Rd!$A:$B,2,FALSE)</f>
        <v>2320</v>
      </c>
      <c r="G429" s="54">
        <f>VLOOKUP(Table9[[#This Row],[Name]],M.Rd!$A:$T,20,FALSE)</f>
        <v>206000</v>
      </c>
    </row>
    <row r="430" spans="1:7" x14ac:dyDescent="0.25">
      <c r="A430" s="3" t="str">
        <f t="shared" ref="A430:B430" si="365">A362</f>
        <v>IPE 750x196*</v>
      </c>
      <c r="B430" s="17">
        <f t="shared" si="365"/>
        <v>196</v>
      </c>
      <c r="C430" s="2">
        <f t="shared" si="326"/>
        <v>4</v>
      </c>
      <c r="D430">
        <v>5700</v>
      </c>
      <c r="E430" s="54">
        <f>VLOOKUP(Table9[[#This Row],[Name]],M.Rd!$A:$T,MATCH(Table9[[#This Row],[L.eff]],M.Rd!$C$2:$S$2)+2,FALSE)</f>
        <v>2090</v>
      </c>
      <c r="F430" s="54">
        <f>VLOOKUP(Table9[[#This Row],[Name]],V.Rd!$A:$B,2,FALSE)</f>
        <v>2540</v>
      </c>
      <c r="G430" s="54">
        <f>VLOOKUP(Table9[[#This Row],[Name]],M.Rd!$A:$T,20,FALSE)</f>
        <v>240000</v>
      </c>
    </row>
    <row r="431" spans="1:7" x14ac:dyDescent="0.25">
      <c r="A431" s="3" t="str">
        <f t="shared" ref="A431:B431" si="366">A363</f>
        <v>IPE 750x220*</v>
      </c>
      <c r="B431" s="17">
        <f t="shared" si="366"/>
        <v>220</v>
      </c>
      <c r="C431" s="2">
        <f t="shared" si="326"/>
        <v>4</v>
      </c>
      <c r="D431">
        <v>6470</v>
      </c>
      <c r="E431" s="54">
        <f>VLOOKUP(Table9[[#This Row],[Name]],M.Rd!$A:$T,MATCH(Table9[[#This Row],[L.eff]],M.Rd!$C$2:$S$2)+2,FALSE)</f>
        <v>2420</v>
      </c>
      <c r="F431" s="54">
        <f>VLOOKUP(Table9[[#This Row],[Name]],V.Rd!$A:$B,2,FALSE)</f>
        <v>2710</v>
      </c>
      <c r="G431" s="54">
        <f>VLOOKUP(Table9[[#This Row],[Name]],M.Rd!$A:$T,20,FALSE)</f>
        <v>278000</v>
      </c>
    </row>
    <row r="432" spans="1:7" x14ac:dyDescent="0.25">
      <c r="A432" s="3" t="str">
        <f t="shared" ref="A432:B432" si="367">A364</f>
        <v>IPE 80</v>
      </c>
      <c r="B432" s="17">
        <f t="shared" si="367"/>
        <v>6</v>
      </c>
      <c r="C432" s="2">
        <f t="shared" si="326"/>
        <v>4</v>
      </c>
      <c r="D432">
        <v>10.199999999999999</v>
      </c>
      <c r="E432" s="54">
        <f>VLOOKUP(Table9[[#This Row],[Name]],M.Rd!$A:$T,MATCH(Table9[[#This Row],[L.eff]],M.Rd!$C$2:$S$2)+2,FALSE)</f>
        <v>2.8</v>
      </c>
      <c r="F432" s="54">
        <f>VLOOKUP(Table9[[#This Row],[Name]],V.Rd!$A:$B,2,FALSE)</f>
        <v>72.400000000000006</v>
      </c>
      <c r="G432" s="54">
        <f>VLOOKUP(Table9[[#This Row],[Name]],M.Rd!$A:$T,20,FALSE)</f>
        <v>80.099999999999994</v>
      </c>
    </row>
    <row r="433" spans="1:7" x14ac:dyDescent="0.25">
      <c r="A433" s="3" t="str">
        <f t="shared" ref="A433:B433" si="368">A365</f>
        <v>IPE A 100</v>
      </c>
      <c r="B433" s="17">
        <f t="shared" si="368"/>
        <v>6.9</v>
      </c>
      <c r="C433" s="2">
        <f t="shared" si="326"/>
        <v>4</v>
      </c>
      <c r="D433">
        <v>15.7</v>
      </c>
      <c r="E433" s="54">
        <f>VLOOKUP(Table9[[#This Row],[Name]],M.Rd!$A:$T,MATCH(Table9[[#This Row],[L.eff]],M.Rd!$C$2:$S$2)+2,FALSE)</f>
        <v>3.68</v>
      </c>
      <c r="F433" s="54">
        <f>VLOOKUP(Table9[[#This Row],[Name]],V.Rd!$A:$B,2,FALSE)</f>
        <v>91.4</v>
      </c>
      <c r="G433" s="54">
        <f>VLOOKUP(Table9[[#This Row],[Name]],M.Rd!$A:$T,20,FALSE)</f>
        <v>141</v>
      </c>
    </row>
    <row r="434" spans="1:7" x14ac:dyDescent="0.25">
      <c r="A434" s="3" t="str">
        <f t="shared" ref="A434:B434" si="369">A366</f>
        <v>IPE A 120</v>
      </c>
      <c r="B434" s="17">
        <f t="shared" si="369"/>
        <v>8.6999999999999993</v>
      </c>
      <c r="C434" s="2">
        <f t="shared" si="326"/>
        <v>4</v>
      </c>
      <c r="D434">
        <v>26.3</v>
      </c>
      <c r="E434" s="54">
        <f>VLOOKUP(Table9[[#This Row],[Name]],M.Rd!$A:$T,MATCH(Table9[[#This Row],[L.eff]],M.Rd!$C$2:$S$2)+2,FALSE)</f>
        <v>5.76</v>
      </c>
      <c r="F434" s="54">
        <f>VLOOKUP(Table9[[#This Row],[Name]],V.Rd!$A:$B,2,FALSE)</f>
        <v>110</v>
      </c>
      <c r="G434" s="54">
        <f>VLOOKUP(Table9[[#This Row],[Name]],M.Rd!$A:$T,20,FALSE)</f>
        <v>257</v>
      </c>
    </row>
    <row r="435" spans="1:7" x14ac:dyDescent="0.25">
      <c r="A435" s="3" t="str">
        <f t="shared" ref="A435:B435" si="370">A367</f>
        <v>IPE A 140</v>
      </c>
      <c r="B435" s="17">
        <f t="shared" si="370"/>
        <v>10.5</v>
      </c>
      <c r="C435" s="2">
        <f t="shared" si="326"/>
        <v>4</v>
      </c>
      <c r="D435">
        <v>42.6</v>
      </c>
      <c r="E435" s="54">
        <f>VLOOKUP(Table9[[#This Row],[Name]],M.Rd!$A:$T,MATCH(Table9[[#This Row],[L.eff]],M.Rd!$C$2:$S$2)+2,FALSE)</f>
        <v>8.8000000000000007</v>
      </c>
      <c r="F435" s="54">
        <f>VLOOKUP(Table9[[#This Row],[Name]],V.Rd!$A:$B,2,FALSE)</f>
        <v>128</v>
      </c>
      <c r="G435" s="54">
        <f>VLOOKUP(Table9[[#This Row],[Name]],M.Rd!$A:$T,20,FALSE)</f>
        <v>435</v>
      </c>
    </row>
    <row r="436" spans="1:7" x14ac:dyDescent="0.25">
      <c r="A436" s="3" t="str">
        <f t="shared" ref="A436:B436" si="371">A368</f>
        <v>IPE A 160</v>
      </c>
      <c r="B436" s="17">
        <f t="shared" si="371"/>
        <v>12.7</v>
      </c>
      <c r="C436" s="2">
        <f t="shared" si="326"/>
        <v>4</v>
      </c>
      <c r="D436">
        <v>62.5</v>
      </c>
      <c r="E436" s="54">
        <f>VLOOKUP(Table9[[#This Row],[Name]],M.Rd!$A:$T,MATCH(Table9[[#This Row],[L.eff]],M.Rd!$C$2:$S$2)+2,FALSE)</f>
        <v>13.3</v>
      </c>
      <c r="F436" s="54">
        <f>VLOOKUP(Table9[[#This Row],[Name]],V.Rd!$A:$B,2,FALSE)</f>
        <v>160</v>
      </c>
      <c r="G436" s="54">
        <f>VLOOKUP(Table9[[#This Row],[Name]],M.Rd!$A:$T,20,FALSE)</f>
        <v>689</v>
      </c>
    </row>
    <row r="437" spans="1:7" x14ac:dyDescent="0.25">
      <c r="A437" s="3" t="str">
        <f t="shared" ref="A437:B437" si="372">A369</f>
        <v>IPE A 180</v>
      </c>
      <c r="B437" s="17">
        <f t="shared" si="372"/>
        <v>15.4</v>
      </c>
      <c r="C437" s="2">
        <f t="shared" si="326"/>
        <v>4</v>
      </c>
      <c r="D437">
        <v>93.4</v>
      </c>
      <c r="E437" s="54">
        <f>VLOOKUP(Table9[[#This Row],[Name]],M.Rd!$A:$T,MATCH(Table9[[#This Row],[L.eff]],M.Rd!$C$2:$S$2)+2,FALSE)</f>
        <v>19.5</v>
      </c>
      <c r="F437" s="54">
        <f>VLOOKUP(Table9[[#This Row],[Name]],V.Rd!$A:$B,2,FALSE)</f>
        <v>189</v>
      </c>
      <c r="G437" s="54">
        <f>VLOOKUP(Table9[[#This Row],[Name]],M.Rd!$A:$T,20,FALSE)</f>
        <v>1060</v>
      </c>
    </row>
    <row r="438" spans="1:7" x14ac:dyDescent="0.25">
      <c r="A438" s="3" t="str">
        <f t="shared" ref="A438:B438" si="373">A370</f>
        <v>IPE A 200*</v>
      </c>
      <c r="B438" s="17">
        <f t="shared" si="373"/>
        <v>18.399999999999999</v>
      </c>
      <c r="C438" s="2">
        <f t="shared" si="326"/>
        <v>4</v>
      </c>
      <c r="D438">
        <v>131</v>
      </c>
      <c r="E438" s="54">
        <f>VLOOKUP(Table9[[#This Row],[Name]],M.Rd!$A:$T,MATCH(Table9[[#This Row],[L.eff]],M.Rd!$C$2:$S$2)+2,FALSE)</f>
        <v>28.7</v>
      </c>
      <c r="F438" s="54">
        <f>VLOOKUP(Table9[[#This Row],[Name]],V.Rd!$A:$B,2,FALSE)</f>
        <v>236</v>
      </c>
      <c r="G438" s="54">
        <f>VLOOKUP(Table9[[#This Row],[Name]],M.Rd!$A:$T,20,FALSE)</f>
        <v>1590</v>
      </c>
    </row>
    <row r="439" spans="1:7" x14ac:dyDescent="0.25">
      <c r="A439" s="3" t="str">
        <f t="shared" ref="A439:B439" si="374">A371</f>
        <v>IPE A 220*</v>
      </c>
      <c r="B439" s="17">
        <f t="shared" si="374"/>
        <v>22.2</v>
      </c>
      <c r="C439" s="2">
        <f t="shared" si="326"/>
        <v>4</v>
      </c>
      <c r="D439">
        <v>188</v>
      </c>
      <c r="E439" s="54">
        <f>VLOOKUP(Table9[[#This Row],[Name]],M.Rd!$A:$T,MATCH(Table9[[#This Row],[L.eff]],M.Rd!$C$2:$S$2)+2,FALSE)</f>
        <v>41.4</v>
      </c>
      <c r="F439" s="54">
        <f>VLOOKUP(Table9[[#This Row],[Name]],V.Rd!$A:$B,2,FALSE)</f>
        <v>279</v>
      </c>
      <c r="G439" s="54">
        <f>VLOOKUP(Table9[[#This Row],[Name]],M.Rd!$A:$T,20,FALSE)</f>
        <v>2320</v>
      </c>
    </row>
    <row r="440" spans="1:7" x14ac:dyDescent="0.25">
      <c r="A440" s="3" t="str">
        <f t="shared" ref="A440:B440" si="375">A372</f>
        <v>IPE A 240*</v>
      </c>
      <c r="B440" s="17">
        <f t="shared" si="375"/>
        <v>26.2</v>
      </c>
      <c r="C440" s="2">
        <f t="shared" si="326"/>
        <v>4</v>
      </c>
      <c r="D440">
        <v>258</v>
      </c>
      <c r="E440" s="54">
        <f>VLOOKUP(Table9[[#This Row],[Name]],M.Rd!$A:$T,MATCH(Table9[[#This Row],[L.eff]],M.Rd!$C$2:$S$2)+2,FALSE)</f>
        <v>59.1</v>
      </c>
      <c r="F440" s="54">
        <f>VLOOKUP(Table9[[#This Row],[Name]],V.Rd!$A:$B,2,FALSE)</f>
        <v>334</v>
      </c>
      <c r="G440" s="54">
        <f>VLOOKUP(Table9[[#This Row],[Name]],M.Rd!$A:$T,20,FALSE)</f>
        <v>3290</v>
      </c>
    </row>
    <row r="441" spans="1:7" x14ac:dyDescent="0.25">
      <c r="A441" s="3" t="str">
        <f t="shared" ref="A441:B441" si="376">A373</f>
        <v>IPE A 270*</v>
      </c>
      <c r="B441" s="17">
        <f t="shared" si="376"/>
        <v>30.7</v>
      </c>
      <c r="C441" s="2">
        <f t="shared" si="326"/>
        <v>4</v>
      </c>
      <c r="D441">
        <v>374</v>
      </c>
      <c r="E441" s="54">
        <f>VLOOKUP(Table9[[#This Row],[Name]],M.Rd!$A:$T,MATCH(Table9[[#This Row],[L.eff]],M.Rd!$C$2:$S$2)+2,FALSE)</f>
        <v>84.4</v>
      </c>
      <c r="F441" s="54">
        <f>VLOOKUP(Table9[[#This Row],[Name]],V.Rd!$A:$B,2,FALSE)</f>
        <v>385</v>
      </c>
      <c r="G441" s="54">
        <f>VLOOKUP(Table9[[#This Row],[Name]],M.Rd!$A:$T,20,FALSE)</f>
        <v>4920</v>
      </c>
    </row>
    <row r="442" spans="1:7" x14ac:dyDescent="0.25">
      <c r="A442" s="3" t="str">
        <f t="shared" ref="A442:B442" si="377">A374</f>
        <v>IPE A 300*</v>
      </c>
      <c r="B442" s="17">
        <f t="shared" si="377"/>
        <v>36.5</v>
      </c>
      <c r="C442" s="2">
        <f t="shared" si="326"/>
        <v>4</v>
      </c>
      <c r="D442">
        <v>526</v>
      </c>
      <c r="E442" s="54">
        <f>VLOOKUP(Table9[[#This Row],[Name]],M.Rd!$A:$T,MATCH(Table9[[#This Row],[L.eff]],M.Rd!$C$2:$S$2)+2,FALSE)</f>
        <v>120</v>
      </c>
      <c r="F442" s="54">
        <f>VLOOKUP(Table9[[#This Row],[Name]],V.Rd!$A:$B,2,FALSE)</f>
        <v>455</v>
      </c>
      <c r="G442" s="54">
        <f>VLOOKUP(Table9[[#This Row],[Name]],M.Rd!$A:$T,20,FALSE)</f>
        <v>7170</v>
      </c>
    </row>
    <row r="443" spans="1:7" x14ac:dyDescent="0.25">
      <c r="A443" s="3" t="str">
        <f t="shared" ref="A443:B443" si="378">A375</f>
        <v>IPE A 330*</v>
      </c>
      <c r="B443" s="17">
        <f t="shared" si="378"/>
        <v>43</v>
      </c>
      <c r="C443" s="2">
        <f t="shared" si="326"/>
        <v>4</v>
      </c>
      <c r="D443">
        <v>680</v>
      </c>
      <c r="E443" s="54">
        <f>VLOOKUP(Table9[[#This Row],[Name]],M.Rd!$A:$T,MATCH(Table9[[#This Row],[L.eff]],M.Rd!$C$2:$S$2)+2,FALSE)</f>
        <v>149</v>
      </c>
      <c r="F443" s="54">
        <f>VLOOKUP(Table9[[#This Row],[Name]],V.Rd!$A:$B,2,FALSE)</f>
        <v>552</v>
      </c>
      <c r="G443" s="54">
        <f>VLOOKUP(Table9[[#This Row],[Name]],M.Rd!$A:$T,20,FALSE)</f>
        <v>10200</v>
      </c>
    </row>
    <row r="444" spans="1:7" x14ac:dyDescent="0.25">
      <c r="A444" s="3" t="str">
        <f t="shared" ref="A444:B444" si="379">A376</f>
        <v>IPE A 360*</v>
      </c>
      <c r="B444" s="17">
        <f t="shared" si="379"/>
        <v>50.2</v>
      </c>
      <c r="C444" s="2">
        <f t="shared" si="326"/>
        <v>4</v>
      </c>
      <c r="D444">
        <v>903</v>
      </c>
      <c r="E444" s="54">
        <f>VLOOKUP(Table9[[#This Row],[Name]],M.Rd!$A:$T,MATCH(Table9[[#This Row],[L.eff]],M.Rd!$C$2:$S$2)+2,FALSE)</f>
        <v>205</v>
      </c>
      <c r="F444" s="54">
        <f>VLOOKUP(Table9[[#This Row],[Name]],V.Rd!$A:$B,2,FALSE)</f>
        <v>611</v>
      </c>
      <c r="G444" s="54">
        <f>VLOOKUP(Table9[[#This Row],[Name]],M.Rd!$A:$T,20,FALSE)</f>
        <v>14500</v>
      </c>
    </row>
    <row r="445" spans="1:7" x14ac:dyDescent="0.25">
      <c r="A445" s="3" t="str">
        <f t="shared" ref="A445:B445" si="380">A377</f>
        <v>IPE A 400*</v>
      </c>
      <c r="B445" s="17">
        <f t="shared" si="380"/>
        <v>57.4</v>
      </c>
      <c r="C445" s="2">
        <f t="shared" si="326"/>
        <v>4</v>
      </c>
      <c r="D445">
        <v>1100</v>
      </c>
      <c r="E445" s="54">
        <f>VLOOKUP(Table9[[#This Row],[Name]],M.Rd!$A:$T,MATCH(Table9[[#This Row],[L.eff]],M.Rd!$C$2:$S$2)+2,FALSE)</f>
        <v>267</v>
      </c>
      <c r="F445" s="54">
        <f>VLOOKUP(Table9[[#This Row],[Name]],V.Rd!$A:$B,2,FALSE)</f>
        <v>733</v>
      </c>
      <c r="G445" s="54">
        <f>VLOOKUP(Table9[[#This Row],[Name]],M.Rd!$A:$T,20,FALSE)</f>
        <v>20300</v>
      </c>
    </row>
    <row r="446" spans="1:7" x14ac:dyDescent="0.25">
      <c r="A446" s="3" t="str">
        <f t="shared" ref="A446:B446" si="381">A378</f>
        <v>IPE A 450*</v>
      </c>
      <c r="B446" s="17">
        <f t="shared" si="381"/>
        <v>67.2</v>
      </c>
      <c r="C446" s="2">
        <f t="shared" si="326"/>
        <v>4</v>
      </c>
      <c r="D446">
        <v>1370</v>
      </c>
      <c r="E446" s="54">
        <f>VLOOKUP(Table9[[#This Row],[Name]],M.Rd!$A:$T,MATCH(Table9[[#This Row],[L.eff]],M.Rd!$C$2:$S$2)+2,FALSE)</f>
        <v>360</v>
      </c>
      <c r="F446" s="54">
        <f>VLOOKUP(Table9[[#This Row],[Name]],V.Rd!$A:$B,2,FALSE)</f>
        <v>867</v>
      </c>
      <c r="G446" s="54">
        <f>VLOOKUP(Table9[[#This Row],[Name]],M.Rd!$A:$T,20,FALSE)</f>
        <v>29800</v>
      </c>
    </row>
    <row r="447" spans="1:7" x14ac:dyDescent="0.25">
      <c r="A447" s="3" t="str">
        <f t="shared" ref="A447:B447" si="382">A379</f>
        <v>IPE A 500*</v>
      </c>
      <c r="B447" s="17">
        <f t="shared" si="382"/>
        <v>79.400000000000006</v>
      </c>
      <c r="C447" s="2">
        <f t="shared" si="326"/>
        <v>4</v>
      </c>
      <c r="D447">
        <v>1720</v>
      </c>
      <c r="E447" s="54">
        <f>VLOOKUP(Table9[[#This Row],[Name]],M.Rd!$A:$T,MATCH(Table9[[#This Row],[L.eff]],M.Rd!$C$2:$S$2)+2,FALSE)</f>
        <v>485</v>
      </c>
      <c r="F447" s="54">
        <f>VLOOKUP(Table9[[#This Row],[Name]],V.Rd!$A:$B,2,FALSE)</f>
        <v>1030</v>
      </c>
      <c r="G447" s="54">
        <f>VLOOKUP(Table9[[#This Row],[Name]],M.Rd!$A:$T,20,FALSE)</f>
        <v>42900</v>
      </c>
    </row>
    <row r="448" spans="1:7" x14ac:dyDescent="0.25">
      <c r="A448" s="3" t="str">
        <f t="shared" ref="A448:B448" si="383">A380</f>
        <v>IPE A 550*</v>
      </c>
      <c r="B448" s="17">
        <f t="shared" si="383"/>
        <v>92.1</v>
      </c>
      <c r="C448" s="2">
        <f t="shared" si="326"/>
        <v>4</v>
      </c>
      <c r="D448">
        <v>2030</v>
      </c>
      <c r="E448" s="54">
        <f>VLOOKUP(Table9[[#This Row],[Name]],M.Rd!$A:$T,MATCH(Table9[[#This Row],[L.eff]],M.Rd!$C$2:$S$2)+2,FALSE)</f>
        <v>635</v>
      </c>
      <c r="F448" s="54">
        <f>VLOOKUP(Table9[[#This Row],[Name]],V.Rd!$A:$B,2,FALSE)</f>
        <v>1240</v>
      </c>
      <c r="G448" s="54">
        <f>VLOOKUP(Table9[[#This Row],[Name]],M.Rd!$A:$T,20,FALSE)</f>
        <v>60000</v>
      </c>
    </row>
    <row r="449" spans="1:7" x14ac:dyDescent="0.25">
      <c r="A449" s="3" t="str">
        <f t="shared" ref="A449:B449" si="384">A381</f>
        <v>IPE A 600*</v>
      </c>
      <c r="B449" s="17">
        <f t="shared" si="384"/>
        <v>108</v>
      </c>
      <c r="C449" s="2">
        <f t="shared" si="326"/>
        <v>4</v>
      </c>
      <c r="D449">
        <v>2460</v>
      </c>
      <c r="E449" s="54">
        <f>VLOOKUP(Table9[[#This Row],[Name]],M.Rd!$A:$T,MATCH(Table9[[#This Row],[L.eff]],M.Rd!$C$2:$S$2)+2,FALSE)</f>
        <v>818</v>
      </c>
      <c r="F449" s="54">
        <f>VLOOKUP(Table9[[#This Row],[Name]],V.Rd!$A:$B,2,FALSE)</f>
        <v>1400</v>
      </c>
      <c r="G449" s="54">
        <f>VLOOKUP(Table9[[#This Row],[Name]],M.Rd!$A:$T,20,FALSE)</f>
        <v>82900</v>
      </c>
    </row>
    <row r="450" spans="1:7" x14ac:dyDescent="0.25">
      <c r="A450" s="3" t="str">
        <f t="shared" ref="A450:B450" si="385">A382</f>
        <v>IPE A 80</v>
      </c>
      <c r="B450" s="17">
        <f t="shared" si="385"/>
        <v>5</v>
      </c>
      <c r="C450" s="2">
        <f t="shared" si="326"/>
        <v>4</v>
      </c>
      <c r="D450">
        <v>8.4</v>
      </c>
      <c r="E450" s="54">
        <f>VLOOKUP(Table9[[#This Row],[Name]],M.Rd!$A:$T,MATCH(Table9[[#This Row],[L.eff]],M.Rd!$C$2:$S$2)+2,FALSE)</f>
        <v>1.93</v>
      </c>
      <c r="F450" s="54">
        <f>VLOOKUP(Table9[[#This Row],[Name]],V.Rd!$A:$B,2,FALSE)</f>
        <v>63.4</v>
      </c>
      <c r="G450" s="54">
        <f>VLOOKUP(Table9[[#This Row],[Name]],M.Rd!$A:$T,20,FALSE)</f>
        <v>64.400000000000006</v>
      </c>
    </row>
    <row r="451" spans="1:7" x14ac:dyDescent="0.25">
      <c r="A451" s="3" t="str">
        <f t="shared" ref="A451:B451" si="386">A383</f>
        <v>IPE AA 100</v>
      </c>
      <c r="B451" s="17">
        <f t="shared" si="386"/>
        <v>6.7</v>
      </c>
      <c r="C451" s="2">
        <f t="shared" si="326"/>
        <v>4</v>
      </c>
      <c r="D451">
        <v>15.1</v>
      </c>
      <c r="E451" s="54">
        <f>VLOOKUP(Table9[[#This Row],[Name]],M.Rd!$A:$T,MATCH(Table9[[#This Row],[L.eff]],M.Rd!$C$2:$S$2)+2,FALSE)</f>
        <v>3.47</v>
      </c>
      <c r="F451" s="54">
        <f>VLOOKUP(Table9[[#This Row],[Name]],V.Rd!$A:$B,2,FALSE)</f>
        <v>91</v>
      </c>
      <c r="G451" s="54">
        <f>VLOOKUP(Table9[[#This Row],[Name]],M.Rd!$A:$T,20,FALSE)</f>
        <v>136</v>
      </c>
    </row>
    <row r="452" spans="1:7" x14ac:dyDescent="0.25">
      <c r="A452" s="3" t="str">
        <f t="shared" ref="A452:B452" si="387">A384</f>
        <v>IPE AA 120</v>
      </c>
      <c r="B452" s="17">
        <f t="shared" si="387"/>
        <v>8.4</v>
      </c>
      <c r="C452" s="2">
        <f t="shared" si="326"/>
        <v>4</v>
      </c>
      <c r="D452">
        <v>25.2</v>
      </c>
      <c r="E452" s="54">
        <f>VLOOKUP(Table9[[#This Row],[Name]],M.Rd!$A:$T,MATCH(Table9[[#This Row],[L.eff]],M.Rd!$C$2:$S$2)+2,FALSE)</f>
        <v>5.3</v>
      </c>
      <c r="F452" s="54">
        <f>VLOOKUP(Table9[[#This Row],[Name]],V.Rd!$A:$B,2,FALSE)</f>
        <v>111</v>
      </c>
      <c r="G452" s="54">
        <f>VLOOKUP(Table9[[#This Row],[Name]],M.Rd!$A:$T,20,FALSE)</f>
        <v>244</v>
      </c>
    </row>
    <row r="453" spans="1:7" x14ac:dyDescent="0.25">
      <c r="A453" s="3" t="str">
        <f t="shared" ref="A453:B453" si="388">A385</f>
        <v>IPE AA 140</v>
      </c>
      <c r="B453" s="17">
        <f t="shared" si="388"/>
        <v>10.1</v>
      </c>
      <c r="C453" s="2">
        <f t="shared" si="326"/>
        <v>4</v>
      </c>
      <c r="D453">
        <v>39.700000000000003</v>
      </c>
      <c r="E453" s="54">
        <f>VLOOKUP(Table9[[#This Row],[Name]],M.Rd!$A:$T,MATCH(Table9[[#This Row],[L.eff]],M.Rd!$C$2:$S$2)+2,FALSE)</f>
        <v>7.91</v>
      </c>
      <c r="F453" s="54">
        <f>VLOOKUP(Table9[[#This Row],[Name]],V.Rd!$A:$B,2,FALSE)</f>
        <v>126</v>
      </c>
      <c r="G453" s="54">
        <f>VLOOKUP(Table9[[#This Row],[Name]],M.Rd!$A:$T,20,FALSE)</f>
        <v>407</v>
      </c>
    </row>
    <row r="454" spans="1:7" x14ac:dyDescent="0.25">
      <c r="A454" s="3" t="str">
        <f t="shared" ref="A454:B454" si="389">A386</f>
        <v>IPE AA 160</v>
      </c>
      <c r="B454" s="17">
        <f t="shared" si="389"/>
        <v>12.3</v>
      </c>
      <c r="C454" s="2">
        <f t="shared" si="326"/>
        <v>4</v>
      </c>
      <c r="D454">
        <v>59.3</v>
      </c>
      <c r="E454" s="54">
        <f>VLOOKUP(Table9[[#This Row],[Name]],M.Rd!$A:$T,MATCH(Table9[[#This Row],[L.eff]],M.Rd!$C$2:$S$2)+2,FALSE)</f>
        <v>12.4</v>
      </c>
      <c r="F454" s="54">
        <f>VLOOKUP(Table9[[#This Row],[Name]],V.Rd!$A:$B,2,FALSE)</f>
        <v>159</v>
      </c>
      <c r="G454" s="54">
        <f>VLOOKUP(Table9[[#This Row],[Name]],M.Rd!$A:$T,20,FALSE)</f>
        <v>659</v>
      </c>
    </row>
    <row r="455" spans="1:7" x14ac:dyDescent="0.25">
      <c r="A455" s="3" t="str">
        <f t="shared" ref="A455:B455" si="390">A387</f>
        <v>IPE AA 180</v>
      </c>
      <c r="B455" s="17">
        <f t="shared" si="390"/>
        <v>14.9</v>
      </c>
      <c r="C455" s="2">
        <f t="shared" ref="C455:C477" si="391">C387+0.5</f>
        <v>4</v>
      </c>
      <c r="D455">
        <v>88.9</v>
      </c>
      <c r="E455" s="54">
        <f>VLOOKUP(Table9[[#This Row],[Name]],M.Rd!$A:$T,MATCH(Table9[[#This Row],[L.eff]],M.Rd!$C$2:$S$2)+2,FALSE)</f>
        <v>18.399999999999999</v>
      </c>
      <c r="F455" s="54">
        <f>VLOOKUP(Table9[[#This Row],[Name]],V.Rd!$A:$B,2,FALSE)</f>
        <v>186</v>
      </c>
      <c r="G455" s="54">
        <f>VLOOKUP(Table9[[#This Row],[Name]],M.Rd!$A:$T,20,FALSE)</f>
        <v>1020</v>
      </c>
    </row>
    <row r="456" spans="1:7" x14ac:dyDescent="0.25">
      <c r="A456" s="3" t="str">
        <f t="shared" ref="A456:B456" si="392">A388</f>
        <v>IPE AA 200*</v>
      </c>
      <c r="B456" s="17">
        <f t="shared" si="392"/>
        <v>18</v>
      </c>
      <c r="C456" s="2">
        <f t="shared" si="391"/>
        <v>4</v>
      </c>
      <c r="D456">
        <v>125</v>
      </c>
      <c r="E456" s="54">
        <f>VLOOKUP(Table9[[#This Row],[Name]],M.Rd!$A:$T,MATCH(Table9[[#This Row],[L.eff]],M.Rd!$C$2:$S$2)+2,FALSE)</f>
        <v>27.3</v>
      </c>
      <c r="F456" s="54">
        <f>VLOOKUP(Table9[[#This Row],[Name]],V.Rd!$A:$B,2,FALSE)</f>
        <v>234</v>
      </c>
      <c r="G456" s="54">
        <f>VLOOKUP(Table9[[#This Row],[Name]],M.Rd!$A:$T,20,FALSE)</f>
        <v>1530</v>
      </c>
    </row>
    <row r="457" spans="1:7" x14ac:dyDescent="0.25">
      <c r="A457" s="3" t="str">
        <f t="shared" ref="A457:B457" si="393">A389</f>
        <v>IPE AA 220*</v>
      </c>
      <c r="B457" s="17">
        <f t="shared" si="393"/>
        <v>21.2</v>
      </c>
      <c r="C457" s="2">
        <f t="shared" si="391"/>
        <v>4</v>
      </c>
      <c r="D457">
        <v>181</v>
      </c>
      <c r="E457" s="54">
        <f>VLOOKUP(Table9[[#This Row],[Name]],M.Rd!$A:$T,MATCH(Table9[[#This Row],[L.eff]],M.Rd!$C$2:$S$2)+2,FALSE)</f>
        <v>39</v>
      </c>
      <c r="F457" s="54">
        <f>VLOOKUP(Table9[[#This Row],[Name]],V.Rd!$A:$B,2,FALSE)</f>
        <v>263</v>
      </c>
      <c r="G457" s="54">
        <f>VLOOKUP(Table9[[#This Row],[Name]],M.Rd!$A:$T,20,FALSE)</f>
        <v>2220</v>
      </c>
    </row>
    <row r="458" spans="1:7" x14ac:dyDescent="0.25">
      <c r="A458" s="3" t="str">
        <f t="shared" ref="A458:B458" si="394">A390</f>
        <v>IPE AA 240*</v>
      </c>
      <c r="B458" s="17">
        <f t="shared" si="394"/>
        <v>24.9</v>
      </c>
      <c r="C458" s="2">
        <f t="shared" si="391"/>
        <v>4</v>
      </c>
      <c r="D458">
        <v>249</v>
      </c>
      <c r="E458" s="54">
        <f>VLOOKUP(Table9[[#This Row],[Name]],M.Rd!$A:$T,MATCH(Table9[[#This Row],[L.eff]],M.Rd!$C$2:$S$2)+2,FALSE)</f>
        <v>55.8</v>
      </c>
      <c r="F458" s="54">
        <f>VLOOKUP(Table9[[#This Row],[Name]],V.Rd!$A:$B,2,FALSE)</f>
        <v>313</v>
      </c>
      <c r="G458" s="54">
        <f>VLOOKUP(Table9[[#This Row],[Name]],M.Rd!$A:$T,20,FALSE)</f>
        <v>3150</v>
      </c>
    </row>
    <row r="459" spans="1:7" x14ac:dyDescent="0.25">
      <c r="A459" s="3" t="str">
        <f t="shared" ref="A459:B459" si="395">A391</f>
        <v>IPE AA 80</v>
      </c>
      <c r="B459" s="17">
        <f t="shared" si="395"/>
        <v>4.9000000000000004</v>
      </c>
      <c r="C459" s="2">
        <f t="shared" si="391"/>
        <v>4</v>
      </c>
      <c r="D459">
        <v>8.27</v>
      </c>
      <c r="E459" s="54">
        <f>VLOOKUP(Table9[[#This Row],[Name]],M.Rd!$A:$T,MATCH(Table9[[#This Row],[L.eff]],M.Rd!$C$2:$S$2)+2,FALSE)</f>
        <v>1.91</v>
      </c>
      <c r="F459" s="54">
        <f>VLOOKUP(Table9[[#This Row],[Name]],V.Rd!$A:$B,2,FALSE)</f>
        <v>61.3</v>
      </c>
      <c r="G459" s="54">
        <f>VLOOKUP(Table9[[#This Row],[Name]],M.Rd!$A:$T,20,FALSE)</f>
        <v>64.099999999999994</v>
      </c>
    </row>
    <row r="460" spans="1:7" x14ac:dyDescent="0.25">
      <c r="A460" s="3" t="str">
        <f t="shared" ref="A460:B460" si="396">A392</f>
        <v>IPE O 180</v>
      </c>
      <c r="B460" s="17">
        <f t="shared" si="396"/>
        <v>21.3</v>
      </c>
      <c r="C460" s="2">
        <f t="shared" si="391"/>
        <v>4</v>
      </c>
      <c r="D460">
        <v>133</v>
      </c>
      <c r="E460" s="54">
        <f>VLOOKUP(Table9[[#This Row],[Name]],M.Rd!$A:$T,MATCH(Table9[[#This Row],[L.eff]],M.Rd!$C$2:$S$2)+2,FALSE)</f>
        <v>32.9</v>
      </c>
      <c r="F460" s="54">
        <f>VLOOKUP(Table9[[#This Row],[Name]],V.Rd!$A:$B,2,FALSE)</f>
        <v>260</v>
      </c>
      <c r="G460" s="54">
        <f>VLOOKUP(Table9[[#This Row],[Name]],M.Rd!$A:$T,20,FALSE)</f>
        <v>1500</v>
      </c>
    </row>
    <row r="461" spans="1:7" x14ac:dyDescent="0.25">
      <c r="A461" s="3" t="str">
        <f t="shared" ref="A461:B461" si="397">A393</f>
        <v>IPE O 200</v>
      </c>
      <c r="B461" s="17">
        <f t="shared" si="397"/>
        <v>25.1</v>
      </c>
      <c r="C461" s="2">
        <f t="shared" si="391"/>
        <v>4</v>
      </c>
      <c r="D461">
        <v>188</v>
      </c>
      <c r="E461" s="54">
        <f>VLOOKUP(Table9[[#This Row],[Name]],M.Rd!$A:$T,MATCH(Table9[[#This Row],[L.eff]],M.Rd!$C$2:$S$2)+2,FALSE)</f>
        <v>46.6</v>
      </c>
      <c r="F461" s="54">
        <f>VLOOKUP(Table9[[#This Row],[Name]],V.Rd!$A:$B,2,FALSE)</f>
        <v>317</v>
      </c>
      <c r="G461" s="54">
        <f>VLOOKUP(Table9[[#This Row],[Name]],M.Rd!$A:$T,20,FALSE)</f>
        <v>2210</v>
      </c>
    </row>
    <row r="462" spans="1:7" x14ac:dyDescent="0.25">
      <c r="A462" s="3" t="str">
        <f t="shared" ref="A462:B462" si="398">A394</f>
        <v>IPE O 220</v>
      </c>
      <c r="B462" s="17">
        <f t="shared" si="398"/>
        <v>29.4</v>
      </c>
      <c r="C462" s="2">
        <f t="shared" si="391"/>
        <v>4</v>
      </c>
      <c r="D462">
        <v>262</v>
      </c>
      <c r="E462" s="54">
        <f>VLOOKUP(Table9[[#This Row],[Name]],M.Rd!$A:$T,MATCH(Table9[[#This Row],[L.eff]],M.Rd!$C$2:$S$2)+2,FALSE)</f>
        <v>63.7</v>
      </c>
      <c r="F462" s="54">
        <f>VLOOKUP(Table9[[#This Row],[Name]],V.Rd!$A:$B,2,FALSE)</f>
        <v>362</v>
      </c>
      <c r="G462" s="54">
        <f>VLOOKUP(Table9[[#This Row],[Name]],M.Rd!$A:$T,20,FALSE)</f>
        <v>3130</v>
      </c>
    </row>
    <row r="463" spans="1:7" x14ac:dyDescent="0.25">
      <c r="A463" s="3" t="str">
        <f t="shared" ref="A463:B463" si="399">A395</f>
        <v>IPE O 240</v>
      </c>
      <c r="B463" s="17">
        <f t="shared" si="399"/>
        <v>34.299999999999997</v>
      </c>
      <c r="C463" s="2">
        <f t="shared" si="391"/>
        <v>4</v>
      </c>
      <c r="D463">
        <v>352</v>
      </c>
      <c r="E463" s="54">
        <f>VLOOKUP(Table9[[#This Row],[Name]],M.Rd!$A:$T,MATCH(Table9[[#This Row],[L.eff]],M.Rd!$C$2:$S$2)+2,FALSE)</f>
        <v>87</v>
      </c>
      <c r="F463" s="54">
        <f>VLOOKUP(Table9[[#This Row],[Name]],V.Rd!$A:$B,2,FALSE)</f>
        <v>437</v>
      </c>
      <c r="G463" s="54">
        <f>VLOOKUP(Table9[[#This Row],[Name]],M.Rd!$A:$T,20,FALSE)</f>
        <v>4370</v>
      </c>
    </row>
    <row r="464" spans="1:7" x14ac:dyDescent="0.25">
      <c r="A464" s="3" t="str">
        <f t="shared" ref="A464:B464" si="400">A396</f>
        <v>IPE O 270</v>
      </c>
      <c r="B464" s="17">
        <f t="shared" si="400"/>
        <v>42.3</v>
      </c>
      <c r="C464" s="2">
        <f t="shared" si="391"/>
        <v>4</v>
      </c>
      <c r="D464">
        <v>534</v>
      </c>
      <c r="E464" s="54">
        <f>VLOOKUP(Table9[[#This Row],[Name]],M.Rd!$A:$T,MATCH(Table9[[#This Row],[L.eff]],M.Rd!$C$2:$S$2)+2,FALSE)</f>
        <v>119</v>
      </c>
      <c r="F464" s="54">
        <f>VLOOKUP(Table9[[#This Row],[Name]],V.Rd!$A:$B,2,FALSE)</f>
        <v>516</v>
      </c>
      <c r="G464" s="54">
        <f>VLOOKUP(Table9[[#This Row],[Name]],M.Rd!$A:$T,20,FALSE)</f>
        <v>6950</v>
      </c>
    </row>
    <row r="465" spans="1:7" x14ac:dyDescent="0.25">
      <c r="A465" s="3" t="str">
        <f t="shared" ref="A465:B465" si="401">A397</f>
        <v>IPE O 300</v>
      </c>
      <c r="B465" s="17">
        <f t="shared" si="401"/>
        <v>49.3</v>
      </c>
      <c r="C465" s="2">
        <f t="shared" si="391"/>
        <v>4</v>
      </c>
      <c r="D465">
        <v>749</v>
      </c>
      <c r="E465" s="54">
        <f>VLOOKUP(Table9[[#This Row],[Name]],M.Rd!$A:$T,MATCH(Table9[[#This Row],[L.eff]],M.Rd!$C$2:$S$2)+2,FALSE)</f>
        <v>180</v>
      </c>
      <c r="F465" s="54">
        <f>VLOOKUP(Table9[[#This Row],[Name]],V.Rd!$A:$B,2,FALSE)</f>
        <v>595</v>
      </c>
      <c r="G465" s="54">
        <f>VLOOKUP(Table9[[#This Row],[Name]],M.Rd!$A:$T,20,FALSE)</f>
        <v>9990</v>
      </c>
    </row>
    <row r="466" spans="1:7" x14ac:dyDescent="0.25">
      <c r="A466" s="3" t="str">
        <f t="shared" ref="A466:B466" si="402">A398</f>
        <v>IPE O 330</v>
      </c>
      <c r="B466" s="17">
        <f t="shared" si="402"/>
        <v>57</v>
      </c>
      <c r="C466" s="2">
        <f t="shared" si="391"/>
        <v>4</v>
      </c>
      <c r="D466">
        <v>943</v>
      </c>
      <c r="E466" s="54">
        <f>VLOOKUP(Table9[[#This Row],[Name]],M.Rd!$A:$T,MATCH(Table9[[#This Row],[L.eff]],M.Rd!$C$2:$S$2)+2,FALSE)</f>
        <v>216</v>
      </c>
      <c r="F466" s="54">
        <f>VLOOKUP(Table9[[#This Row],[Name]],V.Rd!$A:$B,2,FALSE)</f>
        <v>715</v>
      </c>
      <c r="G466" s="54">
        <f>VLOOKUP(Table9[[#This Row],[Name]],M.Rd!$A:$T,20,FALSE)</f>
        <v>13900</v>
      </c>
    </row>
    <row r="467" spans="1:7" x14ac:dyDescent="0.25">
      <c r="A467" s="3" t="str">
        <f t="shared" ref="A467:B467" si="403">A399</f>
        <v>IPE O 360</v>
      </c>
      <c r="B467" s="17">
        <f t="shared" si="403"/>
        <v>66</v>
      </c>
      <c r="C467" s="2">
        <f t="shared" si="391"/>
        <v>4</v>
      </c>
      <c r="D467">
        <v>1200</v>
      </c>
      <c r="E467" s="54">
        <f>VLOOKUP(Table9[[#This Row],[Name]],M.Rd!$A:$T,MATCH(Table9[[#This Row],[L.eff]],M.Rd!$C$2:$S$2)+2,FALSE)</f>
        <v>283</v>
      </c>
      <c r="F467" s="54">
        <f>VLOOKUP(Table9[[#This Row],[Name]],V.Rd!$A:$B,2,FALSE)</f>
        <v>823</v>
      </c>
      <c r="G467" s="54">
        <f>VLOOKUP(Table9[[#This Row],[Name]],M.Rd!$A:$T,20,FALSE)</f>
        <v>19000</v>
      </c>
    </row>
    <row r="468" spans="1:7" x14ac:dyDescent="0.25">
      <c r="A468" s="3" t="str">
        <f t="shared" ref="A468:B468" si="404">A400</f>
        <v>IPE O 400</v>
      </c>
      <c r="B468" s="17">
        <f t="shared" si="404"/>
        <v>75.7</v>
      </c>
      <c r="C468" s="2">
        <f t="shared" si="391"/>
        <v>4</v>
      </c>
      <c r="D468">
        <v>1460</v>
      </c>
      <c r="E468" s="54">
        <f>VLOOKUP(Table9[[#This Row],[Name]],M.Rd!$A:$T,MATCH(Table9[[#This Row],[L.eff]],M.Rd!$C$2:$S$2)+2,FALSE)</f>
        <v>368</v>
      </c>
      <c r="F468" s="54">
        <f>VLOOKUP(Table9[[#This Row],[Name]],V.Rd!$A:$B,2,FALSE)</f>
        <v>984</v>
      </c>
      <c r="G468" s="54">
        <f>VLOOKUP(Table9[[#This Row],[Name]],M.Rd!$A:$T,20,FALSE)</f>
        <v>26800</v>
      </c>
    </row>
    <row r="469" spans="1:7" x14ac:dyDescent="0.25">
      <c r="A469" s="3" t="str">
        <f t="shared" ref="A469:B469" si="405">A401</f>
        <v>IPE O 450</v>
      </c>
      <c r="B469" s="17">
        <f t="shared" si="405"/>
        <v>92.4</v>
      </c>
      <c r="C469" s="2">
        <f t="shared" si="391"/>
        <v>4</v>
      </c>
      <c r="D469">
        <v>1880</v>
      </c>
      <c r="E469" s="54">
        <f>VLOOKUP(Table9[[#This Row],[Name]],M.Rd!$A:$T,MATCH(Table9[[#This Row],[L.eff]],M.Rd!$C$2:$S$2)+2,FALSE)</f>
        <v>508</v>
      </c>
      <c r="F469" s="54">
        <f>VLOOKUP(Table9[[#This Row],[Name]],V.Rd!$A:$B,2,FALSE)</f>
        <v>1180</v>
      </c>
      <c r="G469" s="54">
        <f>VLOOKUP(Table9[[#This Row],[Name]],M.Rd!$A:$T,20,FALSE)</f>
        <v>40900</v>
      </c>
    </row>
    <row r="470" spans="1:7" x14ac:dyDescent="0.25">
      <c r="A470" s="3" t="str">
        <f t="shared" ref="A470:B470" si="406">A402</f>
        <v>IPE O 500*</v>
      </c>
      <c r="B470" s="17">
        <f t="shared" si="406"/>
        <v>107</v>
      </c>
      <c r="C470" s="2">
        <f t="shared" si="391"/>
        <v>4</v>
      </c>
      <c r="D470">
        <v>2310</v>
      </c>
      <c r="E470" s="54">
        <f>VLOOKUP(Table9[[#This Row],[Name]],M.Rd!$A:$T,MATCH(Table9[[#This Row],[L.eff]],M.Rd!$C$2:$S$2)+2,FALSE)</f>
        <v>664</v>
      </c>
      <c r="F470" s="54">
        <f>VLOOKUP(Table9[[#This Row],[Name]],V.Rd!$A:$B,2,FALSE)</f>
        <v>1400</v>
      </c>
      <c r="G470" s="54">
        <f>VLOOKUP(Table9[[#This Row],[Name]],M.Rd!$A:$T,20,FALSE)</f>
        <v>57800</v>
      </c>
    </row>
    <row r="471" spans="1:7" x14ac:dyDescent="0.25">
      <c r="A471" s="3" t="str">
        <f t="shared" ref="A471:B471" si="407">A403</f>
        <v>IPE O 550*</v>
      </c>
      <c r="B471" s="17">
        <f t="shared" si="407"/>
        <v>123</v>
      </c>
      <c r="C471" s="2">
        <f t="shared" si="391"/>
        <v>4</v>
      </c>
      <c r="D471">
        <v>2770</v>
      </c>
      <c r="E471" s="54">
        <f>VLOOKUP(Table9[[#This Row],[Name]],M.Rd!$A:$T,MATCH(Table9[[#This Row],[L.eff]],M.Rd!$C$2:$S$2)+2,FALSE)</f>
        <v>847</v>
      </c>
      <c r="F471" s="54">
        <f>VLOOKUP(Table9[[#This Row],[Name]],V.Rd!$A:$B,2,FALSE)</f>
        <v>1650</v>
      </c>
      <c r="G471" s="54">
        <f>VLOOKUP(Table9[[#This Row],[Name]],M.Rd!$A:$T,20,FALSE)</f>
        <v>79200</v>
      </c>
    </row>
    <row r="472" spans="1:7" x14ac:dyDescent="0.25">
      <c r="A472" s="3" t="str">
        <f t="shared" ref="A472:B472" si="408">A404</f>
        <v>IPE O 600</v>
      </c>
      <c r="B472" s="17">
        <f t="shared" si="408"/>
        <v>154</v>
      </c>
      <c r="C472" s="2">
        <f t="shared" si="391"/>
        <v>4</v>
      </c>
      <c r="D472">
        <v>3730</v>
      </c>
      <c r="E472" s="54">
        <f>VLOOKUP(Table9[[#This Row],[Name]],M.Rd!$A:$T,MATCH(Table9[[#This Row],[L.eff]],M.Rd!$C$2:$S$2)+2,FALSE)</f>
        <v>1210</v>
      </c>
      <c r="F472" s="54">
        <f>VLOOKUP(Table9[[#This Row],[Name]],V.Rd!$A:$B,2,FALSE)</f>
        <v>2080</v>
      </c>
      <c r="G472" s="54">
        <f>VLOOKUP(Table9[[#This Row],[Name]],M.Rd!$A:$T,20,FALSE)</f>
        <v>118000</v>
      </c>
    </row>
    <row r="473" spans="1:7" x14ac:dyDescent="0.25">
      <c r="A473" s="3" t="str">
        <f t="shared" ref="A473:B473" si="409">A405</f>
        <v>IPE V 400</v>
      </c>
      <c r="B473" s="17">
        <f t="shared" si="409"/>
        <v>84</v>
      </c>
      <c r="C473" s="2">
        <f t="shared" si="391"/>
        <v>4</v>
      </c>
      <c r="D473">
        <v>1630</v>
      </c>
      <c r="E473" s="54">
        <f>VLOOKUP(Table9[[#This Row],[Name]],M.Rd!$A:$T,MATCH(Table9[[#This Row],[L.eff]],M.Rd!$C$2:$S$2)+2,FALSE)</f>
        <v>415</v>
      </c>
      <c r="F473" s="54">
        <f>VLOOKUP(Table9[[#This Row],[Name]],V.Rd!$A:$B,2,FALSE)</f>
        <v>1050</v>
      </c>
      <c r="G473" s="54">
        <f>VLOOKUP(Table9[[#This Row],[Name]],M.Rd!$A:$T,20,FALSE)</f>
        <v>30100</v>
      </c>
    </row>
    <row r="474" spans="1:7" x14ac:dyDescent="0.25">
      <c r="A474" s="3" t="str">
        <f t="shared" ref="A474:B474" si="410">A406</f>
        <v>IPE V 450</v>
      </c>
      <c r="B474" s="17">
        <f t="shared" si="410"/>
        <v>107</v>
      </c>
      <c r="C474" s="2">
        <f t="shared" si="391"/>
        <v>4</v>
      </c>
      <c r="D474">
        <v>2150</v>
      </c>
      <c r="E474" s="54">
        <f>VLOOKUP(Table9[[#This Row],[Name]],M.Rd!$A:$T,MATCH(Table9[[#This Row],[L.eff]],M.Rd!$C$2:$S$2)+2,FALSE)</f>
        <v>586</v>
      </c>
      <c r="F474" s="54">
        <f>VLOOKUP(Table9[[#This Row],[Name]],V.Rd!$A:$B,2,FALSE)</f>
        <v>1330</v>
      </c>
      <c r="G474" s="54">
        <f>VLOOKUP(Table9[[#This Row],[Name]],M.Rd!$A:$T,20,FALSE)</f>
        <v>46200</v>
      </c>
    </row>
    <row r="475" spans="1:7" x14ac:dyDescent="0.25">
      <c r="A475" s="3" t="str">
        <f t="shared" ref="A475:B475" si="411">A407</f>
        <v>IPE V 500</v>
      </c>
      <c r="B475" s="17">
        <f t="shared" si="411"/>
        <v>129</v>
      </c>
      <c r="C475" s="2">
        <f t="shared" si="391"/>
        <v>4</v>
      </c>
      <c r="D475">
        <v>2840</v>
      </c>
      <c r="E475" s="54">
        <f>VLOOKUP(Table9[[#This Row],[Name]],M.Rd!$A:$T,MATCH(Table9[[#This Row],[L.eff]],M.Rd!$C$2:$S$2)+2,FALSE)</f>
        <v>834</v>
      </c>
      <c r="F475" s="54">
        <f>VLOOKUP(Table9[[#This Row],[Name]],V.Rd!$A:$B,2,FALSE)</f>
        <v>1660</v>
      </c>
      <c r="G475" s="54">
        <f>VLOOKUP(Table9[[#This Row],[Name]],M.Rd!$A:$T,20,FALSE)</f>
        <v>70700</v>
      </c>
    </row>
    <row r="476" spans="1:7" x14ac:dyDescent="0.25">
      <c r="A476" s="3" t="str">
        <f t="shared" ref="A476:B476" si="412">A408</f>
        <v>IPE V 550</v>
      </c>
      <c r="B476" s="17">
        <f t="shared" si="412"/>
        <v>159</v>
      </c>
      <c r="C476" s="2">
        <f t="shared" si="391"/>
        <v>4</v>
      </c>
      <c r="D476">
        <v>3630</v>
      </c>
      <c r="E476" s="54">
        <f>VLOOKUP(Table9[[#This Row],[Name]],M.Rd!$A:$T,MATCH(Table9[[#This Row],[L.eff]],M.Rd!$C$2:$S$2)+2,FALSE)</f>
        <v>1140</v>
      </c>
      <c r="F476" s="54">
        <f>VLOOKUP(Table9[[#This Row],[Name]],V.Rd!$A:$B,2,FALSE)</f>
        <v>2180</v>
      </c>
      <c r="G476" s="54">
        <f>VLOOKUP(Table9[[#This Row],[Name]],M.Rd!$A:$T,20,FALSE)</f>
        <v>102000</v>
      </c>
    </row>
    <row r="477" spans="1:7" x14ac:dyDescent="0.25">
      <c r="A477" s="3" t="str">
        <f t="shared" ref="A477:B477" si="413">A409</f>
        <v>IPE V 600</v>
      </c>
      <c r="B477" s="17">
        <f t="shared" si="413"/>
        <v>184</v>
      </c>
      <c r="C477" s="2">
        <f t="shared" si="391"/>
        <v>4</v>
      </c>
      <c r="D477">
        <v>4520</v>
      </c>
      <c r="E477" s="54">
        <f>VLOOKUP(Table9[[#This Row],[Name]],M.Rd!$A:$T,MATCH(Table9[[#This Row],[L.eff]],M.Rd!$C$2:$S$2)+2,FALSE)</f>
        <v>1480</v>
      </c>
      <c r="F477" s="54">
        <f>VLOOKUP(Table9[[#This Row],[Name]],V.Rd!$A:$B,2,FALSE)</f>
        <v>2480</v>
      </c>
      <c r="G477" s="54">
        <f>VLOOKUP(Table9[[#This Row],[Name]],M.Rd!$A:$T,20,FALSE)</f>
        <v>142000</v>
      </c>
    </row>
    <row r="478" spans="1:7" x14ac:dyDescent="0.25">
      <c r="A478" s="3" t="str">
        <f t="shared" ref="A478:B478" si="414">A410</f>
        <v>IPE 100</v>
      </c>
      <c r="B478" s="17">
        <f t="shared" si="414"/>
        <v>8.1</v>
      </c>
      <c r="C478" s="2">
        <f>C410+1</f>
        <v>5</v>
      </c>
      <c r="D478">
        <v>12.3</v>
      </c>
      <c r="E478" s="54">
        <f>VLOOKUP(Table9[[#This Row],[Name]],M.Rd!$A:$T,MATCH(Table9[[#This Row],[L.eff]],M.Rd!$C$2:$S$2)+2,FALSE)</f>
        <v>4.03</v>
      </c>
      <c r="F478" s="54">
        <f>VLOOKUP(Table9[[#This Row],[Name]],V.Rd!$A:$B,2,FALSE)</f>
        <v>104</v>
      </c>
      <c r="G478" s="54">
        <f>VLOOKUP(Table9[[#This Row],[Name]],M.Rd!$A:$T,20,FALSE)</f>
        <v>171</v>
      </c>
    </row>
    <row r="479" spans="1:7" x14ac:dyDescent="0.25">
      <c r="A479" s="3" t="str">
        <f t="shared" ref="A479:B479" si="415">A411</f>
        <v>IPE 120</v>
      </c>
      <c r="B479" s="17">
        <f t="shared" si="415"/>
        <v>10.4</v>
      </c>
      <c r="C479" s="2">
        <f t="shared" ref="C479:C542" si="416">C411+1</f>
        <v>5</v>
      </c>
      <c r="D479">
        <v>21.4</v>
      </c>
      <c r="E479" s="54">
        <f>VLOOKUP(Table9[[#This Row],[Name]],M.Rd!$A:$T,MATCH(Table9[[#This Row],[L.eff]],M.Rd!$C$2:$S$2)+2,FALSE)</f>
        <v>6.5</v>
      </c>
      <c r="F479" s="54">
        <f>VLOOKUP(Table9[[#This Row],[Name]],V.Rd!$A:$B,2,FALSE)</f>
        <v>129</v>
      </c>
      <c r="G479" s="54">
        <f>VLOOKUP(Table9[[#This Row],[Name]],M.Rd!$A:$T,20,FALSE)</f>
        <v>318</v>
      </c>
    </row>
    <row r="480" spans="1:7" x14ac:dyDescent="0.25">
      <c r="A480" s="3" t="str">
        <f t="shared" ref="A480:B480" si="417">A412</f>
        <v>IPE 140</v>
      </c>
      <c r="B480" s="17">
        <f t="shared" si="417"/>
        <v>12.9</v>
      </c>
      <c r="C480" s="2">
        <f t="shared" si="416"/>
        <v>5</v>
      </c>
      <c r="D480">
        <v>34.1</v>
      </c>
      <c r="E480" s="54">
        <f>VLOOKUP(Table9[[#This Row],[Name]],M.Rd!$A:$T,MATCH(Table9[[#This Row],[L.eff]],M.Rd!$C$2:$S$2)+2,FALSE)</f>
        <v>10</v>
      </c>
      <c r="F480" s="54">
        <f>VLOOKUP(Table9[[#This Row],[Name]],V.Rd!$A:$B,2,FALSE)</f>
        <v>156</v>
      </c>
      <c r="G480" s="54">
        <f>VLOOKUP(Table9[[#This Row],[Name]],M.Rd!$A:$T,20,FALSE)</f>
        <v>541</v>
      </c>
    </row>
    <row r="481" spans="1:7" x14ac:dyDescent="0.25">
      <c r="A481" s="3" t="str">
        <f t="shared" ref="A481:B481" si="418">A413</f>
        <v>IPE 160</v>
      </c>
      <c r="B481" s="17">
        <f t="shared" si="418"/>
        <v>15.8</v>
      </c>
      <c r="C481" s="2">
        <f t="shared" si="416"/>
        <v>5</v>
      </c>
      <c r="D481">
        <v>51.4</v>
      </c>
      <c r="E481" s="54">
        <f>VLOOKUP(Table9[[#This Row],[Name]],M.Rd!$A:$T,MATCH(Table9[[#This Row],[L.eff]],M.Rd!$C$2:$S$2)+2,FALSE)</f>
        <v>15.2</v>
      </c>
      <c r="F481" s="54">
        <f>VLOOKUP(Table9[[#This Row],[Name]],V.Rd!$A:$B,2,FALSE)</f>
        <v>198</v>
      </c>
      <c r="G481" s="54">
        <f>VLOOKUP(Table9[[#This Row],[Name]],M.Rd!$A:$T,20,FALSE)</f>
        <v>869</v>
      </c>
    </row>
    <row r="482" spans="1:7" x14ac:dyDescent="0.25">
      <c r="A482" s="3" t="str">
        <f t="shared" ref="A482:B482" si="419">A414</f>
        <v>IPE 180</v>
      </c>
      <c r="B482" s="17">
        <f t="shared" si="419"/>
        <v>18.8</v>
      </c>
      <c r="C482" s="2">
        <f t="shared" si="416"/>
        <v>5</v>
      </c>
      <c r="D482">
        <v>75</v>
      </c>
      <c r="E482" s="54">
        <f>VLOOKUP(Table9[[#This Row],[Name]],M.Rd!$A:$T,MATCH(Table9[[#This Row],[L.eff]],M.Rd!$C$2:$S$2)+2,FALSE)</f>
        <v>21.8</v>
      </c>
      <c r="F482" s="54">
        <f>VLOOKUP(Table9[[#This Row],[Name]],V.Rd!$A:$B,2,FALSE)</f>
        <v>230</v>
      </c>
      <c r="G482" s="54">
        <f>VLOOKUP(Table9[[#This Row],[Name]],M.Rd!$A:$T,20,FALSE)</f>
        <v>1320</v>
      </c>
    </row>
    <row r="483" spans="1:7" x14ac:dyDescent="0.25">
      <c r="A483" s="3" t="str">
        <f t="shared" ref="A483:B483" si="420">A415</f>
        <v>IPE 200</v>
      </c>
      <c r="B483" s="17">
        <f t="shared" si="420"/>
        <v>22.4</v>
      </c>
      <c r="C483" s="2">
        <f t="shared" si="416"/>
        <v>5</v>
      </c>
      <c r="D483">
        <v>106</v>
      </c>
      <c r="E483" s="54">
        <f>VLOOKUP(Table9[[#This Row],[Name]],M.Rd!$A:$T,MATCH(Table9[[#This Row],[L.eff]],M.Rd!$C$2:$S$2)+2,FALSE)</f>
        <v>31.1</v>
      </c>
      <c r="F483" s="54">
        <f>VLOOKUP(Table9[[#This Row],[Name]],V.Rd!$A:$B,2,FALSE)</f>
        <v>287</v>
      </c>
      <c r="G483" s="54">
        <f>VLOOKUP(Table9[[#This Row],[Name]],M.Rd!$A:$T,20,FALSE)</f>
        <v>1940</v>
      </c>
    </row>
    <row r="484" spans="1:7" x14ac:dyDescent="0.25">
      <c r="A484" s="3" t="str">
        <f t="shared" ref="A484:B484" si="421">A416</f>
        <v>IPE 220</v>
      </c>
      <c r="B484" s="17">
        <f t="shared" si="421"/>
        <v>26.2</v>
      </c>
      <c r="C484" s="2">
        <f t="shared" si="416"/>
        <v>5</v>
      </c>
      <c r="D484">
        <v>150</v>
      </c>
      <c r="E484" s="54">
        <f>VLOOKUP(Table9[[#This Row],[Name]],M.Rd!$A:$T,MATCH(Table9[[#This Row],[L.eff]],M.Rd!$C$2:$S$2)+2,FALSE)</f>
        <v>43</v>
      </c>
      <c r="F484" s="54">
        <f>VLOOKUP(Table9[[#This Row],[Name]],V.Rd!$A:$B,2,FALSE)</f>
        <v>326</v>
      </c>
      <c r="G484" s="54">
        <f>VLOOKUP(Table9[[#This Row],[Name]],M.Rd!$A:$T,20,FALSE)</f>
        <v>2770</v>
      </c>
    </row>
    <row r="485" spans="1:7" x14ac:dyDescent="0.25">
      <c r="A485" s="3" t="str">
        <f t="shared" ref="A485:B485" si="422">A417</f>
        <v>IPE 240</v>
      </c>
      <c r="B485" s="17">
        <f t="shared" si="422"/>
        <v>30.7</v>
      </c>
      <c r="C485" s="2">
        <f t="shared" si="416"/>
        <v>5</v>
      </c>
      <c r="D485">
        <v>204</v>
      </c>
      <c r="E485" s="54">
        <f>VLOOKUP(Table9[[#This Row],[Name]],M.Rd!$A:$T,MATCH(Table9[[#This Row],[L.eff]],M.Rd!$C$2:$S$2)+2,FALSE)</f>
        <v>60.2</v>
      </c>
      <c r="F485" s="54">
        <f>VLOOKUP(Table9[[#This Row],[Name]],V.Rd!$A:$B,2,FALSE)</f>
        <v>392</v>
      </c>
      <c r="G485" s="54">
        <f>VLOOKUP(Table9[[#This Row],[Name]],M.Rd!$A:$T,20,FALSE)</f>
        <v>3890</v>
      </c>
    </row>
    <row r="486" spans="1:7" x14ac:dyDescent="0.25">
      <c r="A486" s="3" t="str">
        <f t="shared" ref="A486:B486" si="423">A418</f>
        <v>IPE 270</v>
      </c>
      <c r="B486" s="17">
        <f t="shared" si="423"/>
        <v>36.1</v>
      </c>
      <c r="C486" s="2">
        <f t="shared" si="416"/>
        <v>5</v>
      </c>
      <c r="D486">
        <v>296</v>
      </c>
      <c r="E486" s="54">
        <f>VLOOKUP(Table9[[#This Row],[Name]],M.Rd!$A:$T,MATCH(Table9[[#This Row],[L.eff]],M.Rd!$C$2:$S$2)+2,FALSE)</f>
        <v>84.4</v>
      </c>
      <c r="F486" s="54">
        <f>VLOOKUP(Table9[[#This Row],[Name]],V.Rd!$A:$B,2,FALSE)</f>
        <v>453</v>
      </c>
      <c r="G486" s="54">
        <f>VLOOKUP(Table9[[#This Row],[Name]],M.Rd!$A:$T,20,FALSE)</f>
        <v>5790</v>
      </c>
    </row>
    <row r="487" spans="1:7" x14ac:dyDescent="0.25">
      <c r="A487" s="3" t="str">
        <f t="shared" ref="A487:B487" si="424">A419</f>
        <v>IPE 300*</v>
      </c>
      <c r="B487" s="17">
        <f t="shared" si="424"/>
        <v>42.2</v>
      </c>
      <c r="C487" s="2">
        <f t="shared" si="416"/>
        <v>5</v>
      </c>
      <c r="D487">
        <v>417</v>
      </c>
      <c r="E487" s="54">
        <f>VLOOKUP(Table9[[#This Row],[Name]],M.Rd!$A:$T,MATCH(Table9[[#This Row],[L.eff]],M.Rd!$C$2:$S$2)+2,FALSE)</f>
        <v>117</v>
      </c>
      <c r="F487" s="54">
        <f>VLOOKUP(Table9[[#This Row],[Name]],V.Rd!$A:$B,2,FALSE)</f>
        <v>526</v>
      </c>
      <c r="G487" s="54">
        <f>VLOOKUP(Table9[[#This Row],[Name]],M.Rd!$A:$T,20,FALSE)</f>
        <v>8360</v>
      </c>
    </row>
    <row r="488" spans="1:7" x14ac:dyDescent="0.25">
      <c r="A488" s="3" t="str">
        <f t="shared" ref="A488:B488" si="425">A420</f>
        <v>IPE 330*</v>
      </c>
      <c r="B488" s="17">
        <f t="shared" si="425"/>
        <v>49.1</v>
      </c>
      <c r="C488" s="2">
        <f t="shared" si="416"/>
        <v>5</v>
      </c>
      <c r="D488">
        <v>537</v>
      </c>
      <c r="E488" s="54">
        <f>VLOOKUP(Table9[[#This Row],[Name]],M.Rd!$A:$T,MATCH(Table9[[#This Row],[L.eff]],M.Rd!$C$2:$S$2)+2,FALSE)</f>
        <v>144</v>
      </c>
      <c r="F488" s="54">
        <f>VLOOKUP(Table9[[#This Row],[Name]],V.Rd!$A:$B,2,FALSE)</f>
        <v>631</v>
      </c>
      <c r="G488" s="54">
        <f>VLOOKUP(Table9[[#This Row],[Name]],M.Rd!$A:$T,20,FALSE)</f>
        <v>11800</v>
      </c>
    </row>
    <row r="489" spans="1:7" x14ac:dyDescent="0.25">
      <c r="A489" s="3" t="str">
        <f t="shared" ref="A489:B489" si="426">A421</f>
        <v>IPE 360*</v>
      </c>
      <c r="B489" s="17">
        <f t="shared" si="426"/>
        <v>57.1</v>
      </c>
      <c r="C489" s="2">
        <f t="shared" si="416"/>
        <v>5</v>
      </c>
      <c r="D489">
        <v>699</v>
      </c>
      <c r="E489" s="54">
        <f>VLOOKUP(Table9[[#This Row],[Name]],M.Rd!$A:$T,MATCH(Table9[[#This Row],[L.eff]],M.Rd!$C$2:$S$2)+2,FALSE)</f>
        <v>193</v>
      </c>
      <c r="F489" s="54">
        <f>VLOOKUP(Table9[[#This Row],[Name]],V.Rd!$A:$B,2,FALSE)</f>
        <v>720</v>
      </c>
      <c r="G489" s="54">
        <f>VLOOKUP(Table9[[#This Row],[Name]],M.Rd!$A:$T,20,FALSE)</f>
        <v>16300</v>
      </c>
    </row>
    <row r="490" spans="1:7" x14ac:dyDescent="0.25">
      <c r="A490" s="3" t="str">
        <f t="shared" ref="A490:B490" si="427">A422</f>
        <v>IPE 400*</v>
      </c>
      <c r="B490" s="17">
        <f t="shared" si="427"/>
        <v>66.3</v>
      </c>
      <c r="C490" s="2">
        <f t="shared" si="416"/>
        <v>5</v>
      </c>
      <c r="D490">
        <v>871</v>
      </c>
      <c r="E490" s="54">
        <f>VLOOKUP(Table9[[#This Row],[Name]],M.Rd!$A:$T,MATCH(Table9[[#This Row],[L.eff]],M.Rd!$C$2:$S$2)+2,FALSE)</f>
        <v>256</v>
      </c>
      <c r="F490" s="54">
        <f>VLOOKUP(Table9[[#This Row],[Name]],V.Rd!$A:$B,2,FALSE)</f>
        <v>876</v>
      </c>
      <c r="G490" s="54">
        <f>VLOOKUP(Table9[[#This Row],[Name]],M.Rd!$A:$T,20,FALSE)</f>
        <v>23100</v>
      </c>
    </row>
    <row r="491" spans="1:7" x14ac:dyDescent="0.25">
      <c r="A491" s="3" t="str">
        <f t="shared" ref="A491:B491" si="428">A423</f>
        <v>IPE 450*</v>
      </c>
      <c r="B491" s="17">
        <f t="shared" si="428"/>
        <v>77.599999999999994</v>
      </c>
      <c r="C491" s="2">
        <f t="shared" si="416"/>
        <v>5</v>
      </c>
      <c r="D491">
        <v>1090</v>
      </c>
      <c r="E491" s="54">
        <f>VLOOKUP(Table9[[#This Row],[Name]],M.Rd!$A:$T,MATCH(Table9[[#This Row],[L.eff]],M.Rd!$C$2:$S$2)+2,FALSE)</f>
        <v>343</v>
      </c>
      <c r="F491" s="54">
        <f>VLOOKUP(Table9[[#This Row],[Name]],V.Rd!$A:$B,2,FALSE)</f>
        <v>1040</v>
      </c>
      <c r="G491" s="54">
        <f>VLOOKUP(Table9[[#This Row],[Name]],M.Rd!$A:$T,20,FALSE)</f>
        <v>33700</v>
      </c>
    </row>
    <row r="492" spans="1:7" x14ac:dyDescent="0.25">
      <c r="A492" s="3" t="str">
        <f t="shared" ref="A492:B492" si="429">A424</f>
        <v>IPE 500*</v>
      </c>
      <c r="B492" s="17">
        <f t="shared" si="429"/>
        <v>90.7</v>
      </c>
      <c r="C492" s="2">
        <f t="shared" si="416"/>
        <v>5</v>
      </c>
      <c r="D492">
        <v>1380</v>
      </c>
      <c r="E492" s="54">
        <f>VLOOKUP(Table9[[#This Row],[Name]],M.Rd!$A:$T,MATCH(Table9[[#This Row],[L.eff]],M.Rd!$C$2:$S$2)+2,FALSE)</f>
        <v>458</v>
      </c>
      <c r="F492" s="54">
        <f>VLOOKUP(Table9[[#This Row],[Name]],V.Rd!$A:$B,2,FALSE)</f>
        <v>1230</v>
      </c>
      <c r="G492" s="54">
        <f>VLOOKUP(Table9[[#This Row],[Name]],M.Rd!$A:$T,20,FALSE)</f>
        <v>48200</v>
      </c>
    </row>
    <row r="493" spans="1:7" x14ac:dyDescent="0.25">
      <c r="A493" s="3" t="str">
        <f t="shared" ref="A493:B493" si="430">A425</f>
        <v>IPE 550*</v>
      </c>
      <c r="B493" s="17">
        <f t="shared" si="430"/>
        <v>106</v>
      </c>
      <c r="C493" s="2">
        <f t="shared" si="416"/>
        <v>5</v>
      </c>
      <c r="D493">
        <v>1680</v>
      </c>
      <c r="E493" s="54">
        <f>VLOOKUP(Table9[[#This Row],[Name]],M.Rd!$A:$T,MATCH(Table9[[#This Row],[L.eff]],M.Rd!$C$2:$S$2)+2,FALSE)</f>
        <v>593</v>
      </c>
      <c r="F493" s="54">
        <f>VLOOKUP(Table9[[#This Row],[Name]],V.Rd!$A:$B,2,FALSE)</f>
        <v>1440</v>
      </c>
      <c r="G493" s="54">
        <f>VLOOKUP(Table9[[#This Row],[Name]],M.Rd!$A:$T,20,FALSE)</f>
        <v>67100</v>
      </c>
    </row>
    <row r="494" spans="1:7" x14ac:dyDescent="0.25">
      <c r="A494" s="3" t="str">
        <f t="shared" ref="A494:B494" si="431">A426</f>
        <v>IPE 600*</v>
      </c>
      <c r="B494" s="17">
        <f t="shared" si="431"/>
        <v>122</v>
      </c>
      <c r="C494" s="2">
        <f t="shared" si="416"/>
        <v>5</v>
      </c>
      <c r="D494">
        <v>2090</v>
      </c>
      <c r="E494" s="54">
        <f>VLOOKUP(Table9[[#This Row],[Name]],M.Rd!$A:$T,MATCH(Table9[[#This Row],[L.eff]],M.Rd!$C$2:$S$2)+2,FALSE)</f>
        <v>776</v>
      </c>
      <c r="F494" s="54">
        <f>VLOOKUP(Table9[[#This Row],[Name]],V.Rd!$A:$B,2,FALSE)</f>
        <v>1670</v>
      </c>
      <c r="G494" s="54">
        <f>VLOOKUP(Table9[[#This Row],[Name]],M.Rd!$A:$T,20,FALSE)</f>
        <v>92100</v>
      </c>
    </row>
    <row r="495" spans="1:7" x14ac:dyDescent="0.25">
      <c r="A495" s="3" t="str">
        <f t="shared" ref="A495:B495" si="432">A427</f>
        <v>IPE 750x134*</v>
      </c>
      <c r="B495" s="17">
        <f t="shared" si="432"/>
        <v>134</v>
      </c>
      <c r="C495" s="2">
        <f t="shared" si="416"/>
        <v>5</v>
      </c>
      <c r="D495">
        <v>2630</v>
      </c>
      <c r="E495" s="54">
        <f>VLOOKUP(Table9[[#This Row],[Name]],M.Rd!$A:$T,MATCH(Table9[[#This Row],[L.eff]],M.Rd!$C$2:$S$2)+2,FALSE)</f>
        <v>1120</v>
      </c>
      <c r="F495" s="54">
        <f>VLOOKUP(Table9[[#This Row],[Name]],V.Rd!$A:$B,2,FALSE)</f>
        <v>1960</v>
      </c>
      <c r="G495" s="54">
        <f>VLOOKUP(Table9[[#This Row],[Name]],M.Rd!$A:$T,20,FALSE)</f>
        <v>151000</v>
      </c>
    </row>
    <row r="496" spans="1:7" x14ac:dyDescent="0.25">
      <c r="A496" s="3" t="str">
        <f t="shared" ref="A496:B496" si="433">A428</f>
        <v>IPE 750x147*</v>
      </c>
      <c r="B496" s="17">
        <f t="shared" si="433"/>
        <v>147</v>
      </c>
      <c r="C496" s="2">
        <f t="shared" si="416"/>
        <v>5</v>
      </c>
      <c r="D496">
        <v>3040</v>
      </c>
      <c r="E496" s="54">
        <f>VLOOKUP(Table9[[#This Row],[Name]],M.Rd!$A:$T,MATCH(Table9[[#This Row],[L.eff]],M.Rd!$C$2:$S$2)+2,FALSE)</f>
        <v>1230</v>
      </c>
      <c r="F496" s="54">
        <f>VLOOKUP(Table9[[#This Row],[Name]],V.Rd!$A:$B,2,FALSE)</f>
        <v>2100</v>
      </c>
      <c r="G496" s="54">
        <f>VLOOKUP(Table9[[#This Row],[Name]],M.Rd!$A:$T,20,FALSE)</f>
        <v>166000</v>
      </c>
    </row>
    <row r="497" spans="1:7" x14ac:dyDescent="0.25">
      <c r="A497" s="3" t="str">
        <f t="shared" ref="A497:B497" si="434">A429</f>
        <v>IPE 750x173*</v>
      </c>
      <c r="B497" s="17">
        <f t="shared" si="434"/>
        <v>173</v>
      </c>
      <c r="C497" s="2">
        <f t="shared" si="416"/>
        <v>5</v>
      </c>
      <c r="D497">
        <v>3830</v>
      </c>
      <c r="E497" s="54">
        <f>VLOOKUP(Table9[[#This Row],[Name]],M.Rd!$A:$T,MATCH(Table9[[#This Row],[L.eff]],M.Rd!$C$2:$S$2)+2,FALSE)</f>
        <v>1560</v>
      </c>
      <c r="F497" s="54">
        <f>VLOOKUP(Table9[[#This Row],[Name]],V.Rd!$A:$B,2,FALSE)</f>
        <v>2320</v>
      </c>
      <c r="G497" s="54">
        <f>VLOOKUP(Table9[[#This Row],[Name]],M.Rd!$A:$T,20,FALSE)</f>
        <v>206000</v>
      </c>
    </row>
    <row r="498" spans="1:7" x14ac:dyDescent="0.25">
      <c r="A498" s="3" t="str">
        <f t="shared" ref="A498:B498" si="435">A430</f>
        <v>IPE 750x196*</v>
      </c>
      <c r="B498" s="17">
        <f t="shared" si="435"/>
        <v>196</v>
      </c>
      <c r="C498" s="2">
        <f t="shared" si="416"/>
        <v>5</v>
      </c>
      <c r="D498">
        <v>4480</v>
      </c>
      <c r="E498" s="54">
        <f>VLOOKUP(Table9[[#This Row],[Name]],M.Rd!$A:$T,MATCH(Table9[[#This Row],[L.eff]],M.Rd!$C$2:$S$2)+2,FALSE)</f>
        <v>1840</v>
      </c>
      <c r="F498" s="54">
        <f>VLOOKUP(Table9[[#This Row],[Name]],V.Rd!$A:$B,2,FALSE)</f>
        <v>2540</v>
      </c>
      <c r="G498" s="54">
        <f>VLOOKUP(Table9[[#This Row],[Name]],M.Rd!$A:$T,20,FALSE)</f>
        <v>240000</v>
      </c>
    </row>
    <row r="499" spans="1:7" x14ac:dyDescent="0.25">
      <c r="A499" s="3" t="str">
        <f t="shared" ref="A499:B499" si="436">A431</f>
        <v>IPE 750x220*</v>
      </c>
      <c r="B499" s="17">
        <f t="shared" si="436"/>
        <v>220</v>
      </c>
      <c r="C499" s="2">
        <f t="shared" si="416"/>
        <v>5</v>
      </c>
      <c r="D499">
        <v>5110</v>
      </c>
      <c r="E499" s="54">
        <f>VLOOKUP(Table9[[#This Row],[Name]],M.Rd!$A:$T,MATCH(Table9[[#This Row],[L.eff]],M.Rd!$C$2:$S$2)+2,FALSE)</f>
        <v>2150</v>
      </c>
      <c r="F499" s="54">
        <f>VLOOKUP(Table9[[#This Row],[Name]],V.Rd!$A:$B,2,FALSE)</f>
        <v>2710</v>
      </c>
      <c r="G499" s="54">
        <f>VLOOKUP(Table9[[#This Row],[Name]],M.Rd!$A:$T,20,FALSE)</f>
        <v>278000</v>
      </c>
    </row>
    <row r="500" spans="1:7" x14ac:dyDescent="0.25">
      <c r="A500" s="3" t="str">
        <f t="shared" ref="A500:B500" si="437">A432</f>
        <v>IPE 80</v>
      </c>
      <c r="B500" s="17">
        <f t="shared" si="437"/>
        <v>6</v>
      </c>
      <c r="C500" s="2">
        <f t="shared" si="416"/>
        <v>5</v>
      </c>
      <c r="D500">
        <v>6.59</v>
      </c>
      <c r="E500" s="54">
        <f>VLOOKUP(Table9[[#This Row],[Name]],M.Rd!$A:$T,MATCH(Table9[[#This Row],[L.eff]],M.Rd!$C$2:$S$2)+2,FALSE)</f>
        <v>2.23</v>
      </c>
      <c r="F500" s="54">
        <f>VLOOKUP(Table9[[#This Row],[Name]],V.Rd!$A:$B,2,FALSE)</f>
        <v>72.400000000000006</v>
      </c>
      <c r="G500" s="54">
        <f>VLOOKUP(Table9[[#This Row],[Name]],M.Rd!$A:$T,20,FALSE)</f>
        <v>80.099999999999994</v>
      </c>
    </row>
    <row r="501" spans="1:7" x14ac:dyDescent="0.25">
      <c r="A501" s="3" t="str">
        <f t="shared" ref="A501:B501" si="438">A433</f>
        <v>IPE A 100</v>
      </c>
      <c r="B501" s="17">
        <f t="shared" si="438"/>
        <v>6.9</v>
      </c>
      <c r="C501" s="2">
        <f t="shared" si="416"/>
        <v>5</v>
      </c>
      <c r="D501">
        <v>10.199999999999999</v>
      </c>
      <c r="E501" s="54">
        <f>VLOOKUP(Table9[[#This Row],[Name]],M.Rd!$A:$T,MATCH(Table9[[#This Row],[L.eff]],M.Rd!$C$2:$S$2)+2,FALSE)</f>
        <v>2.91</v>
      </c>
      <c r="F501" s="54">
        <f>VLOOKUP(Table9[[#This Row],[Name]],V.Rd!$A:$B,2,FALSE)</f>
        <v>91.4</v>
      </c>
      <c r="G501" s="54">
        <f>VLOOKUP(Table9[[#This Row],[Name]],M.Rd!$A:$T,20,FALSE)</f>
        <v>141</v>
      </c>
    </row>
    <row r="502" spans="1:7" x14ac:dyDescent="0.25">
      <c r="A502" s="3" t="str">
        <f t="shared" ref="A502:B502" si="439">A434</f>
        <v>IPE A 120</v>
      </c>
      <c r="B502" s="17">
        <f t="shared" si="439"/>
        <v>8.6999999999999993</v>
      </c>
      <c r="C502" s="2">
        <f t="shared" si="416"/>
        <v>5</v>
      </c>
      <c r="D502">
        <v>17.100000000000001</v>
      </c>
      <c r="E502" s="54">
        <f>VLOOKUP(Table9[[#This Row],[Name]],M.Rd!$A:$T,MATCH(Table9[[#This Row],[L.eff]],M.Rd!$C$2:$S$2)+2,FALSE)</f>
        <v>4.53</v>
      </c>
      <c r="F502" s="54">
        <f>VLOOKUP(Table9[[#This Row],[Name]],V.Rd!$A:$B,2,FALSE)</f>
        <v>110</v>
      </c>
      <c r="G502" s="54">
        <f>VLOOKUP(Table9[[#This Row],[Name]],M.Rd!$A:$T,20,FALSE)</f>
        <v>257</v>
      </c>
    </row>
    <row r="503" spans="1:7" x14ac:dyDescent="0.25">
      <c r="A503" s="3" t="str">
        <f t="shared" ref="A503:B503" si="440">A435</f>
        <v>IPE A 140</v>
      </c>
      <c r="B503" s="17">
        <f t="shared" si="440"/>
        <v>10.5</v>
      </c>
      <c r="C503" s="2">
        <f t="shared" si="416"/>
        <v>5</v>
      </c>
      <c r="D503">
        <v>27.8</v>
      </c>
      <c r="E503" s="54">
        <f>VLOOKUP(Table9[[#This Row],[Name]],M.Rd!$A:$T,MATCH(Table9[[#This Row],[L.eff]],M.Rd!$C$2:$S$2)+2,FALSE)</f>
        <v>6.83</v>
      </c>
      <c r="F503" s="54">
        <f>VLOOKUP(Table9[[#This Row],[Name]],V.Rd!$A:$B,2,FALSE)</f>
        <v>128</v>
      </c>
      <c r="G503" s="54">
        <f>VLOOKUP(Table9[[#This Row],[Name]],M.Rd!$A:$T,20,FALSE)</f>
        <v>435</v>
      </c>
    </row>
    <row r="504" spans="1:7" x14ac:dyDescent="0.25">
      <c r="A504" s="3" t="str">
        <f t="shared" ref="A504:B504" si="441">A436</f>
        <v>IPE A 160</v>
      </c>
      <c r="B504" s="17">
        <f t="shared" si="441"/>
        <v>12.7</v>
      </c>
      <c r="C504" s="2">
        <f t="shared" si="416"/>
        <v>5</v>
      </c>
      <c r="D504">
        <v>41</v>
      </c>
      <c r="E504" s="54">
        <f>VLOOKUP(Table9[[#This Row],[Name]],M.Rd!$A:$T,MATCH(Table9[[#This Row],[L.eff]],M.Rd!$C$2:$S$2)+2,FALSE)</f>
        <v>10.199999999999999</v>
      </c>
      <c r="F504" s="54">
        <f>VLOOKUP(Table9[[#This Row],[Name]],V.Rd!$A:$B,2,FALSE)</f>
        <v>160</v>
      </c>
      <c r="G504" s="54">
        <f>VLOOKUP(Table9[[#This Row],[Name]],M.Rd!$A:$T,20,FALSE)</f>
        <v>689</v>
      </c>
    </row>
    <row r="505" spans="1:7" x14ac:dyDescent="0.25">
      <c r="A505" s="3" t="str">
        <f t="shared" ref="A505:B505" si="442">A437</f>
        <v>IPE A 180</v>
      </c>
      <c r="B505" s="17">
        <f t="shared" si="442"/>
        <v>15.4</v>
      </c>
      <c r="C505" s="2">
        <f t="shared" si="416"/>
        <v>5</v>
      </c>
      <c r="D505">
        <v>61.5</v>
      </c>
      <c r="E505" s="54">
        <f>VLOOKUP(Table9[[#This Row],[Name]],M.Rd!$A:$T,MATCH(Table9[[#This Row],[L.eff]],M.Rd!$C$2:$S$2)+2,FALSE)</f>
        <v>15.2</v>
      </c>
      <c r="F505" s="54">
        <f>VLOOKUP(Table9[[#This Row],[Name]],V.Rd!$A:$B,2,FALSE)</f>
        <v>189</v>
      </c>
      <c r="G505" s="54">
        <f>VLOOKUP(Table9[[#This Row],[Name]],M.Rd!$A:$T,20,FALSE)</f>
        <v>1060</v>
      </c>
    </row>
    <row r="506" spans="1:7" x14ac:dyDescent="0.25">
      <c r="A506" s="3" t="str">
        <f t="shared" ref="A506:B506" si="443">A438</f>
        <v>IPE A 200*</v>
      </c>
      <c r="B506" s="17">
        <f t="shared" si="443"/>
        <v>18.399999999999999</v>
      </c>
      <c r="C506" s="2">
        <f t="shared" si="416"/>
        <v>5</v>
      </c>
      <c r="D506">
        <v>86.4</v>
      </c>
      <c r="E506" s="54">
        <f>VLOOKUP(Table9[[#This Row],[Name]],M.Rd!$A:$T,MATCH(Table9[[#This Row],[L.eff]],M.Rd!$C$2:$S$2)+2,FALSE)</f>
        <v>22.8</v>
      </c>
      <c r="F506" s="54">
        <f>VLOOKUP(Table9[[#This Row],[Name]],V.Rd!$A:$B,2,FALSE)</f>
        <v>236</v>
      </c>
      <c r="G506" s="54">
        <f>VLOOKUP(Table9[[#This Row],[Name]],M.Rd!$A:$T,20,FALSE)</f>
        <v>1590</v>
      </c>
    </row>
    <row r="507" spans="1:7" x14ac:dyDescent="0.25">
      <c r="A507" s="3" t="str">
        <f t="shared" ref="A507:B507" si="444">A439</f>
        <v>IPE A 220*</v>
      </c>
      <c r="B507" s="17">
        <f t="shared" si="444"/>
        <v>22.2</v>
      </c>
      <c r="C507" s="2">
        <f t="shared" si="416"/>
        <v>5</v>
      </c>
      <c r="D507">
        <v>125</v>
      </c>
      <c r="E507" s="54">
        <f>VLOOKUP(Table9[[#This Row],[Name]],M.Rd!$A:$T,MATCH(Table9[[#This Row],[L.eff]],M.Rd!$C$2:$S$2)+2,FALSE)</f>
        <v>33</v>
      </c>
      <c r="F507" s="54">
        <f>VLOOKUP(Table9[[#This Row],[Name]],V.Rd!$A:$B,2,FALSE)</f>
        <v>279</v>
      </c>
      <c r="G507" s="54">
        <f>VLOOKUP(Table9[[#This Row],[Name]],M.Rd!$A:$T,20,FALSE)</f>
        <v>2320</v>
      </c>
    </row>
    <row r="508" spans="1:7" x14ac:dyDescent="0.25">
      <c r="A508" s="3" t="str">
        <f t="shared" ref="A508:B508" si="445">A440</f>
        <v>IPE A 240*</v>
      </c>
      <c r="B508" s="17">
        <f t="shared" si="445"/>
        <v>26.2</v>
      </c>
      <c r="C508" s="2">
        <f t="shared" si="416"/>
        <v>5</v>
      </c>
      <c r="D508">
        <v>172</v>
      </c>
      <c r="E508" s="54">
        <f>VLOOKUP(Table9[[#This Row],[Name]],M.Rd!$A:$T,MATCH(Table9[[#This Row],[L.eff]],M.Rd!$C$2:$S$2)+2,FALSE)</f>
        <v>47.2</v>
      </c>
      <c r="F508" s="54">
        <f>VLOOKUP(Table9[[#This Row],[Name]],V.Rd!$A:$B,2,FALSE)</f>
        <v>334</v>
      </c>
      <c r="G508" s="54">
        <f>VLOOKUP(Table9[[#This Row],[Name]],M.Rd!$A:$T,20,FALSE)</f>
        <v>3290</v>
      </c>
    </row>
    <row r="509" spans="1:7" x14ac:dyDescent="0.25">
      <c r="A509" s="3" t="str">
        <f t="shared" ref="A509:B509" si="446">A441</f>
        <v>IPE A 270*</v>
      </c>
      <c r="B509" s="17">
        <f t="shared" si="446"/>
        <v>30.7</v>
      </c>
      <c r="C509" s="2">
        <f t="shared" si="416"/>
        <v>5</v>
      </c>
      <c r="D509">
        <v>252</v>
      </c>
      <c r="E509" s="54">
        <f>VLOOKUP(Table9[[#This Row],[Name]],M.Rd!$A:$T,MATCH(Table9[[#This Row],[L.eff]],M.Rd!$C$2:$S$2)+2,FALSE)</f>
        <v>67.2</v>
      </c>
      <c r="F509" s="54">
        <f>VLOOKUP(Table9[[#This Row],[Name]],V.Rd!$A:$B,2,FALSE)</f>
        <v>385</v>
      </c>
      <c r="G509" s="54">
        <f>VLOOKUP(Table9[[#This Row],[Name]],M.Rd!$A:$T,20,FALSE)</f>
        <v>4920</v>
      </c>
    </row>
    <row r="510" spans="1:7" x14ac:dyDescent="0.25">
      <c r="A510" s="3" t="str">
        <f t="shared" ref="A510:B510" si="447">A442</f>
        <v>IPE A 300*</v>
      </c>
      <c r="B510" s="17">
        <f t="shared" si="447"/>
        <v>36.5</v>
      </c>
      <c r="C510" s="2">
        <f t="shared" si="416"/>
        <v>5</v>
      </c>
      <c r="D510">
        <v>359</v>
      </c>
      <c r="E510" s="54">
        <f>VLOOKUP(Table9[[#This Row],[Name]],M.Rd!$A:$T,MATCH(Table9[[#This Row],[L.eff]],M.Rd!$C$2:$S$2)+2,FALSE)</f>
        <v>95.7</v>
      </c>
      <c r="F510" s="54">
        <f>VLOOKUP(Table9[[#This Row],[Name]],V.Rd!$A:$B,2,FALSE)</f>
        <v>455</v>
      </c>
      <c r="G510" s="54">
        <f>VLOOKUP(Table9[[#This Row],[Name]],M.Rd!$A:$T,20,FALSE)</f>
        <v>7170</v>
      </c>
    </row>
    <row r="511" spans="1:7" x14ac:dyDescent="0.25">
      <c r="A511" s="3" t="str">
        <f t="shared" ref="A511:B511" si="448">A443</f>
        <v>IPE A 330*</v>
      </c>
      <c r="B511" s="17">
        <f t="shared" si="448"/>
        <v>43</v>
      </c>
      <c r="C511" s="2">
        <f t="shared" si="416"/>
        <v>5</v>
      </c>
      <c r="D511">
        <v>467</v>
      </c>
      <c r="E511" s="54">
        <f>VLOOKUP(Table9[[#This Row],[Name]],M.Rd!$A:$T,MATCH(Table9[[#This Row],[L.eff]],M.Rd!$C$2:$S$2)+2,FALSE)</f>
        <v>120</v>
      </c>
      <c r="F511" s="54">
        <f>VLOOKUP(Table9[[#This Row],[Name]],V.Rd!$A:$B,2,FALSE)</f>
        <v>552</v>
      </c>
      <c r="G511" s="54">
        <f>VLOOKUP(Table9[[#This Row],[Name]],M.Rd!$A:$T,20,FALSE)</f>
        <v>10200</v>
      </c>
    </row>
    <row r="512" spans="1:7" x14ac:dyDescent="0.25">
      <c r="A512" s="3" t="str">
        <f t="shared" ref="A512:B512" si="449">A444</f>
        <v>IPE A 360*</v>
      </c>
      <c r="B512" s="17">
        <f t="shared" si="449"/>
        <v>50.2</v>
      </c>
      <c r="C512" s="2">
        <f t="shared" si="416"/>
        <v>5</v>
      </c>
      <c r="D512">
        <v>629</v>
      </c>
      <c r="E512" s="54">
        <f>VLOOKUP(Table9[[#This Row],[Name]],M.Rd!$A:$T,MATCH(Table9[[#This Row],[L.eff]],M.Rd!$C$2:$S$2)+2,FALSE)</f>
        <v>167</v>
      </c>
      <c r="F512" s="54">
        <f>VLOOKUP(Table9[[#This Row],[Name]],V.Rd!$A:$B,2,FALSE)</f>
        <v>611</v>
      </c>
      <c r="G512" s="54">
        <f>VLOOKUP(Table9[[#This Row],[Name]],M.Rd!$A:$T,20,FALSE)</f>
        <v>14500</v>
      </c>
    </row>
    <row r="513" spans="1:7" x14ac:dyDescent="0.25">
      <c r="A513" s="3" t="str">
        <f t="shared" ref="A513:B513" si="450">A445</f>
        <v>IPE A 400*</v>
      </c>
      <c r="B513" s="17">
        <f t="shared" si="450"/>
        <v>57.4</v>
      </c>
      <c r="C513" s="2">
        <f t="shared" si="416"/>
        <v>5</v>
      </c>
      <c r="D513">
        <v>770</v>
      </c>
      <c r="E513" s="54">
        <f>VLOOKUP(Table9[[#This Row],[Name]],M.Rd!$A:$T,MATCH(Table9[[#This Row],[L.eff]],M.Rd!$C$2:$S$2)+2,FALSE)</f>
        <v>218</v>
      </c>
      <c r="F513" s="54">
        <f>VLOOKUP(Table9[[#This Row],[Name]],V.Rd!$A:$B,2,FALSE)</f>
        <v>733</v>
      </c>
      <c r="G513" s="54">
        <f>VLOOKUP(Table9[[#This Row],[Name]],M.Rd!$A:$T,20,FALSE)</f>
        <v>20300</v>
      </c>
    </row>
    <row r="514" spans="1:7" x14ac:dyDescent="0.25">
      <c r="A514" s="3" t="str">
        <f t="shared" ref="A514:B514" si="451">A446</f>
        <v>IPE A 450*</v>
      </c>
      <c r="B514" s="17">
        <f t="shared" si="451"/>
        <v>67.2</v>
      </c>
      <c r="C514" s="2">
        <f t="shared" si="416"/>
        <v>5</v>
      </c>
      <c r="D514">
        <v>974</v>
      </c>
      <c r="E514" s="54">
        <f>VLOOKUP(Table9[[#This Row],[Name]],M.Rd!$A:$T,MATCH(Table9[[#This Row],[L.eff]],M.Rd!$C$2:$S$2)+2,FALSE)</f>
        <v>295</v>
      </c>
      <c r="F514" s="54">
        <f>VLOOKUP(Table9[[#This Row],[Name]],V.Rd!$A:$B,2,FALSE)</f>
        <v>867</v>
      </c>
      <c r="G514" s="54">
        <f>VLOOKUP(Table9[[#This Row],[Name]],M.Rd!$A:$T,20,FALSE)</f>
        <v>29800</v>
      </c>
    </row>
    <row r="515" spans="1:7" x14ac:dyDescent="0.25">
      <c r="A515" s="3" t="str">
        <f t="shared" ref="A515:B515" si="452">A447</f>
        <v>IPE A 500*</v>
      </c>
      <c r="B515" s="17">
        <f t="shared" si="452"/>
        <v>79.400000000000006</v>
      </c>
      <c r="C515" s="2">
        <f t="shared" si="416"/>
        <v>5</v>
      </c>
      <c r="D515">
        <v>1240</v>
      </c>
      <c r="E515" s="54">
        <f>VLOOKUP(Table9[[#This Row],[Name]],M.Rd!$A:$T,MATCH(Table9[[#This Row],[L.eff]],M.Rd!$C$2:$S$2)+2,FALSE)</f>
        <v>400</v>
      </c>
      <c r="F515" s="54">
        <f>VLOOKUP(Table9[[#This Row],[Name]],V.Rd!$A:$B,2,FALSE)</f>
        <v>1030</v>
      </c>
      <c r="G515" s="54">
        <f>VLOOKUP(Table9[[#This Row],[Name]],M.Rd!$A:$T,20,FALSE)</f>
        <v>42900</v>
      </c>
    </row>
    <row r="516" spans="1:7" x14ac:dyDescent="0.25">
      <c r="A516" s="3" t="str">
        <f t="shared" ref="A516:B516" si="453">A448</f>
        <v>IPE A 550*</v>
      </c>
      <c r="B516" s="17">
        <f t="shared" si="453"/>
        <v>92.1</v>
      </c>
      <c r="C516" s="2">
        <f t="shared" si="416"/>
        <v>5</v>
      </c>
      <c r="D516">
        <v>1520</v>
      </c>
      <c r="E516" s="54">
        <f>VLOOKUP(Table9[[#This Row],[Name]],M.Rd!$A:$T,MATCH(Table9[[#This Row],[L.eff]],M.Rd!$C$2:$S$2)+2,FALSE)</f>
        <v>529</v>
      </c>
      <c r="F516" s="54">
        <f>VLOOKUP(Table9[[#This Row],[Name]],V.Rd!$A:$B,2,FALSE)</f>
        <v>1240</v>
      </c>
      <c r="G516" s="54">
        <f>VLOOKUP(Table9[[#This Row],[Name]],M.Rd!$A:$T,20,FALSE)</f>
        <v>60000</v>
      </c>
    </row>
    <row r="517" spans="1:7" x14ac:dyDescent="0.25">
      <c r="A517" s="3" t="str">
        <f t="shared" ref="A517:B517" si="454">A449</f>
        <v>IPE A 600*</v>
      </c>
      <c r="B517" s="17">
        <f t="shared" si="454"/>
        <v>108</v>
      </c>
      <c r="C517" s="2">
        <f t="shared" si="416"/>
        <v>5</v>
      </c>
      <c r="D517">
        <v>1900</v>
      </c>
      <c r="E517" s="54">
        <f>VLOOKUP(Table9[[#This Row],[Name]],M.Rd!$A:$T,MATCH(Table9[[#This Row],[L.eff]],M.Rd!$C$2:$S$2)+2,FALSE)</f>
        <v>690</v>
      </c>
      <c r="F517" s="54">
        <f>VLOOKUP(Table9[[#This Row],[Name]],V.Rd!$A:$B,2,FALSE)</f>
        <v>1400</v>
      </c>
      <c r="G517" s="54">
        <f>VLOOKUP(Table9[[#This Row],[Name]],M.Rd!$A:$T,20,FALSE)</f>
        <v>82900</v>
      </c>
    </row>
    <row r="518" spans="1:7" x14ac:dyDescent="0.25">
      <c r="A518" s="3" t="str">
        <f t="shared" ref="A518:B518" si="455">A450</f>
        <v>IPE A 80</v>
      </c>
      <c r="B518" s="17">
        <f t="shared" si="455"/>
        <v>5</v>
      </c>
      <c r="C518" s="2">
        <f t="shared" si="416"/>
        <v>5</v>
      </c>
      <c r="D518">
        <v>5.45</v>
      </c>
      <c r="E518" s="54">
        <f>VLOOKUP(Table9[[#This Row],[Name]],M.Rd!$A:$T,MATCH(Table9[[#This Row],[L.eff]],M.Rd!$C$2:$S$2)+2,FALSE)</f>
        <v>1.53</v>
      </c>
      <c r="F518" s="54">
        <f>VLOOKUP(Table9[[#This Row],[Name]],V.Rd!$A:$B,2,FALSE)</f>
        <v>63.4</v>
      </c>
      <c r="G518" s="54">
        <f>VLOOKUP(Table9[[#This Row],[Name]],M.Rd!$A:$T,20,FALSE)</f>
        <v>64.400000000000006</v>
      </c>
    </row>
    <row r="519" spans="1:7" x14ac:dyDescent="0.25">
      <c r="A519" s="3" t="str">
        <f t="shared" ref="A519:B519" si="456">A451</f>
        <v>IPE AA 100</v>
      </c>
      <c r="B519" s="17">
        <f t="shared" si="456"/>
        <v>6.7</v>
      </c>
      <c r="C519" s="2">
        <f t="shared" si="416"/>
        <v>5</v>
      </c>
      <c r="D519">
        <v>9.82</v>
      </c>
      <c r="E519" s="54">
        <f>VLOOKUP(Table9[[#This Row],[Name]],M.Rd!$A:$T,MATCH(Table9[[#This Row],[L.eff]],M.Rd!$C$2:$S$2)+2,FALSE)</f>
        <v>2.75</v>
      </c>
      <c r="F519" s="54">
        <f>VLOOKUP(Table9[[#This Row],[Name]],V.Rd!$A:$B,2,FALSE)</f>
        <v>91</v>
      </c>
      <c r="G519" s="54">
        <f>VLOOKUP(Table9[[#This Row],[Name]],M.Rd!$A:$T,20,FALSE)</f>
        <v>136</v>
      </c>
    </row>
    <row r="520" spans="1:7" x14ac:dyDescent="0.25">
      <c r="A520" s="3" t="str">
        <f t="shared" ref="A520:B520" si="457">A452</f>
        <v>IPE AA 120</v>
      </c>
      <c r="B520" s="17">
        <f t="shared" si="457"/>
        <v>8.4</v>
      </c>
      <c r="C520" s="2">
        <f t="shared" si="416"/>
        <v>5</v>
      </c>
      <c r="D520">
        <v>16.399999999999999</v>
      </c>
      <c r="E520" s="54">
        <f>VLOOKUP(Table9[[#This Row],[Name]],M.Rd!$A:$T,MATCH(Table9[[#This Row],[L.eff]],M.Rd!$C$2:$S$2)+2,FALSE)</f>
        <v>4.16</v>
      </c>
      <c r="F520" s="54">
        <f>VLOOKUP(Table9[[#This Row],[Name]],V.Rd!$A:$B,2,FALSE)</f>
        <v>111</v>
      </c>
      <c r="G520" s="54">
        <f>VLOOKUP(Table9[[#This Row],[Name]],M.Rd!$A:$T,20,FALSE)</f>
        <v>244</v>
      </c>
    </row>
    <row r="521" spans="1:7" x14ac:dyDescent="0.25">
      <c r="A521" s="3" t="str">
        <f t="shared" ref="A521:B521" si="458">A453</f>
        <v>IPE AA 140</v>
      </c>
      <c r="B521" s="17">
        <f t="shared" si="458"/>
        <v>10.1</v>
      </c>
      <c r="C521" s="2">
        <f t="shared" si="416"/>
        <v>5</v>
      </c>
      <c r="D521">
        <v>26</v>
      </c>
      <c r="E521" s="54">
        <f>VLOOKUP(Table9[[#This Row],[Name]],M.Rd!$A:$T,MATCH(Table9[[#This Row],[L.eff]],M.Rd!$C$2:$S$2)+2,FALSE)</f>
        <v>6.14</v>
      </c>
      <c r="F521" s="54">
        <f>VLOOKUP(Table9[[#This Row],[Name]],V.Rd!$A:$B,2,FALSE)</f>
        <v>126</v>
      </c>
      <c r="G521" s="54">
        <f>VLOOKUP(Table9[[#This Row],[Name]],M.Rd!$A:$T,20,FALSE)</f>
        <v>407</v>
      </c>
    </row>
    <row r="522" spans="1:7" x14ac:dyDescent="0.25">
      <c r="A522" s="3" t="str">
        <f t="shared" ref="A522:B522" si="459">A454</f>
        <v>IPE AA 160</v>
      </c>
      <c r="B522" s="17">
        <f t="shared" si="459"/>
        <v>12.3</v>
      </c>
      <c r="C522" s="2">
        <f t="shared" si="416"/>
        <v>5</v>
      </c>
      <c r="D522">
        <v>38.9</v>
      </c>
      <c r="E522" s="54">
        <f>VLOOKUP(Table9[[#This Row],[Name]],M.Rd!$A:$T,MATCH(Table9[[#This Row],[L.eff]],M.Rd!$C$2:$S$2)+2,FALSE)</f>
        <v>9.52</v>
      </c>
      <c r="F522" s="54">
        <f>VLOOKUP(Table9[[#This Row],[Name]],V.Rd!$A:$B,2,FALSE)</f>
        <v>159</v>
      </c>
      <c r="G522" s="54">
        <f>VLOOKUP(Table9[[#This Row],[Name]],M.Rd!$A:$T,20,FALSE)</f>
        <v>659</v>
      </c>
    </row>
    <row r="523" spans="1:7" x14ac:dyDescent="0.25">
      <c r="A523" s="3" t="str">
        <f t="shared" ref="A523:B523" si="460">A455</f>
        <v>IPE AA 180</v>
      </c>
      <c r="B523" s="17">
        <f t="shared" si="460"/>
        <v>14.9</v>
      </c>
      <c r="C523" s="2">
        <f t="shared" si="416"/>
        <v>5</v>
      </c>
      <c r="D523">
        <v>58.6</v>
      </c>
      <c r="E523" s="54">
        <f>VLOOKUP(Table9[[#This Row],[Name]],M.Rd!$A:$T,MATCH(Table9[[#This Row],[L.eff]],M.Rd!$C$2:$S$2)+2,FALSE)</f>
        <v>14.2</v>
      </c>
      <c r="F523" s="54">
        <f>VLOOKUP(Table9[[#This Row],[Name]],V.Rd!$A:$B,2,FALSE)</f>
        <v>186</v>
      </c>
      <c r="G523" s="54">
        <f>VLOOKUP(Table9[[#This Row],[Name]],M.Rd!$A:$T,20,FALSE)</f>
        <v>1020</v>
      </c>
    </row>
    <row r="524" spans="1:7" x14ac:dyDescent="0.25">
      <c r="A524" s="3" t="str">
        <f t="shared" ref="A524:B524" si="461">A456</f>
        <v>IPE AA 200*</v>
      </c>
      <c r="B524" s="17">
        <f t="shared" si="461"/>
        <v>18</v>
      </c>
      <c r="C524" s="2">
        <f t="shared" si="416"/>
        <v>5</v>
      </c>
      <c r="D524">
        <v>82.8</v>
      </c>
      <c r="E524" s="54">
        <f>VLOOKUP(Table9[[#This Row],[Name]],M.Rd!$A:$T,MATCH(Table9[[#This Row],[L.eff]],M.Rd!$C$2:$S$2)+2,FALSE)</f>
        <v>21.5</v>
      </c>
      <c r="F524" s="54">
        <f>VLOOKUP(Table9[[#This Row],[Name]],V.Rd!$A:$B,2,FALSE)</f>
        <v>234</v>
      </c>
      <c r="G524" s="54">
        <f>VLOOKUP(Table9[[#This Row],[Name]],M.Rd!$A:$T,20,FALSE)</f>
        <v>1530</v>
      </c>
    </row>
    <row r="525" spans="1:7" x14ac:dyDescent="0.25">
      <c r="A525" s="3" t="str">
        <f t="shared" ref="A525:B525" si="462">A457</f>
        <v>IPE AA 220*</v>
      </c>
      <c r="B525" s="17">
        <f t="shared" si="462"/>
        <v>21.2</v>
      </c>
      <c r="C525" s="2">
        <f t="shared" si="416"/>
        <v>5</v>
      </c>
      <c r="D525">
        <v>120</v>
      </c>
      <c r="E525" s="54">
        <f>VLOOKUP(Table9[[#This Row],[Name]],M.Rd!$A:$T,MATCH(Table9[[#This Row],[L.eff]],M.Rd!$C$2:$S$2)+2,FALSE)</f>
        <v>31</v>
      </c>
      <c r="F525" s="54">
        <f>VLOOKUP(Table9[[#This Row],[Name]],V.Rd!$A:$B,2,FALSE)</f>
        <v>263</v>
      </c>
      <c r="G525" s="54">
        <f>VLOOKUP(Table9[[#This Row],[Name]],M.Rd!$A:$T,20,FALSE)</f>
        <v>2220</v>
      </c>
    </row>
    <row r="526" spans="1:7" x14ac:dyDescent="0.25">
      <c r="A526" s="3" t="str">
        <f t="shared" ref="A526:B526" si="463">A458</f>
        <v>IPE AA 240*</v>
      </c>
      <c r="B526" s="17">
        <f t="shared" si="463"/>
        <v>24.9</v>
      </c>
      <c r="C526" s="2">
        <f t="shared" si="416"/>
        <v>5</v>
      </c>
      <c r="D526">
        <v>166</v>
      </c>
      <c r="E526" s="54">
        <f>VLOOKUP(Table9[[#This Row],[Name]],M.Rd!$A:$T,MATCH(Table9[[#This Row],[L.eff]],M.Rd!$C$2:$S$2)+2,FALSE)</f>
        <v>44.4</v>
      </c>
      <c r="F526" s="54">
        <f>VLOOKUP(Table9[[#This Row],[Name]],V.Rd!$A:$B,2,FALSE)</f>
        <v>313</v>
      </c>
      <c r="G526" s="54">
        <f>VLOOKUP(Table9[[#This Row],[Name]],M.Rd!$A:$T,20,FALSE)</f>
        <v>3150</v>
      </c>
    </row>
    <row r="527" spans="1:7" x14ac:dyDescent="0.25">
      <c r="A527" s="3" t="str">
        <f t="shared" ref="A527:B527" si="464">A459</f>
        <v>IPE AA 80</v>
      </c>
      <c r="B527" s="17">
        <f t="shared" si="464"/>
        <v>4.9000000000000004</v>
      </c>
      <c r="C527" s="2">
        <f t="shared" si="416"/>
        <v>5</v>
      </c>
      <c r="D527">
        <v>5.36</v>
      </c>
      <c r="E527" s="54">
        <f>VLOOKUP(Table9[[#This Row],[Name]],M.Rd!$A:$T,MATCH(Table9[[#This Row],[L.eff]],M.Rd!$C$2:$S$2)+2,FALSE)</f>
        <v>1.52</v>
      </c>
      <c r="F527" s="54">
        <f>VLOOKUP(Table9[[#This Row],[Name]],V.Rd!$A:$B,2,FALSE)</f>
        <v>61.3</v>
      </c>
      <c r="G527" s="54">
        <f>VLOOKUP(Table9[[#This Row],[Name]],M.Rd!$A:$T,20,FALSE)</f>
        <v>64.099999999999994</v>
      </c>
    </row>
    <row r="528" spans="1:7" x14ac:dyDescent="0.25">
      <c r="A528" s="3" t="str">
        <f t="shared" ref="A528:B528" si="465">A460</f>
        <v>IPE O 180</v>
      </c>
      <c r="B528" s="17">
        <f t="shared" si="465"/>
        <v>21.3</v>
      </c>
      <c r="C528" s="2">
        <f t="shared" si="416"/>
        <v>5</v>
      </c>
      <c r="D528">
        <v>87.4</v>
      </c>
      <c r="E528" s="54">
        <f>VLOOKUP(Table9[[#This Row],[Name]],M.Rd!$A:$T,MATCH(Table9[[#This Row],[L.eff]],M.Rd!$C$2:$S$2)+2,FALSE)</f>
        <v>26.9</v>
      </c>
      <c r="F528" s="54">
        <f>VLOOKUP(Table9[[#This Row],[Name]],V.Rd!$A:$B,2,FALSE)</f>
        <v>260</v>
      </c>
      <c r="G528" s="54">
        <f>VLOOKUP(Table9[[#This Row],[Name]],M.Rd!$A:$T,20,FALSE)</f>
        <v>1500</v>
      </c>
    </row>
    <row r="529" spans="1:7" x14ac:dyDescent="0.25">
      <c r="A529" s="3" t="str">
        <f t="shared" ref="A529:B529" si="466">A461</f>
        <v>IPE O 200</v>
      </c>
      <c r="B529" s="17">
        <f t="shared" si="466"/>
        <v>25.1</v>
      </c>
      <c r="C529" s="2">
        <f t="shared" si="416"/>
        <v>5</v>
      </c>
      <c r="D529">
        <v>125</v>
      </c>
      <c r="E529" s="54">
        <f>VLOOKUP(Table9[[#This Row],[Name]],M.Rd!$A:$T,MATCH(Table9[[#This Row],[L.eff]],M.Rd!$C$2:$S$2)+2,FALSE)</f>
        <v>38.200000000000003</v>
      </c>
      <c r="F529" s="54">
        <f>VLOOKUP(Table9[[#This Row],[Name]],V.Rd!$A:$B,2,FALSE)</f>
        <v>317</v>
      </c>
      <c r="G529" s="54">
        <f>VLOOKUP(Table9[[#This Row],[Name]],M.Rd!$A:$T,20,FALSE)</f>
        <v>2210</v>
      </c>
    </row>
    <row r="530" spans="1:7" x14ac:dyDescent="0.25">
      <c r="A530" s="3" t="str">
        <f t="shared" ref="A530:B530" si="467">A462</f>
        <v>IPE O 220</v>
      </c>
      <c r="B530" s="17">
        <f t="shared" si="467"/>
        <v>29.4</v>
      </c>
      <c r="C530" s="2">
        <f t="shared" si="416"/>
        <v>5</v>
      </c>
      <c r="D530">
        <v>174</v>
      </c>
      <c r="E530" s="54">
        <f>VLOOKUP(Table9[[#This Row],[Name]],M.Rd!$A:$T,MATCH(Table9[[#This Row],[L.eff]],M.Rd!$C$2:$S$2)+2,FALSE)</f>
        <v>52.3</v>
      </c>
      <c r="F530" s="54">
        <f>VLOOKUP(Table9[[#This Row],[Name]],V.Rd!$A:$B,2,FALSE)</f>
        <v>362</v>
      </c>
      <c r="G530" s="54">
        <f>VLOOKUP(Table9[[#This Row],[Name]],M.Rd!$A:$T,20,FALSE)</f>
        <v>3130</v>
      </c>
    </row>
    <row r="531" spans="1:7" x14ac:dyDescent="0.25">
      <c r="A531" s="3" t="str">
        <f t="shared" ref="A531:B531" si="468">A463</f>
        <v>IPE O 240</v>
      </c>
      <c r="B531" s="17">
        <f t="shared" si="468"/>
        <v>34.299999999999997</v>
      </c>
      <c r="C531" s="2">
        <f t="shared" si="416"/>
        <v>5</v>
      </c>
      <c r="D531">
        <v>236</v>
      </c>
      <c r="E531" s="54">
        <f>VLOOKUP(Table9[[#This Row],[Name]],M.Rd!$A:$T,MATCH(Table9[[#This Row],[L.eff]],M.Rd!$C$2:$S$2)+2,FALSE)</f>
        <v>72</v>
      </c>
      <c r="F531" s="54">
        <f>VLOOKUP(Table9[[#This Row],[Name]],V.Rd!$A:$B,2,FALSE)</f>
        <v>437</v>
      </c>
      <c r="G531" s="54">
        <f>VLOOKUP(Table9[[#This Row],[Name]],M.Rd!$A:$T,20,FALSE)</f>
        <v>4370</v>
      </c>
    </row>
    <row r="532" spans="1:7" x14ac:dyDescent="0.25">
      <c r="A532" s="3" t="str">
        <f t="shared" ref="A532:B532" si="469">A464</f>
        <v>IPE O 270</v>
      </c>
      <c r="B532" s="17">
        <f t="shared" si="469"/>
        <v>42.3</v>
      </c>
      <c r="C532" s="2">
        <f t="shared" si="416"/>
        <v>5</v>
      </c>
      <c r="D532">
        <v>361</v>
      </c>
      <c r="E532" s="54">
        <f>VLOOKUP(Table9[[#This Row],[Name]],M.Rd!$A:$T,MATCH(Table9[[#This Row],[L.eff]],M.Rd!$C$2:$S$2)+2,FALSE)</f>
        <v>99.1</v>
      </c>
      <c r="F532" s="54">
        <f>VLOOKUP(Table9[[#This Row],[Name]],V.Rd!$A:$B,2,FALSE)</f>
        <v>516</v>
      </c>
      <c r="G532" s="54">
        <f>VLOOKUP(Table9[[#This Row],[Name]],M.Rd!$A:$T,20,FALSE)</f>
        <v>6950</v>
      </c>
    </row>
    <row r="533" spans="1:7" x14ac:dyDescent="0.25">
      <c r="A533" s="3" t="str">
        <f t="shared" ref="A533:B533" si="470">A465</f>
        <v>IPE O 300</v>
      </c>
      <c r="B533" s="17">
        <f t="shared" si="470"/>
        <v>49.3</v>
      </c>
      <c r="C533" s="2">
        <f t="shared" si="416"/>
        <v>5</v>
      </c>
      <c r="D533">
        <v>513</v>
      </c>
      <c r="E533" s="54">
        <f>VLOOKUP(Table9[[#This Row],[Name]],M.Rd!$A:$T,MATCH(Table9[[#This Row],[L.eff]],M.Rd!$C$2:$S$2)+2,FALSE)</f>
        <v>151</v>
      </c>
      <c r="F533" s="54">
        <f>VLOOKUP(Table9[[#This Row],[Name]],V.Rd!$A:$B,2,FALSE)</f>
        <v>595</v>
      </c>
      <c r="G533" s="54">
        <f>VLOOKUP(Table9[[#This Row],[Name]],M.Rd!$A:$T,20,FALSE)</f>
        <v>9990</v>
      </c>
    </row>
    <row r="534" spans="1:7" x14ac:dyDescent="0.25">
      <c r="A534" s="3" t="str">
        <f t="shared" ref="A534:B534" si="471">A466</f>
        <v>IPE O 330</v>
      </c>
      <c r="B534" s="17">
        <f t="shared" si="471"/>
        <v>57</v>
      </c>
      <c r="C534" s="2">
        <f t="shared" si="416"/>
        <v>5</v>
      </c>
      <c r="D534">
        <v>651</v>
      </c>
      <c r="E534" s="54">
        <f>VLOOKUP(Table9[[#This Row],[Name]],M.Rd!$A:$T,MATCH(Table9[[#This Row],[L.eff]],M.Rd!$C$2:$S$2)+2,FALSE)</f>
        <v>181</v>
      </c>
      <c r="F534" s="54">
        <f>VLOOKUP(Table9[[#This Row],[Name]],V.Rd!$A:$B,2,FALSE)</f>
        <v>715</v>
      </c>
      <c r="G534" s="54">
        <f>VLOOKUP(Table9[[#This Row],[Name]],M.Rd!$A:$T,20,FALSE)</f>
        <v>13900</v>
      </c>
    </row>
    <row r="535" spans="1:7" x14ac:dyDescent="0.25">
      <c r="A535" s="3" t="str">
        <f t="shared" ref="A535:B535" si="472">A467</f>
        <v>IPE O 360</v>
      </c>
      <c r="B535" s="17">
        <f t="shared" si="472"/>
        <v>66</v>
      </c>
      <c r="C535" s="2">
        <f t="shared" si="416"/>
        <v>5</v>
      </c>
      <c r="D535">
        <v>834</v>
      </c>
      <c r="E535" s="54">
        <f>VLOOKUP(Table9[[#This Row],[Name]],M.Rd!$A:$T,MATCH(Table9[[#This Row],[L.eff]],M.Rd!$C$2:$S$2)+2,FALSE)</f>
        <v>238</v>
      </c>
      <c r="F535" s="54">
        <f>VLOOKUP(Table9[[#This Row],[Name]],V.Rd!$A:$B,2,FALSE)</f>
        <v>823</v>
      </c>
      <c r="G535" s="54">
        <f>VLOOKUP(Table9[[#This Row],[Name]],M.Rd!$A:$T,20,FALSE)</f>
        <v>19000</v>
      </c>
    </row>
    <row r="536" spans="1:7" x14ac:dyDescent="0.25">
      <c r="A536" s="3" t="str">
        <f t="shared" ref="A536:B536" si="473">A468</f>
        <v>IPE O 400</v>
      </c>
      <c r="B536" s="17">
        <f t="shared" si="473"/>
        <v>75.7</v>
      </c>
      <c r="C536" s="2">
        <f t="shared" si="416"/>
        <v>5</v>
      </c>
      <c r="D536">
        <v>1030</v>
      </c>
      <c r="E536" s="54">
        <f>VLOOKUP(Table9[[#This Row],[Name]],M.Rd!$A:$T,MATCH(Table9[[#This Row],[L.eff]],M.Rd!$C$2:$S$2)+2,FALSE)</f>
        <v>310</v>
      </c>
      <c r="F536" s="54">
        <f>VLOOKUP(Table9[[#This Row],[Name]],V.Rd!$A:$B,2,FALSE)</f>
        <v>984</v>
      </c>
      <c r="G536" s="54">
        <f>VLOOKUP(Table9[[#This Row],[Name]],M.Rd!$A:$T,20,FALSE)</f>
        <v>26800</v>
      </c>
    </row>
    <row r="537" spans="1:7" x14ac:dyDescent="0.25">
      <c r="A537" s="3" t="str">
        <f t="shared" ref="A537:B537" si="474">A469</f>
        <v>IPE O 450</v>
      </c>
      <c r="B537" s="17">
        <f t="shared" si="474"/>
        <v>92.4</v>
      </c>
      <c r="C537" s="2">
        <f t="shared" si="416"/>
        <v>5</v>
      </c>
      <c r="D537">
        <v>1340</v>
      </c>
      <c r="E537" s="54">
        <f>VLOOKUP(Table9[[#This Row],[Name]],M.Rd!$A:$T,MATCH(Table9[[#This Row],[L.eff]],M.Rd!$C$2:$S$2)+2,FALSE)</f>
        <v>432</v>
      </c>
      <c r="F537" s="54">
        <f>VLOOKUP(Table9[[#This Row],[Name]],V.Rd!$A:$B,2,FALSE)</f>
        <v>1180</v>
      </c>
      <c r="G537" s="54">
        <f>VLOOKUP(Table9[[#This Row],[Name]],M.Rd!$A:$T,20,FALSE)</f>
        <v>40900</v>
      </c>
    </row>
    <row r="538" spans="1:7" x14ac:dyDescent="0.25">
      <c r="A538" s="3" t="str">
        <f t="shared" ref="A538:B538" si="475">A470</f>
        <v>IPE O 500*</v>
      </c>
      <c r="B538" s="17">
        <f t="shared" si="475"/>
        <v>107</v>
      </c>
      <c r="C538" s="2">
        <f t="shared" si="416"/>
        <v>5</v>
      </c>
      <c r="D538">
        <v>1660</v>
      </c>
      <c r="E538" s="54">
        <f>VLOOKUP(Table9[[#This Row],[Name]],M.Rd!$A:$T,MATCH(Table9[[#This Row],[L.eff]],M.Rd!$C$2:$S$2)+2,FALSE)</f>
        <v>565</v>
      </c>
      <c r="F538" s="54">
        <f>VLOOKUP(Table9[[#This Row],[Name]],V.Rd!$A:$B,2,FALSE)</f>
        <v>1400</v>
      </c>
      <c r="G538" s="54">
        <f>VLOOKUP(Table9[[#This Row],[Name]],M.Rd!$A:$T,20,FALSE)</f>
        <v>57800</v>
      </c>
    </row>
    <row r="539" spans="1:7" x14ac:dyDescent="0.25">
      <c r="A539" s="3" t="str">
        <f t="shared" ref="A539:B539" si="476">A471</f>
        <v>IPE O 550*</v>
      </c>
      <c r="B539" s="17">
        <f t="shared" si="476"/>
        <v>123</v>
      </c>
      <c r="C539" s="2">
        <f t="shared" si="416"/>
        <v>5</v>
      </c>
      <c r="D539">
        <v>2020</v>
      </c>
      <c r="E539" s="54">
        <f>VLOOKUP(Table9[[#This Row],[Name]],M.Rd!$A:$T,MATCH(Table9[[#This Row],[L.eff]],M.Rd!$C$2:$S$2)+2,FALSE)</f>
        <v>725</v>
      </c>
      <c r="F539" s="54">
        <f>VLOOKUP(Table9[[#This Row],[Name]],V.Rd!$A:$B,2,FALSE)</f>
        <v>1650</v>
      </c>
      <c r="G539" s="54">
        <f>VLOOKUP(Table9[[#This Row],[Name]],M.Rd!$A:$T,20,FALSE)</f>
        <v>79200</v>
      </c>
    </row>
    <row r="540" spans="1:7" x14ac:dyDescent="0.25">
      <c r="A540" s="3" t="str">
        <f t="shared" ref="A540:B540" si="477">A472</f>
        <v>IPE O 600</v>
      </c>
      <c r="B540" s="17">
        <f t="shared" si="477"/>
        <v>154</v>
      </c>
      <c r="C540" s="2">
        <f t="shared" si="416"/>
        <v>5</v>
      </c>
      <c r="D540">
        <v>2750</v>
      </c>
      <c r="E540" s="54">
        <f>VLOOKUP(Table9[[#This Row],[Name]],M.Rd!$A:$T,MATCH(Table9[[#This Row],[L.eff]],M.Rd!$C$2:$S$2)+2,FALSE)</f>
        <v>1050</v>
      </c>
      <c r="F540" s="54">
        <f>VLOOKUP(Table9[[#This Row],[Name]],V.Rd!$A:$B,2,FALSE)</f>
        <v>2080</v>
      </c>
      <c r="G540" s="54">
        <f>VLOOKUP(Table9[[#This Row],[Name]],M.Rd!$A:$T,20,FALSE)</f>
        <v>118000</v>
      </c>
    </row>
    <row r="541" spans="1:7" x14ac:dyDescent="0.25">
      <c r="A541" s="3" t="str">
        <f t="shared" ref="A541:B541" si="478">A473</f>
        <v>IPE V 400</v>
      </c>
      <c r="B541" s="17">
        <f t="shared" si="478"/>
        <v>84</v>
      </c>
      <c r="C541" s="2">
        <f t="shared" si="416"/>
        <v>5</v>
      </c>
      <c r="D541">
        <v>1150</v>
      </c>
      <c r="E541" s="54">
        <f>VLOOKUP(Table9[[#This Row],[Name]],M.Rd!$A:$T,MATCH(Table9[[#This Row],[L.eff]],M.Rd!$C$2:$S$2)+2,FALSE)</f>
        <v>355</v>
      </c>
      <c r="F541" s="54">
        <f>VLOOKUP(Table9[[#This Row],[Name]],V.Rd!$A:$B,2,FALSE)</f>
        <v>1050</v>
      </c>
      <c r="G541" s="54">
        <f>VLOOKUP(Table9[[#This Row],[Name]],M.Rd!$A:$T,20,FALSE)</f>
        <v>30100</v>
      </c>
    </row>
    <row r="542" spans="1:7" x14ac:dyDescent="0.25">
      <c r="A542" s="3" t="str">
        <f t="shared" ref="A542:B542" si="479">A474</f>
        <v>IPE V 450</v>
      </c>
      <c r="B542" s="17">
        <f t="shared" si="479"/>
        <v>107</v>
      </c>
      <c r="C542" s="2">
        <f t="shared" si="416"/>
        <v>5</v>
      </c>
      <c r="D542">
        <v>1530</v>
      </c>
      <c r="E542" s="54">
        <f>VLOOKUP(Table9[[#This Row],[Name]],M.Rd!$A:$T,MATCH(Table9[[#This Row],[L.eff]],M.Rd!$C$2:$S$2)+2,FALSE)</f>
        <v>504</v>
      </c>
      <c r="F542" s="54">
        <f>VLOOKUP(Table9[[#This Row],[Name]],V.Rd!$A:$B,2,FALSE)</f>
        <v>1330</v>
      </c>
      <c r="G542" s="54">
        <f>VLOOKUP(Table9[[#This Row],[Name]],M.Rd!$A:$T,20,FALSE)</f>
        <v>46200</v>
      </c>
    </row>
    <row r="543" spans="1:7" x14ac:dyDescent="0.25">
      <c r="A543" s="3" t="str">
        <f t="shared" ref="A543:B543" si="480">A475</f>
        <v>IPE V 500</v>
      </c>
      <c r="B543" s="17">
        <f t="shared" si="480"/>
        <v>129</v>
      </c>
      <c r="C543" s="2">
        <f t="shared" ref="C543:C606" si="481">C475+1</f>
        <v>5</v>
      </c>
      <c r="D543">
        <v>2050</v>
      </c>
      <c r="E543" s="54">
        <f>VLOOKUP(Table9[[#This Row],[Name]],M.Rd!$A:$T,MATCH(Table9[[#This Row],[L.eff]],M.Rd!$C$2:$S$2)+2,FALSE)</f>
        <v>725</v>
      </c>
      <c r="F543" s="54">
        <f>VLOOKUP(Table9[[#This Row],[Name]],V.Rd!$A:$B,2,FALSE)</f>
        <v>1660</v>
      </c>
      <c r="G543" s="54">
        <f>VLOOKUP(Table9[[#This Row],[Name]],M.Rd!$A:$T,20,FALSE)</f>
        <v>70700</v>
      </c>
    </row>
    <row r="544" spans="1:7" x14ac:dyDescent="0.25">
      <c r="A544" s="3" t="str">
        <f t="shared" ref="A544:B544" si="482">A476</f>
        <v>IPE V 550</v>
      </c>
      <c r="B544" s="17">
        <f t="shared" si="482"/>
        <v>159</v>
      </c>
      <c r="C544" s="2">
        <f t="shared" si="481"/>
        <v>5</v>
      </c>
      <c r="D544">
        <v>2640</v>
      </c>
      <c r="E544" s="54">
        <f>VLOOKUP(Table9[[#This Row],[Name]],M.Rd!$A:$T,MATCH(Table9[[#This Row],[L.eff]],M.Rd!$C$2:$S$2)+2,FALSE)</f>
        <v>995</v>
      </c>
      <c r="F544" s="54">
        <f>VLOOKUP(Table9[[#This Row],[Name]],V.Rd!$A:$B,2,FALSE)</f>
        <v>2180</v>
      </c>
      <c r="G544" s="54">
        <f>VLOOKUP(Table9[[#This Row],[Name]],M.Rd!$A:$T,20,FALSE)</f>
        <v>102000</v>
      </c>
    </row>
    <row r="545" spans="1:7" x14ac:dyDescent="0.25">
      <c r="A545" s="3" t="str">
        <f t="shared" ref="A545:B545" si="483">A477</f>
        <v>IPE V 600</v>
      </c>
      <c r="B545" s="17">
        <f t="shared" si="483"/>
        <v>184</v>
      </c>
      <c r="C545" s="2">
        <f t="shared" si="481"/>
        <v>5</v>
      </c>
      <c r="D545">
        <v>3360</v>
      </c>
      <c r="E545" s="54">
        <f>VLOOKUP(Table9[[#This Row],[Name]],M.Rd!$A:$T,MATCH(Table9[[#This Row],[L.eff]],M.Rd!$C$2:$S$2)+2,FALSE)</f>
        <v>1310</v>
      </c>
      <c r="F545" s="54">
        <f>VLOOKUP(Table9[[#This Row],[Name]],V.Rd!$A:$B,2,FALSE)</f>
        <v>2480</v>
      </c>
      <c r="G545" s="54">
        <f>VLOOKUP(Table9[[#This Row],[Name]],M.Rd!$A:$T,20,FALSE)</f>
        <v>142000</v>
      </c>
    </row>
    <row r="546" spans="1:7" x14ac:dyDescent="0.25">
      <c r="A546" s="3" t="str">
        <f t="shared" ref="A546:B546" si="484">A478</f>
        <v>IPE 100</v>
      </c>
      <c r="B546" s="17">
        <f t="shared" si="484"/>
        <v>8.1</v>
      </c>
      <c r="C546" s="2">
        <f t="shared" si="481"/>
        <v>6</v>
      </c>
      <c r="D546">
        <v>8.65</v>
      </c>
      <c r="E546" s="54">
        <f>VLOOKUP(Table9[[#This Row],[Name]],M.Rd!$A:$T,MATCH(Table9[[#This Row],[L.eff]],M.Rd!$C$2:$S$2)+2,FALSE)</f>
        <v>3.34</v>
      </c>
      <c r="F546" s="54">
        <f>VLOOKUP(Table9[[#This Row],[Name]],V.Rd!$A:$B,2,FALSE)</f>
        <v>104</v>
      </c>
      <c r="G546" s="54">
        <f>VLOOKUP(Table9[[#This Row],[Name]],M.Rd!$A:$T,20,FALSE)</f>
        <v>171</v>
      </c>
    </row>
    <row r="547" spans="1:7" x14ac:dyDescent="0.25">
      <c r="A547" s="3" t="str">
        <f t="shared" ref="A547:B547" si="485">A479</f>
        <v>IPE 120</v>
      </c>
      <c r="B547" s="17">
        <f t="shared" si="485"/>
        <v>10.4</v>
      </c>
      <c r="C547" s="2">
        <f t="shared" si="481"/>
        <v>6</v>
      </c>
      <c r="D547">
        <v>15</v>
      </c>
      <c r="E547" s="54">
        <f>VLOOKUP(Table9[[#This Row],[Name]],M.Rd!$A:$T,MATCH(Table9[[#This Row],[L.eff]],M.Rd!$C$2:$S$2)+2,FALSE)</f>
        <v>5.37</v>
      </c>
      <c r="F547" s="54">
        <f>VLOOKUP(Table9[[#This Row],[Name]],V.Rd!$A:$B,2,FALSE)</f>
        <v>129</v>
      </c>
      <c r="G547" s="54">
        <f>VLOOKUP(Table9[[#This Row],[Name]],M.Rd!$A:$T,20,FALSE)</f>
        <v>318</v>
      </c>
    </row>
    <row r="548" spans="1:7" x14ac:dyDescent="0.25">
      <c r="A548" s="3" t="str">
        <f t="shared" ref="A548:B548" si="486">A480</f>
        <v>IPE 140</v>
      </c>
      <c r="B548" s="17">
        <f t="shared" si="486"/>
        <v>12.9</v>
      </c>
      <c r="C548" s="2">
        <f t="shared" si="481"/>
        <v>6</v>
      </c>
      <c r="D548">
        <v>24</v>
      </c>
      <c r="E548" s="54">
        <f>VLOOKUP(Table9[[#This Row],[Name]],M.Rd!$A:$T,MATCH(Table9[[#This Row],[L.eff]],M.Rd!$C$2:$S$2)+2,FALSE)</f>
        <v>8.23</v>
      </c>
      <c r="F548" s="54">
        <f>VLOOKUP(Table9[[#This Row],[Name]],V.Rd!$A:$B,2,FALSE)</f>
        <v>156</v>
      </c>
      <c r="G548" s="54">
        <f>VLOOKUP(Table9[[#This Row],[Name]],M.Rd!$A:$T,20,FALSE)</f>
        <v>541</v>
      </c>
    </row>
    <row r="549" spans="1:7" x14ac:dyDescent="0.25">
      <c r="A549" s="3" t="str">
        <f t="shared" ref="A549:B549" si="487">A481</f>
        <v>IPE 160</v>
      </c>
      <c r="B549" s="17">
        <f t="shared" si="487"/>
        <v>15.8</v>
      </c>
      <c r="C549" s="2">
        <f t="shared" si="481"/>
        <v>6</v>
      </c>
      <c r="D549">
        <v>36.299999999999997</v>
      </c>
      <c r="E549" s="54">
        <f>VLOOKUP(Table9[[#This Row],[Name]],M.Rd!$A:$T,MATCH(Table9[[#This Row],[L.eff]],M.Rd!$C$2:$S$2)+2,FALSE)</f>
        <v>12.5</v>
      </c>
      <c r="F549" s="54">
        <f>VLOOKUP(Table9[[#This Row],[Name]],V.Rd!$A:$B,2,FALSE)</f>
        <v>198</v>
      </c>
      <c r="G549" s="54">
        <f>VLOOKUP(Table9[[#This Row],[Name]],M.Rd!$A:$T,20,FALSE)</f>
        <v>869</v>
      </c>
    </row>
    <row r="550" spans="1:7" x14ac:dyDescent="0.25">
      <c r="A550" s="3" t="str">
        <f t="shared" ref="A550:B550" si="488">A482</f>
        <v>IPE 180</v>
      </c>
      <c r="B550" s="17">
        <f t="shared" si="488"/>
        <v>18.8</v>
      </c>
      <c r="C550" s="2">
        <f t="shared" si="481"/>
        <v>6</v>
      </c>
      <c r="D550">
        <v>53</v>
      </c>
      <c r="E550" s="54">
        <f>VLOOKUP(Table9[[#This Row],[Name]],M.Rd!$A:$T,MATCH(Table9[[#This Row],[L.eff]],M.Rd!$C$2:$S$2)+2,FALSE)</f>
        <v>17.8</v>
      </c>
      <c r="F550" s="54">
        <f>VLOOKUP(Table9[[#This Row],[Name]],V.Rd!$A:$B,2,FALSE)</f>
        <v>230</v>
      </c>
      <c r="G550" s="54">
        <f>VLOOKUP(Table9[[#This Row],[Name]],M.Rd!$A:$T,20,FALSE)</f>
        <v>1320</v>
      </c>
    </row>
    <row r="551" spans="1:7" x14ac:dyDescent="0.25">
      <c r="A551" s="3" t="str">
        <f t="shared" ref="A551:B551" si="489">A483</f>
        <v>IPE 200</v>
      </c>
      <c r="B551" s="17">
        <f t="shared" si="489"/>
        <v>22.4</v>
      </c>
      <c r="C551" s="2">
        <f t="shared" si="481"/>
        <v>6</v>
      </c>
      <c r="D551">
        <v>74.900000000000006</v>
      </c>
      <c r="E551" s="54">
        <f>VLOOKUP(Table9[[#This Row],[Name]],M.Rd!$A:$T,MATCH(Table9[[#This Row],[L.eff]],M.Rd!$C$2:$S$2)+2,FALSE)</f>
        <v>25.7</v>
      </c>
      <c r="F551" s="54">
        <f>VLOOKUP(Table9[[#This Row],[Name]],V.Rd!$A:$B,2,FALSE)</f>
        <v>287</v>
      </c>
      <c r="G551" s="54">
        <f>VLOOKUP(Table9[[#This Row],[Name]],M.Rd!$A:$T,20,FALSE)</f>
        <v>1940</v>
      </c>
    </row>
    <row r="552" spans="1:7" x14ac:dyDescent="0.25">
      <c r="A552" s="3" t="str">
        <f t="shared" ref="A552:B552" si="490">A484</f>
        <v>IPE 220</v>
      </c>
      <c r="B552" s="17">
        <f t="shared" si="490"/>
        <v>26.2</v>
      </c>
      <c r="C552" s="2">
        <f t="shared" si="481"/>
        <v>6</v>
      </c>
      <c r="D552">
        <v>106</v>
      </c>
      <c r="E552" s="54">
        <f>VLOOKUP(Table9[[#This Row],[Name]],M.Rd!$A:$T,MATCH(Table9[[#This Row],[L.eff]],M.Rd!$C$2:$S$2)+2,FALSE)</f>
        <v>36</v>
      </c>
      <c r="F552" s="54">
        <f>VLOOKUP(Table9[[#This Row],[Name]],V.Rd!$A:$B,2,FALSE)</f>
        <v>326</v>
      </c>
      <c r="G552" s="54">
        <f>VLOOKUP(Table9[[#This Row],[Name]],M.Rd!$A:$T,20,FALSE)</f>
        <v>2770</v>
      </c>
    </row>
    <row r="553" spans="1:7" x14ac:dyDescent="0.25">
      <c r="A553" s="3" t="str">
        <f t="shared" ref="A553:B553" si="491">A485</f>
        <v>IPE 240</v>
      </c>
      <c r="B553" s="17">
        <f t="shared" si="491"/>
        <v>30.7</v>
      </c>
      <c r="C553" s="2">
        <f t="shared" si="481"/>
        <v>6</v>
      </c>
      <c r="D553">
        <v>145</v>
      </c>
      <c r="E553" s="54">
        <f>VLOOKUP(Table9[[#This Row],[Name]],M.Rd!$A:$T,MATCH(Table9[[#This Row],[L.eff]],M.Rd!$C$2:$S$2)+2,FALSE)</f>
        <v>50.7</v>
      </c>
      <c r="F553" s="54">
        <f>VLOOKUP(Table9[[#This Row],[Name]],V.Rd!$A:$B,2,FALSE)</f>
        <v>392</v>
      </c>
      <c r="G553" s="54">
        <f>VLOOKUP(Table9[[#This Row],[Name]],M.Rd!$A:$T,20,FALSE)</f>
        <v>3890</v>
      </c>
    </row>
    <row r="554" spans="1:7" x14ac:dyDescent="0.25">
      <c r="A554" s="3" t="str">
        <f t="shared" ref="A554:B554" si="492">A486</f>
        <v>IPE 270</v>
      </c>
      <c r="B554" s="17">
        <f t="shared" si="492"/>
        <v>36.1</v>
      </c>
      <c r="C554" s="2">
        <f t="shared" si="481"/>
        <v>6</v>
      </c>
      <c r="D554">
        <v>212</v>
      </c>
      <c r="E554" s="54">
        <f>VLOOKUP(Table9[[#This Row],[Name]],M.Rd!$A:$T,MATCH(Table9[[#This Row],[L.eff]],M.Rd!$C$2:$S$2)+2,FALSE)</f>
        <v>70.400000000000006</v>
      </c>
      <c r="F554" s="54">
        <f>VLOOKUP(Table9[[#This Row],[Name]],V.Rd!$A:$B,2,FALSE)</f>
        <v>453</v>
      </c>
      <c r="G554" s="54">
        <f>VLOOKUP(Table9[[#This Row],[Name]],M.Rd!$A:$T,20,FALSE)</f>
        <v>5790</v>
      </c>
    </row>
    <row r="555" spans="1:7" x14ac:dyDescent="0.25">
      <c r="A555" s="3" t="str">
        <f t="shared" ref="A555:B555" si="493">A487</f>
        <v>IPE 300*</v>
      </c>
      <c r="B555" s="17">
        <f t="shared" si="493"/>
        <v>42.2</v>
      </c>
      <c r="C555" s="2">
        <f t="shared" si="481"/>
        <v>6</v>
      </c>
      <c r="D555">
        <v>300</v>
      </c>
      <c r="E555" s="54">
        <f>VLOOKUP(Table9[[#This Row],[Name]],M.Rd!$A:$T,MATCH(Table9[[#This Row],[L.eff]],M.Rd!$C$2:$S$2)+2,FALSE)</f>
        <v>97.4</v>
      </c>
      <c r="F555" s="54">
        <f>VLOOKUP(Table9[[#This Row],[Name]],V.Rd!$A:$B,2,FALSE)</f>
        <v>526</v>
      </c>
      <c r="G555" s="54">
        <f>VLOOKUP(Table9[[#This Row],[Name]],M.Rd!$A:$T,20,FALSE)</f>
        <v>8360</v>
      </c>
    </row>
    <row r="556" spans="1:7" x14ac:dyDescent="0.25">
      <c r="A556" s="3" t="str">
        <f t="shared" ref="A556:B556" si="494">A488</f>
        <v>IPE 330*</v>
      </c>
      <c r="B556" s="17">
        <f t="shared" si="494"/>
        <v>49.1</v>
      </c>
      <c r="C556" s="2">
        <f t="shared" si="481"/>
        <v>6</v>
      </c>
      <c r="D556">
        <v>388</v>
      </c>
      <c r="E556" s="54">
        <f>VLOOKUP(Table9[[#This Row],[Name]],M.Rd!$A:$T,MATCH(Table9[[#This Row],[L.eff]],M.Rd!$C$2:$S$2)+2,FALSE)</f>
        <v>120</v>
      </c>
      <c r="F556" s="54">
        <f>VLOOKUP(Table9[[#This Row],[Name]],V.Rd!$A:$B,2,FALSE)</f>
        <v>631</v>
      </c>
      <c r="G556" s="54">
        <f>VLOOKUP(Table9[[#This Row],[Name]],M.Rd!$A:$T,20,FALSE)</f>
        <v>11800</v>
      </c>
    </row>
    <row r="557" spans="1:7" x14ac:dyDescent="0.25">
      <c r="A557" s="3" t="str">
        <f t="shared" ref="A557:B557" si="495">A489</f>
        <v>IPE 360*</v>
      </c>
      <c r="B557" s="17">
        <f t="shared" si="495"/>
        <v>57.1</v>
      </c>
      <c r="C557" s="2">
        <f t="shared" si="481"/>
        <v>6</v>
      </c>
      <c r="D557">
        <v>507</v>
      </c>
      <c r="E557" s="54">
        <f>VLOOKUP(Table9[[#This Row],[Name]],M.Rd!$A:$T,MATCH(Table9[[#This Row],[L.eff]],M.Rd!$C$2:$S$2)+2,FALSE)</f>
        <v>162</v>
      </c>
      <c r="F557" s="54">
        <f>VLOOKUP(Table9[[#This Row],[Name]],V.Rd!$A:$B,2,FALSE)</f>
        <v>720</v>
      </c>
      <c r="G557" s="54">
        <f>VLOOKUP(Table9[[#This Row],[Name]],M.Rd!$A:$T,20,FALSE)</f>
        <v>16300</v>
      </c>
    </row>
    <row r="558" spans="1:7" x14ac:dyDescent="0.25">
      <c r="A558" s="3" t="str">
        <f t="shared" ref="A558:B558" si="496">A490</f>
        <v>IPE 400*</v>
      </c>
      <c r="B558" s="17">
        <f t="shared" si="496"/>
        <v>66.3</v>
      </c>
      <c r="C558" s="2">
        <f t="shared" si="481"/>
        <v>6</v>
      </c>
      <c r="D558">
        <v>635</v>
      </c>
      <c r="E558" s="54">
        <f>VLOOKUP(Table9[[#This Row],[Name]],M.Rd!$A:$T,MATCH(Table9[[#This Row],[L.eff]],M.Rd!$C$2:$S$2)+2,FALSE)</f>
        <v>215</v>
      </c>
      <c r="F558" s="54">
        <f>VLOOKUP(Table9[[#This Row],[Name]],V.Rd!$A:$B,2,FALSE)</f>
        <v>876</v>
      </c>
      <c r="G558" s="54">
        <f>VLOOKUP(Table9[[#This Row],[Name]],M.Rd!$A:$T,20,FALSE)</f>
        <v>23100</v>
      </c>
    </row>
    <row r="559" spans="1:7" x14ac:dyDescent="0.25">
      <c r="A559" s="3" t="str">
        <f t="shared" ref="A559:B559" si="497">A491</f>
        <v>IPE 450*</v>
      </c>
      <c r="B559" s="17">
        <f t="shared" si="497"/>
        <v>77.599999999999994</v>
      </c>
      <c r="C559" s="2">
        <f t="shared" si="481"/>
        <v>6</v>
      </c>
      <c r="D559">
        <v>800</v>
      </c>
      <c r="E559" s="54">
        <f>VLOOKUP(Table9[[#This Row],[Name]],M.Rd!$A:$T,MATCH(Table9[[#This Row],[L.eff]],M.Rd!$C$2:$S$2)+2,FALSE)</f>
        <v>287</v>
      </c>
      <c r="F559" s="54">
        <f>VLOOKUP(Table9[[#This Row],[Name]],V.Rd!$A:$B,2,FALSE)</f>
        <v>1040</v>
      </c>
      <c r="G559" s="54">
        <f>VLOOKUP(Table9[[#This Row],[Name]],M.Rd!$A:$T,20,FALSE)</f>
        <v>33700</v>
      </c>
    </row>
    <row r="560" spans="1:7" x14ac:dyDescent="0.25">
      <c r="A560" s="3" t="str">
        <f t="shared" ref="A560:B560" si="498">A492</f>
        <v>IPE 500*</v>
      </c>
      <c r="B560" s="17">
        <f t="shared" si="498"/>
        <v>90.7</v>
      </c>
      <c r="C560" s="2">
        <f t="shared" si="481"/>
        <v>6</v>
      </c>
      <c r="D560">
        <v>1010</v>
      </c>
      <c r="E560" s="54">
        <f>VLOOKUP(Table9[[#This Row],[Name]],M.Rd!$A:$T,MATCH(Table9[[#This Row],[L.eff]],M.Rd!$C$2:$S$2)+2,FALSE)</f>
        <v>384</v>
      </c>
      <c r="F560" s="54">
        <f>VLOOKUP(Table9[[#This Row],[Name]],V.Rd!$A:$B,2,FALSE)</f>
        <v>1230</v>
      </c>
      <c r="G560" s="54">
        <f>VLOOKUP(Table9[[#This Row],[Name]],M.Rd!$A:$T,20,FALSE)</f>
        <v>48200</v>
      </c>
    </row>
    <row r="561" spans="1:7" x14ac:dyDescent="0.25">
      <c r="A561" s="3" t="str">
        <f t="shared" ref="A561:B561" si="499">A493</f>
        <v>IPE 550*</v>
      </c>
      <c r="B561" s="17">
        <f t="shared" si="499"/>
        <v>106</v>
      </c>
      <c r="C561" s="2">
        <f t="shared" si="481"/>
        <v>6</v>
      </c>
      <c r="D561">
        <v>1240</v>
      </c>
      <c r="E561" s="54">
        <f>VLOOKUP(Table9[[#This Row],[Name]],M.Rd!$A:$T,MATCH(Table9[[#This Row],[L.eff]],M.Rd!$C$2:$S$2)+2,FALSE)</f>
        <v>500</v>
      </c>
      <c r="F561" s="54">
        <f>VLOOKUP(Table9[[#This Row],[Name]],V.Rd!$A:$B,2,FALSE)</f>
        <v>1440</v>
      </c>
      <c r="G561" s="54">
        <f>VLOOKUP(Table9[[#This Row],[Name]],M.Rd!$A:$T,20,FALSE)</f>
        <v>67100</v>
      </c>
    </row>
    <row r="562" spans="1:7" x14ac:dyDescent="0.25">
      <c r="A562" s="3" t="str">
        <f t="shared" ref="A562:B562" si="500">A494</f>
        <v>IPE 600*</v>
      </c>
      <c r="B562" s="17">
        <f t="shared" si="500"/>
        <v>122</v>
      </c>
      <c r="C562" s="2">
        <f t="shared" si="481"/>
        <v>6</v>
      </c>
      <c r="D562">
        <v>1560</v>
      </c>
      <c r="E562" s="54">
        <f>VLOOKUP(Table9[[#This Row],[Name]],M.Rd!$A:$T,MATCH(Table9[[#This Row],[L.eff]],M.Rd!$C$2:$S$2)+2,FALSE)</f>
        <v>658</v>
      </c>
      <c r="F562" s="54">
        <f>VLOOKUP(Table9[[#This Row],[Name]],V.Rd!$A:$B,2,FALSE)</f>
        <v>1670</v>
      </c>
      <c r="G562" s="54">
        <f>VLOOKUP(Table9[[#This Row],[Name]],M.Rd!$A:$T,20,FALSE)</f>
        <v>92100</v>
      </c>
    </row>
    <row r="563" spans="1:7" x14ac:dyDescent="0.25">
      <c r="A563" s="3" t="str">
        <f t="shared" ref="A563:B563" si="501">A495</f>
        <v>IPE 750x134*</v>
      </c>
      <c r="B563" s="17">
        <f t="shared" si="501"/>
        <v>134</v>
      </c>
      <c r="C563" s="2">
        <f t="shared" si="481"/>
        <v>6</v>
      </c>
      <c r="D563">
        <v>2110</v>
      </c>
      <c r="E563" s="54">
        <f>VLOOKUP(Table9[[#This Row],[Name]],M.Rd!$A:$T,MATCH(Table9[[#This Row],[L.eff]],M.Rd!$C$2:$S$2)+2,FALSE)</f>
        <v>947</v>
      </c>
      <c r="F563" s="54">
        <f>VLOOKUP(Table9[[#This Row],[Name]],V.Rd!$A:$B,2,FALSE)</f>
        <v>1960</v>
      </c>
      <c r="G563" s="54">
        <f>VLOOKUP(Table9[[#This Row],[Name]],M.Rd!$A:$T,20,FALSE)</f>
        <v>151000</v>
      </c>
    </row>
    <row r="564" spans="1:7" x14ac:dyDescent="0.25">
      <c r="A564" s="3" t="str">
        <f t="shared" ref="A564:B564" si="502">A496</f>
        <v>IPE 750x147*</v>
      </c>
      <c r="B564" s="17">
        <f t="shared" si="502"/>
        <v>147</v>
      </c>
      <c r="C564" s="2">
        <f t="shared" si="481"/>
        <v>6</v>
      </c>
      <c r="D564">
        <v>2320</v>
      </c>
      <c r="E564" s="54">
        <f>VLOOKUP(Table9[[#This Row],[Name]],M.Rd!$A:$T,MATCH(Table9[[#This Row],[L.eff]],M.Rd!$C$2:$S$2)+2,FALSE)</f>
        <v>1040</v>
      </c>
      <c r="F564" s="54">
        <f>VLOOKUP(Table9[[#This Row],[Name]],V.Rd!$A:$B,2,FALSE)</f>
        <v>2100</v>
      </c>
      <c r="G564" s="54">
        <f>VLOOKUP(Table9[[#This Row],[Name]],M.Rd!$A:$T,20,FALSE)</f>
        <v>166000</v>
      </c>
    </row>
    <row r="565" spans="1:7" x14ac:dyDescent="0.25">
      <c r="A565" s="3" t="str">
        <f t="shared" ref="A565:B565" si="503">A497</f>
        <v>IPE 750x173*</v>
      </c>
      <c r="B565" s="17">
        <f t="shared" si="503"/>
        <v>173</v>
      </c>
      <c r="C565" s="2">
        <f t="shared" si="481"/>
        <v>6</v>
      </c>
      <c r="D565">
        <v>2950</v>
      </c>
      <c r="E565" s="54">
        <f>VLOOKUP(Table9[[#This Row],[Name]],M.Rd!$A:$T,MATCH(Table9[[#This Row],[L.eff]],M.Rd!$C$2:$S$2)+2,FALSE)</f>
        <v>1350</v>
      </c>
      <c r="F565" s="54">
        <f>VLOOKUP(Table9[[#This Row],[Name]],V.Rd!$A:$B,2,FALSE)</f>
        <v>2320</v>
      </c>
      <c r="G565" s="54">
        <f>VLOOKUP(Table9[[#This Row],[Name]],M.Rd!$A:$T,20,FALSE)</f>
        <v>206000</v>
      </c>
    </row>
    <row r="566" spans="1:7" x14ac:dyDescent="0.25">
      <c r="A566" s="3" t="str">
        <f t="shared" ref="A566:B566" si="504">A498</f>
        <v>IPE 750x196*</v>
      </c>
      <c r="B566" s="17">
        <f t="shared" si="504"/>
        <v>196</v>
      </c>
      <c r="C566" s="2">
        <f t="shared" si="481"/>
        <v>6</v>
      </c>
      <c r="D566">
        <v>3470</v>
      </c>
      <c r="E566" s="54">
        <f>VLOOKUP(Table9[[#This Row],[Name]],M.Rd!$A:$T,MATCH(Table9[[#This Row],[L.eff]],M.Rd!$C$2:$S$2)+2,FALSE)</f>
        <v>1610</v>
      </c>
      <c r="F566" s="54">
        <f>VLOOKUP(Table9[[#This Row],[Name]],V.Rd!$A:$B,2,FALSE)</f>
        <v>2540</v>
      </c>
      <c r="G566" s="54">
        <f>VLOOKUP(Table9[[#This Row],[Name]],M.Rd!$A:$T,20,FALSE)</f>
        <v>240000</v>
      </c>
    </row>
    <row r="567" spans="1:7" x14ac:dyDescent="0.25">
      <c r="A567" s="3" t="str">
        <f t="shared" ref="A567:B567" si="505">A499</f>
        <v>IPE 750x220*</v>
      </c>
      <c r="B567" s="17">
        <f t="shared" si="505"/>
        <v>220</v>
      </c>
      <c r="C567" s="2">
        <f t="shared" si="481"/>
        <v>6</v>
      </c>
      <c r="D567">
        <v>3980</v>
      </c>
      <c r="E567" s="54">
        <f>VLOOKUP(Table9[[#This Row],[Name]],M.Rd!$A:$T,MATCH(Table9[[#This Row],[L.eff]],M.Rd!$C$2:$S$2)+2,FALSE)</f>
        <v>1900</v>
      </c>
      <c r="F567" s="54">
        <f>VLOOKUP(Table9[[#This Row],[Name]],V.Rd!$A:$B,2,FALSE)</f>
        <v>2710</v>
      </c>
      <c r="G567" s="54">
        <f>VLOOKUP(Table9[[#This Row],[Name]],M.Rd!$A:$T,20,FALSE)</f>
        <v>278000</v>
      </c>
    </row>
    <row r="568" spans="1:7" x14ac:dyDescent="0.25">
      <c r="A568" s="3" t="str">
        <f t="shared" ref="A568:B568" si="506">A500</f>
        <v>IPE 80</v>
      </c>
      <c r="B568" s="17">
        <f t="shared" si="506"/>
        <v>6</v>
      </c>
      <c r="C568" s="2">
        <f t="shared" si="481"/>
        <v>6</v>
      </c>
      <c r="D568">
        <v>4.6100000000000003</v>
      </c>
      <c r="E568" s="54">
        <f>VLOOKUP(Table9[[#This Row],[Name]],M.Rd!$A:$T,MATCH(Table9[[#This Row],[L.eff]],M.Rd!$C$2:$S$2)+2,FALSE)</f>
        <v>1.85</v>
      </c>
      <c r="F568" s="54">
        <f>VLOOKUP(Table9[[#This Row],[Name]],V.Rd!$A:$B,2,FALSE)</f>
        <v>72.400000000000006</v>
      </c>
      <c r="G568" s="54">
        <f>VLOOKUP(Table9[[#This Row],[Name]],M.Rd!$A:$T,20,FALSE)</f>
        <v>80.099999999999994</v>
      </c>
    </row>
    <row r="569" spans="1:7" x14ac:dyDescent="0.25">
      <c r="A569" s="3" t="str">
        <f t="shared" ref="A569:B569" si="507">A501</f>
        <v>IPE A 100</v>
      </c>
      <c r="B569" s="17">
        <f t="shared" si="507"/>
        <v>6.9</v>
      </c>
      <c r="C569" s="2">
        <f t="shared" si="481"/>
        <v>6</v>
      </c>
      <c r="D569">
        <v>7.16</v>
      </c>
      <c r="E569" s="54">
        <f>VLOOKUP(Table9[[#This Row],[Name]],M.Rd!$A:$T,MATCH(Table9[[#This Row],[L.eff]],M.Rd!$C$2:$S$2)+2,FALSE)</f>
        <v>2.41</v>
      </c>
      <c r="F569" s="54">
        <f>VLOOKUP(Table9[[#This Row],[Name]],V.Rd!$A:$B,2,FALSE)</f>
        <v>91.4</v>
      </c>
      <c r="G569" s="54">
        <f>VLOOKUP(Table9[[#This Row],[Name]],M.Rd!$A:$T,20,FALSE)</f>
        <v>141</v>
      </c>
    </row>
    <row r="570" spans="1:7" x14ac:dyDescent="0.25">
      <c r="A570" s="3" t="str">
        <f t="shared" ref="A570:B570" si="508">A502</f>
        <v>IPE A 120</v>
      </c>
      <c r="B570" s="17">
        <f t="shared" si="508"/>
        <v>8.6999999999999993</v>
      </c>
      <c r="C570" s="2">
        <f t="shared" si="481"/>
        <v>6</v>
      </c>
      <c r="D570">
        <v>12</v>
      </c>
      <c r="E570" s="54">
        <f>VLOOKUP(Table9[[#This Row],[Name]],M.Rd!$A:$T,MATCH(Table9[[#This Row],[L.eff]],M.Rd!$C$2:$S$2)+2,FALSE)</f>
        <v>3.73</v>
      </c>
      <c r="F570" s="54">
        <f>VLOOKUP(Table9[[#This Row],[Name]],V.Rd!$A:$B,2,FALSE)</f>
        <v>110</v>
      </c>
      <c r="G570" s="54">
        <f>VLOOKUP(Table9[[#This Row],[Name]],M.Rd!$A:$T,20,FALSE)</f>
        <v>257</v>
      </c>
    </row>
    <row r="571" spans="1:7" x14ac:dyDescent="0.25">
      <c r="A571" s="3" t="str">
        <f t="shared" ref="A571:B571" si="509">A503</f>
        <v>IPE A 140</v>
      </c>
      <c r="B571" s="17">
        <f t="shared" si="509"/>
        <v>10.5</v>
      </c>
      <c r="C571" s="2">
        <f t="shared" si="481"/>
        <v>6</v>
      </c>
      <c r="D571">
        <v>19.600000000000001</v>
      </c>
      <c r="E571" s="54">
        <f>VLOOKUP(Table9[[#This Row],[Name]],M.Rd!$A:$T,MATCH(Table9[[#This Row],[L.eff]],M.Rd!$C$2:$S$2)+2,FALSE)</f>
        <v>5.6</v>
      </c>
      <c r="F571" s="54">
        <f>VLOOKUP(Table9[[#This Row],[Name]],V.Rd!$A:$B,2,FALSE)</f>
        <v>128</v>
      </c>
      <c r="G571" s="54">
        <f>VLOOKUP(Table9[[#This Row],[Name]],M.Rd!$A:$T,20,FALSE)</f>
        <v>435</v>
      </c>
    </row>
    <row r="572" spans="1:7" x14ac:dyDescent="0.25">
      <c r="A572" s="3" t="str">
        <f t="shared" ref="A572:B572" si="510">A504</f>
        <v>IPE A 160</v>
      </c>
      <c r="B572" s="17">
        <f t="shared" si="510"/>
        <v>12.7</v>
      </c>
      <c r="C572" s="2">
        <f t="shared" si="481"/>
        <v>6</v>
      </c>
      <c r="D572">
        <v>28.9</v>
      </c>
      <c r="E572" s="54">
        <f>VLOOKUP(Table9[[#This Row],[Name]],M.Rd!$A:$T,MATCH(Table9[[#This Row],[L.eff]],M.Rd!$C$2:$S$2)+2,FALSE)</f>
        <v>8.34</v>
      </c>
      <c r="F572" s="54">
        <f>VLOOKUP(Table9[[#This Row],[Name]],V.Rd!$A:$B,2,FALSE)</f>
        <v>160</v>
      </c>
      <c r="G572" s="54">
        <f>VLOOKUP(Table9[[#This Row],[Name]],M.Rd!$A:$T,20,FALSE)</f>
        <v>689</v>
      </c>
    </row>
    <row r="573" spans="1:7" x14ac:dyDescent="0.25">
      <c r="A573" s="3" t="str">
        <f t="shared" ref="A573:B573" si="511">A505</f>
        <v>IPE A 180</v>
      </c>
      <c r="B573" s="17">
        <f t="shared" si="511"/>
        <v>15.4</v>
      </c>
      <c r="C573" s="2">
        <f t="shared" si="481"/>
        <v>6</v>
      </c>
      <c r="D573">
        <v>43.5</v>
      </c>
      <c r="E573" s="54">
        <f>VLOOKUP(Table9[[#This Row],[Name]],M.Rd!$A:$T,MATCH(Table9[[#This Row],[L.eff]],M.Rd!$C$2:$S$2)+2,FALSE)</f>
        <v>12.3</v>
      </c>
      <c r="F573" s="54">
        <f>VLOOKUP(Table9[[#This Row],[Name]],V.Rd!$A:$B,2,FALSE)</f>
        <v>189</v>
      </c>
      <c r="G573" s="54">
        <f>VLOOKUP(Table9[[#This Row],[Name]],M.Rd!$A:$T,20,FALSE)</f>
        <v>1060</v>
      </c>
    </row>
    <row r="574" spans="1:7" x14ac:dyDescent="0.25">
      <c r="A574" s="3" t="str">
        <f t="shared" ref="A574:B574" si="512">A506</f>
        <v>IPE A 200*</v>
      </c>
      <c r="B574" s="17">
        <f t="shared" si="512"/>
        <v>18.399999999999999</v>
      </c>
      <c r="C574" s="2">
        <f t="shared" si="481"/>
        <v>6</v>
      </c>
      <c r="D574">
        <v>61.2</v>
      </c>
      <c r="E574" s="54">
        <f>VLOOKUP(Table9[[#This Row],[Name]],M.Rd!$A:$T,MATCH(Table9[[#This Row],[L.eff]],M.Rd!$C$2:$S$2)+2,FALSE)</f>
        <v>18.399999999999999</v>
      </c>
      <c r="F574" s="54">
        <f>VLOOKUP(Table9[[#This Row],[Name]],V.Rd!$A:$B,2,FALSE)</f>
        <v>236</v>
      </c>
      <c r="G574" s="54">
        <f>VLOOKUP(Table9[[#This Row],[Name]],M.Rd!$A:$T,20,FALSE)</f>
        <v>1590</v>
      </c>
    </row>
    <row r="575" spans="1:7" x14ac:dyDescent="0.25">
      <c r="A575" s="3" t="str">
        <f t="shared" ref="A575:B575" si="513">A507</f>
        <v>IPE A 220*</v>
      </c>
      <c r="B575" s="17">
        <f t="shared" si="513"/>
        <v>22.2</v>
      </c>
      <c r="C575" s="2">
        <f t="shared" si="481"/>
        <v>6</v>
      </c>
      <c r="D575">
        <v>88.8</v>
      </c>
      <c r="E575" s="54">
        <f>VLOOKUP(Table9[[#This Row],[Name]],M.Rd!$A:$T,MATCH(Table9[[#This Row],[L.eff]],M.Rd!$C$2:$S$2)+2,FALSE)</f>
        <v>26.7</v>
      </c>
      <c r="F575" s="54">
        <f>VLOOKUP(Table9[[#This Row],[Name]],V.Rd!$A:$B,2,FALSE)</f>
        <v>279</v>
      </c>
      <c r="G575" s="54">
        <f>VLOOKUP(Table9[[#This Row],[Name]],M.Rd!$A:$T,20,FALSE)</f>
        <v>2320</v>
      </c>
    </row>
    <row r="576" spans="1:7" x14ac:dyDescent="0.25">
      <c r="A576" s="3" t="str">
        <f t="shared" ref="A576:B576" si="514">A508</f>
        <v>IPE A 240*</v>
      </c>
      <c r="B576" s="17">
        <f t="shared" si="514"/>
        <v>26.2</v>
      </c>
      <c r="C576" s="2">
        <f t="shared" si="481"/>
        <v>6</v>
      </c>
      <c r="D576">
        <v>123</v>
      </c>
      <c r="E576" s="54">
        <f>VLOOKUP(Table9[[#This Row],[Name]],M.Rd!$A:$T,MATCH(Table9[[#This Row],[L.eff]],M.Rd!$C$2:$S$2)+2,FALSE)</f>
        <v>39.1</v>
      </c>
      <c r="F576" s="54">
        <f>VLOOKUP(Table9[[#This Row],[Name]],V.Rd!$A:$B,2,FALSE)</f>
        <v>334</v>
      </c>
      <c r="G576" s="54">
        <f>VLOOKUP(Table9[[#This Row],[Name]],M.Rd!$A:$T,20,FALSE)</f>
        <v>3290</v>
      </c>
    </row>
    <row r="577" spans="1:7" x14ac:dyDescent="0.25">
      <c r="A577" s="3" t="str">
        <f t="shared" ref="A577:B577" si="515">A509</f>
        <v>IPE A 270*</v>
      </c>
      <c r="B577" s="17">
        <f t="shared" si="515"/>
        <v>30.7</v>
      </c>
      <c r="C577" s="2">
        <f t="shared" si="481"/>
        <v>6</v>
      </c>
      <c r="D577">
        <v>181</v>
      </c>
      <c r="E577" s="54">
        <f>VLOOKUP(Table9[[#This Row],[Name]],M.Rd!$A:$T,MATCH(Table9[[#This Row],[L.eff]],M.Rd!$C$2:$S$2)+2,FALSE)</f>
        <v>55.6</v>
      </c>
      <c r="F577" s="54">
        <f>VLOOKUP(Table9[[#This Row],[Name]],V.Rd!$A:$B,2,FALSE)</f>
        <v>385</v>
      </c>
      <c r="G577" s="54">
        <f>VLOOKUP(Table9[[#This Row],[Name]],M.Rd!$A:$T,20,FALSE)</f>
        <v>4920</v>
      </c>
    </row>
    <row r="578" spans="1:7" x14ac:dyDescent="0.25">
      <c r="A578" s="3" t="str">
        <f t="shared" ref="A578:B578" si="516">A510</f>
        <v>IPE A 300*</v>
      </c>
      <c r="B578" s="17">
        <f t="shared" si="516"/>
        <v>36.5</v>
      </c>
      <c r="C578" s="2">
        <f t="shared" si="481"/>
        <v>6</v>
      </c>
      <c r="D578">
        <v>258</v>
      </c>
      <c r="E578" s="54">
        <f>VLOOKUP(Table9[[#This Row],[Name]],M.Rd!$A:$T,MATCH(Table9[[#This Row],[L.eff]],M.Rd!$C$2:$S$2)+2,FALSE)</f>
        <v>78.400000000000006</v>
      </c>
      <c r="F578" s="54">
        <f>VLOOKUP(Table9[[#This Row],[Name]],V.Rd!$A:$B,2,FALSE)</f>
        <v>455</v>
      </c>
      <c r="G578" s="54">
        <f>VLOOKUP(Table9[[#This Row],[Name]],M.Rd!$A:$T,20,FALSE)</f>
        <v>7170</v>
      </c>
    </row>
    <row r="579" spans="1:7" x14ac:dyDescent="0.25">
      <c r="A579" s="3" t="str">
        <f t="shared" ref="A579:B579" si="517">A511</f>
        <v>IPE A 330*</v>
      </c>
      <c r="B579" s="17">
        <f t="shared" si="517"/>
        <v>43</v>
      </c>
      <c r="C579" s="2">
        <f t="shared" si="481"/>
        <v>6</v>
      </c>
      <c r="D579">
        <v>338</v>
      </c>
      <c r="E579" s="54">
        <f>VLOOKUP(Table9[[#This Row],[Name]],M.Rd!$A:$T,MATCH(Table9[[#This Row],[L.eff]],M.Rd!$C$2:$S$2)+2,FALSE)</f>
        <v>99.2</v>
      </c>
      <c r="F579" s="54">
        <f>VLOOKUP(Table9[[#This Row],[Name]],V.Rd!$A:$B,2,FALSE)</f>
        <v>552</v>
      </c>
      <c r="G579" s="54">
        <f>VLOOKUP(Table9[[#This Row],[Name]],M.Rd!$A:$T,20,FALSE)</f>
        <v>10200</v>
      </c>
    </row>
    <row r="580" spans="1:7" x14ac:dyDescent="0.25">
      <c r="A580" s="3" t="str">
        <f t="shared" ref="A580:B580" si="518">A512</f>
        <v>IPE A 360*</v>
      </c>
      <c r="B580" s="17">
        <f t="shared" si="518"/>
        <v>50.2</v>
      </c>
      <c r="C580" s="2">
        <f t="shared" si="481"/>
        <v>6</v>
      </c>
      <c r="D580">
        <v>457</v>
      </c>
      <c r="E580" s="54">
        <f>VLOOKUP(Table9[[#This Row],[Name]],M.Rd!$A:$T,MATCH(Table9[[#This Row],[L.eff]],M.Rd!$C$2:$S$2)+2,FALSE)</f>
        <v>139</v>
      </c>
      <c r="F580" s="54">
        <f>VLOOKUP(Table9[[#This Row],[Name]],V.Rd!$A:$B,2,FALSE)</f>
        <v>611</v>
      </c>
      <c r="G580" s="54">
        <f>VLOOKUP(Table9[[#This Row],[Name]],M.Rd!$A:$T,20,FALSE)</f>
        <v>14500</v>
      </c>
    </row>
    <row r="581" spans="1:7" x14ac:dyDescent="0.25">
      <c r="A581" s="3" t="str">
        <f t="shared" ref="A581:B581" si="519">A513</f>
        <v>IPE A 400*</v>
      </c>
      <c r="B581" s="17">
        <f t="shared" si="519"/>
        <v>57.4</v>
      </c>
      <c r="C581" s="2">
        <f t="shared" si="481"/>
        <v>6</v>
      </c>
      <c r="D581">
        <v>562</v>
      </c>
      <c r="E581" s="54">
        <f>VLOOKUP(Table9[[#This Row],[Name]],M.Rd!$A:$T,MATCH(Table9[[#This Row],[L.eff]],M.Rd!$C$2:$S$2)+2,FALSE)</f>
        <v>181</v>
      </c>
      <c r="F581" s="54">
        <f>VLOOKUP(Table9[[#This Row],[Name]],V.Rd!$A:$B,2,FALSE)</f>
        <v>733</v>
      </c>
      <c r="G581" s="54">
        <f>VLOOKUP(Table9[[#This Row],[Name]],M.Rd!$A:$T,20,FALSE)</f>
        <v>20300</v>
      </c>
    </row>
    <row r="582" spans="1:7" x14ac:dyDescent="0.25">
      <c r="A582" s="3" t="str">
        <f t="shared" ref="A582:B582" si="520">A514</f>
        <v>IPE A 450*</v>
      </c>
      <c r="B582" s="17">
        <f t="shared" si="520"/>
        <v>67.2</v>
      </c>
      <c r="C582" s="2">
        <f t="shared" si="481"/>
        <v>6</v>
      </c>
      <c r="D582">
        <v>714</v>
      </c>
      <c r="E582" s="54">
        <f>VLOOKUP(Table9[[#This Row],[Name]],M.Rd!$A:$T,MATCH(Table9[[#This Row],[L.eff]],M.Rd!$C$2:$S$2)+2,FALSE)</f>
        <v>244</v>
      </c>
      <c r="F582" s="54">
        <f>VLOOKUP(Table9[[#This Row],[Name]],V.Rd!$A:$B,2,FALSE)</f>
        <v>867</v>
      </c>
      <c r="G582" s="54">
        <f>VLOOKUP(Table9[[#This Row],[Name]],M.Rd!$A:$T,20,FALSE)</f>
        <v>29800</v>
      </c>
    </row>
    <row r="583" spans="1:7" x14ac:dyDescent="0.25">
      <c r="A583" s="3" t="str">
        <f t="shared" ref="A583:B583" si="521">A515</f>
        <v>IPE A 500*</v>
      </c>
      <c r="B583" s="17">
        <f t="shared" si="521"/>
        <v>79.400000000000006</v>
      </c>
      <c r="C583" s="2">
        <f t="shared" si="481"/>
        <v>6</v>
      </c>
      <c r="D583">
        <v>911</v>
      </c>
      <c r="E583" s="54">
        <f>VLOOKUP(Table9[[#This Row],[Name]],M.Rd!$A:$T,MATCH(Table9[[#This Row],[L.eff]],M.Rd!$C$2:$S$2)+2,FALSE)</f>
        <v>332</v>
      </c>
      <c r="F583" s="54">
        <f>VLOOKUP(Table9[[#This Row],[Name]],V.Rd!$A:$B,2,FALSE)</f>
        <v>1030</v>
      </c>
      <c r="G583" s="54">
        <f>VLOOKUP(Table9[[#This Row],[Name]],M.Rd!$A:$T,20,FALSE)</f>
        <v>42900</v>
      </c>
    </row>
    <row r="584" spans="1:7" x14ac:dyDescent="0.25">
      <c r="A584" s="3" t="str">
        <f t="shared" ref="A584:B584" si="522">A516</f>
        <v>IPE A 550*</v>
      </c>
      <c r="B584" s="17">
        <f t="shared" si="522"/>
        <v>92.1</v>
      </c>
      <c r="C584" s="2">
        <f t="shared" si="481"/>
        <v>6</v>
      </c>
      <c r="D584">
        <v>1130</v>
      </c>
      <c r="E584" s="54">
        <f>VLOOKUP(Table9[[#This Row],[Name]],M.Rd!$A:$T,MATCH(Table9[[#This Row],[L.eff]],M.Rd!$C$2:$S$2)+2,FALSE)</f>
        <v>441</v>
      </c>
      <c r="F584" s="54">
        <f>VLOOKUP(Table9[[#This Row],[Name]],V.Rd!$A:$B,2,FALSE)</f>
        <v>1240</v>
      </c>
      <c r="G584" s="54">
        <f>VLOOKUP(Table9[[#This Row],[Name]],M.Rd!$A:$T,20,FALSE)</f>
        <v>60000</v>
      </c>
    </row>
    <row r="585" spans="1:7" x14ac:dyDescent="0.25">
      <c r="A585" s="3" t="str">
        <f t="shared" ref="A585:B585" si="523">A517</f>
        <v>IPE A 600*</v>
      </c>
      <c r="B585" s="17">
        <f t="shared" si="523"/>
        <v>108</v>
      </c>
      <c r="C585" s="2">
        <f t="shared" si="481"/>
        <v>6</v>
      </c>
      <c r="D585">
        <v>1420</v>
      </c>
      <c r="E585" s="54">
        <f>VLOOKUP(Table9[[#This Row],[Name]],M.Rd!$A:$T,MATCH(Table9[[#This Row],[L.eff]],M.Rd!$C$2:$S$2)+2,FALSE)</f>
        <v>582</v>
      </c>
      <c r="F585" s="54">
        <f>VLOOKUP(Table9[[#This Row],[Name]],V.Rd!$A:$B,2,FALSE)</f>
        <v>1400</v>
      </c>
      <c r="G585" s="54">
        <f>VLOOKUP(Table9[[#This Row],[Name]],M.Rd!$A:$T,20,FALSE)</f>
        <v>82900</v>
      </c>
    </row>
    <row r="586" spans="1:7" x14ac:dyDescent="0.25">
      <c r="A586" s="3" t="str">
        <f t="shared" ref="A586:B586" si="524">A518</f>
        <v>IPE A 80</v>
      </c>
      <c r="B586" s="17">
        <f t="shared" si="524"/>
        <v>5</v>
      </c>
      <c r="C586" s="2">
        <f t="shared" si="481"/>
        <v>6</v>
      </c>
      <c r="D586">
        <v>3.81</v>
      </c>
      <c r="E586" s="54">
        <f>VLOOKUP(Table9[[#This Row],[Name]],M.Rd!$A:$T,MATCH(Table9[[#This Row],[L.eff]],M.Rd!$C$2:$S$2)+2,FALSE)</f>
        <v>1.27</v>
      </c>
      <c r="F586" s="54">
        <f>VLOOKUP(Table9[[#This Row],[Name]],V.Rd!$A:$B,2,FALSE)</f>
        <v>63.4</v>
      </c>
      <c r="G586" s="54">
        <f>VLOOKUP(Table9[[#This Row],[Name]],M.Rd!$A:$T,20,FALSE)</f>
        <v>64.400000000000006</v>
      </c>
    </row>
    <row r="587" spans="1:7" x14ac:dyDescent="0.25">
      <c r="A587" s="3" t="str">
        <f t="shared" ref="A587:B587" si="525">A519</f>
        <v>IPE AA 100</v>
      </c>
      <c r="B587" s="17">
        <f t="shared" si="525"/>
        <v>6.7</v>
      </c>
      <c r="C587" s="2">
        <f t="shared" si="481"/>
        <v>6</v>
      </c>
      <c r="D587">
        <v>6.89</v>
      </c>
      <c r="E587" s="54">
        <f>VLOOKUP(Table9[[#This Row],[Name]],M.Rd!$A:$T,MATCH(Table9[[#This Row],[L.eff]],M.Rd!$C$2:$S$2)+2,FALSE)</f>
        <v>2.27</v>
      </c>
      <c r="F587" s="54">
        <f>VLOOKUP(Table9[[#This Row],[Name]],V.Rd!$A:$B,2,FALSE)</f>
        <v>91</v>
      </c>
      <c r="G587" s="54">
        <f>VLOOKUP(Table9[[#This Row],[Name]],M.Rd!$A:$T,20,FALSE)</f>
        <v>136</v>
      </c>
    </row>
    <row r="588" spans="1:7" x14ac:dyDescent="0.25">
      <c r="A588" s="3" t="str">
        <f t="shared" ref="A588:B588" si="526">A520</f>
        <v>IPE AA 120</v>
      </c>
      <c r="B588" s="17">
        <f t="shared" si="526"/>
        <v>8.4</v>
      </c>
      <c r="C588" s="2">
        <f t="shared" si="481"/>
        <v>6</v>
      </c>
      <c r="D588">
        <v>11.5</v>
      </c>
      <c r="E588" s="54">
        <f>VLOOKUP(Table9[[#This Row],[Name]],M.Rd!$A:$T,MATCH(Table9[[#This Row],[L.eff]],M.Rd!$C$2:$S$2)+2,FALSE)</f>
        <v>3.43</v>
      </c>
      <c r="F588" s="54">
        <f>VLOOKUP(Table9[[#This Row],[Name]],V.Rd!$A:$B,2,FALSE)</f>
        <v>111</v>
      </c>
      <c r="G588" s="54">
        <f>VLOOKUP(Table9[[#This Row],[Name]],M.Rd!$A:$T,20,FALSE)</f>
        <v>244</v>
      </c>
    </row>
    <row r="589" spans="1:7" x14ac:dyDescent="0.25">
      <c r="A589" s="3" t="str">
        <f t="shared" ref="A589:B589" si="527">A521</f>
        <v>IPE AA 140</v>
      </c>
      <c r="B589" s="17">
        <f t="shared" si="527"/>
        <v>10.1</v>
      </c>
      <c r="C589" s="2">
        <f t="shared" si="481"/>
        <v>6</v>
      </c>
      <c r="D589">
        <v>18.3</v>
      </c>
      <c r="E589" s="54">
        <f>VLOOKUP(Table9[[#This Row],[Name]],M.Rd!$A:$T,MATCH(Table9[[#This Row],[L.eff]],M.Rd!$C$2:$S$2)+2,FALSE)</f>
        <v>5.0199999999999996</v>
      </c>
      <c r="F589" s="54">
        <f>VLOOKUP(Table9[[#This Row],[Name]],V.Rd!$A:$B,2,FALSE)</f>
        <v>126</v>
      </c>
      <c r="G589" s="54">
        <f>VLOOKUP(Table9[[#This Row],[Name]],M.Rd!$A:$T,20,FALSE)</f>
        <v>407</v>
      </c>
    </row>
    <row r="590" spans="1:7" x14ac:dyDescent="0.25">
      <c r="A590" s="3" t="str">
        <f t="shared" ref="A590:B590" si="528">A522</f>
        <v>IPE AA 160</v>
      </c>
      <c r="B590" s="17">
        <f t="shared" si="528"/>
        <v>12.3</v>
      </c>
      <c r="C590" s="2">
        <f t="shared" si="481"/>
        <v>6</v>
      </c>
      <c r="D590">
        <v>27.4</v>
      </c>
      <c r="E590" s="54">
        <f>VLOOKUP(Table9[[#This Row],[Name]],M.Rd!$A:$T,MATCH(Table9[[#This Row],[L.eff]],M.Rd!$C$2:$S$2)+2,FALSE)</f>
        <v>7.75</v>
      </c>
      <c r="F590" s="54">
        <f>VLOOKUP(Table9[[#This Row],[Name]],V.Rd!$A:$B,2,FALSE)</f>
        <v>159</v>
      </c>
      <c r="G590" s="54">
        <f>VLOOKUP(Table9[[#This Row],[Name]],M.Rd!$A:$T,20,FALSE)</f>
        <v>659</v>
      </c>
    </row>
    <row r="591" spans="1:7" x14ac:dyDescent="0.25">
      <c r="A591" s="3" t="str">
        <f t="shared" ref="A591:B591" si="529">A523</f>
        <v>IPE AA 180</v>
      </c>
      <c r="B591" s="17">
        <f t="shared" si="529"/>
        <v>14.9</v>
      </c>
      <c r="C591" s="2">
        <f t="shared" si="481"/>
        <v>6</v>
      </c>
      <c r="D591">
        <v>41.4</v>
      </c>
      <c r="E591" s="54">
        <f>VLOOKUP(Table9[[#This Row],[Name]],M.Rd!$A:$T,MATCH(Table9[[#This Row],[L.eff]],M.Rd!$C$2:$S$2)+2,FALSE)</f>
        <v>11.5</v>
      </c>
      <c r="F591" s="54">
        <f>VLOOKUP(Table9[[#This Row],[Name]],V.Rd!$A:$B,2,FALSE)</f>
        <v>186</v>
      </c>
      <c r="G591" s="54">
        <f>VLOOKUP(Table9[[#This Row],[Name]],M.Rd!$A:$T,20,FALSE)</f>
        <v>1020</v>
      </c>
    </row>
    <row r="592" spans="1:7" x14ac:dyDescent="0.25">
      <c r="A592" s="3" t="str">
        <f t="shared" ref="A592:B592" si="530">A524</f>
        <v>IPE AA 200*</v>
      </c>
      <c r="B592" s="17">
        <f t="shared" si="530"/>
        <v>18</v>
      </c>
      <c r="C592" s="2">
        <f t="shared" si="481"/>
        <v>6</v>
      </c>
      <c r="D592">
        <v>58.7</v>
      </c>
      <c r="E592" s="54">
        <f>VLOOKUP(Table9[[#This Row],[Name]],M.Rd!$A:$T,MATCH(Table9[[#This Row],[L.eff]],M.Rd!$C$2:$S$2)+2,FALSE)</f>
        <v>17.399999999999999</v>
      </c>
      <c r="F592" s="54">
        <f>VLOOKUP(Table9[[#This Row],[Name]],V.Rd!$A:$B,2,FALSE)</f>
        <v>234</v>
      </c>
      <c r="G592" s="54">
        <f>VLOOKUP(Table9[[#This Row],[Name]],M.Rd!$A:$T,20,FALSE)</f>
        <v>1530</v>
      </c>
    </row>
    <row r="593" spans="1:7" x14ac:dyDescent="0.25">
      <c r="A593" s="3" t="str">
        <f t="shared" ref="A593:B593" si="531">A525</f>
        <v>IPE AA 220*</v>
      </c>
      <c r="B593" s="17">
        <f t="shared" si="531"/>
        <v>21.2</v>
      </c>
      <c r="C593" s="2">
        <f t="shared" si="481"/>
        <v>6</v>
      </c>
      <c r="D593">
        <v>85.4</v>
      </c>
      <c r="E593" s="54">
        <f>VLOOKUP(Table9[[#This Row],[Name]],M.Rd!$A:$T,MATCH(Table9[[#This Row],[L.eff]],M.Rd!$C$2:$S$2)+2,FALSE)</f>
        <v>24.9</v>
      </c>
      <c r="F593" s="54">
        <f>VLOOKUP(Table9[[#This Row],[Name]],V.Rd!$A:$B,2,FALSE)</f>
        <v>263</v>
      </c>
      <c r="G593" s="54">
        <f>VLOOKUP(Table9[[#This Row],[Name]],M.Rd!$A:$T,20,FALSE)</f>
        <v>2220</v>
      </c>
    </row>
    <row r="594" spans="1:7" x14ac:dyDescent="0.25">
      <c r="A594" s="3" t="str">
        <f t="shared" ref="A594:B594" si="532">A526</f>
        <v>IPE AA 240*</v>
      </c>
      <c r="B594" s="17">
        <f t="shared" si="532"/>
        <v>24.9</v>
      </c>
      <c r="C594" s="2">
        <f t="shared" si="481"/>
        <v>6</v>
      </c>
      <c r="D594">
        <v>119</v>
      </c>
      <c r="E594" s="54">
        <f>VLOOKUP(Table9[[#This Row],[Name]],M.Rd!$A:$T,MATCH(Table9[[#This Row],[L.eff]],M.Rd!$C$2:$S$2)+2,FALSE)</f>
        <v>36.6</v>
      </c>
      <c r="F594" s="54">
        <f>VLOOKUP(Table9[[#This Row],[Name]],V.Rd!$A:$B,2,FALSE)</f>
        <v>313</v>
      </c>
      <c r="G594" s="54">
        <f>VLOOKUP(Table9[[#This Row],[Name]],M.Rd!$A:$T,20,FALSE)</f>
        <v>3150</v>
      </c>
    </row>
    <row r="595" spans="1:7" x14ac:dyDescent="0.25">
      <c r="A595" s="3" t="str">
        <f t="shared" ref="A595:B595" si="533">A527</f>
        <v>IPE AA 80</v>
      </c>
      <c r="B595" s="17">
        <f t="shared" si="533"/>
        <v>4.9000000000000004</v>
      </c>
      <c r="C595" s="2">
        <f t="shared" si="481"/>
        <v>6</v>
      </c>
      <c r="D595">
        <v>3.75</v>
      </c>
      <c r="E595" s="54">
        <f>VLOOKUP(Table9[[#This Row],[Name]],M.Rd!$A:$T,MATCH(Table9[[#This Row],[L.eff]],M.Rd!$C$2:$S$2)+2,FALSE)</f>
        <v>1.26</v>
      </c>
      <c r="F595" s="54">
        <f>VLOOKUP(Table9[[#This Row],[Name]],V.Rd!$A:$B,2,FALSE)</f>
        <v>61.3</v>
      </c>
      <c r="G595" s="54">
        <f>VLOOKUP(Table9[[#This Row],[Name]],M.Rd!$A:$T,20,FALSE)</f>
        <v>64.099999999999994</v>
      </c>
    </row>
    <row r="596" spans="1:7" x14ac:dyDescent="0.25">
      <c r="A596" s="3" t="str">
        <f t="shared" ref="A596:B596" si="534">A528</f>
        <v>IPE O 180</v>
      </c>
      <c r="B596" s="17">
        <f t="shared" si="534"/>
        <v>21.3</v>
      </c>
      <c r="C596" s="2">
        <f t="shared" si="481"/>
        <v>6</v>
      </c>
      <c r="D596">
        <v>61.8</v>
      </c>
      <c r="E596" s="54">
        <f>VLOOKUP(Table9[[#This Row],[Name]],M.Rd!$A:$T,MATCH(Table9[[#This Row],[L.eff]],M.Rd!$C$2:$S$2)+2,FALSE)</f>
        <v>22.5</v>
      </c>
      <c r="F596" s="54">
        <f>VLOOKUP(Table9[[#This Row],[Name]],V.Rd!$A:$B,2,FALSE)</f>
        <v>260</v>
      </c>
      <c r="G596" s="54">
        <f>VLOOKUP(Table9[[#This Row],[Name]],M.Rd!$A:$T,20,FALSE)</f>
        <v>1500</v>
      </c>
    </row>
    <row r="597" spans="1:7" x14ac:dyDescent="0.25">
      <c r="A597" s="3" t="str">
        <f t="shared" ref="A597:B597" si="535">A529</f>
        <v>IPE O 200</v>
      </c>
      <c r="B597" s="17">
        <f t="shared" si="535"/>
        <v>25.1</v>
      </c>
      <c r="C597" s="2">
        <f t="shared" si="481"/>
        <v>6</v>
      </c>
      <c r="D597">
        <v>88.4</v>
      </c>
      <c r="E597" s="54">
        <f>VLOOKUP(Table9[[#This Row],[Name]],M.Rd!$A:$T,MATCH(Table9[[#This Row],[L.eff]],M.Rd!$C$2:$S$2)+2,FALSE)</f>
        <v>32.4</v>
      </c>
      <c r="F597" s="54">
        <f>VLOOKUP(Table9[[#This Row],[Name]],V.Rd!$A:$B,2,FALSE)</f>
        <v>317</v>
      </c>
      <c r="G597" s="54">
        <f>VLOOKUP(Table9[[#This Row],[Name]],M.Rd!$A:$T,20,FALSE)</f>
        <v>2210</v>
      </c>
    </row>
    <row r="598" spans="1:7" x14ac:dyDescent="0.25">
      <c r="A598" s="3" t="str">
        <f t="shared" ref="A598:B598" si="536">A530</f>
        <v>IPE O 220</v>
      </c>
      <c r="B598" s="17">
        <f t="shared" si="536"/>
        <v>29.4</v>
      </c>
      <c r="C598" s="2">
        <f t="shared" si="481"/>
        <v>6</v>
      </c>
      <c r="D598">
        <v>124</v>
      </c>
      <c r="E598" s="54">
        <f>VLOOKUP(Table9[[#This Row],[Name]],M.Rd!$A:$T,MATCH(Table9[[#This Row],[L.eff]],M.Rd!$C$2:$S$2)+2,FALSE)</f>
        <v>44.3</v>
      </c>
      <c r="F598" s="54">
        <f>VLOOKUP(Table9[[#This Row],[Name]],V.Rd!$A:$B,2,FALSE)</f>
        <v>362</v>
      </c>
      <c r="G598" s="54">
        <f>VLOOKUP(Table9[[#This Row],[Name]],M.Rd!$A:$T,20,FALSE)</f>
        <v>3130</v>
      </c>
    </row>
    <row r="599" spans="1:7" x14ac:dyDescent="0.25">
      <c r="A599" s="3" t="str">
        <f t="shared" ref="A599:B599" si="537">A531</f>
        <v>IPE O 240</v>
      </c>
      <c r="B599" s="17">
        <f t="shared" si="537"/>
        <v>34.299999999999997</v>
      </c>
      <c r="C599" s="2">
        <f t="shared" si="481"/>
        <v>6</v>
      </c>
      <c r="D599">
        <v>168</v>
      </c>
      <c r="E599" s="54">
        <f>VLOOKUP(Table9[[#This Row],[Name]],M.Rd!$A:$T,MATCH(Table9[[#This Row],[L.eff]],M.Rd!$C$2:$S$2)+2,FALSE)</f>
        <v>60.8</v>
      </c>
      <c r="F599" s="54">
        <f>VLOOKUP(Table9[[#This Row],[Name]],V.Rd!$A:$B,2,FALSE)</f>
        <v>437</v>
      </c>
      <c r="G599" s="54">
        <f>VLOOKUP(Table9[[#This Row],[Name]],M.Rd!$A:$T,20,FALSE)</f>
        <v>4370</v>
      </c>
    </row>
    <row r="600" spans="1:7" x14ac:dyDescent="0.25">
      <c r="A600" s="3" t="str">
        <f t="shared" ref="A600:B600" si="538">A532</f>
        <v>IPE O 270</v>
      </c>
      <c r="B600" s="17">
        <f t="shared" si="538"/>
        <v>42.3</v>
      </c>
      <c r="C600" s="2">
        <f t="shared" si="481"/>
        <v>6</v>
      </c>
      <c r="D600">
        <v>259</v>
      </c>
      <c r="E600" s="54">
        <f>VLOOKUP(Table9[[#This Row],[Name]],M.Rd!$A:$T,MATCH(Table9[[#This Row],[L.eff]],M.Rd!$C$2:$S$2)+2,FALSE)</f>
        <v>84.2</v>
      </c>
      <c r="F600" s="54">
        <f>VLOOKUP(Table9[[#This Row],[Name]],V.Rd!$A:$B,2,FALSE)</f>
        <v>516</v>
      </c>
      <c r="G600" s="54">
        <f>VLOOKUP(Table9[[#This Row],[Name]],M.Rd!$A:$T,20,FALSE)</f>
        <v>6950</v>
      </c>
    </row>
    <row r="601" spans="1:7" x14ac:dyDescent="0.25">
      <c r="A601" s="3" t="str">
        <f t="shared" ref="A601:B601" si="539">A533</f>
        <v>IPE O 300</v>
      </c>
      <c r="B601" s="17">
        <f t="shared" si="539"/>
        <v>49.3</v>
      </c>
      <c r="C601" s="2">
        <f t="shared" si="481"/>
        <v>6</v>
      </c>
      <c r="D601">
        <v>370</v>
      </c>
      <c r="E601" s="54">
        <f>VLOOKUP(Table9[[#This Row],[Name]],M.Rd!$A:$T,MATCH(Table9[[#This Row],[L.eff]],M.Rd!$C$2:$S$2)+2,FALSE)</f>
        <v>127</v>
      </c>
      <c r="F601" s="54">
        <f>VLOOKUP(Table9[[#This Row],[Name]],V.Rd!$A:$B,2,FALSE)</f>
        <v>595</v>
      </c>
      <c r="G601" s="54">
        <f>VLOOKUP(Table9[[#This Row],[Name]],M.Rd!$A:$T,20,FALSE)</f>
        <v>9990</v>
      </c>
    </row>
    <row r="602" spans="1:7" x14ac:dyDescent="0.25">
      <c r="A602" s="3" t="str">
        <f t="shared" ref="A602:B602" si="540">A534</f>
        <v>IPE O 330</v>
      </c>
      <c r="B602" s="17">
        <f t="shared" si="540"/>
        <v>57</v>
      </c>
      <c r="C602" s="2">
        <f t="shared" si="481"/>
        <v>6</v>
      </c>
      <c r="D602">
        <v>471</v>
      </c>
      <c r="E602" s="54">
        <f>VLOOKUP(Table9[[#This Row],[Name]],M.Rd!$A:$T,MATCH(Table9[[#This Row],[L.eff]],M.Rd!$C$2:$S$2)+2,FALSE)</f>
        <v>153</v>
      </c>
      <c r="F602" s="54">
        <f>VLOOKUP(Table9[[#This Row],[Name]],V.Rd!$A:$B,2,FALSE)</f>
        <v>715</v>
      </c>
      <c r="G602" s="54">
        <f>VLOOKUP(Table9[[#This Row],[Name]],M.Rd!$A:$T,20,FALSE)</f>
        <v>13900</v>
      </c>
    </row>
    <row r="603" spans="1:7" x14ac:dyDescent="0.25">
      <c r="A603" s="3" t="str">
        <f t="shared" ref="A603:B603" si="541">A535</f>
        <v>IPE O 360</v>
      </c>
      <c r="B603" s="17">
        <f t="shared" si="541"/>
        <v>66</v>
      </c>
      <c r="C603" s="2">
        <f t="shared" si="481"/>
        <v>6</v>
      </c>
      <c r="D603">
        <v>607</v>
      </c>
      <c r="E603" s="54">
        <f>VLOOKUP(Table9[[#This Row],[Name]],M.Rd!$A:$T,MATCH(Table9[[#This Row],[L.eff]],M.Rd!$C$2:$S$2)+2,FALSE)</f>
        <v>202</v>
      </c>
      <c r="F603" s="54">
        <f>VLOOKUP(Table9[[#This Row],[Name]],V.Rd!$A:$B,2,FALSE)</f>
        <v>823</v>
      </c>
      <c r="G603" s="54">
        <f>VLOOKUP(Table9[[#This Row],[Name]],M.Rd!$A:$T,20,FALSE)</f>
        <v>19000</v>
      </c>
    </row>
    <row r="604" spans="1:7" x14ac:dyDescent="0.25">
      <c r="A604" s="3" t="str">
        <f t="shared" ref="A604:B604" si="542">A536</f>
        <v>IPE O 400</v>
      </c>
      <c r="B604" s="17">
        <f t="shared" si="542"/>
        <v>75.7</v>
      </c>
      <c r="C604" s="2">
        <f t="shared" si="481"/>
        <v>6</v>
      </c>
      <c r="D604">
        <v>751</v>
      </c>
      <c r="E604" s="54">
        <f>VLOOKUP(Table9[[#This Row],[Name]],M.Rd!$A:$T,MATCH(Table9[[#This Row],[L.eff]],M.Rd!$C$2:$S$2)+2,FALSE)</f>
        <v>263</v>
      </c>
      <c r="F604" s="54">
        <f>VLOOKUP(Table9[[#This Row],[Name]],V.Rd!$A:$B,2,FALSE)</f>
        <v>984</v>
      </c>
      <c r="G604" s="54">
        <f>VLOOKUP(Table9[[#This Row],[Name]],M.Rd!$A:$T,20,FALSE)</f>
        <v>26800</v>
      </c>
    </row>
    <row r="605" spans="1:7" x14ac:dyDescent="0.25">
      <c r="A605" s="3" t="str">
        <f t="shared" ref="A605:B605" si="543">A537</f>
        <v>IPE O 450</v>
      </c>
      <c r="B605" s="17">
        <f t="shared" si="543"/>
        <v>92.4</v>
      </c>
      <c r="C605" s="2">
        <f t="shared" si="481"/>
        <v>6</v>
      </c>
      <c r="D605">
        <v>986</v>
      </c>
      <c r="E605" s="54">
        <f>VLOOKUP(Table9[[#This Row],[Name]],M.Rd!$A:$T,MATCH(Table9[[#This Row],[L.eff]],M.Rd!$C$2:$S$2)+2,FALSE)</f>
        <v>369</v>
      </c>
      <c r="F605" s="54">
        <f>VLOOKUP(Table9[[#This Row],[Name]],V.Rd!$A:$B,2,FALSE)</f>
        <v>1180</v>
      </c>
      <c r="G605" s="54">
        <f>VLOOKUP(Table9[[#This Row],[Name]],M.Rd!$A:$T,20,FALSE)</f>
        <v>40900</v>
      </c>
    </row>
    <row r="606" spans="1:7" x14ac:dyDescent="0.25">
      <c r="A606" s="3" t="str">
        <f t="shared" ref="A606:B606" si="544">A538</f>
        <v>IPE O 500*</v>
      </c>
      <c r="B606" s="17">
        <f t="shared" si="544"/>
        <v>107</v>
      </c>
      <c r="C606" s="2">
        <f t="shared" si="481"/>
        <v>6</v>
      </c>
      <c r="D606">
        <v>1230</v>
      </c>
      <c r="E606" s="54">
        <f>VLOOKUP(Table9[[#This Row],[Name]],M.Rd!$A:$T,MATCH(Table9[[#This Row],[L.eff]],M.Rd!$C$2:$S$2)+2,FALSE)</f>
        <v>484</v>
      </c>
      <c r="F606" s="54">
        <f>VLOOKUP(Table9[[#This Row],[Name]],V.Rd!$A:$B,2,FALSE)</f>
        <v>1400</v>
      </c>
      <c r="G606" s="54">
        <f>VLOOKUP(Table9[[#This Row],[Name]],M.Rd!$A:$T,20,FALSE)</f>
        <v>57800</v>
      </c>
    </row>
    <row r="607" spans="1:7" x14ac:dyDescent="0.25">
      <c r="A607" s="3" t="str">
        <f t="shared" ref="A607:B607" si="545">A539</f>
        <v>IPE O 550*</v>
      </c>
      <c r="B607" s="17">
        <f t="shared" si="545"/>
        <v>123</v>
      </c>
      <c r="C607" s="2">
        <f t="shared" ref="C607:C670" si="546">C539+1</f>
        <v>6</v>
      </c>
      <c r="D607">
        <v>1500</v>
      </c>
      <c r="E607" s="54">
        <f>VLOOKUP(Table9[[#This Row],[Name]],M.Rd!$A:$T,MATCH(Table9[[#This Row],[L.eff]],M.Rd!$C$2:$S$2)+2,FALSE)</f>
        <v>621</v>
      </c>
      <c r="F607" s="54">
        <f>VLOOKUP(Table9[[#This Row],[Name]],V.Rd!$A:$B,2,FALSE)</f>
        <v>1650</v>
      </c>
      <c r="G607" s="54">
        <f>VLOOKUP(Table9[[#This Row],[Name]],M.Rd!$A:$T,20,FALSE)</f>
        <v>79200</v>
      </c>
    </row>
    <row r="608" spans="1:7" x14ac:dyDescent="0.25">
      <c r="A608" s="3" t="str">
        <f t="shared" ref="A608:B608" si="547">A540</f>
        <v>IPE O 600</v>
      </c>
      <c r="B608" s="17">
        <f t="shared" si="547"/>
        <v>154</v>
      </c>
      <c r="C608" s="2">
        <f t="shared" si="546"/>
        <v>6</v>
      </c>
      <c r="D608">
        <v>2060</v>
      </c>
      <c r="E608" s="54">
        <f>VLOOKUP(Table9[[#This Row],[Name]],M.Rd!$A:$T,MATCH(Table9[[#This Row],[L.eff]],M.Rd!$C$2:$S$2)+2,FALSE)</f>
        <v>911</v>
      </c>
      <c r="F608" s="54">
        <f>VLOOKUP(Table9[[#This Row],[Name]],V.Rd!$A:$B,2,FALSE)</f>
        <v>2080</v>
      </c>
      <c r="G608" s="54">
        <f>VLOOKUP(Table9[[#This Row],[Name]],M.Rd!$A:$T,20,FALSE)</f>
        <v>118000</v>
      </c>
    </row>
    <row r="609" spans="1:7" x14ac:dyDescent="0.25">
      <c r="A609" s="3" t="str">
        <f t="shared" ref="A609:B609" si="548">A541</f>
        <v>IPE V 400</v>
      </c>
      <c r="B609" s="17">
        <f t="shared" si="548"/>
        <v>84</v>
      </c>
      <c r="C609" s="2">
        <f t="shared" si="546"/>
        <v>6</v>
      </c>
      <c r="D609">
        <v>841</v>
      </c>
      <c r="E609" s="54">
        <f>VLOOKUP(Table9[[#This Row],[Name]],M.Rd!$A:$T,MATCH(Table9[[#This Row],[L.eff]],M.Rd!$C$2:$S$2)+2,FALSE)</f>
        <v>306</v>
      </c>
      <c r="F609" s="54">
        <f>VLOOKUP(Table9[[#This Row],[Name]],V.Rd!$A:$B,2,FALSE)</f>
        <v>1050</v>
      </c>
      <c r="G609" s="54">
        <f>VLOOKUP(Table9[[#This Row],[Name]],M.Rd!$A:$T,20,FALSE)</f>
        <v>30100</v>
      </c>
    </row>
    <row r="610" spans="1:7" x14ac:dyDescent="0.25">
      <c r="A610" s="3" t="str">
        <f t="shared" ref="A610:B610" si="549">A542</f>
        <v>IPE V 450</v>
      </c>
      <c r="B610" s="17">
        <f t="shared" si="549"/>
        <v>107</v>
      </c>
      <c r="C610" s="2">
        <f t="shared" si="546"/>
        <v>6</v>
      </c>
      <c r="D610">
        <v>1130</v>
      </c>
      <c r="E610" s="54">
        <f>VLOOKUP(Table9[[#This Row],[Name]],M.Rd!$A:$T,MATCH(Table9[[#This Row],[L.eff]],M.Rd!$C$2:$S$2)+2,FALSE)</f>
        <v>436</v>
      </c>
      <c r="F610" s="54">
        <f>VLOOKUP(Table9[[#This Row],[Name]],V.Rd!$A:$B,2,FALSE)</f>
        <v>1330</v>
      </c>
      <c r="G610" s="54">
        <f>VLOOKUP(Table9[[#This Row],[Name]],M.Rd!$A:$T,20,FALSE)</f>
        <v>46200</v>
      </c>
    </row>
    <row r="611" spans="1:7" x14ac:dyDescent="0.25">
      <c r="A611" s="3" t="str">
        <f t="shared" ref="A611:B611" si="550">A543</f>
        <v>IPE V 500</v>
      </c>
      <c r="B611" s="17">
        <f t="shared" si="550"/>
        <v>129</v>
      </c>
      <c r="C611" s="2">
        <f t="shared" si="546"/>
        <v>6</v>
      </c>
      <c r="D611">
        <v>1520</v>
      </c>
      <c r="E611" s="54">
        <f>VLOOKUP(Table9[[#This Row],[Name]],M.Rd!$A:$T,MATCH(Table9[[#This Row],[L.eff]],M.Rd!$C$2:$S$2)+2,FALSE)</f>
        <v>632</v>
      </c>
      <c r="F611" s="54">
        <f>VLOOKUP(Table9[[#This Row],[Name]],V.Rd!$A:$B,2,FALSE)</f>
        <v>1660</v>
      </c>
      <c r="G611" s="54">
        <f>VLOOKUP(Table9[[#This Row],[Name]],M.Rd!$A:$T,20,FALSE)</f>
        <v>70700</v>
      </c>
    </row>
    <row r="612" spans="1:7" x14ac:dyDescent="0.25">
      <c r="A612" s="3" t="str">
        <f t="shared" ref="A612:B612" si="551">A544</f>
        <v>IPE V 550</v>
      </c>
      <c r="B612" s="17">
        <f t="shared" si="551"/>
        <v>159</v>
      </c>
      <c r="C612" s="2">
        <f t="shared" si="546"/>
        <v>6</v>
      </c>
      <c r="D612">
        <v>1960</v>
      </c>
      <c r="E612" s="54">
        <f>VLOOKUP(Table9[[#This Row],[Name]],M.Rd!$A:$T,MATCH(Table9[[#This Row],[L.eff]],M.Rd!$C$2:$S$2)+2,FALSE)</f>
        <v>874</v>
      </c>
      <c r="F612" s="54">
        <f>VLOOKUP(Table9[[#This Row],[Name]],V.Rd!$A:$B,2,FALSE)</f>
        <v>2180</v>
      </c>
      <c r="G612" s="54">
        <f>VLOOKUP(Table9[[#This Row],[Name]],M.Rd!$A:$T,20,FALSE)</f>
        <v>102000</v>
      </c>
    </row>
    <row r="613" spans="1:7" x14ac:dyDescent="0.25">
      <c r="A613" s="3" t="str">
        <f t="shared" ref="A613:B613" si="552">A545</f>
        <v>IPE V 600</v>
      </c>
      <c r="B613" s="17">
        <f t="shared" si="552"/>
        <v>184</v>
      </c>
      <c r="C613" s="2">
        <f t="shared" si="546"/>
        <v>6</v>
      </c>
      <c r="D613">
        <v>2520</v>
      </c>
      <c r="E613" s="54">
        <f>VLOOKUP(Table9[[#This Row],[Name]],M.Rd!$A:$T,MATCH(Table9[[#This Row],[L.eff]],M.Rd!$C$2:$S$2)+2,FALSE)</f>
        <v>1150</v>
      </c>
      <c r="F613" s="54">
        <f>VLOOKUP(Table9[[#This Row],[Name]],V.Rd!$A:$B,2,FALSE)</f>
        <v>2480</v>
      </c>
      <c r="G613" s="54">
        <f>VLOOKUP(Table9[[#This Row],[Name]],M.Rd!$A:$T,20,FALSE)</f>
        <v>142000</v>
      </c>
    </row>
    <row r="614" spans="1:7" x14ac:dyDescent="0.25">
      <c r="A614" s="3" t="str">
        <f t="shared" ref="A614:B614" si="553">A546</f>
        <v>IPE 100</v>
      </c>
      <c r="B614" s="17">
        <f t="shared" si="553"/>
        <v>8.1</v>
      </c>
      <c r="C614" s="2">
        <f t="shared" si="546"/>
        <v>7</v>
      </c>
      <c r="D614">
        <v>6.41</v>
      </c>
      <c r="E614" s="54">
        <f>VLOOKUP(Table9[[#This Row],[Name]],M.Rd!$A:$T,MATCH(Table9[[#This Row],[L.eff]],M.Rd!$C$2:$S$2)+2,FALSE)</f>
        <v>2.86</v>
      </c>
      <c r="F614" s="54">
        <f>VLOOKUP(Table9[[#This Row],[Name]],V.Rd!$A:$B,2,FALSE)</f>
        <v>104</v>
      </c>
      <c r="G614" s="54">
        <f>VLOOKUP(Table9[[#This Row],[Name]],M.Rd!$A:$T,20,FALSE)</f>
        <v>171</v>
      </c>
    </row>
    <row r="615" spans="1:7" x14ac:dyDescent="0.25">
      <c r="A615" s="3" t="str">
        <f t="shared" ref="A615:B615" si="554">A547</f>
        <v>IPE 120</v>
      </c>
      <c r="B615" s="17">
        <f t="shared" si="554"/>
        <v>10.4</v>
      </c>
      <c r="C615" s="2">
        <f t="shared" si="546"/>
        <v>7</v>
      </c>
      <c r="D615">
        <v>11.1</v>
      </c>
      <c r="E615" s="54">
        <f>VLOOKUP(Table9[[#This Row],[Name]],M.Rd!$A:$T,MATCH(Table9[[#This Row],[L.eff]],M.Rd!$C$2:$S$2)+2,FALSE)</f>
        <v>4.58</v>
      </c>
      <c r="F615" s="54">
        <f>VLOOKUP(Table9[[#This Row],[Name]],V.Rd!$A:$B,2,FALSE)</f>
        <v>129</v>
      </c>
      <c r="G615" s="54">
        <f>VLOOKUP(Table9[[#This Row],[Name]],M.Rd!$A:$T,20,FALSE)</f>
        <v>318</v>
      </c>
    </row>
    <row r="616" spans="1:7" x14ac:dyDescent="0.25">
      <c r="A616" s="3" t="str">
        <f t="shared" ref="A616:B616" si="555">A548</f>
        <v>IPE 140</v>
      </c>
      <c r="B616" s="17">
        <f t="shared" si="555"/>
        <v>12.9</v>
      </c>
      <c r="C616" s="2">
        <f t="shared" si="546"/>
        <v>7</v>
      </c>
      <c r="D616">
        <v>17.8</v>
      </c>
      <c r="E616" s="54">
        <f>VLOOKUP(Table9[[#This Row],[Name]],M.Rd!$A:$T,MATCH(Table9[[#This Row],[L.eff]],M.Rd!$C$2:$S$2)+2,FALSE)</f>
        <v>7</v>
      </c>
      <c r="F616" s="54">
        <f>VLOOKUP(Table9[[#This Row],[Name]],V.Rd!$A:$B,2,FALSE)</f>
        <v>156</v>
      </c>
      <c r="G616" s="54">
        <f>VLOOKUP(Table9[[#This Row],[Name]],M.Rd!$A:$T,20,FALSE)</f>
        <v>541</v>
      </c>
    </row>
    <row r="617" spans="1:7" x14ac:dyDescent="0.25">
      <c r="A617" s="3" t="str">
        <f t="shared" ref="A617:B617" si="556">A549</f>
        <v>IPE 160</v>
      </c>
      <c r="B617" s="17">
        <f t="shared" si="556"/>
        <v>15.8</v>
      </c>
      <c r="C617" s="2">
        <f t="shared" si="546"/>
        <v>7</v>
      </c>
      <c r="D617">
        <v>26.9</v>
      </c>
      <c r="E617" s="54">
        <f>VLOOKUP(Table9[[#This Row],[Name]],M.Rd!$A:$T,MATCH(Table9[[#This Row],[L.eff]],M.Rd!$C$2:$S$2)+2,FALSE)</f>
        <v>10.6</v>
      </c>
      <c r="F617" s="54">
        <f>VLOOKUP(Table9[[#This Row],[Name]],V.Rd!$A:$B,2,FALSE)</f>
        <v>198</v>
      </c>
      <c r="G617" s="54">
        <f>VLOOKUP(Table9[[#This Row],[Name]],M.Rd!$A:$T,20,FALSE)</f>
        <v>869</v>
      </c>
    </row>
    <row r="618" spans="1:7" x14ac:dyDescent="0.25">
      <c r="A618" s="3" t="str">
        <f t="shared" ref="A618:B618" si="557">A550</f>
        <v>IPE 180</v>
      </c>
      <c r="B618" s="17">
        <f t="shared" si="557"/>
        <v>18.8</v>
      </c>
      <c r="C618" s="2">
        <f t="shared" si="546"/>
        <v>7</v>
      </c>
      <c r="D618">
        <v>39.5</v>
      </c>
      <c r="E618" s="54">
        <f>VLOOKUP(Table9[[#This Row],[Name]],M.Rd!$A:$T,MATCH(Table9[[#This Row],[L.eff]],M.Rd!$C$2:$S$2)+2,FALSE)</f>
        <v>15</v>
      </c>
      <c r="F618" s="54">
        <f>VLOOKUP(Table9[[#This Row],[Name]],V.Rd!$A:$B,2,FALSE)</f>
        <v>230</v>
      </c>
      <c r="G618" s="54">
        <f>VLOOKUP(Table9[[#This Row],[Name]],M.Rd!$A:$T,20,FALSE)</f>
        <v>1320</v>
      </c>
    </row>
    <row r="619" spans="1:7" x14ac:dyDescent="0.25">
      <c r="A619" s="3" t="str">
        <f t="shared" ref="A619:B619" si="558">A551</f>
        <v>IPE 200</v>
      </c>
      <c r="B619" s="17">
        <f t="shared" si="558"/>
        <v>22.4</v>
      </c>
      <c r="C619" s="2">
        <f t="shared" si="546"/>
        <v>7</v>
      </c>
      <c r="D619">
        <v>55.8</v>
      </c>
      <c r="E619" s="54">
        <f>VLOOKUP(Table9[[#This Row],[Name]],M.Rd!$A:$T,MATCH(Table9[[#This Row],[L.eff]],M.Rd!$C$2:$S$2)+2,FALSE)</f>
        <v>21.7</v>
      </c>
      <c r="F619" s="54">
        <f>VLOOKUP(Table9[[#This Row],[Name]],V.Rd!$A:$B,2,FALSE)</f>
        <v>287</v>
      </c>
      <c r="G619" s="54">
        <f>VLOOKUP(Table9[[#This Row],[Name]],M.Rd!$A:$T,20,FALSE)</f>
        <v>1940</v>
      </c>
    </row>
    <row r="620" spans="1:7" x14ac:dyDescent="0.25">
      <c r="A620" s="3" t="str">
        <f t="shared" ref="A620:B620" si="559">A552</f>
        <v>IPE 220</v>
      </c>
      <c r="B620" s="17">
        <f t="shared" si="559"/>
        <v>26.2</v>
      </c>
      <c r="C620" s="2">
        <f t="shared" si="546"/>
        <v>7</v>
      </c>
      <c r="D620">
        <v>79.5</v>
      </c>
      <c r="E620" s="54">
        <f>VLOOKUP(Table9[[#This Row],[Name]],M.Rd!$A:$T,MATCH(Table9[[#This Row],[L.eff]],M.Rd!$C$2:$S$2)+2,FALSE)</f>
        <v>30.2</v>
      </c>
      <c r="F620" s="54">
        <f>VLOOKUP(Table9[[#This Row],[Name]],V.Rd!$A:$B,2,FALSE)</f>
        <v>326</v>
      </c>
      <c r="G620" s="54">
        <f>VLOOKUP(Table9[[#This Row],[Name]],M.Rd!$A:$T,20,FALSE)</f>
        <v>2770</v>
      </c>
    </row>
    <row r="621" spans="1:7" x14ac:dyDescent="0.25">
      <c r="A621" s="3" t="str">
        <f t="shared" ref="A621:B621" si="560">A553</f>
        <v>IPE 240</v>
      </c>
      <c r="B621" s="17">
        <f t="shared" si="560"/>
        <v>30.7</v>
      </c>
      <c r="C621" s="2">
        <f t="shared" si="546"/>
        <v>7</v>
      </c>
      <c r="D621">
        <v>109</v>
      </c>
      <c r="E621" s="54">
        <f>VLOOKUP(Table9[[#This Row],[Name]],M.Rd!$A:$T,MATCH(Table9[[#This Row],[L.eff]],M.Rd!$C$2:$S$2)+2,FALSE)</f>
        <v>43</v>
      </c>
      <c r="F621" s="54">
        <f>VLOOKUP(Table9[[#This Row],[Name]],V.Rd!$A:$B,2,FALSE)</f>
        <v>392</v>
      </c>
      <c r="G621" s="54">
        <f>VLOOKUP(Table9[[#This Row],[Name]],M.Rd!$A:$T,20,FALSE)</f>
        <v>3890</v>
      </c>
    </row>
    <row r="622" spans="1:7" x14ac:dyDescent="0.25">
      <c r="A622" s="3" t="str">
        <f t="shared" ref="A622:B622" si="561">A554</f>
        <v>IPE 270</v>
      </c>
      <c r="B622" s="17">
        <f t="shared" si="561"/>
        <v>36.1</v>
      </c>
      <c r="C622" s="2">
        <f t="shared" si="546"/>
        <v>7</v>
      </c>
      <c r="D622">
        <v>159</v>
      </c>
      <c r="E622" s="54">
        <f>VLOOKUP(Table9[[#This Row],[Name]],M.Rd!$A:$T,MATCH(Table9[[#This Row],[L.eff]],M.Rd!$C$2:$S$2)+2,FALSE)</f>
        <v>59.9</v>
      </c>
      <c r="F622" s="54">
        <f>VLOOKUP(Table9[[#This Row],[Name]],V.Rd!$A:$B,2,FALSE)</f>
        <v>453</v>
      </c>
      <c r="G622" s="54">
        <f>VLOOKUP(Table9[[#This Row],[Name]],M.Rd!$A:$T,20,FALSE)</f>
        <v>5790</v>
      </c>
    </row>
    <row r="623" spans="1:7" x14ac:dyDescent="0.25">
      <c r="A623" s="3" t="str">
        <f t="shared" ref="A623:B623" si="562">A555</f>
        <v>IPE 300*</v>
      </c>
      <c r="B623" s="17">
        <f t="shared" si="562"/>
        <v>42.2</v>
      </c>
      <c r="C623" s="2">
        <f t="shared" si="546"/>
        <v>7</v>
      </c>
      <c r="D623">
        <v>226</v>
      </c>
      <c r="E623" s="54">
        <f>VLOOKUP(Table9[[#This Row],[Name]],M.Rd!$A:$T,MATCH(Table9[[#This Row],[L.eff]],M.Rd!$C$2:$S$2)+2,FALSE)</f>
        <v>83.5</v>
      </c>
      <c r="F623" s="54">
        <f>VLOOKUP(Table9[[#This Row],[Name]],V.Rd!$A:$B,2,FALSE)</f>
        <v>526</v>
      </c>
      <c r="G623" s="54">
        <f>VLOOKUP(Table9[[#This Row],[Name]],M.Rd!$A:$T,20,FALSE)</f>
        <v>8360</v>
      </c>
    </row>
    <row r="624" spans="1:7" x14ac:dyDescent="0.25">
      <c r="A624" s="3" t="str">
        <f t="shared" ref="A624:B624" si="563">A556</f>
        <v>IPE 330*</v>
      </c>
      <c r="B624" s="17">
        <f t="shared" si="563"/>
        <v>49.1</v>
      </c>
      <c r="C624" s="2">
        <f t="shared" si="546"/>
        <v>7</v>
      </c>
      <c r="D624">
        <v>293</v>
      </c>
      <c r="E624" s="54">
        <f>VLOOKUP(Table9[[#This Row],[Name]],M.Rd!$A:$T,MATCH(Table9[[#This Row],[L.eff]],M.Rd!$C$2:$S$2)+2,FALSE)</f>
        <v>103</v>
      </c>
      <c r="F624" s="54">
        <f>VLOOKUP(Table9[[#This Row],[Name]],V.Rd!$A:$B,2,FALSE)</f>
        <v>631</v>
      </c>
      <c r="G624" s="54">
        <f>VLOOKUP(Table9[[#This Row],[Name]],M.Rd!$A:$T,20,FALSE)</f>
        <v>11800</v>
      </c>
    </row>
    <row r="625" spans="1:7" x14ac:dyDescent="0.25">
      <c r="A625" s="3" t="str">
        <f t="shared" ref="A625:B625" si="564">A557</f>
        <v>IPE 360*</v>
      </c>
      <c r="B625" s="17">
        <f t="shared" si="564"/>
        <v>57.1</v>
      </c>
      <c r="C625" s="2">
        <f t="shared" si="546"/>
        <v>7</v>
      </c>
      <c r="D625">
        <v>383</v>
      </c>
      <c r="E625" s="54">
        <f>VLOOKUP(Table9[[#This Row],[Name]],M.Rd!$A:$T,MATCH(Table9[[#This Row],[L.eff]],M.Rd!$C$2:$S$2)+2,FALSE)</f>
        <v>138</v>
      </c>
      <c r="F625" s="54">
        <f>VLOOKUP(Table9[[#This Row],[Name]],V.Rd!$A:$B,2,FALSE)</f>
        <v>720</v>
      </c>
      <c r="G625" s="54">
        <f>VLOOKUP(Table9[[#This Row],[Name]],M.Rd!$A:$T,20,FALSE)</f>
        <v>16300</v>
      </c>
    </row>
    <row r="626" spans="1:7" x14ac:dyDescent="0.25">
      <c r="A626" s="3" t="str">
        <f t="shared" ref="A626:B626" si="565">A558</f>
        <v>IPE 400*</v>
      </c>
      <c r="B626" s="17">
        <f t="shared" si="565"/>
        <v>66.3</v>
      </c>
      <c r="C626" s="2">
        <f t="shared" si="546"/>
        <v>7</v>
      </c>
      <c r="D626">
        <v>481</v>
      </c>
      <c r="E626" s="54">
        <f>VLOOKUP(Table9[[#This Row],[Name]],M.Rd!$A:$T,MATCH(Table9[[#This Row],[L.eff]],M.Rd!$C$2:$S$2)+2,FALSE)</f>
        <v>183</v>
      </c>
      <c r="F626" s="54">
        <f>VLOOKUP(Table9[[#This Row],[Name]],V.Rd!$A:$B,2,FALSE)</f>
        <v>876</v>
      </c>
      <c r="G626" s="54">
        <f>VLOOKUP(Table9[[#This Row],[Name]],M.Rd!$A:$T,20,FALSE)</f>
        <v>23100</v>
      </c>
    </row>
    <row r="627" spans="1:7" x14ac:dyDescent="0.25">
      <c r="A627" s="3" t="str">
        <f t="shared" ref="A627:B627" si="566">A559</f>
        <v>IPE 450*</v>
      </c>
      <c r="B627" s="17">
        <f t="shared" si="566"/>
        <v>77.599999999999994</v>
      </c>
      <c r="C627" s="2">
        <f t="shared" si="546"/>
        <v>7</v>
      </c>
      <c r="D627">
        <v>607</v>
      </c>
      <c r="E627" s="54">
        <f>VLOOKUP(Table9[[#This Row],[Name]],M.Rd!$A:$T,MATCH(Table9[[#This Row],[L.eff]],M.Rd!$C$2:$S$2)+2,FALSE)</f>
        <v>244</v>
      </c>
      <c r="F627" s="54">
        <f>VLOOKUP(Table9[[#This Row],[Name]],V.Rd!$A:$B,2,FALSE)</f>
        <v>1040</v>
      </c>
      <c r="G627" s="54">
        <f>VLOOKUP(Table9[[#This Row],[Name]],M.Rd!$A:$T,20,FALSE)</f>
        <v>33700</v>
      </c>
    </row>
    <row r="628" spans="1:7" x14ac:dyDescent="0.25">
      <c r="A628" s="3" t="str">
        <f t="shared" ref="A628:B628" si="567">A560</f>
        <v>IPE 500*</v>
      </c>
      <c r="B628" s="17">
        <f t="shared" si="567"/>
        <v>90.7</v>
      </c>
      <c r="C628" s="2">
        <f t="shared" si="546"/>
        <v>7</v>
      </c>
      <c r="D628">
        <v>770</v>
      </c>
      <c r="E628" s="54">
        <f>VLOOKUP(Table9[[#This Row],[Name]],M.Rd!$A:$T,MATCH(Table9[[#This Row],[L.eff]],M.Rd!$C$2:$S$2)+2,FALSE)</f>
        <v>326</v>
      </c>
      <c r="F628" s="54">
        <f>VLOOKUP(Table9[[#This Row],[Name]],V.Rd!$A:$B,2,FALSE)</f>
        <v>1230</v>
      </c>
      <c r="G628" s="54">
        <f>VLOOKUP(Table9[[#This Row],[Name]],M.Rd!$A:$T,20,FALSE)</f>
        <v>48200</v>
      </c>
    </row>
    <row r="629" spans="1:7" x14ac:dyDescent="0.25">
      <c r="A629" s="3" t="str">
        <f t="shared" ref="A629:B629" si="568">A561</f>
        <v>IPE 550*</v>
      </c>
      <c r="B629" s="17">
        <f t="shared" si="568"/>
        <v>106</v>
      </c>
      <c r="C629" s="2">
        <f t="shared" si="546"/>
        <v>7</v>
      </c>
      <c r="D629">
        <v>946</v>
      </c>
      <c r="E629" s="54">
        <f>VLOOKUP(Table9[[#This Row],[Name]],M.Rd!$A:$T,MATCH(Table9[[#This Row],[L.eff]],M.Rd!$C$2:$S$2)+2,FALSE)</f>
        <v>427</v>
      </c>
      <c r="F629" s="54">
        <f>VLOOKUP(Table9[[#This Row],[Name]],V.Rd!$A:$B,2,FALSE)</f>
        <v>1440</v>
      </c>
      <c r="G629" s="54">
        <f>VLOOKUP(Table9[[#This Row],[Name]],M.Rd!$A:$T,20,FALSE)</f>
        <v>67100</v>
      </c>
    </row>
    <row r="630" spans="1:7" x14ac:dyDescent="0.25">
      <c r="A630" s="3" t="str">
        <f t="shared" ref="A630:B630" si="569">A562</f>
        <v>IPE 600*</v>
      </c>
      <c r="B630" s="17">
        <f t="shared" si="569"/>
        <v>122</v>
      </c>
      <c r="C630" s="2">
        <f t="shared" si="546"/>
        <v>7</v>
      </c>
      <c r="D630">
        <v>1190</v>
      </c>
      <c r="E630" s="54">
        <f>VLOOKUP(Table9[[#This Row],[Name]],M.Rd!$A:$T,MATCH(Table9[[#This Row],[L.eff]],M.Rd!$C$2:$S$2)+2,FALSE)</f>
        <v>563</v>
      </c>
      <c r="F630" s="54">
        <f>VLOOKUP(Table9[[#This Row],[Name]],V.Rd!$A:$B,2,FALSE)</f>
        <v>1670</v>
      </c>
      <c r="G630" s="54">
        <f>VLOOKUP(Table9[[#This Row],[Name]],M.Rd!$A:$T,20,FALSE)</f>
        <v>92100</v>
      </c>
    </row>
    <row r="631" spans="1:7" x14ac:dyDescent="0.25">
      <c r="A631" s="3" t="str">
        <f t="shared" ref="A631:B631" si="570">A563</f>
        <v>IPE 750x134*</v>
      </c>
      <c r="B631" s="17">
        <f t="shared" si="570"/>
        <v>134</v>
      </c>
      <c r="C631" s="2">
        <f t="shared" si="546"/>
        <v>7</v>
      </c>
      <c r="D631">
        <v>1640</v>
      </c>
      <c r="E631" s="54">
        <f>VLOOKUP(Table9[[#This Row],[Name]],M.Rd!$A:$T,MATCH(Table9[[#This Row],[L.eff]],M.Rd!$C$2:$S$2)+2,FALSE)</f>
        <v>795</v>
      </c>
      <c r="F631" s="54">
        <f>VLOOKUP(Table9[[#This Row],[Name]],V.Rd!$A:$B,2,FALSE)</f>
        <v>1960</v>
      </c>
      <c r="G631" s="54">
        <f>VLOOKUP(Table9[[#This Row],[Name]],M.Rd!$A:$T,20,FALSE)</f>
        <v>151000</v>
      </c>
    </row>
    <row r="632" spans="1:7" x14ac:dyDescent="0.25">
      <c r="A632" s="3" t="str">
        <f t="shared" ref="A632:B632" si="571">A564</f>
        <v>IPE 750x147*</v>
      </c>
      <c r="B632" s="17">
        <f t="shared" si="571"/>
        <v>147</v>
      </c>
      <c r="C632" s="2">
        <f t="shared" si="546"/>
        <v>7</v>
      </c>
      <c r="D632">
        <v>1800</v>
      </c>
      <c r="E632" s="54">
        <f>VLOOKUP(Table9[[#This Row],[Name]],M.Rd!$A:$T,MATCH(Table9[[#This Row],[L.eff]],M.Rd!$C$2:$S$2)+2,FALSE)</f>
        <v>884</v>
      </c>
      <c r="F632" s="54">
        <f>VLOOKUP(Table9[[#This Row],[Name]],V.Rd!$A:$B,2,FALSE)</f>
        <v>2100</v>
      </c>
      <c r="G632" s="54">
        <f>VLOOKUP(Table9[[#This Row],[Name]],M.Rd!$A:$T,20,FALSE)</f>
        <v>166000</v>
      </c>
    </row>
    <row r="633" spans="1:7" x14ac:dyDescent="0.25">
      <c r="A633" s="3" t="str">
        <f t="shared" ref="A633:B633" si="572">A565</f>
        <v>IPE 750x173*</v>
      </c>
      <c r="B633" s="17">
        <f t="shared" si="572"/>
        <v>173</v>
      </c>
      <c r="C633" s="2">
        <f t="shared" si="546"/>
        <v>7</v>
      </c>
      <c r="D633">
        <v>2300</v>
      </c>
      <c r="E633" s="54">
        <f>VLOOKUP(Table9[[#This Row],[Name]],M.Rd!$A:$T,MATCH(Table9[[#This Row],[L.eff]],M.Rd!$C$2:$S$2)+2,FALSE)</f>
        <v>1160</v>
      </c>
      <c r="F633" s="54">
        <f>VLOOKUP(Table9[[#This Row],[Name]],V.Rd!$A:$B,2,FALSE)</f>
        <v>2320</v>
      </c>
      <c r="G633" s="54">
        <f>VLOOKUP(Table9[[#This Row],[Name]],M.Rd!$A:$T,20,FALSE)</f>
        <v>206000</v>
      </c>
    </row>
    <row r="634" spans="1:7" x14ac:dyDescent="0.25">
      <c r="A634" s="3" t="str">
        <f t="shared" ref="A634:B634" si="573">A566</f>
        <v>IPE 750x196*</v>
      </c>
      <c r="B634" s="17">
        <f t="shared" si="573"/>
        <v>196</v>
      </c>
      <c r="C634" s="2">
        <f t="shared" si="546"/>
        <v>7</v>
      </c>
      <c r="D634">
        <v>2720</v>
      </c>
      <c r="E634" s="54">
        <f>VLOOKUP(Table9[[#This Row],[Name]],M.Rd!$A:$T,MATCH(Table9[[#This Row],[L.eff]],M.Rd!$C$2:$S$2)+2,FALSE)</f>
        <v>1400</v>
      </c>
      <c r="F634" s="54">
        <f>VLOOKUP(Table9[[#This Row],[Name]],V.Rd!$A:$B,2,FALSE)</f>
        <v>2540</v>
      </c>
      <c r="G634" s="54">
        <f>VLOOKUP(Table9[[#This Row],[Name]],M.Rd!$A:$T,20,FALSE)</f>
        <v>240000</v>
      </c>
    </row>
    <row r="635" spans="1:7" x14ac:dyDescent="0.25">
      <c r="A635" s="3" t="str">
        <f t="shared" ref="A635:B635" si="574">A567</f>
        <v>IPE 750x220*</v>
      </c>
      <c r="B635" s="17">
        <f t="shared" si="574"/>
        <v>220</v>
      </c>
      <c r="C635" s="2">
        <f t="shared" si="546"/>
        <v>7</v>
      </c>
      <c r="D635">
        <v>3120</v>
      </c>
      <c r="E635" s="54">
        <f>VLOOKUP(Table9[[#This Row],[Name]],M.Rd!$A:$T,MATCH(Table9[[#This Row],[L.eff]],M.Rd!$C$2:$S$2)+2,FALSE)</f>
        <v>1670</v>
      </c>
      <c r="F635" s="54">
        <f>VLOOKUP(Table9[[#This Row],[Name]],V.Rd!$A:$B,2,FALSE)</f>
        <v>2710</v>
      </c>
      <c r="G635" s="54">
        <f>VLOOKUP(Table9[[#This Row],[Name]],M.Rd!$A:$T,20,FALSE)</f>
        <v>278000</v>
      </c>
    </row>
    <row r="636" spans="1:7" x14ac:dyDescent="0.25">
      <c r="A636" s="3" t="str">
        <f t="shared" ref="A636:B636" si="575">A568</f>
        <v>IPE 80</v>
      </c>
      <c r="B636" s="17">
        <f t="shared" si="575"/>
        <v>6</v>
      </c>
      <c r="C636" s="2">
        <f t="shared" si="546"/>
        <v>7</v>
      </c>
      <c r="D636">
        <v>3.41</v>
      </c>
      <c r="E636" s="54">
        <f>VLOOKUP(Table9[[#This Row],[Name]],M.Rd!$A:$T,MATCH(Table9[[#This Row],[L.eff]],M.Rd!$C$2:$S$2)+2,FALSE)</f>
        <v>1.59</v>
      </c>
      <c r="F636" s="54">
        <f>VLOOKUP(Table9[[#This Row],[Name]],V.Rd!$A:$B,2,FALSE)</f>
        <v>72.400000000000006</v>
      </c>
      <c r="G636" s="54">
        <f>VLOOKUP(Table9[[#This Row],[Name]],M.Rd!$A:$T,20,FALSE)</f>
        <v>80.099999999999994</v>
      </c>
    </row>
    <row r="637" spans="1:7" x14ac:dyDescent="0.25">
      <c r="A637" s="3" t="str">
        <f t="shared" ref="A637:B637" si="576">A569</f>
        <v>IPE A 100</v>
      </c>
      <c r="B637" s="17">
        <f t="shared" si="576"/>
        <v>6.9</v>
      </c>
      <c r="C637" s="2">
        <f t="shared" si="546"/>
        <v>7</v>
      </c>
      <c r="D637">
        <v>5.3</v>
      </c>
      <c r="E637" s="54">
        <f>VLOOKUP(Table9[[#This Row],[Name]],M.Rd!$A:$T,MATCH(Table9[[#This Row],[L.eff]],M.Rd!$C$2:$S$2)+2,FALSE)</f>
        <v>2.06</v>
      </c>
      <c r="F637" s="54">
        <f>VLOOKUP(Table9[[#This Row],[Name]],V.Rd!$A:$B,2,FALSE)</f>
        <v>91.4</v>
      </c>
      <c r="G637" s="54">
        <f>VLOOKUP(Table9[[#This Row],[Name]],M.Rd!$A:$T,20,FALSE)</f>
        <v>141</v>
      </c>
    </row>
    <row r="638" spans="1:7" x14ac:dyDescent="0.25">
      <c r="A638" s="3" t="str">
        <f t="shared" ref="A638:B638" si="577">A570</f>
        <v>IPE A 120</v>
      </c>
      <c r="B638" s="17">
        <f t="shared" si="577"/>
        <v>8.6999999999999993</v>
      </c>
      <c r="C638" s="2">
        <f t="shared" si="546"/>
        <v>7</v>
      </c>
      <c r="D638">
        <v>8.91</v>
      </c>
      <c r="E638" s="54">
        <f>VLOOKUP(Table9[[#This Row],[Name]],M.Rd!$A:$T,MATCH(Table9[[#This Row],[L.eff]],M.Rd!$C$2:$S$2)+2,FALSE)</f>
        <v>3.18</v>
      </c>
      <c r="F638" s="54">
        <f>VLOOKUP(Table9[[#This Row],[Name]],V.Rd!$A:$B,2,FALSE)</f>
        <v>110</v>
      </c>
      <c r="G638" s="54">
        <f>VLOOKUP(Table9[[#This Row],[Name]],M.Rd!$A:$T,20,FALSE)</f>
        <v>257</v>
      </c>
    </row>
    <row r="639" spans="1:7" x14ac:dyDescent="0.25">
      <c r="A639" s="3" t="str">
        <f t="shared" ref="A639:B639" si="578">A571</f>
        <v>IPE A 140</v>
      </c>
      <c r="B639" s="17">
        <f t="shared" si="578"/>
        <v>10.5</v>
      </c>
      <c r="C639" s="2">
        <f t="shared" si="546"/>
        <v>7</v>
      </c>
      <c r="D639">
        <v>14.5</v>
      </c>
      <c r="E639" s="54">
        <f>VLOOKUP(Table9[[#This Row],[Name]],M.Rd!$A:$T,MATCH(Table9[[#This Row],[L.eff]],M.Rd!$C$2:$S$2)+2,FALSE)</f>
        <v>4.75</v>
      </c>
      <c r="F639" s="54">
        <f>VLOOKUP(Table9[[#This Row],[Name]],V.Rd!$A:$B,2,FALSE)</f>
        <v>128</v>
      </c>
      <c r="G639" s="54">
        <f>VLOOKUP(Table9[[#This Row],[Name]],M.Rd!$A:$T,20,FALSE)</f>
        <v>435</v>
      </c>
    </row>
    <row r="640" spans="1:7" x14ac:dyDescent="0.25">
      <c r="A640" s="3" t="str">
        <f t="shared" ref="A640:B640" si="579">A572</f>
        <v>IPE A 160</v>
      </c>
      <c r="B640" s="17">
        <f t="shared" si="579"/>
        <v>12.7</v>
      </c>
      <c r="C640" s="2">
        <f t="shared" si="546"/>
        <v>7</v>
      </c>
      <c r="D640">
        <v>21.5</v>
      </c>
      <c r="E640" s="54">
        <f>VLOOKUP(Table9[[#This Row],[Name]],M.Rd!$A:$T,MATCH(Table9[[#This Row],[L.eff]],M.Rd!$C$2:$S$2)+2,FALSE)</f>
        <v>7.05</v>
      </c>
      <c r="F640" s="54">
        <f>VLOOKUP(Table9[[#This Row],[Name]],V.Rd!$A:$B,2,FALSE)</f>
        <v>160</v>
      </c>
      <c r="G640" s="54">
        <f>VLOOKUP(Table9[[#This Row],[Name]],M.Rd!$A:$T,20,FALSE)</f>
        <v>689</v>
      </c>
    </row>
    <row r="641" spans="1:7" x14ac:dyDescent="0.25">
      <c r="A641" s="3" t="str">
        <f t="shared" ref="A641:B641" si="580">A573</f>
        <v>IPE A 180</v>
      </c>
      <c r="B641" s="17">
        <f t="shared" si="580"/>
        <v>15.4</v>
      </c>
      <c r="C641" s="2">
        <f t="shared" si="546"/>
        <v>7</v>
      </c>
      <c r="D641">
        <v>32.4</v>
      </c>
      <c r="E641" s="54">
        <f>VLOOKUP(Table9[[#This Row],[Name]],M.Rd!$A:$T,MATCH(Table9[[#This Row],[L.eff]],M.Rd!$C$2:$S$2)+2,FALSE)</f>
        <v>10.3</v>
      </c>
      <c r="F641" s="54">
        <f>VLOOKUP(Table9[[#This Row],[Name]],V.Rd!$A:$B,2,FALSE)</f>
        <v>189</v>
      </c>
      <c r="G641" s="54">
        <f>VLOOKUP(Table9[[#This Row],[Name]],M.Rd!$A:$T,20,FALSE)</f>
        <v>1060</v>
      </c>
    </row>
    <row r="642" spans="1:7" x14ac:dyDescent="0.25">
      <c r="A642" s="3" t="str">
        <f t="shared" ref="A642:B642" si="581">A574</f>
        <v>IPE A 200*</v>
      </c>
      <c r="B642" s="17">
        <f t="shared" si="581"/>
        <v>18.399999999999999</v>
      </c>
      <c r="C642" s="2">
        <f t="shared" si="546"/>
        <v>7</v>
      </c>
      <c r="D642">
        <v>45.6</v>
      </c>
      <c r="E642" s="54">
        <f>VLOOKUP(Table9[[#This Row],[Name]],M.Rd!$A:$T,MATCH(Table9[[#This Row],[L.eff]],M.Rd!$C$2:$S$2)+2,FALSE)</f>
        <v>15.5</v>
      </c>
      <c r="F642" s="54">
        <f>VLOOKUP(Table9[[#This Row],[Name]],V.Rd!$A:$B,2,FALSE)</f>
        <v>236</v>
      </c>
      <c r="G642" s="54">
        <f>VLOOKUP(Table9[[#This Row],[Name]],M.Rd!$A:$T,20,FALSE)</f>
        <v>1590</v>
      </c>
    </row>
    <row r="643" spans="1:7" x14ac:dyDescent="0.25">
      <c r="A643" s="3" t="str">
        <f t="shared" ref="A643:B643" si="582">A575</f>
        <v>IPE A 220*</v>
      </c>
      <c r="B643" s="17">
        <f t="shared" si="582"/>
        <v>22.2</v>
      </c>
      <c r="C643" s="2">
        <f t="shared" si="546"/>
        <v>7</v>
      </c>
      <c r="D643">
        <v>66.3</v>
      </c>
      <c r="E643" s="54">
        <f>VLOOKUP(Table9[[#This Row],[Name]],M.Rd!$A:$T,MATCH(Table9[[#This Row],[L.eff]],M.Rd!$C$2:$S$2)+2,FALSE)</f>
        <v>22.3</v>
      </c>
      <c r="F643" s="54">
        <f>VLOOKUP(Table9[[#This Row],[Name]],V.Rd!$A:$B,2,FALSE)</f>
        <v>279</v>
      </c>
      <c r="G643" s="54">
        <f>VLOOKUP(Table9[[#This Row],[Name]],M.Rd!$A:$T,20,FALSE)</f>
        <v>2320</v>
      </c>
    </row>
    <row r="644" spans="1:7" x14ac:dyDescent="0.25">
      <c r="A644" s="3" t="str">
        <f t="shared" ref="A644:B644" si="583">A576</f>
        <v>IPE A 240*</v>
      </c>
      <c r="B644" s="17">
        <f t="shared" si="583"/>
        <v>26.2</v>
      </c>
      <c r="C644" s="2">
        <f t="shared" si="546"/>
        <v>7</v>
      </c>
      <c r="D644">
        <v>91.8</v>
      </c>
      <c r="E644" s="54">
        <f>VLOOKUP(Table9[[#This Row],[Name]],M.Rd!$A:$T,MATCH(Table9[[#This Row],[L.eff]],M.Rd!$C$2:$S$2)+2,FALSE)</f>
        <v>32.6</v>
      </c>
      <c r="F644" s="54">
        <f>VLOOKUP(Table9[[#This Row],[Name]],V.Rd!$A:$B,2,FALSE)</f>
        <v>334</v>
      </c>
      <c r="G644" s="54">
        <f>VLOOKUP(Table9[[#This Row],[Name]],M.Rd!$A:$T,20,FALSE)</f>
        <v>3290</v>
      </c>
    </row>
    <row r="645" spans="1:7" x14ac:dyDescent="0.25">
      <c r="A645" s="3" t="str">
        <f t="shared" ref="A645:B645" si="584">A577</f>
        <v>IPE A 270*</v>
      </c>
      <c r="B645" s="17">
        <f t="shared" si="584"/>
        <v>30.7</v>
      </c>
      <c r="C645" s="2">
        <f t="shared" si="546"/>
        <v>7</v>
      </c>
      <c r="D645">
        <v>135</v>
      </c>
      <c r="E645" s="54">
        <f>VLOOKUP(Table9[[#This Row],[Name]],M.Rd!$A:$T,MATCH(Table9[[#This Row],[L.eff]],M.Rd!$C$2:$S$2)+2,FALSE)</f>
        <v>46</v>
      </c>
      <c r="F645" s="54">
        <f>VLOOKUP(Table9[[#This Row],[Name]],V.Rd!$A:$B,2,FALSE)</f>
        <v>385</v>
      </c>
      <c r="G645" s="54">
        <f>VLOOKUP(Table9[[#This Row],[Name]],M.Rd!$A:$T,20,FALSE)</f>
        <v>4920</v>
      </c>
    </row>
    <row r="646" spans="1:7" x14ac:dyDescent="0.25">
      <c r="A646" s="3" t="str">
        <f t="shared" ref="A646:B646" si="585">A578</f>
        <v>IPE A 300*</v>
      </c>
      <c r="B646" s="17">
        <f t="shared" si="585"/>
        <v>36.5</v>
      </c>
      <c r="C646" s="2">
        <f t="shared" si="546"/>
        <v>7</v>
      </c>
      <c r="D646">
        <v>194</v>
      </c>
      <c r="E646" s="54">
        <f>VLOOKUP(Table9[[#This Row],[Name]],M.Rd!$A:$T,MATCH(Table9[[#This Row],[L.eff]],M.Rd!$C$2:$S$2)+2,FALSE)</f>
        <v>65.5</v>
      </c>
      <c r="F646" s="54">
        <f>VLOOKUP(Table9[[#This Row],[Name]],V.Rd!$A:$B,2,FALSE)</f>
        <v>455</v>
      </c>
      <c r="G646" s="54">
        <f>VLOOKUP(Table9[[#This Row],[Name]],M.Rd!$A:$T,20,FALSE)</f>
        <v>7170</v>
      </c>
    </row>
    <row r="647" spans="1:7" x14ac:dyDescent="0.25">
      <c r="A647" s="3" t="str">
        <f t="shared" ref="A647:B647" si="586">A579</f>
        <v>IPE A 330*</v>
      </c>
      <c r="B647" s="17">
        <f t="shared" si="586"/>
        <v>43</v>
      </c>
      <c r="C647" s="2">
        <f t="shared" si="546"/>
        <v>7</v>
      </c>
      <c r="D647">
        <v>254</v>
      </c>
      <c r="E647" s="54">
        <f>VLOOKUP(Table9[[#This Row],[Name]],M.Rd!$A:$T,MATCH(Table9[[#This Row],[L.eff]],M.Rd!$C$2:$S$2)+2,FALSE)</f>
        <v>84.7</v>
      </c>
      <c r="F647" s="54">
        <f>VLOOKUP(Table9[[#This Row],[Name]],V.Rd!$A:$B,2,FALSE)</f>
        <v>552</v>
      </c>
      <c r="G647" s="54">
        <f>VLOOKUP(Table9[[#This Row],[Name]],M.Rd!$A:$T,20,FALSE)</f>
        <v>10200</v>
      </c>
    </row>
    <row r="648" spans="1:7" x14ac:dyDescent="0.25">
      <c r="A648" s="3" t="str">
        <f t="shared" ref="A648:B648" si="587">A580</f>
        <v>IPE A 360*</v>
      </c>
      <c r="B648" s="17">
        <f t="shared" si="587"/>
        <v>50.2</v>
      </c>
      <c r="C648" s="2">
        <f t="shared" si="546"/>
        <v>7</v>
      </c>
      <c r="D648">
        <v>346</v>
      </c>
      <c r="E648" s="54">
        <f>VLOOKUP(Table9[[#This Row],[Name]],M.Rd!$A:$T,MATCH(Table9[[#This Row],[L.eff]],M.Rd!$C$2:$S$2)+2,FALSE)</f>
        <v>118</v>
      </c>
      <c r="F648" s="54">
        <f>VLOOKUP(Table9[[#This Row],[Name]],V.Rd!$A:$B,2,FALSE)</f>
        <v>611</v>
      </c>
      <c r="G648" s="54">
        <f>VLOOKUP(Table9[[#This Row],[Name]],M.Rd!$A:$T,20,FALSE)</f>
        <v>14500</v>
      </c>
    </row>
    <row r="649" spans="1:7" x14ac:dyDescent="0.25">
      <c r="A649" s="3" t="str">
        <f t="shared" ref="A649:B649" si="588">A581</f>
        <v>IPE A 400*</v>
      </c>
      <c r="B649" s="17">
        <f t="shared" si="588"/>
        <v>57.4</v>
      </c>
      <c r="C649" s="2">
        <f t="shared" si="546"/>
        <v>7</v>
      </c>
      <c r="D649">
        <v>426</v>
      </c>
      <c r="E649" s="54">
        <f>VLOOKUP(Table9[[#This Row],[Name]],M.Rd!$A:$T,MATCH(Table9[[#This Row],[L.eff]],M.Rd!$C$2:$S$2)+2,FALSE)</f>
        <v>153</v>
      </c>
      <c r="F649" s="54">
        <f>VLOOKUP(Table9[[#This Row],[Name]],V.Rd!$A:$B,2,FALSE)</f>
        <v>733</v>
      </c>
      <c r="G649" s="54">
        <f>VLOOKUP(Table9[[#This Row],[Name]],M.Rd!$A:$T,20,FALSE)</f>
        <v>20300</v>
      </c>
    </row>
    <row r="650" spans="1:7" x14ac:dyDescent="0.25">
      <c r="A650" s="3" t="str">
        <f t="shared" ref="A650:B650" si="589">A582</f>
        <v>IPE A 450*</v>
      </c>
      <c r="B650" s="17">
        <f t="shared" si="589"/>
        <v>67.2</v>
      </c>
      <c r="C650" s="2">
        <f t="shared" si="546"/>
        <v>7</v>
      </c>
      <c r="D650">
        <v>542</v>
      </c>
      <c r="E650" s="54">
        <f>VLOOKUP(Table9[[#This Row],[Name]],M.Rd!$A:$T,MATCH(Table9[[#This Row],[L.eff]],M.Rd!$C$2:$S$2)+2,FALSE)</f>
        <v>206</v>
      </c>
      <c r="F650" s="54">
        <f>VLOOKUP(Table9[[#This Row],[Name]],V.Rd!$A:$B,2,FALSE)</f>
        <v>867</v>
      </c>
      <c r="G650" s="54">
        <f>VLOOKUP(Table9[[#This Row],[Name]],M.Rd!$A:$T,20,FALSE)</f>
        <v>29800</v>
      </c>
    </row>
    <row r="651" spans="1:7" x14ac:dyDescent="0.25">
      <c r="A651" s="3" t="str">
        <f t="shared" ref="A651:B651" si="590">A583</f>
        <v>IPE A 500*</v>
      </c>
      <c r="B651" s="17">
        <f t="shared" si="590"/>
        <v>79.400000000000006</v>
      </c>
      <c r="C651" s="2">
        <f t="shared" si="546"/>
        <v>7</v>
      </c>
      <c r="D651">
        <v>694</v>
      </c>
      <c r="E651" s="54">
        <f>VLOOKUP(Table9[[#This Row],[Name]],M.Rd!$A:$T,MATCH(Table9[[#This Row],[L.eff]],M.Rd!$C$2:$S$2)+2,FALSE)</f>
        <v>280</v>
      </c>
      <c r="F651" s="54">
        <f>VLOOKUP(Table9[[#This Row],[Name]],V.Rd!$A:$B,2,FALSE)</f>
        <v>1030</v>
      </c>
      <c r="G651" s="54">
        <f>VLOOKUP(Table9[[#This Row],[Name]],M.Rd!$A:$T,20,FALSE)</f>
        <v>42900</v>
      </c>
    </row>
    <row r="652" spans="1:7" x14ac:dyDescent="0.25">
      <c r="A652" s="3" t="str">
        <f t="shared" ref="A652:B652" si="591">A584</f>
        <v>IPE A 550*</v>
      </c>
      <c r="B652" s="17">
        <f t="shared" si="591"/>
        <v>92.1</v>
      </c>
      <c r="C652" s="2">
        <f t="shared" si="546"/>
        <v>7</v>
      </c>
      <c r="D652">
        <v>862</v>
      </c>
      <c r="E652" s="54">
        <f>VLOOKUP(Table9[[#This Row],[Name]],M.Rd!$A:$T,MATCH(Table9[[#This Row],[L.eff]],M.Rd!$C$2:$S$2)+2,FALSE)</f>
        <v>372</v>
      </c>
      <c r="F652" s="54">
        <f>VLOOKUP(Table9[[#This Row],[Name]],V.Rd!$A:$B,2,FALSE)</f>
        <v>1240</v>
      </c>
      <c r="G652" s="54">
        <f>VLOOKUP(Table9[[#This Row],[Name]],M.Rd!$A:$T,20,FALSE)</f>
        <v>60000</v>
      </c>
    </row>
    <row r="653" spans="1:7" x14ac:dyDescent="0.25">
      <c r="A653" s="3" t="str">
        <f t="shared" ref="A653:B653" si="592">A585</f>
        <v>IPE A 600*</v>
      </c>
      <c r="B653" s="17">
        <f t="shared" si="592"/>
        <v>108</v>
      </c>
      <c r="C653" s="2">
        <f t="shared" si="546"/>
        <v>7</v>
      </c>
      <c r="D653">
        <v>1090</v>
      </c>
      <c r="E653" s="54">
        <f>VLOOKUP(Table9[[#This Row],[Name]],M.Rd!$A:$T,MATCH(Table9[[#This Row],[L.eff]],M.Rd!$C$2:$S$2)+2,FALSE)</f>
        <v>494</v>
      </c>
      <c r="F653" s="54">
        <f>VLOOKUP(Table9[[#This Row],[Name]],V.Rd!$A:$B,2,FALSE)</f>
        <v>1400</v>
      </c>
      <c r="G653" s="54">
        <f>VLOOKUP(Table9[[#This Row],[Name]],M.Rd!$A:$T,20,FALSE)</f>
        <v>82900</v>
      </c>
    </row>
    <row r="654" spans="1:7" x14ac:dyDescent="0.25">
      <c r="A654" s="3" t="str">
        <f t="shared" ref="A654:B654" si="593">A586</f>
        <v>IPE A 80</v>
      </c>
      <c r="B654" s="17">
        <f t="shared" si="593"/>
        <v>5</v>
      </c>
      <c r="C654" s="2">
        <f t="shared" si="546"/>
        <v>7</v>
      </c>
      <c r="D654">
        <v>2.82</v>
      </c>
      <c r="E654" s="54">
        <f>VLOOKUP(Table9[[#This Row],[Name]],M.Rd!$A:$T,MATCH(Table9[[#This Row],[L.eff]],M.Rd!$C$2:$S$2)+2,FALSE)</f>
        <v>1.0900000000000001</v>
      </c>
      <c r="F654" s="54">
        <f>VLOOKUP(Table9[[#This Row],[Name]],V.Rd!$A:$B,2,FALSE)</f>
        <v>63.4</v>
      </c>
      <c r="G654" s="54">
        <f>VLOOKUP(Table9[[#This Row],[Name]],M.Rd!$A:$T,20,FALSE)</f>
        <v>64.400000000000006</v>
      </c>
    </row>
    <row r="655" spans="1:7" x14ac:dyDescent="0.25">
      <c r="A655" s="3" t="str">
        <f t="shared" ref="A655:B655" si="594">A587</f>
        <v>IPE AA 100</v>
      </c>
      <c r="B655" s="17">
        <f t="shared" si="594"/>
        <v>6.7</v>
      </c>
      <c r="C655" s="2">
        <f t="shared" si="546"/>
        <v>7</v>
      </c>
      <c r="D655">
        <v>5.0999999999999996</v>
      </c>
      <c r="E655" s="54">
        <f>VLOOKUP(Table9[[#This Row],[Name]],M.Rd!$A:$T,MATCH(Table9[[#This Row],[L.eff]],M.Rd!$C$2:$S$2)+2,FALSE)</f>
        <v>1.94</v>
      </c>
      <c r="F655" s="54">
        <f>VLOOKUP(Table9[[#This Row],[Name]],V.Rd!$A:$B,2,FALSE)</f>
        <v>91</v>
      </c>
      <c r="G655" s="54">
        <f>VLOOKUP(Table9[[#This Row],[Name]],M.Rd!$A:$T,20,FALSE)</f>
        <v>136</v>
      </c>
    </row>
    <row r="656" spans="1:7" x14ac:dyDescent="0.25">
      <c r="A656" s="3" t="str">
        <f t="shared" ref="A656:B656" si="595">A588</f>
        <v>IPE AA 120</v>
      </c>
      <c r="B656" s="17">
        <f t="shared" si="595"/>
        <v>8.4</v>
      </c>
      <c r="C656" s="2">
        <f t="shared" si="546"/>
        <v>7</v>
      </c>
      <c r="D656">
        <v>8.5500000000000007</v>
      </c>
      <c r="E656" s="54">
        <f>VLOOKUP(Table9[[#This Row],[Name]],M.Rd!$A:$T,MATCH(Table9[[#This Row],[L.eff]],M.Rd!$C$2:$S$2)+2,FALSE)</f>
        <v>2.92</v>
      </c>
      <c r="F656" s="54">
        <f>VLOOKUP(Table9[[#This Row],[Name]],V.Rd!$A:$B,2,FALSE)</f>
        <v>111</v>
      </c>
      <c r="G656" s="54">
        <f>VLOOKUP(Table9[[#This Row],[Name]],M.Rd!$A:$T,20,FALSE)</f>
        <v>244</v>
      </c>
    </row>
    <row r="657" spans="1:7" x14ac:dyDescent="0.25">
      <c r="A657" s="3" t="str">
        <f t="shared" ref="A657:B657" si="596">A589</f>
        <v>IPE AA 140</v>
      </c>
      <c r="B657" s="17">
        <f t="shared" si="596"/>
        <v>10.1</v>
      </c>
      <c r="C657" s="2">
        <f t="shared" si="546"/>
        <v>7</v>
      </c>
      <c r="D657">
        <v>13.6</v>
      </c>
      <c r="E657" s="54">
        <f>VLOOKUP(Table9[[#This Row],[Name]],M.Rd!$A:$T,MATCH(Table9[[#This Row],[L.eff]],M.Rd!$C$2:$S$2)+2,FALSE)</f>
        <v>4.26</v>
      </c>
      <c r="F657" s="54">
        <f>VLOOKUP(Table9[[#This Row],[Name]],V.Rd!$A:$B,2,FALSE)</f>
        <v>126</v>
      </c>
      <c r="G657" s="54">
        <f>VLOOKUP(Table9[[#This Row],[Name]],M.Rd!$A:$T,20,FALSE)</f>
        <v>407</v>
      </c>
    </row>
    <row r="658" spans="1:7" x14ac:dyDescent="0.25">
      <c r="A658" s="3" t="str">
        <f t="shared" ref="A658:B658" si="597">A590</f>
        <v>IPE AA 160</v>
      </c>
      <c r="B658" s="17">
        <f t="shared" si="597"/>
        <v>12.3</v>
      </c>
      <c r="C658" s="2">
        <f t="shared" si="546"/>
        <v>7</v>
      </c>
      <c r="D658">
        <v>20.399999999999999</v>
      </c>
      <c r="E658" s="54">
        <f>VLOOKUP(Table9[[#This Row],[Name]],M.Rd!$A:$T,MATCH(Table9[[#This Row],[L.eff]],M.Rd!$C$2:$S$2)+2,FALSE)</f>
        <v>6.55</v>
      </c>
      <c r="F658" s="54">
        <f>VLOOKUP(Table9[[#This Row],[Name]],V.Rd!$A:$B,2,FALSE)</f>
        <v>159</v>
      </c>
      <c r="G658" s="54">
        <f>VLOOKUP(Table9[[#This Row],[Name]],M.Rd!$A:$T,20,FALSE)</f>
        <v>659</v>
      </c>
    </row>
    <row r="659" spans="1:7" x14ac:dyDescent="0.25">
      <c r="A659" s="3" t="str">
        <f t="shared" ref="A659:B659" si="598">A591</f>
        <v>IPE AA 180</v>
      </c>
      <c r="B659" s="17">
        <f t="shared" si="598"/>
        <v>14.9</v>
      </c>
      <c r="C659" s="2">
        <f t="shared" si="546"/>
        <v>7</v>
      </c>
      <c r="D659">
        <v>30.8</v>
      </c>
      <c r="E659" s="54">
        <f>VLOOKUP(Table9[[#This Row],[Name]],M.Rd!$A:$T,MATCH(Table9[[#This Row],[L.eff]],M.Rd!$C$2:$S$2)+2,FALSE)</f>
        <v>9.64</v>
      </c>
      <c r="F659" s="54">
        <f>VLOOKUP(Table9[[#This Row],[Name]],V.Rd!$A:$B,2,FALSE)</f>
        <v>186</v>
      </c>
      <c r="G659" s="54">
        <f>VLOOKUP(Table9[[#This Row],[Name]],M.Rd!$A:$T,20,FALSE)</f>
        <v>1020</v>
      </c>
    </row>
    <row r="660" spans="1:7" x14ac:dyDescent="0.25">
      <c r="A660" s="3" t="str">
        <f t="shared" ref="A660:B660" si="599">A592</f>
        <v>IPE AA 200*</v>
      </c>
      <c r="B660" s="17">
        <f t="shared" si="599"/>
        <v>18</v>
      </c>
      <c r="C660" s="2">
        <f t="shared" si="546"/>
        <v>7</v>
      </c>
      <c r="D660">
        <v>43.7</v>
      </c>
      <c r="E660" s="54">
        <f>VLOOKUP(Table9[[#This Row],[Name]],M.Rd!$A:$T,MATCH(Table9[[#This Row],[L.eff]],M.Rd!$C$2:$S$2)+2,FALSE)</f>
        <v>14.6</v>
      </c>
      <c r="F660" s="54">
        <f>VLOOKUP(Table9[[#This Row],[Name]],V.Rd!$A:$B,2,FALSE)</f>
        <v>234</v>
      </c>
      <c r="G660" s="54">
        <f>VLOOKUP(Table9[[#This Row],[Name]],M.Rd!$A:$T,20,FALSE)</f>
        <v>1530</v>
      </c>
    </row>
    <row r="661" spans="1:7" x14ac:dyDescent="0.25">
      <c r="A661" s="3" t="str">
        <f t="shared" ref="A661:B661" si="600">A593</f>
        <v>IPE AA 220*</v>
      </c>
      <c r="B661" s="17">
        <f t="shared" si="600"/>
        <v>21.2</v>
      </c>
      <c r="C661" s="2">
        <f t="shared" si="546"/>
        <v>7</v>
      </c>
      <c r="D661">
        <v>63.7</v>
      </c>
      <c r="E661" s="54">
        <f>VLOOKUP(Table9[[#This Row],[Name]],M.Rd!$A:$T,MATCH(Table9[[#This Row],[L.eff]],M.Rd!$C$2:$S$2)+2,FALSE)</f>
        <v>20.8</v>
      </c>
      <c r="F661" s="54">
        <f>VLOOKUP(Table9[[#This Row],[Name]],V.Rd!$A:$B,2,FALSE)</f>
        <v>263</v>
      </c>
      <c r="G661" s="54">
        <f>VLOOKUP(Table9[[#This Row],[Name]],M.Rd!$A:$T,20,FALSE)</f>
        <v>2220</v>
      </c>
    </row>
    <row r="662" spans="1:7" x14ac:dyDescent="0.25">
      <c r="A662" s="3" t="str">
        <f t="shared" ref="A662:B662" si="601">A594</f>
        <v>IPE AA 240*</v>
      </c>
      <c r="B662" s="17">
        <f t="shared" si="601"/>
        <v>24.9</v>
      </c>
      <c r="C662" s="2">
        <f t="shared" si="546"/>
        <v>7</v>
      </c>
      <c r="D662">
        <v>88.6</v>
      </c>
      <c r="E662" s="54">
        <f>VLOOKUP(Table9[[#This Row],[Name]],M.Rd!$A:$T,MATCH(Table9[[#This Row],[L.eff]],M.Rd!$C$2:$S$2)+2,FALSE)</f>
        <v>30.4</v>
      </c>
      <c r="F662" s="54">
        <f>VLOOKUP(Table9[[#This Row],[Name]],V.Rd!$A:$B,2,FALSE)</f>
        <v>313</v>
      </c>
      <c r="G662" s="54">
        <f>VLOOKUP(Table9[[#This Row],[Name]],M.Rd!$A:$T,20,FALSE)</f>
        <v>3150</v>
      </c>
    </row>
    <row r="663" spans="1:7" x14ac:dyDescent="0.25">
      <c r="A663" s="3" t="str">
        <f t="shared" ref="A663:B663" si="602">A595</f>
        <v>IPE AA 80</v>
      </c>
      <c r="B663" s="17">
        <f t="shared" si="602"/>
        <v>4.9000000000000004</v>
      </c>
      <c r="C663" s="2">
        <f t="shared" si="546"/>
        <v>7</v>
      </c>
      <c r="D663">
        <v>2.78</v>
      </c>
      <c r="E663" s="54">
        <f>VLOOKUP(Table9[[#This Row],[Name]],M.Rd!$A:$T,MATCH(Table9[[#This Row],[L.eff]],M.Rd!$C$2:$S$2)+2,FALSE)</f>
        <v>1.08</v>
      </c>
      <c r="F663" s="54">
        <f>VLOOKUP(Table9[[#This Row],[Name]],V.Rd!$A:$B,2,FALSE)</f>
        <v>61.3</v>
      </c>
      <c r="G663" s="54">
        <f>VLOOKUP(Table9[[#This Row],[Name]],M.Rd!$A:$T,20,FALSE)</f>
        <v>64.099999999999994</v>
      </c>
    </row>
    <row r="664" spans="1:7" x14ac:dyDescent="0.25">
      <c r="A664" s="3" t="str">
        <f t="shared" ref="A664:B664" si="603">A596</f>
        <v>IPE O 180</v>
      </c>
      <c r="B664" s="17">
        <f t="shared" si="603"/>
        <v>21.3</v>
      </c>
      <c r="C664" s="2">
        <f t="shared" si="546"/>
        <v>7</v>
      </c>
      <c r="D664">
        <v>46</v>
      </c>
      <c r="E664" s="54">
        <f>VLOOKUP(Table9[[#This Row],[Name]],M.Rd!$A:$T,MATCH(Table9[[#This Row],[L.eff]],M.Rd!$C$2:$S$2)+2,FALSE)</f>
        <v>19</v>
      </c>
      <c r="F664" s="54">
        <f>VLOOKUP(Table9[[#This Row],[Name]],V.Rd!$A:$B,2,FALSE)</f>
        <v>260</v>
      </c>
      <c r="G664" s="54">
        <f>VLOOKUP(Table9[[#This Row],[Name]],M.Rd!$A:$T,20,FALSE)</f>
        <v>1500</v>
      </c>
    </row>
    <row r="665" spans="1:7" x14ac:dyDescent="0.25">
      <c r="A665" s="3" t="str">
        <f t="shared" ref="A665:B665" si="604">A597</f>
        <v>IPE O 200</v>
      </c>
      <c r="B665" s="17">
        <f t="shared" si="604"/>
        <v>25.1</v>
      </c>
      <c r="C665" s="2">
        <f t="shared" si="546"/>
        <v>7</v>
      </c>
      <c r="D665">
        <v>65.900000000000006</v>
      </c>
      <c r="E665" s="54">
        <f>VLOOKUP(Table9[[#This Row],[Name]],M.Rd!$A:$T,MATCH(Table9[[#This Row],[L.eff]],M.Rd!$C$2:$S$2)+2,FALSE)</f>
        <v>27.4</v>
      </c>
      <c r="F665" s="54">
        <f>VLOOKUP(Table9[[#This Row],[Name]],V.Rd!$A:$B,2,FALSE)</f>
        <v>317</v>
      </c>
      <c r="G665" s="54">
        <f>VLOOKUP(Table9[[#This Row],[Name]],M.Rd!$A:$T,20,FALSE)</f>
        <v>2210</v>
      </c>
    </row>
    <row r="666" spans="1:7" x14ac:dyDescent="0.25">
      <c r="A666" s="3" t="str">
        <f t="shared" ref="A666:B666" si="605">A598</f>
        <v>IPE O 220</v>
      </c>
      <c r="B666" s="17">
        <f t="shared" si="605"/>
        <v>29.4</v>
      </c>
      <c r="C666" s="2">
        <f t="shared" si="546"/>
        <v>7</v>
      </c>
      <c r="D666">
        <v>92.4</v>
      </c>
      <c r="E666" s="54">
        <f>VLOOKUP(Table9[[#This Row],[Name]],M.Rd!$A:$T,MATCH(Table9[[#This Row],[L.eff]],M.Rd!$C$2:$S$2)+2,FALSE)</f>
        <v>37.700000000000003</v>
      </c>
      <c r="F666" s="54">
        <f>VLOOKUP(Table9[[#This Row],[Name]],V.Rd!$A:$B,2,FALSE)</f>
        <v>362</v>
      </c>
      <c r="G666" s="54">
        <f>VLOOKUP(Table9[[#This Row],[Name]],M.Rd!$A:$T,20,FALSE)</f>
        <v>3130</v>
      </c>
    </row>
    <row r="667" spans="1:7" x14ac:dyDescent="0.25">
      <c r="A667" s="3" t="str">
        <f t="shared" ref="A667:B667" si="606">A599</f>
        <v>IPE O 240</v>
      </c>
      <c r="B667" s="17">
        <f t="shared" si="606"/>
        <v>34.299999999999997</v>
      </c>
      <c r="C667" s="2">
        <f t="shared" si="546"/>
        <v>7</v>
      </c>
      <c r="D667">
        <v>126</v>
      </c>
      <c r="E667" s="54">
        <f>VLOOKUP(Table9[[#This Row],[Name]],M.Rd!$A:$T,MATCH(Table9[[#This Row],[L.eff]],M.Rd!$C$2:$S$2)+2,FALSE)</f>
        <v>52.7</v>
      </c>
      <c r="F667" s="54">
        <f>VLOOKUP(Table9[[#This Row],[Name]],V.Rd!$A:$B,2,FALSE)</f>
        <v>437</v>
      </c>
      <c r="G667" s="54">
        <f>VLOOKUP(Table9[[#This Row],[Name]],M.Rd!$A:$T,20,FALSE)</f>
        <v>4370</v>
      </c>
    </row>
    <row r="668" spans="1:7" x14ac:dyDescent="0.25">
      <c r="A668" s="3" t="str">
        <f t="shared" ref="A668:B668" si="607">A600</f>
        <v>IPE O 270</v>
      </c>
      <c r="B668" s="17">
        <f t="shared" si="607"/>
        <v>42.3</v>
      </c>
      <c r="C668" s="2">
        <f t="shared" si="546"/>
        <v>7</v>
      </c>
      <c r="D668">
        <v>194</v>
      </c>
      <c r="E668" s="54">
        <f>VLOOKUP(Table9[[#This Row],[Name]],M.Rd!$A:$T,MATCH(Table9[[#This Row],[L.eff]],M.Rd!$C$2:$S$2)+2,FALSE)</f>
        <v>73.3</v>
      </c>
      <c r="F668" s="54">
        <f>VLOOKUP(Table9[[#This Row],[Name]],V.Rd!$A:$B,2,FALSE)</f>
        <v>516</v>
      </c>
      <c r="G668" s="54">
        <f>VLOOKUP(Table9[[#This Row],[Name]],M.Rd!$A:$T,20,FALSE)</f>
        <v>6950</v>
      </c>
    </row>
    <row r="669" spans="1:7" x14ac:dyDescent="0.25">
      <c r="A669" s="3" t="str">
        <f t="shared" ref="A669:B669" si="608">A601</f>
        <v>IPE O 300</v>
      </c>
      <c r="B669" s="17">
        <f t="shared" si="608"/>
        <v>49.3</v>
      </c>
      <c r="C669" s="2">
        <f t="shared" si="546"/>
        <v>7</v>
      </c>
      <c r="D669">
        <v>278</v>
      </c>
      <c r="E669" s="54">
        <f>VLOOKUP(Table9[[#This Row],[Name]],M.Rd!$A:$T,MATCH(Table9[[#This Row],[L.eff]],M.Rd!$C$2:$S$2)+2,FALSE)</f>
        <v>110</v>
      </c>
      <c r="F669" s="54">
        <f>VLOOKUP(Table9[[#This Row],[Name]],V.Rd!$A:$B,2,FALSE)</f>
        <v>595</v>
      </c>
      <c r="G669" s="54">
        <f>VLOOKUP(Table9[[#This Row],[Name]],M.Rd!$A:$T,20,FALSE)</f>
        <v>9990</v>
      </c>
    </row>
    <row r="670" spans="1:7" x14ac:dyDescent="0.25">
      <c r="A670" s="3" t="str">
        <f t="shared" ref="A670:B670" si="609">A602</f>
        <v>IPE O 330</v>
      </c>
      <c r="B670" s="17">
        <f t="shared" si="609"/>
        <v>57</v>
      </c>
      <c r="C670" s="2">
        <f t="shared" si="546"/>
        <v>7</v>
      </c>
      <c r="D670">
        <v>355</v>
      </c>
      <c r="E670" s="54">
        <f>VLOOKUP(Table9[[#This Row],[Name]],M.Rd!$A:$T,MATCH(Table9[[#This Row],[L.eff]],M.Rd!$C$2:$S$2)+2,FALSE)</f>
        <v>132</v>
      </c>
      <c r="F670" s="54">
        <f>VLOOKUP(Table9[[#This Row],[Name]],V.Rd!$A:$B,2,FALSE)</f>
        <v>715</v>
      </c>
      <c r="G670" s="54">
        <f>VLOOKUP(Table9[[#This Row],[Name]],M.Rd!$A:$T,20,FALSE)</f>
        <v>13900</v>
      </c>
    </row>
    <row r="671" spans="1:7" x14ac:dyDescent="0.25">
      <c r="A671" s="3" t="str">
        <f t="shared" ref="A671:B671" si="610">A603</f>
        <v>IPE O 360</v>
      </c>
      <c r="B671" s="17">
        <f t="shared" si="610"/>
        <v>66</v>
      </c>
      <c r="C671" s="2">
        <f t="shared" ref="C671:C734" si="611">C603+1</f>
        <v>7</v>
      </c>
      <c r="D671">
        <v>459</v>
      </c>
      <c r="E671" s="54">
        <f>VLOOKUP(Table9[[#This Row],[Name]],M.Rd!$A:$T,MATCH(Table9[[#This Row],[L.eff]],M.Rd!$C$2:$S$2)+2,FALSE)</f>
        <v>175</v>
      </c>
      <c r="F671" s="54">
        <f>VLOOKUP(Table9[[#This Row],[Name]],V.Rd!$A:$B,2,FALSE)</f>
        <v>823</v>
      </c>
      <c r="G671" s="54">
        <f>VLOOKUP(Table9[[#This Row],[Name]],M.Rd!$A:$T,20,FALSE)</f>
        <v>19000</v>
      </c>
    </row>
    <row r="672" spans="1:7" x14ac:dyDescent="0.25">
      <c r="A672" s="3" t="str">
        <f t="shared" ref="A672:B672" si="612">A604</f>
        <v>IPE O 400</v>
      </c>
      <c r="B672" s="17">
        <f t="shared" si="612"/>
        <v>75.7</v>
      </c>
      <c r="C672" s="2">
        <f t="shared" si="611"/>
        <v>7</v>
      </c>
      <c r="D672">
        <v>569</v>
      </c>
      <c r="E672" s="54">
        <f>VLOOKUP(Table9[[#This Row],[Name]],M.Rd!$A:$T,MATCH(Table9[[#This Row],[L.eff]],M.Rd!$C$2:$S$2)+2,FALSE)</f>
        <v>227</v>
      </c>
      <c r="F672" s="54">
        <f>VLOOKUP(Table9[[#This Row],[Name]],V.Rd!$A:$B,2,FALSE)</f>
        <v>984</v>
      </c>
      <c r="G672" s="54">
        <f>VLOOKUP(Table9[[#This Row],[Name]],M.Rd!$A:$T,20,FALSE)</f>
        <v>26800</v>
      </c>
    </row>
    <row r="673" spans="1:7" x14ac:dyDescent="0.25">
      <c r="A673" s="3" t="str">
        <f t="shared" ref="A673:B673" si="613">A605</f>
        <v>IPE O 450</v>
      </c>
      <c r="B673" s="17">
        <f t="shared" si="613"/>
        <v>92.4</v>
      </c>
      <c r="C673" s="2">
        <f t="shared" si="611"/>
        <v>7</v>
      </c>
      <c r="D673">
        <v>750</v>
      </c>
      <c r="E673" s="54">
        <f>VLOOKUP(Table9[[#This Row],[Name]],M.Rd!$A:$T,MATCH(Table9[[#This Row],[L.eff]],M.Rd!$C$2:$S$2)+2,FALSE)</f>
        <v>320</v>
      </c>
      <c r="F673" s="54">
        <f>VLOOKUP(Table9[[#This Row],[Name]],V.Rd!$A:$B,2,FALSE)</f>
        <v>1180</v>
      </c>
      <c r="G673" s="54">
        <f>VLOOKUP(Table9[[#This Row],[Name]],M.Rd!$A:$T,20,FALSE)</f>
        <v>40900</v>
      </c>
    </row>
    <row r="674" spans="1:7" x14ac:dyDescent="0.25">
      <c r="A674" s="3" t="str">
        <f t="shared" ref="A674:B674" si="614">A606</f>
        <v>IPE O 500*</v>
      </c>
      <c r="B674" s="17">
        <f t="shared" si="614"/>
        <v>107</v>
      </c>
      <c r="C674" s="2">
        <f t="shared" si="611"/>
        <v>7</v>
      </c>
      <c r="D674">
        <v>935</v>
      </c>
      <c r="E674" s="54">
        <f>VLOOKUP(Table9[[#This Row],[Name]],M.Rd!$A:$T,MATCH(Table9[[#This Row],[L.eff]],M.Rd!$C$2:$S$2)+2,FALSE)</f>
        <v>419</v>
      </c>
      <c r="F674" s="54">
        <f>VLOOKUP(Table9[[#This Row],[Name]],V.Rd!$A:$B,2,FALSE)</f>
        <v>1400</v>
      </c>
      <c r="G674" s="54">
        <f>VLOOKUP(Table9[[#This Row],[Name]],M.Rd!$A:$T,20,FALSE)</f>
        <v>57800</v>
      </c>
    </row>
    <row r="675" spans="1:7" x14ac:dyDescent="0.25">
      <c r="A675" s="3" t="str">
        <f t="shared" ref="A675:B675" si="615">A607</f>
        <v>IPE O 550*</v>
      </c>
      <c r="B675" s="17">
        <f t="shared" si="615"/>
        <v>123</v>
      </c>
      <c r="C675" s="2">
        <f t="shared" si="611"/>
        <v>7</v>
      </c>
      <c r="D675">
        <v>1140</v>
      </c>
      <c r="E675" s="54">
        <f>VLOOKUP(Table9[[#This Row],[Name]],M.Rd!$A:$T,MATCH(Table9[[#This Row],[L.eff]],M.Rd!$C$2:$S$2)+2,FALSE)</f>
        <v>538</v>
      </c>
      <c r="F675" s="54">
        <f>VLOOKUP(Table9[[#This Row],[Name]],V.Rd!$A:$B,2,FALSE)</f>
        <v>1650</v>
      </c>
      <c r="G675" s="54">
        <f>VLOOKUP(Table9[[#This Row],[Name]],M.Rd!$A:$T,20,FALSE)</f>
        <v>79200</v>
      </c>
    </row>
    <row r="676" spans="1:7" x14ac:dyDescent="0.25">
      <c r="A676" s="3" t="str">
        <f t="shared" ref="A676:B676" si="616">A608</f>
        <v>IPE O 600</v>
      </c>
      <c r="B676" s="17">
        <f t="shared" si="616"/>
        <v>154</v>
      </c>
      <c r="C676" s="2">
        <f t="shared" si="611"/>
        <v>7</v>
      </c>
      <c r="D676">
        <v>1580</v>
      </c>
      <c r="E676" s="54">
        <f>VLOOKUP(Table9[[#This Row],[Name]],M.Rd!$A:$T,MATCH(Table9[[#This Row],[L.eff]],M.Rd!$C$2:$S$2)+2,FALSE)</f>
        <v>796</v>
      </c>
      <c r="F676" s="54">
        <f>VLOOKUP(Table9[[#This Row],[Name]],V.Rd!$A:$B,2,FALSE)</f>
        <v>2080</v>
      </c>
      <c r="G676" s="54">
        <f>VLOOKUP(Table9[[#This Row],[Name]],M.Rd!$A:$T,20,FALSE)</f>
        <v>118000</v>
      </c>
    </row>
    <row r="677" spans="1:7" x14ac:dyDescent="0.25">
      <c r="A677" s="3" t="str">
        <f t="shared" ref="A677:B677" si="617">A609</f>
        <v>IPE V 400</v>
      </c>
      <c r="B677" s="17">
        <f t="shared" si="617"/>
        <v>84</v>
      </c>
      <c r="C677" s="2">
        <f t="shared" si="611"/>
        <v>7</v>
      </c>
      <c r="D677">
        <v>638</v>
      </c>
      <c r="E677" s="54">
        <f>VLOOKUP(Table9[[#This Row],[Name]],M.Rd!$A:$T,MATCH(Table9[[#This Row],[L.eff]],M.Rd!$C$2:$S$2)+2,FALSE)</f>
        <v>267</v>
      </c>
      <c r="F677" s="54">
        <f>VLOOKUP(Table9[[#This Row],[Name]],V.Rd!$A:$B,2,FALSE)</f>
        <v>1050</v>
      </c>
      <c r="G677" s="54">
        <f>VLOOKUP(Table9[[#This Row],[Name]],M.Rd!$A:$T,20,FALSE)</f>
        <v>30100</v>
      </c>
    </row>
    <row r="678" spans="1:7" x14ac:dyDescent="0.25">
      <c r="A678" s="3" t="str">
        <f t="shared" ref="A678:B678" si="618">A610</f>
        <v>IPE V 450</v>
      </c>
      <c r="B678" s="17">
        <f t="shared" si="618"/>
        <v>107</v>
      </c>
      <c r="C678" s="2">
        <f t="shared" si="611"/>
        <v>7</v>
      </c>
      <c r="D678">
        <v>859</v>
      </c>
      <c r="E678" s="54">
        <f>VLOOKUP(Table9[[#This Row],[Name]],M.Rd!$A:$T,MATCH(Table9[[#This Row],[L.eff]],M.Rd!$C$2:$S$2)+2,FALSE)</f>
        <v>382</v>
      </c>
      <c r="F678" s="54">
        <f>VLOOKUP(Table9[[#This Row],[Name]],V.Rd!$A:$B,2,FALSE)</f>
        <v>1330</v>
      </c>
      <c r="G678" s="54">
        <f>VLOOKUP(Table9[[#This Row],[Name]],M.Rd!$A:$T,20,FALSE)</f>
        <v>46200</v>
      </c>
    </row>
    <row r="679" spans="1:7" x14ac:dyDescent="0.25">
      <c r="A679" s="3" t="str">
        <f t="shared" ref="A679:B679" si="619">A611</f>
        <v>IPE V 500</v>
      </c>
      <c r="B679" s="17">
        <f t="shared" si="619"/>
        <v>129</v>
      </c>
      <c r="C679" s="2">
        <f t="shared" si="611"/>
        <v>7</v>
      </c>
      <c r="D679">
        <v>1160</v>
      </c>
      <c r="E679" s="54">
        <f>VLOOKUP(Table9[[#This Row],[Name]],M.Rd!$A:$T,MATCH(Table9[[#This Row],[L.eff]],M.Rd!$C$2:$S$2)+2,FALSE)</f>
        <v>556</v>
      </c>
      <c r="F679" s="54">
        <f>VLOOKUP(Table9[[#This Row],[Name]],V.Rd!$A:$B,2,FALSE)</f>
        <v>1660</v>
      </c>
      <c r="G679" s="54">
        <f>VLOOKUP(Table9[[#This Row],[Name]],M.Rd!$A:$T,20,FALSE)</f>
        <v>70700</v>
      </c>
    </row>
    <row r="680" spans="1:7" x14ac:dyDescent="0.25">
      <c r="A680" s="3" t="str">
        <f t="shared" ref="A680:B680" si="620">A612</f>
        <v>IPE V 550</v>
      </c>
      <c r="B680" s="17">
        <f t="shared" si="620"/>
        <v>159</v>
      </c>
      <c r="C680" s="2">
        <f t="shared" si="611"/>
        <v>7</v>
      </c>
      <c r="D680">
        <v>1500</v>
      </c>
      <c r="E680" s="54">
        <f>VLOOKUP(Table9[[#This Row],[Name]],M.Rd!$A:$T,MATCH(Table9[[#This Row],[L.eff]],M.Rd!$C$2:$S$2)+2,FALSE)</f>
        <v>773</v>
      </c>
      <c r="F680" s="54">
        <f>VLOOKUP(Table9[[#This Row],[Name]],V.Rd!$A:$B,2,FALSE)</f>
        <v>2180</v>
      </c>
      <c r="G680" s="54">
        <f>VLOOKUP(Table9[[#This Row],[Name]],M.Rd!$A:$T,20,FALSE)</f>
        <v>102000</v>
      </c>
    </row>
    <row r="681" spans="1:7" x14ac:dyDescent="0.25">
      <c r="A681" s="3" t="str">
        <f t="shared" ref="A681:B681" si="621">A613</f>
        <v>IPE V 600</v>
      </c>
      <c r="B681" s="17">
        <f t="shared" si="621"/>
        <v>184</v>
      </c>
      <c r="C681" s="2">
        <f t="shared" si="611"/>
        <v>7</v>
      </c>
      <c r="D681">
        <v>1940</v>
      </c>
      <c r="E681" s="54">
        <f>VLOOKUP(Table9[[#This Row],[Name]],M.Rd!$A:$T,MATCH(Table9[[#This Row],[L.eff]],M.Rd!$C$2:$S$2)+2,FALSE)</f>
        <v>1020</v>
      </c>
      <c r="F681" s="54">
        <f>VLOOKUP(Table9[[#This Row],[Name]],V.Rd!$A:$B,2,FALSE)</f>
        <v>2480</v>
      </c>
      <c r="G681" s="54">
        <f>VLOOKUP(Table9[[#This Row],[Name]],M.Rd!$A:$T,20,FALSE)</f>
        <v>142000</v>
      </c>
    </row>
    <row r="682" spans="1:7" x14ac:dyDescent="0.25">
      <c r="A682" s="3" t="str">
        <f t="shared" ref="A682:B682" si="622">A614</f>
        <v>IPE 100</v>
      </c>
      <c r="B682" s="17">
        <f t="shared" si="622"/>
        <v>8.1</v>
      </c>
      <c r="C682" s="2">
        <f t="shared" si="611"/>
        <v>8</v>
      </c>
      <c r="D682">
        <v>4.93</v>
      </c>
      <c r="E682" s="54">
        <f>VLOOKUP(Table9[[#This Row],[Name]],M.Rd!$A:$T,MATCH(Table9[[#This Row],[L.eff]],M.Rd!$C$2:$S$2)+2,FALSE)</f>
        <v>2.4900000000000002</v>
      </c>
      <c r="F682" s="54">
        <f>VLOOKUP(Table9[[#This Row],[Name]],V.Rd!$A:$B,2,FALSE)</f>
        <v>104</v>
      </c>
      <c r="G682" s="54">
        <f>VLOOKUP(Table9[[#This Row],[Name]],M.Rd!$A:$T,20,FALSE)</f>
        <v>171</v>
      </c>
    </row>
    <row r="683" spans="1:7" x14ac:dyDescent="0.25">
      <c r="A683" s="3" t="str">
        <f t="shared" ref="A683:B683" si="623">A615</f>
        <v>IPE 120</v>
      </c>
      <c r="B683" s="17">
        <f t="shared" si="623"/>
        <v>10.4</v>
      </c>
      <c r="C683" s="2">
        <f t="shared" si="611"/>
        <v>8</v>
      </c>
      <c r="D683">
        <v>8.58</v>
      </c>
      <c r="E683" s="54">
        <f>VLOOKUP(Table9[[#This Row],[Name]],M.Rd!$A:$T,MATCH(Table9[[#This Row],[L.eff]],M.Rd!$C$2:$S$2)+2,FALSE)</f>
        <v>4</v>
      </c>
      <c r="F683" s="54">
        <f>VLOOKUP(Table9[[#This Row],[Name]],V.Rd!$A:$B,2,FALSE)</f>
        <v>129</v>
      </c>
      <c r="G683" s="54">
        <f>VLOOKUP(Table9[[#This Row],[Name]],M.Rd!$A:$T,20,FALSE)</f>
        <v>318</v>
      </c>
    </row>
    <row r="684" spans="1:7" x14ac:dyDescent="0.25">
      <c r="A684" s="3" t="str">
        <f t="shared" ref="A684:B684" si="624">A616</f>
        <v>IPE 140</v>
      </c>
      <c r="B684" s="17">
        <f t="shared" si="624"/>
        <v>12.9</v>
      </c>
      <c r="C684" s="2">
        <f t="shared" si="611"/>
        <v>8</v>
      </c>
      <c r="D684">
        <v>13.7</v>
      </c>
      <c r="E684" s="54">
        <f>VLOOKUP(Table9[[#This Row],[Name]],M.Rd!$A:$T,MATCH(Table9[[#This Row],[L.eff]],M.Rd!$C$2:$S$2)+2,FALSE)</f>
        <v>6.1</v>
      </c>
      <c r="F684" s="54">
        <f>VLOOKUP(Table9[[#This Row],[Name]],V.Rd!$A:$B,2,FALSE)</f>
        <v>156</v>
      </c>
      <c r="G684" s="54">
        <f>VLOOKUP(Table9[[#This Row],[Name]],M.Rd!$A:$T,20,FALSE)</f>
        <v>541</v>
      </c>
    </row>
    <row r="685" spans="1:7" x14ac:dyDescent="0.25">
      <c r="A685" s="3" t="str">
        <f t="shared" ref="A685:B685" si="625">A617</f>
        <v>IPE 160</v>
      </c>
      <c r="B685" s="17">
        <f t="shared" si="625"/>
        <v>15.8</v>
      </c>
      <c r="C685" s="2">
        <f t="shared" si="611"/>
        <v>8</v>
      </c>
      <c r="D685">
        <v>20.8</v>
      </c>
      <c r="E685" s="54">
        <f>VLOOKUP(Table9[[#This Row],[Name]],M.Rd!$A:$T,MATCH(Table9[[#This Row],[L.eff]],M.Rd!$C$2:$S$2)+2,FALSE)</f>
        <v>9.19</v>
      </c>
      <c r="F685" s="54">
        <f>VLOOKUP(Table9[[#This Row],[Name]],V.Rd!$A:$B,2,FALSE)</f>
        <v>198</v>
      </c>
      <c r="G685" s="54">
        <f>VLOOKUP(Table9[[#This Row],[Name]],M.Rd!$A:$T,20,FALSE)</f>
        <v>869</v>
      </c>
    </row>
    <row r="686" spans="1:7" x14ac:dyDescent="0.25">
      <c r="A686" s="3" t="str">
        <f t="shared" ref="A686:B686" si="626">A618</f>
        <v>IPE 180</v>
      </c>
      <c r="B686" s="17">
        <f t="shared" si="626"/>
        <v>18.8</v>
      </c>
      <c r="C686" s="2">
        <f t="shared" si="611"/>
        <v>8</v>
      </c>
      <c r="D686">
        <v>30.5</v>
      </c>
      <c r="E686" s="54">
        <f>VLOOKUP(Table9[[#This Row],[Name]],M.Rd!$A:$T,MATCH(Table9[[#This Row],[L.eff]],M.Rd!$C$2:$S$2)+2,FALSE)</f>
        <v>13</v>
      </c>
      <c r="F686" s="54">
        <f>VLOOKUP(Table9[[#This Row],[Name]],V.Rd!$A:$B,2,FALSE)</f>
        <v>230</v>
      </c>
      <c r="G686" s="54">
        <f>VLOOKUP(Table9[[#This Row],[Name]],M.Rd!$A:$T,20,FALSE)</f>
        <v>1320</v>
      </c>
    </row>
    <row r="687" spans="1:7" x14ac:dyDescent="0.25">
      <c r="A687" s="3" t="str">
        <f t="shared" ref="A687:B687" si="627">A619</f>
        <v>IPE 200</v>
      </c>
      <c r="B687" s="17">
        <f t="shared" si="627"/>
        <v>22.4</v>
      </c>
      <c r="C687" s="2">
        <f t="shared" si="611"/>
        <v>8</v>
      </c>
      <c r="D687">
        <v>43.2</v>
      </c>
      <c r="E687" s="54">
        <f>VLOOKUP(Table9[[#This Row],[Name]],M.Rd!$A:$T,MATCH(Table9[[#This Row],[L.eff]],M.Rd!$C$2:$S$2)+2,FALSE)</f>
        <v>18.8</v>
      </c>
      <c r="F687" s="54">
        <f>VLOOKUP(Table9[[#This Row],[Name]],V.Rd!$A:$B,2,FALSE)</f>
        <v>287</v>
      </c>
      <c r="G687" s="54">
        <f>VLOOKUP(Table9[[#This Row],[Name]],M.Rd!$A:$T,20,FALSE)</f>
        <v>1940</v>
      </c>
    </row>
    <row r="688" spans="1:7" x14ac:dyDescent="0.25">
      <c r="A688" s="3" t="str">
        <f t="shared" ref="A688:B688" si="628">A620</f>
        <v>IPE 220</v>
      </c>
      <c r="B688" s="17">
        <f t="shared" si="628"/>
        <v>26.2</v>
      </c>
      <c r="C688" s="2">
        <f t="shared" si="611"/>
        <v>8</v>
      </c>
      <c r="D688">
        <v>61.5</v>
      </c>
      <c r="E688" s="54">
        <f>VLOOKUP(Table9[[#This Row],[Name]],M.Rd!$A:$T,MATCH(Table9[[#This Row],[L.eff]],M.Rd!$C$2:$S$2)+2,FALSE)</f>
        <v>26.1</v>
      </c>
      <c r="F688" s="54">
        <f>VLOOKUP(Table9[[#This Row],[Name]],V.Rd!$A:$B,2,FALSE)</f>
        <v>326</v>
      </c>
      <c r="G688" s="54">
        <f>VLOOKUP(Table9[[#This Row],[Name]],M.Rd!$A:$T,20,FALSE)</f>
        <v>2770</v>
      </c>
    </row>
    <row r="689" spans="1:7" x14ac:dyDescent="0.25">
      <c r="A689" s="3" t="str">
        <f t="shared" ref="A689:B689" si="629">A621</f>
        <v>IPE 240</v>
      </c>
      <c r="B689" s="17">
        <f t="shared" si="629"/>
        <v>30.7</v>
      </c>
      <c r="C689" s="2">
        <f t="shared" si="611"/>
        <v>8</v>
      </c>
      <c r="D689">
        <v>84.2</v>
      </c>
      <c r="E689" s="54">
        <f>VLOOKUP(Table9[[#This Row],[Name]],M.Rd!$A:$T,MATCH(Table9[[#This Row],[L.eff]],M.Rd!$C$2:$S$2)+2,FALSE)</f>
        <v>37</v>
      </c>
      <c r="F689" s="54">
        <f>VLOOKUP(Table9[[#This Row],[Name]],V.Rd!$A:$B,2,FALSE)</f>
        <v>392</v>
      </c>
      <c r="G689" s="54">
        <f>VLOOKUP(Table9[[#This Row],[Name]],M.Rd!$A:$T,20,FALSE)</f>
        <v>3890</v>
      </c>
    </row>
    <row r="690" spans="1:7" x14ac:dyDescent="0.25">
      <c r="A690" s="3" t="str">
        <f t="shared" ref="A690:B690" si="630">A622</f>
        <v>IPE 270</v>
      </c>
      <c r="B690" s="17">
        <f t="shared" si="630"/>
        <v>36.1</v>
      </c>
      <c r="C690" s="2">
        <f t="shared" si="611"/>
        <v>8</v>
      </c>
      <c r="D690">
        <v>123</v>
      </c>
      <c r="E690" s="54">
        <f>VLOOKUP(Table9[[#This Row],[Name]],M.Rd!$A:$T,MATCH(Table9[[#This Row],[L.eff]],M.Rd!$C$2:$S$2)+2,FALSE)</f>
        <v>51.3</v>
      </c>
      <c r="F690" s="54">
        <f>VLOOKUP(Table9[[#This Row],[Name]],V.Rd!$A:$B,2,FALSE)</f>
        <v>453</v>
      </c>
      <c r="G690" s="54">
        <f>VLOOKUP(Table9[[#This Row],[Name]],M.Rd!$A:$T,20,FALSE)</f>
        <v>5790</v>
      </c>
    </row>
    <row r="691" spans="1:7" x14ac:dyDescent="0.25">
      <c r="A691" s="3" t="str">
        <f t="shared" ref="A691:B691" si="631">A623</f>
        <v>IPE 300*</v>
      </c>
      <c r="B691" s="17">
        <f t="shared" si="631"/>
        <v>42.2</v>
      </c>
      <c r="C691" s="2">
        <f t="shared" si="611"/>
        <v>8</v>
      </c>
      <c r="D691">
        <v>176</v>
      </c>
      <c r="E691" s="54">
        <f>VLOOKUP(Table9[[#This Row],[Name]],M.Rd!$A:$T,MATCH(Table9[[#This Row],[L.eff]],M.Rd!$C$2:$S$2)+2,FALSE)</f>
        <v>71</v>
      </c>
      <c r="F691" s="54">
        <f>VLOOKUP(Table9[[#This Row],[Name]],V.Rd!$A:$B,2,FALSE)</f>
        <v>526</v>
      </c>
      <c r="G691" s="54">
        <f>VLOOKUP(Table9[[#This Row],[Name]],M.Rd!$A:$T,20,FALSE)</f>
        <v>8360</v>
      </c>
    </row>
    <row r="692" spans="1:7" x14ac:dyDescent="0.25">
      <c r="A692" s="3" t="str">
        <f t="shared" ref="A692:B692" si="632">A624</f>
        <v>IPE 330*</v>
      </c>
      <c r="B692" s="17">
        <f t="shared" si="632"/>
        <v>49.1</v>
      </c>
      <c r="C692" s="2">
        <f t="shared" si="611"/>
        <v>8</v>
      </c>
      <c r="D692">
        <v>228</v>
      </c>
      <c r="E692" s="54">
        <f>VLOOKUP(Table9[[#This Row],[Name]],M.Rd!$A:$T,MATCH(Table9[[#This Row],[L.eff]],M.Rd!$C$2:$S$2)+2,FALSE)</f>
        <v>90.9</v>
      </c>
      <c r="F692" s="54">
        <f>VLOOKUP(Table9[[#This Row],[Name]],V.Rd!$A:$B,2,FALSE)</f>
        <v>631</v>
      </c>
      <c r="G692" s="54">
        <f>VLOOKUP(Table9[[#This Row],[Name]],M.Rd!$A:$T,20,FALSE)</f>
        <v>11800</v>
      </c>
    </row>
    <row r="693" spans="1:7" x14ac:dyDescent="0.25">
      <c r="A693" s="3" t="str">
        <f t="shared" ref="A693:B693" si="633">A625</f>
        <v>IPE 360*</v>
      </c>
      <c r="B693" s="17">
        <f t="shared" si="633"/>
        <v>57.1</v>
      </c>
      <c r="C693" s="2">
        <f t="shared" si="611"/>
        <v>8</v>
      </c>
      <c r="D693">
        <v>299</v>
      </c>
      <c r="E693" s="54">
        <f>VLOOKUP(Table9[[#This Row],[Name]],M.Rd!$A:$T,MATCH(Table9[[#This Row],[L.eff]],M.Rd!$C$2:$S$2)+2,FALSE)</f>
        <v>121</v>
      </c>
      <c r="F693" s="54">
        <f>VLOOKUP(Table9[[#This Row],[Name]],V.Rd!$A:$B,2,FALSE)</f>
        <v>720</v>
      </c>
      <c r="G693" s="54">
        <f>VLOOKUP(Table9[[#This Row],[Name]],M.Rd!$A:$T,20,FALSE)</f>
        <v>16300</v>
      </c>
    </row>
    <row r="694" spans="1:7" x14ac:dyDescent="0.25">
      <c r="A694" s="3" t="str">
        <f t="shared" ref="A694:B694" si="634">A626</f>
        <v>IPE 400*</v>
      </c>
      <c r="B694" s="17">
        <f t="shared" si="634"/>
        <v>66.3</v>
      </c>
      <c r="C694" s="2">
        <f t="shared" si="611"/>
        <v>8</v>
      </c>
      <c r="D694">
        <v>376</v>
      </c>
      <c r="E694" s="54">
        <f>VLOOKUP(Table9[[#This Row],[Name]],M.Rd!$A:$T,MATCH(Table9[[#This Row],[L.eff]],M.Rd!$C$2:$S$2)+2,FALSE)</f>
        <v>161</v>
      </c>
      <c r="F694" s="54">
        <f>VLOOKUP(Table9[[#This Row],[Name]],V.Rd!$A:$B,2,FALSE)</f>
        <v>876</v>
      </c>
      <c r="G694" s="54">
        <f>VLOOKUP(Table9[[#This Row],[Name]],M.Rd!$A:$T,20,FALSE)</f>
        <v>23100</v>
      </c>
    </row>
    <row r="695" spans="1:7" x14ac:dyDescent="0.25">
      <c r="A695" s="3" t="str">
        <f t="shared" ref="A695:B695" si="635">A627</f>
        <v>IPE 450*</v>
      </c>
      <c r="B695" s="17">
        <f t="shared" si="635"/>
        <v>77.599999999999994</v>
      </c>
      <c r="C695" s="2">
        <f t="shared" si="611"/>
        <v>8</v>
      </c>
      <c r="D695">
        <v>475</v>
      </c>
      <c r="E695" s="54">
        <f>VLOOKUP(Table9[[#This Row],[Name]],M.Rd!$A:$T,MATCH(Table9[[#This Row],[L.eff]],M.Rd!$C$2:$S$2)+2,FALSE)</f>
        <v>213</v>
      </c>
      <c r="F695" s="54">
        <f>VLOOKUP(Table9[[#This Row],[Name]],V.Rd!$A:$B,2,FALSE)</f>
        <v>1040</v>
      </c>
      <c r="G695" s="54">
        <f>VLOOKUP(Table9[[#This Row],[Name]],M.Rd!$A:$T,20,FALSE)</f>
        <v>33700</v>
      </c>
    </row>
    <row r="696" spans="1:7" x14ac:dyDescent="0.25">
      <c r="A696" s="3" t="str">
        <f t="shared" ref="A696:B696" si="636">A628</f>
        <v>IPE 500*</v>
      </c>
      <c r="B696" s="17">
        <f t="shared" si="636"/>
        <v>90.7</v>
      </c>
      <c r="C696" s="2">
        <f t="shared" si="611"/>
        <v>8</v>
      </c>
      <c r="D696">
        <v>604</v>
      </c>
      <c r="E696" s="54">
        <f>VLOOKUP(Table9[[#This Row],[Name]],M.Rd!$A:$T,MATCH(Table9[[#This Row],[L.eff]],M.Rd!$C$2:$S$2)+2,FALSE)</f>
        <v>283</v>
      </c>
      <c r="F696" s="54">
        <f>VLOOKUP(Table9[[#This Row],[Name]],V.Rd!$A:$B,2,FALSE)</f>
        <v>1230</v>
      </c>
      <c r="G696" s="54">
        <f>VLOOKUP(Table9[[#This Row],[Name]],M.Rd!$A:$T,20,FALSE)</f>
        <v>48200</v>
      </c>
    </row>
    <row r="697" spans="1:7" x14ac:dyDescent="0.25">
      <c r="A697" s="3" t="str">
        <f t="shared" ref="A697:B697" si="637">A629</f>
        <v>IPE 550*</v>
      </c>
      <c r="B697" s="17">
        <f t="shared" si="637"/>
        <v>106</v>
      </c>
      <c r="C697" s="2">
        <f t="shared" si="611"/>
        <v>8</v>
      </c>
      <c r="D697">
        <v>743</v>
      </c>
      <c r="E697" s="54">
        <f>VLOOKUP(Table9[[#This Row],[Name]],M.Rd!$A:$T,MATCH(Table9[[#This Row],[L.eff]],M.Rd!$C$2:$S$2)+2,FALSE)</f>
        <v>370</v>
      </c>
      <c r="F697" s="54">
        <f>VLOOKUP(Table9[[#This Row],[Name]],V.Rd!$A:$B,2,FALSE)</f>
        <v>1440</v>
      </c>
      <c r="G697" s="54">
        <f>VLOOKUP(Table9[[#This Row],[Name]],M.Rd!$A:$T,20,FALSE)</f>
        <v>67100</v>
      </c>
    </row>
    <row r="698" spans="1:7" x14ac:dyDescent="0.25">
      <c r="A698" s="3" t="str">
        <f t="shared" ref="A698:B698" si="638">A630</f>
        <v>IPE 600*</v>
      </c>
      <c r="B698" s="17">
        <f t="shared" si="638"/>
        <v>122</v>
      </c>
      <c r="C698" s="2">
        <f t="shared" si="611"/>
        <v>8</v>
      </c>
      <c r="D698">
        <v>938</v>
      </c>
      <c r="E698" s="54">
        <f>VLOOKUP(Table9[[#This Row],[Name]],M.Rd!$A:$T,MATCH(Table9[[#This Row],[L.eff]],M.Rd!$C$2:$S$2)+2,FALSE)</f>
        <v>488</v>
      </c>
      <c r="F698" s="54">
        <f>VLOOKUP(Table9[[#This Row],[Name]],V.Rd!$A:$B,2,FALSE)</f>
        <v>1670</v>
      </c>
      <c r="G698" s="54">
        <f>VLOOKUP(Table9[[#This Row],[Name]],M.Rd!$A:$T,20,FALSE)</f>
        <v>92100</v>
      </c>
    </row>
    <row r="699" spans="1:7" x14ac:dyDescent="0.25">
      <c r="A699" s="3" t="str">
        <f t="shared" ref="A699:B699" si="639">A631</f>
        <v>IPE 750x134*</v>
      </c>
      <c r="B699" s="17">
        <f t="shared" si="639"/>
        <v>134</v>
      </c>
      <c r="C699" s="2">
        <f t="shared" si="611"/>
        <v>8</v>
      </c>
      <c r="D699">
        <v>1300</v>
      </c>
      <c r="E699" s="54">
        <f>VLOOKUP(Table9[[#This Row],[Name]],M.Rd!$A:$T,MATCH(Table9[[#This Row],[L.eff]],M.Rd!$C$2:$S$2)+2,FALSE)</f>
        <v>672</v>
      </c>
      <c r="F699" s="54">
        <f>VLOOKUP(Table9[[#This Row],[Name]],V.Rd!$A:$B,2,FALSE)</f>
        <v>1960</v>
      </c>
      <c r="G699" s="54">
        <f>VLOOKUP(Table9[[#This Row],[Name]],M.Rd!$A:$T,20,FALSE)</f>
        <v>151000</v>
      </c>
    </row>
    <row r="700" spans="1:7" x14ac:dyDescent="0.25">
      <c r="A700" s="3" t="str">
        <f t="shared" ref="A700:B700" si="640">A632</f>
        <v>IPE 750x147*</v>
      </c>
      <c r="B700" s="17">
        <f t="shared" si="640"/>
        <v>147</v>
      </c>
      <c r="C700" s="2">
        <f t="shared" si="611"/>
        <v>8</v>
      </c>
      <c r="D700">
        <v>1420</v>
      </c>
      <c r="E700" s="54">
        <f>VLOOKUP(Table9[[#This Row],[Name]],M.Rd!$A:$T,MATCH(Table9[[#This Row],[L.eff]],M.Rd!$C$2:$S$2)+2,FALSE)</f>
        <v>754</v>
      </c>
      <c r="F700" s="54">
        <f>VLOOKUP(Table9[[#This Row],[Name]],V.Rd!$A:$B,2,FALSE)</f>
        <v>2100</v>
      </c>
      <c r="G700" s="54">
        <f>VLOOKUP(Table9[[#This Row],[Name]],M.Rd!$A:$T,20,FALSE)</f>
        <v>166000</v>
      </c>
    </row>
    <row r="701" spans="1:7" x14ac:dyDescent="0.25">
      <c r="A701" s="3" t="str">
        <f t="shared" ref="A701:B701" si="641">A633</f>
        <v>IPE 750x173*</v>
      </c>
      <c r="B701" s="17">
        <f t="shared" si="641"/>
        <v>173</v>
      </c>
      <c r="C701" s="2">
        <f t="shared" si="611"/>
        <v>8</v>
      </c>
      <c r="D701">
        <v>1830</v>
      </c>
      <c r="E701" s="54">
        <f>VLOOKUP(Table9[[#This Row],[Name]],M.Rd!$A:$T,MATCH(Table9[[#This Row],[L.eff]],M.Rd!$C$2:$S$2)+2,FALSE)</f>
        <v>1000</v>
      </c>
      <c r="F701" s="54">
        <f>VLOOKUP(Table9[[#This Row],[Name]],V.Rd!$A:$B,2,FALSE)</f>
        <v>2320</v>
      </c>
      <c r="G701" s="54">
        <f>VLOOKUP(Table9[[#This Row],[Name]],M.Rd!$A:$T,20,FALSE)</f>
        <v>206000</v>
      </c>
    </row>
    <row r="702" spans="1:7" x14ac:dyDescent="0.25">
      <c r="A702" s="3" t="str">
        <f t="shared" ref="A702:B702" si="642">A634</f>
        <v>IPE 750x196*</v>
      </c>
      <c r="B702" s="17">
        <f t="shared" si="642"/>
        <v>196</v>
      </c>
      <c r="C702" s="2">
        <f t="shared" si="611"/>
        <v>8</v>
      </c>
      <c r="D702">
        <v>2160</v>
      </c>
      <c r="E702" s="54">
        <f>VLOOKUP(Table9[[#This Row],[Name]],M.Rd!$A:$T,MATCH(Table9[[#This Row],[L.eff]],M.Rd!$C$2:$S$2)+2,FALSE)</f>
        <v>1230</v>
      </c>
      <c r="F702" s="54">
        <f>VLOOKUP(Table9[[#This Row],[Name]],V.Rd!$A:$B,2,FALSE)</f>
        <v>2540</v>
      </c>
      <c r="G702" s="54">
        <f>VLOOKUP(Table9[[#This Row],[Name]],M.Rd!$A:$T,20,FALSE)</f>
        <v>240000</v>
      </c>
    </row>
    <row r="703" spans="1:7" x14ac:dyDescent="0.25">
      <c r="A703" s="3" t="str">
        <f t="shared" ref="A703:B703" si="643">A635</f>
        <v>IPE 750x220*</v>
      </c>
      <c r="B703" s="17">
        <f t="shared" si="643"/>
        <v>220</v>
      </c>
      <c r="C703" s="2">
        <f t="shared" si="611"/>
        <v>8</v>
      </c>
      <c r="D703">
        <v>2490</v>
      </c>
      <c r="E703" s="54">
        <f>VLOOKUP(Table9[[#This Row],[Name]],M.Rd!$A:$T,MATCH(Table9[[#This Row],[L.eff]],M.Rd!$C$2:$S$2)+2,FALSE)</f>
        <v>1480</v>
      </c>
      <c r="F703" s="54">
        <f>VLOOKUP(Table9[[#This Row],[Name]],V.Rd!$A:$B,2,FALSE)</f>
        <v>2710</v>
      </c>
      <c r="G703" s="54">
        <f>VLOOKUP(Table9[[#This Row],[Name]],M.Rd!$A:$T,20,FALSE)</f>
        <v>278000</v>
      </c>
    </row>
    <row r="704" spans="1:7" x14ac:dyDescent="0.25">
      <c r="A704" s="3" t="str">
        <f t="shared" ref="A704:B704" si="644">A636</f>
        <v>IPE 80</v>
      </c>
      <c r="B704" s="17">
        <f t="shared" si="644"/>
        <v>6</v>
      </c>
      <c r="C704" s="2">
        <f t="shared" si="611"/>
        <v>8</v>
      </c>
      <c r="D704">
        <v>2.62</v>
      </c>
      <c r="E704" s="54">
        <f>VLOOKUP(Table9[[#This Row],[Name]],M.Rd!$A:$T,MATCH(Table9[[#This Row],[L.eff]],M.Rd!$C$2:$S$2)+2,FALSE)</f>
        <v>1.39</v>
      </c>
      <c r="F704" s="54">
        <f>VLOOKUP(Table9[[#This Row],[Name]],V.Rd!$A:$B,2,FALSE)</f>
        <v>72.400000000000006</v>
      </c>
      <c r="G704" s="54">
        <f>VLOOKUP(Table9[[#This Row],[Name]],M.Rd!$A:$T,20,FALSE)</f>
        <v>80.099999999999994</v>
      </c>
    </row>
    <row r="705" spans="1:7" x14ac:dyDescent="0.25">
      <c r="A705" s="3" t="str">
        <f t="shared" ref="A705:B705" si="645">A637</f>
        <v>IPE A 100</v>
      </c>
      <c r="B705" s="17">
        <f t="shared" si="645"/>
        <v>6.9</v>
      </c>
      <c r="C705" s="2">
        <f t="shared" si="611"/>
        <v>8</v>
      </c>
      <c r="D705">
        <v>4.08</v>
      </c>
      <c r="E705" s="54">
        <f>VLOOKUP(Table9[[#This Row],[Name]],M.Rd!$A:$T,MATCH(Table9[[#This Row],[L.eff]],M.Rd!$C$2:$S$2)+2,FALSE)</f>
        <v>1.8</v>
      </c>
      <c r="F705" s="54">
        <f>VLOOKUP(Table9[[#This Row],[Name]],V.Rd!$A:$B,2,FALSE)</f>
        <v>91.4</v>
      </c>
      <c r="G705" s="54">
        <f>VLOOKUP(Table9[[#This Row],[Name]],M.Rd!$A:$T,20,FALSE)</f>
        <v>141</v>
      </c>
    </row>
    <row r="706" spans="1:7" x14ac:dyDescent="0.25">
      <c r="A706" s="3" t="str">
        <f t="shared" ref="A706:B706" si="646">A638</f>
        <v>IPE A 120</v>
      </c>
      <c r="B706" s="17">
        <f t="shared" si="646"/>
        <v>8.6999999999999993</v>
      </c>
      <c r="C706" s="2">
        <f t="shared" si="611"/>
        <v>8</v>
      </c>
      <c r="D706">
        <v>6.87</v>
      </c>
      <c r="E706" s="54">
        <f>VLOOKUP(Table9[[#This Row],[Name]],M.Rd!$A:$T,MATCH(Table9[[#This Row],[L.eff]],M.Rd!$C$2:$S$2)+2,FALSE)</f>
        <v>2.77</v>
      </c>
      <c r="F706" s="54">
        <f>VLOOKUP(Table9[[#This Row],[Name]],V.Rd!$A:$B,2,FALSE)</f>
        <v>110</v>
      </c>
      <c r="G706" s="54">
        <f>VLOOKUP(Table9[[#This Row],[Name]],M.Rd!$A:$T,20,FALSE)</f>
        <v>257</v>
      </c>
    </row>
    <row r="707" spans="1:7" x14ac:dyDescent="0.25">
      <c r="A707" s="3" t="str">
        <f t="shared" ref="A707:B707" si="647">A639</f>
        <v>IPE A 140</v>
      </c>
      <c r="B707" s="17">
        <f t="shared" si="647"/>
        <v>10.5</v>
      </c>
      <c r="C707" s="2">
        <f t="shared" si="611"/>
        <v>8</v>
      </c>
      <c r="D707">
        <v>11.2</v>
      </c>
      <c r="E707" s="54">
        <f>VLOOKUP(Table9[[#This Row],[Name]],M.Rd!$A:$T,MATCH(Table9[[#This Row],[L.eff]],M.Rd!$C$2:$S$2)+2,FALSE)</f>
        <v>4.13</v>
      </c>
      <c r="F707" s="54">
        <f>VLOOKUP(Table9[[#This Row],[Name]],V.Rd!$A:$B,2,FALSE)</f>
        <v>128</v>
      </c>
      <c r="G707" s="54">
        <f>VLOOKUP(Table9[[#This Row],[Name]],M.Rd!$A:$T,20,FALSE)</f>
        <v>435</v>
      </c>
    </row>
    <row r="708" spans="1:7" x14ac:dyDescent="0.25">
      <c r="A708" s="3" t="str">
        <f t="shared" ref="A708:B708" si="648">A640</f>
        <v>IPE A 160</v>
      </c>
      <c r="B708" s="17">
        <f t="shared" si="648"/>
        <v>12.7</v>
      </c>
      <c r="C708" s="2">
        <f t="shared" si="611"/>
        <v>8</v>
      </c>
      <c r="D708">
        <v>16.600000000000001</v>
      </c>
      <c r="E708" s="54">
        <f>VLOOKUP(Table9[[#This Row],[Name]],M.Rd!$A:$T,MATCH(Table9[[#This Row],[L.eff]],M.Rd!$C$2:$S$2)+2,FALSE)</f>
        <v>6.12</v>
      </c>
      <c r="F708" s="54">
        <f>VLOOKUP(Table9[[#This Row],[Name]],V.Rd!$A:$B,2,FALSE)</f>
        <v>160</v>
      </c>
      <c r="G708" s="54">
        <f>VLOOKUP(Table9[[#This Row],[Name]],M.Rd!$A:$T,20,FALSE)</f>
        <v>689</v>
      </c>
    </row>
    <row r="709" spans="1:7" x14ac:dyDescent="0.25">
      <c r="A709" s="3" t="str">
        <f t="shared" ref="A709:B709" si="649">A641</f>
        <v>IPE A 180</v>
      </c>
      <c r="B709" s="17">
        <f t="shared" si="649"/>
        <v>15.4</v>
      </c>
      <c r="C709" s="2">
        <f t="shared" si="611"/>
        <v>8</v>
      </c>
      <c r="D709">
        <v>25</v>
      </c>
      <c r="E709" s="54">
        <f>VLOOKUP(Table9[[#This Row],[Name]],M.Rd!$A:$T,MATCH(Table9[[#This Row],[L.eff]],M.Rd!$C$2:$S$2)+2,FALSE)</f>
        <v>8.92</v>
      </c>
      <c r="F709" s="54">
        <f>VLOOKUP(Table9[[#This Row],[Name]],V.Rd!$A:$B,2,FALSE)</f>
        <v>189</v>
      </c>
      <c r="G709" s="54">
        <f>VLOOKUP(Table9[[#This Row],[Name]],M.Rd!$A:$T,20,FALSE)</f>
        <v>1060</v>
      </c>
    </row>
    <row r="710" spans="1:7" x14ac:dyDescent="0.25">
      <c r="A710" s="3" t="str">
        <f t="shared" ref="A710:B710" si="650">A642</f>
        <v>IPE A 200*</v>
      </c>
      <c r="B710" s="17">
        <f t="shared" si="650"/>
        <v>18.399999999999999</v>
      </c>
      <c r="C710" s="2">
        <f t="shared" si="611"/>
        <v>8</v>
      </c>
      <c r="D710">
        <v>35.299999999999997</v>
      </c>
      <c r="E710" s="54">
        <f>VLOOKUP(Table9[[#This Row],[Name]],M.Rd!$A:$T,MATCH(Table9[[#This Row],[L.eff]],M.Rd!$C$2:$S$2)+2,FALSE)</f>
        <v>13.3</v>
      </c>
      <c r="F710" s="54">
        <f>VLOOKUP(Table9[[#This Row],[Name]],V.Rd!$A:$B,2,FALSE)</f>
        <v>236</v>
      </c>
      <c r="G710" s="54">
        <f>VLOOKUP(Table9[[#This Row],[Name]],M.Rd!$A:$T,20,FALSE)</f>
        <v>1590</v>
      </c>
    </row>
    <row r="711" spans="1:7" x14ac:dyDescent="0.25">
      <c r="A711" s="3" t="str">
        <f t="shared" ref="A711:B711" si="651">A643</f>
        <v>IPE A 220*</v>
      </c>
      <c r="B711" s="17">
        <f t="shared" si="651"/>
        <v>22.2</v>
      </c>
      <c r="C711" s="2">
        <f t="shared" si="611"/>
        <v>8</v>
      </c>
      <c r="D711">
        <v>51.3</v>
      </c>
      <c r="E711" s="54">
        <f>VLOOKUP(Table9[[#This Row],[Name]],M.Rd!$A:$T,MATCH(Table9[[#This Row],[L.eff]],M.Rd!$C$2:$S$2)+2,FALSE)</f>
        <v>19.2</v>
      </c>
      <c r="F711" s="54">
        <f>VLOOKUP(Table9[[#This Row],[Name]],V.Rd!$A:$B,2,FALSE)</f>
        <v>279</v>
      </c>
      <c r="G711" s="54">
        <f>VLOOKUP(Table9[[#This Row],[Name]],M.Rd!$A:$T,20,FALSE)</f>
        <v>2320</v>
      </c>
    </row>
    <row r="712" spans="1:7" x14ac:dyDescent="0.25">
      <c r="A712" s="3" t="str">
        <f t="shared" ref="A712:B712" si="652">A644</f>
        <v>IPE A 240*</v>
      </c>
      <c r="B712" s="17">
        <f t="shared" si="652"/>
        <v>26.2</v>
      </c>
      <c r="C712" s="2">
        <f t="shared" si="611"/>
        <v>8</v>
      </c>
      <c r="D712">
        <v>71.2</v>
      </c>
      <c r="E712" s="54">
        <f>VLOOKUP(Table9[[#This Row],[Name]],M.Rd!$A:$T,MATCH(Table9[[#This Row],[L.eff]],M.Rd!$C$2:$S$2)+2,FALSE)</f>
        <v>28</v>
      </c>
      <c r="F712" s="54">
        <f>VLOOKUP(Table9[[#This Row],[Name]],V.Rd!$A:$B,2,FALSE)</f>
        <v>334</v>
      </c>
      <c r="G712" s="54">
        <f>VLOOKUP(Table9[[#This Row],[Name]],M.Rd!$A:$T,20,FALSE)</f>
        <v>3290</v>
      </c>
    </row>
    <row r="713" spans="1:7" x14ac:dyDescent="0.25">
      <c r="A713" s="3" t="str">
        <f t="shared" ref="A713:B713" si="653">A645</f>
        <v>IPE A 270*</v>
      </c>
      <c r="B713" s="17">
        <f t="shared" si="653"/>
        <v>30.7</v>
      </c>
      <c r="C713" s="2">
        <f t="shared" si="611"/>
        <v>8</v>
      </c>
      <c r="D713">
        <v>105</v>
      </c>
      <c r="E713" s="54">
        <f>VLOOKUP(Table9[[#This Row],[Name]],M.Rd!$A:$T,MATCH(Table9[[#This Row],[L.eff]],M.Rd!$C$2:$S$2)+2,FALSE)</f>
        <v>39.1</v>
      </c>
      <c r="F713" s="54">
        <f>VLOOKUP(Table9[[#This Row],[Name]],V.Rd!$A:$B,2,FALSE)</f>
        <v>385</v>
      </c>
      <c r="G713" s="54">
        <f>VLOOKUP(Table9[[#This Row],[Name]],M.Rd!$A:$T,20,FALSE)</f>
        <v>4920</v>
      </c>
    </row>
    <row r="714" spans="1:7" x14ac:dyDescent="0.25">
      <c r="A714" s="3" t="str">
        <f t="shared" ref="A714:B714" si="654">A646</f>
        <v>IPE A 300*</v>
      </c>
      <c r="B714" s="17">
        <f t="shared" si="654"/>
        <v>36.5</v>
      </c>
      <c r="C714" s="2">
        <f t="shared" si="611"/>
        <v>8</v>
      </c>
      <c r="D714">
        <v>151</v>
      </c>
      <c r="E714" s="54">
        <f>VLOOKUP(Table9[[#This Row],[Name]],M.Rd!$A:$T,MATCH(Table9[[#This Row],[L.eff]],M.Rd!$C$2:$S$2)+2,FALSE)</f>
        <v>55.3</v>
      </c>
      <c r="F714" s="54">
        <f>VLOOKUP(Table9[[#This Row],[Name]],V.Rd!$A:$B,2,FALSE)</f>
        <v>455</v>
      </c>
      <c r="G714" s="54">
        <f>VLOOKUP(Table9[[#This Row],[Name]],M.Rd!$A:$T,20,FALSE)</f>
        <v>7170</v>
      </c>
    </row>
    <row r="715" spans="1:7" x14ac:dyDescent="0.25">
      <c r="A715" s="3" t="str">
        <f t="shared" ref="A715:B715" si="655">A647</f>
        <v>IPE A 330*</v>
      </c>
      <c r="B715" s="17">
        <f t="shared" si="655"/>
        <v>43</v>
      </c>
      <c r="C715" s="2">
        <f t="shared" si="611"/>
        <v>8</v>
      </c>
      <c r="D715">
        <v>198</v>
      </c>
      <c r="E715" s="54">
        <f>VLOOKUP(Table9[[#This Row],[Name]],M.Rd!$A:$T,MATCH(Table9[[#This Row],[L.eff]],M.Rd!$C$2:$S$2)+2,FALSE)</f>
        <v>74</v>
      </c>
      <c r="F715" s="54">
        <f>VLOOKUP(Table9[[#This Row],[Name]],V.Rd!$A:$B,2,FALSE)</f>
        <v>552</v>
      </c>
      <c r="G715" s="54">
        <f>VLOOKUP(Table9[[#This Row],[Name]],M.Rd!$A:$T,20,FALSE)</f>
        <v>10200</v>
      </c>
    </row>
    <row r="716" spans="1:7" x14ac:dyDescent="0.25">
      <c r="A716" s="3" t="str">
        <f t="shared" ref="A716:B716" si="656">A648</f>
        <v>IPE A 360*</v>
      </c>
      <c r="B716" s="17">
        <f t="shared" si="656"/>
        <v>50.2</v>
      </c>
      <c r="C716" s="2">
        <f t="shared" si="611"/>
        <v>8</v>
      </c>
      <c r="D716">
        <v>270</v>
      </c>
      <c r="E716" s="54">
        <f>VLOOKUP(Table9[[#This Row],[Name]],M.Rd!$A:$T,MATCH(Table9[[#This Row],[L.eff]],M.Rd!$C$2:$S$2)+2,FALSE)</f>
        <v>103</v>
      </c>
      <c r="F716" s="54">
        <f>VLOOKUP(Table9[[#This Row],[Name]],V.Rd!$A:$B,2,FALSE)</f>
        <v>611</v>
      </c>
      <c r="G716" s="54">
        <f>VLOOKUP(Table9[[#This Row],[Name]],M.Rd!$A:$T,20,FALSE)</f>
        <v>14500</v>
      </c>
    </row>
    <row r="717" spans="1:7" x14ac:dyDescent="0.25">
      <c r="A717" s="3" t="str">
        <f t="shared" ref="A717:B717" si="657">A649</f>
        <v>IPE A 400*</v>
      </c>
      <c r="B717" s="17">
        <f t="shared" si="657"/>
        <v>57.4</v>
      </c>
      <c r="C717" s="2">
        <f t="shared" si="611"/>
        <v>8</v>
      </c>
      <c r="D717">
        <v>333</v>
      </c>
      <c r="E717" s="54">
        <f>VLOOKUP(Table9[[#This Row],[Name]],M.Rd!$A:$T,MATCH(Table9[[#This Row],[L.eff]],M.Rd!$C$2:$S$2)+2,FALSE)</f>
        <v>134</v>
      </c>
      <c r="F717" s="54">
        <f>VLOOKUP(Table9[[#This Row],[Name]],V.Rd!$A:$B,2,FALSE)</f>
        <v>733</v>
      </c>
      <c r="G717" s="54">
        <f>VLOOKUP(Table9[[#This Row],[Name]],M.Rd!$A:$T,20,FALSE)</f>
        <v>20300</v>
      </c>
    </row>
    <row r="718" spans="1:7" x14ac:dyDescent="0.25">
      <c r="A718" s="3" t="str">
        <f t="shared" ref="A718:B718" si="658">A650</f>
        <v>IPE A 450*</v>
      </c>
      <c r="B718" s="17">
        <f t="shared" si="658"/>
        <v>67.2</v>
      </c>
      <c r="C718" s="2">
        <f t="shared" si="611"/>
        <v>8</v>
      </c>
      <c r="D718">
        <v>425</v>
      </c>
      <c r="E718" s="54">
        <f>VLOOKUP(Table9[[#This Row],[Name]],M.Rd!$A:$T,MATCH(Table9[[#This Row],[L.eff]],M.Rd!$C$2:$S$2)+2,FALSE)</f>
        <v>179</v>
      </c>
      <c r="F718" s="54">
        <f>VLOOKUP(Table9[[#This Row],[Name]],V.Rd!$A:$B,2,FALSE)</f>
        <v>867</v>
      </c>
      <c r="G718" s="54">
        <f>VLOOKUP(Table9[[#This Row],[Name]],M.Rd!$A:$T,20,FALSE)</f>
        <v>29800</v>
      </c>
    </row>
    <row r="719" spans="1:7" x14ac:dyDescent="0.25">
      <c r="A719" s="3" t="str">
        <f t="shared" ref="A719:B719" si="659">A651</f>
        <v>IPE A 500*</v>
      </c>
      <c r="B719" s="17">
        <f t="shared" si="659"/>
        <v>79.400000000000006</v>
      </c>
      <c r="C719" s="2">
        <f t="shared" si="611"/>
        <v>8</v>
      </c>
      <c r="D719">
        <v>544</v>
      </c>
      <c r="E719" s="54">
        <f>VLOOKUP(Table9[[#This Row],[Name]],M.Rd!$A:$T,MATCH(Table9[[#This Row],[L.eff]],M.Rd!$C$2:$S$2)+2,FALSE)</f>
        <v>242</v>
      </c>
      <c r="F719" s="54">
        <f>VLOOKUP(Table9[[#This Row],[Name]],V.Rd!$A:$B,2,FALSE)</f>
        <v>1030</v>
      </c>
      <c r="G719" s="54">
        <f>VLOOKUP(Table9[[#This Row],[Name]],M.Rd!$A:$T,20,FALSE)</f>
        <v>42900</v>
      </c>
    </row>
    <row r="720" spans="1:7" x14ac:dyDescent="0.25">
      <c r="A720" s="3" t="str">
        <f t="shared" ref="A720:B720" si="660">A652</f>
        <v>IPE A 550*</v>
      </c>
      <c r="B720" s="17">
        <f t="shared" si="660"/>
        <v>92.1</v>
      </c>
      <c r="C720" s="2">
        <f t="shared" si="611"/>
        <v>8</v>
      </c>
      <c r="D720">
        <v>677</v>
      </c>
      <c r="E720" s="54">
        <f>VLOOKUP(Table9[[#This Row],[Name]],M.Rd!$A:$T,MATCH(Table9[[#This Row],[L.eff]],M.Rd!$C$2:$S$2)+2,FALSE)</f>
        <v>321</v>
      </c>
      <c r="F720" s="54">
        <f>VLOOKUP(Table9[[#This Row],[Name]],V.Rd!$A:$B,2,FALSE)</f>
        <v>1240</v>
      </c>
      <c r="G720" s="54">
        <f>VLOOKUP(Table9[[#This Row],[Name]],M.Rd!$A:$T,20,FALSE)</f>
        <v>60000</v>
      </c>
    </row>
    <row r="721" spans="1:7" x14ac:dyDescent="0.25">
      <c r="A721" s="3" t="str">
        <f t="shared" ref="A721:B721" si="661">A653</f>
        <v>IPE A 600*</v>
      </c>
      <c r="B721" s="17">
        <f t="shared" si="661"/>
        <v>108</v>
      </c>
      <c r="C721" s="2">
        <f t="shared" si="611"/>
        <v>8</v>
      </c>
      <c r="D721">
        <v>859</v>
      </c>
      <c r="E721" s="54">
        <f>VLOOKUP(Table9[[#This Row],[Name]],M.Rd!$A:$T,MATCH(Table9[[#This Row],[L.eff]],M.Rd!$C$2:$S$2)+2,FALSE)</f>
        <v>425</v>
      </c>
      <c r="F721" s="54">
        <f>VLOOKUP(Table9[[#This Row],[Name]],V.Rd!$A:$B,2,FALSE)</f>
        <v>1400</v>
      </c>
      <c r="G721" s="54">
        <f>VLOOKUP(Table9[[#This Row],[Name]],M.Rd!$A:$T,20,FALSE)</f>
        <v>82900</v>
      </c>
    </row>
    <row r="722" spans="1:7" x14ac:dyDescent="0.25">
      <c r="A722" s="3" t="str">
        <f t="shared" ref="A722:B722" si="662">A654</f>
        <v>IPE A 80</v>
      </c>
      <c r="B722" s="17">
        <f t="shared" si="662"/>
        <v>5</v>
      </c>
      <c r="C722" s="2">
        <f t="shared" si="611"/>
        <v>8</v>
      </c>
      <c r="D722">
        <v>2.17</v>
      </c>
      <c r="E722" s="54">
        <f>VLOOKUP(Table9[[#This Row],[Name]],M.Rd!$A:$T,MATCH(Table9[[#This Row],[L.eff]],M.Rd!$C$2:$S$2)+2,FALSE)</f>
        <v>0.95299999999999996</v>
      </c>
      <c r="F722" s="54">
        <f>VLOOKUP(Table9[[#This Row],[Name]],V.Rd!$A:$B,2,FALSE)</f>
        <v>63.4</v>
      </c>
      <c r="G722" s="54">
        <f>VLOOKUP(Table9[[#This Row],[Name]],M.Rd!$A:$T,20,FALSE)</f>
        <v>64.400000000000006</v>
      </c>
    </row>
    <row r="723" spans="1:7" x14ac:dyDescent="0.25">
      <c r="A723" s="3" t="str">
        <f t="shared" ref="A723:B723" si="663">A655</f>
        <v>IPE AA 100</v>
      </c>
      <c r="B723" s="17">
        <f t="shared" si="663"/>
        <v>6.7</v>
      </c>
      <c r="C723" s="2">
        <f t="shared" si="611"/>
        <v>8</v>
      </c>
      <c r="D723">
        <v>3.92</v>
      </c>
      <c r="E723" s="54">
        <f>VLOOKUP(Table9[[#This Row],[Name]],M.Rd!$A:$T,MATCH(Table9[[#This Row],[L.eff]],M.Rd!$C$2:$S$2)+2,FALSE)</f>
        <v>1.7</v>
      </c>
      <c r="F723" s="54">
        <f>VLOOKUP(Table9[[#This Row],[Name]],V.Rd!$A:$B,2,FALSE)</f>
        <v>91</v>
      </c>
      <c r="G723" s="54">
        <f>VLOOKUP(Table9[[#This Row],[Name]],M.Rd!$A:$T,20,FALSE)</f>
        <v>136</v>
      </c>
    </row>
    <row r="724" spans="1:7" x14ac:dyDescent="0.25">
      <c r="A724" s="3" t="str">
        <f t="shared" ref="A724:B724" si="664">A656</f>
        <v>IPE AA 120</v>
      </c>
      <c r="B724" s="17">
        <f t="shared" si="664"/>
        <v>8.4</v>
      </c>
      <c r="C724" s="2">
        <f t="shared" si="611"/>
        <v>8</v>
      </c>
      <c r="D724">
        <v>6.59</v>
      </c>
      <c r="E724" s="54">
        <f>VLOOKUP(Table9[[#This Row],[Name]],M.Rd!$A:$T,MATCH(Table9[[#This Row],[L.eff]],M.Rd!$C$2:$S$2)+2,FALSE)</f>
        <v>2.54</v>
      </c>
      <c r="F724" s="54">
        <f>VLOOKUP(Table9[[#This Row],[Name]],V.Rd!$A:$B,2,FALSE)</f>
        <v>111</v>
      </c>
      <c r="G724" s="54">
        <f>VLOOKUP(Table9[[#This Row],[Name]],M.Rd!$A:$T,20,FALSE)</f>
        <v>244</v>
      </c>
    </row>
    <row r="725" spans="1:7" x14ac:dyDescent="0.25">
      <c r="A725" s="3" t="str">
        <f t="shared" ref="A725:B725" si="665">A657</f>
        <v>IPE AA 140</v>
      </c>
      <c r="B725" s="17">
        <f t="shared" si="665"/>
        <v>10.1</v>
      </c>
      <c r="C725" s="2">
        <f t="shared" si="611"/>
        <v>8</v>
      </c>
      <c r="D725">
        <v>10.5</v>
      </c>
      <c r="E725" s="54">
        <f>VLOOKUP(Table9[[#This Row],[Name]],M.Rd!$A:$T,MATCH(Table9[[#This Row],[L.eff]],M.Rd!$C$2:$S$2)+2,FALSE)</f>
        <v>3.7</v>
      </c>
      <c r="F725" s="54">
        <f>VLOOKUP(Table9[[#This Row],[Name]],V.Rd!$A:$B,2,FALSE)</f>
        <v>126</v>
      </c>
      <c r="G725" s="54">
        <f>VLOOKUP(Table9[[#This Row],[Name]],M.Rd!$A:$T,20,FALSE)</f>
        <v>407</v>
      </c>
    </row>
    <row r="726" spans="1:7" x14ac:dyDescent="0.25">
      <c r="A726" s="3" t="str">
        <f t="shared" ref="A726:B726" si="666">A658</f>
        <v>IPE AA 160</v>
      </c>
      <c r="B726" s="17">
        <f t="shared" si="666"/>
        <v>12.3</v>
      </c>
      <c r="C726" s="2">
        <f t="shared" si="611"/>
        <v>8</v>
      </c>
      <c r="D726">
        <v>15.7</v>
      </c>
      <c r="E726" s="54">
        <f>VLOOKUP(Table9[[#This Row],[Name]],M.Rd!$A:$T,MATCH(Table9[[#This Row],[L.eff]],M.Rd!$C$2:$S$2)+2,FALSE)</f>
        <v>5.68</v>
      </c>
      <c r="F726" s="54">
        <f>VLOOKUP(Table9[[#This Row],[Name]],V.Rd!$A:$B,2,FALSE)</f>
        <v>159</v>
      </c>
      <c r="G726" s="54">
        <f>VLOOKUP(Table9[[#This Row],[Name]],M.Rd!$A:$T,20,FALSE)</f>
        <v>659</v>
      </c>
    </row>
    <row r="727" spans="1:7" x14ac:dyDescent="0.25">
      <c r="A727" s="3" t="str">
        <f t="shared" ref="A727:B727" si="667">A659</f>
        <v>IPE AA 180</v>
      </c>
      <c r="B727" s="17">
        <f t="shared" si="667"/>
        <v>14.9</v>
      </c>
      <c r="C727" s="2">
        <f t="shared" si="611"/>
        <v>8</v>
      </c>
      <c r="D727">
        <v>23.8</v>
      </c>
      <c r="E727" s="54">
        <f>VLOOKUP(Table9[[#This Row],[Name]],M.Rd!$A:$T,MATCH(Table9[[#This Row],[L.eff]],M.Rd!$C$2:$S$2)+2,FALSE)</f>
        <v>8.33</v>
      </c>
      <c r="F727" s="54">
        <f>VLOOKUP(Table9[[#This Row],[Name]],V.Rd!$A:$B,2,FALSE)</f>
        <v>186</v>
      </c>
      <c r="G727" s="54">
        <f>VLOOKUP(Table9[[#This Row],[Name]],M.Rd!$A:$T,20,FALSE)</f>
        <v>1020</v>
      </c>
    </row>
    <row r="728" spans="1:7" x14ac:dyDescent="0.25">
      <c r="A728" s="3" t="str">
        <f t="shared" ref="A728:B728" si="668">A660</f>
        <v>IPE AA 200*</v>
      </c>
      <c r="B728" s="17">
        <f t="shared" si="668"/>
        <v>18</v>
      </c>
      <c r="C728" s="2">
        <f t="shared" si="611"/>
        <v>8</v>
      </c>
      <c r="D728">
        <v>33.799999999999997</v>
      </c>
      <c r="E728" s="54">
        <f>VLOOKUP(Table9[[#This Row],[Name]],M.Rd!$A:$T,MATCH(Table9[[#This Row],[L.eff]],M.Rd!$C$2:$S$2)+2,FALSE)</f>
        <v>12.6</v>
      </c>
      <c r="F728" s="54">
        <f>VLOOKUP(Table9[[#This Row],[Name]],V.Rd!$A:$B,2,FALSE)</f>
        <v>234</v>
      </c>
      <c r="G728" s="54">
        <f>VLOOKUP(Table9[[#This Row],[Name]],M.Rd!$A:$T,20,FALSE)</f>
        <v>1530</v>
      </c>
    </row>
    <row r="729" spans="1:7" x14ac:dyDescent="0.25">
      <c r="A729" s="3" t="str">
        <f t="shared" ref="A729:B729" si="669">A661</f>
        <v>IPE AA 220*</v>
      </c>
      <c r="B729" s="17">
        <f t="shared" si="669"/>
        <v>21.2</v>
      </c>
      <c r="C729" s="2">
        <f t="shared" si="611"/>
        <v>8</v>
      </c>
      <c r="D729">
        <v>49.4</v>
      </c>
      <c r="E729" s="54">
        <f>VLOOKUP(Table9[[#This Row],[Name]],M.Rd!$A:$T,MATCH(Table9[[#This Row],[L.eff]],M.Rd!$C$2:$S$2)+2,FALSE)</f>
        <v>17.8</v>
      </c>
      <c r="F729" s="54">
        <f>VLOOKUP(Table9[[#This Row],[Name]],V.Rd!$A:$B,2,FALSE)</f>
        <v>263</v>
      </c>
      <c r="G729" s="54">
        <f>VLOOKUP(Table9[[#This Row],[Name]],M.Rd!$A:$T,20,FALSE)</f>
        <v>2220</v>
      </c>
    </row>
    <row r="730" spans="1:7" x14ac:dyDescent="0.25">
      <c r="A730" s="3" t="str">
        <f t="shared" ref="A730:B730" si="670">A662</f>
        <v>IPE AA 240*</v>
      </c>
      <c r="B730" s="17">
        <f t="shared" si="670"/>
        <v>24.9</v>
      </c>
      <c r="C730" s="2">
        <f t="shared" si="611"/>
        <v>8</v>
      </c>
      <c r="D730">
        <v>68.7</v>
      </c>
      <c r="E730" s="54">
        <f>VLOOKUP(Table9[[#This Row],[Name]],M.Rd!$A:$T,MATCH(Table9[[#This Row],[L.eff]],M.Rd!$C$2:$S$2)+2,FALSE)</f>
        <v>26.1</v>
      </c>
      <c r="F730" s="54">
        <f>VLOOKUP(Table9[[#This Row],[Name]],V.Rd!$A:$B,2,FALSE)</f>
        <v>313</v>
      </c>
      <c r="G730" s="54">
        <f>VLOOKUP(Table9[[#This Row],[Name]],M.Rd!$A:$T,20,FALSE)</f>
        <v>3150</v>
      </c>
    </row>
    <row r="731" spans="1:7" x14ac:dyDescent="0.25">
      <c r="A731" s="3" t="str">
        <f t="shared" ref="A731:B731" si="671">A663</f>
        <v>IPE AA 80</v>
      </c>
      <c r="B731" s="17">
        <f t="shared" si="671"/>
        <v>4.9000000000000004</v>
      </c>
      <c r="C731" s="2">
        <f t="shared" si="611"/>
        <v>8</v>
      </c>
      <c r="D731">
        <v>2.13</v>
      </c>
      <c r="E731" s="54">
        <f>VLOOKUP(Table9[[#This Row],[Name]],M.Rd!$A:$T,MATCH(Table9[[#This Row],[L.eff]],M.Rd!$C$2:$S$2)+2,FALSE)</f>
        <v>0.94099999999999995</v>
      </c>
      <c r="F731" s="54">
        <f>VLOOKUP(Table9[[#This Row],[Name]],V.Rd!$A:$B,2,FALSE)</f>
        <v>61.3</v>
      </c>
      <c r="G731" s="54">
        <f>VLOOKUP(Table9[[#This Row],[Name]],M.Rd!$A:$T,20,FALSE)</f>
        <v>64.099999999999994</v>
      </c>
    </row>
    <row r="732" spans="1:7" x14ac:dyDescent="0.25">
      <c r="A732" s="3" t="str">
        <f t="shared" ref="A732:B732" si="672">A664</f>
        <v>IPE O 180</v>
      </c>
      <c r="B732" s="17">
        <f t="shared" si="672"/>
        <v>21.3</v>
      </c>
      <c r="C732" s="2">
        <f t="shared" si="611"/>
        <v>8</v>
      </c>
      <c r="D732">
        <v>35.6</v>
      </c>
      <c r="E732" s="54">
        <f>VLOOKUP(Table9[[#This Row],[Name]],M.Rd!$A:$T,MATCH(Table9[[#This Row],[L.eff]],M.Rd!$C$2:$S$2)+2,FALSE)</f>
        <v>16.5</v>
      </c>
      <c r="F732" s="54">
        <f>VLOOKUP(Table9[[#This Row],[Name]],V.Rd!$A:$B,2,FALSE)</f>
        <v>260</v>
      </c>
      <c r="G732" s="54">
        <f>VLOOKUP(Table9[[#This Row],[Name]],M.Rd!$A:$T,20,FALSE)</f>
        <v>1500</v>
      </c>
    </row>
    <row r="733" spans="1:7" x14ac:dyDescent="0.25">
      <c r="A733" s="3" t="str">
        <f t="shared" ref="A733:B733" si="673">A665</f>
        <v>IPE O 200</v>
      </c>
      <c r="B733" s="17">
        <f t="shared" si="673"/>
        <v>25.1</v>
      </c>
      <c r="C733" s="2">
        <f t="shared" si="611"/>
        <v>8</v>
      </c>
      <c r="D733">
        <v>51</v>
      </c>
      <c r="E733" s="54">
        <f>VLOOKUP(Table9[[#This Row],[Name]],M.Rd!$A:$T,MATCH(Table9[[#This Row],[L.eff]],M.Rd!$C$2:$S$2)+2,FALSE)</f>
        <v>23.7</v>
      </c>
      <c r="F733" s="54">
        <f>VLOOKUP(Table9[[#This Row],[Name]],V.Rd!$A:$B,2,FALSE)</f>
        <v>317</v>
      </c>
      <c r="G733" s="54">
        <f>VLOOKUP(Table9[[#This Row],[Name]],M.Rd!$A:$T,20,FALSE)</f>
        <v>2210</v>
      </c>
    </row>
    <row r="734" spans="1:7" x14ac:dyDescent="0.25">
      <c r="A734" s="3" t="str">
        <f t="shared" ref="A734:B734" si="674">A666</f>
        <v>IPE O 220</v>
      </c>
      <c r="B734" s="17">
        <f t="shared" si="674"/>
        <v>29.4</v>
      </c>
      <c r="C734" s="2">
        <f t="shared" si="611"/>
        <v>8</v>
      </c>
      <c r="D734">
        <v>71.599999999999994</v>
      </c>
      <c r="E734" s="54">
        <f>VLOOKUP(Table9[[#This Row],[Name]],M.Rd!$A:$T,MATCH(Table9[[#This Row],[L.eff]],M.Rd!$C$2:$S$2)+2,FALSE)</f>
        <v>32.6</v>
      </c>
      <c r="F734" s="54">
        <f>VLOOKUP(Table9[[#This Row],[Name]],V.Rd!$A:$B,2,FALSE)</f>
        <v>362</v>
      </c>
      <c r="G734" s="54">
        <f>VLOOKUP(Table9[[#This Row],[Name]],M.Rd!$A:$T,20,FALSE)</f>
        <v>3130</v>
      </c>
    </row>
    <row r="735" spans="1:7" x14ac:dyDescent="0.25">
      <c r="A735" s="3" t="str">
        <f t="shared" ref="A735:B735" si="675">A667</f>
        <v>IPE O 240</v>
      </c>
      <c r="B735" s="17">
        <f t="shared" si="675"/>
        <v>34.299999999999997</v>
      </c>
      <c r="C735" s="2">
        <f t="shared" ref="C735:C798" si="676">C667+1</f>
        <v>8</v>
      </c>
      <c r="D735">
        <v>97.5</v>
      </c>
      <c r="E735" s="54">
        <f>VLOOKUP(Table9[[#This Row],[Name]],M.Rd!$A:$T,MATCH(Table9[[#This Row],[L.eff]],M.Rd!$C$2:$S$2)+2,FALSE)</f>
        <v>45.5</v>
      </c>
      <c r="F735" s="54">
        <f>VLOOKUP(Table9[[#This Row],[Name]],V.Rd!$A:$B,2,FALSE)</f>
        <v>437</v>
      </c>
      <c r="G735" s="54">
        <f>VLOOKUP(Table9[[#This Row],[Name]],M.Rd!$A:$T,20,FALSE)</f>
        <v>4370</v>
      </c>
    </row>
    <row r="736" spans="1:7" x14ac:dyDescent="0.25">
      <c r="A736" s="3" t="str">
        <f t="shared" ref="A736:B736" si="677">A668</f>
        <v>IPE O 270</v>
      </c>
      <c r="B736" s="17">
        <f t="shared" si="677"/>
        <v>42.3</v>
      </c>
      <c r="C736" s="2">
        <f t="shared" si="676"/>
        <v>8</v>
      </c>
      <c r="D736">
        <v>151</v>
      </c>
      <c r="E736" s="54">
        <f>VLOOKUP(Table9[[#This Row],[Name]],M.Rd!$A:$T,MATCH(Table9[[#This Row],[L.eff]],M.Rd!$C$2:$S$2)+2,FALSE)</f>
        <v>65.2</v>
      </c>
      <c r="F736" s="54">
        <f>VLOOKUP(Table9[[#This Row],[Name]],V.Rd!$A:$B,2,FALSE)</f>
        <v>516</v>
      </c>
      <c r="G736" s="54">
        <f>VLOOKUP(Table9[[#This Row],[Name]],M.Rd!$A:$T,20,FALSE)</f>
        <v>6950</v>
      </c>
    </row>
    <row r="737" spans="1:7" x14ac:dyDescent="0.25">
      <c r="A737" s="3" t="str">
        <f t="shared" ref="A737:B737" si="678">A669</f>
        <v>IPE O 300</v>
      </c>
      <c r="B737" s="17">
        <f t="shared" si="678"/>
        <v>49.3</v>
      </c>
      <c r="C737" s="2">
        <f t="shared" si="676"/>
        <v>8</v>
      </c>
      <c r="D737">
        <v>217</v>
      </c>
      <c r="E737" s="54">
        <f>VLOOKUP(Table9[[#This Row],[Name]],M.Rd!$A:$T,MATCH(Table9[[#This Row],[L.eff]],M.Rd!$C$2:$S$2)+2,FALSE)</f>
        <v>96.4</v>
      </c>
      <c r="F737" s="54">
        <f>VLOOKUP(Table9[[#This Row],[Name]],V.Rd!$A:$B,2,FALSE)</f>
        <v>595</v>
      </c>
      <c r="G737" s="54">
        <f>VLOOKUP(Table9[[#This Row],[Name]],M.Rd!$A:$T,20,FALSE)</f>
        <v>9990</v>
      </c>
    </row>
    <row r="738" spans="1:7" x14ac:dyDescent="0.25">
      <c r="A738" s="3" t="str">
        <f t="shared" ref="A738:B738" si="679">A670</f>
        <v>IPE O 330</v>
      </c>
      <c r="B738" s="17">
        <f t="shared" si="679"/>
        <v>57</v>
      </c>
      <c r="C738" s="2">
        <f t="shared" si="676"/>
        <v>8</v>
      </c>
      <c r="D738">
        <v>277</v>
      </c>
      <c r="E738" s="54">
        <f>VLOOKUP(Table9[[#This Row],[Name]],M.Rd!$A:$T,MATCH(Table9[[#This Row],[L.eff]],M.Rd!$C$2:$S$2)+2,FALSE)</f>
        <v>117</v>
      </c>
      <c r="F738" s="54">
        <f>VLOOKUP(Table9[[#This Row],[Name]],V.Rd!$A:$B,2,FALSE)</f>
        <v>715</v>
      </c>
      <c r="G738" s="54">
        <f>VLOOKUP(Table9[[#This Row],[Name]],M.Rd!$A:$T,20,FALSE)</f>
        <v>13900</v>
      </c>
    </row>
    <row r="739" spans="1:7" x14ac:dyDescent="0.25">
      <c r="A739" s="3" t="str">
        <f t="shared" ref="A739:B739" si="680">A671</f>
        <v>IPE O 360</v>
      </c>
      <c r="B739" s="17">
        <f t="shared" si="680"/>
        <v>66</v>
      </c>
      <c r="C739" s="2">
        <f t="shared" si="676"/>
        <v>8</v>
      </c>
      <c r="D739">
        <v>358</v>
      </c>
      <c r="E739" s="54">
        <f>VLOOKUP(Table9[[#This Row],[Name]],M.Rd!$A:$T,MATCH(Table9[[#This Row],[L.eff]],M.Rd!$C$2:$S$2)+2,FALSE)</f>
        <v>154</v>
      </c>
      <c r="F739" s="54">
        <f>VLOOKUP(Table9[[#This Row],[Name]],V.Rd!$A:$B,2,FALSE)</f>
        <v>823</v>
      </c>
      <c r="G739" s="54">
        <f>VLOOKUP(Table9[[#This Row],[Name]],M.Rd!$A:$T,20,FALSE)</f>
        <v>19000</v>
      </c>
    </row>
    <row r="740" spans="1:7" x14ac:dyDescent="0.25">
      <c r="A740" s="3" t="str">
        <f t="shared" ref="A740:B740" si="681">A672</f>
        <v>IPE O 400</v>
      </c>
      <c r="B740" s="17">
        <f t="shared" si="681"/>
        <v>75.7</v>
      </c>
      <c r="C740" s="2">
        <f t="shared" si="676"/>
        <v>8</v>
      </c>
      <c r="D740">
        <v>445</v>
      </c>
      <c r="E740" s="54">
        <f>VLOOKUP(Table9[[#This Row],[Name]],M.Rd!$A:$T,MATCH(Table9[[#This Row],[L.eff]],M.Rd!$C$2:$S$2)+2,FALSE)</f>
        <v>200</v>
      </c>
      <c r="F740" s="54">
        <f>VLOOKUP(Table9[[#This Row],[Name]],V.Rd!$A:$B,2,FALSE)</f>
        <v>984</v>
      </c>
      <c r="G740" s="54">
        <f>VLOOKUP(Table9[[#This Row],[Name]],M.Rd!$A:$T,20,FALSE)</f>
        <v>26800</v>
      </c>
    </row>
    <row r="741" spans="1:7" x14ac:dyDescent="0.25">
      <c r="A741" s="3" t="str">
        <f t="shared" ref="A741:B741" si="682">A673</f>
        <v>IPE O 450</v>
      </c>
      <c r="B741" s="17">
        <f t="shared" si="682"/>
        <v>92.4</v>
      </c>
      <c r="C741" s="2">
        <f t="shared" si="676"/>
        <v>8</v>
      </c>
      <c r="D741">
        <v>588</v>
      </c>
      <c r="E741" s="54">
        <f>VLOOKUP(Table9[[#This Row],[Name]],M.Rd!$A:$T,MATCH(Table9[[#This Row],[L.eff]],M.Rd!$C$2:$S$2)+2,FALSE)</f>
        <v>281</v>
      </c>
      <c r="F741" s="54">
        <f>VLOOKUP(Table9[[#This Row],[Name]],V.Rd!$A:$B,2,FALSE)</f>
        <v>1180</v>
      </c>
      <c r="G741" s="54">
        <f>VLOOKUP(Table9[[#This Row],[Name]],M.Rd!$A:$T,20,FALSE)</f>
        <v>40900</v>
      </c>
    </row>
    <row r="742" spans="1:7" x14ac:dyDescent="0.25">
      <c r="A742" s="3" t="str">
        <f t="shared" ref="A742:B742" si="683">A674</f>
        <v>IPE O 500*</v>
      </c>
      <c r="B742" s="17">
        <f t="shared" si="683"/>
        <v>107</v>
      </c>
      <c r="C742" s="2">
        <f t="shared" si="676"/>
        <v>8</v>
      </c>
      <c r="D742">
        <v>734</v>
      </c>
      <c r="E742" s="54">
        <f>VLOOKUP(Table9[[#This Row],[Name]],M.Rd!$A:$T,MATCH(Table9[[#This Row],[L.eff]],M.Rd!$C$2:$S$2)+2,FALSE)</f>
        <v>367</v>
      </c>
      <c r="F742" s="54">
        <f>VLOOKUP(Table9[[#This Row],[Name]],V.Rd!$A:$B,2,FALSE)</f>
        <v>1400</v>
      </c>
      <c r="G742" s="54">
        <f>VLOOKUP(Table9[[#This Row],[Name]],M.Rd!$A:$T,20,FALSE)</f>
        <v>57800</v>
      </c>
    </row>
    <row r="743" spans="1:7" x14ac:dyDescent="0.25">
      <c r="A743" s="3" t="str">
        <f t="shared" ref="A743:B743" si="684">A675</f>
        <v>IPE O 550*</v>
      </c>
      <c r="B743" s="17">
        <f t="shared" si="684"/>
        <v>123</v>
      </c>
      <c r="C743" s="2">
        <f t="shared" si="676"/>
        <v>8</v>
      </c>
      <c r="D743">
        <v>899</v>
      </c>
      <c r="E743" s="54">
        <f>VLOOKUP(Table9[[#This Row],[Name]],M.Rd!$A:$T,MATCH(Table9[[#This Row],[L.eff]],M.Rd!$C$2:$S$2)+2,FALSE)</f>
        <v>471</v>
      </c>
      <c r="F743" s="54">
        <f>VLOOKUP(Table9[[#This Row],[Name]],V.Rd!$A:$B,2,FALSE)</f>
        <v>1650</v>
      </c>
      <c r="G743" s="54">
        <f>VLOOKUP(Table9[[#This Row],[Name]],M.Rd!$A:$T,20,FALSE)</f>
        <v>79200</v>
      </c>
    </row>
    <row r="744" spans="1:7" x14ac:dyDescent="0.25">
      <c r="A744" s="3" t="str">
        <f t="shared" ref="A744:B744" si="685">A676</f>
        <v>IPE O 600</v>
      </c>
      <c r="B744" s="17">
        <f t="shared" si="685"/>
        <v>154</v>
      </c>
      <c r="C744" s="2">
        <f t="shared" si="676"/>
        <v>8</v>
      </c>
      <c r="D744">
        <v>1240</v>
      </c>
      <c r="E744" s="54">
        <f>VLOOKUP(Table9[[#This Row],[Name]],M.Rd!$A:$T,MATCH(Table9[[#This Row],[L.eff]],M.Rd!$C$2:$S$2)+2,FALSE)</f>
        <v>703</v>
      </c>
      <c r="F744" s="54">
        <f>VLOOKUP(Table9[[#This Row],[Name]],V.Rd!$A:$B,2,FALSE)</f>
        <v>2080</v>
      </c>
      <c r="G744" s="54">
        <f>VLOOKUP(Table9[[#This Row],[Name]],M.Rd!$A:$T,20,FALSE)</f>
        <v>118000</v>
      </c>
    </row>
    <row r="745" spans="1:7" x14ac:dyDescent="0.25">
      <c r="A745" s="3" t="str">
        <f t="shared" ref="A745:B745" si="686">A677</f>
        <v>IPE V 400</v>
      </c>
      <c r="B745" s="17">
        <f t="shared" si="686"/>
        <v>84</v>
      </c>
      <c r="C745" s="2">
        <f t="shared" si="676"/>
        <v>8</v>
      </c>
      <c r="D745">
        <v>500</v>
      </c>
      <c r="E745" s="54">
        <f>VLOOKUP(Table9[[#This Row],[Name]],M.Rd!$A:$T,MATCH(Table9[[#This Row],[L.eff]],M.Rd!$C$2:$S$2)+2,FALSE)</f>
        <v>236</v>
      </c>
      <c r="F745" s="54">
        <f>VLOOKUP(Table9[[#This Row],[Name]],V.Rd!$A:$B,2,FALSE)</f>
        <v>1050</v>
      </c>
      <c r="G745" s="54">
        <f>VLOOKUP(Table9[[#This Row],[Name]],M.Rd!$A:$T,20,FALSE)</f>
        <v>30100</v>
      </c>
    </row>
    <row r="746" spans="1:7" x14ac:dyDescent="0.25">
      <c r="A746" s="3" t="str">
        <f t="shared" ref="A746:B746" si="687">A678</f>
        <v>IPE V 450</v>
      </c>
      <c r="B746" s="17">
        <f t="shared" si="687"/>
        <v>107</v>
      </c>
      <c r="C746" s="2">
        <f t="shared" si="676"/>
        <v>8</v>
      </c>
      <c r="D746">
        <v>674</v>
      </c>
      <c r="E746" s="54">
        <f>VLOOKUP(Table9[[#This Row],[Name]],M.Rd!$A:$T,MATCH(Table9[[#This Row],[L.eff]],M.Rd!$C$2:$S$2)+2,FALSE)</f>
        <v>338</v>
      </c>
      <c r="F746" s="54">
        <f>VLOOKUP(Table9[[#This Row],[Name]],V.Rd!$A:$B,2,FALSE)</f>
        <v>1330</v>
      </c>
      <c r="G746" s="54">
        <f>VLOOKUP(Table9[[#This Row],[Name]],M.Rd!$A:$T,20,FALSE)</f>
        <v>46200</v>
      </c>
    </row>
    <row r="747" spans="1:7" x14ac:dyDescent="0.25">
      <c r="A747" s="3" t="str">
        <f t="shared" ref="A747:B747" si="688">A679</f>
        <v>IPE V 500</v>
      </c>
      <c r="B747" s="17">
        <f t="shared" si="688"/>
        <v>129</v>
      </c>
      <c r="C747" s="2">
        <f t="shared" si="676"/>
        <v>8</v>
      </c>
      <c r="D747">
        <v>911</v>
      </c>
      <c r="E747" s="54">
        <f>VLOOKUP(Table9[[#This Row],[Name]],M.Rd!$A:$T,MATCH(Table9[[#This Row],[L.eff]],M.Rd!$C$2:$S$2)+2,FALSE)</f>
        <v>494</v>
      </c>
      <c r="F747" s="54">
        <f>VLOOKUP(Table9[[#This Row],[Name]],V.Rd!$A:$B,2,FALSE)</f>
        <v>1660</v>
      </c>
      <c r="G747" s="54">
        <f>VLOOKUP(Table9[[#This Row],[Name]],M.Rd!$A:$T,20,FALSE)</f>
        <v>70700</v>
      </c>
    </row>
    <row r="748" spans="1:7" x14ac:dyDescent="0.25">
      <c r="A748" s="3" t="str">
        <f t="shared" ref="A748:B748" si="689">A680</f>
        <v>IPE V 550</v>
      </c>
      <c r="B748" s="17">
        <f t="shared" si="689"/>
        <v>159</v>
      </c>
      <c r="C748" s="2">
        <f t="shared" si="676"/>
        <v>8</v>
      </c>
      <c r="D748">
        <v>1180</v>
      </c>
      <c r="E748" s="54">
        <f>VLOOKUP(Table9[[#This Row],[Name]],M.Rd!$A:$T,MATCH(Table9[[#This Row],[L.eff]],M.Rd!$C$2:$S$2)+2,FALSE)</f>
        <v>689</v>
      </c>
      <c r="F748" s="54">
        <f>VLOOKUP(Table9[[#This Row],[Name]],V.Rd!$A:$B,2,FALSE)</f>
        <v>2180</v>
      </c>
      <c r="G748" s="54">
        <f>VLOOKUP(Table9[[#This Row],[Name]],M.Rd!$A:$T,20,FALSE)</f>
        <v>102000</v>
      </c>
    </row>
    <row r="749" spans="1:7" x14ac:dyDescent="0.25">
      <c r="A749" s="3" t="str">
        <f t="shared" ref="A749:B749" si="690">A681</f>
        <v>IPE V 600</v>
      </c>
      <c r="B749" s="17">
        <f t="shared" si="690"/>
        <v>184</v>
      </c>
      <c r="C749" s="2">
        <f t="shared" si="676"/>
        <v>8</v>
      </c>
      <c r="D749">
        <v>1530</v>
      </c>
      <c r="E749" s="54">
        <f>VLOOKUP(Table9[[#This Row],[Name]],M.Rd!$A:$T,MATCH(Table9[[#This Row],[L.eff]],M.Rd!$C$2:$S$2)+2,FALSE)</f>
        <v>915</v>
      </c>
      <c r="F749" s="54">
        <f>VLOOKUP(Table9[[#This Row],[Name]],V.Rd!$A:$B,2,FALSE)</f>
        <v>2480</v>
      </c>
      <c r="G749" s="54">
        <f>VLOOKUP(Table9[[#This Row],[Name]],M.Rd!$A:$T,20,FALSE)</f>
        <v>142000</v>
      </c>
    </row>
    <row r="750" spans="1:7" x14ac:dyDescent="0.25">
      <c r="A750" s="3" t="str">
        <f t="shared" ref="A750:B750" si="691">A682</f>
        <v>IPE 100</v>
      </c>
      <c r="B750" s="17">
        <f t="shared" si="691"/>
        <v>8.1</v>
      </c>
      <c r="C750" s="2">
        <f t="shared" si="676"/>
        <v>9</v>
      </c>
      <c r="D750">
        <v>3.91</v>
      </c>
      <c r="E750" s="54">
        <f>VLOOKUP(Table9[[#This Row],[Name]],M.Rd!$A:$T,MATCH(Table9[[#This Row],[L.eff]],M.Rd!$C$2:$S$2)+2,FALSE)</f>
        <v>2.21</v>
      </c>
      <c r="F750" s="54">
        <f>VLOOKUP(Table9[[#This Row],[Name]],V.Rd!$A:$B,2,FALSE)</f>
        <v>104</v>
      </c>
      <c r="G750" s="54">
        <f>VLOOKUP(Table9[[#This Row],[Name]],M.Rd!$A:$T,20,FALSE)</f>
        <v>171</v>
      </c>
    </row>
    <row r="751" spans="1:7" x14ac:dyDescent="0.25">
      <c r="A751" s="3" t="str">
        <f t="shared" ref="A751:B751" si="692">A683</f>
        <v>IPE 120</v>
      </c>
      <c r="B751" s="17">
        <f t="shared" si="692"/>
        <v>10.4</v>
      </c>
      <c r="C751" s="2">
        <f t="shared" si="676"/>
        <v>9</v>
      </c>
      <c r="D751">
        <v>6.82</v>
      </c>
      <c r="E751" s="54">
        <f>VLOOKUP(Table9[[#This Row],[Name]],M.Rd!$A:$T,MATCH(Table9[[#This Row],[L.eff]],M.Rd!$C$2:$S$2)+2,FALSE)</f>
        <v>3.54</v>
      </c>
      <c r="F751" s="54">
        <f>VLOOKUP(Table9[[#This Row],[Name]],V.Rd!$A:$B,2,FALSE)</f>
        <v>129</v>
      </c>
      <c r="G751" s="54">
        <f>VLOOKUP(Table9[[#This Row],[Name]],M.Rd!$A:$T,20,FALSE)</f>
        <v>318</v>
      </c>
    </row>
    <row r="752" spans="1:7" x14ac:dyDescent="0.25">
      <c r="A752" s="3" t="str">
        <f t="shared" ref="A752:B752" si="693">A684</f>
        <v>IPE 140</v>
      </c>
      <c r="B752" s="17">
        <f t="shared" si="693"/>
        <v>12.9</v>
      </c>
      <c r="C752" s="2">
        <f t="shared" si="676"/>
        <v>9</v>
      </c>
      <c r="D752">
        <v>10.9</v>
      </c>
      <c r="E752" s="54">
        <f>VLOOKUP(Table9[[#This Row],[Name]],M.Rd!$A:$T,MATCH(Table9[[#This Row],[L.eff]],M.Rd!$C$2:$S$2)+2,FALSE)</f>
        <v>5.4</v>
      </c>
      <c r="F752" s="54">
        <f>VLOOKUP(Table9[[#This Row],[Name]],V.Rd!$A:$B,2,FALSE)</f>
        <v>156</v>
      </c>
      <c r="G752" s="54">
        <f>VLOOKUP(Table9[[#This Row],[Name]],M.Rd!$A:$T,20,FALSE)</f>
        <v>541</v>
      </c>
    </row>
    <row r="753" spans="1:7" x14ac:dyDescent="0.25">
      <c r="A753" s="3" t="str">
        <f t="shared" ref="A753:B753" si="694">A685</f>
        <v>IPE 160</v>
      </c>
      <c r="B753" s="17">
        <f t="shared" si="694"/>
        <v>15.8</v>
      </c>
      <c r="C753" s="2">
        <f t="shared" si="676"/>
        <v>9</v>
      </c>
      <c r="D753">
        <v>16.5</v>
      </c>
      <c r="E753" s="54">
        <f>VLOOKUP(Table9[[#This Row],[Name]],M.Rd!$A:$T,MATCH(Table9[[#This Row],[L.eff]],M.Rd!$C$2:$S$2)+2,FALSE)</f>
        <v>8.1300000000000008</v>
      </c>
      <c r="F753" s="54">
        <f>VLOOKUP(Table9[[#This Row],[Name]],V.Rd!$A:$B,2,FALSE)</f>
        <v>198</v>
      </c>
      <c r="G753" s="54">
        <f>VLOOKUP(Table9[[#This Row],[Name]],M.Rd!$A:$T,20,FALSE)</f>
        <v>869</v>
      </c>
    </row>
    <row r="754" spans="1:7" x14ac:dyDescent="0.25">
      <c r="A754" s="3" t="str">
        <f t="shared" ref="A754:B754" si="695">A686</f>
        <v>IPE 180</v>
      </c>
      <c r="B754" s="17">
        <f t="shared" si="695"/>
        <v>18.8</v>
      </c>
      <c r="C754" s="2">
        <f t="shared" si="676"/>
        <v>9</v>
      </c>
      <c r="D754">
        <v>24.3</v>
      </c>
      <c r="E754" s="54">
        <f>VLOOKUP(Table9[[#This Row],[Name]],M.Rd!$A:$T,MATCH(Table9[[#This Row],[L.eff]],M.Rd!$C$2:$S$2)+2,FALSE)</f>
        <v>11.5</v>
      </c>
      <c r="F754" s="54">
        <f>VLOOKUP(Table9[[#This Row],[Name]],V.Rd!$A:$B,2,FALSE)</f>
        <v>230</v>
      </c>
      <c r="G754" s="54">
        <f>VLOOKUP(Table9[[#This Row],[Name]],M.Rd!$A:$T,20,FALSE)</f>
        <v>1320</v>
      </c>
    </row>
    <row r="755" spans="1:7" x14ac:dyDescent="0.25">
      <c r="A755" s="3" t="str">
        <f t="shared" ref="A755:B755" si="696">A687</f>
        <v>IPE 200</v>
      </c>
      <c r="B755" s="17">
        <f t="shared" si="696"/>
        <v>22.4</v>
      </c>
      <c r="C755" s="2">
        <f t="shared" si="676"/>
        <v>9</v>
      </c>
      <c r="D755">
        <v>34.4</v>
      </c>
      <c r="E755" s="54">
        <f>VLOOKUP(Table9[[#This Row],[Name]],M.Rd!$A:$T,MATCH(Table9[[#This Row],[L.eff]],M.Rd!$C$2:$S$2)+2,FALSE)</f>
        <v>16.600000000000001</v>
      </c>
      <c r="F755" s="54">
        <f>VLOOKUP(Table9[[#This Row],[Name]],V.Rd!$A:$B,2,FALSE)</f>
        <v>287</v>
      </c>
      <c r="G755" s="54">
        <f>VLOOKUP(Table9[[#This Row],[Name]],M.Rd!$A:$T,20,FALSE)</f>
        <v>1940</v>
      </c>
    </row>
    <row r="756" spans="1:7" x14ac:dyDescent="0.25">
      <c r="A756" s="3" t="str">
        <f t="shared" ref="A756:B756" si="697">A688</f>
        <v>IPE 220</v>
      </c>
      <c r="B756" s="17">
        <f t="shared" si="697"/>
        <v>26.2</v>
      </c>
      <c r="C756" s="2">
        <f t="shared" si="676"/>
        <v>9</v>
      </c>
      <c r="D756">
        <v>49</v>
      </c>
      <c r="E756" s="54">
        <f>VLOOKUP(Table9[[#This Row],[Name]],M.Rd!$A:$T,MATCH(Table9[[#This Row],[L.eff]],M.Rd!$C$2:$S$2)+2,FALSE)</f>
        <v>23</v>
      </c>
      <c r="F756" s="54">
        <f>VLOOKUP(Table9[[#This Row],[Name]],V.Rd!$A:$B,2,FALSE)</f>
        <v>326</v>
      </c>
      <c r="G756" s="54">
        <f>VLOOKUP(Table9[[#This Row],[Name]],M.Rd!$A:$T,20,FALSE)</f>
        <v>2770</v>
      </c>
    </row>
    <row r="757" spans="1:7" x14ac:dyDescent="0.25">
      <c r="A757" s="3" t="str">
        <f t="shared" ref="A757:B757" si="698">A689</f>
        <v>IPE 240</v>
      </c>
      <c r="B757" s="17">
        <f t="shared" si="698"/>
        <v>30.7</v>
      </c>
      <c r="C757" s="2">
        <f t="shared" si="676"/>
        <v>9</v>
      </c>
      <c r="D757">
        <v>67.099999999999994</v>
      </c>
      <c r="E757" s="54">
        <f>VLOOKUP(Table9[[#This Row],[Name]],M.Rd!$A:$T,MATCH(Table9[[#This Row],[L.eff]],M.Rd!$C$2:$S$2)+2,FALSE)</f>
        <v>32.6</v>
      </c>
      <c r="F757" s="54">
        <f>VLOOKUP(Table9[[#This Row],[Name]],V.Rd!$A:$B,2,FALSE)</f>
        <v>392</v>
      </c>
      <c r="G757" s="54">
        <f>VLOOKUP(Table9[[#This Row],[Name]],M.Rd!$A:$T,20,FALSE)</f>
        <v>3890</v>
      </c>
    </row>
    <row r="758" spans="1:7" x14ac:dyDescent="0.25">
      <c r="A758" s="3" t="str">
        <f t="shared" ref="A758:B758" si="699">A690</f>
        <v>IPE 270</v>
      </c>
      <c r="B758" s="17">
        <f t="shared" si="699"/>
        <v>36.1</v>
      </c>
      <c r="C758" s="2">
        <f t="shared" si="676"/>
        <v>9</v>
      </c>
      <c r="D758">
        <v>98.4</v>
      </c>
      <c r="E758" s="54">
        <f>VLOOKUP(Table9[[#This Row],[Name]],M.Rd!$A:$T,MATCH(Table9[[#This Row],[L.eff]],M.Rd!$C$2:$S$2)+2,FALSE)</f>
        <v>44.8</v>
      </c>
      <c r="F758" s="54">
        <f>VLOOKUP(Table9[[#This Row],[Name]],V.Rd!$A:$B,2,FALSE)</f>
        <v>453</v>
      </c>
      <c r="G758" s="54">
        <f>VLOOKUP(Table9[[#This Row],[Name]],M.Rd!$A:$T,20,FALSE)</f>
        <v>5790</v>
      </c>
    </row>
    <row r="759" spans="1:7" x14ac:dyDescent="0.25">
      <c r="A759" s="3" t="str">
        <f t="shared" ref="A759:B759" si="700">A691</f>
        <v>IPE 300*</v>
      </c>
      <c r="B759" s="17">
        <f t="shared" si="700"/>
        <v>42.2</v>
      </c>
      <c r="C759" s="2">
        <f t="shared" si="676"/>
        <v>9</v>
      </c>
      <c r="D759">
        <v>141</v>
      </c>
      <c r="E759" s="54">
        <f>VLOOKUP(Table9[[#This Row],[Name]],M.Rd!$A:$T,MATCH(Table9[[#This Row],[L.eff]],M.Rd!$C$2:$S$2)+2,FALSE)</f>
        <v>61.7</v>
      </c>
      <c r="F759" s="54">
        <f>VLOOKUP(Table9[[#This Row],[Name]],V.Rd!$A:$B,2,FALSE)</f>
        <v>526</v>
      </c>
      <c r="G759" s="54">
        <f>VLOOKUP(Table9[[#This Row],[Name]],M.Rd!$A:$T,20,FALSE)</f>
        <v>8360</v>
      </c>
    </row>
    <row r="760" spans="1:7" x14ac:dyDescent="0.25">
      <c r="A760" s="3" t="str">
        <f t="shared" ref="A760:B760" si="701">A692</f>
        <v>IPE 330*</v>
      </c>
      <c r="B760" s="17">
        <f t="shared" si="701"/>
        <v>49.1</v>
      </c>
      <c r="C760" s="2">
        <f t="shared" si="676"/>
        <v>9</v>
      </c>
      <c r="D760">
        <v>183</v>
      </c>
      <c r="E760" s="54">
        <f>VLOOKUP(Table9[[#This Row],[Name]],M.Rd!$A:$T,MATCH(Table9[[#This Row],[L.eff]],M.Rd!$C$2:$S$2)+2,FALSE)</f>
        <v>81.2</v>
      </c>
      <c r="F760" s="54">
        <f>VLOOKUP(Table9[[#This Row],[Name]],V.Rd!$A:$B,2,FALSE)</f>
        <v>631</v>
      </c>
      <c r="G760" s="54">
        <f>VLOOKUP(Table9[[#This Row],[Name]],M.Rd!$A:$T,20,FALSE)</f>
        <v>11800</v>
      </c>
    </row>
    <row r="761" spans="1:7" x14ac:dyDescent="0.25">
      <c r="A761" s="3" t="str">
        <f t="shared" ref="A761:B761" si="702">A693</f>
        <v>IPE 360*</v>
      </c>
      <c r="B761" s="17">
        <f t="shared" si="702"/>
        <v>57.1</v>
      </c>
      <c r="C761" s="2">
        <f t="shared" si="676"/>
        <v>9</v>
      </c>
      <c r="D761">
        <v>240</v>
      </c>
      <c r="E761" s="54">
        <f>VLOOKUP(Table9[[#This Row],[Name]],M.Rd!$A:$T,MATCH(Table9[[#This Row],[L.eff]],M.Rd!$C$2:$S$2)+2,FALSE)</f>
        <v>108</v>
      </c>
      <c r="F761" s="54">
        <f>VLOOKUP(Table9[[#This Row],[Name]],V.Rd!$A:$B,2,FALSE)</f>
        <v>720</v>
      </c>
      <c r="G761" s="54">
        <f>VLOOKUP(Table9[[#This Row],[Name]],M.Rd!$A:$T,20,FALSE)</f>
        <v>16300</v>
      </c>
    </row>
    <row r="762" spans="1:7" x14ac:dyDescent="0.25">
      <c r="A762" s="3" t="str">
        <f t="shared" ref="A762:B762" si="703">A694</f>
        <v>IPE 400*</v>
      </c>
      <c r="B762" s="17">
        <f t="shared" si="703"/>
        <v>66.3</v>
      </c>
      <c r="C762" s="2">
        <f t="shared" si="676"/>
        <v>9</v>
      </c>
      <c r="D762">
        <v>302</v>
      </c>
      <c r="E762" s="54">
        <f>VLOOKUP(Table9[[#This Row],[Name]],M.Rd!$A:$T,MATCH(Table9[[#This Row],[L.eff]],M.Rd!$C$2:$S$2)+2,FALSE)</f>
        <v>143</v>
      </c>
      <c r="F762" s="54">
        <f>VLOOKUP(Table9[[#This Row],[Name]],V.Rd!$A:$B,2,FALSE)</f>
        <v>876</v>
      </c>
      <c r="G762" s="54">
        <f>VLOOKUP(Table9[[#This Row],[Name]],M.Rd!$A:$T,20,FALSE)</f>
        <v>23100</v>
      </c>
    </row>
    <row r="763" spans="1:7" x14ac:dyDescent="0.25">
      <c r="A763" s="3" t="str">
        <f t="shared" ref="A763:B763" si="704">A695</f>
        <v>IPE 450*</v>
      </c>
      <c r="B763" s="17">
        <f t="shared" si="704"/>
        <v>77.599999999999994</v>
      </c>
      <c r="C763" s="2">
        <f t="shared" si="676"/>
        <v>9</v>
      </c>
      <c r="D763">
        <v>382</v>
      </c>
      <c r="E763" s="54">
        <f>VLOOKUP(Table9[[#This Row],[Name]],M.Rd!$A:$T,MATCH(Table9[[#This Row],[L.eff]],M.Rd!$C$2:$S$2)+2,FALSE)</f>
        <v>189</v>
      </c>
      <c r="F763" s="54">
        <f>VLOOKUP(Table9[[#This Row],[Name]],V.Rd!$A:$B,2,FALSE)</f>
        <v>1040</v>
      </c>
      <c r="G763" s="54">
        <f>VLOOKUP(Table9[[#This Row],[Name]],M.Rd!$A:$T,20,FALSE)</f>
        <v>33700</v>
      </c>
    </row>
    <row r="764" spans="1:7" x14ac:dyDescent="0.25">
      <c r="A764" s="3" t="str">
        <f t="shared" ref="A764:B764" si="705">A696</f>
        <v>IPE 500*</v>
      </c>
      <c r="B764" s="17">
        <f t="shared" si="705"/>
        <v>90.7</v>
      </c>
      <c r="C764" s="2">
        <f t="shared" si="676"/>
        <v>9</v>
      </c>
      <c r="D764">
        <v>485</v>
      </c>
      <c r="E764" s="54">
        <f>VLOOKUP(Table9[[#This Row],[Name]],M.Rd!$A:$T,MATCH(Table9[[#This Row],[L.eff]],M.Rd!$C$2:$S$2)+2,FALSE)</f>
        <v>251</v>
      </c>
      <c r="F764" s="54">
        <f>VLOOKUP(Table9[[#This Row],[Name]],V.Rd!$A:$B,2,FALSE)</f>
        <v>1230</v>
      </c>
      <c r="G764" s="54">
        <f>VLOOKUP(Table9[[#This Row],[Name]],M.Rd!$A:$T,20,FALSE)</f>
        <v>48200</v>
      </c>
    </row>
    <row r="765" spans="1:7" x14ac:dyDescent="0.25">
      <c r="A765" s="3" t="str">
        <f t="shared" ref="A765:B765" si="706">A697</f>
        <v>IPE 550*</v>
      </c>
      <c r="B765" s="17">
        <f t="shared" si="706"/>
        <v>106</v>
      </c>
      <c r="C765" s="2">
        <f t="shared" si="676"/>
        <v>9</v>
      </c>
      <c r="D765">
        <v>598</v>
      </c>
      <c r="E765" s="54">
        <f>VLOOKUP(Table9[[#This Row],[Name]],M.Rd!$A:$T,MATCH(Table9[[#This Row],[L.eff]],M.Rd!$C$2:$S$2)+2,FALSE)</f>
        <v>328</v>
      </c>
      <c r="F765" s="54">
        <f>VLOOKUP(Table9[[#This Row],[Name]],V.Rd!$A:$B,2,FALSE)</f>
        <v>1440</v>
      </c>
      <c r="G765" s="54">
        <f>VLOOKUP(Table9[[#This Row],[Name]],M.Rd!$A:$T,20,FALSE)</f>
        <v>67100</v>
      </c>
    </row>
    <row r="766" spans="1:7" x14ac:dyDescent="0.25">
      <c r="A766" s="3" t="str">
        <f t="shared" ref="A766:B766" si="707">A698</f>
        <v>IPE 600*</v>
      </c>
      <c r="B766" s="17">
        <f t="shared" si="707"/>
        <v>122</v>
      </c>
      <c r="C766" s="2">
        <f t="shared" si="676"/>
        <v>9</v>
      </c>
      <c r="D766">
        <v>756</v>
      </c>
      <c r="E766" s="54">
        <f>VLOOKUP(Table9[[#This Row],[Name]],M.Rd!$A:$T,MATCH(Table9[[#This Row],[L.eff]],M.Rd!$C$2:$S$2)+2,FALSE)</f>
        <v>431</v>
      </c>
      <c r="F766" s="54">
        <f>VLOOKUP(Table9[[#This Row],[Name]],V.Rd!$A:$B,2,FALSE)</f>
        <v>1670</v>
      </c>
      <c r="G766" s="54">
        <f>VLOOKUP(Table9[[#This Row],[Name]],M.Rd!$A:$T,20,FALSE)</f>
        <v>92100</v>
      </c>
    </row>
    <row r="767" spans="1:7" x14ac:dyDescent="0.25">
      <c r="A767" s="3" t="str">
        <f t="shared" ref="A767:B767" si="708">A699</f>
        <v>IPE 750x134*</v>
      </c>
      <c r="B767" s="17">
        <f t="shared" si="708"/>
        <v>134</v>
      </c>
      <c r="C767" s="2">
        <f t="shared" si="676"/>
        <v>9</v>
      </c>
      <c r="D767">
        <v>1050</v>
      </c>
      <c r="E767" s="54">
        <f>VLOOKUP(Table9[[#This Row],[Name]],M.Rd!$A:$T,MATCH(Table9[[#This Row],[L.eff]],M.Rd!$C$2:$S$2)+2,FALSE)</f>
        <v>580</v>
      </c>
      <c r="F767" s="54">
        <f>VLOOKUP(Table9[[#This Row],[Name]],V.Rd!$A:$B,2,FALSE)</f>
        <v>1960</v>
      </c>
      <c r="G767" s="54">
        <f>VLOOKUP(Table9[[#This Row],[Name]],M.Rd!$A:$T,20,FALSE)</f>
        <v>151000</v>
      </c>
    </row>
    <row r="768" spans="1:7" x14ac:dyDescent="0.25">
      <c r="A768" s="3" t="str">
        <f t="shared" ref="A768:B768" si="709">A700</f>
        <v>IPE 750x147*</v>
      </c>
      <c r="B768" s="17">
        <f t="shared" si="709"/>
        <v>147</v>
      </c>
      <c r="C768" s="2">
        <f t="shared" si="676"/>
        <v>9</v>
      </c>
      <c r="D768">
        <v>1150</v>
      </c>
      <c r="E768" s="54">
        <f>VLOOKUP(Table9[[#This Row],[Name]],M.Rd!$A:$T,MATCH(Table9[[#This Row],[L.eff]],M.Rd!$C$2:$S$2)+2,FALSE)</f>
        <v>652</v>
      </c>
      <c r="F768" s="54">
        <f>VLOOKUP(Table9[[#This Row],[Name]],V.Rd!$A:$B,2,FALSE)</f>
        <v>2100</v>
      </c>
      <c r="G768" s="54">
        <f>VLOOKUP(Table9[[#This Row],[Name]],M.Rd!$A:$T,20,FALSE)</f>
        <v>166000</v>
      </c>
    </row>
    <row r="769" spans="1:7" x14ac:dyDescent="0.25">
      <c r="A769" s="3" t="str">
        <f t="shared" ref="A769:B769" si="710">A701</f>
        <v>IPE 750x173*</v>
      </c>
      <c r="B769" s="17">
        <f t="shared" si="710"/>
        <v>173</v>
      </c>
      <c r="C769" s="2">
        <f t="shared" si="676"/>
        <v>9</v>
      </c>
      <c r="D769">
        <v>1480</v>
      </c>
      <c r="E769" s="54">
        <f>VLOOKUP(Table9[[#This Row],[Name]],M.Rd!$A:$T,MATCH(Table9[[#This Row],[L.eff]],M.Rd!$C$2:$S$2)+2,FALSE)</f>
        <v>877</v>
      </c>
      <c r="F769" s="54">
        <f>VLOOKUP(Table9[[#This Row],[Name]],V.Rd!$A:$B,2,FALSE)</f>
        <v>2320</v>
      </c>
      <c r="G769" s="54">
        <f>VLOOKUP(Table9[[#This Row],[Name]],M.Rd!$A:$T,20,FALSE)</f>
        <v>206000</v>
      </c>
    </row>
    <row r="770" spans="1:7" x14ac:dyDescent="0.25">
      <c r="A770" s="3" t="str">
        <f t="shared" ref="A770:B770" si="711">A702</f>
        <v>IPE 750x196*</v>
      </c>
      <c r="B770" s="17">
        <f t="shared" si="711"/>
        <v>196</v>
      </c>
      <c r="C770" s="2">
        <f t="shared" si="676"/>
        <v>9</v>
      </c>
      <c r="D770">
        <v>1760</v>
      </c>
      <c r="E770" s="54">
        <f>VLOOKUP(Table9[[#This Row],[Name]],M.Rd!$A:$T,MATCH(Table9[[#This Row],[L.eff]],M.Rd!$C$2:$S$2)+2,FALSE)</f>
        <v>1080</v>
      </c>
      <c r="F770" s="54">
        <f>VLOOKUP(Table9[[#This Row],[Name]],V.Rd!$A:$B,2,FALSE)</f>
        <v>2540</v>
      </c>
      <c r="G770" s="54">
        <f>VLOOKUP(Table9[[#This Row],[Name]],M.Rd!$A:$T,20,FALSE)</f>
        <v>240000</v>
      </c>
    </row>
    <row r="771" spans="1:7" x14ac:dyDescent="0.25">
      <c r="A771" s="3" t="str">
        <f t="shared" ref="A771:B771" si="712">A703</f>
        <v>IPE 750x220*</v>
      </c>
      <c r="B771" s="17">
        <f t="shared" si="712"/>
        <v>220</v>
      </c>
      <c r="C771" s="2">
        <f t="shared" si="676"/>
        <v>9</v>
      </c>
      <c r="D771">
        <v>2020</v>
      </c>
      <c r="E771" s="54">
        <f>VLOOKUP(Table9[[#This Row],[Name]],M.Rd!$A:$T,MATCH(Table9[[#This Row],[L.eff]],M.Rd!$C$2:$S$2)+2,FALSE)</f>
        <v>1320</v>
      </c>
      <c r="F771" s="54">
        <f>VLOOKUP(Table9[[#This Row],[Name]],V.Rd!$A:$B,2,FALSE)</f>
        <v>2710</v>
      </c>
      <c r="G771" s="54">
        <f>VLOOKUP(Table9[[#This Row],[Name]],M.Rd!$A:$T,20,FALSE)</f>
        <v>278000</v>
      </c>
    </row>
    <row r="772" spans="1:7" x14ac:dyDescent="0.25">
      <c r="A772" s="3" t="str">
        <f t="shared" ref="A772:B772" si="713">A704</f>
        <v>IPE 80</v>
      </c>
      <c r="B772" s="17">
        <f t="shared" si="713"/>
        <v>6</v>
      </c>
      <c r="C772" s="2">
        <f t="shared" si="676"/>
        <v>9</v>
      </c>
      <c r="D772">
        <v>2.08</v>
      </c>
      <c r="E772" s="54">
        <f>VLOOKUP(Table9[[#This Row],[Name]],M.Rd!$A:$T,MATCH(Table9[[#This Row],[L.eff]],M.Rd!$C$2:$S$2)+2,FALSE)</f>
        <v>1.23</v>
      </c>
      <c r="F772" s="54">
        <f>VLOOKUP(Table9[[#This Row],[Name]],V.Rd!$A:$B,2,FALSE)</f>
        <v>72.400000000000006</v>
      </c>
      <c r="G772" s="54">
        <f>VLOOKUP(Table9[[#This Row],[Name]],M.Rd!$A:$T,20,FALSE)</f>
        <v>80.099999999999994</v>
      </c>
    </row>
    <row r="773" spans="1:7" x14ac:dyDescent="0.25">
      <c r="A773" s="3" t="str">
        <f t="shared" ref="A773:B773" si="714">A705</f>
        <v>IPE A 100</v>
      </c>
      <c r="B773" s="17">
        <f t="shared" si="714"/>
        <v>6.9</v>
      </c>
      <c r="C773" s="2">
        <f t="shared" si="676"/>
        <v>9</v>
      </c>
      <c r="D773">
        <v>3.24</v>
      </c>
      <c r="E773" s="54">
        <f>VLOOKUP(Table9[[#This Row],[Name]],M.Rd!$A:$T,MATCH(Table9[[#This Row],[L.eff]],M.Rd!$C$2:$S$2)+2,FALSE)</f>
        <v>1.59</v>
      </c>
      <c r="F773" s="54">
        <f>VLOOKUP(Table9[[#This Row],[Name]],V.Rd!$A:$B,2,FALSE)</f>
        <v>91.4</v>
      </c>
      <c r="G773" s="54">
        <f>VLOOKUP(Table9[[#This Row],[Name]],M.Rd!$A:$T,20,FALSE)</f>
        <v>141</v>
      </c>
    </row>
    <row r="774" spans="1:7" x14ac:dyDescent="0.25">
      <c r="A774" s="3" t="str">
        <f t="shared" ref="A774:B774" si="715">A706</f>
        <v>IPE A 120</v>
      </c>
      <c r="B774" s="17">
        <f t="shared" si="715"/>
        <v>8.6999999999999993</v>
      </c>
      <c r="C774" s="2">
        <f t="shared" si="676"/>
        <v>9</v>
      </c>
      <c r="D774">
        <v>5.45</v>
      </c>
      <c r="E774" s="54">
        <f>VLOOKUP(Table9[[#This Row],[Name]],M.Rd!$A:$T,MATCH(Table9[[#This Row],[L.eff]],M.Rd!$C$2:$S$2)+2,FALSE)</f>
        <v>2.4500000000000002</v>
      </c>
      <c r="F774" s="54">
        <f>VLOOKUP(Table9[[#This Row],[Name]],V.Rd!$A:$B,2,FALSE)</f>
        <v>110</v>
      </c>
      <c r="G774" s="54">
        <f>VLOOKUP(Table9[[#This Row],[Name]],M.Rd!$A:$T,20,FALSE)</f>
        <v>257</v>
      </c>
    </row>
    <row r="775" spans="1:7" x14ac:dyDescent="0.25">
      <c r="A775" s="3" t="str">
        <f t="shared" ref="A775:B775" si="716">A707</f>
        <v>IPE A 140</v>
      </c>
      <c r="B775" s="17">
        <f t="shared" si="716"/>
        <v>10.5</v>
      </c>
      <c r="C775" s="2">
        <f t="shared" si="676"/>
        <v>9</v>
      </c>
      <c r="D775">
        <v>8.91</v>
      </c>
      <c r="E775" s="54">
        <f>VLOOKUP(Table9[[#This Row],[Name]],M.Rd!$A:$T,MATCH(Table9[[#This Row],[L.eff]],M.Rd!$C$2:$S$2)+2,FALSE)</f>
        <v>3.65</v>
      </c>
      <c r="F775" s="54">
        <f>VLOOKUP(Table9[[#This Row],[Name]],V.Rd!$A:$B,2,FALSE)</f>
        <v>128</v>
      </c>
      <c r="G775" s="54">
        <f>VLOOKUP(Table9[[#This Row],[Name]],M.Rd!$A:$T,20,FALSE)</f>
        <v>435</v>
      </c>
    </row>
    <row r="776" spans="1:7" x14ac:dyDescent="0.25">
      <c r="A776" s="3" t="str">
        <f t="shared" ref="A776:B776" si="717">A708</f>
        <v>IPE A 160</v>
      </c>
      <c r="B776" s="17">
        <f t="shared" si="717"/>
        <v>12.7</v>
      </c>
      <c r="C776" s="2">
        <f t="shared" si="676"/>
        <v>9</v>
      </c>
      <c r="D776">
        <v>13.2</v>
      </c>
      <c r="E776" s="54">
        <f>VLOOKUP(Table9[[#This Row],[Name]],M.Rd!$A:$T,MATCH(Table9[[#This Row],[L.eff]],M.Rd!$C$2:$S$2)+2,FALSE)</f>
        <v>5.4</v>
      </c>
      <c r="F776" s="54">
        <f>VLOOKUP(Table9[[#This Row],[Name]],V.Rd!$A:$B,2,FALSE)</f>
        <v>160</v>
      </c>
      <c r="G776" s="54">
        <f>VLOOKUP(Table9[[#This Row],[Name]],M.Rd!$A:$T,20,FALSE)</f>
        <v>689</v>
      </c>
    </row>
    <row r="777" spans="1:7" x14ac:dyDescent="0.25">
      <c r="A777" s="3" t="str">
        <f t="shared" ref="A777:B777" si="718">A709</f>
        <v>IPE A 180</v>
      </c>
      <c r="B777" s="17">
        <f t="shared" si="718"/>
        <v>15.4</v>
      </c>
      <c r="C777" s="2">
        <f t="shared" si="676"/>
        <v>9</v>
      </c>
      <c r="D777">
        <v>19.899999999999999</v>
      </c>
      <c r="E777" s="54">
        <f>VLOOKUP(Table9[[#This Row],[Name]],M.Rd!$A:$T,MATCH(Table9[[#This Row],[L.eff]],M.Rd!$C$2:$S$2)+2,FALSE)</f>
        <v>7.86</v>
      </c>
      <c r="F777" s="54">
        <f>VLOOKUP(Table9[[#This Row],[Name]],V.Rd!$A:$B,2,FALSE)</f>
        <v>189</v>
      </c>
      <c r="G777" s="54">
        <f>VLOOKUP(Table9[[#This Row],[Name]],M.Rd!$A:$T,20,FALSE)</f>
        <v>1060</v>
      </c>
    </row>
    <row r="778" spans="1:7" x14ac:dyDescent="0.25">
      <c r="A778" s="3" t="str">
        <f t="shared" ref="A778:B778" si="719">A710</f>
        <v>IPE A 200*</v>
      </c>
      <c r="B778" s="17">
        <f t="shared" si="719"/>
        <v>18.399999999999999</v>
      </c>
      <c r="C778" s="2">
        <f t="shared" si="676"/>
        <v>9</v>
      </c>
      <c r="D778">
        <v>28.1</v>
      </c>
      <c r="E778" s="54">
        <f>VLOOKUP(Table9[[#This Row],[Name]],M.Rd!$A:$T,MATCH(Table9[[#This Row],[L.eff]],M.Rd!$C$2:$S$2)+2,FALSE)</f>
        <v>11.7</v>
      </c>
      <c r="F778" s="54">
        <f>VLOOKUP(Table9[[#This Row],[Name]],V.Rd!$A:$B,2,FALSE)</f>
        <v>236</v>
      </c>
      <c r="G778" s="54">
        <f>VLOOKUP(Table9[[#This Row],[Name]],M.Rd!$A:$T,20,FALSE)</f>
        <v>1590</v>
      </c>
    </row>
    <row r="779" spans="1:7" x14ac:dyDescent="0.25">
      <c r="A779" s="3" t="str">
        <f t="shared" ref="A779:B779" si="720">A711</f>
        <v>IPE A 220*</v>
      </c>
      <c r="B779" s="17">
        <f t="shared" si="720"/>
        <v>22.2</v>
      </c>
      <c r="C779" s="2">
        <f t="shared" si="676"/>
        <v>9</v>
      </c>
      <c r="D779">
        <v>40.9</v>
      </c>
      <c r="E779" s="54">
        <f>VLOOKUP(Table9[[#This Row],[Name]],M.Rd!$A:$T,MATCH(Table9[[#This Row],[L.eff]],M.Rd!$C$2:$S$2)+2,FALSE)</f>
        <v>16.8</v>
      </c>
      <c r="F779" s="54">
        <f>VLOOKUP(Table9[[#This Row],[Name]],V.Rd!$A:$B,2,FALSE)</f>
        <v>279</v>
      </c>
      <c r="G779" s="54">
        <f>VLOOKUP(Table9[[#This Row],[Name]],M.Rd!$A:$T,20,FALSE)</f>
        <v>2320</v>
      </c>
    </row>
    <row r="780" spans="1:7" x14ac:dyDescent="0.25">
      <c r="A780" s="3" t="str">
        <f t="shared" ref="A780:B780" si="721">A712</f>
        <v>IPE A 240*</v>
      </c>
      <c r="B780" s="17">
        <f t="shared" si="721"/>
        <v>26.2</v>
      </c>
      <c r="C780" s="2">
        <f t="shared" si="676"/>
        <v>9</v>
      </c>
      <c r="D780">
        <v>56.8</v>
      </c>
      <c r="E780" s="54">
        <f>VLOOKUP(Table9[[#This Row],[Name]],M.Rd!$A:$T,MATCH(Table9[[#This Row],[L.eff]],M.Rd!$C$2:$S$2)+2,FALSE)</f>
        <v>24.5</v>
      </c>
      <c r="F780" s="54">
        <f>VLOOKUP(Table9[[#This Row],[Name]],V.Rd!$A:$B,2,FALSE)</f>
        <v>334</v>
      </c>
      <c r="G780" s="54">
        <f>VLOOKUP(Table9[[#This Row],[Name]],M.Rd!$A:$T,20,FALSE)</f>
        <v>3290</v>
      </c>
    </row>
    <row r="781" spans="1:7" x14ac:dyDescent="0.25">
      <c r="A781" s="3" t="str">
        <f t="shared" ref="A781:B781" si="722">A713</f>
        <v>IPE A 270*</v>
      </c>
      <c r="B781" s="17">
        <f t="shared" si="722"/>
        <v>30.7</v>
      </c>
      <c r="C781" s="2">
        <f t="shared" si="676"/>
        <v>9</v>
      </c>
      <c r="D781">
        <v>84.1</v>
      </c>
      <c r="E781" s="54">
        <f>VLOOKUP(Table9[[#This Row],[Name]],M.Rd!$A:$T,MATCH(Table9[[#This Row],[L.eff]],M.Rd!$C$2:$S$2)+2,FALSE)</f>
        <v>34.1</v>
      </c>
      <c r="F781" s="54">
        <f>VLOOKUP(Table9[[#This Row],[Name]],V.Rd!$A:$B,2,FALSE)</f>
        <v>385</v>
      </c>
      <c r="G781" s="54">
        <f>VLOOKUP(Table9[[#This Row],[Name]],M.Rd!$A:$T,20,FALSE)</f>
        <v>4920</v>
      </c>
    </row>
    <row r="782" spans="1:7" x14ac:dyDescent="0.25">
      <c r="A782" s="3" t="str">
        <f t="shared" ref="A782:B782" si="723">A714</f>
        <v>IPE A 300*</v>
      </c>
      <c r="B782" s="17">
        <f t="shared" si="723"/>
        <v>36.5</v>
      </c>
      <c r="C782" s="2">
        <f t="shared" si="676"/>
        <v>9</v>
      </c>
      <c r="D782">
        <v>121</v>
      </c>
      <c r="E782" s="54">
        <f>VLOOKUP(Table9[[#This Row],[Name]],M.Rd!$A:$T,MATCH(Table9[[#This Row],[L.eff]],M.Rd!$C$2:$S$2)+2,FALSE)</f>
        <v>47.9</v>
      </c>
      <c r="F782" s="54">
        <f>VLOOKUP(Table9[[#This Row],[Name]],V.Rd!$A:$B,2,FALSE)</f>
        <v>455</v>
      </c>
      <c r="G782" s="54">
        <f>VLOOKUP(Table9[[#This Row],[Name]],M.Rd!$A:$T,20,FALSE)</f>
        <v>7170</v>
      </c>
    </row>
    <row r="783" spans="1:7" x14ac:dyDescent="0.25">
      <c r="A783" s="3" t="str">
        <f t="shared" ref="A783:B783" si="724">A715</f>
        <v>IPE A 330*</v>
      </c>
      <c r="B783" s="17">
        <f t="shared" si="724"/>
        <v>43</v>
      </c>
      <c r="C783" s="2">
        <f t="shared" si="676"/>
        <v>9</v>
      </c>
      <c r="D783">
        <v>159</v>
      </c>
      <c r="E783" s="54">
        <f>VLOOKUP(Table9[[#This Row],[Name]],M.Rd!$A:$T,MATCH(Table9[[#This Row],[L.eff]],M.Rd!$C$2:$S$2)+2,FALSE)</f>
        <v>65.8</v>
      </c>
      <c r="F783" s="54">
        <f>VLOOKUP(Table9[[#This Row],[Name]],V.Rd!$A:$B,2,FALSE)</f>
        <v>552</v>
      </c>
      <c r="G783" s="54">
        <f>VLOOKUP(Table9[[#This Row],[Name]],M.Rd!$A:$T,20,FALSE)</f>
        <v>10200</v>
      </c>
    </row>
    <row r="784" spans="1:7" x14ac:dyDescent="0.25">
      <c r="A784" s="3" t="str">
        <f t="shared" ref="A784:B784" si="725">A716</f>
        <v>IPE A 360*</v>
      </c>
      <c r="B784" s="17">
        <f t="shared" si="725"/>
        <v>50.2</v>
      </c>
      <c r="C784" s="2">
        <f t="shared" si="676"/>
        <v>9</v>
      </c>
      <c r="D784">
        <v>217</v>
      </c>
      <c r="E784" s="54">
        <f>VLOOKUP(Table9[[#This Row],[Name]],M.Rd!$A:$T,MATCH(Table9[[#This Row],[L.eff]],M.Rd!$C$2:$S$2)+2,FALSE)</f>
        <v>91.4</v>
      </c>
      <c r="F784" s="54">
        <f>VLOOKUP(Table9[[#This Row],[Name]],V.Rd!$A:$B,2,FALSE)</f>
        <v>611</v>
      </c>
      <c r="G784" s="54">
        <f>VLOOKUP(Table9[[#This Row],[Name]],M.Rd!$A:$T,20,FALSE)</f>
        <v>14500</v>
      </c>
    </row>
    <row r="785" spans="1:7" x14ac:dyDescent="0.25">
      <c r="A785" s="3" t="str">
        <f t="shared" ref="A785:B785" si="726">A717</f>
        <v>IPE A 400*</v>
      </c>
      <c r="B785" s="17">
        <f t="shared" si="726"/>
        <v>57.4</v>
      </c>
      <c r="C785" s="2">
        <f t="shared" si="676"/>
        <v>9</v>
      </c>
      <c r="D785">
        <v>267</v>
      </c>
      <c r="E785" s="54">
        <f>VLOOKUP(Table9[[#This Row],[Name]],M.Rd!$A:$T,MATCH(Table9[[#This Row],[L.eff]],M.Rd!$C$2:$S$2)+2,FALSE)</f>
        <v>118</v>
      </c>
      <c r="F785" s="54">
        <f>VLOOKUP(Table9[[#This Row],[Name]],V.Rd!$A:$B,2,FALSE)</f>
        <v>733</v>
      </c>
      <c r="G785" s="54">
        <f>VLOOKUP(Table9[[#This Row],[Name]],M.Rd!$A:$T,20,FALSE)</f>
        <v>20300</v>
      </c>
    </row>
    <row r="786" spans="1:7" x14ac:dyDescent="0.25">
      <c r="A786" s="3" t="str">
        <f t="shared" ref="A786:B786" si="727">A718</f>
        <v>IPE A 450*</v>
      </c>
      <c r="B786" s="17">
        <f t="shared" si="727"/>
        <v>67.2</v>
      </c>
      <c r="C786" s="2">
        <f t="shared" si="676"/>
        <v>9</v>
      </c>
      <c r="D786">
        <v>341</v>
      </c>
      <c r="E786" s="54">
        <f>VLOOKUP(Table9[[#This Row],[Name]],M.Rd!$A:$T,MATCH(Table9[[#This Row],[L.eff]],M.Rd!$C$2:$S$2)+2,FALSE)</f>
        <v>158</v>
      </c>
      <c r="F786" s="54">
        <f>VLOOKUP(Table9[[#This Row],[Name]],V.Rd!$A:$B,2,FALSE)</f>
        <v>867</v>
      </c>
      <c r="G786" s="54">
        <f>VLOOKUP(Table9[[#This Row],[Name]],M.Rd!$A:$T,20,FALSE)</f>
        <v>29800</v>
      </c>
    </row>
    <row r="787" spans="1:7" x14ac:dyDescent="0.25">
      <c r="A787" s="3" t="str">
        <f t="shared" ref="A787:B787" si="728">A719</f>
        <v>IPE A 500*</v>
      </c>
      <c r="B787" s="17">
        <f t="shared" si="728"/>
        <v>79.400000000000006</v>
      </c>
      <c r="C787" s="2">
        <f t="shared" si="676"/>
        <v>9</v>
      </c>
      <c r="D787">
        <v>438</v>
      </c>
      <c r="E787" s="54">
        <f>VLOOKUP(Table9[[#This Row],[Name]],M.Rd!$A:$T,MATCH(Table9[[#This Row],[L.eff]],M.Rd!$C$2:$S$2)+2,FALSE)</f>
        <v>213</v>
      </c>
      <c r="F787" s="54">
        <f>VLOOKUP(Table9[[#This Row],[Name]],V.Rd!$A:$B,2,FALSE)</f>
        <v>1030</v>
      </c>
      <c r="G787" s="54">
        <f>VLOOKUP(Table9[[#This Row],[Name]],M.Rd!$A:$T,20,FALSE)</f>
        <v>42900</v>
      </c>
    </row>
    <row r="788" spans="1:7" x14ac:dyDescent="0.25">
      <c r="A788" s="3" t="str">
        <f t="shared" ref="A788:B788" si="729">A720</f>
        <v>IPE A 550*</v>
      </c>
      <c r="B788" s="17">
        <f t="shared" si="729"/>
        <v>92.1</v>
      </c>
      <c r="C788" s="2">
        <f t="shared" si="676"/>
        <v>9</v>
      </c>
      <c r="D788">
        <v>545</v>
      </c>
      <c r="E788" s="54">
        <f>VLOOKUP(Table9[[#This Row],[Name]],M.Rd!$A:$T,MATCH(Table9[[#This Row],[L.eff]],M.Rd!$C$2:$S$2)+2,FALSE)</f>
        <v>282</v>
      </c>
      <c r="F788" s="54">
        <f>VLOOKUP(Table9[[#This Row],[Name]],V.Rd!$A:$B,2,FALSE)</f>
        <v>1240</v>
      </c>
      <c r="G788" s="54">
        <f>VLOOKUP(Table9[[#This Row],[Name]],M.Rd!$A:$T,20,FALSE)</f>
        <v>60000</v>
      </c>
    </row>
    <row r="789" spans="1:7" x14ac:dyDescent="0.25">
      <c r="A789" s="3" t="str">
        <f t="shared" ref="A789:B789" si="730">A721</f>
        <v>IPE A 600*</v>
      </c>
      <c r="B789" s="17">
        <f t="shared" si="730"/>
        <v>108</v>
      </c>
      <c r="C789" s="2">
        <f t="shared" si="676"/>
        <v>9</v>
      </c>
      <c r="D789">
        <v>693</v>
      </c>
      <c r="E789" s="54">
        <f>VLOOKUP(Table9[[#This Row],[Name]],M.Rd!$A:$T,MATCH(Table9[[#This Row],[L.eff]],M.Rd!$C$2:$S$2)+2,FALSE)</f>
        <v>374</v>
      </c>
      <c r="F789" s="54">
        <f>VLOOKUP(Table9[[#This Row],[Name]],V.Rd!$A:$B,2,FALSE)</f>
        <v>1400</v>
      </c>
      <c r="G789" s="54">
        <f>VLOOKUP(Table9[[#This Row],[Name]],M.Rd!$A:$T,20,FALSE)</f>
        <v>82900</v>
      </c>
    </row>
    <row r="790" spans="1:7" x14ac:dyDescent="0.25">
      <c r="A790" s="3" t="str">
        <f t="shared" ref="A790:B790" si="731">A722</f>
        <v>IPE A 80</v>
      </c>
      <c r="B790" s="17">
        <f t="shared" si="731"/>
        <v>5</v>
      </c>
      <c r="C790" s="2">
        <f t="shared" si="676"/>
        <v>9</v>
      </c>
      <c r="D790">
        <v>1.72</v>
      </c>
      <c r="E790" s="54">
        <f>VLOOKUP(Table9[[#This Row],[Name]],M.Rd!$A:$T,MATCH(Table9[[#This Row],[L.eff]],M.Rd!$C$2:$S$2)+2,FALSE)</f>
        <v>0.84599999999999997</v>
      </c>
      <c r="F790" s="54">
        <f>VLOOKUP(Table9[[#This Row],[Name]],V.Rd!$A:$B,2,FALSE)</f>
        <v>63.4</v>
      </c>
      <c r="G790" s="54">
        <f>VLOOKUP(Table9[[#This Row],[Name]],M.Rd!$A:$T,20,FALSE)</f>
        <v>64.400000000000006</v>
      </c>
    </row>
    <row r="791" spans="1:7" x14ac:dyDescent="0.25">
      <c r="A791" s="3" t="str">
        <f t="shared" ref="A791:B791" si="732">A723</f>
        <v>IPE AA 100</v>
      </c>
      <c r="B791" s="17">
        <f t="shared" si="732"/>
        <v>6.7</v>
      </c>
      <c r="C791" s="2">
        <f t="shared" si="676"/>
        <v>9</v>
      </c>
      <c r="D791">
        <v>3.11</v>
      </c>
      <c r="E791" s="54">
        <f>VLOOKUP(Table9[[#This Row],[Name]],M.Rd!$A:$T,MATCH(Table9[[#This Row],[L.eff]],M.Rd!$C$2:$S$2)+2,FALSE)</f>
        <v>1.5</v>
      </c>
      <c r="F791" s="54">
        <f>VLOOKUP(Table9[[#This Row],[Name]],V.Rd!$A:$B,2,FALSE)</f>
        <v>91</v>
      </c>
      <c r="G791" s="54">
        <f>VLOOKUP(Table9[[#This Row],[Name]],M.Rd!$A:$T,20,FALSE)</f>
        <v>136</v>
      </c>
    </row>
    <row r="792" spans="1:7" x14ac:dyDescent="0.25">
      <c r="A792" s="3" t="str">
        <f t="shared" ref="A792:B792" si="733">A724</f>
        <v>IPE AA 120</v>
      </c>
      <c r="B792" s="17">
        <f t="shared" si="733"/>
        <v>8.4</v>
      </c>
      <c r="C792" s="2">
        <f t="shared" si="676"/>
        <v>9</v>
      </c>
      <c r="D792">
        <v>5.23</v>
      </c>
      <c r="E792" s="54">
        <f>VLOOKUP(Table9[[#This Row],[Name]],M.Rd!$A:$T,MATCH(Table9[[#This Row],[L.eff]],M.Rd!$C$2:$S$2)+2,FALSE)</f>
        <v>2.25</v>
      </c>
      <c r="F792" s="54">
        <f>VLOOKUP(Table9[[#This Row],[Name]],V.Rd!$A:$B,2,FALSE)</f>
        <v>111</v>
      </c>
      <c r="G792" s="54">
        <f>VLOOKUP(Table9[[#This Row],[Name]],M.Rd!$A:$T,20,FALSE)</f>
        <v>244</v>
      </c>
    </row>
    <row r="793" spans="1:7" x14ac:dyDescent="0.25">
      <c r="A793" s="3" t="str">
        <f t="shared" ref="A793:B793" si="734">A725</f>
        <v>IPE AA 140</v>
      </c>
      <c r="B793" s="17">
        <f t="shared" si="734"/>
        <v>10.1</v>
      </c>
      <c r="C793" s="2">
        <f t="shared" si="676"/>
        <v>9</v>
      </c>
      <c r="D793">
        <v>8.31</v>
      </c>
      <c r="E793" s="54">
        <f>VLOOKUP(Table9[[#This Row],[Name]],M.Rd!$A:$T,MATCH(Table9[[#This Row],[L.eff]],M.Rd!$C$2:$S$2)+2,FALSE)</f>
        <v>3.27</v>
      </c>
      <c r="F793" s="54">
        <f>VLOOKUP(Table9[[#This Row],[Name]],V.Rd!$A:$B,2,FALSE)</f>
        <v>126</v>
      </c>
      <c r="G793" s="54">
        <f>VLOOKUP(Table9[[#This Row],[Name]],M.Rd!$A:$T,20,FALSE)</f>
        <v>407</v>
      </c>
    </row>
    <row r="794" spans="1:7" x14ac:dyDescent="0.25">
      <c r="A794" s="3" t="str">
        <f t="shared" ref="A794:B794" si="735">A726</f>
        <v>IPE AA 160</v>
      </c>
      <c r="B794" s="17">
        <f t="shared" si="735"/>
        <v>12.3</v>
      </c>
      <c r="C794" s="2">
        <f t="shared" si="676"/>
        <v>9</v>
      </c>
      <c r="D794">
        <v>12.5</v>
      </c>
      <c r="E794" s="54">
        <f>VLOOKUP(Table9[[#This Row],[Name]],M.Rd!$A:$T,MATCH(Table9[[#This Row],[L.eff]],M.Rd!$C$2:$S$2)+2,FALSE)</f>
        <v>5.01</v>
      </c>
      <c r="F794" s="54">
        <f>VLOOKUP(Table9[[#This Row],[Name]],V.Rd!$A:$B,2,FALSE)</f>
        <v>159</v>
      </c>
      <c r="G794" s="54">
        <f>VLOOKUP(Table9[[#This Row],[Name]],M.Rd!$A:$T,20,FALSE)</f>
        <v>659</v>
      </c>
    </row>
    <row r="795" spans="1:7" x14ac:dyDescent="0.25">
      <c r="A795" s="3" t="str">
        <f t="shared" ref="A795:B795" si="736">A727</f>
        <v>IPE AA 180</v>
      </c>
      <c r="B795" s="17">
        <f t="shared" si="736"/>
        <v>14.9</v>
      </c>
      <c r="C795" s="2">
        <f t="shared" si="676"/>
        <v>9</v>
      </c>
      <c r="D795">
        <v>18.899999999999999</v>
      </c>
      <c r="E795" s="54">
        <f>VLOOKUP(Table9[[#This Row],[Name]],M.Rd!$A:$T,MATCH(Table9[[#This Row],[L.eff]],M.Rd!$C$2:$S$2)+2,FALSE)</f>
        <v>7.33</v>
      </c>
      <c r="F795" s="54">
        <f>VLOOKUP(Table9[[#This Row],[Name]],V.Rd!$A:$B,2,FALSE)</f>
        <v>186</v>
      </c>
      <c r="G795" s="54">
        <f>VLOOKUP(Table9[[#This Row],[Name]],M.Rd!$A:$T,20,FALSE)</f>
        <v>1020</v>
      </c>
    </row>
    <row r="796" spans="1:7" x14ac:dyDescent="0.25">
      <c r="A796" s="3" t="str">
        <f t="shared" ref="A796:B796" si="737">A728</f>
        <v>IPE AA 200*</v>
      </c>
      <c r="B796" s="17">
        <f t="shared" si="737"/>
        <v>18</v>
      </c>
      <c r="C796" s="2">
        <f t="shared" si="676"/>
        <v>9</v>
      </c>
      <c r="D796">
        <v>26.9</v>
      </c>
      <c r="E796" s="54">
        <f>VLOOKUP(Table9[[#This Row],[Name]],M.Rd!$A:$T,MATCH(Table9[[#This Row],[L.eff]],M.Rd!$C$2:$S$2)+2,FALSE)</f>
        <v>11</v>
      </c>
      <c r="F796" s="54">
        <f>VLOOKUP(Table9[[#This Row],[Name]],V.Rd!$A:$B,2,FALSE)</f>
        <v>234</v>
      </c>
      <c r="G796" s="54">
        <f>VLOOKUP(Table9[[#This Row],[Name]],M.Rd!$A:$T,20,FALSE)</f>
        <v>1530</v>
      </c>
    </row>
    <row r="797" spans="1:7" x14ac:dyDescent="0.25">
      <c r="A797" s="3" t="str">
        <f t="shared" ref="A797:B797" si="738">A729</f>
        <v>IPE AA 220*</v>
      </c>
      <c r="B797" s="17">
        <f t="shared" si="738"/>
        <v>21.2</v>
      </c>
      <c r="C797" s="2">
        <f t="shared" si="676"/>
        <v>9</v>
      </c>
      <c r="D797">
        <v>39.299999999999997</v>
      </c>
      <c r="E797" s="54">
        <f>VLOOKUP(Table9[[#This Row],[Name]],M.Rd!$A:$T,MATCH(Table9[[#This Row],[L.eff]],M.Rd!$C$2:$S$2)+2,FALSE)</f>
        <v>15.6</v>
      </c>
      <c r="F797" s="54">
        <f>VLOOKUP(Table9[[#This Row],[Name]],V.Rd!$A:$B,2,FALSE)</f>
        <v>263</v>
      </c>
      <c r="G797" s="54">
        <f>VLOOKUP(Table9[[#This Row],[Name]],M.Rd!$A:$T,20,FALSE)</f>
        <v>2220</v>
      </c>
    </row>
    <row r="798" spans="1:7" x14ac:dyDescent="0.25">
      <c r="A798" s="3" t="str">
        <f t="shared" ref="A798:B798" si="739">A730</f>
        <v>IPE AA 240*</v>
      </c>
      <c r="B798" s="17">
        <f t="shared" si="739"/>
        <v>24.9</v>
      </c>
      <c r="C798" s="2">
        <f t="shared" si="676"/>
        <v>9</v>
      </c>
      <c r="D798">
        <v>54.8</v>
      </c>
      <c r="E798" s="54">
        <f>VLOOKUP(Table9[[#This Row],[Name]],M.Rd!$A:$T,MATCH(Table9[[#This Row],[L.eff]],M.Rd!$C$2:$S$2)+2,FALSE)</f>
        <v>22.8</v>
      </c>
      <c r="F798" s="54">
        <f>VLOOKUP(Table9[[#This Row],[Name]],V.Rd!$A:$B,2,FALSE)</f>
        <v>313</v>
      </c>
      <c r="G798" s="54">
        <f>VLOOKUP(Table9[[#This Row],[Name]],M.Rd!$A:$T,20,FALSE)</f>
        <v>3150</v>
      </c>
    </row>
    <row r="799" spans="1:7" x14ac:dyDescent="0.25">
      <c r="A799" s="3" t="str">
        <f t="shared" ref="A799:B799" si="740">A731</f>
        <v>IPE AA 80</v>
      </c>
      <c r="B799" s="17">
        <f t="shared" si="740"/>
        <v>4.9000000000000004</v>
      </c>
      <c r="C799" s="2">
        <f t="shared" ref="C799:C862" si="741">C731+1</f>
        <v>9</v>
      </c>
      <c r="D799">
        <v>1.69</v>
      </c>
      <c r="E799" s="54">
        <f>VLOOKUP(Table9[[#This Row],[Name]],M.Rd!$A:$T,MATCH(Table9[[#This Row],[L.eff]],M.Rd!$C$2:$S$2)+2,FALSE)</f>
        <v>0.83499999999999996</v>
      </c>
      <c r="F799" s="54">
        <f>VLOOKUP(Table9[[#This Row],[Name]],V.Rd!$A:$B,2,FALSE)</f>
        <v>61.3</v>
      </c>
      <c r="G799" s="54">
        <f>VLOOKUP(Table9[[#This Row],[Name]],M.Rd!$A:$T,20,FALSE)</f>
        <v>64.099999999999994</v>
      </c>
    </row>
    <row r="800" spans="1:7" x14ac:dyDescent="0.25">
      <c r="A800" s="3" t="str">
        <f t="shared" ref="A800:B800" si="742">A732</f>
        <v>IPE O 180</v>
      </c>
      <c r="B800" s="17">
        <f t="shared" si="742"/>
        <v>21.3</v>
      </c>
      <c r="C800" s="2">
        <f t="shared" si="741"/>
        <v>9</v>
      </c>
      <c r="D800">
        <v>28.3</v>
      </c>
      <c r="E800" s="54">
        <f>VLOOKUP(Table9[[#This Row],[Name]],M.Rd!$A:$T,MATCH(Table9[[#This Row],[L.eff]],M.Rd!$C$2:$S$2)+2,FALSE)</f>
        <v>14.6</v>
      </c>
      <c r="F800" s="54">
        <f>VLOOKUP(Table9[[#This Row],[Name]],V.Rd!$A:$B,2,FALSE)</f>
        <v>260</v>
      </c>
      <c r="G800" s="54">
        <f>VLOOKUP(Table9[[#This Row],[Name]],M.Rd!$A:$T,20,FALSE)</f>
        <v>1500</v>
      </c>
    </row>
    <row r="801" spans="1:7" x14ac:dyDescent="0.25">
      <c r="A801" s="3" t="str">
        <f t="shared" ref="A801:B801" si="743">A733</f>
        <v>IPE O 200</v>
      </c>
      <c r="B801" s="17">
        <f t="shared" si="743"/>
        <v>25.1</v>
      </c>
      <c r="C801" s="2">
        <f t="shared" si="741"/>
        <v>9</v>
      </c>
      <c r="D801">
        <v>40.6</v>
      </c>
      <c r="E801" s="54">
        <f>VLOOKUP(Table9[[#This Row],[Name]],M.Rd!$A:$T,MATCH(Table9[[#This Row],[L.eff]],M.Rd!$C$2:$S$2)+2,FALSE)</f>
        <v>21</v>
      </c>
      <c r="F801" s="54">
        <f>VLOOKUP(Table9[[#This Row],[Name]],V.Rd!$A:$B,2,FALSE)</f>
        <v>317</v>
      </c>
      <c r="G801" s="54">
        <f>VLOOKUP(Table9[[#This Row],[Name]],M.Rd!$A:$T,20,FALSE)</f>
        <v>2210</v>
      </c>
    </row>
    <row r="802" spans="1:7" x14ac:dyDescent="0.25">
      <c r="A802" s="3" t="str">
        <f t="shared" ref="A802:B802" si="744">A734</f>
        <v>IPE O 220</v>
      </c>
      <c r="B802" s="17">
        <f t="shared" si="744"/>
        <v>29.4</v>
      </c>
      <c r="C802" s="2">
        <f t="shared" si="741"/>
        <v>9</v>
      </c>
      <c r="D802">
        <v>57.1</v>
      </c>
      <c r="E802" s="54">
        <f>VLOOKUP(Table9[[#This Row],[Name]],M.Rd!$A:$T,MATCH(Table9[[#This Row],[L.eff]],M.Rd!$C$2:$S$2)+2,FALSE)</f>
        <v>28.7</v>
      </c>
      <c r="F802" s="54">
        <f>VLOOKUP(Table9[[#This Row],[Name]],V.Rd!$A:$B,2,FALSE)</f>
        <v>362</v>
      </c>
      <c r="G802" s="54">
        <f>VLOOKUP(Table9[[#This Row],[Name]],M.Rd!$A:$T,20,FALSE)</f>
        <v>3130</v>
      </c>
    </row>
    <row r="803" spans="1:7" x14ac:dyDescent="0.25">
      <c r="A803" s="3" t="str">
        <f t="shared" ref="A803:B803" si="745">A735</f>
        <v>IPE O 240</v>
      </c>
      <c r="B803" s="17">
        <f t="shared" si="745"/>
        <v>34.299999999999997</v>
      </c>
      <c r="C803" s="2">
        <f t="shared" si="741"/>
        <v>9</v>
      </c>
      <c r="D803">
        <v>77.8</v>
      </c>
      <c r="E803" s="54">
        <f>VLOOKUP(Table9[[#This Row],[Name]],M.Rd!$A:$T,MATCH(Table9[[#This Row],[L.eff]],M.Rd!$C$2:$S$2)+2,FALSE)</f>
        <v>40.1</v>
      </c>
      <c r="F803" s="54">
        <f>VLOOKUP(Table9[[#This Row],[Name]],V.Rd!$A:$B,2,FALSE)</f>
        <v>437</v>
      </c>
      <c r="G803" s="54">
        <f>VLOOKUP(Table9[[#This Row],[Name]],M.Rd!$A:$T,20,FALSE)</f>
        <v>4370</v>
      </c>
    </row>
    <row r="804" spans="1:7" x14ac:dyDescent="0.25">
      <c r="A804" s="3" t="str">
        <f t="shared" ref="A804:B804" si="746">A736</f>
        <v>IPE O 270</v>
      </c>
      <c r="B804" s="17">
        <f t="shared" si="746"/>
        <v>42.3</v>
      </c>
      <c r="C804" s="2">
        <f t="shared" si="741"/>
        <v>9</v>
      </c>
      <c r="D804">
        <v>121</v>
      </c>
      <c r="E804" s="54">
        <f>VLOOKUP(Table9[[#This Row],[Name]],M.Rd!$A:$T,MATCH(Table9[[#This Row],[L.eff]],M.Rd!$C$2:$S$2)+2,FALSE)</f>
        <v>58.8</v>
      </c>
      <c r="F804" s="54">
        <f>VLOOKUP(Table9[[#This Row],[Name]],V.Rd!$A:$B,2,FALSE)</f>
        <v>516</v>
      </c>
      <c r="G804" s="54">
        <f>VLOOKUP(Table9[[#This Row],[Name]],M.Rd!$A:$T,20,FALSE)</f>
        <v>6950</v>
      </c>
    </row>
    <row r="805" spans="1:7" x14ac:dyDescent="0.25">
      <c r="A805" s="3" t="str">
        <f t="shared" ref="A805:B805" si="747">A737</f>
        <v>IPE O 300</v>
      </c>
      <c r="B805" s="17">
        <f t="shared" si="747"/>
        <v>49.3</v>
      </c>
      <c r="C805" s="2">
        <f t="shared" si="741"/>
        <v>9</v>
      </c>
      <c r="D805">
        <v>174</v>
      </c>
      <c r="E805" s="54">
        <f>VLOOKUP(Table9[[#This Row],[Name]],M.Rd!$A:$T,MATCH(Table9[[#This Row],[L.eff]],M.Rd!$C$2:$S$2)+2,FALSE)</f>
        <v>84.2</v>
      </c>
      <c r="F805" s="54">
        <f>VLOOKUP(Table9[[#This Row],[Name]],V.Rd!$A:$B,2,FALSE)</f>
        <v>595</v>
      </c>
      <c r="G805" s="54">
        <f>VLOOKUP(Table9[[#This Row],[Name]],M.Rd!$A:$T,20,FALSE)</f>
        <v>9990</v>
      </c>
    </row>
    <row r="806" spans="1:7" x14ac:dyDescent="0.25">
      <c r="A806" s="3" t="str">
        <f t="shared" ref="A806:B806" si="748">A738</f>
        <v>IPE O 330</v>
      </c>
      <c r="B806" s="17">
        <f t="shared" si="748"/>
        <v>57</v>
      </c>
      <c r="C806" s="2">
        <f t="shared" si="741"/>
        <v>9</v>
      </c>
      <c r="D806">
        <v>222</v>
      </c>
      <c r="E806" s="54">
        <f>VLOOKUP(Table9[[#This Row],[Name]],M.Rd!$A:$T,MATCH(Table9[[#This Row],[L.eff]],M.Rd!$C$2:$S$2)+2,FALSE)</f>
        <v>105</v>
      </c>
      <c r="F806" s="54">
        <f>VLOOKUP(Table9[[#This Row],[Name]],V.Rd!$A:$B,2,FALSE)</f>
        <v>715</v>
      </c>
      <c r="G806" s="54">
        <f>VLOOKUP(Table9[[#This Row],[Name]],M.Rd!$A:$T,20,FALSE)</f>
        <v>13900</v>
      </c>
    </row>
    <row r="807" spans="1:7" x14ac:dyDescent="0.25">
      <c r="A807" s="3" t="str">
        <f t="shared" ref="A807:B807" si="749">A739</f>
        <v>IPE O 360</v>
      </c>
      <c r="B807" s="17">
        <f t="shared" si="749"/>
        <v>66</v>
      </c>
      <c r="C807" s="2">
        <f t="shared" si="741"/>
        <v>9</v>
      </c>
      <c r="D807">
        <v>287</v>
      </c>
      <c r="E807" s="54">
        <f>VLOOKUP(Table9[[#This Row],[Name]],M.Rd!$A:$T,MATCH(Table9[[#This Row],[L.eff]],M.Rd!$C$2:$S$2)+2,FALSE)</f>
        <v>138</v>
      </c>
      <c r="F807" s="54">
        <f>VLOOKUP(Table9[[#This Row],[Name]],V.Rd!$A:$B,2,FALSE)</f>
        <v>823</v>
      </c>
      <c r="G807" s="54">
        <f>VLOOKUP(Table9[[#This Row],[Name]],M.Rd!$A:$T,20,FALSE)</f>
        <v>19000</v>
      </c>
    </row>
    <row r="808" spans="1:7" x14ac:dyDescent="0.25">
      <c r="A808" s="3" t="str">
        <f t="shared" ref="A808:B808" si="750">A740</f>
        <v>IPE O 400</v>
      </c>
      <c r="B808" s="17">
        <f t="shared" si="750"/>
        <v>75.7</v>
      </c>
      <c r="C808" s="2">
        <f t="shared" si="741"/>
        <v>9</v>
      </c>
      <c r="D808">
        <v>357</v>
      </c>
      <c r="E808" s="54">
        <f>VLOOKUP(Table9[[#This Row],[Name]],M.Rd!$A:$T,MATCH(Table9[[#This Row],[L.eff]],M.Rd!$C$2:$S$2)+2,FALSE)</f>
        <v>179</v>
      </c>
      <c r="F808" s="54">
        <f>VLOOKUP(Table9[[#This Row],[Name]],V.Rd!$A:$B,2,FALSE)</f>
        <v>984</v>
      </c>
      <c r="G808" s="54">
        <f>VLOOKUP(Table9[[#This Row],[Name]],M.Rd!$A:$T,20,FALSE)</f>
        <v>26800</v>
      </c>
    </row>
    <row r="809" spans="1:7" x14ac:dyDescent="0.25">
      <c r="A809" s="3" t="str">
        <f t="shared" ref="A809:B809" si="751">A741</f>
        <v>IPE O 450</v>
      </c>
      <c r="B809" s="17">
        <f t="shared" si="751"/>
        <v>92.4</v>
      </c>
      <c r="C809" s="2">
        <f t="shared" si="741"/>
        <v>9</v>
      </c>
      <c r="D809">
        <v>473</v>
      </c>
      <c r="E809" s="54">
        <f>VLOOKUP(Table9[[#This Row],[Name]],M.Rd!$A:$T,MATCH(Table9[[#This Row],[L.eff]],M.Rd!$C$2:$S$2)+2,FALSE)</f>
        <v>251</v>
      </c>
      <c r="F809" s="54">
        <f>VLOOKUP(Table9[[#This Row],[Name]],V.Rd!$A:$B,2,FALSE)</f>
        <v>1180</v>
      </c>
      <c r="G809" s="54">
        <f>VLOOKUP(Table9[[#This Row],[Name]],M.Rd!$A:$T,20,FALSE)</f>
        <v>40900</v>
      </c>
    </row>
    <row r="810" spans="1:7" x14ac:dyDescent="0.25">
      <c r="A810" s="3" t="str">
        <f t="shared" ref="A810:B810" si="752">A742</f>
        <v>IPE O 500*</v>
      </c>
      <c r="B810" s="17">
        <f t="shared" si="752"/>
        <v>107</v>
      </c>
      <c r="C810" s="2">
        <f t="shared" si="741"/>
        <v>9</v>
      </c>
      <c r="D810">
        <v>591</v>
      </c>
      <c r="E810" s="54">
        <f>VLOOKUP(Table9[[#This Row],[Name]],M.Rd!$A:$T,MATCH(Table9[[#This Row],[L.eff]],M.Rd!$C$2:$S$2)+2,FALSE)</f>
        <v>327</v>
      </c>
      <c r="F810" s="54">
        <f>VLOOKUP(Table9[[#This Row],[Name]],V.Rd!$A:$B,2,FALSE)</f>
        <v>1400</v>
      </c>
      <c r="G810" s="54">
        <f>VLOOKUP(Table9[[#This Row],[Name]],M.Rd!$A:$T,20,FALSE)</f>
        <v>57800</v>
      </c>
    </row>
    <row r="811" spans="1:7" x14ac:dyDescent="0.25">
      <c r="A811" s="3" t="str">
        <f t="shared" ref="A811:B811" si="753">A743</f>
        <v>IPE O 550*</v>
      </c>
      <c r="B811" s="17">
        <f t="shared" si="753"/>
        <v>123</v>
      </c>
      <c r="C811" s="2">
        <f t="shared" si="741"/>
        <v>9</v>
      </c>
      <c r="D811">
        <v>724</v>
      </c>
      <c r="E811" s="54">
        <f>VLOOKUP(Table9[[#This Row],[Name]],M.Rd!$A:$T,MATCH(Table9[[#This Row],[L.eff]],M.Rd!$C$2:$S$2)+2,FALSE)</f>
        <v>419</v>
      </c>
      <c r="F811" s="54">
        <f>VLOOKUP(Table9[[#This Row],[Name]],V.Rd!$A:$B,2,FALSE)</f>
        <v>1650</v>
      </c>
      <c r="G811" s="54">
        <f>VLOOKUP(Table9[[#This Row],[Name]],M.Rd!$A:$T,20,FALSE)</f>
        <v>79200</v>
      </c>
    </row>
    <row r="812" spans="1:7" x14ac:dyDescent="0.25">
      <c r="A812" s="3" t="str">
        <f t="shared" ref="A812:B812" si="754">A744</f>
        <v>IPE O 600</v>
      </c>
      <c r="B812" s="17">
        <f t="shared" si="754"/>
        <v>154</v>
      </c>
      <c r="C812" s="2">
        <f t="shared" si="741"/>
        <v>9</v>
      </c>
      <c r="D812">
        <v>1000</v>
      </c>
      <c r="E812" s="54">
        <f>VLOOKUP(Table9[[#This Row],[Name]],M.Rd!$A:$T,MATCH(Table9[[#This Row],[L.eff]],M.Rd!$C$2:$S$2)+2,FALSE)</f>
        <v>626</v>
      </c>
      <c r="F812" s="54">
        <f>VLOOKUP(Table9[[#This Row],[Name]],V.Rd!$A:$B,2,FALSE)</f>
        <v>2080</v>
      </c>
      <c r="G812" s="54">
        <f>VLOOKUP(Table9[[#This Row],[Name]],M.Rd!$A:$T,20,FALSE)</f>
        <v>118000</v>
      </c>
    </row>
    <row r="813" spans="1:7" x14ac:dyDescent="0.25">
      <c r="A813" s="3" t="str">
        <f t="shared" ref="A813:B813" si="755">A745</f>
        <v>IPE V 400</v>
      </c>
      <c r="B813" s="17">
        <f t="shared" si="755"/>
        <v>84</v>
      </c>
      <c r="C813" s="2">
        <f t="shared" si="741"/>
        <v>9</v>
      </c>
      <c r="D813">
        <v>401</v>
      </c>
      <c r="E813" s="54">
        <f>VLOOKUP(Table9[[#This Row],[Name]],M.Rd!$A:$T,MATCH(Table9[[#This Row],[L.eff]],M.Rd!$C$2:$S$2)+2,FALSE)</f>
        <v>212</v>
      </c>
      <c r="F813" s="54">
        <f>VLOOKUP(Table9[[#This Row],[Name]],V.Rd!$A:$B,2,FALSE)</f>
        <v>1050</v>
      </c>
      <c r="G813" s="54">
        <f>VLOOKUP(Table9[[#This Row],[Name]],M.Rd!$A:$T,20,FALSE)</f>
        <v>30100</v>
      </c>
    </row>
    <row r="814" spans="1:7" x14ac:dyDescent="0.25">
      <c r="A814" s="3" t="str">
        <f t="shared" ref="A814:B814" si="756">A746</f>
        <v>IPE V 450</v>
      </c>
      <c r="B814" s="17">
        <f t="shared" si="756"/>
        <v>107</v>
      </c>
      <c r="C814" s="2">
        <f t="shared" si="741"/>
        <v>9</v>
      </c>
      <c r="D814">
        <v>542</v>
      </c>
      <c r="E814" s="54">
        <f>VLOOKUP(Table9[[#This Row],[Name]],M.Rd!$A:$T,MATCH(Table9[[#This Row],[L.eff]],M.Rd!$C$2:$S$2)+2,FALSE)</f>
        <v>302</v>
      </c>
      <c r="F814" s="54">
        <f>VLOOKUP(Table9[[#This Row],[Name]],V.Rd!$A:$B,2,FALSE)</f>
        <v>1330</v>
      </c>
      <c r="G814" s="54">
        <f>VLOOKUP(Table9[[#This Row],[Name]],M.Rd!$A:$T,20,FALSE)</f>
        <v>46200</v>
      </c>
    </row>
    <row r="815" spans="1:7" x14ac:dyDescent="0.25">
      <c r="A815" s="3" t="str">
        <f t="shared" ref="A815:B815" si="757">A747</f>
        <v>IPE V 500</v>
      </c>
      <c r="B815" s="17">
        <f t="shared" si="757"/>
        <v>129</v>
      </c>
      <c r="C815" s="2">
        <f t="shared" si="741"/>
        <v>9</v>
      </c>
      <c r="D815">
        <v>733</v>
      </c>
      <c r="E815" s="54">
        <f>VLOOKUP(Table9[[#This Row],[Name]],M.Rd!$A:$T,MATCH(Table9[[#This Row],[L.eff]],M.Rd!$C$2:$S$2)+2,FALSE)</f>
        <v>444</v>
      </c>
      <c r="F815" s="54">
        <f>VLOOKUP(Table9[[#This Row],[Name]],V.Rd!$A:$B,2,FALSE)</f>
        <v>1660</v>
      </c>
      <c r="G815" s="54">
        <f>VLOOKUP(Table9[[#This Row],[Name]],M.Rd!$A:$T,20,FALSE)</f>
        <v>70700</v>
      </c>
    </row>
    <row r="816" spans="1:7" x14ac:dyDescent="0.25">
      <c r="A816" s="3" t="str">
        <f t="shared" ref="A816:B816" si="758">A748</f>
        <v>IPE V 550</v>
      </c>
      <c r="B816" s="17">
        <f t="shared" si="758"/>
        <v>159</v>
      </c>
      <c r="C816" s="2">
        <f t="shared" si="741"/>
        <v>9</v>
      </c>
      <c r="D816">
        <v>952</v>
      </c>
      <c r="E816" s="54">
        <f>VLOOKUP(Table9[[#This Row],[Name]],M.Rd!$A:$T,MATCH(Table9[[#This Row],[L.eff]],M.Rd!$C$2:$S$2)+2,FALSE)</f>
        <v>620</v>
      </c>
      <c r="F816" s="54">
        <f>VLOOKUP(Table9[[#This Row],[Name]],V.Rd!$A:$B,2,FALSE)</f>
        <v>2180</v>
      </c>
      <c r="G816" s="54">
        <f>VLOOKUP(Table9[[#This Row],[Name]],M.Rd!$A:$T,20,FALSE)</f>
        <v>102000</v>
      </c>
    </row>
    <row r="817" spans="1:7" x14ac:dyDescent="0.25">
      <c r="A817" s="3" t="str">
        <f t="shared" ref="A817:B817" si="759">A749</f>
        <v>IPE V 600</v>
      </c>
      <c r="B817" s="17">
        <f t="shared" si="759"/>
        <v>184</v>
      </c>
      <c r="C817" s="2">
        <f t="shared" si="741"/>
        <v>9</v>
      </c>
      <c r="D817">
        <v>1230</v>
      </c>
      <c r="E817" s="54">
        <f>VLOOKUP(Table9[[#This Row],[Name]],M.Rd!$A:$T,MATCH(Table9[[#This Row],[L.eff]],M.Rd!$C$2:$S$2)+2,FALSE)</f>
        <v>825</v>
      </c>
      <c r="F817" s="54">
        <f>VLOOKUP(Table9[[#This Row],[Name]],V.Rd!$A:$B,2,FALSE)</f>
        <v>2480</v>
      </c>
      <c r="G817" s="54">
        <f>VLOOKUP(Table9[[#This Row],[Name]],M.Rd!$A:$T,20,FALSE)</f>
        <v>142000</v>
      </c>
    </row>
    <row r="818" spans="1:7" x14ac:dyDescent="0.25">
      <c r="A818" s="3" t="str">
        <f t="shared" ref="A818:B818" si="760">A750</f>
        <v>IPE 100</v>
      </c>
      <c r="B818" s="17">
        <f t="shared" si="760"/>
        <v>8.1</v>
      </c>
      <c r="C818" s="2">
        <f t="shared" si="741"/>
        <v>10</v>
      </c>
      <c r="D818">
        <v>3.18</v>
      </c>
      <c r="E818" s="54">
        <f>VLOOKUP(Table9[[#This Row],[Name]],M.Rd!$A:$T,MATCH(Table9[[#This Row],[L.eff]],M.Rd!$C$2:$S$2)+2,FALSE)</f>
        <v>1.99</v>
      </c>
      <c r="F818" s="54">
        <f>VLOOKUP(Table9[[#This Row],[Name]],V.Rd!$A:$B,2,FALSE)</f>
        <v>104</v>
      </c>
      <c r="G818" s="54">
        <f>VLOOKUP(Table9[[#This Row],[Name]],M.Rd!$A:$T,20,FALSE)</f>
        <v>171</v>
      </c>
    </row>
    <row r="819" spans="1:7" x14ac:dyDescent="0.25">
      <c r="A819" s="3" t="str">
        <f t="shared" ref="A819:B819" si="761">A751</f>
        <v>IPE 120</v>
      </c>
      <c r="B819" s="17">
        <f t="shared" si="761"/>
        <v>10.4</v>
      </c>
      <c r="C819" s="2">
        <f t="shared" si="741"/>
        <v>10</v>
      </c>
      <c r="D819">
        <v>5.54</v>
      </c>
      <c r="E819" s="54">
        <f>VLOOKUP(Table9[[#This Row],[Name]],M.Rd!$A:$T,MATCH(Table9[[#This Row],[L.eff]],M.Rd!$C$2:$S$2)+2,FALSE)</f>
        <v>3.18</v>
      </c>
      <c r="F819" s="54">
        <f>VLOOKUP(Table9[[#This Row],[Name]],V.Rd!$A:$B,2,FALSE)</f>
        <v>129</v>
      </c>
      <c r="G819" s="54">
        <f>VLOOKUP(Table9[[#This Row],[Name]],M.Rd!$A:$T,20,FALSE)</f>
        <v>318</v>
      </c>
    </row>
    <row r="820" spans="1:7" x14ac:dyDescent="0.25">
      <c r="A820" s="3" t="str">
        <f t="shared" ref="A820:B820" si="762">A752</f>
        <v>IPE 140</v>
      </c>
      <c r="B820" s="17">
        <f t="shared" si="762"/>
        <v>12.9</v>
      </c>
      <c r="C820" s="2">
        <f t="shared" si="741"/>
        <v>10</v>
      </c>
      <c r="D820">
        <v>8.8699999999999992</v>
      </c>
      <c r="E820" s="54">
        <f>VLOOKUP(Table9[[#This Row],[Name]],M.Rd!$A:$T,MATCH(Table9[[#This Row],[L.eff]],M.Rd!$C$2:$S$2)+2,FALSE)</f>
        <v>4.8499999999999996</v>
      </c>
      <c r="F820" s="54">
        <f>VLOOKUP(Table9[[#This Row],[Name]],V.Rd!$A:$B,2,FALSE)</f>
        <v>156</v>
      </c>
      <c r="G820" s="54">
        <f>VLOOKUP(Table9[[#This Row],[Name]],M.Rd!$A:$T,20,FALSE)</f>
        <v>541</v>
      </c>
    </row>
    <row r="821" spans="1:7" x14ac:dyDescent="0.25">
      <c r="A821" s="3" t="str">
        <f t="shared" ref="A821:B821" si="763">A753</f>
        <v>IPE 160</v>
      </c>
      <c r="B821" s="17">
        <f t="shared" si="763"/>
        <v>15.8</v>
      </c>
      <c r="C821" s="2">
        <f t="shared" si="741"/>
        <v>10</v>
      </c>
      <c r="D821">
        <v>13.5</v>
      </c>
      <c r="E821" s="54">
        <f>VLOOKUP(Table9[[#This Row],[Name]],M.Rd!$A:$T,MATCH(Table9[[#This Row],[L.eff]],M.Rd!$C$2:$S$2)+2,FALSE)</f>
        <v>7.29</v>
      </c>
      <c r="F821" s="54">
        <f>VLOOKUP(Table9[[#This Row],[Name]],V.Rd!$A:$B,2,FALSE)</f>
        <v>198</v>
      </c>
      <c r="G821" s="54">
        <f>VLOOKUP(Table9[[#This Row],[Name]],M.Rd!$A:$T,20,FALSE)</f>
        <v>869</v>
      </c>
    </row>
    <row r="822" spans="1:7" x14ac:dyDescent="0.25">
      <c r="A822" s="3" t="str">
        <f t="shared" ref="A822:B822" si="764">A754</f>
        <v>IPE 180</v>
      </c>
      <c r="B822" s="17">
        <f t="shared" si="764"/>
        <v>18.8</v>
      </c>
      <c r="C822" s="2">
        <f t="shared" si="741"/>
        <v>10</v>
      </c>
      <c r="D822">
        <v>19.8</v>
      </c>
      <c r="E822" s="54">
        <f>VLOOKUP(Table9[[#This Row],[Name]],M.Rd!$A:$T,MATCH(Table9[[#This Row],[L.eff]],M.Rd!$C$2:$S$2)+2,FALSE)</f>
        <v>10.3</v>
      </c>
      <c r="F822" s="54">
        <f>VLOOKUP(Table9[[#This Row],[Name]],V.Rd!$A:$B,2,FALSE)</f>
        <v>230</v>
      </c>
      <c r="G822" s="54">
        <f>VLOOKUP(Table9[[#This Row],[Name]],M.Rd!$A:$T,20,FALSE)</f>
        <v>1320</v>
      </c>
    </row>
    <row r="823" spans="1:7" x14ac:dyDescent="0.25">
      <c r="A823" s="3" t="str">
        <f t="shared" ref="A823:B823" si="765">A755</f>
        <v>IPE 200</v>
      </c>
      <c r="B823" s="17">
        <f t="shared" si="765"/>
        <v>22.4</v>
      </c>
      <c r="C823" s="2">
        <f t="shared" si="741"/>
        <v>10</v>
      </c>
      <c r="D823">
        <v>28</v>
      </c>
      <c r="E823" s="54">
        <f>VLOOKUP(Table9[[#This Row],[Name]],M.Rd!$A:$T,MATCH(Table9[[#This Row],[L.eff]],M.Rd!$C$2:$S$2)+2,FALSE)</f>
        <v>14.8</v>
      </c>
      <c r="F823" s="54">
        <f>VLOOKUP(Table9[[#This Row],[Name]],V.Rd!$A:$B,2,FALSE)</f>
        <v>287</v>
      </c>
      <c r="G823" s="54">
        <f>VLOOKUP(Table9[[#This Row],[Name]],M.Rd!$A:$T,20,FALSE)</f>
        <v>1940</v>
      </c>
    </row>
    <row r="824" spans="1:7" x14ac:dyDescent="0.25">
      <c r="A824" s="3" t="str">
        <f t="shared" ref="A824:B824" si="766">A756</f>
        <v>IPE 220</v>
      </c>
      <c r="B824" s="17">
        <f t="shared" si="766"/>
        <v>26.2</v>
      </c>
      <c r="C824" s="2">
        <f t="shared" si="741"/>
        <v>10</v>
      </c>
      <c r="D824">
        <v>40</v>
      </c>
      <c r="E824" s="54">
        <f>VLOOKUP(Table9[[#This Row],[Name]],M.Rd!$A:$T,MATCH(Table9[[#This Row],[L.eff]],M.Rd!$C$2:$S$2)+2,FALSE)</f>
        <v>20.5</v>
      </c>
      <c r="F824" s="54">
        <f>VLOOKUP(Table9[[#This Row],[Name]],V.Rd!$A:$B,2,FALSE)</f>
        <v>326</v>
      </c>
      <c r="G824" s="54">
        <f>VLOOKUP(Table9[[#This Row],[Name]],M.Rd!$A:$T,20,FALSE)</f>
        <v>2770</v>
      </c>
    </row>
    <row r="825" spans="1:7" x14ac:dyDescent="0.25">
      <c r="A825" s="3" t="str">
        <f t="shared" ref="A825:B825" si="767">A757</f>
        <v>IPE 240</v>
      </c>
      <c r="B825" s="17">
        <f t="shared" si="767"/>
        <v>30.7</v>
      </c>
      <c r="C825" s="2">
        <f t="shared" si="741"/>
        <v>10</v>
      </c>
      <c r="D825">
        <v>54.8</v>
      </c>
      <c r="E825" s="54">
        <f>VLOOKUP(Table9[[#This Row],[Name]],M.Rd!$A:$T,MATCH(Table9[[#This Row],[L.eff]],M.Rd!$C$2:$S$2)+2,FALSE)</f>
        <v>29.1</v>
      </c>
      <c r="F825" s="54">
        <f>VLOOKUP(Table9[[#This Row],[Name]],V.Rd!$A:$B,2,FALSE)</f>
        <v>392</v>
      </c>
      <c r="G825" s="54">
        <f>VLOOKUP(Table9[[#This Row],[Name]],M.Rd!$A:$T,20,FALSE)</f>
        <v>3890</v>
      </c>
    </row>
    <row r="826" spans="1:7" x14ac:dyDescent="0.25">
      <c r="A826" s="3" t="str">
        <f t="shared" ref="A826:B826" si="768">A758</f>
        <v>IPE 270</v>
      </c>
      <c r="B826" s="17">
        <f t="shared" si="768"/>
        <v>36.1</v>
      </c>
      <c r="C826" s="2">
        <f t="shared" si="741"/>
        <v>10</v>
      </c>
      <c r="D826">
        <v>80.400000000000006</v>
      </c>
      <c r="E826" s="54">
        <f>VLOOKUP(Table9[[#This Row],[Name]],M.Rd!$A:$T,MATCH(Table9[[#This Row],[L.eff]],M.Rd!$C$2:$S$2)+2,FALSE)</f>
        <v>39.9</v>
      </c>
      <c r="F826" s="54">
        <f>VLOOKUP(Table9[[#This Row],[Name]],V.Rd!$A:$B,2,FALSE)</f>
        <v>453</v>
      </c>
      <c r="G826" s="54">
        <f>VLOOKUP(Table9[[#This Row],[Name]],M.Rd!$A:$T,20,FALSE)</f>
        <v>5790</v>
      </c>
    </row>
    <row r="827" spans="1:7" x14ac:dyDescent="0.25">
      <c r="A827" s="3" t="str">
        <f t="shared" ref="A827:B827" si="769">A759</f>
        <v>IPE 300*</v>
      </c>
      <c r="B827" s="17">
        <f t="shared" si="769"/>
        <v>42.2</v>
      </c>
      <c r="C827" s="2">
        <f t="shared" si="741"/>
        <v>10</v>
      </c>
      <c r="D827">
        <v>115</v>
      </c>
      <c r="E827" s="54">
        <f>VLOOKUP(Table9[[#This Row],[Name]],M.Rd!$A:$T,MATCH(Table9[[#This Row],[L.eff]],M.Rd!$C$2:$S$2)+2,FALSE)</f>
        <v>54.7</v>
      </c>
      <c r="F827" s="54">
        <f>VLOOKUP(Table9[[#This Row],[Name]],V.Rd!$A:$B,2,FALSE)</f>
        <v>526</v>
      </c>
      <c r="G827" s="54">
        <f>VLOOKUP(Table9[[#This Row],[Name]],M.Rd!$A:$T,20,FALSE)</f>
        <v>8360</v>
      </c>
    </row>
    <row r="828" spans="1:7" x14ac:dyDescent="0.25">
      <c r="A828" s="3" t="str">
        <f t="shared" ref="A828:B828" si="770">A760</f>
        <v>IPE 330*</v>
      </c>
      <c r="B828" s="17">
        <f t="shared" si="770"/>
        <v>49.1</v>
      </c>
      <c r="C828" s="2">
        <f t="shared" si="741"/>
        <v>10</v>
      </c>
      <c r="D828">
        <v>149</v>
      </c>
      <c r="E828" s="54">
        <f>VLOOKUP(Table9[[#This Row],[Name]],M.Rd!$A:$T,MATCH(Table9[[#This Row],[L.eff]],M.Rd!$C$2:$S$2)+2,FALSE)</f>
        <v>73.400000000000006</v>
      </c>
      <c r="F828" s="54">
        <f>VLOOKUP(Table9[[#This Row],[Name]],V.Rd!$A:$B,2,FALSE)</f>
        <v>631</v>
      </c>
      <c r="G828" s="54">
        <f>VLOOKUP(Table9[[#This Row],[Name]],M.Rd!$A:$T,20,FALSE)</f>
        <v>11800</v>
      </c>
    </row>
    <row r="829" spans="1:7" x14ac:dyDescent="0.25">
      <c r="A829" s="3" t="str">
        <f t="shared" ref="A829:B829" si="771">A761</f>
        <v>IPE 360*</v>
      </c>
      <c r="B829" s="17">
        <f t="shared" si="771"/>
        <v>57.1</v>
      </c>
      <c r="C829" s="2">
        <f t="shared" si="741"/>
        <v>10</v>
      </c>
      <c r="D829">
        <v>197</v>
      </c>
      <c r="E829" s="54">
        <f>VLOOKUP(Table9[[#This Row],[Name]],M.Rd!$A:$T,MATCH(Table9[[#This Row],[L.eff]],M.Rd!$C$2:$S$2)+2,FALSE)</f>
        <v>97.8</v>
      </c>
      <c r="F829" s="54">
        <f>VLOOKUP(Table9[[#This Row],[Name]],V.Rd!$A:$B,2,FALSE)</f>
        <v>720</v>
      </c>
      <c r="G829" s="54">
        <f>VLOOKUP(Table9[[#This Row],[Name]],M.Rd!$A:$T,20,FALSE)</f>
        <v>16300</v>
      </c>
    </row>
    <row r="830" spans="1:7" x14ac:dyDescent="0.25">
      <c r="A830" s="3" t="str">
        <f t="shared" ref="A830:B830" si="772">A762</f>
        <v>IPE 400*</v>
      </c>
      <c r="B830" s="17">
        <f t="shared" si="772"/>
        <v>66.3</v>
      </c>
      <c r="C830" s="2">
        <f t="shared" si="741"/>
        <v>10</v>
      </c>
      <c r="D830">
        <v>247</v>
      </c>
      <c r="E830" s="54">
        <f>VLOOKUP(Table9[[#This Row],[Name]],M.Rd!$A:$T,MATCH(Table9[[#This Row],[L.eff]],M.Rd!$C$2:$S$2)+2,FALSE)</f>
        <v>129</v>
      </c>
      <c r="F830" s="54">
        <f>VLOOKUP(Table9[[#This Row],[Name]],V.Rd!$A:$B,2,FALSE)</f>
        <v>876</v>
      </c>
      <c r="G830" s="54">
        <f>VLOOKUP(Table9[[#This Row],[Name]],M.Rd!$A:$T,20,FALSE)</f>
        <v>23100</v>
      </c>
    </row>
    <row r="831" spans="1:7" x14ac:dyDescent="0.25">
      <c r="A831" s="3" t="str">
        <f t="shared" ref="A831:B831" si="773">A763</f>
        <v>IPE 450*</v>
      </c>
      <c r="B831" s="17">
        <f t="shared" si="773"/>
        <v>77.599999999999994</v>
      </c>
      <c r="C831" s="2">
        <f t="shared" si="741"/>
        <v>10</v>
      </c>
      <c r="D831">
        <v>313</v>
      </c>
      <c r="E831" s="54">
        <f>VLOOKUP(Table9[[#This Row],[Name]],M.Rd!$A:$T,MATCH(Table9[[#This Row],[L.eff]],M.Rd!$C$2:$S$2)+2,FALSE)</f>
        <v>170</v>
      </c>
      <c r="F831" s="54">
        <f>VLOOKUP(Table9[[#This Row],[Name]],V.Rd!$A:$B,2,FALSE)</f>
        <v>1040</v>
      </c>
      <c r="G831" s="54">
        <f>VLOOKUP(Table9[[#This Row],[Name]],M.Rd!$A:$T,20,FALSE)</f>
        <v>33700</v>
      </c>
    </row>
    <row r="832" spans="1:7" x14ac:dyDescent="0.25">
      <c r="A832" s="3" t="str">
        <f t="shared" ref="A832:B832" si="774">A764</f>
        <v>IPE 500*</v>
      </c>
      <c r="B832" s="17">
        <f t="shared" si="774"/>
        <v>90.7</v>
      </c>
      <c r="C832" s="2">
        <f t="shared" si="741"/>
        <v>10</v>
      </c>
      <c r="D832">
        <v>398</v>
      </c>
      <c r="E832" s="54">
        <f>VLOOKUP(Table9[[#This Row],[Name]],M.Rd!$A:$T,MATCH(Table9[[#This Row],[L.eff]],M.Rd!$C$2:$S$2)+2,FALSE)</f>
        <v>225</v>
      </c>
      <c r="F832" s="54">
        <f>VLOOKUP(Table9[[#This Row],[Name]],V.Rd!$A:$B,2,FALSE)</f>
        <v>1230</v>
      </c>
      <c r="G832" s="54">
        <f>VLOOKUP(Table9[[#This Row],[Name]],M.Rd!$A:$T,20,FALSE)</f>
        <v>48200</v>
      </c>
    </row>
    <row r="833" spans="1:7" x14ac:dyDescent="0.25">
      <c r="A833" s="3" t="str">
        <f t="shared" ref="A833:B833" si="775">A765</f>
        <v>IPE 550*</v>
      </c>
      <c r="B833" s="17">
        <f t="shared" si="775"/>
        <v>106</v>
      </c>
      <c r="C833" s="2">
        <f t="shared" si="741"/>
        <v>10</v>
      </c>
      <c r="D833">
        <v>491</v>
      </c>
      <c r="E833" s="54">
        <f>VLOOKUP(Table9[[#This Row],[Name]],M.Rd!$A:$T,MATCH(Table9[[#This Row],[L.eff]],M.Rd!$C$2:$S$2)+2,FALSE)</f>
        <v>295</v>
      </c>
      <c r="F833" s="54">
        <f>VLOOKUP(Table9[[#This Row],[Name]],V.Rd!$A:$B,2,FALSE)</f>
        <v>1440</v>
      </c>
      <c r="G833" s="54">
        <f>VLOOKUP(Table9[[#This Row],[Name]],M.Rd!$A:$T,20,FALSE)</f>
        <v>67100</v>
      </c>
    </row>
    <row r="834" spans="1:7" x14ac:dyDescent="0.25">
      <c r="A834" s="3" t="str">
        <f t="shared" ref="A834:B834" si="776">A766</f>
        <v>IPE 600*</v>
      </c>
      <c r="B834" s="17">
        <f t="shared" si="776"/>
        <v>122</v>
      </c>
      <c r="C834" s="2">
        <f t="shared" si="741"/>
        <v>10</v>
      </c>
      <c r="D834">
        <v>622</v>
      </c>
      <c r="E834" s="54">
        <f>VLOOKUP(Table9[[#This Row],[Name]],M.Rd!$A:$T,MATCH(Table9[[#This Row],[L.eff]],M.Rd!$C$2:$S$2)+2,FALSE)</f>
        <v>387</v>
      </c>
      <c r="F834" s="54">
        <f>VLOOKUP(Table9[[#This Row],[Name]],V.Rd!$A:$B,2,FALSE)</f>
        <v>1670</v>
      </c>
      <c r="G834" s="54">
        <f>VLOOKUP(Table9[[#This Row],[Name]],M.Rd!$A:$T,20,FALSE)</f>
        <v>92100</v>
      </c>
    </row>
    <row r="835" spans="1:7" x14ac:dyDescent="0.25">
      <c r="A835" s="3" t="str">
        <f t="shared" ref="A835:B835" si="777">A767</f>
        <v>IPE 750x134*</v>
      </c>
      <c r="B835" s="17">
        <f t="shared" si="777"/>
        <v>134</v>
      </c>
      <c r="C835" s="2">
        <f t="shared" si="741"/>
        <v>10</v>
      </c>
      <c r="D835">
        <v>865</v>
      </c>
      <c r="E835" s="54">
        <f>VLOOKUP(Table9[[#This Row],[Name]],M.Rd!$A:$T,MATCH(Table9[[#This Row],[L.eff]],M.Rd!$C$2:$S$2)+2,FALSE)</f>
        <v>508</v>
      </c>
      <c r="F835" s="54">
        <f>VLOOKUP(Table9[[#This Row],[Name]],V.Rd!$A:$B,2,FALSE)</f>
        <v>1960</v>
      </c>
      <c r="G835" s="54">
        <f>VLOOKUP(Table9[[#This Row],[Name]],M.Rd!$A:$T,20,FALSE)</f>
        <v>151000</v>
      </c>
    </row>
    <row r="836" spans="1:7" x14ac:dyDescent="0.25">
      <c r="A836" s="3" t="str">
        <f t="shared" ref="A836:B836" si="778">A768</f>
        <v>IPE 750x147*</v>
      </c>
      <c r="B836" s="17">
        <f t="shared" si="778"/>
        <v>147</v>
      </c>
      <c r="C836" s="2">
        <f t="shared" si="741"/>
        <v>10</v>
      </c>
      <c r="D836">
        <v>952</v>
      </c>
      <c r="E836" s="54">
        <f>VLOOKUP(Table9[[#This Row],[Name]],M.Rd!$A:$T,MATCH(Table9[[#This Row],[L.eff]],M.Rd!$C$2:$S$2)+2,FALSE)</f>
        <v>575</v>
      </c>
      <c r="F836" s="54">
        <f>VLOOKUP(Table9[[#This Row],[Name]],V.Rd!$A:$B,2,FALSE)</f>
        <v>2100</v>
      </c>
      <c r="G836" s="54">
        <f>VLOOKUP(Table9[[#This Row],[Name]],M.Rd!$A:$T,20,FALSE)</f>
        <v>166000</v>
      </c>
    </row>
    <row r="837" spans="1:7" x14ac:dyDescent="0.25">
      <c r="A837" s="3" t="str">
        <f t="shared" ref="A837:B837" si="779">A769</f>
        <v>IPE 750x173*</v>
      </c>
      <c r="B837" s="17">
        <f t="shared" si="779"/>
        <v>173</v>
      </c>
      <c r="C837" s="2">
        <f t="shared" si="741"/>
        <v>10</v>
      </c>
      <c r="D837">
        <v>1230</v>
      </c>
      <c r="E837" s="54">
        <f>VLOOKUP(Table9[[#This Row],[Name]],M.Rd!$A:$T,MATCH(Table9[[#This Row],[L.eff]],M.Rd!$C$2:$S$2)+2,FALSE)</f>
        <v>778</v>
      </c>
      <c r="F837" s="54">
        <f>VLOOKUP(Table9[[#This Row],[Name]],V.Rd!$A:$B,2,FALSE)</f>
        <v>2320</v>
      </c>
      <c r="G837" s="54">
        <f>VLOOKUP(Table9[[#This Row],[Name]],M.Rd!$A:$T,20,FALSE)</f>
        <v>206000</v>
      </c>
    </row>
    <row r="838" spans="1:7" x14ac:dyDescent="0.25">
      <c r="A838" s="3" t="str">
        <f t="shared" ref="A838:B838" si="780">A770</f>
        <v>IPE 750x196*</v>
      </c>
      <c r="B838" s="17">
        <f t="shared" si="780"/>
        <v>196</v>
      </c>
      <c r="C838" s="2">
        <f t="shared" si="741"/>
        <v>10</v>
      </c>
      <c r="D838">
        <v>1460</v>
      </c>
      <c r="E838" s="54">
        <f>VLOOKUP(Table9[[#This Row],[Name]],M.Rd!$A:$T,MATCH(Table9[[#This Row],[L.eff]],M.Rd!$C$2:$S$2)+2,FALSE)</f>
        <v>965</v>
      </c>
      <c r="F838" s="54">
        <f>VLOOKUP(Table9[[#This Row],[Name]],V.Rd!$A:$B,2,FALSE)</f>
        <v>2540</v>
      </c>
      <c r="G838" s="54">
        <f>VLOOKUP(Table9[[#This Row],[Name]],M.Rd!$A:$T,20,FALSE)</f>
        <v>240000</v>
      </c>
    </row>
    <row r="839" spans="1:7" x14ac:dyDescent="0.25">
      <c r="A839" s="3" t="str">
        <f t="shared" ref="A839:B839" si="781">A771</f>
        <v>IPE 750x220*</v>
      </c>
      <c r="B839" s="17">
        <f t="shared" si="781"/>
        <v>220</v>
      </c>
      <c r="C839" s="2">
        <f t="shared" si="741"/>
        <v>10</v>
      </c>
      <c r="D839">
        <v>1680</v>
      </c>
      <c r="E839" s="54">
        <f>VLOOKUP(Table9[[#This Row],[Name]],M.Rd!$A:$T,MATCH(Table9[[#This Row],[L.eff]],M.Rd!$C$2:$S$2)+2,FALSE)</f>
        <v>1180</v>
      </c>
      <c r="F839" s="54">
        <f>VLOOKUP(Table9[[#This Row],[Name]],V.Rd!$A:$B,2,FALSE)</f>
        <v>2710</v>
      </c>
      <c r="G839" s="54">
        <f>VLOOKUP(Table9[[#This Row],[Name]],M.Rd!$A:$T,20,FALSE)</f>
        <v>278000</v>
      </c>
    </row>
    <row r="840" spans="1:7" x14ac:dyDescent="0.25">
      <c r="A840" s="3" t="str">
        <f t="shared" ref="A840:B840" si="782">A772</f>
        <v>IPE 80</v>
      </c>
      <c r="B840" s="17">
        <f t="shared" si="782"/>
        <v>6</v>
      </c>
      <c r="C840" s="2">
        <f t="shared" si="741"/>
        <v>10</v>
      </c>
      <c r="D840">
        <v>1.69</v>
      </c>
      <c r="E840" s="54">
        <f>VLOOKUP(Table9[[#This Row],[Name]],M.Rd!$A:$T,MATCH(Table9[[#This Row],[L.eff]],M.Rd!$C$2:$S$2)+2,FALSE)</f>
        <v>1.1100000000000001</v>
      </c>
      <c r="F840" s="54">
        <f>VLOOKUP(Table9[[#This Row],[Name]],V.Rd!$A:$B,2,FALSE)</f>
        <v>72.400000000000006</v>
      </c>
      <c r="G840" s="54">
        <f>VLOOKUP(Table9[[#This Row],[Name]],M.Rd!$A:$T,20,FALSE)</f>
        <v>80.099999999999994</v>
      </c>
    </row>
    <row r="841" spans="1:7" x14ac:dyDescent="0.25">
      <c r="A841" s="3" t="str">
        <f t="shared" ref="A841:B841" si="783">A773</f>
        <v>IPE A 100</v>
      </c>
      <c r="B841" s="17">
        <f t="shared" si="783"/>
        <v>6.9</v>
      </c>
      <c r="C841" s="2">
        <f t="shared" si="741"/>
        <v>10</v>
      </c>
      <c r="D841">
        <v>2.63</v>
      </c>
      <c r="E841" s="54">
        <f>VLOOKUP(Table9[[#This Row],[Name]],M.Rd!$A:$T,MATCH(Table9[[#This Row],[L.eff]],M.Rd!$C$2:$S$2)+2,FALSE)</f>
        <v>1.43</v>
      </c>
      <c r="F841" s="54">
        <f>VLOOKUP(Table9[[#This Row],[Name]],V.Rd!$A:$B,2,FALSE)</f>
        <v>91.4</v>
      </c>
      <c r="G841" s="54">
        <f>VLOOKUP(Table9[[#This Row],[Name]],M.Rd!$A:$T,20,FALSE)</f>
        <v>141</v>
      </c>
    </row>
    <row r="842" spans="1:7" x14ac:dyDescent="0.25">
      <c r="A842" s="3" t="str">
        <f t="shared" ref="A842:B842" si="784">A774</f>
        <v>IPE A 120</v>
      </c>
      <c r="B842" s="17">
        <f t="shared" si="784"/>
        <v>8.6999999999999993</v>
      </c>
      <c r="C842" s="2">
        <f t="shared" si="741"/>
        <v>10</v>
      </c>
      <c r="D842">
        <v>4.43</v>
      </c>
      <c r="E842" s="54">
        <f>VLOOKUP(Table9[[#This Row],[Name]],M.Rd!$A:$T,MATCH(Table9[[#This Row],[L.eff]],M.Rd!$C$2:$S$2)+2,FALSE)</f>
        <v>2.2000000000000002</v>
      </c>
      <c r="F842" s="54">
        <f>VLOOKUP(Table9[[#This Row],[Name]],V.Rd!$A:$B,2,FALSE)</f>
        <v>110</v>
      </c>
      <c r="G842" s="54">
        <f>VLOOKUP(Table9[[#This Row],[Name]],M.Rd!$A:$T,20,FALSE)</f>
        <v>257</v>
      </c>
    </row>
    <row r="843" spans="1:7" x14ac:dyDescent="0.25">
      <c r="A843" s="3" t="str">
        <f t="shared" ref="A843:B843" si="785">A775</f>
        <v>IPE A 140</v>
      </c>
      <c r="B843" s="17">
        <f t="shared" si="785"/>
        <v>10.5</v>
      </c>
      <c r="C843" s="2">
        <f t="shared" si="741"/>
        <v>10</v>
      </c>
      <c r="D843">
        <v>7.25</v>
      </c>
      <c r="E843" s="54">
        <f>VLOOKUP(Table9[[#This Row],[Name]],M.Rd!$A:$T,MATCH(Table9[[#This Row],[L.eff]],M.Rd!$C$2:$S$2)+2,FALSE)</f>
        <v>3.28</v>
      </c>
      <c r="F843" s="54">
        <f>VLOOKUP(Table9[[#This Row],[Name]],V.Rd!$A:$B,2,FALSE)</f>
        <v>128</v>
      </c>
      <c r="G843" s="54">
        <f>VLOOKUP(Table9[[#This Row],[Name]],M.Rd!$A:$T,20,FALSE)</f>
        <v>435</v>
      </c>
    </row>
    <row r="844" spans="1:7" x14ac:dyDescent="0.25">
      <c r="A844" s="3" t="str">
        <f t="shared" ref="A844:B844" si="786">A776</f>
        <v>IPE A 160</v>
      </c>
      <c r="B844" s="17">
        <f t="shared" si="786"/>
        <v>12.7</v>
      </c>
      <c r="C844" s="2">
        <f t="shared" si="741"/>
        <v>10</v>
      </c>
      <c r="D844">
        <v>10.7</v>
      </c>
      <c r="E844" s="54">
        <f>VLOOKUP(Table9[[#This Row],[Name]],M.Rd!$A:$T,MATCH(Table9[[#This Row],[L.eff]],M.Rd!$C$2:$S$2)+2,FALSE)</f>
        <v>4.84</v>
      </c>
      <c r="F844" s="54">
        <f>VLOOKUP(Table9[[#This Row],[Name]],V.Rd!$A:$B,2,FALSE)</f>
        <v>160</v>
      </c>
      <c r="G844" s="54">
        <f>VLOOKUP(Table9[[#This Row],[Name]],M.Rd!$A:$T,20,FALSE)</f>
        <v>689</v>
      </c>
    </row>
    <row r="845" spans="1:7" x14ac:dyDescent="0.25">
      <c r="A845" s="3" t="str">
        <f t="shared" ref="A845:B845" si="787">A777</f>
        <v>IPE A 180</v>
      </c>
      <c r="B845" s="17">
        <f t="shared" si="787"/>
        <v>15.4</v>
      </c>
      <c r="C845" s="2">
        <f t="shared" si="741"/>
        <v>10</v>
      </c>
      <c r="D845">
        <v>16.2</v>
      </c>
      <c r="E845" s="54">
        <f>VLOOKUP(Table9[[#This Row],[Name]],M.Rd!$A:$T,MATCH(Table9[[#This Row],[L.eff]],M.Rd!$C$2:$S$2)+2,FALSE)</f>
        <v>7.03</v>
      </c>
      <c r="F845" s="54">
        <f>VLOOKUP(Table9[[#This Row],[Name]],V.Rd!$A:$B,2,FALSE)</f>
        <v>189</v>
      </c>
      <c r="G845" s="54">
        <f>VLOOKUP(Table9[[#This Row],[Name]],M.Rd!$A:$T,20,FALSE)</f>
        <v>1060</v>
      </c>
    </row>
    <row r="846" spans="1:7" x14ac:dyDescent="0.25">
      <c r="A846" s="3" t="str">
        <f t="shared" ref="A846:B846" si="788">A778</f>
        <v>IPE A 200*</v>
      </c>
      <c r="B846" s="17">
        <f t="shared" si="788"/>
        <v>18.399999999999999</v>
      </c>
      <c r="C846" s="2">
        <f t="shared" si="741"/>
        <v>10</v>
      </c>
      <c r="D846">
        <v>22.9</v>
      </c>
      <c r="E846" s="54">
        <f>VLOOKUP(Table9[[#This Row],[Name]],M.Rd!$A:$T,MATCH(Table9[[#This Row],[L.eff]],M.Rd!$C$2:$S$2)+2,FALSE)</f>
        <v>10.5</v>
      </c>
      <c r="F846" s="54">
        <f>VLOOKUP(Table9[[#This Row],[Name]],V.Rd!$A:$B,2,FALSE)</f>
        <v>236</v>
      </c>
      <c r="G846" s="54">
        <f>VLOOKUP(Table9[[#This Row],[Name]],M.Rd!$A:$T,20,FALSE)</f>
        <v>1590</v>
      </c>
    </row>
    <row r="847" spans="1:7" x14ac:dyDescent="0.25">
      <c r="A847" s="3" t="str">
        <f t="shared" ref="A847:B847" si="789">A779</f>
        <v>IPE A 220*</v>
      </c>
      <c r="B847" s="17">
        <f t="shared" si="789"/>
        <v>22.2</v>
      </c>
      <c r="C847" s="2">
        <f t="shared" si="741"/>
        <v>10</v>
      </c>
      <c r="D847">
        <v>33.4</v>
      </c>
      <c r="E847" s="54">
        <f>VLOOKUP(Table9[[#This Row],[Name]],M.Rd!$A:$T,MATCH(Table9[[#This Row],[L.eff]],M.Rd!$C$2:$S$2)+2,FALSE)</f>
        <v>15</v>
      </c>
      <c r="F847" s="54">
        <f>VLOOKUP(Table9[[#This Row],[Name]],V.Rd!$A:$B,2,FALSE)</f>
        <v>279</v>
      </c>
      <c r="G847" s="54">
        <f>VLOOKUP(Table9[[#This Row],[Name]],M.Rd!$A:$T,20,FALSE)</f>
        <v>2320</v>
      </c>
    </row>
    <row r="848" spans="1:7" x14ac:dyDescent="0.25">
      <c r="A848" s="3" t="str">
        <f t="shared" ref="A848:B848" si="790">A780</f>
        <v>IPE A 240*</v>
      </c>
      <c r="B848" s="17">
        <f t="shared" si="790"/>
        <v>26.2</v>
      </c>
      <c r="C848" s="2">
        <f t="shared" si="741"/>
        <v>10</v>
      </c>
      <c r="D848">
        <v>46.3</v>
      </c>
      <c r="E848" s="54">
        <f>VLOOKUP(Table9[[#This Row],[Name]],M.Rd!$A:$T,MATCH(Table9[[#This Row],[L.eff]],M.Rd!$C$2:$S$2)+2,FALSE)</f>
        <v>21.9</v>
      </c>
      <c r="F848" s="54">
        <f>VLOOKUP(Table9[[#This Row],[Name]],V.Rd!$A:$B,2,FALSE)</f>
        <v>334</v>
      </c>
      <c r="G848" s="54">
        <f>VLOOKUP(Table9[[#This Row],[Name]],M.Rd!$A:$T,20,FALSE)</f>
        <v>3290</v>
      </c>
    </row>
    <row r="849" spans="1:7" x14ac:dyDescent="0.25">
      <c r="A849" s="3" t="str">
        <f t="shared" ref="A849:B849" si="791">A781</f>
        <v>IPE A 270*</v>
      </c>
      <c r="B849" s="17">
        <f t="shared" si="791"/>
        <v>30.7</v>
      </c>
      <c r="C849" s="2">
        <f t="shared" si="741"/>
        <v>10</v>
      </c>
      <c r="D849">
        <v>68.7</v>
      </c>
      <c r="E849" s="54">
        <f>VLOOKUP(Table9[[#This Row],[Name]],M.Rd!$A:$T,MATCH(Table9[[#This Row],[L.eff]],M.Rd!$C$2:$S$2)+2,FALSE)</f>
        <v>30.2</v>
      </c>
      <c r="F849" s="54">
        <f>VLOOKUP(Table9[[#This Row],[Name]],V.Rd!$A:$B,2,FALSE)</f>
        <v>385</v>
      </c>
      <c r="G849" s="54">
        <f>VLOOKUP(Table9[[#This Row],[Name]],M.Rd!$A:$T,20,FALSE)</f>
        <v>4920</v>
      </c>
    </row>
    <row r="850" spans="1:7" x14ac:dyDescent="0.25">
      <c r="A850" s="3" t="str">
        <f t="shared" ref="A850:B850" si="792">A782</f>
        <v>IPE A 300*</v>
      </c>
      <c r="B850" s="17">
        <f t="shared" si="792"/>
        <v>36.5</v>
      </c>
      <c r="C850" s="2">
        <f t="shared" si="741"/>
        <v>10</v>
      </c>
      <c r="D850">
        <v>98.8</v>
      </c>
      <c r="E850" s="54">
        <f>VLOOKUP(Table9[[#This Row],[Name]],M.Rd!$A:$T,MATCH(Table9[[#This Row],[L.eff]],M.Rd!$C$2:$S$2)+2,FALSE)</f>
        <v>42.3</v>
      </c>
      <c r="F850" s="54">
        <f>VLOOKUP(Table9[[#This Row],[Name]],V.Rd!$A:$B,2,FALSE)</f>
        <v>455</v>
      </c>
      <c r="G850" s="54">
        <f>VLOOKUP(Table9[[#This Row],[Name]],M.Rd!$A:$T,20,FALSE)</f>
        <v>7170</v>
      </c>
    </row>
    <row r="851" spans="1:7" x14ac:dyDescent="0.25">
      <c r="A851" s="3" t="str">
        <f t="shared" ref="A851:B851" si="793">A783</f>
        <v>IPE A 330*</v>
      </c>
      <c r="B851" s="17">
        <f t="shared" si="793"/>
        <v>43</v>
      </c>
      <c r="C851" s="2">
        <f t="shared" si="741"/>
        <v>10</v>
      </c>
      <c r="D851">
        <v>130</v>
      </c>
      <c r="E851" s="54">
        <f>VLOOKUP(Table9[[#This Row],[Name]],M.Rd!$A:$T,MATCH(Table9[[#This Row],[L.eff]],M.Rd!$C$2:$S$2)+2,FALSE)</f>
        <v>59.2</v>
      </c>
      <c r="F851" s="54">
        <f>VLOOKUP(Table9[[#This Row],[Name]],V.Rd!$A:$B,2,FALSE)</f>
        <v>552</v>
      </c>
      <c r="G851" s="54">
        <f>VLOOKUP(Table9[[#This Row],[Name]],M.Rd!$A:$T,20,FALSE)</f>
        <v>10200</v>
      </c>
    </row>
    <row r="852" spans="1:7" x14ac:dyDescent="0.25">
      <c r="A852" s="3" t="str">
        <f t="shared" ref="A852:B852" si="794">A784</f>
        <v>IPE A 360*</v>
      </c>
      <c r="B852" s="17">
        <f t="shared" si="794"/>
        <v>50.2</v>
      </c>
      <c r="C852" s="2">
        <f t="shared" si="741"/>
        <v>10</v>
      </c>
      <c r="D852">
        <v>177</v>
      </c>
      <c r="E852" s="54">
        <f>VLOOKUP(Table9[[#This Row],[Name]],M.Rd!$A:$T,MATCH(Table9[[#This Row],[L.eff]],M.Rd!$C$2:$S$2)+2,FALSE)</f>
        <v>82.2</v>
      </c>
      <c r="F852" s="54">
        <f>VLOOKUP(Table9[[#This Row],[Name]],V.Rd!$A:$B,2,FALSE)</f>
        <v>611</v>
      </c>
      <c r="G852" s="54">
        <f>VLOOKUP(Table9[[#This Row],[Name]],M.Rd!$A:$T,20,FALSE)</f>
        <v>14500</v>
      </c>
    </row>
    <row r="853" spans="1:7" x14ac:dyDescent="0.25">
      <c r="A853" s="3" t="str">
        <f t="shared" ref="A853:B853" si="795">A785</f>
        <v>IPE A 400*</v>
      </c>
      <c r="B853" s="17">
        <f t="shared" si="795"/>
        <v>57.4</v>
      </c>
      <c r="C853" s="2">
        <f t="shared" si="741"/>
        <v>10</v>
      </c>
      <c r="D853">
        <v>219</v>
      </c>
      <c r="E853" s="54">
        <f>VLOOKUP(Table9[[#This Row],[Name]],M.Rd!$A:$T,MATCH(Table9[[#This Row],[L.eff]],M.Rd!$C$2:$S$2)+2,FALSE)</f>
        <v>106</v>
      </c>
      <c r="F853" s="54">
        <f>VLOOKUP(Table9[[#This Row],[Name]],V.Rd!$A:$B,2,FALSE)</f>
        <v>733</v>
      </c>
      <c r="G853" s="54">
        <f>VLOOKUP(Table9[[#This Row],[Name]],M.Rd!$A:$T,20,FALSE)</f>
        <v>20300</v>
      </c>
    </row>
    <row r="854" spans="1:7" x14ac:dyDescent="0.25">
      <c r="A854" s="3" t="str">
        <f t="shared" ref="A854:B854" si="796">A786</f>
        <v>IPE A 450*</v>
      </c>
      <c r="B854" s="17">
        <f t="shared" si="796"/>
        <v>67.2</v>
      </c>
      <c r="C854" s="2">
        <f t="shared" si="741"/>
        <v>10</v>
      </c>
      <c r="D854">
        <v>280</v>
      </c>
      <c r="E854" s="54">
        <f>VLOOKUP(Table9[[#This Row],[Name]],M.Rd!$A:$T,MATCH(Table9[[#This Row],[L.eff]],M.Rd!$C$2:$S$2)+2,FALSE)</f>
        <v>141</v>
      </c>
      <c r="F854" s="54">
        <f>VLOOKUP(Table9[[#This Row],[Name]],V.Rd!$A:$B,2,FALSE)</f>
        <v>867</v>
      </c>
      <c r="G854" s="54">
        <f>VLOOKUP(Table9[[#This Row],[Name]],M.Rd!$A:$T,20,FALSE)</f>
        <v>29800</v>
      </c>
    </row>
    <row r="855" spans="1:7" x14ac:dyDescent="0.25">
      <c r="A855" s="3" t="str">
        <f t="shared" ref="A855:B855" si="797">A787</f>
        <v>IPE A 500*</v>
      </c>
      <c r="B855" s="17">
        <f t="shared" si="797"/>
        <v>79.400000000000006</v>
      </c>
      <c r="C855" s="2">
        <f t="shared" si="741"/>
        <v>10</v>
      </c>
      <c r="D855">
        <v>359</v>
      </c>
      <c r="E855" s="54">
        <f>VLOOKUP(Table9[[#This Row],[Name]],M.Rd!$A:$T,MATCH(Table9[[#This Row],[L.eff]],M.Rd!$C$2:$S$2)+2,FALSE)</f>
        <v>190</v>
      </c>
      <c r="F855" s="54">
        <f>VLOOKUP(Table9[[#This Row],[Name]],V.Rd!$A:$B,2,FALSE)</f>
        <v>1030</v>
      </c>
      <c r="G855" s="54">
        <f>VLOOKUP(Table9[[#This Row],[Name]],M.Rd!$A:$T,20,FALSE)</f>
        <v>42900</v>
      </c>
    </row>
    <row r="856" spans="1:7" x14ac:dyDescent="0.25">
      <c r="A856" s="3" t="str">
        <f t="shared" ref="A856:B856" si="798">A788</f>
        <v>IPE A 550*</v>
      </c>
      <c r="B856" s="17">
        <f t="shared" si="798"/>
        <v>92.1</v>
      </c>
      <c r="C856" s="2">
        <f t="shared" si="741"/>
        <v>10</v>
      </c>
      <c r="D856">
        <v>448</v>
      </c>
      <c r="E856" s="54">
        <f>VLOOKUP(Table9[[#This Row],[Name]],M.Rd!$A:$T,MATCH(Table9[[#This Row],[L.eff]],M.Rd!$C$2:$S$2)+2,FALSE)</f>
        <v>252</v>
      </c>
      <c r="F856" s="54">
        <f>VLOOKUP(Table9[[#This Row],[Name]],V.Rd!$A:$B,2,FALSE)</f>
        <v>1240</v>
      </c>
      <c r="G856" s="54">
        <f>VLOOKUP(Table9[[#This Row],[Name]],M.Rd!$A:$T,20,FALSE)</f>
        <v>60000</v>
      </c>
    </row>
    <row r="857" spans="1:7" x14ac:dyDescent="0.25">
      <c r="A857" s="3" t="str">
        <f t="shared" ref="A857:B857" si="799">A789</f>
        <v>IPE A 600*</v>
      </c>
      <c r="B857" s="17">
        <f t="shared" si="799"/>
        <v>108</v>
      </c>
      <c r="C857" s="2">
        <f t="shared" si="741"/>
        <v>10</v>
      </c>
      <c r="D857">
        <v>570</v>
      </c>
      <c r="E857" s="54">
        <f>VLOOKUP(Table9[[#This Row],[Name]],M.Rd!$A:$T,MATCH(Table9[[#This Row],[L.eff]],M.Rd!$C$2:$S$2)+2,FALSE)</f>
        <v>334</v>
      </c>
      <c r="F857" s="54">
        <f>VLOOKUP(Table9[[#This Row],[Name]],V.Rd!$A:$B,2,FALSE)</f>
        <v>1400</v>
      </c>
      <c r="G857" s="54">
        <f>VLOOKUP(Table9[[#This Row],[Name]],M.Rd!$A:$T,20,FALSE)</f>
        <v>82900</v>
      </c>
    </row>
    <row r="858" spans="1:7" x14ac:dyDescent="0.25">
      <c r="A858" s="3" t="str">
        <f t="shared" ref="A858:B858" si="800">A790</f>
        <v>IPE A 80</v>
      </c>
      <c r="B858" s="17">
        <f t="shared" si="800"/>
        <v>5</v>
      </c>
      <c r="C858" s="2">
        <f t="shared" si="741"/>
        <v>10</v>
      </c>
      <c r="D858">
        <v>1.4</v>
      </c>
      <c r="E858" s="54">
        <f>VLOOKUP(Table9[[#This Row],[Name]],M.Rd!$A:$T,MATCH(Table9[[#This Row],[L.eff]],M.Rd!$C$2:$S$2)+2,FALSE)</f>
        <v>0.76100000000000001</v>
      </c>
      <c r="F858" s="54">
        <f>VLOOKUP(Table9[[#This Row],[Name]],V.Rd!$A:$B,2,FALSE)</f>
        <v>63.4</v>
      </c>
      <c r="G858" s="54">
        <f>VLOOKUP(Table9[[#This Row],[Name]],M.Rd!$A:$T,20,FALSE)</f>
        <v>64.400000000000006</v>
      </c>
    </row>
    <row r="859" spans="1:7" x14ac:dyDescent="0.25">
      <c r="A859" s="3" t="str">
        <f t="shared" ref="A859:B859" si="801">A791</f>
        <v>IPE AA 100</v>
      </c>
      <c r="B859" s="17">
        <f t="shared" si="801"/>
        <v>6.7</v>
      </c>
      <c r="C859" s="2">
        <f t="shared" si="741"/>
        <v>10</v>
      </c>
      <c r="D859">
        <v>2.5299999999999998</v>
      </c>
      <c r="E859" s="54">
        <f>VLOOKUP(Table9[[#This Row],[Name]],M.Rd!$A:$T,MATCH(Table9[[#This Row],[L.eff]],M.Rd!$C$2:$S$2)+2,FALSE)</f>
        <v>1.35</v>
      </c>
      <c r="F859" s="54">
        <f>VLOOKUP(Table9[[#This Row],[Name]],V.Rd!$A:$B,2,FALSE)</f>
        <v>91</v>
      </c>
      <c r="G859" s="54">
        <f>VLOOKUP(Table9[[#This Row],[Name]],M.Rd!$A:$T,20,FALSE)</f>
        <v>136</v>
      </c>
    </row>
    <row r="860" spans="1:7" x14ac:dyDescent="0.25">
      <c r="A860" s="3" t="str">
        <f t="shared" ref="A860:B860" si="802">A792</f>
        <v>IPE AA 120</v>
      </c>
      <c r="B860" s="17">
        <f t="shared" si="802"/>
        <v>8.4</v>
      </c>
      <c r="C860" s="2">
        <f t="shared" si="741"/>
        <v>10</v>
      </c>
      <c r="D860">
        <v>4.25</v>
      </c>
      <c r="E860" s="54">
        <f>VLOOKUP(Table9[[#This Row],[Name]],M.Rd!$A:$T,MATCH(Table9[[#This Row],[L.eff]],M.Rd!$C$2:$S$2)+2,FALSE)</f>
        <v>2.02</v>
      </c>
      <c r="F860" s="54">
        <f>VLOOKUP(Table9[[#This Row],[Name]],V.Rd!$A:$B,2,FALSE)</f>
        <v>111</v>
      </c>
      <c r="G860" s="54">
        <f>VLOOKUP(Table9[[#This Row],[Name]],M.Rd!$A:$T,20,FALSE)</f>
        <v>244</v>
      </c>
    </row>
    <row r="861" spans="1:7" x14ac:dyDescent="0.25">
      <c r="A861" s="3" t="str">
        <f t="shared" ref="A861:B861" si="803">A793</f>
        <v>IPE AA 140</v>
      </c>
      <c r="B861" s="17">
        <f t="shared" si="803"/>
        <v>10.1</v>
      </c>
      <c r="C861" s="2">
        <f t="shared" si="741"/>
        <v>10</v>
      </c>
      <c r="D861">
        <v>6.76</v>
      </c>
      <c r="E861" s="54">
        <f>VLOOKUP(Table9[[#This Row],[Name]],M.Rd!$A:$T,MATCH(Table9[[#This Row],[L.eff]],M.Rd!$C$2:$S$2)+2,FALSE)</f>
        <v>2.93</v>
      </c>
      <c r="F861" s="54">
        <f>VLOOKUP(Table9[[#This Row],[Name]],V.Rd!$A:$B,2,FALSE)</f>
        <v>126</v>
      </c>
      <c r="G861" s="54">
        <f>VLOOKUP(Table9[[#This Row],[Name]],M.Rd!$A:$T,20,FALSE)</f>
        <v>407</v>
      </c>
    </row>
    <row r="862" spans="1:7" x14ac:dyDescent="0.25">
      <c r="A862" s="3" t="str">
        <f t="shared" ref="A862:B862" si="804">A794</f>
        <v>IPE AA 160</v>
      </c>
      <c r="B862" s="17">
        <f t="shared" si="804"/>
        <v>12.3</v>
      </c>
      <c r="C862" s="2">
        <f t="shared" si="741"/>
        <v>10</v>
      </c>
      <c r="D862">
        <v>10.199999999999999</v>
      </c>
      <c r="E862" s="54">
        <f>VLOOKUP(Table9[[#This Row],[Name]],M.Rd!$A:$T,MATCH(Table9[[#This Row],[L.eff]],M.Rd!$C$2:$S$2)+2,FALSE)</f>
        <v>4.49</v>
      </c>
      <c r="F862" s="54">
        <f>VLOOKUP(Table9[[#This Row],[Name]],V.Rd!$A:$B,2,FALSE)</f>
        <v>159</v>
      </c>
      <c r="G862" s="54">
        <f>VLOOKUP(Table9[[#This Row],[Name]],M.Rd!$A:$T,20,FALSE)</f>
        <v>659</v>
      </c>
    </row>
    <row r="863" spans="1:7" x14ac:dyDescent="0.25">
      <c r="A863" s="3" t="str">
        <f t="shared" ref="A863:B863" si="805">A795</f>
        <v>IPE AA 180</v>
      </c>
      <c r="B863" s="17">
        <f t="shared" si="805"/>
        <v>14.9</v>
      </c>
      <c r="C863" s="2">
        <f t="shared" ref="C863:C926" si="806">C795+1</f>
        <v>10</v>
      </c>
      <c r="D863">
        <v>15.4</v>
      </c>
      <c r="E863" s="54">
        <f>VLOOKUP(Table9[[#This Row],[Name]],M.Rd!$A:$T,MATCH(Table9[[#This Row],[L.eff]],M.Rd!$C$2:$S$2)+2,FALSE)</f>
        <v>6.56</v>
      </c>
      <c r="F863" s="54">
        <f>VLOOKUP(Table9[[#This Row],[Name]],V.Rd!$A:$B,2,FALSE)</f>
        <v>186</v>
      </c>
      <c r="G863" s="54">
        <f>VLOOKUP(Table9[[#This Row],[Name]],M.Rd!$A:$T,20,FALSE)</f>
        <v>1020</v>
      </c>
    </row>
    <row r="864" spans="1:7" x14ac:dyDescent="0.25">
      <c r="A864" s="3" t="str">
        <f t="shared" ref="A864:B864" si="807">A796</f>
        <v>IPE AA 200*</v>
      </c>
      <c r="B864" s="17">
        <f t="shared" si="807"/>
        <v>18</v>
      </c>
      <c r="C864" s="2">
        <f t="shared" si="806"/>
        <v>10</v>
      </c>
      <c r="D864">
        <v>21.9</v>
      </c>
      <c r="E864" s="54">
        <f>VLOOKUP(Table9[[#This Row],[Name]],M.Rd!$A:$T,MATCH(Table9[[#This Row],[L.eff]],M.Rd!$C$2:$S$2)+2,FALSE)</f>
        <v>9.8699999999999992</v>
      </c>
      <c r="F864" s="54">
        <f>VLOOKUP(Table9[[#This Row],[Name]],V.Rd!$A:$B,2,FALSE)</f>
        <v>234</v>
      </c>
      <c r="G864" s="54">
        <f>VLOOKUP(Table9[[#This Row],[Name]],M.Rd!$A:$T,20,FALSE)</f>
        <v>1530</v>
      </c>
    </row>
    <row r="865" spans="1:7" x14ac:dyDescent="0.25">
      <c r="A865" s="3" t="str">
        <f t="shared" ref="A865:B865" si="808">A797</f>
        <v>IPE AA 220*</v>
      </c>
      <c r="B865" s="17">
        <f t="shared" si="808"/>
        <v>21.2</v>
      </c>
      <c r="C865" s="2">
        <f t="shared" si="806"/>
        <v>10</v>
      </c>
      <c r="D865">
        <v>32.1</v>
      </c>
      <c r="E865" s="54">
        <f>VLOOKUP(Table9[[#This Row],[Name]],M.Rd!$A:$T,MATCH(Table9[[#This Row],[L.eff]],M.Rd!$C$2:$S$2)+2,FALSE)</f>
        <v>13.9</v>
      </c>
      <c r="F865" s="54">
        <f>VLOOKUP(Table9[[#This Row],[Name]],V.Rd!$A:$B,2,FALSE)</f>
        <v>263</v>
      </c>
      <c r="G865" s="54">
        <f>VLOOKUP(Table9[[#This Row],[Name]],M.Rd!$A:$T,20,FALSE)</f>
        <v>2220</v>
      </c>
    </row>
    <row r="866" spans="1:7" x14ac:dyDescent="0.25">
      <c r="A866" s="3" t="str">
        <f t="shared" ref="A866:B866" si="809">A798</f>
        <v>IPE AA 240*</v>
      </c>
      <c r="B866" s="17">
        <f t="shared" si="809"/>
        <v>24.9</v>
      </c>
      <c r="C866" s="2">
        <f t="shared" si="806"/>
        <v>10</v>
      </c>
      <c r="D866">
        <v>44.7</v>
      </c>
      <c r="E866" s="54">
        <f>VLOOKUP(Table9[[#This Row],[Name]],M.Rd!$A:$T,MATCH(Table9[[#This Row],[L.eff]],M.Rd!$C$2:$S$2)+2,FALSE)</f>
        <v>20.3</v>
      </c>
      <c r="F866" s="54">
        <f>VLOOKUP(Table9[[#This Row],[Name]],V.Rd!$A:$B,2,FALSE)</f>
        <v>313</v>
      </c>
      <c r="G866" s="54">
        <f>VLOOKUP(Table9[[#This Row],[Name]],M.Rd!$A:$T,20,FALSE)</f>
        <v>3150</v>
      </c>
    </row>
    <row r="867" spans="1:7" x14ac:dyDescent="0.25">
      <c r="A867" s="3" t="str">
        <f t="shared" ref="A867:B867" si="810">A799</f>
        <v>IPE AA 80</v>
      </c>
      <c r="B867" s="17">
        <f t="shared" si="810"/>
        <v>4.9000000000000004</v>
      </c>
      <c r="C867" s="2">
        <f t="shared" si="806"/>
        <v>10</v>
      </c>
      <c r="D867">
        <v>1.38</v>
      </c>
      <c r="E867" s="54">
        <f>VLOOKUP(Table9[[#This Row],[Name]],M.Rd!$A:$T,MATCH(Table9[[#This Row],[L.eff]],M.Rd!$C$2:$S$2)+2,FALSE)</f>
        <v>0.751</v>
      </c>
      <c r="F867" s="54">
        <f>VLOOKUP(Table9[[#This Row],[Name]],V.Rd!$A:$B,2,FALSE)</f>
        <v>61.3</v>
      </c>
      <c r="G867" s="54">
        <f>VLOOKUP(Table9[[#This Row],[Name]],M.Rd!$A:$T,20,FALSE)</f>
        <v>64.099999999999994</v>
      </c>
    </row>
    <row r="868" spans="1:7" x14ac:dyDescent="0.25">
      <c r="A868" s="3" t="str">
        <f t="shared" ref="A868:B868" si="811">A800</f>
        <v>IPE O 180</v>
      </c>
      <c r="B868" s="17">
        <f t="shared" si="811"/>
        <v>21.3</v>
      </c>
      <c r="C868" s="2">
        <f t="shared" si="806"/>
        <v>10</v>
      </c>
      <c r="D868">
        <v>23.1</v>
      </c>
      <c r="E868" s="54">
        <f>VLOOKUP(Table9[[#This Row],[Name]],M.Rd!$A:$T,MATCH(Table9[[#This Row],[L.eff]],M.Rd!$C$2:$S$2)+2,FALSE)</f>
        <v>13.1</v>
      </c>
      <c r="F868" s="54">
        <f>VLOOKUP(Table9[[#This Row],[Name]],V.Rd!$A:$B,2,FALSE)</f>
        <v>260</v>
      </c>
      <c r="G868" s="54">
        <f>VLOOKUP(Table9[[#This Row],[Name]],M.Rd!$A:$T,20,FALSE)</f>
        <v>1500</v>
      </c>
    </row>
    <row r="869" spans="1:7" x14ac:dyDescent="0.25">
      <c r="A869" s="3" t="str">
        <f t="shared" ref="A869:B869" si="812">A801</f>
        <v>IPE O 200</v>
      </c>
      <c r="B869" s="17">
        <f t="shared" si="812"/>
        <v>25.1</v>
      </c>
      <c r="C869" s="2">
        <f t="shared" si="806"/>
        <v>10</v>
      </c>
      <c r="D869">
        <v>33.1</v>
      </c>
      <c r="E869" s="54">
        <f>VLOOKUP(Table9[[#This Row],[Name]],M.Rd!$A:$T,MATCH(Table9[[#This Row],[L.eff]],M.Rd!$C$2:$S$2)+2,FALSE)</f>
        <v>18.8</v>
      </c>
      <c r="F869" s="54">
        <f>VLOOKUP(Table9[[#This Row],[Name]],V.Rd!$A:$B,2,FALSE)</f>
        <v>317</v>
      </c>
      <c r="G869" s="54">
        <f>VLOOKUP(Table9[[#This Row],[Name]],M.Rd!$A:$T,20,FALSE)</f>
        <v>2210</v>
      </c>
    </row>
    <row r="870" spans="1:7" x14ac:dyDescent="0.25">
      <c r="A870" s="3" t="str">
        <f t="shared" ref="A870:B870" si="813">A802</f>
        <v>IPE O 220</v>
      </c>
      <c r="B870" s="17">
        <f t="shared" si="813"/>
        <v>29.4</v>
      </c>
      <c r="C870" s="2">
        <f t="shared" si="806"/>
        <v>10</v>
      </c>
      <c r="D870">
        <v>46.6</v>
      </c>
      <c r="E870" s="54">
        <f>VLOOKUP(Table9[[#This Row],[Name]],M.Rd!$A:$T,MATCH(Table9[[#This Row],[L.eff]],M.Rd!$C$2:$S$2)+2,FALSE)</f>
        <v>25.7</v>
      </c>
      <c r="F870" s="54">
        <f>VLOOKUP(Table9[[#This Row],[Name]],V.Rd!$A:$B,2,FALSE)</f>
        <v>362</v>
      </c>
      <c r="G870" s="54">
        <f>VLOOKUP(Table9[[#This Row],[Name]],M.Rd!$A:$T,20,FALSE)</f>
        <v>3130</v>
      </c>
    </row>
    <row r="871" spans="1:7" x14ac:dyDescent="0.25">
      <c r="A871" s="3" t="str">
        <f t="shared" ref="A871:B871" si="814">A803</f>
        <v>IPE O 240</v>
      </c>
      <c r="B871" s="17">
        <f t="shared" si="814"/>
        <v>34.299999999999997</v>
      </c>
      <c r="C871" s="2">
        <f t="shared" si="806"/>
        <v>10</v>
      </c>
      <c r="D871">
        <v>63.5</v>
      </c>
      <c r="E871" s="54">
        <f>VLOOKUP(Table9[[#This Row],[Name]],M.Rd!$A:$T,MATCH(Table9[[#This Row],[L.eff]],M.Rd!$C$2:$S$2)+2,FALSE)</f>
        <v>35.799999999999997</v>
      </c>
      <c r="F871" s="54">
        <f>VLOOKUP(Table9[[#This Row],[Name]],V.Rd!$A:$B,2,FALSE)</f>
        <v>437</v>
      </c>
      <c r="G871" s="54">
        <f>VLOOKUP(Table9[[#This Row],[Name]],M.Rd!$A:$T,20,FALSE)</f>
        <v>4370</v>
      </c>
    </row>
    <row r="872" spans="1:7" x14ac:dyDescent="0.25">
      <c r="A872" s="3" t="str">
        <f t="shared" ref="A872:B872" si="815">A804</f>
        <v>IPE O 270</v>
      </c>
      <c r="B872" s="17">
        <f t="shared" si="815"/>
        <v>42.3</v>
      </c>
      <c r="C872" s="2">
        <f t="shared" si="806"/>
        <v>10</v>
      </c>
      <c r="D872">
        <v>98.5</v>
      </c>
      <c r="E872" s="54">
        <f>VLOOKUP(Table9[[#This Row],[Name]],M.Rd!$A:$T,MATCH(Table9[[#This Row],[L.eff]],M.Rd!$C$2:$S$2)+2,FALSE)</f>
        <v>53.5</v>
      </c>
      <c r="F872" s="54">
        <f>VLOOKUP(Table9[[#This Row],[Name]],V.Rd!$A:$B,2,FALSE)</f>
        <v>516</v>
      </c>
      <c r="G872" s="54">
        <f>VLOOKUP(Table9[[#This Row],[Name]],M.Rd!$A:$T,20,FALSE)</f>
        <v>6950</v>
      </c>
    </row>
    <row r="873" spans="1:7" x14ac:dyDescent="0.25">
      <c r="A873" s="3" t="str">
        <f t="shared" ref="A873:B873" si="816">A805</f>
        <v>IPE O 300</v>
      </c>
      <c r="B873" s="17">
        <f t="shared" si="816"/>
        <v>49.3</v>
      </c>
      <c r="C873" s="2">
        <f t="shared" si="806"/>
        <v>10</v>
      </c>
      <c r="D873">
        <v>142</v>
      </c>
      <c r="E873" s="54">
        <f>VLOOKUP(Table9[[#This Row],[Name]],M.Rd!$A:$T,MATCH(Table9[[#This Row],[L.eff]],M.Rd!$C$2:$S$2)+2,FALSE)</f>
        <v>74.7</v>
      </c>
      <c r="F873" s="54">
        <f>VLOOKUP(Table9[[#This Row],[Name]],V.Rd!$A:$B,2,FALSE)</f>
        <v>595</v>
      </c>
      <c r="G873" s="54">
        <f>VLOOKUP(Table9[[#This Row],[Name]],M.Rd!$A:$T,20,FALSE)</f>
        <v>9990</v>
      </c>
    </row>
    <row r="874" spans="1:7" x14ac:dyDescent="0.25">
      <c r="A874" s="3" t="str">
        <f t="shared" ref="A874:B874" si="817">A806</f>
        <v>IPE O 330</v>
      </c>
      <c r="B874" s="17">
        <f t="shared" si="817"/>
        <v>57</v>
      </c>
      <c r="C874" s="2">
        <f t="shared" si="806"/>
        <v>10</v>
      </c>
      <c r="D874">
        <v>182</v>
      </c>
      <c r="E874" s="54">
        <f>VLOOKUP(Table9[[#This Row],[Name]],M.Rd!$A:$T,MATCH(Table9[[#This Row],[L.eff]],M.Rd!$C$2:$S$2)+2,FALSE)</f>
        <v>95.7</v>
      </c>
      <c r="F874" s="54">
        <f>VLOOKUP(Table9[[#This Row],[Name]],V.Rd!$A:$B,2,FALSE)</f>
        <v>715</v>
      </c>
      <c r="G874" s="54">
        <f>VLOOKUP(Table9[[#This Row],[Name]],M.Rd!$A:$T,20,FALSE)</f>
        <v>13900</v>
      </c>
    </row>
    <row r="875" spans="1:7" x14ac:dyDescent="0.25">
      <c r="A875" s="3" t="str">
        <f t="shared" ref="A875:B875" si="818">A807</f>
        <v>IPE O 360</v>
      </c>
      <c r="B875" s="17">
        <f t="shared" si="818"/>
        <v>66</v>
      </c>
      <c r="C875" s="2">
        <f t="shared" si="806"/>
        <v>10</v>
      </c>
      <c r="D875">
        <v>236</v>
      </c>
      <c r="E875" s="54">
        <f>VLOOKUP(Table9[[#This Row],[Name]],M.Rd!$A:$T,MATCH(Table9[[#This Row],[L.eff]],M.Rd!$C$2:$S$2)+2,FALSE)</f>
        <v>126</v>
      </c>
      <c r="F875" s="54">
        <f>VLOOKUP(Table9[[#This Row],[Name]],V.Rd!$A:$B,2,FALSE)</f>
        <v>823</v>
      </c>
      <c r="G875" s="54">
        <f>VLOOKUP(Table9[[#This Row],[Name]],M.Rd!$A:$T,20,FALSE)</f>
        <v>19000</v>
      </c>
    </row>
    <row r="876" spans="1:7" x14ac:dyDescent="0.25">
      <c r="A876" s="3" t="str">
        <f t="shared" ref="A876:B876" si="819">A808</f>
        <v>IPE O 400</v>
      </c>
      <c r="B876" s="17">
        <f t="shared" si="819"/>
        <v>75.7</v>
      </c>
      <c r="C876" s="2">
        <f t="shared" si="806"/>
        <v>10</v>
      </c>
      <c r="D876">
        <v>293</v>
      </c>
      <c r="E876" s="54">
        <f>VLOOKUP(Table9[[#This Row],[Name]],M.Rd!$A:$T,MATCH(Table9[[#This Row],[L.eff]],M.Rd!$C$2:$S$2)+2,FALSE)</f>
        <v>162</v>
      </c>
      <c r="F876" s="54">
        <f>VLOOKUP(Table9[[#This Row],[Name]],V.Rd!$A:$B,2,FALSE)</f>
        <v>984</v>
      </c>
      <c r="G876" s="54">
        <f>VLOOKUP(Table9[[#This Row],[Name]],M.Rd!$A:$T,20,FALSE)</f>
        <v>26800</v>
      </c>
    </row>
    <row r="877" spans="1:7" x14ac:dyDescent="0.25">
      <c r="A877" s="3" t="str">
        <f t="shared" ref="A877:B877" si="820">A809</f>
        <v>IPE O 450</v>
      </c>
      <c r="B877" s="17">
        <f t="shared" si="820"/>
        <v>92.4</v>
      </c>
      <c r="C877" s="2">
        <f t="shared" si="806"/>
        <v>10</v>
      </c>
      <c r="D877">
        <v>388</v>
      </c>
      <c r="E877" s="54">
        <f>VLOOKUP(Table9[[#This Row],[Name]],M.Rd!$A:$T,MATCH(Table9[[#This Row],[L.eff]],M.Rd!$C$2:$S$2)+2,FALSE)</f>
        <v>228</v>
      </c>
      <c r="F877" s="54">
        <f>VLOOKUP(Table9[[#This Row],[Name]],V.Rd!$A:$B,2,FALSE)</f>
        <v>1180</v>
      </c>
      <c r="G877" s="54">
        <f>VLOOKUP(Table9[[#This Row],[Name]],M.Rd!$A:$T,20,FALSE)</f>
        <v>40900</v>
      </c>
    </row>
    <row r="878" spans="1:7" x14ac:dyDescent="0.25">
      <c r="A878" s="3" t="str">
        <f t="shared" ref="A878:B878" si="821">A810</f>
        <v>IPE O 500*</v>
      </c>
      <c r="B878" s="17">
        <f t="shared" si="821"/>
        <v>107</v>
      </c>
      <c r="C878" s="2">
        <f t="shared" si="806"/>
        <v>10</v>
      </c>
      <c r="D878">
        <v>485</v>
      </c>
      <c r="E878" s="54">
        <f>VLOOKUP(Table9[[#This Row],[Name]],M.Rd!$A:$T,MATCH(Table9[[#This Row],[L.eff]],M.Rd!$C$2:$S$2)+2,FALSE)</f>
        <v>296</v>
      </c>
      <c r="F878" s="54">
        <f>VLOOKUP(Table9[[#This Row],[Name]],V.Rd!$A:$B,2,FALSE)</f>
        <v>1400</v>
      </c>
      <c r="G878" s="54">
        <f>VLOOKUP(Table9[[#This Row],[Name]],M.Rd!$A:$T,20,FALSE)</f>
        <v>57800</v>
      </c>
    </row>
    <row r="879" spans="1:7" x14ac:dyDescent="0.25">
      <c r="A879" s="3" t="str">
        <f t="shared" ref="A879:B879" si="822">A811</f>
        <v>IPE O 550*</v>
      </c>
      <c r="B879" s="17">
        <f t="shared" si="822"/>
        <v>123</v>
      </c>
      <c r="C879" s="2">
        <f t="shared" si="806"/>
        <v>10</v>
      </c>
      <c r="D879">
        <v>595</v>
      </c>
      <c r="E879" s="54">
        <f>VLOOKUP(Table9[[#This Row],[Name]],M.Rd!$A:$T,MATCH(Table9[[#This Row],[L.eff]],M.Rd!$C$2:$S$2)+2,FALSE)</f>
        <v>378</v>
      </c>
      <c r="F879" s="54">
        <f>VLOOKUP(Table9[[#This Row],[Name]],V.Rd!$A:$B,2,FALSE)</f>
        <v>1650</v>
      </c>
      <c r="G879" s="54">
        <f>VLOOKUP(Table9[[#This Row],[Name]],M.Rd!$A:$T,20,FALSE)</f>
        <v>79200</v>
      </c>
    </row>
    <row r="880" spans="1:7" x14ac:dyDescent="0.25">
      <c r="A880" s="3" t="str">
        <f t="shared" ref="A880:B880" si="823">A812</f>
        <v>IPE O 600</v>
      </c>
      <c r="B880" s="17">
        <f t="shared" si="823"/>
        <v>154</v>
      </c>
      <c r="C880" s="2">
        <f t="shared" si="806"/>
        <v>10</v>
      </c>
      <c r="D880">
        <v>826</v>
      </c>
      <c r="E880" s="54">
        <f>VLOOKUP(Table9[[#This Row],[Name]],M.Rd!$A:$T,MATCH(Table9[[#This Row],[L.eff]],M.Rd!$C$2:$S$2)+2,FALSE)</f>
        <v>566</v>
      </c>
      <c r="F880" s="54">
        <f>VLOOKUP(Table9[[#This Row],[Name]],V.Rd!$A:$B,2,FALSE)</f>
        <v>2080</v>
      </c>
      <c r="G880" s="54">
        <f>VLOOKUP(Table9[[#This Row],[Name]],M.Rd!$A:$T,20,FALSE)</f>
        <v>118000</v>
      </c>
    </row>
    <row r="881" spans="1:7" x14ac:dyDescent="0.25">
      <c r="A881" s="3" t="str">
        <f t="shared" ref="A881:B881" si="824">A813</f>
        <v>IPE V 400</v>
      </c>
      <c r="B881" s="17">
        <f t="shared" si="824"/>
        <v>84</v>
      </c>
      <c r="C881" s="2">
        <f t="shared" si="806"/>
        <v>10</v>
      </c>
      <c r="D881">
        <v>329</v>
      </c>
      <c r="E881" s="54">
        <f>VLOOKUP(Table9[[#This Row],[Name]],M.Rd!$A:$T,MATCH(Table9[[#This Row],[L.eff]],M.Rd!$C$2:$S$2)+2,FALSE)</f>
        <v>193</v>
      </c>
      <c r="F881" s="54">
        <f>VLOOKUP(Table9[[#This Row],[Name]],V.Rd!$A:$B,2,FALSE)</f>
        <v>1050</v>
      </c>
      <c r="G881" s="54">
        <f>VLOOKUP(Table9[[#This Row],[Name]],M.Rd!$A:$T,20,FALSE)</f>
        <v>30100</v>
      </c>
    </row>
    <row r="882" spans="1:7" x14ac:dyDescent="0.25">
      <c r="A882" s="3" t="str">
        <f t="shared" ref="A882:B882" si="825">A814</f>
        <v>IPE V 450</v>
      </c>
      <c r="B882" s="17">
        <f t="shared" si="825"/>
        <v>107</v>
      </c>
      <c r="C882" s="2">
        <f t="shared" si="806"/>
        <v>10</v>
      </c>
      <c r="D882">
        <v>445</v>
      </c>
      <c r="E882" s="54">
        <f>VLOOKUP(Table9[[#This Row],[Name]],M.Rd!$A:$T,MATCH(Table9[[#This Row],[L.eff]],M.Rd!$C$2:$S$2)+2,FALSE)</f>
        <v>275</v>
      </c>
      <c r="F882" s="54">
        <f>VLOOKUP(Table9[[#This Row],[Name]],V.Rd!$A:$B,2,FALSE)</f>
        <v>1330</v>
      </c>
      <c r="G882" s="54">
        <f>VLOOKUP(Table9[[#This Row],[Name]],M.Rd!$A:$T,20,FALSE)</f>
        <v>46200</v>
      </c>
    </row>
    <row r="883" spans="1:7" x14ac:dyDescent="0.25">
      <c r="A883" s="3" t="str">
        <f t="shared" ref="A883:B883" si="826">A815</f>
        <v>IPE V 500</v>
      </c>
      <c r="B883" s="17">
        <f t="shared" si="826"/>
        <v>129</v>
      </c>
      <c r="C883" s="2">
        <f t="shared" si="806"/>
        <v>10</v>
      </c>
      <c r="D883">
        <v>603</v>
      </c>
      <c r="E883" s="54">
        <f>VLOOKUP(Table9[[#This Row],[Name]],M.Rd!$A:$T,MATCH(Table9[[#This Row],[L.eff]],M.Rd!$C$2:$S$2)+2,FALSE)</f>
        <v>403</v>
      </c>
      <c r="F883" s="54">
        <f>VLOOKUP(Table9[[#This Row],[Name]],V.Rd!$A:$B,2,FALSE)</f>
        <v>1660</v>
      </c>
      <c r="G883" s="54">
        <f>VLOOKUP(Table9[[#This Row],[Name]],M.Rd!$A:$T,20,FALSE)</f>
        <v>70700</v>
      </c>
    </row>
    <row r="884" spans="1:7" x14ac:dyDescent="0.25">
      <c r="A884" s="3" t="str">
        <f t="shared" ref="A884:B884" si="827">A816</f>
        <v>IPE V 550</v>
      </c>
      <c r="B884" s="17">
        <f t="shared" si="827"/>
        <v>159</v>
      </c>
      <c r="C884" s="2">
        <f t="shared" si="806"/>
        <v>10</v>
      </c>
      <c r="D884">
        <v>783</v>
      </c>
      <c r="E884" s="54">
        <f>VLOOKUP(Table9[[#This Row],[Name]],M.Rd!$A:$T,MATCH(Table9[[#This Row],[L.eff]],M.Rd!$C$2:$S$2)+2,FALSE)</f>
        <v>563</v>
      </c>
      <c r="F884" s="54">
        <f>VLOOKUP(Table9[[#This Row],[Name]],V.Rd!$A:$B,2,FALSE)</f>
        <v>2180</v>
      </c>
      <c r="G884" s="54">
        <f>VLOOKUP(Table9[[#This Row],[Name]],M.Rd!$A:$T,20,FALSE)</f>
        <v>102000</v>
      </c>
    </row>
    <row r="885" spans="1:7" x14ac:dyDescent="0.25">
      <c r="A885" s="3" t="str">
        <f t="shared" ref="A885:B885" si="828">A817</f>
        <v>IPE V 600</v>
      </c>
      <c r="B885" s="17">
        <f t="shared" si="828"/>
        <v>184</v>
      </c>
      <c r="C885" s="2">
        <f t="shared" si="806"/>
        <v>10</v>
      </c>
      <c r="D885">
        <v>1020</v>
      </c>
      <c r="E885" s="54">
        <f>VLOOKUP(Table9[[#This Row],[Name]],M.Rd!$A:$T,MATCH(Table9[[#This Row],[L.eff]],M.Rd!$C$2:$S$2)+2,FALSE)</f>
        <v>749</v>
      </c>
      <c r="F885" s="54">
        <f>VLOOKUP(Table9[[#This Row],[Name]],V.Rd!$A:$B,2,FALSE)</f>
        <v>2480</v>
      </c>
      <c r="G885" s="54">
        <f>VLOOKUP(Table9[[#This Row],[Name]],M.Rd!$A:$T,20,FALSE)</f>
        <v>142000</v>
      </c>
    </row>
    <row r="886" spans="1:7" x14ac:dyDescent="0.25">
      <c r="A886" s="3" t="str">
        <f t="shared" ref="A886:B886" si="829">A818</f>
        <v>IPE 100</v>
      </c>
      <c r="B886" s="17">
        <f t="shared" si="829"/>
        <v>8.1</v>
      </c>
      <c r="C886" s="2">
        <f t="shared" si="806"/>
        <v>11</v>
      </c>
      <c r="D886">
        <v>2.64</v>
      </c>
      <c r="E886" s="54">
        <f>VLOOKUP(Table9[[#This Row],[Name]],M.Rd!$A:$T,MATCH(Table9[[#This Row],[L.eff]],M.Rd!$C$2:$S$2)+2,FALSE)</f>
        <v>1.81</v>
      </c>
      <c r="F886" s="54">
        <f>VLOOKUP(Table9[[#This Row],[Name]],V.Rd!$A:$B,2,FALSE)</f>
        <v>104</v>
      </c>
      <c r="G886" s="54">
        <f>VLOOKUP(Table9[[#This Row],[Name]],M.Rd!$A:$T,20,FALSE)</f>
        <v>171</v>
      </c>
    </row>
    <row r="887" spans="1:7" x14ac:dyDescent="0.25">
      <c r="A887" s="3" t="str">
        <f t="shared" ref="A887:B887" si="830">A819</f>
        <v>IPE 120</v>
      </c>
      <c r="B887" s="17">
        <f t="shared" si="830"/>
        <v>10.4</v>
      </c>
      <c r="C887" s="2">
        <f t="shared" si="806"/>
        <v>11</v>
      </c>
      <c r="D887">
        <v>4.5999999999999996</v>
      </c>
      <c r="E887" s="54">
        <f>VLOOKUP(Table9[[#This Row],[Name]],M.Rd!$A:$T,MATCH(Table9[[#This Row],[L.eff]],M.Rd!$C$2:$S$2)+2,FALSE)</f>
        <v>2.89</v>
      </c>
      <c r="F887" s="54">
        <f>VLOOKUP(Table9[[#This Row],[Name]],V.Rd!$A:$B,2,FALSE)</f>
        <v>129</v>
      </c>
      <c r="G887" s="54">
        <f>VLOOKUP(Table9[[#This Row],[Name]],M.Rd!$A:$T,20,FALSE)</f>
        <v>318</v>
      </c>
    </row>
    <row r="888" spans="1:7" x14ac:dyDescent="0.25">
      <c r="A888" s="3" t="str">
        <f t="shared" ref="A888:B888" si="831">A820</f>
        <v>IPE 140</v>
      </c>
      <c r="B888" s="17">
        <f t="shared" si="831"/>
        <v>12.9</v>
      </c>
      <c r="C888" s="2">
        <f t="shared" si="806"/>
        <v>11</v>
      </c>
      <c r="D888">
        <v>7.36</v>
      </c>
      <c r="E888" s="54">
        <f>VLOOKUP(Table9[[#This Row],[Name]],M.Rd!$A:$T,MATCH(Table9[[#This Row],[L.eff]],M.Rd!$C$2:$S$2)+2,FALSE)</f>
        <v>4.4000000000000004</v>
      </c>
      <c r="F888" s="54">
        <f>VLOOKUP(Table9[[#This Row],[Name]],V.Rd!$A:$B,2,FALSE)</f>
        <v>156</v>
      </c>
      <c r="G888" s="54">
        <f>VLOOKUP(Table9[[#This Row],[Name]],M.Rd!$A:$T,20,FALSE)</f>
        <v>541</v>
      </c>
    </row>
    <row r="889" spans="1:7" x14ac:dyDescent="0.25">
      <c r="A889" s="3" t="str">
        <f t="shared" ref="A889:B889" si="832">A821</f>
        <v>IPE 160</v>
      </c>
      <c r="B889" s="17">
        <f t="shared" si="832"/>
        <v>15.8</v>
      </c>
      <c r="C889" s="2">
        <f t="shared" si="806"/>
        <v>11</v>
      </c>
      <c r="D889">
        <v>11.2</v>
      </c>
      <c r="E889" s="54">
        <f>VLOOKUP(Table9[[#This Row],[Name]],M.Rd!$A:$T,MATCH(Table9[[#This Row],[L.eff]],M.Rd!$C$2:$S$2)+2,FALSE)</f>
        <v>6.61</v>
      </c>
      <c r="F889" s="54">
        <f>VLOOKUP(Table9[[#This Row],[Name]],V.Rd!$A:$B,2,FALSE)</f>
        <v>198</v>
      </c>
      <c r="G889" s="54">
        <f>VLOOKUP(Table9[[#This Row],[Name]],M.Rd!$A:$T,20,FALSE)</f>
        <v>869</v>
      </c>
    </row>
    <row r="890" spans="1:7" x14ac:dyDescent="0.25">
      <c r="A890" s="3" t="str">
        <f t="shared" ref="A890:B890" si="833">A822</f>
        <v>IPE 180</v>
      </c>
      <c r="B890" s="17">
        <f t="shared" si="833"/>
        <v>18.8</v>
      </c>
      <c r="C890" s="2">
        <f t="shared" si="806"/>
        <v>11</v>
      </c>
      <c r="D890">
        <v>16.399999999999999</v>
      </c>
      <c r="E890" s="54">
        <f>VLOOKUP(Table9[[#This Row],[Name]],M.Rd!$A:$T,MATCH(Table9[[#This Row],[L.eff]],M.Rd!$C$2:$S$2)+2,FALSE)</f>
        <v>9.34</v>
      </c>
      <c r="F890" s="54">
        <f>VLOOKUP(Table9[[#This Row],[Name]],V.Rd!$A:$B,2,FALSE)</f>
        <v>230</v>
      </c>
      <c r="G890" s="54">
        <f>VLOOKUP(Table9[[#This Row],[Name]],M.Rd!$A:$T,20,FALSE)</f>
        <v>1320</v>
      </c>
    </row>
    <row r="891" spans="1:7" x14ac:dyDescent="0.25">
      <c r="A891" s="3" t="str">
        <f t="shared" ref="A891:B891" si="834">A823</f>
        <v>IPE 200</v>
      </c>
      <c r="B891" s="17">
        <f t="shared" si="834"/>
        <v>22.4</v>
      </c>
      <c r="C891" s="2">
        <f t="shared" si="806"/>
        <v>11</v>
      </c>
      <c r="D891">
        <v>23.3</v>
      </c>
      <c r="E891" s="54">
        <f>VLOOKUP(Table9[[#This Row],[Name]],M.Rd!$A:$T,MATCH(Table9[[#This Row],[L.eff]],M.Rd!$C$2:$S$2)+2,FALSE)</f>
        <v>13.4</v>
      </c>
      <c r="F891" s="54">
        <f>VLOOKUP(Table9[[#This Row],[Name]],V.Rd!$A:$B,2,FALSE)</f>
        <v>287</v>
      </c>
      <c r="G891" s="54">
        <f>VLOOKUP(Table9[[#This Row],[Name]],M.Rd!$A:$T,20,FALSE)</f>
        <v>1940</v>
      </c>
    </row>
    <row r="892" spans="1:7" x14ac:dyDescent="0.25">
      <c r="A892" s="3" t="str">
        <f t="shared" ref="A892:B892" si="835">A824</f>
        <v>IPE 220</v>
      </c>
      <c r="B892" s="17">
        <f t="shared" si="835"/>
        <v>26.2</v>
      </c>
      <c r="C892" s="2">
        <f t="shared" si="806"/>
        <v>11</v>
      </c>
      <c r="D892">
        <v>33.200000000000003</v>
      </c>
      <c r="E892" s="54">
        <f>VLOOKUP(Table9[[#This Row],[Name]],M.Rd!$A:$T,MATCH(Table9[[#This Row],[L.eff]],M.Rd!$C$2:$S$2)+2,FALSE)</f>
        <v>18.600000000000001</v>
      </c>
      <c r="F892" s="54">
        <f>VLOOKUP(Table9[[#This Row],[Name]],V.Rd!$A:$B,2,FALSE)</f>
        <v>326</v>
      </c>
      <c r="G892" s="54">
        <f>VLOOKUP(Table9[[#This Row],[Name]],M.Rd!$A:$T,20,FALSE)</f>
        <v>2770</v>
      </c>
    </row>
    <row r="893" spans="1:7" x14ac:dyDescent="0.25">
      <c r="A893" s="3" t="str">
        <f t="shared" ref="A893:B893" si="836">A825</f>
        <v>IPE 240</v>
      </c>
      <c r="B893" s="17">
        <f t="shared" si="836"/>
        <v>30.7</v>
      </c>
      <c r="C893" s="2">
        <f t="shared" si="806"/>
        <v>11</v>
      </c>
      <c r="D893">
        <v>45.6</v>
      </c>
      <c r="E893" s="54">
        <f>VLOOKUP(Table9[[#This Row],[Name]],M.Rd!$A:$T,MATCH(Table9[[#This Row],[L.eff]],M.Rd!$C$2:$S$2)+2,FALSE)</f>
        <v>26.3</v>
      </c>
      <c r="F893" s="54">
        <f>VLOOKUP(Table9[[#This Row],[Name]],V.Rd!$A:$B,2,FALSE)</f>
        <v>392</v>
      </c>
      <c r="G893" s="54">
        <f>VLOOKUP(Table9[[#This Row],[Name]],M.Rd!$A:$T,20,FALSE)</f>
        <v>3890</v>
      </c>
    </row>
    <row r="894" spans="1:7" x14ac:dyDescent="0.25">
      <c r="A894" s="3" t="str">
        <f t="shared" ref="A894:B894" si="837">A826</f>
        <v>IPE 270</v>
      </c>
      <c r="B894" s="17">
        <f t="shared" si="837"/>
        <v>36.1</v>
      </c>
      <c r="C894" s="2">
        <f t="shared" si="806"/>
        <v>11</v>
      </c>
      <c r="D894">
        <v>66.900000000000006</v>
      </c>
      <c r="E894" s="54">
        <f>VLOOKUP(Table9[[#This Row],[Name]],M.Rd!$A:$T,MATCH(Table9[[#This Row],[L.eff]],M.Rd!$C$2:$S$2)+2,FALSE)</f>
        <v>35.9</v>
      </c>
      <c r="F894" s="54">
        <f>VLOOKUP(Table9[[#This Row],[Name]],V.Rd!$A:$B,2,FALSE)</f>
        <v>453</v>
      </c>
      <c r="G894" s="54">
        <f>VLOOKUP(Table9[[#This Row],[Name]],M.Rd!$A:$T,20,FALSE)</f>
        <v>5790</v>
      </c>
    </row>
    <row r="895" spans="1:7" x14ac:dyDescent="0.25">
      <c r="A895" s="3" t="str">
        <f t="shared" ref="A895:B895" si="838">A827</f>
        <v>IPE 300*</v>
      </c>
      <c r="B895" s="17">
        <f t="shared" si="838"/>
        <v>42.2</v>
      </c>
      <c r="C895" s="2">
        <f t="shared" si="806"/>
        <v>11</v>
      </c>
      <c r="D895">
        <v>95.8</v>
      </c>
      <c r="E895" s="54">
        <f>VLOOKUP(Table9[[#This Row],[Name]],M.Rd!$A:$T,MATCH(Table9[[#This Row],[L.eff]],M.Rd!$C$2:$S$2)+2,FALSE)</f>
        <v>49.1</v>
      </c>
      <c r="F895" s="54">
        <f>VLOOKUP(Table9[[#This Row],[Name]],V.Rd!$A:$B,2,FALSE)</f>
        <v>526</v>
      </c>
      <c r="G895" s="54">
        <f>VLOOKUP(Table9[[#This Row],[Name]],M.Rd!$A:$T,20,FALSE)</f>
        <v>8360</v>
      </c>
    </row>
    <row r="896" spans="1:7" x14ac:dyDescent="0.25">
      <c r="A896" s="3" t="str">
        <f t="shared" ref="A896:B896" si="839">A828</f>
        <v>IPE 330*</v>
      </c>
      <c r="B896" s="17">
        <f t="shared" si="839"/>
        <v>49.1</v>
      </c>
      <c r="C896" s="2">
        <f t="shared" si="806"/>
        <v>11</v>
      </c>
      <c r="D896">
        <v>125</v>
      </c>
      <c r="E896" s="54">
        <f>VLOOKUP(Table9[[#This Row],[Name]],M.Rd!$A:$T,MATCH(Table9[[#This Row],[L.eff]],M.Rd!$C$2:$S$2)+2,FALSE)</f>
        <v>67</v>
      </c>
      <c r="F896" s="54">
        <f>VLOOKUP(Table9[[#This Row],[Name]],V.Rd!$A:$B,2,FALSE)</f>
        <v>631</v>
      </c>
      <c r="G896" s="54">
        <f>VLOOKUP(Table9[[#This Row],[Name]],M.Rd!$A:$T,20,FALSE)</f>
        <v>11800</v>
      </c>
    </row>
    <row r="897" spans="1:7" x14ac:dyDescent="0.25">
      <c r="A897" s="3" t="str">
        <f t="shared" ref="A897:B897" si="840">A829</f>
        <v>IPE 360*</v>
      </c>
      <c r="B897" s="17">
        <f t="shared" si="840"/>
        <v>57.1</v>
      </c>
      <c r="C897" s="2">
        <f t="shared" si="806"/>
        <v>11</v>
      </c>
      <c r="D897">
        <v>164</v>
      </c>
      <c r="E897" s="54">
        <f>VLOOKUP(Table9[[#This Row],[Name]],M.Rd!$A:$T,MATCH(Table9[[#This Row],[L.eff]],M.Rd!$C$2:$S$2)+2,FALSE)</f>
        <v>89.3</v>
      </c>
      <c r="F897" s="54">
        <f>VLOOKUP(Table9[[#This Row],[Name]],V.Rd!$A:$B,2,FALSE)</f>
        <v>720</v>
      </c>
      <c r="G897" s="54">
        <f>VLOOKUP(Table9[[#This Row],[Name]],M.Rd!$A:$T,20,FALSE)</f>
        <v>16300</v>
      </c>
    </row>
    <row r="898" spans="1:7" x14ac:dyDescent="0.25">
      <c r="A898" s="3" t="str">
        <f t="shared" ref="A898:B898" si="841">A830</f>
        <v>IPE 400*</v>
      </c>
      <c r="B898" s="17">
        <f t="shared" si="841"/>
        <v>66.3</v>
      </c>
      <c r="C898" s="2">
        <f t="shared" si="806"/>
        <v>11</v>
      </c>
      <c r="D898">
        <v>206</v>
      </c>
      <c r="E898" s="54">
        <f>VLOOKUP(Table9[[#This Row],[Name]],M.Rd!$A:$T,MATCH(Table9[[#This Row],[L.eff]],M.Rd!$C$2:$S$2)+2,FALSE)</f>
        <v>118</v>
      </c>
      <c r="F898" s="54">
        <f>VLOOKUP(Table9[[#This Row],[Name]],V.Rd!$A:$B,2,FALSE)</f>
        <v>876</v>
      </c>
      <c r="G898" s="54">
        <f>VLOOKUP(Table9[[#This Row],[Name]],M.Rd!$A:$T,20,FALSE)</f>
        <v>23100</v>
      </c>
    </row>
    <row r="899" spans="1:7" x14ac:dyDescent="0.25">
      <c r="A899" s="3" t="str">
        <f t="shared" ref="A899:B899" si="842">A831</f>
        <v>IPE 450*</v>
      </c>
      <c r="B899" s="17">
        <f t="shared" si="842"/>
        <v>77.599999999999994</v>
      </c>
      <c r="C899" s="2">
        <f t="shared" si="806"/>
        <v>11</v>
      </c>
      <c r="D899">
        <v>261</v>
      </c>
      <c r="E899" s="54">
        <f>VLOOKUP(Table9[[#This Row],[Name]],M.Rd!$A:$T,MATCH(Table9[[#This Row],[L.eff]],M.Rd!$C$2:$S$2)+2,FALSE)</f>
        <v>155</v>
      </c>
      <c r="F899" s="54">
        <f>VLOOKUP(Table9[[#This Row],[Name]],V.Rd!$A:$B,2,FALSE)</f>
        <v>1040</v>
      </c>
      <c r="G899" s="54">
        <f>VLOOKUP(Table9[[#This Row],[Name]],M.Rd!$A:$T,20,FALSE)</f>
        <v>33700</v>
      </c>
    </row>
    <row r="900" spans="1:7" x14ac:dyDescent="0.25">
      <c r="A900" s="3" t="str">
        <f t="shared" ref="A900:B900" si="843">A832</f>
        <v>IPE 500*</v>
      </c>
      <c r="B900" s="17">
        <f t="shared" si="843"/>
        <v>90.7</v>
      </c>
      <c r="C900" s="2">
        <f t="shared" si="806"/>
        <v>11</v>
      </c>
      <c r="D900">
        <v>333</v>
      </c>
      <c r="E900" s="54">
        <f>VLOOKUP(Table9[[#This Row],[Name]],M.Rd!$A:$T,MATCH(Table9[[#This Row],[L.eff]],M.Rd!$C$2:$S$2)+2,FALSE)</f>
        <v>204</v>
      </c>
      <c r="F900" s="54">
        <f>VLOOKUP(Table9[[#This Row],[Name]],V.Rd!$A:$B,2,FALSE)</f>
        <v>1230</v>
      </c>
      <c r="G900" s="54">
        <f>VLOOKUP(Table9[[#This Row],[Name]],M.Rd!$A:$T,20,FALSE)</f>
        <v>48200</v>
      </c>
    </row>
    <row r="901" spans="1:7" x14ac:dyDescent="0.25">
      <c r="A901" s="3" t="str">
        <f t="shared" ref="A901:B901" si="844">A833</f>
        <v>IPE 550*</v>
      </c>
      <c r="B901" s="17">
        <f t="shared" si="844"/>
        <v>106</v>
      </c>
      <c r="C901" s="2">
        <f t="shared" si="806"/>
        <v>11</v>
      </c>
      <c r="D901">
        <v>411</v>
      </c>
      <c r="E901" s="54">
        <f>VLOOKUP(Table9[[#This Row],[Name]],M.Rd!$A:$T,MATCH(Table9[[#This Row],[L.eff]],M.Rd!$C$2:$S$2)+2,FALSE)</f>
        <v>267</v>
      </c>
      <c r="F901" s="54">
        <f>VLOOKUP(Table9[[#This Row],[Name]],V.Rd!$A:$B,2,FALSE)</f>
        <v>1440</v>
      </c>
      <c r="G901" s="54">
        <f>VLOOKUP(Table9[[#This Row],[Name]],M.Rd!$A:$T,20,FALSE)</f>
        <v>67100</v>
      </c>
    </row>
    <row r="902" spans="1:7" x14ac:dyDescent="0.25">
      <c r="A902" s="3" t="str">
        <f t="shared" ref="A902:B902" si="845">A834</f>
        <v>IPE 600*</v>
      </c>
      <c r="B902" s="17">
        <f t="shared" si="845"/>
        <v>122</v>
      </c>
      <c r="C902" s="2">
        <f t="shared" si="806"/>
        <v>11</v>
      </c>
      <c r="D902">
        <v>520</v>
      </c>
      <c r="E902" s="54">
        <f>VLOOKUP(Table9[[#This Row],[Name]],M.Rd!$A:$T,MATCH(Table9[[#This Row],[L.eff]],M.Rd!$C$2:$S$2)+2,FALSE)</f>
        <v>351</v>
      </c>
      <c r="F902" s="54">
        <f>VLOOKUP(Table9[[#This Row],[Name]],V.Rd!$A:$B,2,FALSE)</f>
        <v>1670</v>
      </c>
      <c r="G902" s="54">
        <f>VLOOKUP(Table9[[#This Row],[Name]],M.Rd!$A:$T,20,FALSE)</f>
        <v>92100</v>
      </c>
    </row>
    <row r="903" spans="1:7" x14ac:dyDescent="0.25">
      <c r="A903" s="3" t="str">
        <f t="shared" ref="A903:B903" si="846">A835</f>
        <v>IPE 750x134*</v>
      </c>
      <c r="B903" s="17">
        <f t="shared" si="846"/>
        <v>134</v>
      </c>
      <c r="C903" s="2">
        <f t="shared" si="806"/>
        <v>11</v>
      </c>
      <c r="D903">
        <v>725</v>
      </c>
      <c r="E903" s="54">
        <f>VLOOKUP(Table9[[#This Row],[Name]],M.Rd!$A:$T,MATCH(Table9[[#This Row],[L.eff]],M.Rd!$C$2:$S$2)+2,FALSE)</f>
        <v>451</v>
      </c>
      <c r="F903" s="54">
        <f>VLOOKUP(Table9[[#This Row],[Name]],V.Rd!$A:$B,2,FALSE)</f>
        <v>1960</v>
      </c>
      <c r="G903" s="54">
        <f>VLOOKUP(Table9[[#This Row],[Name]],M.Rd!$A:$T,20,FALSE)</f>
        <v>151000</v>
      </c>
    </row>
    <row r="904" spans="1:7" x14ac:dyDescent="0.25">
      <c r="A904" s="3" t="str">
        <f t="shared" ref="A904:B904" si="847">A836</f>
        <v>IPE 750x147*</v>
      </c>
      <c r="B904" s="17">
        <f t="shared" si="847"/>
        <v>147</v>
      </c>
      <c r="C904" s="2">
        <f t="shared" si="806"/>
        <v>11</v>
      </c>
      <c r="D904">
        <v>798</v>
      </c>
      <c r="E904" s="54">
        <f>VLOOKUP(Table9[[#This Row],[Name]],M.Rd!$A:$T,MATCH(Table9[[#This Row],[L.eff]],M.Rd!$C$2:$S$2)+2,FALSE)</f>
        <v>513</v>
      </c>
      <c r="F904" s="54">
        <f>VLOOKUP(Table9[[#This Row],[Name]],V.Rd!$A:$B,2,FALSE)</f>
        <v>2100</v>
      </c>
      <c r="G904" s="54">
        <f>VLOOKUP(Table9[[#This Row],[Name]],M.Rd!$A:$T,20,FALSE)</f>
        <v>166000</v>
      </c>
    </row>
    <row r="905" spans="1:7" x14ac:dyDescent="0.25">
      <c r="A905" s="3" t="str">
        <f t="shared" ref="A905:B905" si="848">A837</f>
        <v>IPE 750x173*</v>
      </c>
      <c r="B905" s="17">
        <f t="shared" si="848"/>
        <v>173</v>
      </c>
      <c r="C905" s="2">
        <f t="shared" si="806"/>
        <v>11</v>
      </c>
      <c r="D905">
        <v>1030</v>
      </c>
      <c r="E905" s="54">
        <f>VLOOKUP(Table9[[#This Row],[Name]],M.Rd!$A:$T,MATCH(Table9[[#This Row],[L.eff]],M.Rd!$C$2:$S$2)+2,FALSE)</f>
        <v>700</v>
      </c>
      <c r="F905" s="54">
        <f>VLOOKUP(Table9[[#This Row],[Name]],V.Rd!$A:$B,2,FALSE)</f>
        <v>2320</v>
      </c>
      <c r="G905" s="54">
        <f>VLOOKUP(Table9[[#This Row],[Name]],M.Rd!$A:$T,20,FALSE)</f>
        <v>206000</v>
      </c>
    </row>
    <row r="906" spans="1:7" x14ac:dyDescent="0.25">
      <c r="A906" s="3" t="str">
        <f t="shared" ref="A906:B906" si="849">A838</f>
        <v>IPE 750x196*</v>
      </c>
      <c r="B906" s="17">
        <f t="shared" si="849"/>
        <v>196</v>
      </c>
      <c r="C906" s="2">
        <f t="shared" si="806"/>
        <v>11</v>
      </c>
      <c r="D906">
        <v>1220</v>
      </c>
      <c r="E906" s="54">
        <f>VLOOKUP(Table9[[#This Row],[Name]],M.Rd!$A:$T,MATCH(Table9[[#This Row],[L.eff]],M.Rd!$C$2:$S$2)+2,FALSE)</f>
        <v>874</v>
      </c>
      <c r="F906" s="54">
        <f>VLOOKUP(Table9[[#This Row],[Name]],V.Rd!$A:$B,2,FALSE)</f>
        <v>2540</v>
      </c>
      <c r="G906" s="54">
        <f>VLOOKUP(Table9[[#This Row],[Name]],M.Rd!$A:$T,20,FALSE)</f>
        <v>240000</v>
      </c>
    </row>
    <row r="907" spans="1:7" x14ac:dyDescent="0.25">
      <c r="A907" s="3" t="str">
        <f t="shared" ref="A907:B907" si="850">A839</f>
        <v>IPE 750x220*</v>
      </c>
      <c r="B907" s="17">
        <f t="shared" si="850"/>
        <v>220</v>
      </c>
      <c r="C907" s="2">
        <f t="shared" si="806"/>
        <v>11</v>
      </c>
      <c r="D907">
        <v>1410</v>
      </c>
      <c r="E907" s="54">
        <f>VLOOKUP(Table9[[#This Row],[Name]],M.Rd!$A:$T,MATCH(Table9[[#This Row],[L.eff]],M.Rd!$C$2:$S$2)+2,FALSE)</f>
        <v>1070</v>
      </c>
      <c r="F907" s="54">
        <f>VLOOKUP(Table9[[#This Row],[Name]],V.Rd!$A:$B,2,FALSE)</f>
        <v>2710</v>
      </c>
      <c r="G907" s="54">
        <f>VLOOKUP(Table9[[#This Row],[Name]],M.Rd!$A:$T,20,FALSE)</f>
        <v>278000</v>
      </c>
    </row>
    <row r="908" spans="1:7" x14ac:dyDescent="0.25">
      <c r="A908" s="3" t="str">
        <f t="shared" ref="A908:B908" si="851">A840</f>
        <v>IPE 80</v>
      </c>
      <c r="B908" s="17">
        <f t="shared" si="851"/>
        <v>6</v>
      </c>
      <c r="C908" s="2">
        <f t="shared" si="806"/>
        <v>11</v>
      </c>
      <c r="D908">
        <v>1.4</v>
      </c>
      <c r="E908" s="54">
        <f>VLOOKUP(Table9[[#This Row],[Name]],M.Rd!$A:$T,MATCH(Table9[[#This Row],[L.eff]],M.Rd!$C$2:$S$2)+2,FALSE)</f>
        <v>1.01</v>
      </c>
      <c r="F908" s="54">
        <f>VLOOKUP(Table9[[#This Row],[Name]],V.Rd!$A:$B,2,FALSE)</f>
        <v>72.400000000000006</v>
      </c>
      <c r="G908" s="54">
        <f>VLOOKUP(Table9[[#This Row],[Name]],M.Rd!$A:$T,20,FALSE)</f>
        <v>80.099999999999994</v>
      </c>
    </row>
    <row r="909" spans="1:7" x14ac:dyDescent="0.25">
      <c r="A909" s="3" t="str">
        <f t="shared" ref="A909:B909" si="852">A841</f>
        <v>IPE A 100</v>
      </c>
      <c r="B909" s="17">
        <f t="shared" si="852"/>
        <v>6.9</v>
      </c>
      <c r="C909" s="2">
        <f t="shared" si="806"/>
        <v>11</v>
      </c>
      <c r="D909">
        <v>2.1800000000000002</v>
      </c>
      <c r="E909" s="54">
        <f>VLOOKUP(Table9[[#This Row],[Name]],M.Rd!$A:$T,MATCH(Table9[[#This Row],[L.eff]],M.Rd!$C$2:$S$2)+2,FALSE)</f>
        <v>1.3</v>
      </c>
      <c r="F909" s="54">
        <f>VLOOKUP(Table9[[#This Row],[Name]],V.Rd!$A:$B,2,FALSE)</f>
        <v>91.4</v>
      </c>
      <c r="G909" s="54">
        <f>VLOOKUP(Table9[[#This Row],[Name]],M.Rd!$A:$T,20,FALSE)</f>
        <v>141</v>
      </c>
    </row>
    <row r="910" spans="1:7" x14ac:dyDescent="0.25">
      <c r="A910" s="3" t="str">
        <f t="shared" ref="A910:B910" si="853">A842</f>
        <v>IPE A 120</v>
      </c>
      <c r="B910" s="17">
        <f t="shared" si="853"/>
        <v>8.6999999999999993</v>
      </c>
      <c r="C910" s="2">
        <f t="shared" si="806"/>
        <v>11</v>
      </c>
      <c r="D910">
        <v>3.68</v>
      </c>
      <c r="E910" s="54">
        <f>VLOOKUP(Table9[[#This Row],[Name]],M.Rd!$A:$T,MATCH(Table9[[#This Row],[L.eff]],M.Rd!$C$2:$S$2)+2,FALSE)</f>
        <v>2</v>
      </c>
      <c r="F910" s="54">
        <f>VLOOKUP(Table9[[#This Row],[Name]],V.Rd!$A:$B,2,FALSE)</f>
        <v>110</v>
      </c>
      <c r="G910" s="54">
        <f>VLOOKUP(Table9[[#This Row],[Name]],M.Rd!$A:$T,20,FALSE)</f>
        <v>257</v>
      </c>
    </row>
    <row r="911" spans="1:7" x14ac:dyDescent="0.25">
      <c r="A911" s="3" t="str">
        <f t="shared" ref="A911:B911" si="854">A843</f>
        <v>IPE A 140</v>
      </c>
      <c r="B911" s="17">
        <f t="shared" si="854"/>
        <v>10.5</v>
      </c>
      <c r="C911" s="2">
        <f t="shared" si="806"/>
        <v>11</v>
      </c>
      <c r="D911">
        <v>6.02</v>
      </c>
      <c r="E911" s="54">
        <f>VLOOKUP(Table9[[#This Row],[Name]],M.Rd!$A:$T,MATCH(Table9[[#This Row],[L.eff]],M.Rd!$C$2:$S$2)+2,FALSE)</f>
        <v>2.97</v>
      </c>
      <c r="F911" s="54">
        <f>VLOOKUP(Table9[[#This Row],[Name]],V.Rd!$A:$B,2,FALSE)</f>
        <v>128</v>
      </c>
      <c r="G911" s="54">
        <f>VLOOKUP(Table9[[#This Row],[Name]],M.Rd!$A:$T,20,FALSE)</f>
        <v>435</v>
      </c>
    </row>
    <row r="912" spans="1:7" x14ac:dyDescent="0.25">
      <c r="A912" s="3" t="str">
        <f t="shared" ref="A912:B912" si="855">A844</f>
        <v>IPE A 160</v>
      </c>
      <c r="B912" s="17">
        <f t="shared" si="855"/>
        <v>12.7</v>
      </c>
      <c r="C912" s="2">
        <f t="shared" si="806"/>
        <v>11</v>
      </c>
      <c r="D912">
        <v>8.91</v>
      </c>
      <c r="E912" s="54">
        <f>VLOOKUP(Table9[[#This Row],[Name]],M.Rd!$A:$T,MATCH(Table9[[#This Row],[L.eff]],M.Rd!$C$2:$S$2)+2,FALSE)</f>
        <v>4.38</v>
      </c>
      <c r="F912" s="54">
        <f>VLOOKUP(Table9[[#This Row],[Name]],V.Rd!$A:$B,2,FALSE)</f>
        <v>160</v>
      </c>
      <c r="G912" s="54">
        <f>VLOOKUP(Table9[[#This Row],[Name]],M.Rd!$A:$T,20,FALSE)</f>
        <v>689</v>
      </c>
    </row>
    <row r="913" spans="1:7" x14ac:dyDescent="0.25">
      <c r="A913" s="3" t="str">
        <f t="shared" ref="A913:B913" si="856">A845</f>
        <v>IPE A 180</v>
      </c>
      <c r="B913" s="17">
        <f t="shared" si="856"/>
        <v>15.4</v>
      </c>
      <c r="C913" s="2">
        <f t="shared" si="806"/>
        <v>11</v>
      </c>
      <c r="D913">
        <v>13.5</v>
      </c>
      <c r="E913" s="54">
        <f>VLOOKUP(Table9[[#This Row],[Name]],M.Rd!$A:$T,MATCH(Table9[[#This Row],[L.eff]],M.Rd!$C$2:$S$2)+2,FALSE)</f>
        <v>6.36</v>
      </c>
      <c r="F913" s="54">
        <f>VLOOKUP(Table9[[#This Row],[Name]],V.Rd!$A:$B,2,FALSE)</f>
        <v>189</v>
      </c>
      <c r="G913" s="54">
        <f>VLOOKUP(Table9[[#This Row],[Name]],M.Rd!$A:$T,20,FALSE)</f>
        <v>1060</v>
      </c>
    </row>
    <row r="914" spans="1:7" x14ac:dyDescent="0.25">
      <c r="A914" s="3" t="str">
        <f t="shared" ref="A914:B914" si="857">A846</f>
        <v>IPE A 200*</v>
      </c>
      <c r="B914" s="17">
        <f t="shared" si="857"/>
        <v>18.399999999999999</v>
      </c>
      <c r="C914" s="2">
        <f t="shared" si="806"/>
        <v>11</v>
      </c>
      <c r="D914">
        <v>19</v>
      </c>
      <c r="E914" s="54">
        <f>VLOOKUP(Table9[[#This Row],[Name]],M.Rd!$A:$T,MATCH(Table9[[#This Row],[L.eff]],M.Rd!$C$2:$S$2)+2,FALSE)</f>
        <v>9.49</v>
      </c>
      <c r="F914" s="54">
        <f>VLOOKUP(Table9[[#This Row],[Name]],V.Rd!$A:$B,2,FALSE)</f>
        <v>236</v>
      </c>
      <c r="G914" s="54">
        <f>VLOOKUP(Table9[[#This Row],[Name]],M.Rd!$A:$T,20,FALSE)</f>
        <v>1590</v>
      </c>
    </row>
    <row r="915" spans="1:7" x14ac:dyDescent="0.25">
      <c r="A915" s="3" t="str">
        <f t="shared" ref="A915:B915" si="858">A847</f>
        <v>IPE A 220*</v>
      </c>
      <c r="B915" s="17">
        <f t="shared" si="858"/>
        <v>22.2</v>
      </c>
      <c r="C915" s="2">
        <f t="shared" si="806"/>
        <v>11</v>
      </c>
      <c r="D915">
        <v>27.7</v>
      </c>
      <c r="E915" s="54">
        <f>VLOOKUP(Table9[[#This Row],[Name]],M.Rd!$A:$T,MATCH(Table9[[#This Row],[L.eff]],M.Rd!$C$2:$S$2)+2,FALSE)</f>
        <v>13.5</v>
      </c>
      <c r="F915" s="54">
        <f>VLOOKUP(Table9[[#This Row],[Name]],V.Rd!$A:$B,2,FALSE)</f>
        <v>279</v>
      </c>
      <c r="G915" s="54">
        <f>VLOOKUP(Table9[[#This Row],[Name]],M.Rd!$A:$T,20,FALSE)</f>
        <v>2320</v>
      </c>
    </row>
    <row r="916" spans="1:7" x14ac:dyDescent="0.25">
      <c r="A916" s="3" t="str">
        <f t="shared" ref="A916:B916" si="859">A848</f>
        <v>IPE A 240*</v>
      </c>
      <c r="B916" s="17">
        <f t="shared" si="859"/>
        <v>26.2</v>
      </c>
      <c r="C916" s="2">
        <f t="shared" si="806"/>
        <v>11</v>
      </c>
      <c r="D916">
        <v>38.5</v>
      </c>
      <c r="E916" s="54">
        <f>VLOOKUP(Table9[[#This Row],[Name]],M.Rd!$A:$T,MATCH(Table9[[#This Row],[L.eff]],M.Rd!$C$2:$S$2)+2,FALSE)</f>
        <v>19.7</v>
      </c>
      <c r="F916" s="54">
        <f>VLOOKUP(Table9[[#This Row],[Name]],V.Rd!$A:$B,2,FALSE)</f>
        <v>334</v>
      </c>
      <c r="G916" s="54">
        <f>VLOOKUP(Table9[[#This Row],[Name]],M.Rd!$A:$T,20,FALSE)</f>
        <v>3290</v>
      </c>
    </row>
    <row r="917" spans="1:7" x14ac:dyDescent="0.25">
      <c r="A917" s="3" t="str">
        <f t="shared" ref="A917:B917" si="860">A849</f>
        <v>IPE A 270*</v>
      </c>
      <c r="B917" s="17">
        <f t="shared" si="860"/>
        <v>30.7</v>
      </c>
      <c r="C917" s="2">
        <f t="shared" si="806"/>
        <v>11</v>
      </c>
      <c r="D917">
        <v>57.2</v>
      </c>
      <c r="E917" s="54">
        <f>VLOOKUP(Table9[[#This Row],[Name]],M.Rd!$A:$T,MATCH(Table9[[#This Row],[L.eff]],M.Rd!$C$2:$S$2)+2,FALSE)</f>
        <v>27.2</v>
      </c>
      <c r="F917" s="54">
        <f>VLOOKUP(Table9[[#This Row],[Name]],V.Rd!$A:$B,2,FALSE)</f>
        <v>385</v>
      </c>
      <c r="G917" s="54">
        <f>VLOOKUP(Table9[[#This Row],[Name]],M.Rd!$A:$T,20,FALSE)</f>
        <v>4920</v>
      </c>
    </row>
    <row r="918" spans="1:7" x14ac:dyDescent="0.25">
      <c r="A918" s="3" t="str">
        <f t="shared" ref="A918:B918" si="861">A850</f>
        <v>IPE A 300*</v>
      </c>
      <c r="B918" s="17">
        <f t="shared" si="861"/>
        <v>36.5</v>
      </c>
      <c r="C918" s="2">
        <f t="shared" si="806"/>
        <v>11</v>
      </c>
      <c r="D918">
        <v>82.3</v>
      </c>
      <c r="E918" s="54">
        <f>VLOOKUP(Table9[[#This Row],[Name]],M.Rd!$A:$T,MATCH(Table9[[#This Row],[L.eff]],M.Rd!$C$2:$S$2)+2,FALSE)</f>
        <v>37.799999999999997</v>
      </c>
      <c r="F918" s="54">
        <f>VLOOKUP(Table9[[#This Row],[Name]],V.Rd!$A:$B,2,FALSE)</f>
        <v>455</v>
      </c>
      <c r="G918" s="54">
        <f>VLOOKUP(Table9[[#This Row],[Name]],M.Rd!$A:$T,20,FALSE)</f>
        <v>7170</v>
      </c>
    </row>
    <row r="919" spans="1:7" x14ac:dyDescent="0.25">
      <c r="A919" s="3" t="str">
        <f t="shared" ref="A919:B919" si="862">A851</f>
        <v>IPE A 330*</v>
      </c>
      <c r="B919" s="17">
        <f t="shared" si="862"/>
        <v>43</v>
      </c>
      <c r="C919" s="2">
        <f t="shared" si="806"/>
        <v>11</v>
      </c>
      <c r="D919">
        <v>108</v>
      </c>
      <c r="E919" s="54">
        <f>VLOOKUP(Table9[[#This Row],[Name]],M.Rd!$A:$T,MATCH(Table9[[#This Row],[L.eff]],M.Rd!$C$2:$S$2)+2,FALSE)</f>
        <v>53.1</v>
      </c>
      <c r="F919" s="54">
        <f>VLOOKUP(Table9[[#This Row],[Name]],V.Rd!$A:$B,2,FALSE)</f>
        <v>552</v>
      </c>
      <c r="G919" s="54">
        <f>VLOOKUP(Table9[[#This Row],[Name]],M.Rd!$A:$T,20,FALSE)</f>
        <v>10200</v>
      </c>
    </row>
    <row r="920" spans="1:7" x14ac:dyDescent="0.25">
      <c r="A920" s="3" t="str">
        <f t="shared" ref="A920:B920" si="863">A852</f>
        <v>IPE A 360*</v>
      </c>
      <c r="B920" s="17">
        <f t="shared" si="863"/>
        <v>50.2</v>
      </c>
      <c r="C920" s="2">
        <f t="shared" si="806"/>
        <v>11</v>
      </c>
      <c r="D920">
        <v>148</v>
      </c>
      <c r="E920" s="54">
        <f>VLOOKUP(Table9[[#This Row],[Name]],M.Rd!$A:$T,MATCH(Table9[[#This Row],[L.eff]],M.Rd!$C$2:$S$2)+2,FALSE)</f>
        <v>74.599999999999994</v>
      </c>
      <c r="F920" s="54">
        <f>VLOOKUP(Table9[[#This Row],[Name]],V.Rd!$A:$B,2,FALSE)</f>
        <v>611</v>
      </c>
      <c r="G920" s="54">
        <f>VLOOKUP(Table9[[#This Row],[Name]],M.Rd!$A:$T,20,FALSE)</f>
        <v>14500</v>
      </c>
    </row>
    <row r="921" spans="1:7" x14ac:dyDescent="0.25">
      <c r="A921" s="3" t="str">
        <f t="shared" ref="A921:B921" si="864">A853</f>
        <v>IPE A 400*</v>
      </c>
      <c r="B921" s="17">
        <f t="shared" si="864"/>
        <v>57.4</v>
      </c>
      <c r="C921" s="2">
        <f t="shared" si="806"/>
        <v>11</v>
      </c>
      <c r="D921">
        <v>183</v>
      </c>
      <c r="E921" s="54">
        <f>VLOOKUP(Table9[[#This Row],[Name]],M.Rd!$A:$T,MATCH(Table9[[#This Row],[L.eff]],M.Rd!$C$2:$S$2)+2,FALSE)</f>
        <v>96.6</v>
      </c>
      <c r="F921" s="54">
        <f>VLOOKUP(Table9[[#This Row],[Name]],V.Rd!$A:$B,2,FALSE)</f>
        <v>733</v>
      </c>
      <c r="G921" s="54">
        <f>VLOOKUP(Table9[[#This Row],[Name]],M.Rd!$A:$T,20,FALSE)</f>
        <v>20300</v>
      </c>
    </row>
    <row r="922" spans="1:7" x14ac:dyDescent="0.25">
      <c r="A922" s="3" t="str">
        <f t="shared" ref="A922:B922" si="865">A854</f>
        <v>IPE A 450*</v>
      </c>
      <c r="B922" s="17">
        <f t="shared" si="865"/>
        <v>67.2</v>
      </c>
      <c r="C922" s="2">
        <f t="shared" si="806"/>
        <v>11</v>
      </c>
      <c r="D922">
        <v>234</v>
      </c>
      <c r="E922" s="54">
        <f>VLOOKUP(Table9[[#This Row],[Name]],M.Rd!$A:$T,MATCH(Table9[[#This Row],[L.eff]],M.Rd!$C$2:$S$2)+2,FALSE)</f>
        <v>128</v>
      </c>
      <c r="F922" s="54">
        <f>VLOOKUP(Table9[[#This Row],[Name]],V.Rd!$A:$B,2,FALSE)</f>
        <v>867</v>
      </c>
      <c r="G922" s="54">
        <f>VLOOKUP(Table9[[#This Row],[Name]],M.Rd!$A:$T,20,FALSE)</f>
        <v>29800</v>
      </c>
    </row>
    <row r="923" spans="1:7" x14ac:dyDescent="0.25">
      <c r="A923" s="3" t="str">
        <f t="shared" ref="A923:B923" si="866">A855</f>
        <v>IPE A 500*</v>
      </c>
      <c r="B923" s="17">
        <f t="shared" si="866"/>
        <v>79.400000000000006</v>
      </c>
      <c r="C923" s="2">
        <f t="shared" si="806"/>
        <v>11</v>
      </c>
      <c r="D923">
        <v>300</v>
      </c>
      <c r="E923" s="54">
        <f>VLOOKUP(Table9[[#This Row],[Name]],M.Rd!$A:$T,MATCH(Table9[[#This Row],[L.eff]],M.Rd!$C$2:$S$2)+2,FALSE)</f>
        <v>172</v>
      </c>
      <c r="F923" s="54">
        <f>VLOOKUP(Table9[[#This Row],[Name]],V.Rd!$A:$B,2,FALSE)</f>
        <v>1030</v>
      </c>
      <c r="G923" s="54">
        <f>VLOOKUP(Table9[[#This Row],[Name]],M.Rd!$A:$T,20,FALSE)</f>
        <v>42900</v>
      </c>
    </row>
    <row r="924" spans="1:7" x14ac:dyDescent="0.25">
      <c r="A924" s="3" t="str">
        <f t="shared" ref="A924:B924" si="867">A856</f>
        <v>IPE A 550*</v>
      </c>
      <c r="B924" s="17">
        <f t="shared" si="867"/>
        <v>92.1</v>
      </c>
      <c r="C924" s="2">
        <f t="shared" si="806"/>
        <v>11</v>
      </c>
      <c r="D924">
        <v>374</v>
      </c>
      <c r="E924" s="54">
        <f>VLOOKUP(Table9[[#This Row],[Name]],M.Rd!$A:$T,MATCH(Table9[[#This Row],[L.eff]],M.Rd!$C$2:$S$2)+2,FALSE)</f>
        <v>228</v>
      </c>
      <c r="F924" s="54">
        <f>VLOOKUP(Table9[[#This Row],[Name]],V.Rd!$A:$B,2,FALSE)</f>
        <v>1240</v>
      </c>
      <c r="G924" s="54">
        <f>VLOOKUP(Table9[[#This Row],[Name]],M.Rd!$A:$T,20,FALSE)</f>
        <v>60000</v>
      </c>
    </row>
    <row r="925" spans="1:7" x14ac:dyDescent="0.25">
      <c r="A925" s="3" t="str">
        <f t="shared" ref="A925:B925" si="868">A857</f>
        <v>IPE A 600*</v>
      </c>
      <c r="B925" s="17">
        <f t="shared" si="868"/>
        <v>108</v>
      </c>
      <c r="C925" s="2">
        <f t="shared" si="806"/>
        <v>11</v>
      </c>
      <c r="D925">
        <v>477</v>
      </c>
      <c r="E925" s="54">
        <f>VLOOKUP(Table9[[#This Row],[Name]],M.Rd!$A:$T,MATCH(Table9[[#This Row],[L.eff]],M.Rd!$C$2:$S$2)+2,FALSE)</f>
        <v>302</v>
      </c>
      <c r="F925" s="54">
        <f>VLOOKUP(Table9[[#This Row],[Name]],V.Rd!$A:$B,2,FALSE)</f>
        <v>1400</v>
      </c>
      <c r="G925" s="54">
        <f>VLOOKUP(Table9[[#This Row],[Name]],M.Rd!$A:$T,20,FALSE)</f>
        <v>82900</v>
      </c>
    </row>
    <row r="926" spans="1:7" x14ac:dyDescent="0.25">
      <c r="A926" s="3" t="str">
        <f t="shared" ref="A926:B926" si="869">A858</f>
        <v>IPE A 80</v>
      </c>
      <c r="B926" s="17">
        <f t="shared" si="869"/>
        <v>5</v>
      </c>
      <c r="C926" s="2">
        <f t="shared" si="806"/>
        <v>11</v>
      </c>
      <c r="D926">
        <v>1.1599999999999999</v>
      </c>
      <c r="E926" s="54">
        <f>VLOOKUP(Table9[[#This Row],[Name]],M.Rd!$A:$T,MATCH(Table9[[#This Row],[L.eff]],M.Rd!$C$2:$S$2)+2,FALSE)</f>
        <v>0.69099999999999995</v>
      </c>
      <c r="F926" s="54">
        <f>VLOOKUP(Table9[[#This Row],[Name]],V.Rd!$A:$B,2,FALSE)</f>
        <v>63.4</v>
      </c>
      <c r="G926" s="54">
        <f>VLOOKUP(Table9[[#This Row],[Name]],M.Rd!$A:$T,20,FALSE)</f>
        <v>64.400000000000006</v>
      </c>
    </row>
    <row r="927" spans="1:7" x14ac:dyDescent="0.25">
      <c r="A927" s="3" t="str">
        <f t="shared" ref="A927:B927" si="870">A859</f>
        <v>IPE AA 100</v>
      </c>
      <c r="B927" s="17">
        <f t="shared" si="870"/>
        <v>6.7</v>
      </c>
      <c r="C927" s="2">
        <f t="shared" ref="C927:C990" si="871">C859+1</f>
        <v>11</v>
      </c>
      <c r="D927">
        <v>2.1</v>
      </c>
      <c r="E927" s="54">
        <f>VLOOKUP(Table9[[#This Row],[Name]],M.Rd!$A:$T,MATCH(Table9[[#This Row],[L.eff]],M.Rd!$C$2:$S$2)+2,FALSE)</f>
        <v>1.23</v>
      </c>
      <c r="F927" s="54">
        <f>VLOOKUP(Table9[[#This Row],[Name]],V.Rd!$A:$B,2,FALSE)</f>
        <v>91</v>
      </c>
      <c r="G927" s="54">
        <f>VLOOKUP(Table9[[#This Row],[Name]],M.Rd!$A:$T,20,FALSE)</f>
        <v>136</v>
      </c>
    </row>
    <row r="928" spans="1:7" x14ac:dyDescent="0.25">
      <c r="A928" s="3" t="str">
        <f t="shared" ref="A928:B928" si="872">A860</f>
        <v>IPE AA 120</v>
      </c>
      <c r="B928" s="17">
        <f t="shared" si="872"/>
        <v>8.4</v>
      </c>
      <c r="C928" s="2">
        <f t="shared" si="871"/>
        <v>11</v>
      </c>
      <c r="D928">
        <v>3.53</v>
      </c>
      <c r="E928" s="54">
        <f>VLOOKUP(Table9[[#This Row],[Name]],M.Rd!$A:$T,MATCH(Table9[[#This Row],[L.eff]],M.Rd!$C$2:$S$2)+2,FALSE)</f>
        <v>1.84</v>
      </c>
      <c r="F928" s="54">
        <f>VLOOKUP(Table9[[#This Row],[Name]],V.Rd!$A:$B,2,FALSE)</f>
        <v>111</v>
      </c>
      <c r="G928" s="54">
        <f>VLOOKUP(Table9[[#This Row],[Name]],M.Rd!$A:$T,20,FALSE)</f>
        <v>244</v>
      </c>
    </row>
    <row r="929" spans="1:7" x14ac:dyDescent="0.25">
      <c r="A929" s="3" t="str">
        <f t="shared" ref="A929:B929" si="873">A861</f>
        <v>IPE AA 140</v>
      </c>
      <c r="B929" s="17">
        <f t="shared" si="873"/>
        <v>10.1</v>
      </c>
      <c r="C929" s="2">
        <f t="shared" si="871"/>
        <v>11</v>
      </c>
      <c r="D929">
        <v>5.61</v>
      </c>
      <c r="E929" s="54">
        <f>VLOOKUP(Table9[[#This Row],[Name]],M.Rd!$A:$T,MATCH(Table9[[#This Row],[L.eff]],M.Rd!$C$2:$S$2)+2,FALSE)</f>
        <v>2.66</v>
      </c>
      <c r="F929" s="54">
        <f>VLOOKUP(Table9[[#This Row],[Name]],V.Rd!$A:$B,2,FALSE)</f>
        <v>126</v>
      </c>
      <c r="G929" s="54">
        <f>VLOOKUP(Table9[[#This Row],[Name]],M.Rd!$A:$T,20,FALSE)</f>
        <v>407</v>
      </c>
    </row>
    <row r="930" spans="1:7" x14ac:dyDescent="0.25">
      <c r="A930" s="3" t="str">
        <f t="shared" ref="A930:B930" si="874">A862</f>
        <v>IPE AA 160</v>
      </c>
      <c r="B930" s="17">
        <f t="shared" si="874"/>
        <v>12.3</v>
      </c>
      <c r="C930" s="2">
        <f t="shared" si="871"/>
        <v>11</v>
      </c>
      <c r="D930">
        <v>8.4499999999999993</v>
      </c>
      <c r="E930" s="54">
        <f>VLOOKUP(Table9[[#This Row],[Name]],M.Rd!$A:$T,MATCH(Table9[[#This Row],[L.eff]],M.Rd!$C$2:$S$2)+2,FALSE)</f>
        <v>4.07</v>
      </c>
      <c r="F930" s="54">
        <f>VLOOKUP(Table9[[#This Row],[Name]],V.Rd!$A:$B,2,FALSE)</f>
        <v>159</v>
      </c>
      <c r="G930" s="54">
        <f>VLOOKUP(Table9[[#This Row],[Name]],M.Rd!$A:$T,20,FALSE)</f>
        <v>659</v>
      </c>
    </row>
    <row r="931" spans="1:7" x14ac:dyDescent="0.25">
      <c r="A931" s="3" t="str">
        <f t="shared" ref="A931:B931" si="875">A863</f>
        <v>IPE AA 180</v>
      </c>
      <c r="B931" s="17">
        <f t="shared" si="875"/>
        <v>14.9</v>
      </c>
      <c r="C931" s="2">
        <f t="shared" si="871"/>
        <v>11</v>
      </c>
      <c r="D931">
        <v>12.8</v>
      </c>
      <c r="E931" s="54">
        <f>VLOOKUP(Table9[[#This Row],[Name]],M.Rd!$A:$T,MATCH(Table9[[#This Row],[L.eff]],M.Rd!$C$2:$S$2)+2,FALSE)</f>
        <v>5.93</v>
      </c>
      <c r="F931" s="54">
        <f>VLOOKUP(Table9[[#This Row],[Name]],V.Rd!$A:$B,2,FALSE)</f>
        <v>186</v>
      </c>
      <c r="G931" s="54">
        <f>VLOOKUP(Table9[[#This Row],[Name]],M.Rd!$A:$T,20,FALSE)</f>
        <v>1020</v>
      </c>
    </row>
    <row r="932" spans="1:7" x14ac:dyDescent="0.25">
      <c r="A932" s="3" t="str">
        <f t="shared" ref="A932:B932" si="876">A864</f>
        <v>IPE AA 200*</v>
      </c>
      <c r="B932" s="17">
        <f t="shared" si="876"/>
        <v>18</v>
      </c>
      <c r="C932" s="2">
        <f t="shared" si="871"/>
        <v>11</v>
      </c>
      <c r="D932">
        <v>18.2</v>
      </c>
      <c r="E932" s="54">
        <f>VLOOKUP(Table9[[#This Row],[Name]],M.Rd!$A:$T,MATCH(Table9[[#This Row],[L.eff]],M.Rd!$C$2:$S$2)+2,FALSE)</f>
        <v>8.92</v>
      </c>
      <c r="F932" s="54">
        <f>VLOOKUP(Table9[[#This Row],[Name]],V.Rd!$A:$B,2,FALSE)</f>
        <v>234</v>
      </c>
      <c r="G932" s="54">
        <f>VLOOKUP(Table9[[#This Row],[Name]],M.Rd!$A:$T,20,FALSE)</f>
        <v>1530</v>
      </c>
    </row>
    <row r="933" spans="1:7" x14ac:dyDescent="0.25">
      <c r="A933" s="3" t="str">
        <f t="shared" ref="A933:B933" si="877">A865</f>
        <v>IPE AA 220*</v>
      </c>
      <c r="B933" s="17">
        <f t="shared" si="877"/>
        <v>21.2</v>
      </c>
      <c r="C933" s="2">
        <f t="shared" si="871"/>
        <v>11</v>
      </c>
      <c r="D933">
        <v>26.7</v>
      </c>
      <c r="E933" s="54">
        <f>VLOOKUP(Table9[[#This Row],[Name]],M.Rd!$A:$T,MATCH(Table9[[#This Row],[L.eff]],M.Rd!$C$2:$S$2)+2,FALSE)</f>
        <v>12.6</v>
      </c>
      <c r="F933" s="54">
        <f>VLOOKUP(Table9[[#This Row],[Name]],V.Rd!$A:$B,2,FALSE)</f>
        <v>263</v>
      </c>
      <c r="G933" s="54">
        <f>VLOOKUP(Table9[[#This Row],[Name]],M.Rd!$A:$T,20,FALSE)</f>
        <v>2220</v>
      </c>
    </row>
    <row r="934" spans="1:7" x14ac:dyDescent="0.25">
      <c r="A934" s="3" t="str">
        <f t="shared" ref="A934:B934" si="878">A866</f>
        <v>IPE AA 240*</v>
      </c>
      <c r="B934" s="17">
        <f t="shared" si="878"/>
        <v>24.9</v>
      </c>
      <c r="C934" s="2">
        <f t="shared" si="871"/>
        <v>11</v>
      </c>
      <c r="D934">
        <v>37.200000000000003</v>
      </c>
      <c r="E934" s="54">
        <f>VLOOKUP(Table9[[#This Row],[Name]],M.Rd!$A:$T,MATCH(Table9[[#This Row],[L.eff]],M.Rd!$C$2:$S$2)+2,FALSE)</f>
        <v>18.3</v>
      </c>
      <c r="F934" s="54">
        <f>VLOOKUP(Table9[[#This Row],[Name]],V.Rd!$A:$B,2,FALSE)</f>
        <v>313</v>
      </c>
      <c r="G934" s="54">
        <f>VLOOKUP(Table9[[#This Row],[Name]],M.Rd!$A:$T,20,FALSE)</f>
        <v>3150</v>
      </c>
    </row>
    <row r="935" spans="1:7" x14ac:dyDescent="0.25">
      <c r="A935" s="3" t="str">
        <f t="shared" ref="A935:B935" si="879">A867</f>
        <v>IPE AA 80</v>
      </c>
      <c r="B935" s="17">
        <f t="shared" si="879"/>
        <v>4.9000000000000004</v>
      </c>
      <c r="C935" s="2">
        <f t="shared" si="871"/>
        <v>11</v>
      </c>
      <c r="D935">
        <v>1.1399999999999999</v>
      </c>
      <c r="E935" s="54">
        <f>VLOOKUP(Table9[[#This Row],[Name]],M.Rd!$A:$T,MATCH(Table9[[#This Row],[L.eff]],M.Rd!$C$2:$S$2)+2,FALSE)</f>
        <v>0.68300000000000005</v>
      </c>
      <c r="F935" s="54">
        <f>VLOOKUP(Table9[[#This Row],[Name]],V.Rd!$A:$B,2,FALSE)</f>
        <v>61.3</v>
      </c>
      <c r="G935" s="54">
        <f>VLOOKUP(Table9[[#This Row],[Name]],M.Rd!$A:$T,20,FALSE)</f>
        <v>64.099999999999994</v>
      </c>
    </row>
    <row r="936" spans="1:7" x14ac:dyDescent="0.25">
      <c r="A936" s="3" t="str">
        <f t="shared" ref="A936:B936" si="880">A868</f>
        <v>IPE O 180</v>
      </c>
      <c r="B936" s="17">
        <f t="shared" si="880"/>
        <v>21.3</v>
      </c>
      <c r="C936" s="2">
        <f t="shared" si="871"/>
        <v>11</v>
      </c>
      <c r="D936">
        <v>19.100000000000001</v>
      </c>
      <c r="E936" s="54">
        <f>VLOOKUP(Table9[[#This Row],[Name]],M.Rd!$A:$T,MATCH(Table9[[#This Row],[L.eff]],M.Rd!$C$2:$S$2)+2,FALSE)</f>
        <v>11.9</v>
      </c>
      <c r="F936" s="54">
        <f>VLOOKUP(Table9[[#This Row],[Name]],V.Rd!$A:$B,2,FALSE)</f>
        <v>260</v>
      </c>
      <c r="G936" s="54">
        <f>VLOOKUP(Table9[[#This Row],[Name]],M.Rd!$A:$T,20,FALSE)</f>
        <v>1500</v>
      </c>
    </row>
    <row r="937" spans="1:7" x14ac:dyDescent="0.25">
      <c r="A937" s="3" t="str">
        <f t="shared" ref="A937:B937" si="881">A869</f>
        <v>IPE O 200</v>
      </c>
      <c r="B937" s="17">
        <f t="shared" si="881"/>
        <v>25.1</v>
      </c>
      <c r="C937" s="2">
        <f t="shared" si="871"/>
        <v>11</v>
      </c>
      <c r="D937">
        <v>27.5</v>
      </c>
      <c r="E937" s="54">
        <f>VLOOKUP(Table9[[#This Row],[Name]],M.Rd!$A:$T,MATCH(Table9[[#This Row],[L.eff]],M.Rd!$C$2:$S$2)+2,FALSE)</f>
        <v>17</v>
      </c>
      <c r="F937" s="54">
        <f>VLOOKUP(Table9[[#This Row],[Name]],V.Rd!$A:$B,2,FALSE)</f>
        <v>317</v>
      </c>
      <c r="G937" s="54">
        <f>VLOOKUP(Table9[[#This Row],[Name]],M.Rd!$A:$T,20,FALSE)</f>
        <v>2210</v>
      </c>
    </row>
    <row r="938" spans="1:7" x14ac:dyDescent="0.25">
      <c r="A938" s="3" t="str">
        <f t="shared" ref="A938:B938" si="882">A870</f>
        <v>IPE O 220</v>
      </c>
      <c r="B938" s="17">
        <f t="shared" si="882"/>
        <v>29.4</v>
      </c>
      <c r="C938" s="2">
        <f t="shared" si="871"/>
        <v>11</v>
      </c>
      <c r="D938">
        <v>38.700000000000003</v>
      </c>
      <c r="E938" s="54">
        <f>VLOOKUP(Table9[[#This Row],[Name]],M.Rd!$A:$T,MATCH(Table9[[#This Row],[L.eff]],M.Rd!$C$2:$S$2)+2,FALSE)</f>
        <v>23.2</v>
      </c>
      <c r="F938" s="54">
        <f>VLOOKUP(Table9[[#This Row],[Name]],V.Rd!$A:$B,2,FALSE)</f>
        <v>362</v>
      </c>
      <c r="G938" s="54">
        <f>VLOOKUP(Table9[[#This Row],[Name]],M.Rd!$A:$T,20,FALSE)</f>
        <v>3130</v>
      </c>
    </row>
    <row r="939" spans="1:7" x14ac:dyDescent="0.25">
      <c r="A939" s="3" t="str">
        <f t="shared" ref="A939:B939" si="883">A871</f>
        <v>IPE O 240</v>
      </c>
      <c r="B939" s="17">
        <f t="shared" si="883"/>
        <v>34.299999999999997</v>
      </c>
      <c r="C939" s="2">
        <f t="shared" si="871"/>
        <v>11</v>
      </c>
      <c r="D939">
        <v>52.8</v>
      </c>
      <c r="E939" s="54">
        <f>VLOOKUP(Table9[[#This Row],[Name]],M.Rd!$A:$T,MATCH(Table9[[#This Row],[L.eff]],M.Rd!$C$2:$S$2)+2,FALSE)</f>
        <v>32.4</v>
      </c>
      <c r="F939" s="54">
        <f>VLOOKUP(Table9[[#This Row],[Name]],V.Rd!$A:$B,2,FALSE)</f>
        <v>437</v>
      </c>
      <c r="G939" s="54">
        <f>VLOOKUP(Table9[[#This Row],[Name]],M.Rd!$A:$T,20,FALSE)</f>
        <v>4370</v>
      </c>
    </row>
    <row r="940" spans="1:7" x14ac:dyDescent="0.25">
      <c r="A940" s="3" t="str">
        <f t="shared" ref="A940:B940" si="884">A872</f>
        <v>IPE O 270</v>
      </c>
      <c r="B940" s="17">
        <f t="shared" si="884"/>
        <v>42.3</v>
      </c>
      <c r="C940" s="2">
        <f t="shared" si="871"/>
        <v>11</v>
      </c>
      <c r="D940">
        <v>82</v>
      </c>
      <c r="E940" s="54">
        <f>VLOOKUP(Table9[[#This Row],[Name]],M.Rd!$A:$T,MATCH(Table9[[#This Row],[L.eff]],M.Rd!$C$2:$S$2)+2,FALSE)</f>
        <v>49.1</v>
      </c>
      <c r="F940" s="54">
        <f>VLOOKUP(Table9[[#This Row],[Name]],V.Rd!$A:$B,2,FALSE)</f>
        <v>516</v>
      </c>
      <c r="G940" s="54">
        <f>VLOOKUP(Table9[[#This Row],[Name]],M.Rd!$A:$T,20,FALSE)</f>
        <v>6950</v>
      </c>
    </row>
    <row r="941" spans="1:7" x14ac:dyDescent="0.25">
      <c r="A941" s="3" t="str">
        <f t="shared" ref="A941:B941" si="885">A873</f>
        <v>IPE O 300</v>
      </c>
      <c r="B941" s="17">
        <f t="shared" si="885"/>
        <v>49.3</v>
      </c>
      <c r="C941" s="2">
        <f t="shared" si="871"/>
        <v>11</v>
      </c>
      <c r="D941">
        <v>118</v>
      </c>
      <c r="E941" s="54">
        <f>VLOOKUP(Table9[[#This Row],[Name]],M.Rd!$A:$T,MATCH(Table9[[#This Row],[L.eff]],M.Rd!$C$2:$S$2)+2,FALSE)</f>
        <v>67.3</v>
      </c>
      <c r="F941" s="54">
        <f>VLOOKUP(Table9[[#This Row],[Name]],V.Rd!$A:$B,2,FALSE)</f>
        <v>595</v>
      </c>
      <c r="G941" s="54">
        <f>VLOOKUP(Table9[[#This Row],[Name]],M.Rd!$A:$T,20,FALSE)</f>
        <v>9990</v>
      </c>
    </row>
    <row r="942" spans="1:7" x14ac:dyDescent="0.25">
      <c r="A942" s="3" t="str">
        <f t="shared" ref="A942:B942" si="886">A874</f>
        <v>IPE O 330</v>
      </c>
      <c r="B942" s="17">
        <f t="shared" si="886"/>
        <v>57</v>
      </c>
      <c r="C942" s="2">
        <f t="shared" si="871"/>
        <v>11</v>
      </c>
      <c r="D942">
        <v>152</v>
      </c>
      <c r="E942" s="54">
        <f>VLOOKUP(Table9[[#This Row],[Name]],M.Rd!$A:$T,MATCH(Table9[[#This Row],[L.eff]],M.Rd!$C$2:$S$2)+2,FALSE)</f>
        <v>87.7</v>
      </c>
      <c r="F942" s="54">
        <f>VLOOKUP(Table9[[#This Row],[Name]],V.Rd!$A:$B,2,FALSE)</f>
        <v>715</v>
      </c>
      <c r="G942" s="54">
        <f>VLOOKUP(Table9[[#This Row],[Name]],M.Rd!$A:$T,20,FALSE)</f>
        <v>13900</v>
      </c>
    </row>
    <row r="943" spans="1:7" x14ac:dyDescent="0.25">
      <c r="A943" s="3" t="str">
        <f t="shared" ref="A943:B943" si="887">A875</f>
        <v>IPE O 360</v>
      </c>
      <c r="B943" s="17">
        <f t="shared" si="887"/>
        <v>66</v>
      </c>
      <c r="C943" s="2">
        <f t="shared" si="871"/>
        <v>11</v>
      </c>
      <c r="D943">
        <v>196</v>
      </c>
      <c r="E943" s="54">
        <f>VLOOKUP(Table9[[#This Row],[Name]],M.Rd!$A:$T,MATCH(Table9[[#This Row],[L.eff]],M.Rd!$C$2:$S$2)+2,FALSE)</f>
        <v>115</v>
      </c>
      <c r="F943" s="54">
        <f>VLOOKUP(Table9[[#This Row],[Name]],V.Rd!$A:$B,2,FALSE)</f>
        <v>823</v>
      </c>
      <c r="G943" s="54">
        <f>VLOOKUP(Table9[[#This Row],[Name]],M.Rd!$A:$T,20,FALSE)</f>
        <v>19000</v>
      </c>
    </row>
    <row r="944" spans="1:7" x14ac:dyDescent="0.25">
      <c r="A944" s="3" t="str">
        <f t="shared" ref="A944:B944" si="888">A876</f>
        <v>IPE O 400</v>
      </c>
      <c r="B944" s="17">
        <f t="shared" si="888"/>
        <v>75.7</v>
      </c>
      <c r="C944" s="2">
        <f t="shared" si="871"/>
        <v>11</v>
      </c>
      <c r="D944">
        <v>244</v>
      </c>
      <c r="E944" s="54">
        <f>VLOOKUP(Table9[[#This Row],[Name]],M.Rd!$A:$T,MATCH(Table9[[#This Row],[L.eff]],M.Rd!$C$2:$S$2)+2,FALSE)</f>
        <v>149</v>
      </c>
      <c r="F944" s="54">
        <f>VLOOKUP(Table9[[#This Row],[Name]],V.Rd!$A:$B,2,FALSE)</f>
        <v>984</v>
      </c>
      <c r="G944" s="54">
        <f>VLOOKUP(Table9[[#This Row],[Name]],M.Rd!$A:$T,20,FALSE)</f>
        <v>26800</v>
      </c>
    </row>
    <row r="945" spans="1:7" x14ac:dyDescent="0.25">
      <c r="A945" s="3" t="str">
        <f t="shared" ref="A945:B945" si="889">A877</f>
        <v>IPE O 450</v>
      </c>
      <c r="B945" s="17">
        <f t="shared" si="889"/>
        <v>92.4</v>
      </c>
      <c r="C945" s="2">
        <f t="shared" si="871"/>
        <v>11</v>
      </c>
      <c r="D945">
        <v>324</v>
      </c>
      <c r="E945" s="54">
        <f>VLOOKUP(Table9[[#This Row],[Name]],M.Rd!$A:$T,MATCH(Table9[[#This Row],[L.eff]],M.Rd!$C$2:$S$2)+2,FALSE)</f>
        <v>208</v>
      </c>
      <c r="F945" s="54">
        <f>VLOOKUP(Table9[[#This Row],[Name]],V.Rd!$A:$B,2,FALSE)</f>
        <v>1180</v>
      </c>
      <c r="G945" s="54">
        <f>VLOOKUP(Table9[[#This Row],[Name]],M.Rd!$A:$T,20,FALSE)</f>
        <v>40900</v>
      </c>
    </row>
    <row r="946" spans="1:7" x14ac:dyDescent="0.25">
      <c r="A946" s="3" t="str">
        <f t="shared" ref="A946:B946" si="890">A878</f>
        <v>IPE O 500*</v>
      </c>
      <c r="B946" s="17">
        <f t="shared" si="890"/>
        <v>107</v>
      </c>
      <c r="C946" s="2">
        <f t="shared" si="871"/>
        <v>11</v>
      </c>
      <c r="D946">
        <v>405</v>
      </c>
      <c r="E946" s="54">
        <f>VLOOKUP(Table9[[#This Row],[Name]],M.Rd!$A:$T,MATCH(Table9[[#This Row],[L.eff]],M.Rd!$C$2:$S$2)+2,FALSE)</f>
        <v>270</v>
      </c>
      <c r="F946" s="54">
        <f>VLOOKUP(Table9[[#This Row],[Name]],V.Rd!$A:$B,2,FALSE)</f>
        <v>1400</v>
      </c>
      <c r="G946" s="54">
        <f>VLOOKUP(Table9[[#This Row],[Name]],M.Rd!$A:$T,20,FALSE)</f>
        <v>57800</v>
      </c>
    </row>
    <row r="947" spans="1:7" x14ac:dyDescent="0.25">
      <c r="A947" s="3" t="str">
        <f t="shared" ref="A947:B947" si="891">A879</f>
        <v>IPE O 550*</v>
      </c>
      <c r="B947" s="17">
        <f t="shared" si="891"/>
        <v>123</v>
      </c>
      <c r="C947" s="2">
        <f t="shared" si="871"/>
        <v>11</v>
      </c>
      <c r="D947">
        <v>497</v>
      </c>
      <c r="E947" s="54">
        <f>VLOOKUP(Table9[[#This Row],[Name]],M.Rd!$A:$T,MATCH(Table9[[#This Row],[L.eff]],M.Rd!$C$2:$S$2)+2,FALSE)</f>
        <v>345</v>
      </c>
      <c r="F947" s="54">
        <f>VLOOKUP(Table9[[#This Row],[Name]],V.Rd!$A:$B,2,FALSE)</f>
        <v>1650</v>
      </c>
      <c r="G947" s="54">
        <f>VLOOKUP(Table9[[#This Row],[Name]],M.Rd!$A:$T,20,FALSE)</f>
        <v>79200</v>
      </c>
    </row>
    <row r="948" spans="1:7" x14ac:dyDescent="0.25">
      <c r="A948" s="3" t="str">
        <f t="shared" ref="A948:B948" si="892">A880</f>
        <v>IPE O 600</v>
      </c>
      <c r="B948" s="17">
        <f t="shared" si="892"/>
        <v>154</v>
      </c>
      <c r="C948" s="2">
        <f t="shared" si="871"/>
        <v>11</v>
      </c>
      <c r="D948">
        <v>691</v>
      </c>
      <c r="E948" s="54">
        <f>VLOOKUP(Table9[[#This Row],[Name]],M.Rd!$A:$T,MATCH(Table9[[#This Row],[L.eff]],M.Rd!$C$2:$S$2)+2,FALSE)</f>
        <v>518</v>
      </c>
      <c r="F948" s="54">
        <f>VLOOKUP(Table9[[#This Row],[Name]],V.Rd!$A:$B,2,FALSE)</f>
        <v>2080</v>
      </c>
      <c r="G948" s="54">
        <f>VLOOKUP(Table9[[#This Row],[Name]],M.Rd!$A:$T,20,FALSE)</f>
        <v>118000</v>
      </c>
    </row>
    <row r="949" spans="1:7" x14ac:dyDescent="0.25">
      <c r="A949" s="3" t="str">
        <f t="shared" ref="A949:B949" si="893">A881</f>
        <v>IPE V 400</v>
      </c>
      <c r="B949" s="17">
        <f t="shared" si="893"/>
        <v>84</v>
      </c>
      <c r="C949" s="2">
        <f t="shared" si="871"/>
        <v>11</v>
      </c>
      <c r="D949">
        <v>275</v>
      </c>
      <c r="E949" s="54">
        <f>VLOOKUP(Table9[[#This Row],[Name]],M.Rd!$A:$T,MATCH(Table9[[#This Row],[L.eff]],M.Rd!$C$2:$S$2)+2,FALSE)</f>
        <v>178</v>
      </c>
      <c r="F949" s="54">
        <f>VLOOKUP(Table9[[#This Row],[Name]],V.Rd!$A:$B,2,FALSE)</f>
        <v>1050</v>
      </c>
      <c r="G949" s="54">
        <f>VLOOKUP(Table9[[#This Row],[Name]],M.Rd!$A:$T,20,FALSE)</f>
        <v>30100</v>
      </c>
    </row>
    <row r="950" spans="1:7" x14ac:dyDescent="0.25">
      <c r="A950" s="3" t="str">
        <f t="shared" ref="A950:B950" si="894">A882</f>
        <v>IPE V 450</v>
      </c>
      <c r="B950" s="17">
        <f t="shared" si="894"/>
        <v>107</v>
      </c>
      <c r="C950" s="2">
        <f t="shared" si="871"/>
        <v>11</v>
      </c>
      <c r="D950">
        <v>371</v>
      </c>
      <c r="E950" s="54">
        <f>VLOOKUP(Table9[[#This Row],[Name]],M.Rd!$A:$T,MATCH(Table9[[#This Row],[L.eff]],M.Rd!$C$2:$S$2)+2,FALSE)</f>
        <v>253</v>
      </c>
      <c r="F950" s="54">
        <f>VLOOKUP(Table9[[#This Row],[Name]],V.Rd!$A:$B,2,FALSE)</f>
        <v>1330</v>
      </c>
      <c r="G950" s="54">
        <f>VLOOKUP(Table9[[#This Row],[Name]],M.Rd!$A:$T,20,FALSE)</f>
        <v>46200</v>
      </c>
    </row>
    <row r="951" spans="1:7" x14ac:dyDescent="0.25">
      <c r="A951" s="3" t="str">
        <f t="shared" ref="A951:B951" si="895">A883</f>
        <v>IPE V 500</v>
      </c>
      <c r="B951" s="17">
        <f t="shared" si="895"/>
        <v>129</v>
      </c>
      <c r="C951" s="2">
        <f t="shared" si="871"/>
        <v>11</v>
      </c>
      <c r="D951">
        <v>504</v>
      </c>
      <c r="E951" s="54">
        <f>VLOOKUP(Table9[[#This Row],[Name]],M.Rd!$A:$T,MATCH(Table9[[#This Row],[L.eff]],M.Rd!$C$2:$S$2)+2,FALSE)</f>
        <v>371</v>
      </c>
      <c r="F951" s="54">
        <f>VLOOKUP(Table9[[#This Row],[Name]],V.Rd!$A:$B,2,FALSE)</f>
        <v>1660</v>
      </c>
      <c r="G951" s="54">
        <f>VLOOKUP(Table9[[#This Row],[Name]],M.Rd!$A:$T,20,FALSE)</f>
        <v>70700</v>
      </c>
    </row>
    <row r="952" spans="1:7" x14ac:dyDescent="0.25">
      <c r="A952" s="3" t="str">
        <f t="shared" ref="A952:B952" si="896">A884</f>
        <v>IPE V 550</v>
      </c>
      <c r="B952" s="17">
        <f t="shared" si="896"/>
        <v>159</v>
      </c>
      <c r="C952" s="2">
        <f t="shared" si="871"/>
        <v>11</v>
      </c>
      <c r="D952">
        <v>654</v>
      </c>
      <c r="E952" s="54">
        <f>VLOOKUP(Table9[[#This Row],[Name]],M.Rd!$A:$T,MATCH(Table9[[#This Row],[L.eff]],M.Rd!$C$2:$S$2)+2,FALSE)</f>
        <v>518</v>
      </c>
      <c r="F952" s="54">
        <f>VLOOKUP(Table9[[#This Row],[Name]],V.Rd!$A:$B,2,FALSE)</f>
        <v>2180</v>
      </c>
      <c r="G952" s="54">
        <f>VLOOKUP(Table9[[#This Row],[Name]],M.Rd!$A:$T,20,FALSE)</f>
        <v>102000</v>
      </c>
    </row>
    <row r="953" spans="1:7" x14ac:dyDescent="0.25">
      <c r="A953" s="3" t="str">
        <f t="shared" ref="A953:B953" si="897">A885</f>
        <v>IPE V 600</v>
      </c>
      <c r="B953" s="17">
        <f t="shared" si="897"/>
        <v>184</v>
      </c>
      <c r="C953" s="2">
        <f t="shared" si="871"/>
        <v>11</v>
      </c>
      <c r="D953">
        <v>850</v>
      </c>
      <c r="E953" s="54">
        <f>VLOOKUP(Table9[[#This Row],[Name]],M.Rd!$A:$T,MATCH(Table9[[#This Row],[L.eff]],M.Rd!$C$2:$S$2)+2,FALSE)</f>
        <v>687</v>
      </c>
      <c r="F953" s="54">
        <f>VLOOKUP(Table9[[#This Row],[Name]],V.Rd!$A:$B,2,FALSE)</f>
        <v>2480</v>
      </c>
      <c r="G953" s="54">
        <f>VLOOKUP(Table9[[#This Row],[Name]],M.Rd!$A:$T,20,FALSE)</f>
        <v>142000</v>
      </c>
    </row>
    <row r="954" spans="1:7" x14ac:dyDescent="0.25">
      <c r="A954" s="3" t="str">
        <f t="shared" ref="A954:B954" si="898">A886</f>
        <v>IPE 100</v>
      </c>
      <c r="B954" s="17">
        <f t="shared" si="898"/>
        <v>8.1</v>
      </c>
      <c r="C954" s="2">
        <f t="shared" si="871"/>
        <v>12</v>
      </c>
      <c r="D954">
        <v>2.2200000000000002</v>
      </c>
      <c r="E954" s="54">
        <f>VLOOKUP(Table9[[#This Row],[Name]],M.Rd!$A:$T,MATCH(Table9[[#This Row],[L.eff]],M.Rd!$C$2:$S$2)+2,FALSE)</f>
        <v>1.66</v>
      </c>
      <c r="F954" s="54">
        <f>VLOOKUP(Table9[[#This Row],[Name]],V.Rd!$A:$B,2,FALSE)</f>
        <v>104</v>
      </c>
      <c r="G954" s="54">
        <f>VLOOKUP(Table9[[#This Row],[Name]],M.Rd!$A:$T,20,FALSE)</f>
        <v>171</v>
      </c>
    </row>
    <row r="955" spans="1:7" x14ac:dyDescent="0.25">
      <c r="A955" s="3" t="str">
        <f t="shared" ref="A955:B955" si="899">A887</f>
        <v>IPE 120</v>
      </c>
      <c r="B955" s="17">
        <f t="shared" si="899"/>
        <v>10.4</v>
      </c>
      <c r="C955" s="2">
        <f t="shared" si="871"/>
        <v>12</v>
      </c>
      <c r="D955">
        <v>3.87</v>
      </c>
      <c r="E955" s="54">
        <f>VLOOKUP(Table9[[#This Row],[Name]],M.Rd!$A:$T,MATCH(Table9[[#This Row],[L.eff]],M.Rd!$C$2:$S$2)+2,FALSE)</f>
        <v>2.65</v>
      </c>
      <c r="F955" s="54">
        <f>VLOOKUP(Table9[[#This Row],[Name]],V.Rd!$A:$B,2,FALSE)</f>
        <v>129</v>
      </c>
      <c r="G955" s="54">
        <f>VLOOKUP(Table9[[#This Row],[Name]],M.Rd!$A:$T,20,FALSE)</f>
        <v>318</v>
      </c>
    </row>
    <row r="956" spans="1:7" x14ac:dyDescent="0.25">
      <c r="A956" s="3" t="str">
        <f t="shared" ref="A956:B956" si="900">A888</f>
        <v>IPE 140</v>
      </c>
      <c r="B956" s="17">
        <f t="shared" si="900"/>
        <v>12.9</v>
      </c>
      <c r="C956" s="2">
        <f t="shared" si="871"/>
        <v>12</v>
      </c>
      <c r="D956">
        <v>6.21</v>
      </c>
      <c r="E956" s="54">
        <f>VLOOKUP(Table9[[#This Row],[Name]],M.Rd!$A:$T,MATCH(Table9[[#This Row],[L.eff]],M.Rd!$C$2:$S$2)+2,FALSE)</f>
        <v>4.03</v>
      </c>
      <c r="F956" s="54">
        <f>VLOOKUP(Table9[[#This Row],[Name]],V.Rd!$A:$B,2,FALSE)</f>
        <v>156</v>
      </c>
      <c r="G956" s="54">
        <f>VLOOKUP(Table9[[#This Row],[Name]],M.Rd!$A:$T,20,FALSE)</f>
        <v>541</v>
      </c>
    </row>
    <row r="957" spans="1:7" x14ac:dyDescent="0.25">
      <c r="A957" s="3" t="str">
        <f t="shared" ref="A957:B957" si="901">A889</f>
        <v>IPE 160</v>
      </c>
      <c r="B957" s="17">
        <f t="shared" si="901"/>
        <v>15.8</v>
      </c>
      <c r="C957" s="2">
        <f t="shared" si="871"/>
        <v>12</v>
      </c>
      <c r="D957">
        <v>9.42</v>
      </c>
      <c r="E957" s="54">
        <f>VLOOKUP(Table9[[#This Row],[Name]],M.Rd!$A:$T,MATCH(Table9[[#This Row],[L.eff]],M.Rd!$C$2:$S$2)+2,FALSE)</f>
        <v>6.05</v>
      </c>
      <c r="F957" s="54">
        <f>VLOOKUP(Table9[[#This Row],[Name]],V.Rd!$A:$B,2,FALSE)</f>
        <v>198</v>
      </c>
      <c r="G957" s="54">
        <f>VLOOKUP(Table9[[#This Row],[Name]],M.Rd!$A:$T,20,FALSE)</f>
        <v>869</v>
      </c>
    </row>
    <row r="958" spans="1:7" x14ac:dyDescent="0.25">
      <c r="A958" s="3" t="str">
        <f t="shared" ref="A958:B958" si="902">A890</f>
        <v>IPE 180</v>
      </c>
      <c r="B958" s="17">
        <f t="shared" si="902"/>
        <v>18.8</v>
      </c>
      <c r="C958" s="2">
        <f t="shared" si="871"/>
        <v>12</v>
      </c>
      <c r="D958">
        <v>13.8</v>
      </c>
      <c r="E958" s="54">
        <f>VLOOKUP(Table9[[#This Row],[Name]],M.Rd!$A:$T,MATCH(Table9[[#This Row],[L.eff]],M.Rd!$C$2:$S$2)+2,FALSE)</f>
        <v>8.5399999999999991</v>
      </c>
      <c r="F958" s="54">
        <f>VLOOKUP(Table9[[#This Row],[Name]],V.Rd!$A:$B,2,FALSE)</f>
        <v>230</v>
      </c>
      <c r="G958" s="54">
        <f>VLOOKUP(Table9[[#This Row],[Name]],M.Rd!$A:$T,20,FALSE)</f>
        <v>1320</v>
      </c>
    </row>
    <row r="959" spans="1:7" x14ac:dyDescent="0.25">
      <c r="A959" s="3" t="str">
        <f t="shared" ref="A959:B959" si="903">A891</f>
        <v>IPE 200</v>
      </c>
      <c r="B959" s="17">
        <f t="shared" si="903"/>
        <v>22.4</v>
      </c>
      <c r="C959" s="2">
        <f t="shared" si="871"/>
        <v>12</v>
      </c>
      <c r="D959">
        <v>19.600000000000001</v>
      </c>
      <c r="E959" s="54">
        <f>VLOOKUP(Table9[[#This Row],[Name]],M.Rd!$A:$T,MATCH(Table9[[#This Row],[L.eff]],M.Rd!$C$2:$S$2)+2,FALSE)</f>
        <v>12.3</v>
      </c>
      <c r="F959" s="54">
        <f>VLOOKUP(Table9[[#This Row],[Name]],V.Rd!$A:$B,2,FALSE)</f>
        <v>287</v>
      </c>
      <c r="G959" s="54">
        <f>VLOOKUP(Table9[[#This Row],[Name]],M.Rd!$A:$T,20,FALSE)</f>
        <v>1940</v>
      </c>
    </row>
    <row r="960" spans="1:7" x14ac:dyDescent="0.25">
      <c r="A960" s="3" t="str">
        <f t="shared" ref="A960:B960" si="904">A892</f>
        <v>IPE 220</v>
      </c>
      <c r="B960" s="17">
        <f t="shared" si="904"/>
        <v>26.2</v>
      </c>
      <c r="C960" s="2">
        <f t="shared" si="871"/>
        <v>12</v>
      </c>
      <c r="D960">
        <v>28.1</v>
      </c>
      <c r="E960" s="54">
        <f>VLOOKUP(Table9[[#This Row],[Name]],M.Rd!$A:$T,MATCH(Table9[[#This Row],[L.eff]],M.Rd!$C$2:$S$2)+2,FALSE)</f>
        <v>16.899999999999999</v>
      </c>
      <c r="F960" s="54">
        <f>VLOOKUP(Table9[[#This Row],[Name]],V.Rd!$A:$B,2,FALSE)</f>
        <v>326</v>
      </c>
      <c r="G960" s="54">
        <f>VLOOKUP(Table9[[#This Row],[Name]],M.Rd!$A:$T,20,FALSE)</f>
        <v>2770</v>
      </c>
    </row>
    <row r="961" spans="1:7" x14ac:dyDescent="0.25">
      <c r="A961" s="3" t="str">
        <f t="shared" ref="A961:B961" si="905">A893</f>
        <v>IPE 240</v>
      </c>
      <c r="B961" s="17">
        <f t="shared" si="905"/>
        <v>30.7</v>
      </c>
      <c r="C961" s="2">
        <f t="shared" si="871"/>
        <v>12</v>
      </c>
      <c r="D961">
        <v>38.5</v>
      </c>
      <c r="E961" s="54">
        <f>VLOOKUP(Table9[[#This Row],[Name]],M.Rd!$A:$T,MATCH(Table9[[#This Row],[L.eff]],M.Rd!$C$2:$S$2)+2,FALSE)</f>
        <v>24</v>
      </c>
      <c r="F961" s="54">
        <f>VLOOKUP(Table9[[#This Row],[Name]],V.Rd!$A:$B,2,FALSE)</f>
        <v>392</v>
      </c>
      <c r="G961" s="54">
        <f>VLOOKUP(Table9[[#This Row],[Name]],M.Rd!$A:$T,20,FALSE)</f>
        <v>3890</v>
      </c>
    </row>
    <row r="962" spans="1:7" x14ac:dyDescent="0.25">
      <c r="A962" s="3" t="str">
        <f t="shared" ref="A962:B962" si="906">A894</f>
        <v>IPE 270</v>
      </c>
      <c r="B962" s="17">
        <f t="shared" si="906"/>
        <v>36.1</v>
      </c>
      <c r="C962" s="2">
        <f t="shared" si="871"/>
        <v>12</v>
      </c>
      <c r="D962">
        <v>56.6</v>
      </c>
      <c r="E962" s="54">
        <f>VLOOKUP(Table9[[#This Row],[Name]],M.Rd!$A:$T,MATCH(Table9[[#This Row],[L.eff]],M.Rd!$C$2:$S$2)+2,FALSE)</f>
        <v>32.700000000000003</v>
      </c>
      <c r="F962" s="54">
        <f>VLOOKUP(Table9[[#This Row],[Name]],V.Rd!$A:$B,2,FALSE)</f>
        <v>453</v>
      </c>
      <c r="G962" s="54">
        <f>VLOOKUP(Table9[[#This Row],[Name]],M.Rd!$A:$T,20,FALSE)</f>
        <v>5790</v>
      </c>
    </row>
    <row r="963" spans="1:7" x14ac:dyDescent="0.25">
      <c r="A963" s="3" t="str">
        <f t="shared" ref="A963:B963" si="907">A895</f>
        <v>IPE 300*</v>
      </c>
      <c r="B963" s="17">
        <f t="shared" si="907"/>
        <v>42.2</v>
      </c>
      <c r="C963" s="2">
        <f t="shared" si="871"/>
        <v>12</v>
      </c>
      <c r="D963">
        <v>81</v>
      </c>
      <c r="E963" s="54">
        <f>VLOOKUP(Table9[[#This Row],[Name]],M.Rd!$A:$T,MATCH(Table9[[#This Row],[L.eff]],M.Rd!$C$2:$S$2)+2,FALSE)</f>
        <v>44.6</v>
      </c>
      <c r="F963" s="54">
        <f>VLOOKUP(Table9[[#This Row],[Name]],V.Rd!$A:$B,2,FALSE)</f>
        <v>526</v>
      </c>
      <c r="G963" s="54">
        <f>VLOOKUP(Table9[[#This Row],[Name]],M.Rd!$A:$T,20,FALSE)</f>
        <v>8360</v>
      </c>
    </row>
    <row r="964" spans="1:7" x14ac:dyDescent="0.25">
      <c r="A964" s="3" t="str">
        <f t="shared" ref="A964:B964" si="908">A896</f>
        <v>IPE 330*</v>
      </c>
      <c r="B964" s="17">
        <f t="shared" si="908"/>
        <v>49.1</v>
      </c>
      <c r="C964" s="2">
        <f t="shared" si="871"/>
        <v>12</v>
      </c>
      <c r="D964">
        <v>105</v>
      </c>
      <c r="E964" s="54">
        <f>VLOOKUP(Table9[[#This Row],[Name]],M.Rd!$A:$T,MATCH(Table9[[#This Row],[L.eff]],M.Rd!$C$2:$S$2)+2,FALSE)</f>
        <v>60.8</v>
      </c>
      <c r="F964" s="54">
        <f>VLOOKUP(Table9[[#This Row],[Name]],V.Rd!$A:$B,2,FALSE)</f>
        <v>631</v>
      </c>
      <c r="G964" s="54">
        <f>VLOOKUP(Table9[[#This Row],[Name]],M.Rd!$A:$T,20,FALSE)</f>
        <v>11800</v>
      </c>
    </row>
    <row r="965" spans="1:7" x14ac:dyDescent="0.25">
      <c r="A965" s="3" t="str">
        <f t="shared" ref="A965:B965" si="909">A897</f>
        <v>IPE 360*</v>
      </c>
      <c r="B965" s="17">
        <f t="shared" si="909"/>
        <v>57.1</v>
      </c>
      <c r="C965" s="2">
        <f t="shared" si="871"/>
        <v>12</v>
      </c>
      <c r="D965">
        <v>139</v>
      </c>
      <c r="E965" s="54">
        <f>VLOOKUP(Table9[[#This Row],[Name]],M.Rd!$A:$T,MATCH(Table9[[#This Row],[L.eff]],M.Rd!$C$2:$S$2)+2,FALSE)</f>
        <v>81.599999999999994</v>
      </c>
      <c r="F965" s="54">
        <f>VLOOKUP(Table9[[#This Row],[Name]],V.Rd!$A:$B,2,FALSE)</f>
        <v>720</v>
      </c>
      <c r="G965" s="54">
        <f>VLOOKUP(Table9[[#This Row],[Name]],M.Rd!$A:$T,20,FALSE)</f>
        <v>16300</v>
      </c>
    </row>
    <row r="966" spans="1:7" x14ac:dyDescent="0.25">
      <c r="A966" s="3" t="str">
        <f t="shared" ref="A966:B966" si="910">A898</f>
        <v>IPE 400*</v>
      </c>
      <c r="B966" s="17">
        <f t="shared" si="910"/>
        <v>66.3</v>
      </c>
      <c r="C966" s="2">
        <f t="shared" si="871"/>
        <v>12</v>
      </c>
      <c r="D966">
        <v>175</v>
      </c>
      <c r="E966" s="54">
        <f>VLOOKUP(Table9[[#This Row],[Name]],M.Rd!$A:$T,MATCH(Table9[[#This Row],[L.eff]],M.Rd!$C$2:$S$2)+2,FALSE)</f>
        <v>108</v>
      </c>
      <c r="F966" s="54">
        <f>VLOOKUP(Table9[[#This Row],[Name]],V.Rd!$A:$B,2,FALSE)</f>
        <v>876</v>
      </c>
      <c r="G966" s="54">
        <f>VLOOKUP(Table9[[#This Row],[Name]],M.Rd!$A:$T,20,FALSE)</f>
        <v>23100</v>
      </c>
    </row>
    <row r="967" spans="1:7" x14ac:dyDescent="0.25">
      <c r="A967" s="3" t="str">
        <f t="shared" ref="A967:B967" si="911">A899</f>
        <v>IPE 450*</v>
      </c>
      <c r="B967" s="17">
        <f t="shared" si="911"/>
        <v>77.599999999999994</v>
      </c>
      <c r="C967" s="2">
        <f t="shared" si="871"/>
        <v>12</v>
      </c>
      <c r="D967">
        <v>221</v>
      </c>
      <c r="E967" s="54">
        <f>VLOOKUP(Table9[[#This Row],[Name]],M.Rd!$A:$T,MATCH(Table9[[#This Row],[L.eff]],M.Rd!$C$2:$S$2)+2,FALSE)</f>
        <v>142</v>
      </c>
      <c r="F967" s="54">
        <f>VLOOKUP(Table9[[#This Row],[Name]],V.Rd!$A:$B,2,FALSE)</f>
        <v>1040</v>
      </c>
      <c r="G967" s="54">
        <f>VLOOKUP(Table9[[#This Row],[Name]],M.Rd!$A:$T,20,FALSE)</f>
        <v>33700</v>
      </c>
    </row>
    <row r="968" spans="1:7" x14ac:dyDescent="0.25">
      <c r="A968" s="3" t="str">
        <f t="shared" ref="A968:B968" si="912">A900</f>
        <v>IPE 500*</v>
      </c>
      <c r="B968" s="17">
        <f t="shared" si="912"/>
        <v>90.7</v>
      </c>
      <c r="C968" s="2">
        <f t="shared" si="871"/>
        <v>12</v>
      </c>
      <c r="D968">
        <v>282</v>
      </c>
      <c r="E968" s="54">
        <f>VLOOKUP(Table9[[#This Row],[Name]],M.Rd!$A:$T,MATCH(Table9[[#This Row],[L.eff]],M.Rd!$C$2:$S$2)+2,FALSE)</f>
        <v>187</v>
      </c>
      <c r="F968" s="54">
        <f>VLOOKUP(Table9[[#This Row],[Name]],V.Rd!$A:$B,2,FALSE)</f>
        <v>1230</v>
      </c>
      <c r="G968" s="54">
        <f>VLOOKUP(Table9[[#This Row],[Name]],M.Rd!$A:$T,20,FALSE)</f>
        <v>48200</v>
      </c>
    </row>
    <row r="969" spans="1:7" x14ac:dyDescent="0.25">
      <c r="A969" s="3" t="str">
        <f t="shared" ref="A969:B969" si="913">A901</f>
        <v>IPE 550*</v>
      </c>
      <c r="B969" s="17">
        <f t="shared" si="913"/>
        <v>106</v>
      </c>
      <c r="C969" s="2">
        <f t="shared" si="871"/>
        <v>12</v>
      </c>
      <c r="D969">
        <v>348</v>
      </c>
      <c r="E969" s="54">
        <f>VLOOKUP(Table9[[#This Row],[Name]],M.Rd!$A:$T,MATCH(Table9[[#This Row],[L.eff]],M.Rd!$C$2:$S$2)+2,FALSE)</f>
        <v>245</v>
      </c>
      <c r="F969" s="54">
        <f>VLOOKUP(Table9[[#This Row],[Name]],V.Rd!$A:$B,2,FALSE)</f>
        <v>1440</v>
      </c>
      <c r="G969" s="54">
        <f>VLOOKUP(Table9[[#This Row],[Name]],M.Rd!$A:$T,20,FALSE)</f>
        <v>67100</v>
      </c>
    </row>
    <row r="970" spans="1:7" x14ac:dyDescent="0.25">
      <c r="A970" s="3" t="str">
        <f t="shared" ref="A970:B970" si="914">A902</f>
        <v>IPE 600*</v>
      </c>
      <c r="B970" s="17">
        <f t="shared" si="914"/>
        <v>122</v>
      </c>
      <c r="C970" s="2">
        <f t="shared" si="871"/>
        <v>12</v>
      </c>
      <c r="D970">
        <v>441</v>
      </c>
      <c r="E970" s="54">
        <f>VLOOKUP(Table9[[#This Row],[Name]],M.Rd!$A:$T,MATCH(Table9[[#This Row],[L.eff]],M.Rd!$C$2:$S$2)+2,FALSE)</f>
        <v>321</v>
      </c>
      <c r="F970" s="54">
        <f>VLOOKUP(Table9[[#This Row],[Name]],V.Rd!$A:$B,2,FALSE)</f>
        <v>1670</v>
      </c>
      <c r="G970" s="54">
        <f>VLOOKUP(Table9[[#This Row],[Name]],M.Rd!$A:$T,20,FALSE)</f>
        <v>92100</v>
      </c>
    </row>
    <row r="971" spans="1:7" x14ac:dyDescent="0.25">
      <c r="A971" s="3" t="str">
        <f t="shared" ref="A971:B971" si="915">A903</f>
        <v>IPE 750x134*</v>
      </c>
      <c r="B971" s="17">
        <f t="shared" si="915"/>
        <v>134</v>
      </c>
      <c r="C971" s="2">
        <f t="shared" si="871"/>
        <v>12</v>
      </c>
      <c r="D971">
        <v>616</v>
      </c>
      <c r="E971" s="54">
        <f>VLOOKUP(Table9[[#This Row],[Name]],M.Rd!$A:$T,MATCH(Table9[[#This Row],[L.eff]],M.Rd!$C$2:$S$2)+2,FALSE)</f>
        <v>405</v>
      </c>
      <c r="F971" s="54">
        <f>VLOOKUP(Table9[[#This Row],[Name]],V.Rd!$A:$B,2,FALSE)</f>
        <v>1960</v>
      </c>
      <c r="G971" s="54">
        <f>VLOOKUP(Table9[[#This Row],[Name]],M.Rd!$A:$T,20,FALSE)</f>
        <v>151000</v>
      </c>
    </row>
    <row r="972" spans="1:7" x14ac:dyDescent="0.25">
      <c r="A972" s="3" t="str">
        <f t="shared" ref="A972:B972" si="916">A904</f>
        <v>IPE 750x147*</v>
      </c>
      <c r="B972" s="17">
        <f t="shared" si="916"/>
        <v>147</v>
      </c>
      <c r="C972" s="2">
        <f t="shared" si="871"/>
        <v>12</v>
      </c>
      <c r="D972">
        <v>678</v>
      </c>
      <c r="E972" s="54">
        <f>VLOOKUP(Table9[[#This Row],[Name]],M.Rd!$A:$T,MATCH(Table9[[#This Row],[L.eff]],M.Rd!$C$2:$S$2)+2,FALSE)</f>
        <v>462</v>
      </c>
      <c r="F972" s="54">
        <f>VLOOKUP(Table9[[#This Row],[Name]],V.Rd!$A:$B,2,FALSE)</f>
        <v>2100</v>
      </c>
      <c r="G972" s="54">
        <f>VLOOKUP(Table9[[#This Row],[Name]],M.Rd!$A:$T,20,FALSE)</f>
        <v>166000</v>
      </c>
    </row>
    <row r="973" spans="1:7" x14ac:dyDescent="0.25">
      <c r="A973" s="3" t="str">
        <f t="shared" ref="A973:B973" si="917">A905</f>
        <v>IPE 750x173*</v>
      </c>
      <c r="B973" s="17">
        <f t="shared" si="917"/>
        <v>173</v>
      </c>
      <c r="C973" s="2">
        <f t="shared" si="871"/>
        <v>12</v>
      </c>
      <c r="D973">
        <v>876</v>
      </c>
      <c r="E973" s="54">
        <f>VLOOKUP(Table9[[#This Row],[Name]],M.Rd!$A:$T,MATCH(Table9[[#This Row],[L.eff]],M.Rd!$C$2:$S$2)+2,FALSE)</f>
        <v>635</v>
      </c>
      <c r="F973" s="54">
        <f>VLOOKUP(Table9[[#This Row],[Name]],V.Rd!$A:$B,2,FALSE)</f>
        <v>2320</v>
      </c>
      <c r="G973" s="54">
        <f>VLOOKUP(Table9[[#This Row],[Name]],M.Rd!$A:$T,20,FALSE)</f>
        <v>206000</v>
      </c>
    </row>
    <row r="974" spans="1:7" x14ac:dyDescent="0.25">
      <c r="A974" s="3" t="str">
        <f t="shared" ref="A974:B974" si="918">A906</f>
        <v>IPE 750x196*</v>
      </c>
      <c r="B974" s="17">
        <f t="shared" si="918"/>
        <v>196</v>
      </c>
      <c r="C974" s="2">
        <f t="shared" si="871"/>
        <v>12</v>
      </c>
      <c r="D974">
        <v>1040</v>
      </c>
      <c r="E974" s="54">
        <f>VLOOKUP(Table9[[#This Row],[Name]],M.Rd!$A:$T,MATCH(Table9[[#This Row],[L.eff]],M.Rd!$C$2:$S$2)+2,FALSE)</f>
        <v>798</v>
      </c>
      <c r="F974" s="54">
        <f>VLOOKUP(Table9[[#This Row],[Name]],V.Rd!$A:$B,2,FALSE)</f>
        <v>2540</v>
      </c>
      <c r="G974" s="54">
        <f>VLOOKUP(Table9[[#This Row],[Name]],M.Rd!$A:$T,20,FALSE)</f>
        <v>240000</v>
      </c>
    </row>
    <row r="975" spans="1:7" x14ac:dyDescent="0.25">
      <c r="A975" s="3" t="str">
        <f t="shared" ref="A975:B975" si="919">A907</f>
        <v>IPE 750x220*</v>
      </c>
      <c r="B975" s="17">
        <f t="shared" si="919"/>
        <v>220</v>
      </c>
      <c r="C975" s="2">
        <f t="shared" si="871"/>
        <v>12</v>
      </c>
      <c r="D975">
        <v>1200</v>
      </c>
      <c r="E975" s="54">
        <f>VLOOKUP(Table9[[#This Row],[Name]],M.Rd!$A:$T,MATCH(Table9[[#This Row],[L.eff]],M.Rd!$C$2:$S$2)+2,FALSE)</f>
        <v>987</v>
      </c>
      <c r="F975" s="54">
        <f>VLOOKUP(Table9[[#This Row],[Name]],V.Rd!$A:$B,2,FALSE)</f>
        <v>2710</v>
      </c>
      <c r="G975" s="54">
        <f>VLOOKUP(Table9[[#This Row],[Name]],M.Rd!$A:$T,20,FALSE)</f>
        <v>278000</v>
      </c>
    </row>
    <row r="976" spans="1:7" x14ac:dyDescent="0.25">
      <c r="A976" s="3" t="str">
        <f t="shared" ref="A976:B976" si="920">A908</f>
        <v>IPE 80</v>
      </c>
      <c r="B976" s="17">
        <f t="shared" si="920"/>
        <v>6</v>
      </c>
      <c r="C976" s="2">
        <f t="shared" si="871"/>
        <v>12</v>
      </c>
      <c r="D976">
        <v>1.18</v>
      </c>
      <c r="E976" s="54">
        <f>VLOOKUP(Table9[[#This Row],[Name]],M.Rd!$A:$T,MATCH(Table9[[#This Row],[L.eff]],M.Rd!$C$2:$S$2)+2,FALSE)</f>
        <v>0.92200000000000004</v>
      </c>
      <c r="F976" s="54">
        <f>VLOOKUP(Table9[[#This Row],[Name]],V.Rd!$A:$B,2,FALSE)</f>
        <v>72.400000000000006</v>
      </c>
      <c r="G976" s="54">
        <f>VLOOKUP(Table9[[#This Row],[Name]],M.Rd!$A:$T,20,FALSE)</f>
        <v>80.099999999999994</v>
      </c>
    </row>
    <row r="977" spans="1:7" x14ac:dyDescent="0.25">
      <c r="A977" s="3" t="str">
        <f t="shared" ref="A977:B977" si="921">A909</f>
        <v>IPE A 100</v>
      </c>
      <c r="B977" s="17">
        <f t="shared" si="921"/>
        <v>6.9</v>
      </c>
      <c r="C977" s="2">
        <f t="shared" si="871"/>
        <v>12</v>
      </c>
      <c r="D977">
        <v>1.84</v>
      </c>
      <c r="E977" s="54">
        <f>VLOOKUP(Table9[[#This Row],[Name]],M.Rd!$A:$T,MATCH(Table9[[#This Row],[L.eff]],M.Rd!$C$2:$S$2)+2,FALSE)</f>
        <v>1.19</v>
      </c>
      <c r="F977" s="54">
        <f>VLOOKUP(Table9[[#This Row],[Name]],V.Rd!$A:$B,2,FALSE)</f>
        <v>91.4</v>
      </c>
      <c r="G977" s="54">
        <f>VLOOKUP(Table9[[#This Row],[Name]],M.Rd!$A:$T,20,FALSE)</f>
        <v>141</v>
      </c>
    </row>
    <row r="978" spans="1:7" x14ac:dyDescent="0.25">
      <c r="A978" s="3" t="str">
        <f t="shared" ref="A978:B978" si="922">A910</f>
        <v>IPE A 120</v>
      </c>
      <c r="B978" s="17">
        <f t="shared" si="922"/>
        <v>8.6999999999999993</v>
      </c>
      <c r="C978" s="2">
        <f t="shared" si="871"/>
        <v>12</v>
      </c>
      <c r="D978">
        <v>3.1</v>
      </c>
      <c r="E978" s="54">
        <f>VLOOKUP(Table9[[#This Row],[Name]],M.Rd!$A:$T,MATCH(Table9[[#This Row],[L.eff]],M.Rd!$C$2:$S$2)+2,FALSE)</f>
        <v>1.83</v>
      </c>
      <c r="F978" s="54">
        <f>VLOOKUP(Table9[[#This Row],[Name]],V.Rd!$A:$B,2,FALSE)</f>
        <v>110</v>
      </c>
      <c r="G978" s="54">
        <f>VLOOKUP(Table9[[#This Row],[Name]],M.Rd!$A:$T,20,FALSE)</f>
        <v>257</v>
      </c>
    </row>
    <row r="979" spans="1:7" x14ac:dyDescent="0.25">
      <c r="A979" s="3" t="str">
        <f t="shared" ref="A979:B979" si="923">A911</f>
        <v>IPE A 140</v>
      </c>
      <c r="B979" s="17">
        <f t="shared" si="923"/>
        <v>10.5</v>
      </c>
      <c r="C979" s="2">
        <f t="shared" si="871"/>
        <v>12</v>
      </c>
      <c r="D979">
        <v>5.07</v>
      </c>
      <c r="E979" s="54">
        <f>VLOOKUP(Table9[[#This Row],[Name]],M.Rd!$A:$T,MATCH(Table9[[#This Row],[L.eff]],M.Rd!$C$2:$S$2)+2,FALSE)</f>
        <v>2.72</v>
      </c>
      <c r="F979" s="54">
        <f>VLOOKUP(Table9[[#This Row],[Name]],V.Rd!$A:$B,2,FALSE)</f>
        <v>128</v>
      </c>
      <c r="G979" s="54">
        <f>VLOOKUP(Table9[[#This Row],[Name]],M.Rd!$A:$T,20,FALSE)</f>
        <v>435</v>
      </c>
    </row>
    <row r="980" spans="1:7" x14ac:dyDescent="0.25">
      <c r="A980" s="3" t="str">
        <f t="shared" ref="A980:B980" si="924">A912</f>
        <v>IPE A 160</v>
      </c>
      <c r="B980" s="17">
        <f t="shared" si="924"/>
        <v>12.7</v>
      </c>
      <c r="C980" s="2">
        <f t="shared" si="871"/>
        <v>12</v>
      </c>
      <c r="D980">
        <v>7.51</v>
      </c>
      <c r="E980" s="54">
        <f>VLOOKUP(Table9[[#This Row],[Name]],M.Rd!$A:$T,MATCH(Table9[[#This Row],[L.eff]],M.Rd!$C$2:$S$2)+2,FALSE)</f>
        <v>4.01</v>
      </c>
      <c r="F980" s="54">
        <f>VLOOKUP(Table9[[#This Row],[Name]],V.Rd!$A:$B,2,FALSE)</f>
        <v>160</v>
      </c>
      <c r="G980" s="54">
        <f>VLOOKUP(Table9[[#This Row],[Name]],M.Rd!$A:$T,20,FALSE)</f>
        <v>689</v>
      </c>
    </row>
    <row r="981" spans="1:7" x14ac:dyDescent="0.25">
      <c r="A981" s="3" t="str">
        <f t="shared" ref="A981:B981" si="925">A913</f>
        <v>IPE A 180</v>
      </c>
      <c r="B981" s="17">
        <f t="shared" si="925"/>
        <v>15.4</v>
      </c>
      <c r="C981" s="2">
        <f t="shared" si="871"/>
        <v>12</v>
      </c>
      <c r="D981">
        <v>11.4</v>
      </c>
      <c r="E981" s="54">
        <f>VLOOKUP(Table9[[#This Row],[Name]],M.Rd!$A:$T,MATCH(Table9[[#This Row],[L.eff]],M.Rd!$C$2:$S$2)+2,FALSE)</f>
        <v>5.81</v>
      </c>
      <c r="F981" s="54">
        <f>VLOOKUP(Table9[[#This Row],[Name]],V.Rd!$A:$B,2,FALSE)</f>
        <v>189</v>
      </c>
      <c r="G981" s="54">
        <f>VLOOKUP(Table9[[#This Row],[Name]],M.Rd!$A:$T,20,FALSE)</f>
        <v>1060</v>
      </c>
    </row>
    <row r="982" spans="1:7" x14ac:dyDescent="0.25">
      <c r="A982" s="3" t="str">
        <f t="shared" ref="A982:B982" si="926">A914</f>
        <v>IPE A 200*</v>
      </c>
      <c r="B982" s="17">
        <f t="shared" si="926"/>
        <v>18.399999999999999</v>
      </c>
      <c r="C982" s="2">
        <f t="shared" si="871"/>
        <v>12</v>
      </c>
      <c r="D982">
        <v>16</v>
      </c>
      <c r="E982" s="54">
        <f>VLOOKUP(Table9[[#This Row],[Name]],M.Rd!$A:$T,MATCH(Table9[[#This Row],[L.eff]],M.Rd!$C$2:$S$2)+2,FALSE)</f>
        <v>8.66</v>
      </c>
      <c r="F982" s="54">
        <f>VLOOKUP(Table9[[#This Row],[Name]],V.Rd!$A:$B,2,FALSE)</f>
        <v>236</v>
      </c>
      <c r="G982" s="54">
        <f>VLOOKUP(Table9[[#This Row],[Name]],M.Rd!$A:$T,20,FALSE)</f>
        <v>1590</v>
      </c>
    </row>
    <row r="983" spans="1:7" x14ac:dyDescent="0.25">
      <c r="A983" s="3" t="str">
        <f t="shared" ref="A983:B983" si="927">A915</f>
        <v>IPE A 220*</v>
      </c>
      <c r="B983" s="17">
        <f t="shared" si="927"/>
        <v>22.2</v>
      </c>
      <c r="C983" s="2">
        <f t="shared" si="871"/>
        <v>12</v>
      </c>
      <c r="D983">
        <v>23.4</v>
      </c>
      <c r="E983" s="54">
        <f>VLOOKUP(Table9[[#This Row],[Name]],M.Rd!$A:$T,MATCH(Table9[[#This Row],[L.eff]],M.Rd!$C$2:$S$2)+2,FALSE)</f>
        <v>12.4</v>
      </c>
      <c r="F983" s="54">
        <f>VLOOKUP(Table9[[#This Row],[Name]],V.Rd!$A:$B,2,FALSE)</f>
        <v>279</v>
      </c>
      <c r="G983" s="54">
        <f>VLOOKUP(Table9[[#This Row],[Name]],M.Rd!$A:$T,20,FALSE)</f>
        <v>2320</v>
      </c>
    </row>
    <row r="984" spans="1:7" x14ac:dyDescent="0.25">
      <c r="A984" s="3" t="str">
        <f t="shared" ref="A984:B984" si="928">A916</f>
        <v>IPE A 240*</v>
      </c>
      <c r="B984" s="17">
        <f t="shared" si="928"/>
        <v>26.2</v>
      </c>
      <c r="C984" s="2">
        <f t="shared" si="871"/>
        <v>12</v>
      </c>
      <c r="D984">
        <v>32.5</v>
      </c>
      <c r="E984" s="54">
        <f>VLOOKUP(Table9[[#This Row],[Name]],M.Rd!$A:$T,MATCH(Table9[[#This Row],[L.eff]],M.Rd!$C$2:$S$2)+2,FALSE)</f>
        <v>18</v>
      </c>
      <c r="F984" s="54">
        <f>VLOOKUP(Table9[[#This Row],[Name]],V.Rd!$A:$B,2,FALSE)</f>
        <v>334</v>
      </c>
      <c r="G984" s="54">
        <f>VLOOKUP(Table9[[#This Row],[Name]],M.Rd!$A:$T,20,FALSE)</f>
        <v>3290</v>
      </c>
    </row>
    <row r="985" spans="1:7" x14ac:dyDescent="0.25">
      <c r="A985" s="3" t="str">
        <f t="shared" ref="A985:B985" si="929">A917</f>
        <v>IPE A 270*</v>
      </c>
      <c r="B985" s="17">
        <f t="shared" si="929"/>
        <v>30.7</v>
      </c>
      <c r="C985" s="2">
        <f t="shared" si="871"/>
        <v>12</v>
      </c>
      <c r="D985">
        <v>48.3</v>
      </c>
      <c r="E985" s="54">
        <f>VLOOKUP(Table9[[#This Row],[Name]],M.Rd!$A:$T,MATCH(Table9[[#This Row],[L.eff]],M.Rd!$C$2:$S$2)+2,FALSE)</f>
        <v>24.7</v>
      </c>
      <c r="F985" s="54">
        <f>VLOOKUP(Table9[[#This Row],[Name]],V.Rd!$A:$B,2,FALSE)</f>
        <v>385</v>
      </c>
      <c r="G985" s="54">
        <f>VLOOKUP(Table9[[#This Row],[Name]],M.Rd!$A:$T,20,FALSE)</f>
        <v>4920</v>
      </c>
    </row>
    <row r="986" spans="1:7" x14ac:dyDescent="0.25">
      <c r="A986" s="3" t="str">
        <f t="shared" ref="A986:B986" si="930">A918</f>
        <v>IPE A 300*</v>
      </c>
      <c r="B986" s="17">
        <f t="shared" si="930"/>
        <v>36.5</v>
      </c>
      <c r="C986" s="2">
        <f t="shared" si="871"/>
        <v>12</v>
      </c>
      <c r="D986">
        <v>69.599999999999994</v>
      </c>
      <c r="E986" s="54">
        <f>VLOOKUP(Table9[[#This Row],[Name]],M.Rd!$A:$T,MATCH(Table9[[#This Row],[L.eff]],M.Rd!$C$2:$S$2)+2,FALSE)</f>
        <v>34.299999999999997</v>
      </c>
      <c r="F986" s="54">
        <f>VLOOKUP(Table9[[#This Row],[Name]],V.Rd!$A:$B,2,FALSE)</f>
        <v>455</v>
      </c>
      <c r="G986" s="54">
        <f>VLOOKUP(Table9[[#This Row],[Name]],M.Rd!$A:$T,20,FALSE)</f>
        <v>7170</v>
      </c>
    </row>
    <row r="987" spans="1:7" x14ac:dyDescent="0.25">
      <c r="A987" s="3" t="str">
        <f t="shared" ref="A987:B987" si="931">A919</f>
        <v>IPE A 330*</v>
      </c>
      <c r="B987" s="17">
        <f t="shared" si="931"/>
        <v>43</v>
      </c>
      <c r="C987" s="2">
        <f t="shared" si="871"/>
        <v>12</v>
      </c>
      <c r="D987">
        <v>91.6</v>
      </c>
      <c r="E987" s="54">
        <f>VLOOKUP(Table9[[#This Row],[Name]],M.Rd!$A:$T,MATCH(Table9[[#This Row],[L.eff]],M.Rd!$C$2:$S$2)+2,FALSE)</f>
        <v>48</v>
      </c>
      <c r="F987" s="54">
        <f>VLOOKUP(Table9[[#This Row],[Name]],V.Rd!$A:$B,2,FALSE)</f>
        <v>552</v>
      </c>
      <c r="G987" s="54">
        <f>VLOOKUP(Table9[[#This Row],[Name]],M.Rd!$A:$T,20,FALSE)</f>
        <v>10200</v>
      </c>
    </row>
    <row r="988" spans="1:7" x14ac:dyDescent="0.25">
      <c r="A988" s="3" t="str">
        <f t="shared" ref="A988:B988" si="932">A920</f>
        <v>IPE A 360*</v>
      </c>
      <c r="B988" s="17">
        <f t="shared" si="932"/>
        <v>50.2</v>
      </c>
      <c r="C988" s="2">
        <f t="shared" si="871"/>
        <v>12</v>
      </c>
      <c r="D988">
        <v>125</v>
      </c>
      <c r="E988" s="54">
        <f>VLOOKUP(Table9[[#This Row],[Name]],M.Rd!$A:$T,MATCH(Table9[[#This Row],[L.eff]],M.Rd!$C$2:$S$2)+2,FALSE)</f>
        <v>67.400000000000006</v>
      </c>
      <c r="F988" s="54">
        <f>VLOOKUP(Table9[[#This Row],[Name]],V.Rd!$A:$B,2,FALSE)</f>
        <v>611</v>
      </c>
      <c r="G988" s="54">
        <f>VLOOKUP(Table9[[#This Row],[Name]],M.Rd!$A:$T,20,FALSE)</f>
        <v>14500</v>
      </c>
    </row>
    <row r="989" spans="1:7" x14ac:dyDescent="0.25">
      <c r="A989" s="3" t="str">
        <f t="shared" ref="A989:B989" si="933">A921</f>
        <v>IPE A 400*</v>
      </c>
      <c r="B989" s="17">
        <f t="shared" si="933"/>
        <v>57.4</v>
      </c>
      <c r="C989" s="2">
        <f t="shared" si="871"/>
        <v>12</v>
      </c>
      <c r="D989">
        <v>155</v>
      </c>
      <c r="E989" s="54">
        <f>VLOOKUP(Table9[[#This Row],[Name]],M.Rd!$A:$T,MATCH(Table9[[#This Row],[L.eff]],M.Rd!$C$2:$S$2)+2,FALSE)</f>
        <v>87.3</v>
      </c>
      <c r="F989" s="54">
        <f>VLOOKUP(Table9[[#This Row],[Name]],V.Rd!$A:$B,2,FALSE)</f>
        <v>733</v>
      </c>
      <c r="G989" s="54">
        <f>VLOOKUP(Table9[[#This Row],[Name]],M.Rd!$A:$T,20,FALSE)</f>
        <v>20300</v>
      </c>
    </row>
    <row r="990" spans="1:7" x14ac:dyDescent="0.25">
      <c r="A990" s="3" t="str">
        <f t="shared" ref="A990:B990" si="934">A922</f>
        <v>IPE A 450*</v>
      </c>
      <c r="B990" s="17">
        <f t="shared" si="934"/>
        <v>67.2</v>
      </c>
      <c r="C990" s="2">
        <f t="shared" si="871"/>
        <v>12</v>
      </c>
      <c r="D990">
        <v>198</v>
      </c>
      <c r="E990" s="54">
        <f>VLOOKUP(Table9[[#This Row],[Name]],M.Rd!$A:$T,MATCH(Table9[[#This Row],[L.eff]],M.Rd!$C$2:$S$2)+2,FALSE)</f>
        <v>115</v>
      </c>
      <c r="F990" s="54">
        <f>VLOOKUP(Table9[[#This Row],[Name]],V.Rd!$A:$B,2,FALSE)</f>
        <v>867</v>
      </c>
      <c r="G990" s="54">
        <f>VLOOKUP(Table9[[#This Row],[Name]],M.Rd!$A:$T,20,FALSE)</f>
        <v>29800</v>
      </c>
    </row>
    <row r="991" spans="1:7" x14ac:dyDescent="0.25">
      <c r="A991" s="3" t="str">
        <f t="shared" ref="A991:B991" si="935">A923</f>
        <v>IPE A 500*</v>
      </c>
      <c r="B991" s="17">
        <f t="shared" si="935"/>
        <v>79.400000000000006</v>
      </c>
      <c r="C991" s="2">
        <f t="shared" ref="C991:C1054" si="936">C923+1</f>
        <v>12</v>
      </c>
      <c r="D991">
        <v>255</v>
      </c>
      <c r="E991" s="54">
        <f>VLOOKUP(Table9[[#This Row],[Name]],M.Rd!$A:$T,MATCH(Table9[[#This Row],[L.eff]],M.Rd!$C$2:$S$2)+2,FALSE)</f>
        <v>156</v>
      </c>
      <c r="F991" s="54">
        <f>VLOOKUP(Table9[[#This Row],[Name]],V.Rd!$A:$B,2,FALSE)</f>
        <v>1030</v>
      </c>
      <c r="G991" s="54">
        <f>VLOOKUP(Table9[[#This Row],[Name]],M.Rd!$A:$T,20,FALSE)</f>
        <v>42900</v>
      </c>
    </row>
    <row r="992" spans="1:7" x14ac:dyDescent="0.25">
      <c r="A992" s="3" t="str">
        <f t="shared" ref="A992:B992" si="937">A924</f>
        <v>IPE A 550*</v>
      </c>
      <c r="B992" s="17">
        <f t="shared" si="937"/>
        <v>92.1</v>
      </c>
      <c r="C992" s="2">
        <f t="shared" si="936"/>
        <v>12</v>
      </c>
      <c r="D992">
        <v>318</v>
      </c>
      <c r="E992" s="54">
        <f>VLOOKUP(Table9[[#This Row],[Name]],M.Rd!$A:$T,MATCH(Table9[[#This Row],[L.eff]],M.Rd!$C$2:$S$2)+2,FALSE)</f>
        <v>208</v>
      </c>
      <c r="F992" s="54">
        <f>VLOOKUP(Table9[[#This Row],[Name]],V.Rd!$A:$B,2,FALSE)</f>
        <v>1240</v>
      </c>
      <c r="G992" s="54">
        <f>VLOOKUP(Table9[[#This Row],[Name]],M.Rd!$A:$T,20,FALSE)</f>
        <v>60000</v>
      </c>
    </row>
    <row r="993" spans="1:7" x14ac:dyDescent="0.25">
      <c r="A993" s="3" t="str">
        <f t="shared" ref="A993:B993" si="938">A925</f>
        <v>IPE A 600*</v>
      </c>
      <c r="B993" s="17">
        <f t="shared" si="938"/>
        <v>108</v>
      </c>
      <c r="C993" s="2">
        <f t="shared" si="936"/>
        <v>12</v>
      </c>
      <c r="D993">
        <v>405</v>
      </c>
      <c r="E993" s="54">
        <f>VLOOKUP(Table9[[#This Row],[Name]],M.Rd!$A:$T,MATCH(Table9[[#This Row],[L.eff]],M.Rd!$C$2:$S$2)+2,FALSE)</f>
        <v>275</v>
      </c>
      <c r="F993" s="54">
        <f>VLOOKUP(Table9[[#This Row],[Name]],V.Rd!$A:$B,2,FALSE)</f>
        <v>1400</v>
      </c>
      <c r="G993" s="54">
        <f>VLOOKUP(Table9[[#This Row],[Name]],M.Rd!$A:$T,20,FALSE)</f>
        <v>82900</v>
      </c>
    </row>
    <row r="994" spans="1:7" x14ac:dyDescent="0.25">
      <c r="A994" s="3" t="str">
        <f t="shared" ref="A994:B994" si="939">A926</f>
        <v>IPE A 80</v>
      </c>
      <c r="B994" s="17">
        <f t="shared" si="939"/>
        <v>5</v>
      </c>
      <c r="C994" s="2">
        <f t="shared" si="936"/>
        <v>12</v>
      </c>
      <c r="D994">
        <v>0.97399999999999998</v>
      </c>
      <c r="E994" s="54">
        <f>VLOOKUP(Table9[[#This Row],[Name]],M.Rd!$A:$T,MATCH(Table9[[#This Row],[L.eff]],M.Rd!$C$2:$S$2)+2,FALSE)</f>
        <v>0.63300000000000001</v>
      </c>
      <c r="F994" s="54">
        <f>VLOOKUP(Table9[[#This Row],[Name]],V.Rd!$A:$B,2,FALSE)</f>
        <v>63.4</v>
      </c>
      <c r="G994" s="54">
        <f>VLOOKUP(Table9[[#This Row],[Name]],M.Rd!$A:$T,20,FALSE)</f>
        <v>64.400000000000006</v>
      </c>
    </row>
    <row r="995" spans="1:7" x14ac:dyDescent="0.25">
      <c r="A995" s="3" t="str">
        <f t="shared" ref="A995:B995" si="940">A927</f>
        <v>IPE AA 100</v>
      </c>
      <c r="B995" s="17">
        <f t="shared" si="940"/>
        <v>6.7</v>
      </c>
      <c r="C995" s="2">
        <f t="shared" si="936"/>
        <v>12</v>
      </c>
      <c r="D995">
        <v>1.77</v>
      </c>
      <c r="E995" s="54">
        <f>VLOOKUP(Table9[[#This Row],[Name]],M.Rd!$A:$T,MATCH(Table9[[#This Row],[L.eff]],M.Rd!$C$2:$S$2)+2,FALSE)</f>
        <v>1.1299999999999999</v>
      </c>
      <c r="F995" s="54">
        <f>VLOOKUP(Table9[[#This Row],[Name]],V.Rd!$A:$B,2,FALSE)</f>
        <v>91</v>
      </c>
      <c r="G995" s="54">
        <f>VLOOKUP(Table9[[#This Row],[Name]],M.Rd!$A:$T,20,FALSE)</f>
        <v>136</v>
      </c>
    </row>
    <row r="996" spans="1:7" x14ac:dyDescent="0.25">
      <c r="A996" s="3" t="str">
        <f t="shared" ref="A996:B996" si="941">A928</f>
        <v>IPE AA 120</v>
      </c>
      <c r="B996" s="17">
        <f t="shared" si="941"/>
        <v>8.4</v>
      </c>
      <c r="C996" s="2">
        <f t="shared" si="936"/>
        <v>12</v>
      </c>
      <c r="D996">
        <v>2.97</v>
      </c>
      <c r="E996" s="54">
        <f>VLOOKUP(Table9[[#This Row],[Name]],M.Rd!$A:$T,MATCH(Table9[[#This Row],[L.eff]],M.Rd!$C$2:$S$2)+2,FALSE)</f>
        <v>1.68</v>
      </c>
      <c r="F996" s="54">
        <f>VLOOKUP(Table9[[#This Row],[Name]],V.Rd!$A:$B,2,FALSE)</f>
        <v>111</v>
      </c>
      <c r="G996" s="54">
        <f>VLOOKUP(Table9[[#This Row],[Name]],M.Rd!$A:$T,20,FALSE)</f>
        <v>244</v>
      </c>
    </row>
    <row r="997" spans="1:7" x14ac:dyDescent="0.25">
      <c r="A997" s="3" t="str">
        <f t="shared" ref="A997:B997" si="942">A929</f>
        <v>IPE AA 140</v>
      </c>
      <c r="B997" s="17">
        <f t="shared" si="942"/>
        <v>10.1</v>
      </c>
      <c r="C997" s="2">
        <f t="shared" si="936"/>
        <v>12</v>
      </c>
      <c r="D997">
        <v>4.7300000000000004</v>
      </c>
      <c r="E997" s="54">
        <f>VLOOKUP(Table9[[#This Row],[Name]],M.Rd!$A:$T,MATCH(Table9[[#This Row],[L.eff]],M.Rd!$C$2:$S$2)+2,FALSE)</f>
        <v>2.4300000000000002</v>
      </c>
      <c r="F997" s="54">
        <f>VLOOKUP(Table9[[#This Row],[Name]],V.Rd!$A:$B,2,FALSE)</f>
        <v>126</v>
      </c>
      <c r="G997" s="54">
        <f>VLOOKUP(Table9[[#This Row],[Name]],M.Rd!$A:$T,20,FALSE)</f>
        <v>407</v>
      </c>
    </row>
    <row r="998" spans="1:7" x14ac:dyDescent="0.25">
      <c r="A998" s="3" t="str">
        <f t="shared" ref="A998:B998" si="943">A930</f>
        <v>IPE AA 160</v>
      </c>
      <c r="B998" s="17">
        <f t="shared" si="943"/>
        <v>12.3</v>
      </c>
      <c r="C998" s="2">
        <f t="shared" si="936"/>
        <v>12</v>
      </c>
      <c r="D998">
        <v>7.12</v>
      </c>
      <c r="E998" s="54">
        <f>VLOOKUP(Table9[[#This Row],[Name]],M.Rd!$A:$T,MATCH(Table9[[#This Row],[L.eff]],M.Rd!$C$2:$S$2)+2,FALSE)</f>
        <v>3.72</v>
      </c>
      <c r="F998" s="54">
        <f>VLOOKUP(Table9[[#This Row],[Name]],V.Rd!$A:$B,2,FALSE)</f>
        <v>159</v>
      </c>
      <c r="G998" s="54">
        <f>VLOOKUP(Table9[[#This Row],[Name]],M.Rd!$A:$T,20,FALSE)</f>
        <v>659</v>
      </c>
    </row>
    <row r="999" spans="1:7" x14ac:dyDescent="0.25">
      <c r="A999" s="3" t="str">
        <f t="shared" ref="A999:B999" si="944">A931</f>
        <v>IPE AA 180</v>
      </c>
      <c r="B999" s="17">
        <f t="shared" si="944"/>
        <v>14.9</v>
      </c>
      <c r="C999" s="2">
        <f t="shared" si="936"/>
        <v>12</v>
      </c>
      <c r="D999">
        <v>10.8</v>
      </c>
      <c r="E999" s="54">
        <f>VLOOKUP(Table9[[#This Row],[Name]],M.Rd!$A:$T,MATCH(Table9[[#This Row],[L.eff]],M.Rd!$C$2:$S$2)+2,FALSE)</f>
        <v>5.42</v>
      </c>
      <c r="F999" s="54">
        <f>VLOOKUP(Table9[[#This Row],[Name]],V.Rd!$A:$B,2,FALSE)</f>
        <v>186</v>
      </c>
      <c r="G999" s="54">
        <f>VLOOKUP(Table9[[#This Row],[Name]],M.Rd!$A:$T,20,FALSE)</f>
        <v>1020</v>
      </c>
    </row>
    <row r="1000" spans="1:7" x14ac:dyDescent="0.25">
      <c r="A1000" s="3" t="str">
        <f t="shared" ref="A1000:B1000" si="945">A932</f>
        <v>IPE AA 200*</v>
      </c>
      <c r="B1000" s="17">
        <f t="shared" si="945"/>
        <v>18</v>
      </c>
      <c r="C1000" s="2">
        <f t="shared" si="936"/>
        <v>12</v>
      </c>
      <c r="D1000">
        <v>15.4</v>
      </c>
      <c r="E1000" s="54">
        <f>VLOOKUP(Table9[[#This Row],[Name]],M.Rd!$A:$T,MATCH(Table9[[#This Row],[L.eff]],M.Rd!$C$2:$S$2)+2,FALSE)</f>
        <v>8.14</v>
      </c>
      <c r="F1000" s="54">
        <f>VLOOKUP(Table9[[#This Row],[Name]],V.Rd!$A:$B,2,FALSE)</f>
        <v>234</v>
      </c>
      <c r="G1000" s="54">
        <f>VLOOKUP(Table9[[#This Row],[Name]],M.Rd!$A:$T,20,FALSE)</f>
        <v>1530</v>
      </c>
    </row>
    <row r="1001" spans="1:7" x14ac:dyDescent="0.25">
      <c r="A1001" s="3" t="str">
        <f t="shared" ref="A1001:B1001" si="946">A933</f>
        <v>IPE AA 220*</v>
      </c>
      <c r="B1001" s="17">
        <f t="shared" si="946"/>
        <v>21.2</v>
      </c>
      <c r="C1001" s="2">
        <f t="shared" si="936"/>
        <v>12</v>
      </c>
      <c r="D1001">
        <v>22.5</v>
      </c>
      <c r="E1001" s="54">
        <f>VLOOKUP(Table9[[#This Row],[Name]],M.Rd!$A:$T,MATCH(Table9[[#This Row],[L.eff]],M.Rd!$C$2:$S$2)+2,FALSE)</f>
        <v>11.5</v>
      </c>
      <c r="F1001" s="54">
        <f>VLOOKUP(Table9[[#This Row],[Name]],V.Rd!$A:$B,2,FALSE)</f>
        <v>263</v>
      </c>
      <c r="G1001" s="54">
        <f>VLOOKUP(Table9[[#This Row],[Name]],M.Rd!$A:$T,20,FALSE)</f>
        <v>2220</v>
      </c>
    </row>
    <row r="1002" spans="1:7" x14ac:dyDescent="0.25">
      <c r="A1002" s="3" t="str">
        <f t="shared" ref="A1002:B1002" si="947">A934</f>
        <v>IPE AA 240*</v>
      </c>
      <c r="B1002" s="17">
        <f t="shared" si="947"/>
        <v>24.9</v>
      </c>
      <c r="C1002" s="2">
        <f t="shared" si="936"/>
        <v>12</v>
      </c>
      <c r="D1002">
        <v>31.4</v>
      </c>
      <c r="E1002" s="54">
        <f>VLOOKUP(Table9[[#This Row],[Name]],M.Rd!$A:$T,MATCH(Table9[[#This Row],[L.eff]],M.Rd!$C$2:$S$2)+2,FALSE)</f>
        <v>16.7</v>
      </c>
      <c r="F1002" s="54">
        <f>VLOOKUP(Table9[[#This Row],[Name]],V.Rd!$A:$B,2,FALSE)</f>
        <v>313</v>
      </c>
      <c r="G1002" s="54">
        <f>VLOOKUP(Table9[[#This Row],[Name]],M.Rd!$A:$T,20,FALSE)</f>
        <v>3150</v>
      </c>
    </row>
    <row r="1003" spans="1:7" x14ac:dyDescent="0.25">
      <c r="A1003" s="3" t="str">
        <f t="shared" ref="A1003:B1003" si="948">A935</f>
        <v>IPE AA 80</v>
      </c>
      <c r="B1003" s="17">
        <f t="shared" si="948"/>
        <v>4.9000000000000004</v>
      </c>
      <c r="C1003" s="2">
        <f t="shared" si="936"/>
        <v>12</v>
      </c>
      <c r="D1003">
        <v>0.95899999999999996</v>
      </c>
      <c r="E1003" s="54">
        <f>VLOOKUP(Table9[[#This Row],[Name]],M.Rd!$A:$T,MATCH(Table9[[#This Row],[L.eff]],M.Rd!$C$2:$S$2)+2,FALSE)</f>
        <v>0.625</v>
      </c>
      <c r="F1003" s="54">
        <f>VLOOKUP(Table9[[#This Row],[Name]],V.Rd!$A:$B,2,FALSE)</f>
        <v>61.3</v>
      </c>
      <c r="G1003" s="54">
        <f>VLOOKUP(Table9[[#This Row],[Name]],M.Rd!$A:$T,20,FALSE)</f>
        <v>64.099999999999994</v>
      </c>
    </row>
    <row r="1004" spans="1:7" x14ac:dyDescent="0.25">
      <c r="A1004" s="3" t="str">
        <f t="shared" ref="A1004:B1004" si="949">A936</f>
        <v>IPE O 180</v>
      </c>
      <c r="B1004" s="17">
        <f t="shared" si="949"/>
        <v>21.3</v>
      </c>
      <c r="C1004" s="2">
        <f t="shared" si="936"/>
        <v>12</v>
      </c>
      <c r="D1004">
        <v>16.2</v>
      </c>
      <c r="E1004" s="54">
        <f>VLOOKUP(Table9[[#This Row],[Name]],M.Rd!$A:$T,MATCH(Table9[[#This Row],[L.eff]],M.Rd!$C$2:$S$2)+2,FALSE)</f>
        <v>10.9</v>
      </c>
      <c r="F1004" s="54">
        <f>VLOOKUP(Table9[[#This Row],[Name]],V.Rd!$A:$B,2,FALSE)</f>
        <v>260</v>
      </c>
      <c r="G1004" s="54">
        <f>VLOOKUP(Table9[[#This Row],[Name]],M.Rd!$A:$T,20,FALSE)</f>
        <v>1500</v>
      </c>
    </row>
    <row r="1005" spans="1:7" x14ac:dyDescent="0.25">
      <c r="A1005" s="3" t="str">
        <f t="shared" ref="A1005:B1005" si="950">A937</f>
        <v>IPE O 200</v>
      </c>
      <c r="B1005" s="17">
        <f t="shared" si="950"/>
        <v>25.1</v>
      </c>
      <c r="C1005" s="2">
        <f t="shared" si="936"/>
        <v>12</v>
      </c>
      <c r="D1005">
        <v>23.2</v>
      </c>
      <c r="E1005" s="54">
        <f>VLOOKUP(Table9[[#This Row],[Name]],M.Rd!$A:$T,MATCH(Table9[[#This Row],[L.eff]],M.Rd!$C$2:$S$2)+2,FALSE)</f>
        <v>15.5</v>
      </c>
      <c r="F1005" s="54">
        <f>VLOOKUP(Table9[[#This Row],[Name]],V.Rd!$A:$B,2,FALSE)</f>
        <v>317</v>
      </c>
      <c r="G1005" s="54">
        <f>VLOOKUP(Table9[[#This Row],[Name]],M.Rd!$A:$T,20,FALSE)</f>
        <v>2210</v>
      </c>
    </row>
    <row r="1006" spans="1:7" x14ac:dyDescent="0.25">
      <c r="A1006" s="3" t="str">
        <f t="shared" ref="A1006:B1006" si="951">A938</f>
        <v>IPE O 220</v>
      </c>
      <c r="B1006" s="17">
        <f t="shared" si="951"/>
        <v>29.4</v>
      </c>
      <c r="C1006" s="2">
        <f t="shared" si="936"/>
        <v>12</v>
      </c>
      <c r="D1006">
        <v>32.700000000000003</v>
      </c>
      <c r="E1006" s="54">
        <f>VLOOKUP(Table9[[#This Row],[Name]],M.Rd!$A:$T,MATCH(Table9[[#This Row],[L.eff]],M.Rd!$C$2:$S$2)+2,FALSE)</f>
        <v>21.2</v>
      </c>
      <c r="F1006" s="54">
        <f>VLOOKUP(Table9[[#This Row],[Name]],V.Rd!$A:$B,2,FALSE)</f>
        <v>362</v>
      </c>
      <c r="G1006" s="54">
        <f>VLOOKUP(Table9[[#This Row],[Name]],M.Rd!$A:$T,20,FALSE)</f>
        <v>3130</v>
      </c>
    </row>
    <row r="1007" spans="1:7" x14ac:dyDescent="0.25">
      <c r="A1007" s="3" t="str">
        <f t="shared" ref="A1007:B1007" si="952">A939</f>
        <v>IPE O 240</v>
      </c>
      <c r="B1007" s="17">
        <f t="shared" si="952"/>
        <v>34.299999999999997</v>
      </c>
      <c r="C1007" s="2">
        <f t="shared" si="936"/>
        <v>12</v>
      </c>
      <c r="D1007">
        <v>44.6</v>
      </c>
      <c r="E1007" s="54">
        <f>VLOOKUP(Table9[[#This Row],[Name]],M.Rd!$A:$T,MATCH(Table9[[#This Row],[L.eff]],M.Rd!$C$2:$S$2)+2,FALSE)</f>
        <v>29.5</v>
      </c>
      <c r="F1007" s="54">
        <f>VLOOKUP(Table9[[#This Row],[Name]],V.Rd!$A:$B,2,FALSE)</f>
        <v>437</v>
      </c>
      <c r="G1007" s="54">
        <f>VLOOKUP(Table9[[#This Row],[Name]],M.Rd!$A:$T,20,FALSE)</f>
        <v>4370</v>
      </c>
    </row>
    <row r="1008" spans="1:7" x14ac:dyDescent="0.25">
      <c r="A1008" s="3" t="str">
        <f t="shared" ref="A1008:B1008" si="953">A940</f>
        <v>IPE O 270</v>
      </c>
      <c r="B1008" s="17">
        <f t="shared" si="953"/>
        <v>42.3</v>
      </c>
      <c r="C1008" s="2">
        <f t="shared" si="936"/>
        <v>12</v>
      </c>
      <c r="D1008">
        <v>69.3</v>
      </c>
      <c r="E1008" s="54">
        <f>VLOOKUP(Table9[[#This Row],[Name]],M.Rd!$A:$T,MATCH(Table9[[#This Row],[L.eff]],M.Rd!$C$2:$S$2)+2,FALSE)</f>
        <v>45</v>
      </c>
      <c r="F1008" s="54">
        <f>VLOOKUP(Table9[[#This Row],[Name]],V.Rd!$A:$B,2,FALSE)</f>
        <v>516</v>
      </c>
      <c r="G1008" s="54">
        <f>VLOOKUP(Table9[[#This Row],[Name]],M.Rd!$A:$T,20,FALSE)</f>
        <v>6950</v>
      </c>
    </row>
    <row r="1009" spans="1:7" x14ac:dyDescent="0.25">
      <c r="A1009" s="3" t="str">
        <f t="shared" ref="A1009:B1009" si="954">A941</f>
        <v>IPE O 300</v>
      </c>
      <c r="B1009" s="17">
        <f t="shared" si="954"/>
        <v>49.3</v>
      </c>
      <c r="C1009" s="2">
        <f t="shared" si="936"/>
        <v>12</v>
      </c>
      <c r="D1009">
        <v>100</v>
      </c>
      <c r="E1009" s="54">
        <f>VLOOKUP(Table9[[#This Row],[Name]],M.Rd!$A:$T,MATCH(Table9[[#This Row],[L.eff]],M.Rd!$C$2:$S$2)+2,FALSE)</f>
        <v>61.2</v>
      </c>
      <c r="F1009" s="54">
        <f>VLOOKUP(Table9[[#This Row],[Name]],V.Rd!$A:$B,2,FALSE)</f>
        <v>595</v>
      </c>
      <c r="G1009" s="54">
        <f>VLOOKUP(Table9[[#This Row],[Name]],M.Rd!$A:$T,20,FALSE)</f>
        <v>9990</v>
      </c>
    </row>
    <row r="1010" spans="1:7" x14ac:dyDescent="0.25">
      <c r="A1010" s="3" t="str">
        <f t="shared" ref="A1010:B1010" si="955">A942</f>
        <v>IPE O 330</v>
      </c>
      <c r="B1010" s="17">
        <f t="shared" si="955"/>
        <v>57</v>
      </c>
      <c r="C1010" s="2">
        <f t="shared" si="936"/>
        <v>12</v>
      </c>
      <c r="D1010">
        <v>128</v>
      </c>
      <c r="E1010" s="54">
        <f>VLOOKUP(Table9[[#This Row],[Name]],M.Rd!$A:$T,MATCH(Table9[[#This Row],[L.eff]],M.Rd!$C$2:$S$2)+2,FALSE)</f>
        <v>81</v>
      </c>
      <c r="F1010" s="54">
        <f>VLOOKUP(Table9[[#This Row],[Name]],V.Rd!$A:$B,2,FALSE)</f>
        <v>715</v>
      </c>
      <c r="G1010" s="54">
        <f>VLOOKUP(Table9[[#This Row],[Name]],M.Rd!$A:$T,20,FALSE)</f>
        <v>13900</v>
      </c>
    </row>
    <row r="1011" spans="1:7" x14ac:dyDescent="0.25">
      <c r="A1011" s="3" t="str">
        <f t="shared" ref="A1011:B1011" si="956">A943</f>
        <v>IPE O 360</v>
      </c>
      <c r="B1011" s="17">
        <f t="shared" si="956"/>
        <v>66</v>
      </c>
      <c r="C1011" s="2">
        <f t="shared" si="936"/>
        <v>12</v>
      </c>
      <c r="D1011">
        <v>166</v>
      </c>
      <c r="E1011" s="54">
        <f>VLOOKUP(Table9[[#This Row],[Name]],M.Rd!$A:$T,MATCH(Table9[[#This Row],[L.eff]],M.Rd!$C$2:$S$2)+2,FALSE)</f>
        <v>106</v>
      </c>
      <c r="F1011" s="54">
        <f>VLOOKUP(Table9[[#This Row],[Name]],V.Rd!$A:$B,2,FALSE)</f>
        <v>823</v>
      </c>
      <c r="G1011" s="54">
        <f>VLOOKUP(Table9[[#This Row],[Name]],M.Rd!$A:$T,20,FALSE)</f>
        <v>19000</v>
      </c>
    </row>
    <row r="1012" spans="1:7" x14ac:dyDescent="0.25">
      <c r="A1012" s="3" t="str">
        <f t="shared" ref="A1012:B1012" si="957">A944</f>
        <v>IPE O 400</v>
      </c>
      <c r="B1012" s="17">
        <f t="shared" si="957"/>
        <v>75.7</v>
      </c>
      <c r="C1012" s="2">
        <f t="shared" si="936"/>
        <v>12</v>
      </c>
      <c r="D1012">
        <v>207</v>
      </c>
      <c r="E1012" s="54">
        <f>VLOOKUP(Table9[[#This Row],[Name]],M.Rd!$A:$T,MATCH(Table9[[#This Row],[L.eff]],M.Rd!$C$2:$S$2)+2,FALSE)</f>
        <v>137</v>
      </c>
      <c r="F1012" s="54">
        <f>VLOOKUP(Table9[[#This Row],[Name]],V.Rd!$A:$B,2,FALSE)</f>
        <v>984</v>
      </c>
      <c r="G1012" s="54">
        <f>VLOOKUP(Table9[[#This Row],[Name]],M.Rd!$A:$T,20,FALSE)</f>
        <v>26800</v>
      </c>
    </row>
    <row r="1013" spans="1:7" x14ac:dyDescent="0.25">
      <c r="A1013" s="3" t="str">
        <f t="shared" ref="A1013:B1013" si="958">A945</f>
        <v>IPE O 450</v>
      </c>
      <c r="B1013" s="17">
        <f t="shared" si="958"/>
        <v>92.4</v>
      </c>
      <c r="C1013" s="2">
        <f t="shared" si="936"/>
        <v>12</v>
      </c>
      <c r="D1013">
        <v>274</v>
      </c>
      <c r="E1013" s="54">
        <f>VLOOKUP(Table9[[#This Row],[Name]],M.Rd!$A:$T,MATCH(Table9[[#This Row],[L.eff]],M.Rd!$C$2:$S$2)+2,FALSE)</f>
        <v>192</v>
      </c>
      <c r="F1013" s="54">
        <f>VLOOKUP(Table9[[#This Row],[Name]],V.Rd!$A:$B,2,FALSE)</f>
        <v>1180</v>
      </c>
      <c r="G1013" s="54">
        <f>VLOOKUP(Table9[[#This Row],[Name]],M.Rd!$A:$T,20,FALSE)</f>
        <v>40900</v>
      </c>
    </row>
    <row r="1014" spans="1:7" x14ac:dyDescent="0.25">
      <c r="A1014" s="3" t="str">
        <f t="shared" ref="A1014:B1014" si="959">A946</f>
        <v>IPE O 500*</v>
      </c>
      <c r="B1014" s="17">
        <f t="shared" si="959"/>
        <v>107</v>
      </c>
      <c r="C1014" s="2">
        <f t="shared" si="936"/>
        <v>12</v>
      </c>
      <c r="D1014">
        <v>344</v>
      </c>
      <c r="E1014" s="54">
        <f>VLOOKUP(Table9[[#This Row],[Name]],M.Rd!$A:$T,MATCH(Table9[[#This Row],[L.eff]],M.Rd!$C$2:$S$2)+2,FALSE)</f>
        <v>249</v>
      </c>
      <c r="F1014" s="54">
        <f>VLOOKUP(Table9[[#This Row],[Name]],V.Rd!$A:$B,2,FALSE)</f>
        <v>1400</v>
      </c>
      <c r="G1014" s="54">
        <f>VLOOKUP(Table9[[#This Row],[Name]],M.Rd!$A:$T,20,FALSE)</f>
        <v>57800</v>
      </c>
    </row>
    <row r="1015" spans="1:7" x14ac:dyDescent="0.25">
      <c r="A1015" s="3" t="str">
        <f t="shared" ref="A1015:B1015" si="960">A947</f>
        <v>IPE O 550*</v>
      </c>
      <c r="B1015" s="17">
        <f t="shared" si="960"/>
        <v>123</v>
      </c>
      <c r="C1015" s="2">
        <f t="shared" si="936"/>
        <v>12</v>
      </c>
      <c r="D1015">
        <v>422</v>
      </c>
      <c r="E1015" s="54">
        <f>VLOOKUP(Table9[[#This Row],[Name]],M.Rd!$A:$T,MATCH(Table9[[#This Row],[L.eff]],M.Rd!$C$2:$S$2)+2,FALSE)</f>
        <v>318</v>
      </c>
      <c r="F1015" s="54">
        <f>VLOOKUP(Table9[[#This Row],[Name]],V.Rd!$A:$B,2,FALSE)</f>
        <v>1650</v>
      </c>
      <c r="G1015" s="54">
        <f>VLOOKUP(Table9[[#This Row],[Name]],M.Rd!$A:$T,20,FALSE)</f>
        <v>79200</v>
      </c>
    </row>
    <row r="1016" spans="1:7" x14ac:dyDescent="0.25">
      <c r="A1016" s="3" t="str">
        <f t="shared" ref="A1016:B1016" si="961">A948</f>
        <v>IPE O 600</v>
      </c>
      <c r="B1016" s="17">
        <f t="shared" si="961"/>
        <v>154</v>
      </c>
      <c r="C1016" s="2">
        <f t="shared" si="936"/>
        <v>12</v>
      </c>
      <c r="D1016">
        <v>586</v>
      </c>
      <c r="E1016" s="54">
        <f>VLOOKUP(Table9[[#This Row],[Name]],M.Rd!$A:$T,MATCH(Table9[[#This Row],[L.eff]],M.Rd!$C$2:$S$2)+2,FALSE)</f>
        <v>478</v>
      </c>
      <c r="F1016" s="54">
        <f>VLOOKUP(Table9[[#This Row],[Name]],V.Rd!$A:$B,2,FALSE)</f>
        <v>2080</v>
      </c>
      <c r="G1016" s="54">
        <f>VLOOKUP(Table9[[#This Row],[Name]],M.Rd!$A:$T,20,FALSE)</f>
        <v>118000</v>
      </c>
    </row>
    <row r="1017" spans="1:7" x14ac:dyDescent="0.25">
      <c r="A1017" s="3" t="str">
        <f t="shared" ref="A1017:B1017" si="962">A949</f>
        <v>IPE V 400</v>
      </c>
      <c r="B1017" s="17">
        <f t="shared" si="962"/>
        <v>84</v>
      </c>
      <c r="C1017" s="2">
        <f t="shared" si="936"/>
        <v>12</v>
      </c>
      <c r="D1017">
        <v>233</v>
      </c>
      <c r="E1017" s="54">
        <f>VLOOKUP(Table9[[#This Row],[Name]],M.Rd!$A:$T,MATCH(Table9[[#This Row],[L.eff]],M.Rd!$C$2:$S$2)+2,FALSE)</f>
        <v>164</v>
      </c>
      <c r="F1017" s="54">
        <f>VLOOKUP(Table9[[#This Row],[Name]],V.Rd!$A:$B,2,FALSE)</f>
        <v>1050</v>
      </c>
      <c r="G1017" s="54">
        <f>VLOOKUP(Table9[[#This Row],[Name]],M.Rd!$A:$T,20,FALSE)</f>
        <v>30100</v>
      </c>
    </row>
    <row r="1018" spans="1:7" x14ac:dyDescent="0.25">
      <c r="A1018" s="3" t="str">
        <f t="shared" ref="A1018:B1018" si="963">A950</f>
        <v>IPE V 450</v>
      </c>
      <c r="B1018" s="17">
        <f t="shared" si="963"/>
        <v>107</v>
      </c>
      <c r="C1018" s="2">
        <f t="shared" si="936"/>
        <v>12</v>
      </c>
      <c r="D1018">
        <v>315</v>
      </c>
      <c r="E1018" s="54">
        <f>VLOOKUP(Table9[[#This Row],[Name]],M.Rd!$A:$T,MATCH(Table9[[#This Row],[L.eff]],M.Rd!$C$2:$S$2)+2,FALSE)</f>
        <v>234</v>
      </c>
      <c r="F1018" s="54">
        <f>VLOOKUP(Table9[[#This Row],[Name]],V.Rd!$A:$B,2,FALSE)</f>
        <v>1330</v>
      </c>
      <c r="G1018" s="54">
        <f>VLOOKUP(Table9[[#This Row],[Name]],M.Rd!$A:$T,20,FALSE)</f>
        <v>46200</v>
      </c>
    </row>
    <row r="1019" spans="1:7" x14ac:dyDescent="0.25">
      <c r="A1019" s="3" t="str">
        <f t="shared" ref="A1019:B1019" si="964">A951</f>
        <v>IPE V 500</v>
      </c>
      <c r="B1019" s="17">
        <f t="shared" si="964"/>
        <v>129</v>
      </c>
      <c r="C1019" s="2">
        <f t="shared" si="936"/>
        <v>12</v>
      </c>
      <c r="D1019">
        <v>427</v>
      </c>
      <c r="E1019" s="54">
        <f>VLOOKUP(Table9[[#This Row],[Name]],M.Rd!$A:$T,MATCH(Table9[[#This Row],[L.eff]],M.Rd!$C$2:$S$2)+2,FALSE)</f>
        <v>343</v>
      </c>
      <c r="F1019" s="54">
        <f>VLOOKUP(Table9[[#This Row],[Name]],V.Rd!$A:$B,2,FALSE)</f>
        <v>1660</v>
      </c>
      <c r="G1019" s="54">
        <f>VLOOKUP(Table9[[#This Row],[Name]],M.Rd!$A:$T,20,FALSE)</f>
        <v>70700</v>
      </c>
    </row>
    <row r="1020" spans="1:7" x14ac:dyDescent="0.25">
      <c r="A1020" s="3" t="str">
        <f t="shared" ref="A1020:B1020" si="965">A952</f>
        <v>IPE V 550</v>
      </c>
      <c r="B1020" s="17">
        <f t="shared" si="965"/>
        <v>159</v>
      </c>
      <c r="C1020" s="2">
        <f t="shared" si="936"/>
        <v>12</v>
      </c>
      <c r="D1020">
        <v>555</v>
      </c>
      <c r="E1020" s="54">
        <f>VLOOKUP(Table9[[#This Row],[Name]],M.Rd!$A:$T,MATCH(Table9[[#This Row],[L.eff]],M.Rd!$C$2:$S$2)+2,FALSE)</f>
        <v>480</v>
      </c>
      <c r="F1020" s="54">
        <f>VLOOKUP(Table9[[#This Row],[Name]],V.Rd!$A:$B,2,FALSE)</f>
        <v>2180</v>
      </c>
      <c r="G1020" s="54">
        <f>VLOOKUP(Table9[[#This Row],[Name]],M.Rd!$A:$T,20,FALSE)</f>
        <v>102000</v>
      </c>
    </row>
    <row r="1021" spans="1:7" x14ac:dyDescent="0.25">
      <c r="A1021" s="3" t="str">
        <f t="shared" ref="A1021:B1021" si="966">A953</f>
        <v>IPE V 600</v>
      </c>
      <c r="B1021" s="17">
        <f t="shared" si="966"/>
        <v>184</v>
      </c>
      <c r="C1021" s="2">
        <f t="shared" si="936"/>
        <v>12</v>
      </c>
      <c r="D1021">
        <v>722</v>
      </c>
      <c r="E1021" s="54">
        <f>VLOOKUP(Table9[[#This Row],[Name]],M.Rd!$A:$T,MATCH(Table9[[#This Row],[L.eff]],M.Rd!$C$2:$S$2)+2,FALSE)</f>
        <v>637</v>
      </c>
      <c r="F1021" s="54">
        <f>VLOOKUP(Table9[[#This Row],[Name]],V.Rd!$A:$B,2,FALSE)</f>
        <v>2480</v>
      </c>
      <c r="G1021" s="54">
        <f>VLOOKUP(Table9[[#This Row],[Name]],M.Rd!$A:$T,20,FALSE)</f>
        <v>142000</v>
      </c>
    </row>
    <row r="1022" spans="1:7" x14ac:dyDescent="0.25">
      <c r="A1022" s="3" t="str">
        <f t="shared" ref="A1022:B1022" si="967">A954</f>
        <v>IPE 100</v>
      </c>
      <c r="B1022" s="17">
        <f t="shared" si="967"/>
        <v>8.1</v>
      </c>
      <c r="C1022" s="2">
        <f t="shared" si="936"/>
        <v>13</v>
      </c>
      <c r="D1022">
        <v>1.9</v>
      </c>
      <c r="E1022" s="54">
        <f>VLOOKUP(Table9[[#This Row],[Name]],M.Rd!$A:$T,MATCH(Table9[[#This Row],[L.eff]],M.Rd!$C$2:$S$2)+2,FALSE)</f>
        <v>1.53</v>
      </c>
      <c r="F1022" s="54">
        <f>VLOOKUP(Table9[[#This Row],[Name]],V.Rd!$A:$B,2,FALSE)</f>
        <v>104</v>
      </c>
      <c r="G1022" s="54">
        <f>VLOOKUP(Table9[[#This Row],[Name]],M.Rd!$A:$T,20,FALSE)</f>
        <v>171</v>
      </c>
    </row>
    <row r="1023" spans="1:7" x14ac:dyDescent="0.25">
      <c r="A1023" s="3" t="str">
        <f t="shared" ref="A1023:B1023" si="968">A955</f>
        <v>IPE 120</v>
      </c>
      <c r="B1023" s="17">
        <f t="shared" si="968"/>
        <v>10.4</v>
      </c>
      <c r="C1023" s="2">
        <f t="shared" si="936"/>
        <v>13</v>
      </c>
      <c r="D1023">
        <v>3.31</v>
      </c>
      <c r="E1023" s="54">
        <f>VLOOKUP(Table9[[#This Row],[Name]],M.Rd!$A:$T,MATCH(Table9[[#This Row],[L.eff]],M.Rd!$C$2:$S$2)+2,FALSE)</f>
        <v>2.44</v>
      </c>
      <c r="F1023" s="54">
        <f>VLOOKUP(Table9[[#This Row],[Name]],V.Rd!$A:$B,2,FALSE)</f>
        <v>129</v>
      </c>
      <c r="G1023" s="54">
        <f>VLOOKUP(Table9[[#This Row],[Name]],M.Rd!$A:$T,20,FALSE)</f>
        <v>318</v>
      </c>
    </row>
    <row r="1024" spans="1:7" x14ac:dyDescent="0.25">
      <c r="A1024" s="3" t="str">
        <f t="shared" ref="A1024:B1024" si="969">A956</f>
        <v>IPE 140</v>
      </c>
      <c r="B1024" s="17">
        <f t="shared" si="969"/>
        <v>12.9</v>
      </c>
      <c r="C1024" s="2">
        <f t="shared" si="936"/>
        <v>13</v>
      </c>
      <c r="D1024">
        <v>5.3</v>
      </c>
      <c r="E1024" s="54">
        <f>VLOOKUP(Table9[[#This Row],[Name]],M.Rd!$A:$T,MATCH(Table9[[#This Row],[L.eff]],M.Rd!$C$2:$S$2)+2,FALSE)</f>
        <v>3.71</v>
      </c>
      <c r="F1024" s="54">
        <f>VLOOKUP(Table9[[#This Row],[Name]],V.Rd!$A:$B,2,FALSE)</f>
        <v>156</v>
      </c>
      <c r="G1024" s="54">
        <f>VLOOKUP(Table9[[#This Row],[Name]],M.Rd!$A:$T,20,FALSE)</f>
        <v>541</v>
      </c>
    </row>
    <row r="1025" spans="1:7" x14ac:dyDescent="0.25">
      <c r="A1025" s="3" t="str">
        <f t="shared" ref="A1025:B1025" si="970">A957</f>
        <v>IPE 160</v>
      </c>
      <c r="B1025" s="17">
        <f t="shared" si="970"/>
        <v>15.8</v>
      </c>
      <c r="C1025" s="2">
        <f t="shared" si="936"/>
        <v>13</v>
      </c>
      <c r="D1025">
        <v>8.0500000000000007</v>
      </c>
      <c r="E1025" s="54">
        <f>VLOOKUP(Table9[[#This Row],[Name]],M.Rd!$A:$T,MATCH(Table9[[#This Row],[L.eff]],M.Rd!$C$2:$S$2)+2,FALSE)</f>
        <v>5.58</v>
      </c>
      <c r="F1025" s="54">
        <f>VLOOKUP(Table9[[#This Row],[Name]],V.Rd!$A:$B,2,FALSE)</f>
        <v>198</v>
      </c>
      <c r="G1025" s="54">
        <f>VLOOKUP(Table9[[#This Row],[Name]],M.Rd!$A:$T,20,FALSE)</f>
        <v>869</v>
      </c>
    </row>
    <row r="1026" spans="1:7" x14ac:dyDescent="0.25">
      <c r="A1026" s="3" t="str">
        <f t="shared" ref="A1026:B1026" si="971">A958</f>
        <v>IPE 180</v>
      </c>
      <c r="B1026" s="17">
        <f t="shared" si="971"/>
        <v>18.8</v>
      </c>
      <c r="C1026" s="2">
        <f t="shared" si="936"/>
        <v>13</v>
      </c>
      <c r="D1026">
        <v>11.8</v>
      </c>
      <c r="E1026" s="54">
        <f>VLOOKUP(Table9[[#This Row],[Name]],M.Rd!$A:$T,MATCH(Table9[[#This Row],[L.eff]],M.Rd!$C$2:$S$2)+2,FALSE)</f>
        <v>7.86</v>
      </c>
      <c r="F1026" s="54">
        <f>VLOOKUP(Table9[[#This Row],[Name]],V.Rd!$A:$B,2,FALSE)</f>
        <v>230</v>
      </c>
      <c r="G1026" s="54">
        <f>VLOOKUP(Table9[[#This Row],[Name]],M.Rd!$A:$T,20,FALSE)</f>
        <v>1320</v>
      </c>
    </row>
    <row r="1027" spans="1:7" x14ac:dyDescent="0.25">
      <c r="A1027" s="3" t="str">
        <f t="shared" ref="A1027:B1027" si="972">A959</f>
        <v>IPE 200</v>
      </c>
      <c r="B1027" s="17">
        <f t="shared" si="972"/>
        <v>22.4</v>
      </c>
      <c r="C1027" s="2">
        <f t="shared" si="936"/>
        <v>13</v>
      </c>
      <c r="D1027">
        <v>16.8</v>
      </c>
      <c r="E1027" s="54">
        <f>VLOOKUP(Table9[[#This Row],[Name]],M.Rd!$A:$T,MATCH(Table9[[#This Row],[L.eff]],M.Rd!$C$2:$S$2)+2,FALSE)</f>
        <v>11.3</v>
      </c>
      <c r="F1027" s="54">
        <f>VLOOKUP(Table9[[#This Row],[Name]],V.Rd!$A:$B,2,FALSE)</f>
        <v>287</v>
      </c>
      <c r="G1027" s="54">
        <f>VLOOKUP(Table9[[#This Row],[Name]],M.Rd!$A:$T,20,FALSE)</f>
        <v>1940</v>
      </c>
    </row>
    <row r="1028" spans="1:7" x14ac:dyDescent="0.25">
      <c r="A1028" s="3" t="str">
        <f t="shared" ref="A1028:B1028" si="973">A960</f>
        <v>IPE 220</v>
      </c>
      <c r="B1028" s="17">
        <f t="shared" si="973"/>
        <v>26.2</v>
      </c>
      <c r="C1028" s="2">
        <f t="shared" si="936"/>
        <v>13</v>
      </c>
      <c r="D1028">
        <v>24</v>
      </c>
      <c r="E1028" s="54">
        <f>VLOOKUP(Table9[[#This Row],[Name]],M.Rd!$A:$T,MATCH(Table9[[#This Row],[L.eff]],M.Rd!$C$2:$S$2)+2,FALSE)</f>
        <v>15.6</v>
      </c>
      <c r="F1028" s="54">
        <f>VLOOKUP(Table9[[#This Row],[Name]],V.Rd!$A:$B,2,FALSE)</f>
        <v>326</v>
      </c>
      <c r="G1028" s="54">
        <f>VLOOKUP(Table9[[#This Row],[Name]],M.Rd!$A:$T,20,FALSE)</f>
        <v>2770</v>
      </c>
    </row>
    <row r="1029" spans="1:7" x14ac:dyDescent="0.25">
      <c r="A1029" s="3" t="str">
        <f t="shared" ref="A1029:B1029" si="974">A961</f>
        <v>IPE 240</v>
      </c>
      <c r="B1029" s="17">
        <f t="shared" si="974"/>
        <v>30.7</v>
      </c>
      <c r="C1029" s="2">
        <f t="shared" si="936"/>
        <v>13</v>
      </c>
      <c r="D1029">
        <v>32.9</v>
      </c>
      <c r="E1029" s="54">
        <f>VLOOKUP(Table9[[#This Row],[Name]],M.Rd!$A:$T,MATCH(Table9[[#This Row],[L.eff]],M.Rd!$C$2:$S$2)+2,FALSE)</f>
        <v>22</v>
      </c>
      <c r="F1029" s="54">
        <f>VLOOKUP(Table9[[#This Row],[Name]],V.Rd!$A:$B,2,FALSE)</f>
        <v>392</v>
      </c>
      <c r="G1029" s="54">
        <f>VLOOKUP(Table9[[#This Row],[Name]],M.Rd!$A:$T,20,FALSE)</f>
        <v>3890</v>
      </c>
    </row>
    <row r="1030" spans="1:7" x14ac:dyDescent="0.25">
      <c r="A1030" s="3" t="str">
        <f t="shared" ref="A1030:B1030" si="975">A962</f>
        <v>IPE 270</v>
      </c>
      <c r="B1030" s="17">
        <f t="shared" si="975"/>
        <v>36.1</v>
      </c>
      <c r="C1030" s="2">
        <f t="shared" si="936"/>
        <v>13</v>
      </c>
      <c r="D1030">
        <v>48.4</v>
      </c>
      <c r="E1030" s="54">
        <f>VLOOKUP(Table9[[#This Row],[Name]],M.Rd!$A:$T,MATCH(Table9[[#This Row],[L.eff]],M.Rd!$C$2:$S$2)+2,FALSE)</f>
        <v>30</v>
      </c>
      <c r="F1030" s="54">
        <f>VLOOKUP(Table9[[#This Row],[Name]],V.Rd!$A:$B,2,FALSE)</f>
        <v>453</v>
      </c>
      <c r="G1030" s="54">
        <f>VLOOKUP(Table9[[#This Row],[Name]],M.Rd!$A:$T,20,FALSE)</f>
        <v>5790</v>
      </c>
    </row>
    <row r="1031" spans="1:7" x14ac:dyDescent="0.25">
      <c r="A1031" s="3" t="str">
        <f t="shared" ref="A1031:B1031" si="976">A963</f>
        <v>IPE 300*</v>
      </c>
      <c r="B1031" s="17">
        <f t="shared" si="976"/>
        <v>42.2</v>
      </c>
      <c r="C1031" s="2">
        <f t="shared" si="936"/>
        <v>13</v>
      </c>
      <c r="D1031">
        <v>69.400000000000006</v>
      </c>
      <c r="E1031" s="54">
        <f>VLOOKUP(Table9[[#This Row],[Name]],M.Rd!$A:$T,MATCH(Table9[[#This Row],[L.eff]],M.Rd!$C$2:$S$2)+2,FALSE)</f>
        <v>40.799999999999997</v>
      </c>
      <c r="F1031" s="54">
        <f>VLOOKUP(Table9[[#This Row],[Name]],V.Rd!$A:$B,2,FALSE)</f>
        <v>526</v>
      </c>
      <c r="G1031" s="54">
        <f>VLOOKUP(Table9[[#This Row],[Name]],M.Rd!$A:$T,20,FALSE)</f>
        <v>8360</v>
      </c>
    </row>
    <row r="1032" spans="1:7" x14ac:dyDescent="0.25">
      <c r="A1032" s="3" t="str">
        <f t="shared" ref="A1032:B1032" si="977">A964</f>
        <v>IPE 330*</v>
      </c>
      <c r="B1032" s="17">
        <f t="shared" si="977"/>
        <v>49.1</v>
      </c>
      <c r="C1032" s="2">
        <f t="shared" si="936"/>
        <v>13</v>
      </c>
      <c r="D1032">
        <v>90.3</v>
      </c>
      <c r="E1032" s="54">
        <f>VLOOKUP(Table9[[#This Row],[Name]],M.Rd!$A:$T,MATCH(Table9[[#This Row],[L.eff]],M.Rd!$C$2:$S$2)+2,FALSE)</f>
        <v>55.7</v>
      </c>
      <c r="F1032" s="54">
        <f>VLOOKUP(Table9[[#This Row],[Name]],V.Rd!$A:$B,2,FALSE)</f>
        <v>631</v>
      </c>
      <c r="G1032" s="54">
        <f>VLOOKUP(Table9[[#This Row],[Name]],M.Rd!$A:$T,20,FALSE)</f>
        <v>11800</v>
      </c>
    </row>
    <row r="1033" spans="1:7" x14ac:dyDescent="0.25">
      <c r="A1033" s="3" t="str">
        <f t="shared" ref="A1033:B1033" si="978">A965</f>
        <v>IPE 360*</v>
      </c>
      <c r="B1033" s="17">
        <f t="shared" si="978"/>
        <v>57.1</v>
      </c>
      <c r="C1033" s="2">
        <f t="shared" si="936"/>
        <v>13</v>
      </c>
      <c r="D1033">
        <v>119</v>
      </c>
      <c r="E1033" s="54">
        <f>VLOOKUP(Table9[[#This Row],[Name]],M.Rd!$A:$T,MATCH(Table9[[#This Row],[L.eff]],M.Rd!$C$2:$S$2)+2,FALSE)</f>
        <v>74.599999999999994</v>
      </c>
      <c r="F1033" s="54">
        <f>VLOOKUP(Table9[[#This Row],[Name]],V.Rd!$A:$B,2,FALSE)</f>
        <v>720</v>
      </c>
      <c r="G1033" s="54">
        <f>VLOOKUP(Table9[[#This Row],[Name]],M.Rd!$A:$T,20,FALSE)</f>
        <v>16300</v>
      </c>
    </row>
    <row r="1034" spans="1:7" x14ac:dyDescent="0.25">
      <c r="A1034" s="3" t="str">
        <f t="shared" ref="A1034:B1034" si="979">A966</f>
        <v>IPE 400*</v>
      </c>
      <c r="B1034" s="17">
        <f t="shared" si="979"/>
        <v>66.3</v>
      </c>
      <c r="C1034" s="2">
        <f t="shared" si="936"/>
        <v>13</v>
      </c>
      <c r="D1034">
        <v>150</v>
      </c>
      <c r="E1034" s="54">
        <f>VLOOKUP(Table9[[#This Row],[Name]],M.Rd!$A:$T,MATCH(Table9[[#This Row],[L.eff]],M.Rd!$C$2:$S$2)+2,FALSE)</f>
        <v>98.9</v>
      </c>
      <c r="F1034" s="54">
        <f>VLOOKUP(Table9[[#This Row],[Name]],V.Rd!$A:$B,2,FALSE)</f>
        <v>876</v>
      </c>
      <c r="G1034" s="54">
        <f>VLOOKUP(Table9[[#This Row],[Name]],M.Rd!$A:$T,20,FALSE)</f>
        <v>23100</v>
      </c>
    </row>
    <row r="1035" spans="1:7" x14ac:dyDescent="0.25">
      <c r="A1035" s="3" t="str">
        <f t="shared" ref="A1035:B1035" si="980">A967</f>
        <v>IPE 450*</v>
      </c>
      <c r="B1035" s="17">
        <f t="shared" si="980"/>
        <v>77.599999999999994</v>
      </c>
      <c r="C1035" s="2">
        <f t="shared" si="936"/>
        <v>13</v>
      </c>
      <c r="D1035">
        <v>190</v>
      </c>
      <c r="E1035" s="54">
        <f>VLOOKUP(Table9[[#This Row],[Name]],M.Rd!$A:$T,MATCH(Table9[[#This Row],[L.eff]],M.Rd!$C$2:$S$2)+2,FALSE)</f>
        <v>129</v>
      </c>
      <c r="F1035" s="54">
        <f>VLOOKUP(Table9[[#This Row],[Name]],V.Rd!$A:$B,2,FALSE)</f>
        <v>1040</v>
      </c>
      <c r="G1035" s="54">
        <f>VLOOKUP(Table9[[#This Row],[Name]],M.Rd!$A:$T,20,FALSE)</f>
        <v>33700</v>
      </c>
    </row>
    <row r="1036" spans="1:7" x14ac:dyDescent="0.25">
      <c r="A1036" s="3" t="str">
        <f t="shared" ref="A1036:B1036" si="981">A968</f>
        <v>IPE 500*</v>
      </c>
      <c r="B1036" s="17">
        <f t="shared" si="981"/>
        <v>90.7</v>
      </c>
      <c r="C1036" s="2">
        <f t="shared" si="936"/>
        <v>13</v>
      </c>
      <c r="D1036">
        <v>242</v>
      </c>
      <c r="E1036" s="54">
        <f>VLOOKUP(Table9[[#This Row],[Name]],M.Rd!$A:$T,MATCH(Table9[[#This Row],[L.eff]],M.Rd!$C$2:$S$2)+2,FALSE)</f>
        <v>171</v>
      </c>
      <c r="F1036" s="54">
        <f>VLOOKUP(Table9[[#This Row],[Name]],V.Rd!$A:$B,2,FALSE)</f>
        <v>1230</v>
      </c>
      <c r="G1036" s="54">
        <f>VLOOKUP(Table9[[#This Row],[Name]],M.Rd!$A:$T,20,FALSE)</f>
        <v>48200</v>
      </c>
    </row>
    <row r="1037" spans="1:7" x14ac:dyDescent="0.25">
      <c r="A1037" s="3" t="str">
        <f t="shared" ref="A1037:B1037" si="982">A969</f>
        <v>IPE 550*</v>
      </c>
      <c r="B1037" s="17">
        <f t="shared" si="982"/>
        <v>106</v>
      </c>
      <c r="C1037" s="2">
        <f t="shared" si="936"/>
        <v>13</v>
      </c>
      <c r="D1037">
        <v>299</v>
      </c>
      <c r="E1037" s="54">
        <f>VLOOKUP(Table9[[#This Row],[Name]],M.Rd!$A:$T,MATCH(Table9[[#This Row],[L.eff]],M.Rd!$C$2:$S$2)+2,FALSE)</f>
        <v>226</v>
      </c>
      <c r="F1037" s="54">
        <f>VLOOKUP(Table9[[#This Row],[Name]],V.Rd!$A:$B,2,FALSE)</f>
        <v>1440</v>
      </c>
      <c r="G1037" s="54">
        <f>VLOOKUP(Table9[[#This Row],[Name]],M.Rd!$A:$T,20,FALSE)</f>
        <v>67100</v>
      </c>
    </row>
    <row r="1038" spans="1:7" x14ac:dyDescent="0.25">
      <c r="A1038" s="3" t="str">
        <f t="shared" ref="A1038:B1038" si="983">A970</f>
        <v>IPE 600*</v>
      </c>
      <c r="B1038" s="17">
        <f t="shared" si="983"/>
        <v>122</v>
      </c>
      <c r="C1038" s="2">
        <f t="shared" si="936"/>
        <v>13</v>
      </c>
      <c r="D1038">
        <v>379</v>
      </c>
      <c r="E1038" s="54">
        <f>VLOOKUP(Table9[[#This Row],[Name]],M.Rd!$A:$T,MATCH(Table9[[#This Row],[L.eff]],M.Rd!$C$2:$S$2)+2,FALSE)</f>
        <v>296</v>
      </c>
      <c r="F1038" s="54">
        <f>VLOOKUP(Table9[[#This Row],[Name]],V.Rd!$A:$B,2,FALSE)</f>
        <v>1670</v>
      </c>
      <c r="G1038" s="54">
        <f>VLOOKUP(Table9[[#This Row],[Name]],M.Rd!$A:$T,20,FALSE)</f>
        <v>92100</v>
      </c>
    </row>
    <row r="1039" spans="1:7" x14ac:dyDescent="0.25">
      <c r="A1039" s="3" t="str">
        <f t="shared" ref="A1039:B1039" si="984">A971</f>
        <v>IPE 750x134*</v>
      </c>
      <c r="B1039" s="17">
        <f t="shared" si="984"/>
        <v>134</v>
      </c>
      <c r="C1039" s="2">
        <f t="shared" si="936"/>
        <v>13</v>
      </c>
      <c r="D1039">
        <v>530</v>
      </c>
      <c r="E1039" s="54">
        <f>VLOOKUP(Table9[[#This Row],[Name]],M.Rd!$A:$T,MATCH(Table9[[#This Row],[L.eff]],M.Rd!$C$2:$S$2)+2,FALSE)</f>
        <v>363</v>
      </c>
      <c r="F1039" s="54">
        <f>VLOOKUP(Table9[[#This Row],[Name]],V.Rd!$A:$B,2,FALSE)</f>
        <v>1960</v>
      </c>
      <c r="G1039" s="54">
        <f>VLOOKUP(Table9[[#This Row],[Name]],M.Rd!$A:$T,20,FALSE)</f>
        <v>151000</v>
      </c>
    </row>
    <row r="1040" spans="1:7" x14ac:dyDescent="0.25">
      <c r="A1040" s="3" t="str">
        <f t="shared" ref="A1040:B1040" si="985">A972</f>
        <v>IPE 750x147*</v>
      </c>
      <c r="B1040" s="17">
        <f t="shared" si="985"/>
        <v>147</v>
      </c>
      <c r="C1040" s="2">
        <f t="shared" si="936"/>
        <v>13</v>
      </c>
      <c r="D1040">
        <v>584</v>
      </c>
      <c r="E1040" s="54">
        <f>VLOOKUP(Table9[[#This Row],[Name]],M.Rd!$A:$T,MATCH(Table9[[#This Row],[L.eff]],M.Rd!$C$2:$S$2)+2,FALSE)</f>
        <v>420</v>
      </c>
      <c r="F1040" s="54">
        <f>VLOOKUP(Table9[[#This Row],[Name]],V.Rd!$A:$B,2,FALSE)</f>
        <v>2100</v>
      </c>
      <c r="G1040" s="54">
        <f>VLOOKUP(Table9[[#This Row],[Name]],M.Rd!$A:$T,20,FALSE)</f>
        <v>166000</v>
      </c>
    </row>
    <row r="1041" spans="1:7" x14ac:dyDescent="0.25">
      <c r="A1041" s="3" t="str">
        <f t="shared" ref="A1041:B1041" si="986">A973</f>
        <v>IPE 750x173*</v>
      </c>
      <c r="B1041" s="17">
        <f t="shared" si="986"/>
        <v>173</v>
      </c>
      <c r="C1041" s="2">
        <f t="shared" si="936"/>
        <v>13</v>
      </c>
      <c r="D1041">
        <v>754</v>
      </c>
      <c r="E1041" s="54">
        <f>VLOOKUP(Table9[[#This Row],[Name]],M.Rd!$A:$T,MATCH(Table9[[#This Row],[L.eff]],M.Rd!$C$2:$S$2)+2,FALSE)</f>
        <v>582</v>
      </c>
      <c r="F1041" s="54">
        <f>VLOOKUP(Table9[[#This Row],[Name]],V.Rd!$A:$B,2,FALSE)</f>
        <v>2320</v>
      </c>
      <c r="G1041" s="54">
        <f>VLOOKUP(Table9[[#This Row],[Name]],M.Rd!$A:$T,20,FALSE)</f>
        <v>206000</v>
      </c>
    </row>
    <row r="1042" spans="1:7" x14ac:dyDescent="0.25">
      <c r="A1042" s="3" t="str">
        <f t="shared" ref="A1042:B1042" si="987">A974</f>
        <v>IPE 750x196*</v>
      </c>
      <c r="B1042" s="17">
        <f t="shared" si="987"/>
        <v>196</v>
      </c>
      <c r="C1042" s="2">
        <f t="shared" si="936"/>
        <v>13</v>
      </c>
      <c r="D1042">
        <v>895</v>
      </c>
      <c r="E1042" s="54">
        <f>VLOOKUP(Table9[[#This Row],[Name]],M.Rd!$A:$T,MATCH(Table9[[#This Row],[L.eff]],M.Rd!$C$2:$S$2)+2,FALSE)</f>
        <v>734</v>
      </c>
      <c r="F1042" s="54">
        <f>VLOOKUP(Table9[[#This Row],[Name]],V.Rd!$A:$B,2,FALSE)</f>
        <v>2540</v>
      </c>
      <c r="G1042" s="54">
        <f>VLOOKUP(Table9[[#This Row],[Name]],M.Rd!$A:$T,20,FALSE)</f>
        <v>240000</v>
      </c>
    </row>
    <row r="1043" spans="1:7" x14ac:dyDescent="0.25">
      <c r="A1043" s="3" t="str">
        <f t="shared" ref="A1043:B1043" si="988">A975</f>
        <v>IPE 750x220*</v>
      </c>
      <c r="B1043" s="17">
        <f t="shared" si="988"/>
        <v>220</v>
      </c>
      <c r="C1043" s="2">
        <f t="shared" si="936"/>
        <v>13</v>
      </c>
      <c r="D1043">
        <v>1030</v>
      </c>
      <c r="E1043" s="54">
        <f>VLOOKUP(Table9[[#This Row],[Name]],M.Rd!$A:$T,MATCH(Table9[[#This Row],[L.eff]],M.Rd!$C$2:$S$2)+2,FALSE)</f>
        <v>913</v>
      </c>
      <c r="F1043" s="54">
        <f>VLOOKUP(Table9[[#This Row],[Name]],V.Rd!$A:$B,2,FALSE)</f>
        <v>2710</v>
      </c>
      <c r="G1043" s="54">
        <f>VLOOKUP(Table9[[#This Row],[Name]],M.Rd!$A:$T,20,FALSE)</f>
        <v>278000</v>
      </c>
    </row>
    <row r="1044" spans="1:7" x14ac:dyDescent="0.25">
      <c r="A1044" s="3" t="str">
        <f t="shared" ref="A1044:B1044" si="989">A976</f>
        <v>IPE 80</v>
      </c>
      <c r="B1044" s="17">
        <f t="shared" si="989"/>
        <v>6</v>
      </c>
      <c r="C1044" s="2">
        <f t="shared" si="936"/>
        <v>13</v>
      </c>
      <c r="D1044">
        <v>1.01</v>
      </c>
      <c r="E1044" s="54">
        <f>VLOOKUP(Table9[[#This Row],[Name]],M.Rd!$A:$T,MATCH(Table9[[#This Row],[L.eff]],M.Rd!$C$2:$S$2)+2,FALSE)</f>
        <v>0.85099999999999998</v>
      </c>
      <c r="F1044" s="54">
        <f>VLOOKUP(Table9[[#This Row],[Name]],V.Rd!$A:$B,2,FALSE)</f>
        <v>72.400000000000006</v>
      </c>
      <c r="G1044" s="54">
        <f>VLOOKUP(Table9[[#This Row],[Name]],M.Rd!$A:$T,20,FALSE)</f>
        <v>80.099999999999994</v>
      </c>
    </row>
    <row r="1045" spans="1:7" x14ac:dyDescent="0.25">
      <c r="A1045" s="3" t="str">
        <f t="shared" ref="A1045:B1045" si="990">A977</f>
        <v>IPE A 100</v>
      </c>
      <c r="B1045" s="17">
        <f t="shared" si="990"/>
        <v>6.9</v>
      </c>
      <c r="C1045" s="2">
        <f t="shared" si="936"/>
        <v>13</v>
      </c>
      <c r="D1045">
        <v>1.57</v>
      </c>
      <c r="E1045" s="54">
        <f>VLOOKUP(Table9[[#This Row],[Name]],M.Rd!$A:$T,MATCH(Table9[[#This Row],[L.eff]],M.Rd!$C$2:$S$2)+2,FALSE)</f>
        <v>1.1000000000000001</v>
      </c>
      <c r="F1045" s="54">
        <f>VLOOKUP(Table9[[#This Row],[Name]],V.Rd!$A:$B,2,FALSE)</f>
        <v>91.4</v>
      </c>
      <c r="G1045" s="54">
        <f>VLOOKUP(Table9[[#This Row],[Name]],M.Rd!$A:$T,20,FALSE)</f>
        <v>141</v>
      </c>
    </row>
    <row r="1046" spans="1:7" x14ac:dyDescent="0.25">
      <c r="A1046" s="3" t="str">
        <f t="shared" ref="A1046:B1046" si="991">A978</f>
        <v>IPE A 120</v>
      </c>
      <c r="B1046" s="17">
        <f t="shared" si="991"/>
        <v>8.6999999999999993</v>
      </c>
      <c r="C1046" s="2">
        <f t="shared" si="936"/>
        <v>13</v>
      </c>
      <c r="D1046">
        <v>2.65</v>
      </c>
      <c r="E1046" s="54">
        <f>VLOOKUP(Table9[[#This Row],[Name]],M.Rd!$A:$T,MATCH(Table9[[#This Row],[L.eff]],M.Rd!$C$2:$S$2)+2,FALSE)</f>
        <v>1.69</v>
      </c>
      <c r="F1046" s="54">
        <f>VLOOKUP(Table9[[#This Row],[Name]],V.Rd!$A:$B,2,FALSE)</f>
        <v>110</v>
      </c>
      <c r="G1046" s="54">
        <f>VLOOKUP(Table9[[#This Row],[Name]],M.Rd!$A:$T,20,FALSE)</f>
        <v>257</v>
      </c>
    </row>
    <row r="1047" spans="1:7" x14ac:dyDescent="0.25">
      <c r="A1047" s="3" t="str">
        <f t="shared" ref="A1047:B1047" si="992">A979</f>
        <v>IPE A 140</v>
      </c>
      <c r="B1047" s="17">
        <f t="shared" si="992"/>
        <v>10.5</v>
      </c>
      <c r="C1047" s="2">
        <f t="shared" si="936"/>
        <v>13</v>
      </c>
      <c r="D1047">
        <v>4.33</v>
      </c>
      <c r="E1047" s="54">
        <f>VLOOKUP(Table9[[#This Row],[Name]],M.Rd!$A:$T,MATCH(Table9[[#This Row],[L.eff]],M.Rd!$C$2:$S$2)+2,FALSE)</f>
        <v>2.5</v>
      </c>
      <c r="F1047" s="54">
        <f>VLOOKUP(Table9[[#This Row],[Name]],V.Rd!$A:$B,2,FALSE)</f>
        <v>128</v>
      </c>
      <c r="G1047" s="54">
        <f>VLOOKUP(Table9[[#This Row],[Name]],M.Rd!$A:$T,20,FALSE)</f>
        <v>435</v>
      </c>
    </row>
    <row r="1048" spans="1:7" x14ac:dyDescent="0.25">
      <c r="A1048" s="3" t="str">
        <f t="shared" ref="A1048:B1048" si="993">A980</f>
        <v>IPE A 160</v>
      </c>
      <c r="B1048" s="17">
        <f t="shared" si="993"/>
        <v>12.7</v>
      </c>
      <c r="C1048" s="2">
        <f t="shared" si="936"/>
        <v>13</v>
      </c>
      <c r="D1048">
        <v>6.42</v>
      </c>
      <c r="E1048" s="54">
        <f>VLOOKUP(Table9[[#This Row],[Name]],M.Rd!$A:$T,MATCH(Table9[[#This Row],[L.eff]],M.Rd!$C$2:$S$2)+2,FALSE)</f>
        <v>3.69</v>
      </c>
      <c r="F1048" s="54">
        <f>VLOOKUP(Table9[[#This Row],[Name]],V.Rd!$A:$B,2,FALSE)</f>
        <v>160</v>
      </c>
      <c r="G1048" s="54">
        <f>VLOOKUP(Table9[[#This Row],[Name]],M.Rd!$A:$T,20,FALSE)</f>
        <v>689</v>
      </c>
    </row>
    <row r="1049" spans="1:7" x14ac:dyDescent="0.25">
      <c r="A1049" s="3" t="str">
        <f t="shared" ref="A1049:B1049" si="994">A981</f>
        <v>IPE A 180</v>
      </c>
      <c r="B1049" s="17">
        <f t="shared" si="994"/>
        <v>15.4</v>
      </c>
      <c r="C1049" s="2">
        <f t="shared" si="936"/>
        <v>13</v>
      </c>
      <c r="D1049">
        <v>9.7100000000000009</v>
      </c>
      <c r="E1049" s="54">
        <f>VLOOKUP(Table9[[#This Row],[Name]],M.Rd!$A:$T,MATCH(Table9[[#This Row],[L.eff]],M.Rd!$C$2:$S$2)+2,FALSE)</f>
        <v>5.35</v>
      </c>
      <c r="F1049" s="54">
        <f>VLOOKUP(Table9[[#This Row],[Name]],V.Rd!$A:$B,2,FALSE)</f>
        <v>189</v>
      </c>
      <c r="G1049" s="54">
        <f>VLOOKUP(Table9[[#This Row],[Name]],M.Rd!$A:$T,20,FALSE)</f>
        <v>1060</v>
      </c>
    </row>
    <row r="1050" spans="1:7" x14ac:dyDescent="0.25">
      <c r="A1050" s="3" t="str">
        <f t="shared" ref="A1050:B1050" si="995">A982</f>
        <v>IPE A 200*</v>
      </c>
      <c r="B1050" s="17">
        <f t="shared" si="995"/>
        <v>18.399999999999999</v>
      </c>
      <c r="C1050" s="2">
        <f t="shared" si="936"/>
        <v>13</v>
      </c>
      <c r="D1050">
        <v>13.7</v>
      </c>
      <c r="E1050" s="54">
        <f>VLOOKUP(Table9[[#This Row],[Name]],M.Rd!$A:$T,MATCH(Table9[[#This Row],[L.eff]],M.Rd!$C$2:$S$2)+2,FALSE)</f>
        <v>7.97</v>
      </c>
      <c r="F1050" s="54">
        <f>VLOOKUP(Table9[[#This Row],[Name]],V.Rd!$A:$B,2,FALSE)</f>
        <v>236</v>
      </c>
      <c r="G1050" s="54">
        <f>VLOOKUP(Table9[[#This Row],[Name]],M.Rd!$A:$T,20,FALSE)</f>
        <v>1590</v>
      </c>
    </row>
    <row r="1051" spans="1:7" x14ac:dyDescent="0.25">
      <c r="A1051" s="3" t="str">
        <f t="shared" ref="A1051:B1051" si="996">A983</f>
        <v>IPE A 220*</v>
      </c>
      <c r="B1051" s="17">
        <f t="shared" si="996"/>
        <v>22.2</v>
      </c>
      <c r="C1051" s="2">
        <f t="shared" si="936"/>
        <v>13</v>
      </c>
      <c r="D1051">
        <v>20</v>
      </c>
      <c r="E1051" s="54">
        <f>VLOOKUP(Table9[[#This Row],[Name]],M.Rd!$A:$T,MATCH(Table9[[#This Row],[L.eff]],M.Rd!$C$2:$S$2)+2,FALSE)</f>
        <v>11.4</v>
      </c>
      <c r="F1051" s="54">
        <f>VLOOKUP(Table9[[#This Row],[Name]],V.Rd!$A:$B,2,FALSE)</f>
        <v>279</v>
      </c>
      <c r="G1051" s="54">
        <f>VLOOKUP(Table9[[#This Row],[Name]],M.Rd!$A:$T,20,FALSE)</f>
        <v>2320</v>
      </c>
    </row>
    <row r="1052" spans="1:7" x14ac:dyDescent="0.25">
      <c r="A1052" s="3" t="str">
        <f t="shared" ref="A1052:B1052" si="997">A984</f>
        <v>IPE A 240*</v>
      </c>
      <c r="B1052" s="17">
        <f t="shared" si="997"/>
        <v>26.2</v>
      </c>
      <c r="C1052" s="2">
        <f t="shared" si="936"/>
        <v>13</v>
      </c>
      <c r="D1052">
        <v>27.8</v>
      </c>
      <c r="E1052" s="54">
        <f>VLOOKUP(Table9[[#This Row],[Name]],M.Rd!$A:$T,MATCH(Table9[[#This Row],[L.eff]],M.Rd!$C$2:$S$2)+2,FALSE)</f>
        <v>16.5</v>
      </c>
      <c r="F1052" s="54">
        <f>VLOOKUP(Table9[[#This Row],[Name]],V.Rd!$A:$B,2,FALSE)</f>
        <v>334</v>
      </c>
      <c r="G1052" s="54">
        <f>VLOOKUP(Table9[[#This Row],[Name]],M.Rd!$A:$T,20,FALSE)</f>
        <v>3290</v>
      </c>
    </row>
    <row r="1053" spans="1:7" x14ac:dyDescent="0.25">
      <c r="A1053" s="3" t="str">
        <f t="shared" ref="A1053:B1053" si="998">A985</f>
        <v>IPE A 270*</v>
      </c>
      <c r="B1053" s="17">
        <f t="shared" si="998"/>
        <v>30.7</v>
      </c>
      <c r="C1053" s="2">
        <f t="shared" si="936"/>
        <v>13</v>
      </c>
      <c r="D1053">
        <v>41.4</v>
      </c>
      <c r="E1053" s="54">
        <f>VLOOKUP(Table9[[#This Row],[Name]],M.Rd!$A:$T,MATCH(Table9[[#This Row],[L.eff]],M.Rd!$C$2:$S$2)+2,FALSE)</f>
        <v>22.6</v>
      </c>
      <c r="F1053" s="54">
        <f>VLOOKUP(Table9[[#This Row],[Name]],V.Rd!$A:$B,2,FALSE)</f>
        <v>385</v>
      </c>
      <c r="G1053" s="54">
        <f>VLOOKUP(Table9[[#This Row],[Name]],M.Rd!$A:$T,20,FALSE)</f>
        <v>4920</v>
      </c>
    </row>
    <row r="1054" spans="1:7" x14ac:dyDescent="0.25">
      <c r="A1054" s="3" t="str">
        <f t="shared" ref="A1054:B1054" si="999">A986</f>
        <v>IPE A 300*</v>
      </c>
      <c r="B1054" s="17">
        <f t="shared" si="999"/>
        <v>36.5</v>
      </c>
      <c r="C1054" s="2">
        <f t="shared" si="936"/>
        <v>13</v>
      </c>
      <c r="D1054">
        <v>59.6</v>
      </c>
      <c r="E1054" s="54">
        <f>VLOOKUP(Table9[[#This Row],[Name]],M.Rd!$A:$T,MATCH(Table9[[#This Row],[L.eff]],M.Rd!$C$2:$S$2)+2,FALSE)</f>
        <v>31.4</v>
      </c>
      <c r="F1054" s="54">
        <f>VLOOKUP(Table9[[#This Row],[Name]],V.Rd!$A:$B,2,FALSE)</f>
        <v>455</v>
      </c>
      <c r="G1054" s="54">
        <f>VLOOKUP(Table9[[#This Row],[Name]],M.Rd!$A:$T,20,FALSE)</f>
        <v>7170</v>
      </c>
    </row>
    <row r="1055" spans="1:7" x14ac:dyDescent="0.25">
      <c r="A1055" s="3" t="str">
        <f t="shared" ref="A1055:B1055" si="1000">A987</f>
        <v>IPE A 330*</v>
      </c>
      <c r="B1055" s="17">
        <f t="shared" si="1000"/>
        <v>43</v>
      </c>
      <c r="C1055" s="2">
        <f t="shared" ref="C1055:C1118" si="1001">C987+1</f>
        <v>13</v>
      </c>
      <c r="D1055">
        <v>78.5</v>
      </c>
      <c r="E1055" s="54">
        <f>VLOOKUP(Table9[[#This Row],[Name]],M.Rd!$A:$T,MATCH(Table9[[#This Row],[L.eff]],M.Rd!$C$2:$S$2)+2,FALSE)</f>
        <v>43.9</v>
      </c>
      <c r="F1055" s="54">
        <f>VLOOKUP(Table9[[#This Row],[Name]],V.Rd!$A:$B,2,FALSE)</f>
        <v>552</v>
      </c>
      <c r="G1055" s="54">
        <f>VLOOKUP(Table9[[#This Row],[Name]],M.Rd!$A:$T,20,FALSE)</f>
        <v>10200</v>
      </c>
    </row>
    <row r="1056" spans="1:7" x14ac:dyDescent="0.25">
      <c r="A1056" s="3" t="str">
        <f t="shared" ref="A1056:B1056" si="1002">A988</f>
        <v>IPE A 360*</v>
      </c>
      <c r="B1056" s="17">
        <f t="shared" si="1002"/>
        <v>50.2</v>
      </c>
      <c r="C1056" s="2">
        <f t="shared" si="1001"/>
        <v>13</v>
      </c>
      <c r="D1056">
        <v>107</v>
      </c>
      <c r="E1056" s="54">
        <f>VLOOKUP(Table9[[#This Row],[Name]],M.Rd!$A:$T,MATCH(Table9[[#This Row],[L.eff]],M.Rd!$C$2:$S$2)+2,FALSE)</f>
        <v>61.5</v>
      </c>
      <c r="F1056" s="54">
        <f>VLOOKUP(Table9[[#This Row],[Name]],V.Rd!$A:$B,2,FALSE)</f>
        <v>611</v>
      </c>
      <c r="G1056" s="54">
        <f>VLOOKUP(Table9[[#This Row],[Name]],M.Rd!$A:$T,20,FALSE)</f>
        <v>14500</v>
      </c>
    </row>
    <row r="1057" spans="1:7" x14ac:dyDescent="0.25">
      <c r="A1057" s="3" t="str">
        <f t="shared" ref="A1057:B1057" si="1003">A989</f>
        <v>IPE A 400*</v>
      </c>
      <c r="B1057" s="17">
        <f t="shared" si="1003"/>
        <v>57.4</v>
      </c>
      <c r="C1057" s="2">
        <f t="shared" si="1001"/>
        <v>13</v>
      </c>
      <c r="D1057">
        <v>133</v>
      </c>
      <c r="E1057" s="54">
        <f>VLOOKUP(Table9[[#This Row],[Name]],M.Rd!$A:$T,MATCH(Table9[[#This Row],[L.eff]],M.Rd!$C$2:$S$2)+2,FALSE)</f>
        <v>79.5</v>
      </c>
      <c r="F1057" s="54">
        <f>VLOOKUP(Table9[[#This Row],[Name]],V.Rd!$A:$B,2,FALSE)</f>
        <v>733</v>
      </c>
      <c r="G1057" s="54">
        <f>VLOOKUP(Table9[[#This Row],[Name]],M.Rd!$A:$T,20,FALSE)</f>
        <v>20300</v>
      </c>
    </row>
    <row r="1058" spans="1:7" x14ac:dyDescent="0.25">
      <c r="A1058" s="3" t="str">
        <f t="shared" ref="A1058:B1058" si="1004">A990</f>
        <v>IPE A 450*</v>
      </c>
      <c r="B1058" s="17">
        <f t="shared" si="1004"/>
        <v>67.2</v>
      </c>
      <c r="C1058" s="2">
        <f t="shared" si="1001"/>
        <v>13</v>
      </c>
      <c r="D1058">
        <v>170</v>
      </c>
      <c r="E1058" s="54">
        <f>VLOOKUP(Table9[[#This Row],[Name]],M.Rd!$A:$T,MATCH(Table9[[#This Row],[L.eff]],M.Rd!$C$2:$S$2)+2,FALSE)</f>
        <v>105</v>
      </c>
      <c r="F1058" s="54">
        <f>VLOOKUP(Table9[[#This Row],[Name]],V.Rd!$A:$B,2,FALSE)</f>
        <v>867</v>
      </c>
      <c r="G1058" s="54">
        <f>VLOOKUP(Table9[[#This Row],[Name]],M.Rd!$A:$T,20,FALSE)</f>
        <v>29800</v>
      </c>
    </row>
    <row r="1059" spans="1:7" x14ac:dyDescent="0.25">
      <c r="A1059" s="3" t="str">
        <f t="shared" ref="A1059:B1059" si="1005">A991</f>
        <v>IPE A 500*</v>
      </c>
      <c r="B1059" s="17">
        <f t="shared" si="1005"/>
        <v>79.400000000000006</v>
      </c>
      <c r="C1059" s="2">
        <f t="shared" si="1001"/>
        <v>13</v>
      </c>
      <c r="D1059">
        <v>218</v>
      </c>
      <c r="E1059" s="54">
        <f>VLOOKUP(Table9[[#This Row],[Name]],M.Rd!$A:$T,MATCH(Table9[[#This Row],[L.eff]],M.Rd!$C$2:$S$2)+2,FALSE)</f>
        <v>141</v>
      </c>
      <c r="F1059" s="54">
        <f>VLOOKUP(Table9[[#This Row],[Name]],V.Rd!$A:$B,2,FALSE)</f>
        <v>1030</v>
      </c>
      <c r="G1059" s="54">
        <f>VLOOKUP(Table9[[#This Row],[Name]],M.Rd!$A:$T,20,FALSE)</f>
        <v>42900</v>
      </c>
    </row>
    <row r="1060" spans="1:7" x14ac:dyDescent="0.25">
      <c r="A1060" s="3" t="str">
        <f t="shared" ref="A1060:B1060" si="1006">A992</f>
        <v>IPE A 550*</v>
      </c>
      <c r="B1060" s="17">
        <f t="shared" si="1006"/>
        <v>92.1</v>
      </c>
      <c r="C1060" s="2">
        <f t="shared" si="1001"/>
        <v>13</v>
      </c>
      <c r="D1060">
        <v>273</v>
      </c>
      <c r="E1060" s="54">
        <f>VLOOKUP(Table9[[#This Row],[Name]],M.Rd!$A:$T,MATCH(Table9[[#This Row],[L.eff]],M.Rd!$C$2:$S$2)+2,FALSE)</f>
        <v>188</v>
      </c>
      <c r="F1060" s="54">
        <f>VLOOKUP(Table9[[#This Row],[Name]],V.Rd!$A:$B,2,FALSE)</f>
        <v>1240</v>
      </c>
      <c r="G1060" s="54">
        <f>VLOOKUP(Table9[[#This Row],[Name]],M.Rd!$A:$T,20,FALSE)</f>
        <v>60000</v>
      </c>
    </row>
    <row r="1061" spans="1:7" x14ac:dyDescent="0.25">
      <c r="A1061" s="3" t="str">
        <f t="shared" ref="A1061:B1061" si="1007">A993</f>
        <v>IPE A 600*</v>
      </c>
      <c r="B1061" s="17">
        <f t="shared" si="1007"/>
        <v>108</v>
      </c>
      <c r="C1061" s="2">
        <f t="shared" si="1001"/>
        <v>13</v>
      </c>
      <c r="D1061">
        <v>348</v>
      </c>
      <c r="E1061" s="54">
        <f>VLOOKUP(Table9[[#This Row],[Name]],M.Rd!$A:$T,MATCH(Table9[[#This Row],[L.eff]],M.Rd!$C$2:$S$2)+2,FALSE)</f>
        <v>252</v>
      </c>
      <c r="F1061" s="54">
        <f>VLOOKUP(Table9[[#This Row],[Name]],V.Rd!$A:$B,2,FALSE)</f>
        <v>1400</v>
      </c>
      <c r="G1061" s="54">
        <f>VLOOKUP(Table9[[#This Row],[Name]],M.Rd!$A:$T,20,FALSE)</f>
        <v>82900</v>
      </c>
    </row>
    <row r="1062" spans="1:7" x14ac:dyDescent="0.25">
      <c r="A1062" s="3" t="str">
        <f t="shared" ref="A1062:B1062" si="1008">A994</f>
        <v>IPE A 80</v>
      </c>
      <c r="B1062" s="17">
        <f t="shared" si="1008"/>
        <v>5</v>
      </c>
      <c r="C1062" s="2">
        <f t="shared" si="1001"/>
        <v>13</v>
      </c>
      <c r="D1062">
        <v>0.83199999999999996</v>
      </c>
      <c r="E1062" s="54">
        <f>VLOOKUP(Table9[[#This Row],[Name]],M.Rd!$A:$T,MATCH(Table9[[#This Row],[L.eff]],M.Rd!$C$2:$S$2)+2,FALSE)</f>
        <v>0.58499999999999996</v>
      </c>
      <c r="F1062" s="54">
        <f>VLOOKUP(Table9[[#This Row],[Name]],V.Rd!$A:$B,2,FALSE)</f>
        <v>63.4</v>
      </c>
      <c r="G1062" s="54">
        <f>VLOOKUP(Table9[[#This Row],[Name]],M.Rd!$A:$T,20,FALSE)</f>
        <v>64.400000000000006</v>
      </c>
    </row>
    <row r="1063" spans="1:7" x14ac:dyDescent="0.25">
      <c r="A1063" s="3" t="str">
        <f t="shared" ref="A1063:B1063" si="1009">A995</f>
        <v>IPE AA 100</v>
      </c>
      <c r="B1063" s="17">
        <f t="shared" si="1009"/>
        <v>6.7</v>
      </c>
      <c r="C1063" s="2">
        <f t="shared" si="1001"/>
        <v>13</v>
      </c>
      <c r="D1063">
        <v>1.51</v>
      </c>
      <c r="E1063" s="54">
        <f>VLOOKUP(Table9[[#This Row],[Name]],M.Rd!$A:$T,MATCH(Table9[[#This Row],[L.eff]],M.Rd!$C$2:$S$2)+2,FALSE)</f>
        <v>1.04</v>
      </c>
      <c r="F1063" s="54">
        <f>VLOOKUP(Table9[[#This Row],[Name]],V.Rd!$A:$B,2,FALSE)</f>
        <v>91</v>
      </c>
      <c r="G1063" s="54">
        <f>VLOOKUP(Table9[[#This Row],[Name]],M.Rd!$A:$T,20,FALSE)</f>
        <v>136</v>
      </c>
    </row>
    <row r="1064" spans="1:7" x14ac:dyDescent="0.25">
      <c r="A1064" s="3" t="str">
        <f t="shared" ref="A1064:B1064" si="1010">A996</f>
        <v>IPE AA 120</v>
      </c>
      <c r="B1064" s="17">
        <f t="shared" si="1010"/>
        <v>8.4</v>
      </c>
      <c r="C1064" s="2">
        <f t="shared" si="1001"/>
        <v>13</v>
      </c>
      <c r="D1064">
        <v>2.54</v>
      </c>
      <c r="E1064" s="54">
        <f>VLOOKUP(Table9[[#This Row],[Name]],M.Rd!$A:$T,MATCH(Table9[[#This Row],[L.eff]],M.Rd!$C$2:$S$2)+2,FALSE)</f>
        <v>1.55</v>
      </c>
      <c r="F1064" s="54">
        <f>VLOOKUP(Table9[[#This Row],[Name]],V.Rd!$A:$B,2,FALSE)</f>
        <v>111</v>
      </c>
      <c r="G1064" s="54">
        <f>VLOOKUP(Table9[[#This Row],[Name]],M.Rd!$A:$T,20,FALSE)</f>
        <v>244</v>
      </c>
    </row>
    <row r="1065" spans="1:7" x14ac:dyDescent="0.25">
      <c r="A1065" s="3" t="str">
        <f t="shared" ref="A1065:B1065" si="1011">A997</f>
        <v>IPE AA 140</v>
      </c>
      <c r="B1065" s="17">
        <f t="shared" si="1011"/>
        <v>10.1</v>
      </c>
      <c r="C1065" s="2">
        <f t="shared" si="1001"/>
        <v>13</v>
      </c>
      <c r="D1065">
        <v>4.04</v>
      </c>
      <c r="E1065" s="54">
        <f>VLOOKUP(Table9[[#This Row],[Name]],M.Rd!$A:$T,MATCH(Table9[[#This Row],[L.eff]],M.Rd!$C$2:$S$2)+2,FALSE)</f>
        <v>2.2400000000000002</v>
      </c>
      <c r="F1065" s="54">
        <f>VLOOKUP(Table9[[#This Row],[Name]],V.Rd!$A:$B,2,FALSE)</f>
        <v>126</v>
      </c>
      <c r="G1065" s="54">
        <f>VLOOKUP(Table9[[#This Row],[Name]],M.Rd!$A:$T,20,FALSE)</f>
        <v>407</v>
      </c>
    </row>
    <row r="1066" spans="1:7" x14ac:dyDescent="0.25">
      <c r="A1066" s="3" t="str">
        <f t="shared" ref="A1066:B1066" si="1012">A998</f>
        <v>IPE AA 160</v>
      </c>
      <c r="B1066" s="17">
        <f t="shared" si="1012"/>
        <v>12.3</v>
      </c>
      <c r="C1066" s="2">
        <f t="shared" si="1001"/>
        <v>13</v>
      </c>
      <c r="D1066">
        <v>6.09</v>
      </c>
      <c r="E1066" s="54">
        <f>VLOOKUP(Table9[[#This Row],[Name]],M.Rd!$A:$T,MATCH(Table9[[#This Row],[L.eff]],M.Rd!$C$2:$S$2)+2,FALSE)</f>
        <v>3.43</v>
      </c>
      <c r="F1066" s="54">
        <f>VLOOKUP(Table9[[#This Row],[Name]],V.Rd!$A:$B,2,FALSE)</f>
        <v>159</v>
      </c>
      <c r="G1066" s="54">
        <f>VLOOKUP(Table9[[#This Row],[Name]],M.Rd!$A:$T,20,FALSE)</f>
        <v>659</v>
      </c>
    </row>
    <row r="1067" spans="1:7" x14ac:dyDescent="0.25">
      <c r="A1067" s="3" t="str">
        <f t="shared" ref="A1067:B1067" si="1013">A999</f>
        <v>IPE AA 180</v>
      </c>
      <c r="B1067" s="17">
        <f t="shared" si="1013"/>
        <v>14.9</v>
      </c>
      <c r="C1067" s="2">
        <f t="shared" si="1001"/>
        <v>13</v>
      </c>
      <c r="D1067">
        <v>9.23</v>
      </c>
      <c r="E1067" s="54">
        <f>VLOOKUP(Table9[[#This Row],[Name]],M.Rd!$A:$T,MATCH(Table9[[#This Row],[L.eff]],M.Rd!$C$2:$S$2)+2,FALSE)</f>
        <v>4.99</v>
      </c>
      <c r="F1067" s="54">
        <f>VLOOKUP(Table9[[#This Row],[Name]],V.Rd!$A:$B,2,FALSE)</f>
        <v>186</v>
      </c>
      <c r="G1067" s="54">
        <f>VLOOKUP(Table9[[#This Row],[Name]],M.Rd!$A:$T,20,FALSE)</f>
        <v>1020</v>
      </c>
    </row>
    <row r="1068" spans="1:7" x14ac:dyDescent="0.25">
      <c r="A1068" s="3" t="str">
        <f t="shared" ref="A1068:B1068" si="1014">A1000</f>
        <v>IPE AA 200*</v>
      </c>
      <c r="B1068" s="17">
        <f t="shared" si="1014"/>
        <v>18</v>
      </c>
      <c r="C1068" s="2">
        <f t="shared" si="1001"/>
        <v>13</v>
      </c>
      <c r="D1068">
        <v>13.1</v>
      </c>
      <c r="E1068" s="54">
        <f>VLOOKUP(Table9[[#This Row],[Name]],M.Rd!$A:$T,MATCH(Table9[[#This Row],[L.eff]],M.Rd!$C$2:$S$2)+2,FALSE)</f>
        <v>7.49</v>
      </c>
      <c r="F1068" s="54">
        <f>VLOOKUP(Table9[[#This Row],[Name]],V.Rd!$A:$B,2,FALSE)</f>
        <v>234</v>
      </c>
      <c r="G1068" s="54">
        <f>VLOOKUP(Table9[[#This Row],[Name]],M.Rd!$A:$T,20,FALSE)</f>
        <v>1530</v>
      </c>
    </row>
    <row r="1069" spans="1:7" x14ac:dyDescent="0.25">
      <c r="A1069" s="3" t="str">
        <f t="shared" ref="A1069:B1069" si="1015">A1001</f>
        <v>IPE AA 220*</v>
      </c>
      <c r="B1069" s="17">
        <f t="shared" si="1015"/>
        <v>21.2</v>
      </c>
      <c r="C1069" s="2">
        <f t="shared" si="1001"/>
        <v>13</v>
      </c>
      <c r="D1069">
        <v>19.3</v>
      </c>
      <c r="E1069" s="54">
        <f>VLOOKUP(Table9[[#This Row],[Name]],M.Rd!$A:$T,MATCH(Table9[[#This Row],[L.eff]],M.Rd!$C$2:$S$2)+2,FALSE)</f>
        <v>10.5</v>
      </c>
      <c r="F1069" s="54">
        <f>VLOOKUP(Table9[[#This Row],[Name]],V.Rd!$A:$B,2,FALSE)</f>
        <v>263</v>
      </c>
      <c r="G1069" s="54">
        <f>VLOOKUP(Table9[[#This Row],[Name]],M.Rd!$A:$T,20,FALSE)</f>
        <v>2220</v>
      </c>
    </row>
    <row r="1070" spans="1:7" x14ac:dyDescent="0.25">
      <c r="A1070" s="3" t="str">
        <f t="shared" ref="A1070:B1070" si="1016">A1002</f>
        <v>IPE AA 240*</v>
      </c>
      <c r="B1070" s="17">
        <f t="shared" si="1016"/>
        <v>24.9</v>
      </c>
      <c r="C1070" s="2">
        <f t="shared" si="1001"/>
        <v>13</v>
      </c>
      <c r="D1070">
        <v>26.9</v>
      </c>
      <c r="E1070" s="54">
        <f>VLOOKUP(Table9[[#This Row],[Name]],M.Rd!$A:$T,MATCH(Table9[[#This Row],[L.eff]],M.Rd!$C$2:$S$2)+2,FALSE)</f>
        <v>15.4</v>
      </c>
      <c r="F1070" s="54">
        <f>VLOOKUP(Table9[[#This Row],[Name]],V.Rd!$A:$B,2,FALSE)</f>
        <v>313</v>
      </c>
      <c r="G1070" s="54">
        <f>VLOOKUP(Table9[[#This Row],[Name]],M.Rd!$A:$T,20,FALSE)</f>
        <v>3150</v>
      </c>
    </row>
    <row r="1071" spans="1:7" x14ac:dyDescent="0.25">
      <c r="A1071" s="3" t="str">
        <f t="shared" ref="A1071:B1071" si="1017">A1003</f>
        <v>IPE AA 80</v>
      </c>
      <c r="B1071" s="17">
        <f t="shared" si="1017"/>
        <v>4.9000000000000004</v>
      </c>
      <c r="C1071" s="2">
        <f t="shared" si="1001"/>
        <v>13</v>
      </c>
      <c r="D1071">
        <v>0.81899999999999995</v>
      </c>
      <c r="E1071" s="54">
        <f>VLOOKUP(Table9[[#This Row],[Name]],M.Rd!$A:$T,MATCH(Table9[[#This Row],[L.eff]],M.Rd!$C$2:$S$2)+2,FALSE)</f>
        <v>0.57699999999999996</v>
      </c>
      <c r="F1071" s="54">
        <f>VLOOKUP(Table9[[#This Row],[Name]],V.Rd!$A:$B,2,FALSE)</f>
        <v>61.3</v>
      </c>
      <c r="G1071" s="54">
        <f>VLOOKUP(Table9[[#This Row],[Name]],M.Rd!$A:$T,20,FALSE)</f>
        <v>64.099999999999994</v>
      </c>
    </row>
    <row r="1072" spans="1:7" x14ac:dyDescent="0.25">
      <c r="A1072" s="3" t="str">
        <f t="shared" ref="A1072:B1072" si="1018">A1004</f>
        <v>IPE O 180</v>
      </c>
      <c r="B1072" s="17">
        <f t="shared" si="1018"/>
        <v>21.3</v>
      </c>
      <c r="C1072" s="2">
        <f t="shared" si="1001"/>
        <v>13</v>
      </c>
      <c r="D1072">
        <v>13.8</v>
      </c>
      <c r="E1072" s="54">
        <f>VLOOKUP(Table9[[#This Row],[Name]],M.Rd!$A:$T,MATCH(Table9[[#This Row],[L.eff]],M.Rd!$C$2:$S$2)+2,FALSE)</f>
        <v>10</v>
      </c>
      <c r="F1072" s="54">
        <f>VLOOKUP(Table9[[#This Row],[Name]],V.Rd!$A:$B,2,FALSE)</f>
        <v>260</v>
      </c>
      <c r="G1072" s="54">
        <f>VLOOKUP(Table9[[#This Row],[Name]],M.Rd!$A:$T,20,FALSE)</f>
        <v>1500</v>
      </c>
    </row>
    <row r="1073" spans="1:7" x14ac:dyDescent="0.25">
      <c r="A1073" s="3" t="str">
        <f t="shared" ref="A1073:B1073" si="1019">A1005</f>
        <v>IPE O 200</v>
      </c>
      <c r="B1073" s="17">
        <f t="shared" si="1019"/>
        <v>25.1</v>
      </c>
      <c r="C1073" s="2">
        <f t="shared" si="1001"/>
        <v>13</v>
      </c>
      <c r="D1073">
        <v>19.899999999999999</v>
      </c>
      <c r="E1073" s="54">
        <f>VLOOKUP(Table9[[#This Row],[Name]],M.Rd!$A:$T,MATCH(Table9[[#This Row],[L.eff]],M.Rd!$C$2:$S$2)+2,FALSE)</f>
        <v>14.3</v>
      </c>
      <c r="F1073" s="54">
        <f>VLOOKUP(Table9[[#This Row],[Name]],V.Rd!$A:$B,2,FALSE)</f>
        <v>317</v>
      </c>
      <c r="G1073" s="54">
        <f>VLOOKUP(Table9[[#This Row],[Name]],M.Rd!$A:$T,20,FALSE)</f>
        <v>2210</v>
      </c>
    </row>
    <row r="1074" spans="1:7" x14ac:dyDescent="0.25">
      <c r="A1074" s="3" t="str">
        <f t="shared" ref="A1074:B1074" si="1020">A1006</f>
        <v>IPE O 220</v>
      </c>
      <c r="B1074" s="17">
        <f t="shared" si="1020"/>
        <v>29.4</v>
      </c>
      <c r="C1074" s="2">
        <f t="shared" si="1001"/>
        <v>13</v>
      </c>
      <c r="D1074">
        <v>28</v>
      </c>
      <c r="E1074" s="54">
        <f>VLOOKUP(Table9[[#This Row],[Name]],M.Rd!$A:$T,MATCH(Table9[[#This Row],[L.eff]],M.Rd!$C$2:$S$2)+2,FALSE)</f>
        <v>19.5</v>
      </c>
      <c r="F1074" s="54">
        <f>VLOOKUP(Table9[[#This Row],[Name]],V.Rd!$A:$B,2,FALSE)</f>
        <v>362</v>
      </c>
      <c r="G1074" s="54">
        <f>VLOOKUP(Table9[[#This Row],[Name]],M.Rd!$A:$T,20,FALSE)</f>
        <v>3130</v>
      </c>
    </row>
    <row r="1075" spans="1:7" x14ac:dyDescent="0.25">
      <c r="A1075" s="3" t="str">
        <f t="shared" ref="A1075:B1075" si="1021">A1007</f>
        <v>IPE O 240</v>
      </c>
      <c r="B1075" s="17">
        <f t="shared" si="1021"/>
        <v>34.299999999999997</v>
      </c>
      <c r="C1075" s="2">
        <f t="shared" si="1001"/>
        <v>13</v>
      </c>
      <c r="D1075">
        <v>38.200000000000003</v>
      </c>
      <c r="E1075" s="54">
        <f>VLOOKUP(Table9[[#This Row],[Name]],M.Rd!$A:$T,MATCH(Table9[[#This Row],[L.eff]],M.Rd!$C$2:$S$2)+2,FALSE)</f>
        <v>27.2</v>
      </c>
      <c r="F1075" s="54">
        <f>VLOOKUP(Table9[[#This Row],[Name]],V.Rd!$A:$B,2,FALSE)</f>
        <v>437</v>
      </c>
      <c r="G1075" s="54">
        <f>VLOOKUP(Table9[[#This Row],[Name]],M.Rd!$A:$T,20,FALSE)</f>
        <v>4370</v>
      </c>
    </row>
    <row r="1076" spans="1:7" x14ac:dyDescent="0.25">
      <c r="A1076" s="3" t="str">
        <f t="shared" ref="A1076:B1076" si="1022">A1008</f>
        <v>IPE O 270</v>
      </c>
      <c r="B1076" s="17">
        <f t="shared" si="1022"/>
        <v>42.3</v>
      </c>
      <c r="C1076" s="2">
        <f t="shared" si="1001"/>
        <v>13</v>
      </c>
      <c r="D1076">
        <v>59.3</v>
      </c>
      <c r="E1076" s="54">
        <f>VLOOKUP(Table9[[#This Row],[Name]],M.Rd!$A:$T,MATCH(Table9[[#This Row],[L.eff]],M.Rd!$C$2:$S$2)+2,FALSE)</f>
        <v>41.4</v>
      </c>
      <c r="F1076" s="54">
        <f>VLOOKUP(Table9[[#This Row],[Name]],V.Rd!$A:$B,2,FALSE)</f>
        <v>516</v>
      </c>
      <c r="G1076" s="54">
        <f>VLOOKUP(Table9[[#This Row],[Name]],M.Rd!$A:$T,20,FALSE)</f>
        <v>6950</v>
      </c>
    </row>
    <row r="1077" spans="1:7" x14ac:dyDescent="0.25">
      <c r="A1077" s="3" t="str">
        <f t="shared" ref="A1077:B1077" si="1023">A1009</f>
        <v>IPE O 300</v>
      </c>
      <c r="B1077" s="17">
        <f t="shared" si="1023"/>
        <v>49.3</v>
      </c>
      <c r="C1077" s="2">
        <f t="shared" si="1001"/>
        <v>13</v>
      </c>
      <c r="D1077">
        <v>85.7</v>
      </c>
      <c r="E1077" s="54">
        <f>VLOOKUP(Table9[[#This Row],[Name]],M.Rd!$A:$T,MATCH(Table9[[#This Row],[L.eff]],M.Rd!$C$2:$S$2)+2,FALSE)</f>
        <v>56.1</v>
      </c>
      <c r="F1077" s="54">
        <f>VLOOKUP(Table9[[#This Row],[Name]],V.Rd!$A:$B,2,FALSE)</f>
        <v>595</v>
      </c>
      <c r="G1077" s="54">
        <f>VLOOKUP(Table9[[#This Row],[Name]],M.Rd!$A:$T,20,FALSE)</f>
        <v>9990</v>
      </c>
    </row>
    <row r="1078" spans="1:7" x14ac:dyDescent="0.25">
      <c r="A1078" s="3" t="str">
        <f t="shared" ref="A1078:B1078" si="1024">A1010</f>
        <v>IPE O 330</v>
      </c>
      <c r="B1078" s="17">
        <f t="shared" si="1024"/>
        <v>57</v>
      </c>
      <c r="C1078" s="2">
        <f t="shared" si="1001"/>
        <v>13</v>
      </c>
      <c r="D1078">
        <v>110</v>
      </c>
      <c r="E1078" s="54">
        <f>VLOOKUP(Table9[[#This Row],[Name]],M.Rd!$A:$T,MATCH(Table9[[#This Row],[L.eff]],M.Rd!$C$2:$S$2)+2,FALSE)</f>
        <v>74.7</v>
      </c>
      <c r="F1078" s="54">
        <f>VLOOKUP(Table9[[#This Row],[Name]],V.Rd!$A:$B,2,FALSE)</f>
        <v>715</v>
      </c>
      <c r="G1078" s="54">
        <f>VLOOKUP(Table9[[#This Row],[Name]],M.Rd!$A:$T,20,FALSE)</f>
        <v>13900</v>
      </c>
    </row>
    <row r="1079" spans="1:7" x14ac:dyDescent="0.25">
      <c r="A1079" s="3" t="str">
        <f t="shared" ref="A1079:B1079" si="1025">A1011</f>
        <v>IPE O 360</v>
      </c>
      <c r="B1079" s="17">
        <f t="shared" si="1025"/>
        <v>66</v>
      </c>
      <c r="C1079" s="2">
        <f t="shared" si="1001"/>
        <v>13</v>
      </c>
      <c r="D1079">
        <v>143</v>
      </c>
      <c r="E1079" s="54">
        <f>VLOOKUP(Table9[[#This Row],[Name]],M.Rd!$A:$T,MATCH(Table9[[#This Row],[L.eff]],M.Rd!$C$2:$S$2)+2,FALSE)</f>
        <v>98.7</v>
      </c>
      <c r="F1079" s="54">
        <f>VLOOKUP(Table9[[#This Row],[Name]],V.Rd!$A:$B,2,FALSE)</f>
        <v>823</v>
      </c>
      <c r="G1079" s="54">
        <f>VLOOKUP(Table9[[#This Row],[Name]],M.Rd!$A:$T,20,FALSE)</f>
        <v>19000</v>
      </c>
    </row>
    <row r="1080" spans="1:7" x14ac:dyDescent="0.25">
      <c r="A1080" s="3" t="str">
        <f t="shared" ref="A1080:B1080" si="1026">A1012</f>
        <v>IPE O 400</v>
      </c>
      <c r="B1080" s="17">
        <f t="shared" si="1026"/>
        <v>75.7</v>
      </c>
      <c r="C1080" s="2">
        <f t="shared" si="1001"/>
        <v>13</v>
      </c>
      <c r="D1080">
        <v>178</v>
      </c>
      <c r="E1080" s="54">
        <f>VLOOKUP(Table9[[#This Row],[Name]],M.Rd!$A:$T,MATCH(Table9[[#This Row],[L.eff]],M.Rd!$C$2:$S$2)+2,FALSE)</f>
        <v>127</v>
      </c>
      <c r="F1080" s="54">
        <f>VLOOKUP(Table9[[#This Row],[Name]],V.Rd!$A:$B,2,FALSE)</f>
        <v>984</v>
      </c>
      <c r="G1080" s="54">
        <f>VLOOKUP(Table9[[#This Row],[Name]],M.Rd!$A:$T,20,FALSE)</f>
        <v>26800</v>
      </c>
    </row>
    <row r="1081" spans="1:7" x14ac:dyDescent="0.25">
      <c r="A1081" s="3" t="str">
        <f t="shared" ref="A1081:B1081" si="1027">A1013</f>
        <v>IPE O 450</v>
      </c>
      <c r="B1081" s="17">
        <f t="shared" si="1027"/>
        <v>92.4</v>
      </c>
      <c r="C1081" s="2">
        <f t="shared" si="1001"/>
        <v>13</v>
      </c>
      <c r="D1081">
        <v>236</v>
      </c>
      <c r="E1081" s="54">
        <f>VLOOKUP(Table9[[#This Row],[Name]],M.Rd!$A:$T,MATCH(Table9[[#This Row],[L.eff]],M.Rd!$C$2:$S$2)+2,FALSE)</f>
        <v>178</v>
      </c>
      <c r="F1081" s="54">
        <f>VLOOKUP(Table9[[#This Row],[Name]],V.Rd!$A:$B,2,FALSE)</f>
        <v>1180</v>
      </c>
      <c r="G1081" s="54">
        <f>VLOOKUP(Table9[[#This Row],[Name]],M.Rd!$A:$T,20,FALSE)</f>
        <v>40900</v>
      </c>
    </row>
    <row r="1082" spans="1:7" x14ac:dyDescent="0.25">
      <c r="A1082" s="3" t="str">
        <f t="shared" ref="A1082:B1082" si="1028">A1014</f>
        <v>IPE O 500*</v>
      </c>
      <c r="B1082" s="17">
        <f t="shared" si="1028"/>
        <v>107</v>
      </c>
      <c r="C1082" s="2">
        <f t="shared" si="1001"/>
        <v>13</v>
      </c>
      <c r="D1082">
        <v>295</v>
      </c>
      <c r="E1082" s="54">
        <f>VLOOKUP(Table9[[#This Row],[Name]],M.Rd!$A:$T,MATCH(Table9[[#This Row],[L.eff]],M.Rd!$C$2:$S$2)+2,FALSE)</f>
        <v>231</v>
      </c>
      <c r="F1082" s="54">
        <f>VLOOKUP(Table9[[#This Row],[Name]],V.Rd!$A:$B,2,FALSE)</f>
        <v>1400</v>
      </c>
      <c r="G1082" s="54">
        <f>VLOOKUP(Table9[[#This Row],[Name]],M.Rd!$A:$T,20,FALSE)</f>
        <v>57800</v>
      </c>
    </row>
    <row r="1083" spans="1:7" x14ac:dyDescent="0.25">
      <c r="A1083" s="3" t="str">
        <f t="shared" ref="A1083:B1083" si="1029">A1015</f>
        <v>IPE O 550*</v>
      </c>
      <c r="B1083" s="17">
        <f t="shared" si="1029"/>
        <v>123</v>
      </c>
      <c r="C1083" s="2">
        <f t="shared" si="1001"/>
        <v>13</v>
      </c>
      <c r="D1083">
        <v>362</v>
      </c>
      <c r="E1083" s="54">
        <f>VLOOKUP(Table9[[#This Row],[Name]],M.Rd!$A:$T,MATCH(Table9[[#This Row],[L.eff]],M.Rd!$C$2:$S$2)+2,FALSE)</f>
        <v>294</v>
      </c>
      <c r="F1083" s="54">
        <f>VLOOKUP(Table9[[#This Row],[Name]],V.Rd!$A:$B,2,FALSE)</f>
        <v>1650</v>
      </c>
      <c r="G1083" s="54">
        <f>VLOOKUP(Table9[[#This Row],[Name]],M.Rd!$A:$T,20,FALSE)</f>
        <v>79200</v>
      </c>
    </row>
    <row r="1084" spans="1:7" x14ac:dyDescent="0.25">
      <c r="A1084" s="3" t="str">
        <f t="shared" ref="A1084:B1084" si="1030">A1016</f>
        <v>IPE O 600</v>
      </c>
      <c r="B1084" s="17">
        <f t="shared" si="1030"/>
        <v>154</v>
      </c>
      <c r="C1084" s="2">
        <f t="shared" si="1001"/>
        <v>13</v>
      </c>
      <c r="D1084">
        <v>504</v>
      </c>
      <c r="E1084" s="54">
        <f>VLOOKUP(Table9[[#This Row],[Name]],M.Rd!$A:$T,MATCH(Table9[[#This Row],[L.eff]],M.Rd!$C$2:$S$2)+2,FALSE)</f>
        <v>443</v>
      </c>
      <c r="F1084" s="54">
        <f>VLOOKUP(Table9[[#This Row],[Name]],V.Rd!$A:$B,2,FALSE)</f>
        <v>2080</v>
      </c>
      <c r="G1084" s="54">
        <f>VLOOKUP(Table9[[#This Row],[Name]],M.Rd!$A:$T,20,FALSE)</f>
        <v>118000</v>
      </c>
    </row>
    <row r="1085" spans="1:7" x14ac:dyDescent="0.25">
      <c r="A1085" s="3" t="str">
        <f t="shared" ref="A1085:B1085" si="1031">A1017</f>
        <v>IPE V 400</v>
      </c>
      <c r="B1085" s="17">
        <f t="shared" si="1031"/>
        <v>84</v>
      </c>
      <c r="C1085" s="2">
        <f t="shared" si="1001"/>
        <v>13</v>
      </c>
      <c r="D1085">
        <v>200</v>
      </c>
      <c r="E1085" s="54">
        <f>VLOOKUP(Table9[[#This Row],[Name]],M.Rd!$A:$T,MATCH(Table9[[#This Row],[L.eff]],M.Rd!$C$2:$S$2)+2,FALSE)</f>
        <v>153</v>
      </c>
      <c r="F1085" s="54">
        <f>VLOOKUP(Table9[[#This Row],[Name]],V.Rd!$A:$B,2,FALSE)</f>
        <v>1050</v>
      </c>
      <c r="G1085" s="54">
        <f>VLOOKUP(Table9[[#This Row],[Name]],M.Rd!$A:$T,20,FALSE)</f>
        <v>30100</v>
      </c>
    </row>
    <row r="1086" spans="1:7" x14ac:dyDescent="0.25">
      <c r="A1086" s="3" t="str">
        <f t="shared" ref="A1086:B1086" si="1032">A1018</f>
        <v>IPE V 450</v>
      </c>
      <c r="B1086" s="17">
        <f t="shared" si="1032"/>
        <v>107</v>
      </c>
      <c r="C1086" s="2">
        <f t="shared" si="1001"/>
        <v>13</v>
      </c>
      <c r="D1086">
        <v>270</v>
      </c>
      <c r="E1086" s="54">
        <f>VLOOKUP(Table9[[#This Row],[Name]],M.Rd!$A:$T,MATCH(Table9[[#This Row],[L.eff]],M.Rd!$C$2:$S$2)+2,FALSE)</f>
        <v>218</v>
      </c>
      <c r="F1086" s="54">
        <f>VLOOKUP(Table9[[#This Row],[Name]],V.Rd!$A:$B,2,FALSE)</f>
        <v>1330</v>
      </c>
      <c r="G1086" s="54">
        <f>VLOOKUP(Table9[[#This Row],[Name]],M.Rd!$A:$T,20,FALSE)</f>
        <v>46200</v>
      </c>
    </row>
    <row r="1087" spans="1:7" x14ac:dyDescent="0.25">
      <c r="A1087" s="3" t="str">
        <f t="shared" ref="A1087:B1087" si="1033">A1019</f>
        <v>IPE V 500</v>
      </c>
      <c r="B1087" s="17">
        <f t="shared" si="1033"/>
        <v>129</v>
      </c>
      <c r="C1087" s="2">
        <f t="shared" si="1001"/>
        <v>13</v>
      </c>
      <c r="D1087">
        <v>367</v>
      </c>
      <c r="E1087" s="54">
        <f>VLOOKUP(Table9[[#This Row],[Name]],M.Rd!$A:$T,MATCH(Table9[[#This Row],[L.eff]],M.Rd!$C$2:$S$2)+2,FALSE)</f>
        <v>320</v>
      </c>
      <c r="F1087" s="54">
        <f>VLOOKUP(Table9[[#This Row],[Name]],V.Rd!$A:$B,2,FALSE)</f>
        <v>1660</v>
      </c>
      <c r="G1087" s="54">
        <f>VLOOKUP(Table9[[#This Row],[Name]],M.Rd!$A:$T,20,FALSE)</f>
        <v>70700</v>
      </c>
    </row>
    <row r="1088" spans="1:7" x14ac:dyDescent="0.25">
      <c r="A1088" s="3" t="str">
        <f t="shared" ref="A1088:B1088" si="1034">A1020</f>
        <v>IPE V 550</v>
      </c>
      <c r="B1088" s="17">
        <f t="shared" si="1034"/>
        <v>159</v>
      </c>
      <c r="C1088" s="2">
        <f t="shared" si="1001"/>
        <v>13</v>
      </c>
      <c r="D1088">
        <v>477</v>
      </c>
      <c r="E1088" s="54">
        <f>VLOOKUP(Table9[[#This Row],[Name]],M.Rd!$A:$T,MATCH(Table9[[#This Row],[L.eff]],M.Rd!$C$2:$S$2)+2,FALSE)</f>
        <v>448</v>
      </c>
      <c r="F1088" s="54">
        <f>VLOOKUP(Table9[[#This Row],[Name]],V.Rd!$A:$B,2,FALSE)</f>
        <v>2180</v>
      </c>
      <c r="G1088" s="54">
        <f>VLOOKUP(Table9[[#This Row],[Name]],M.Rd!$A:$T,20,FALSE)</f>
        <v>102000</v>
      </c>
    </row>
    <row r="1089" spans="1:7" x14ac:dyDescent="0.25">
      <c r="A1089" s="3" t="str">
        <f t="shared" ref="A1089:B1089" si="1035">A1021</f>
        <v>IPE V 600</v>
      </c>
      <c r="B1089" s="17">
        <f t="shared" si="1035"/>
        <v>184</v>
      </c>
      <c r="C1089" s="2">
        <f t="shared" si="1001"/>
        <v>13</v>
      </c>
      <c r="D1089">
        <v>620</v>
      </c>
      <c r="E1089" s="54">
        <f>VLOOKUP(Table9[[#This Row],[Name]],M.Rd!$A:$T,MATCH(Table9[[#This Row],[L.eff]],M.Rd!$C$2:$S$2)+2,FALSE)</f>
        <v>594</v>
      </c>
      <c r="F1089" s="54">
        <f>VLOOKUP(Table9[[#This Row],[Name]],V.Rd!$A:$B,2,FALSE)</f>
        <v>2480</v>
      </c>
      <c r="G1089" s="54">
        <f>VLOOKUP(Table9[[#This Row],[Name]],M.Rd!$A:$T,20,FALSE)</f>
        <v>142000</v>
      </c>
    </row>
    <row r="1090" spans="1:7" x14ac:dyDescent="0.25">
      <c r="A1090" s="3" t="str">
        <f t="shared" ref="A1090:B1090" si="1036">A1022</f>
        <v>IPE 100</v>
      </c>
      <c r="B1090" s="17">
        <f t="shared" si="1036"/>
        <v>8.1</v>
      </c>
      <c r="C1090" s="2">
        <f t="shared" si="1001"/>
        <v>14</v>
      </c>
      <c r="D1090">
        <v>1.64</v>
      </c>
      <c r="E1090" s="54">
        <f>VLOOKUP(Table9[[#This Row],[Name]],M.Rd!$A:$T,MATCH(Table9[[#This Row],[L.eff]],M.Rd!$C$2:$S$2)+2,FALSE)</f>
        <v>1.42</v>
      </c>
      <c r="F1090" s="54">
        <f>VLOOKUP(Table9[[#This Row],[Name]],V.Rd!$A:$B,2,FALSE)</f>
        <v>104</v>
      </c>
      <c r="G1090" s="54">
        <f>VLOOKUP(Table9[[#This Row],[Name]],M.Rd!$A:$T,20,FALSE)</f>
        <v>171</v>
      </c>
    </row>
    <row r="1091" spans="1:7" x14ac:dyDescent="0.25">
      <c r="A1091" s="3" t="str">
        <f t="shared" ref="A1091:B1091" si="1037">A1023</f>
        <v>IPE 120</v>
      </c>
      <c r="B1091" s="17">
        <f t="shared" si="1037"/>
        <v>10.4</v>
      </c>
      <c r="C1091" s="2">
        <f t="shared" si="1001"/>
        <v>14</v>
      </c>
      <c r="D1091">
        <v>2.86</v>
      </c>
      <c r="E1091" s="54">
        <f>VLOOKUP(Table9[[#This Row],[Name]],M.Rd!$A:$T,MATCH(Table9[[#This Row],[L.eff]],M.Rd!$C$2:$S$2)+2,FALSE)</f>
        <v>2.27</v>
      </c>
      <c r="F1091" s="54">
        <f>VLOOKUP(Table9[[#This Row],[Name]],V.Rd!$A:$B,2,FALSE)</f>
        <v>129</v>
      </c>
      <c r="G1091" s="54">
        <f>VLOOKUP(Table9[[#This Row],[Name]],M.Rd!$A:$T,20,FALSE)</f>
        <v>318</v>
      </c>
    </row>
    <row r="1092" spans="1:7" x14ac:dyDescent="0.25">
      <c r="A1092" s="3" t="str">
        <f t="shared" ref="A1092:B1092" si="1038">A1024</f>
        <v>IPE 140</v>
      </c>
      <c r="B1092" s="17">
        <f t="shared" si="1038"/>
        <v>12.9</v>
      </c>
      <c r="C1092" s="2">
        <f t="shared" si="1001"/>
        <v>14</v>
      </c>
      <c r="D1092">
        <v>4.58</v>
      </c>
      <c r="E1092" s="54">
        <f>VLOOKUP(Table9[[#This Row],[Name]],M.Rd!$A:$T,MATCH(Table9[[#This Row],[L.eff]],M.Rd!$C$2:$S$2)+2,FALSE)</f>
        <v>3.45</v>
      </c>
      <c r="F1092" s="54">
        <f>VLOOKUP(Table9[[#This Row],[Name]],V.Rd!$A:$B,2,FALSE)</f>
        <v>156</v>
      </c>
      <c r="G1092" s="54">
        <f>VLOOKUP(Table9[[#This Row],[Name]],M.Rd!$A:$T,20,FALSE)</f>
        <v>541</v>
      </c>
    </row>
    <row r="1093" spans="1:7" x14ac:dyDescent="0.25">
      <c r="A1093" s="3" t="str">
        <f t="shared" ref="A1093:B1093" si="1039">A1025</f>
        <v>IPE 160</v>
      </c>
      <c r="B1093" s="17">
        <f t="shared" si="1039"/>
        <v>15.8</v>
      </c>
      <c r="C1093" s="2">
        <f t="shared" si="1001"/>
        <v>14</v>
      </c>
      <c r="D1093">
        <v>6.96</v>
      </c>
      <c r="E1093" s="54">
        <f>VLOOKUP(Table9[[#This Row],[Name]],M.Rd!$A:$T,MATCH(Table9[[#This Row],[L.eff]],M.Rd!$C$2:$S$2)+2,FALSE)</f>
        <v>5.17</v>
      </c>
      <c r="F1093" s="54">
        <f>VLOOKUP(Table9[[#This Row],[Name]],V.Rd!$A:$B,2,FALSE)</f>
        <v>198</v>
      </c>
      <c r="G1093" s="54">
        <f>VLOOKUP(Table9[[#This Row],[Name]],M.Rd!$A:$T,20,FALSE)</f>
        <v>869</v>
      </c>
    </row>
    <row r="1094" spans="1:7" x14ac:dyDescent="0.25">
      <c r="A1094" s="3" t="str">
        <f t="shared" ref="A1094:B1094" si="1040">A1026</f>
        <v>IPE 180</v>
      </c>
      <c r="B1094" s="17">
        <f t="shared" si="1040"/>
        <v>18.8</v>
      </c>
      <c r="C1094" s="2">
        <f t="shared" si="1001"/>
        <v>14</v>
      </c>
      <c r="D1094">
        <v>10.199999999999999</v>
      </c>
      <c r="E1094" s="54">
        <f>VLOOKUP(Table9[[#This Row],[Name]],M.Rd!$A:$T,MATCH(Table9[[#This Row],[L.eff]],M.Rd!$C$2:$S$2)+2,FALSE)</f>
        <v>7.29</v>
      </c>
      <c r="F1094" s="54">
        <f>VLOOKUP(Table9[[#This Row],[Name]],V.Rd!$A:$B,2,FALSE)</f>
        <v>230</v>
      </c>
      <c r="G1094" s="54">
        <f>VLOOKUP(Table9[[#This Row],[Name]],M.Rd!$A:$T,20,FALSE)</f>
        <v>1320</v>
      </c>
    </row>
    <row r="1095" spans="1:7" x14ac:dyDescent="0.25">
      <c r="A1095" s="3" t="str">
        <f t="shared" ref="A1095:B1095" si="1041">A1027</f>
        <v>IPE 200</v>
      </c>
      <c r="B1095" s="17">
        <f t="shared" si="1041"/>
        <v>22.4</v>
      </c>
      <c r="C1095" s="2">
        <f t="shared" si="1001"/>
        <v>14</v>
      </c>
      <c r="D1095">
        <v>14.5</v>
      </c>
      <c r="E1095" s="54">
        <f>VLOOKUP(Table9[[#This Row],[Name]],M.Rd!$A:$T,MATCH(Table9[[#This Row],[L.eff]],M.Rd!$C$2:$S$2)+2,FALSE)</f>
        <v>10.5</v>
      </c>
      <c r="F1095" s="54">
        <f>VLOOKUP(Table9[[#This Row],[Name]],V.Rd!$A:$B,2,FALSE)</f>
        <v>287</v>
      </c>
      <c r="G1095" s="54">
        <f>VLOOKUP(Table9[[#This Row],[Name]],M.Rd!$A:$T,20,FALSE)</f>
        <v>1940</v>
      </c>
    </row>
    <row r="1096" spans="1:7" x14ac:dyDescent="0.25">
      <c r="A1096" s="3" t="str">
        <f t="shared" ref="A1096:B1096" si="1042">A1028</f>
        <v>IPE 220</v>
      </c>
      <c r="B1096" s="17">
        <f t="shared" si="1042"/>
        <v>26.2</v>
      </c>
      <c r="C1096" s="2">
        <f t="shared" si="1001"/>
        <v>14</v>
      </c>
      <c r="D1096">
        <v>20.8</v>
      </c>
      <c r="E1096" s="54">
        <f>VLOOKUP(Table9[[#This Row],[Name]],M.Rd!$A:$T,MATCH(Table9[[#This Row],[L.eff]],M.Rd!$C$2:$S$2)+2,FALSE)</f>
        <v>14.4</v>
      </c>
      <c r="F1096" s="54">
        <f>VLOOKUP(Table9[[#This Row],[Name]],V.Rd!$A:$B,2,FALSE)</f>
        <v>326</v>
      </c>
      <c r="G1096" s="54">
        <f>VLOOKUP(Table9[[#This Row],[Name]],M.Rd!$A:$T,20,FALSE)</f>
        <v>2770</v>
      </c>
    </row>
    <row r="1097" spans="1:7" x14ac:dyDescent="0.25">
      <c r="A1097" s="3" t="str">
        <f t="shared" ref="A1097:B1097" si="1043">A1029</f>
        <v>IPE 240</v>
      </c>
      <c r="B1097" s="17">
        <f t="shared" si="1043"/>
        <v>30.7</v>
      </c>
      <c r="C1097" s="2">
        <f t="shared" si="1001"/>
        <v>14</v>
      </c>
      <c r="D1097">
        <v>28.5</v>
      </c>
      <c r="E1097" s="54">
        <f>VLOOKUP(Table9[[#This Row],[Name]],M.Rd!$A:$T,MATCH(Table9[[#This Row],[L.eff]],M.Rd!$C$2:$S$2)+2,FALSE)</f>
        <v>20.399999999999999</v>
      </c>
      <c r="F1097" s="54">
        <f>VLOOKUP(Table9[[#This Row],[Name]],V.Rd!$A:$B,2,FALSE)</f>
        <v>392</v>
      </c>
      <c r="G1097" s="54">
        <f>VLOOKUP(Table9[[#This Row],[Name]],M.Rd!$A:$T,20,FALSE)</f>
        <v>3890</v>
      </c>
    </row>
    <row r="1098" spans="1:7" x14ac:dyDescent="0.25">
      <c r="A1098" s="3" t="str">
        <f t="shared" ref="A1098:B1098" si="1044">A1030</f>
        <v>IPE 270</v>
      </c>
      <c r="B1098" s="17">
        <f t="shared" si="1044"/>
        <v>36.1</v>
      </c>
      <c r="C1098" s="2">
        <f t="shared" si="1001"/>
        <v>14</v>
      </c>
      <c r="D1098">
        <v>41.9</v>
      </c>
      <c r="E1098" s="54">
        <f>VLOOKUP(Table9[[#This Row],[Name]],M.Rd!$A:$T,MATCH(Table9[[#This Row],[L.eff]],M.Rd!$C$2:$S$2)+2,FALSE)</f>
        <v>27.8</v>
      </c>
      <c r="F1098" s="54">
        <f>VLOOKUP(Table9[[#This Row],[Name]],V.Rd!$A:$B,2,FALSE)</f>
        <v>453</v>
      </c>
      <c r="G1098" s="54">
        <f>VLOOKUP(Table9[[#This Row],[Name]],M.Rd!$A:$T,20,FALSE)</f>
        <v>5790</v>
      </c>
    </row>
    <row r="1099" spans="1:7" x14ac:dyDescent="0.25">
      <c r="A1099" s="3" t="str">
        <f t="shared" ref="A1099:B1099" si="1045">A1031</f>
        <v>IPE 300*</v>
      </c>
      <c r="B1099" s="17">
        <f t="shared" si="1045"/>
        <v>42.2</v>
      </c>
      <c r="C1099" s="2">
        <f t="shared" si="1001"/>
        <v>14</v>
      </c>
      <c r="D1099">
        <v>60.1</v>
      </c>
      <c r="E1099" s="54">
        <f>VLOOKUP(Table9[[#This Row],[Name]],M.Rd!$A:$T,MATCH(Table9[[#This Row],[L.eff]],M.Rd!$C$2:$S$2)+2,FALSE)</f>
        <v>37.700000000000003</v>
      </c>
      <c r="F1099" s="54">
        <f>VLOOKUP(Table9[[#This Row],[Name]],V.Rd!$A:$B,2,FALSE)</f>
        <v>526</v>
      </c>
      <c r="G1099" s="54">
        <f>VLOOKUP(Table9[[#This Row],[Name]],M.Rd!$A:$T,20,FALSE)</f>
        <v>8360</v>
      </c>
    </row>
    <row r="1100" spans="1:7" x14ac:dyDescent="0.25">
      <c r="A1100" s="3" t="str">
        <f t="shared" ref="A1100:B1100" si="1046">A1032</f>
        <v>IPE 330*</v>
      </c>
      <c r="B1100" s="17">
        <f t="shared" si="1046"/>
        <v>49.1</v>
      </c>
      <c r="C1100" s="2">
        <f t="shared" si="1001"/>
        <v>14</v>
      </c>
      <c r="D1100">
        <v>78.3</v>
      </c>
      <c r="E1100" s="54">
        <f>VLOOKUP(Table9[[#This Row],[Name]],M.Rd!$A:$T,MATCH(Table9[[#This Row],[L.eff]],M.Rd!$C$2:$S$2)+2,FALSE)</f>
        <v>51.3</v>
      </c>
      <c r="F1100" s="54">
        <f>VLOOKUP(Table9[[#This Row],[Name]],V.Rd!$A:$B,2,FALSE)</f>
        <v>631</v>
      </c>
      <c r="G1100" s="54">
        <f>VLOOKUP(Table9[[#This Row],[Name]],M.Rd!$A:$T,20,FALSE)</f>
        <v>11800</v>
      </c>
    </row>
    <row r="1101" spans="1:7" x14ac:dyDescent="0.25">
      <c r="A1101" s="3" t="str">
        <f t="shared" ref="A1101:B1101" si="1047">A1033</f>
        <v>IPE 360*</v>
      </c>
      <c r="B1101" s="17">
        <f t="shared" si="1047"/>
        <v>57.1</v>
      </c>
      <c r="C1101" s="2">
        <f t="shared" si="1001"/>
        <v>14</v>
      </c>
      <c r="D1101">
        <v>103</v>
      </c>
      <c r="E1101" s="54">
        <f>VLOOKUP(Table9[[#This Row],[Name]],M.Rd!$A:$T,MATCH(Table9[[#This Row],[L.eff]],M.Rd!$C$2:$S$2)+2,FALSE)</f>
        <v>68.7</v>
      </c>
      <c r="F1101" s="54">
        <f>VLOOKUP(Table9[[#This Row],[Name]],V.Rd!$A:$B,2,FALSE)</f>
        <v>720</v>
      </c>
      <c r="G1101" s="54">
        <f>VLOOKUP(Table9[[#This Row],[Name]],M.Rd!$A:$T,20,FALSE)</f>
        <v>16300</v>
      </c>
    </row>
    <row r="1102" spans="1:7" x14ac:dyDescent="0.25">
      <c r="A1102" s="3" t="str">
        <f t="shared" ref="A1102:B1102" si="1048">A1034</f>
        <v>IPE 400*</v>
      </c>
      <c r="B1102" s="17">
        <f t="shared" si="1048"/>
        <v>66.3</v>
      </c>
      <c r="C1102" s="2">
        <f t="shared" si="1001"/>
        <v>14</v>
      </c>
      <c r="D1102">
        <v>130</v>
      </c>
      <c r="E1102" s="54">
        <f>VLOOKUP(Table9[[#This Row],[Name]],M.Rd!$A:$T,MATCH(Table9[[#This Row],[L.eff]],M.Rd!$C$2:$S$2)+2,FALSE)</f>
        <v>91.1</v>
      </c>
      <c r="F1102" s="54">
        <f>VLOOKUP(Table9[[#This Row],[Name]],V.Rd!$A:$B,2,FALSE)</f>
        <v>876</v>
      </c>
      <c r="G1102" s="54">
        <f>VLOOKUP(Table9[[#This Row],[Name]],M.Rd!$A:$T,20,FALSE)</f>
        <v>23100</v>
      </c>
    </row>
    <row r="1103" spans="1:7" x14ac:dyDescent="0.25">
      <c r="A1103" s="3" t="str">
        <f t="shared" ref="A1103:B1103" si="1049">A1035</f>
        <v>IPE 450*</v>
      </c>
      <c r="B1103" s="17">
        <f t="shared" si="1049"/>
        <v>77.599999999999994</v>
      </c>
      <c r="C1103" s="2">
        <f t="shared" si="1001"/>
        <v>14</v>
      </c>
      <c r="D1103">
        <v>165</v>
      </c>
      <c r="E1103" s="54">
        <f>VLOOKUP(Table9[[#This Row],[Name]],M.Rd!$A:$T,MATCH(Table9[[#This Row],[L.eff]],M.Rd!$C$2:$S$2)+2,FALSE)</f>
        <v>119</v>
      </c>
      <c r="F1103" s="54">
        <f>VLOOKUP(Table9[[#This Row],[Name]],V.Rd!$A:$B,2,FALSE)</f>
        <v>1040</v>
      </c>
      <c r="G1103" s="54">
        <f>VLOOKUP(Table9[[#This Row],[Name]],M.Rd!$A:$T,20,FALSE)</f>
        <v>33700</v>
      </c>
    </row>
    <row r="1104" spans="1:7" x14ac:dyDescent="0.25">
      <c r="A1104" s="3" t="str">
        <f t="shared" ref="A1104:B1104" si="1050">A1036</f>
        <v>IPE 500*</v>
      </c>
      <c r="B1104" s="17">
        <f t="shared" si="1050"/>
        <v>90.7</v>
      </c>
      <c r="C1104" s="2">
        <f t="shared" si="1001"/>
        <v>14</v>
      </c>
      <c r="D1104">
        <v>210</v>
      </c>
      <c r="E1104" s="54">
        <f>VLOOKUP(Table9[[#This Row],[Name]],M.Rd!$A:$T,MATCH(Table9[[#This Row],[L.eff]],M.Rd!$C$2:$S$2)+2,FALSE)</f>
        <v>157</v>
      </c>
      <c r="F1104" s="54">
        <f>VLOOKUP(Table9[[#This Row],[Name]],V.Rd!$A:$B,2,FALSE)</f>
        <v>1230</v>
      </c>
      <c r="G1104" s="54">
        <f>VLOOKUP(Table9[[#This Row],[Name]],M.Rd!$A:$T,20,FALSE)</f>
        <v>48200</v>
      </c>
    </row>
    <row r="1105" spans="1:7" x14ac:dyDescent="0.25">
      <c r="A1105" s="3" t="str">
        <f t="shared" ref="A1105:B1105" si="1051">A1037</f>
        <v>IPE 550*</v>
      </c>
      <c r="B1105" s="17">
        <f t="shared" si="1051"/>
        <v>106</v>
      </c>
      <c r="C1105" s="2">
        <f t="shared" si="1001"/>
        <v>14</v>
      </c>
      <c r="D1105">
        <v>259</v>
      </c>
      <c r="E1105" s="54">
        <f>VLOOKUP(Table9[[#This Row],[Name]],M.Rd!$A:$T,MATCH(Table9[[#This Row],[L.eff]],M.Rd!$C$2:$S$2)+2,FALSE)</f>
        <v>207</v>
      </c>
      <c r="F1105" s="54">
        <f>VLOOKUP(Table9[[#This Row],[Name]],V.Rd!$A:$B,2,FALSE)</f>
        <v>1440</v>
      </c>
      <c r="G1105" s="54">
        <f>VLOOKUP(Table9[[#This Row],[Name]],M.Rd!$A:$T,20,FALSE)</f>
        <v>67100</v>
      </c>
    </row>
    <row r="1106" spans="1:7" x14ac:dyDescent="0.25">
      <c r="A1106" s="3" t="str">
        <f t="shared" ref="A1106:B1106" si="1052">A1038</f>
        <v>IPE 600*</v>
      </c>
      <c r="B1106" s="17">
        <f t="shared" si="1052"/>
        <v>122</v>
      </c>
      <c r="C1106" s="2">
        <f t="shared" si="1001"/>
        <v>14</v>
      </c>
      <c r="D1106">
        <v>329</v>
      </c>
      <c r="E1106" s="54">
        <f>VLOOKUP(Table9[[#This Row],[Name]],M.Rd!$A:$T,MATCH(Table9[[#This Row],[L.eff]],M.Rd!$C$2:$S$2)+2,FALSE)</f>
        <v>273</v>
      </c>
      <c r="F1106" s="54">
        <f>VLOOKUP(Table9[[#This Row],[Name]],V.Rd!$A:$B,2,FALSE)</f>
        <v>1670</v>
      </c>
      <c r="G1106" s="54">
        <f>VLOOKUP(Table9[[#This Row],[Name]],M.Rd!$A:$T,20,FALSE)</f>
        <v>92100</v>
      </c>
    </row>
    <row r="1107" spans="1:7" x14ac:dyDescent="0.25">
      <c r="A1107" s="3" t="str">
        <f t="shared" ref="A1107:B1107" si="1053">A1039</f>
        <v>IPE 750x134*</v>
      </c>
      <c r="B1107" s="17">
        <f t="shared" si="1053"/>
        <v>134</v>
      </c>
      <c r="C1107" s="2">
        <f t="shared" si="1001"/>
        <v>14</v>
      </c>
      <c r="D1107">
        <v>460</v>
      </c>
      <c r="E1107" s="54">
        <f>VLOOKUP(Table9[[#This Row],[Name]],M.Rd!$A:$T,MATCH(Table9[[#This Row],[L.eff]],M.Rd!$C$2:$S$2)+2,FALSE)</f>
        <v>326</v>
      </c>
      <c r="F1107" s="54">
        <f>VLOOKUP(Table9[[#This Row],[Name]],V.Rd!$A:$B,2,FALSE)</f>
        <v>1960</v>
      </c>
      <c r="G1107" s="54">
        <f>VLOOKUP(Table9[[#This Row],[Name]],M.Rd!$A:$T,20,FALSE)</f>
        <v>151000</v>
      </c>
    </row>
    <row r="1108" spans="1:7" x14ac:dyDescent="0.25">
      <c r="A1108" s="3" t="str">
        <f t="shared" ref="A1108:B1108" si="1054">A1040</f>
        <v>IPE 750x147*</v>
      </c>
      <c r="B1108" s="17">
        <f t="shared" si="1054"/>
        <v>147</v>
      </c>
      <c r="C1108" s="2">
        <f t="shared" si="1001"/>
        <v>14</v>
      </c>
      <c r="D1108">
        <v>507</v>
      </c>
      <c r="E1108" s="54">
        <f>VLOOKUP(Table9[[#This Row],[Name]],M.Rd!$A:$T,MATCH(Table9[[#This Row],[L.eff]],M.Rd!$C$2:$S$2)+2,FALSE)</f>
        <v>380</v>
      </c>
      <c r="F1108" s="54">
        <f>VLOOKUP(Table9[[#This Row],[Name]],V.Rd!$A:$B,2,FALSE)</f>
        <v>2100</v>
      </c>
      <c r="G1108" s="54">
        <f>VLOOKUP(Table9[[#This Row],[Name]],M.Rd!$A:$T,20,FALSE)</f>
        <v>166000</v>
      </c>
    </row>
    <row r="1109" spans="1:7" x14ac:dyDescent="0.25">
      <c r="A1109" s="3" t="str">
        <f t="shared" ref="A1109:B1109" si="1055">A1041</f>
        <v>IPE 750x173*</v>
      </c>
      <c r="B1109" s="17">
        <f t="shared" si="1055"/>
        <v>173</v>
      </c>
      <c r="C1109" s="2">
        <f t="shared" si="1001"/>
        <v>14</v>
      </c>
      <c r="D1109">
        <v>655</v>
      </c>
      <c r="E1109" s="54">
        <f>VLOOKUP(Table9[[#This Row],[Name]],M.Rd!$A:$T,MATCH(Table9[[#This Row],[L.eff]],M.Rd!$C$2:$S$2)+2,FALSE)</f>
        <v>536</v>
      </c>
      <c r="F1109" s="54">
        <f>VLOOKUP(Table9[[#This Row],[Name]],V.Rd!$A:$B,2,FALSE)</f>
        <v>2320</v>
      </c>
      <c r="G1109" s="54">
        <f>VLOOKUP(Table9[[#This Row],[Name]],M.Rd!$A:$T,20,FALSE)</f>
        <v>206000</v>
      </c>
    </row>
    <row r="1110" spans="1:7" x14ac:dyDescent="0.25">
      <c r="A1110" s="3" t="str">
        <f t="shared" ref="A1110:B1110" si="1056">A1042</f>
        <v>IPE 750x196*</v>
      </c>
      <c r="B1110" s="17">
        <f t="shared" si="1056"/>
        <v>196</v>
      </c>
      <c r="C1110" s="2">
        <f t="shared" si="1001"/>
        <v>14</v>
      </c>
      <c r="D1110">
        <v>778</v>
      </c>
      <c r="E1110" s="54">
        <f>VLOOKUP(Table9[[#This Row],[Name]],M.Rd!$A:$T,MATCH(Table9[[#This Row],[L.eff]],M.Rd!$C$2:$S$2)+2,FALSE)</f>
        <v>680</v>
      </c>
      <c r="F1110" s="54">
        <f>VLOOKUP(Table9[[#This Row],[Name]],V.Rd!$A:$B,2,FALSE)</f>
        <v>2540</v>
      </c>
      <c r="G1110" s="54">
        <f>VLOOKUP(Table9[[#This Row],[Name]],M.Rd!$A:$T,20,FALSE)</f>
        <v>240000</v>
      </c>
    </row>
    <row r="1111" spans="1:7" x14ac:dyDescent="0.25">
      <c r="A1111" s="3" t="str">
        <f t="shared" ref="A1111:B1111" si="1057">A1043</f>
        <v>IPE 750x220*</v>
      </c>
      <c r="B1111" s="17">
        <f t="shared" si="1057"/>
        <v>220</v>
      </c>
      <c r="C1111" s="2">
        <f t="shared" si="1001"/>
        <v>14</v>
      </c>
      <c r="D1111">
        <v>897</v>
      </c>
      <c r="E1111" s="54">
        <f>VLOOKUP(Table9[[#This Row],[Name]],M.Rd!$A:$T,MATCH(Table9[[#This Row],[L.eff]],M.Rd!$C$2:$S$2)+2,FALSE)</f>
        <v>849</v>
      </c>
      <c r="F1111" s="54">
        <f>VLOOKUP(Table9[[#This Row],[Name]],V.Rd!$A:$B,2,FALSE)</f>
        <v>2710</v>
      </c>
      <c r="G1111" s="54">
        <f>VLOOKUP(Table9[[#This Row],[Name]],M.Rd!$A:$T,20,FALSE)</f>
        <v>278000</v>
      </c>
    </row>
    <row r="1112" spans="1:7" x14ac:dyDescent="0.25">
      <c r="A1112" s="3" t="str">
        <f t="shared" ref="A1112:B1112" si="1058">A1044</f>
        <v>IPE 80</v>
      </c>
      <c r="B1112" s="17">
        <f t="shared" si="1058"/>
        <v>6</v>
      </c>
      <c r="C1112" s="2">
        <f t="shared" si="1001"/>
        <v>14</v>
      </c>
      <c r="D1112">
        <v>0.86899999999999999</v>
      </c>
      <c r="E1112" s="54">
        <f>VLOOKUP(Table9[[#This Row],[Name]],M.Rd!$A:$T,MATCH(Table9[[#This Row],[L.eff]],M.Rd!$C$2:$S$2)+2,FALSE)</f>
        <v>0.79</v>
      </c>
      <c r="F1112" s="54">
        <f>VLOOKUP(Table9[[#This Row],[Name]],V.Rd!$A:$B,2,FALSE)</f>
        <v>72.400000000000006</v>
      </c>
      <c r="G1112" s="54">
        <f>VLOOKUP(Table9[[#This Row],[Name]],M.Rd!$A:$T,20,FALSE)</f>
        <v>80.099999999999994</v>
      </c>
    </row>
    <row r="1113" spans="1:7" x14ac:dyDescent="0.25">
      <c r="A1113" s="3" t="str">
        <f t="shared" ref="A1113:B1113" si="1059">A1045</f>
        <v>IPE A 100</v>
      </c>
      <c r="B1113" s="17">
        <f t="shared" si="1059"/>
        <v>6.9</v>
      </c>
      <c r="C1113" s="2">
        <f t="shared" si="1001"/>
        <v>14</v>
      </c>
      <c r="D1113">
        <v>1.35</v>
      </c>
      <c r="E1113" s="54">
        <f>VLOOKUP(Table9[[#This Row],[Name]],M.Rd!$A:$T,MATCH(Table9[[#This Row],[L.eff]],M.Rd!$C$2:$S$2)+2,FALSE)</f>
        <v>1.02</v>
      </c>
      <c r="F1113" s="54">
        <f>VLOOKUP(Table9[[#This Row],[Name]],V.Rd!$A:$B,2,FALSE)</f>
        <v>91.4</v>
      </c>
      <c r="G1113" s="54">
        <f>VLOOKUP(Table9[[#This Row],[Name]],M.Rd!$A:$T,20,FALSE)</f>
        <v>141</v>
      </c>
    </row>
    <row r="1114" spans="1:7" x14ac:dyDescent="0.25">
      <c r="A1114" s="3" t="str">
        <f t="shared" ref="A1114:B1114" si="1060">A1046</f>
        <v>IPE A 120</v>
      </c>
      <c r="B1114" s="17">
        <f t="shared" si="1060"/>
        <v>8.6999999999999993</v>
      </c>
      <c r="C1114" s="2">
        <f t="shared" si="1001"/>
        <v>14</v>
      </c>
      <c r="D1114">
        <v>2.29</v>
      </c>
      <c r="E1114" s="54">
        <f>VLOOKUP(Table9[[#This Row],[Name]],M.Rd!$A:$T,MATCH(Table9[[#This Row],[L.eff]],M.Rd!$C$2:$S$2)+2,FALSE)</f>
        <v>1.57</v>
      </c>
      <c r="F1114" s="54">
        <f>VLOOKUP(Table9[[#This Row],[Name]],V.Rd!$A:$B,2,FALSE)</f>
        <v>110</v>
      </c>
      <c r="G1114" s="54">
        <f>VLOOKUP(Table9[[#This Row],[Name]],M.Rd!$A:$T,20,FALSE)</f>
        <v>257</v>
      </c>
    </row>
    <row r="1115" spans="1:7" x14ac:dyDescent="0.25">
      <c r="A1115" s="3" t="str">
        <f t="shared" ref="A1115:B1115" si="1061">A1047</f>
        <v>IPE A 140</v>
      </c>
      <c r="B1115" s="17">
        <f t="shared" si="1061"/>
        <v>10.5</v>
      </c>
      <c r="C1115" s="2">
        <f t="shared" si="1001"/>
        <v>14</v>
      </c>
      <c r="D1115">
        <v>3.74</v>
      </c>
      <c r="E1115" s="54">
        <f>VLOOKUP(Table9[[#This Row],[Name]],M.Rd!$A:$T,MATCH(Table9[[#This Row],[L.eff]],M.Rd!$C$2:$S$2)+2,FALSE)</f>
        <v>2.3199999999999998</v>
      </c>
      <c r="F1115" s="54">
        <f>VLOOKUP(Table9[[#This Row],[Name]],V.Rd!$A:$B,2,FALSE)</f>
        <v>128</v>
      </c>
      <c r="G1115" s="54">
        <f>VLOOKUP(Table9[[#This Row],[Name]],M.Rd!$A:$T,20,FALSE)</f>
        <v>435</v>
      </c>
    </row>
    <row r="1116" spans="1:7" x14ac:dyDescent="0.25">
      <c r="A1116" s="3" t="str">
        <f t="shared" ref="A1116:B1116" si="1062">A1048</f>
        <v>IPE A 160</v>
      </c>
      <c r="B1116" s="17">
        <f t="shared" si="1062"/>
        <v>12.7</v>
      </c>
      <c r="C1116" s="2">
        <f t="shared" si="1001"/>
        <v>14</v>
      </c>
      <c r="D1116">
        <v>5.55</v>
      </c>
      <c r="E1116" s="54">
        <f>VLOOKUP(Table9[[#This Row],[Name]],M.Rd!$A:$T,MATCH(Table9[[#This Row],[L.eff]],M.Rd!$C$2:$S$2)+2,FALSE)</f>
        <v>3.42</v>
      </c>
      <c r="F1116" s="54">
        <f>VLOOKUP(Table9[[#This Row],[Name]],V.Rd!$A:$B,2,FALSE)</f>
        <v>160</v>
      </c>
      <c r="G1116" s="54">
        <f>VLOOKUP(Table9[[#This Row],[Name]],M.Rd!$A:$T,20,FALSE)</f>
        <v>689</v>
      </c>
    </row>
    <row r="1117" spans="1:7" x14ac:dyDescent="0.25">
      <c r="A1117" s="3" t="str">
        <f t="shared" ref="A1117:B1117" si="1063">A1049</f>
        <v>IPE A 180</v>
      </c>
      <c r="B1117" s="17">
        <f t="shared" si="1063"/>
        <v>15.4</v>
      </c>
      <c r="C1117" s="2">
        <f t="shared" si="1001"/>
        <v>14</v>
      </c>
      <c r="D1117">
        <v>8.39</v>
      </c>
      <c r="E1117" s="54">
        <f>VLOOKUP(Table9[[#This Row],[Name]],M.Rd!$A:$T,MATCH(Table9[[#This Row],[L.eff]],M.Rd!$C$2:$S$2)+2,FALSE)</f>
        <v>4.96</v>
      </c>
      <c r="F1117" s="54">
        <f>VLOOKUP(Table9[[#This Row],[Name]],V.Rd!$A:$B,2,FALSE)</f>
        <v>189</v>
      </c>
      <c r="G1117" s="54">
        <f>VLOOKUP(Table9[[#This Row],[Name]],M.Rd!$A:$T,20,FALSE)</f>
        <v>1060</v>
      </c>
    </row>
    <row r="1118" spans="1:7" x14ac:dyDescent="0.25">
      <c r="A1118" s="3" t="str">
        <f t="shared" ref="A1118:B1118" si="1064">A1050</f>
        <v>IPE A 200*</v>
      </c>
      <c r="B1118" s="17">
        <f t="shared" si="1064"/>
        <v>18.399999999999999</v>
      </c>
      <c r="C1118" s="2">
        <f t="shared" si="1001"/>
        <v>14</v>
      </c>
      <c r="D1118">
        <v>11.9</v>
      </c>
      <c r="E1118" s="54">
        <f>VLOOKUP(Table9[[#This Row],[Name]],M.Rd!$A:$T,MATCH(Table9[[#This Row],[L.eff]],M.Rd!$C$2:$S$2)+2,FALSE)</f>
        <v>7.38</v>
      </c>
      <c r="F1118" s="54">
        <f>VLOOKUP(Table9[[#This Row],[Name]],V.Rd!$A:$B,2,FALSE)</f>
        <v>236</v>
      </c>
      <c r="G1118" s="54">
        <f>VLOOKUP(Table9[[#This Row],[Name]],M.Rd!$A:$T,20,FALSE)</f>
        <v>1590</v>
      </c>
    </row>
    <row r="1119" spans="1:7" x14ac:dyDescent="0.25">
      <c r="A1119" s="3" t="str">
        <f t="shared" ref="A1119:B1119" si="1065">A1051</f>
        <v>IPE A 220*</v>
      </c>
      <c r="B1119" s="17">
        <f t="shared" si="1065"/>
        <v>22.2</v>
      </c>
      <c r="C1119" s="2">
        <f t="shared" ref="C1119:C1157" si="1066">C1051+1</f>
        <v>14</v>
      </c>
      <c r="D1119">
        <v>17.3</v>
      </c>
      <c r="E1119" s="54">
        <f>VLOOKUP(Table9[[#This Row],[Name]],M.Rd!$A:$T,MATCH(Table9[[#This Row],[L.eff]],M.Rd!$C$2:$S$2)+2,FALSE)</f>
        <v>10.5</v>
      </c>
      <c r="F1119" s="54">
        <f>VLOOKUP(Table9[[#This Row],[Name]],V.Rd!$A:$B,2,FALSE)</f>
        <v>279</v>
      </c>
      <c r="G1119" s="54">
        <f>VLOOKUP(Table9[[#This Row],[Name]],M.Rd!$A:$T,20,FALSE)</f>
        <v>2320</v>
      </c>
    </row>
    <row r="1120" spans="1:7" x14ac:dyDescent="0.25">
      <c r="A1120" s="3" t="str">
        <f t="shared" ref="A1120:B1120" si="1067">A1052</f>
        <v>IPE A 240*</v>
      </c>
      <c r="B1120" s="17">
        <f t="shared" si="1067"/>
        <v>26.2</v>
      </c>
      <c r="C1120" s="2">
        <f t="shared" si="1066"/>
        <v>14</v>
      </c>
      <c r="D1120">
        <v>24.1</v>
      </c>
      <c r="E1120" s="54">
        <f>VLOOKUP(Table9[[#This Row],[Name]],M.Rd!$A:$T,MATCH(Table9[[#This Row],[L.eff]],M.Rd!$C$2:$S$2)+2,FALSE)</f>
        <v>15.3</v>
      </c>
      <c r="F1120" s="54">
        <f>VLOOKUP(Table9[[#This Row],[Name]],V.Rd!$A:$B,2,FALSE)</f>
        <v>334</v>
      </c>
      <c r="G1120" s="54">
        <f>VLOOKUP(Table9[[#This Row],[Name]],M.Rd!$A:$T,20,FALSE)</f>
        <v>3290</v>
      </c>
    </row>
    <row r="1121" spans="1:7" x14ac:dyDescent="0.25">
      <c r="A1121" s="3" t="str">
        <f t="shared" ref="A1121:B1121" si="1068">A1053</f>
        <v>IPE A 270*</v>
      </c>
      <c r="B1121" s="17">
        <f t="shared" si="1068"/>
        <v>30.7</v>
      </c>
      <c r="C1121" s="2">
        <f t="shared" si="1066"/>
        <v>14</v>
      </c>
      <c r="D1121">
        <v>35.799999999999997</v>
      </c>
      <c r="E1121" s="54">
        <f>VLOOKUP(Table9[[#This Row],[Name]],M.Rd!$A:$T,MATCH(Table9[[#This Row],[L.eff]],M.Rd!$C$2:$S$2)+2,FALSE)</f>
        <v>20.9</v>
      </c>
      <c r="F1121" s="54">
        <f>VLOOKUP(Table9[[#This Row],[Name]],V.Rd!$A:$B,2,FALSE)</f>
        <v>385</v>
      </c>
      <c r="G1121" s="54">
        <f>VLOOKUP(Table9[[#This Row],[Name]],M.Rd!$A:$T,20,FALSE)</f>
        <v>4920</v>
      </c>
    </row>
    <row r="1122" spans="1:7" x14ac:dyDescent="0.25">
      <c r="A1122" s="3" t="str">
        <f t="shared" ref="A1122:B1122" si="1069">A1054</f>
        <v>IPE A 300*</v>
      </c>
      <c r="B1122" s="17">
        <f t="shared" si="1069"/>
        <v>36.5</v>
      </c>
      <c r="C1122" s="2">
        <f t="shared" si="1066"/>
        <v>14</v>
      </c>
      <c r="D1122">
        <v>51.7</v>
      </c>
      <c r="E1122" s="54">
        <f>VLOOKUP(Table9[[#This Row],[Name]],M.Rd!$A:$T,MATCH(Table9[[#This Row],[L.eff]],M.Rd!$C$2:$S$2)+2,FALSE)</f>
        <v>28.9</v>
      </c>
      <c r="F1122" s="54">
        <f>VLOOKUP(Table9[[#This Row],[Name]],V.Rd!$A:$B,2,FALSE)</f>
        <v>455</v>
      </c>
      <c r="G1122" s="54">
        <f>VLOOKUP(Table9[[#This Row],[Name]],M.Rd!$A:$T,20,FALSE)</f>
        <v>7170</v>
      </c>
    </row>
    <row r="1123" spans="1:7" x14ac:dyDescent="0.25">
      <c r="A1123" s="3" t="str">
        <f t="shared" ref="A1123:B1123" si="1070">A1055</f>
        <v>IPE A 330*</v>
      </c>
      <c r="B1123" s="17">
        <f t="shared" si="1070"/>
        <v>43</v>
      </c>
      <c r="C1123" s="2">
        <f t="shared" si="1066"/>
        <v>14</v>
      </c>
      <c r="D1123">
        <v>68</v>
      </c>
      <c r="E1123" s="54">
        <f>VLOOKUP(Table9[[#This Row],[Name]],M.Rd!$A:$T,MATCH(Table9[[#This Row],[L.eff]],M.Rd!$C$2:$S$2)+2,FALSE)</f>
        <v>40.4</v>
      </c>
      <c r="F1123" s="54">
        <f>VLOOKUP(Table9[[#This Row],[Name]],V.Rd!$A:$B,2,FALSE)</f>
        <v>552</v>
      </c>
      <c r="G1123" s="54">
        <f>VLOOKUP(Table9[[#This Row],[Name]],M.Rd!$A:$T,20,FALSE)</f>
        <v>10200</v>
      </c>
    </row>
    <row r="1124" spans="1:7" x14ac:dyDescent="0.25">
      <c r="A1124" s="3" t="str">
        <f t="shared" ref="A1124:B1124" si="1071">A1056</f>
        <v>IPE A 360*</v>
      </c>
      <c r="B1124" s="17">
        <f t="shared" si="1071"/>
        <v>50.2</v>
      </c>
      <c r="C1124" s="2">
        <f t="shared" si="1066"/>
        <v>14</v>
      </c>
      <c r="D1124">
        <v>93.1</v>
      </c>
      <c r="E1124" s="54">
        <f>VLOOKUP(Table9[[#This Row],[Name]],M.Rd!$A:$T,MATCH(Table9[[#This Row],[L.eff]],M.Rd!$C$2:$S$2)+2,FALSE)</f>
        <v>56.5</v>
      </c>
      <c r="F1124" s="54">
        <f>VLOOKUP(Table9[[#This Row],[Name]],V.Rd!$A:$B,2,FALSE)</f>
        <v>611</v>
      </c>
      <c r="G1124" s="54">
        <f>VLOOKUP(Table9[[#This Row],[Name]],M.Rd!$A:$T,20,FALSE)</f>
        <v>14500</v>
      </c>
    </row>
    <row r="1125" spans="1:7" x14ac:dyDescent="0.25">
      <c r="A1125" s="3" t="str">
        <f t="shared" ref="A1125:B1125" si="1072">A1057</f>
        <v>IPE A 400*</v>
      </c>
      <c r="B1125" s="17">
        <f t="shared" si="1072"/>
        <v>57.4</v>
      </c>
      <c r="C1125" s="2">
        <f t="shared" si="1066"/>
        <v>14</v>
      </c>
      <c r="D1125">
        <v>115</v>
      </c>
      <c r="E1125" s="54">
        <f>VLOOKUP(Table9[[#This Row],[Name]],M.Rd!$A:$T,MATCH(Table9[[#This Row],[L.eff]],M.Rd!$C$2:$S$2)+2,FALSE)</f>
        <v>73.099999999999994</v>
      </c>
      <c r="F1125" s="54">
        <f>VLOOKUP(Table9[[#This Row],[Name]],V.Rd!$A:$B,2,FALSE)</f>
        <v>733</v>
      </c>
      <c r="G1125" s="54">
        <f>VLOOKUP(Table9[[#This Row],[Name]],M.Rd!$A:$T,20,FALSE)</f>
        <v>20300</v>
      </c>
    </row>
    <row r="1126" spans="1:7" x14ac:dyDescent="0.25">
      <c r="A1126" s="3" t="str">
        <f t="shared" ref="A1126:B1126" si="1073">A1058</f>
        <v>IPE A 450*</v>
      </c>
      <c r="B1126" s="17">
        <f t="shared" si="1073"/>
        <v>67.2</v>
      </c>
      <c r="C1126" s="2">
        <f t="shared" si="1066"/>
        <v>14</v>
      </c>
      <c r="D1126">
        <v>147</v>
      </c>
      <c r="E1126" s="54">
        <f>VLOOKUP(Table9[[#This Row],[Name]],M.Rd!$A:$T,MATCH(Table9[[#This Row],[L.eff]],M.Rd!$C$2:$S$2)+2,FALSE)</f>
        <v>96.1</v>
      </c>
      <c r="F1126" s="54">
        <f>VLOOKUP(Table9[[#This Row],[Name]],V.Rd!$A:$B,2,FALSE)</f>
        <v>867</v>
      </c>
      <c r="G1126" s="54">
        <f>VLOOKUP(Table9[[#This Row],[Name]],M.Rd!$A:$T,20,FALSE)</f>
        <v>29800</v>
      </c>
    </row>
    <row r="1127" spans="1:7" x14ac:dyDescent="0.25">
      <c r="A1127" s="3" t="str">
        <f t="shared" ref="A1127:B1127" si="1074">A1059</f>
        <v>IPE A 500*</v>
      </c>
      <c r="B1127" s="17">
        <f t="shared" si="1074"/>
        <v>79.400000000000006</v>
      </c>
      <c r="C1127" s="2">
        <f t="shared" si="1066"/>
        <v>14</v>
      </c>
      <c r="D1127">
        <v>190</v>
      </c>
      <c r="E1127" s="54">
        <f>VLOOKUP(Table9[[#This Row],[Name]],M.Rd!$A:$T,MATCH(Table9[[#This Row],[L.eff]],M.Rd!$C$2:$S$2)+2,FALSE)</f>
        <v>129</v>
      </c>
      <c r="F1127" s="54">
        <f>VLOOKUP(Table9[[#This Row],[Name]],V.Rd!$A:$B,2,FALSE)</f>
        <v>1030</v>
      </c>
      <c r="G1127" s="54">
        <f>VLOOKUP(Table9[[#This Row],[Name]],M.Rd!$A:$T,20,FALSE)</f>
        <v>42900</v>
      </c>
    </row>
    <row r="1128" spans="1:7" x14ac:dyDescent="0.25">
      <c r="A1128" s="3" t="str">
        <f t="shared" ref="A1128:B1128" si="1075">A1060</f>
        <v>IPE A 550*</v>
      </c>
      <c r="B1128" s="17">
        <f t="shared" si="1075"/>
        <v>92.1</v>
      </c>
      <c r="C1128" s="2">
        <f t="shared" si="1066"/>
        <v>14</v>
      </c>
      <c r="D1128">
        <v>237</v>
      </c>
      <c r="E1128" s="54">
        <f>VLOOKUP(Table9[[#This Row],[Name]],M.Rd!$A:$T,MATCH(Table9[[#This Row],[L.eff]],M.Rd!$C$2:$S$2)+2,FALSE)</f>
        <v>172</v>
      </c>
      <c r="F1128" s="54">
        <f>VLOOKUP(Table9[[#This Row],[Name]],V.Rd!$A:$B,2,FALSE)</f>
        <v>1240</v>
      </c>
      <c r="G1128" s="54">
        <f>VLOOKUP(Table9[[#This Row],[Name]],M.Rd!$A:$T,20,FALSE)</f>
        <v>60000</v>
      </c>
    </row>
    <row r="1129" spans="1:7" x14ac:dyDescent="0.25">
      <c r="A1129" s="3" t="str">
        <f t="shared" ref="A1129:B1129" si="1076">A1061</f>
        <v>IPE A 600*</v>
      </c>
      <c r="B1129" s="17">
        <f t="shared" si="1076"/>
        <v>108</v>
      </c>
      <c r="C1129" s="2">
        <f t="shared" si="1066"/>
        <v>14</v>
      </c>
      <c r="D1129">
        <v>302</v>
      </c>
      <c r="E1129" s="54">
        <f>VLOOKUP(Table9[[#This Row],[Name]],M.Rd!$A:$T,MATCH(Table9[[#This Row],[L.eff]],M.Rd!$C$2:$S$2)+2,FALSE)</f>
        <v>230</v>
      </c>
      <c r="F1129" s="54">
        <f>VLOOKUP(Table9[[#This Row],[Name]],V.Rd!$A:$B,2,FALSE)</f>
        <v>1400</v>
      </c>
      <c r="G1129" s="54">
        <f>VLOOKUP(Table9[[#This Row],[Name]],M.Rd!$A:$T,20,FALSE)</f>
        <v>82900</v>
      </c>
    </row>
    <row r="1130" spans="1:7" x14ac:dyDescent="0.25">
      <c r="A1130" s="3" t="str">
        <f t="shared" ref="A1130:B1130" si="1077">A1062</f>
        <v>IPE A 80</v>
      </c>
      <c r="B1130" s="17">
        <f t="shared" si="1077"/>
        <v>5</v>
      </c>
      <c r="C1130" s="2">
        <f t="shared" si="1066"/>
        <v>14</v>
      </c>
      <c r="D1130">
        <v>0.71799999999999997</v>
      </c>
      <c r="E1130" s="54">
        <f>VLOOKUP(Table9[[#This Row],[Name]],M.Rd!$A:$T,MATCH(Table9[[#This Row],[L.eff]],M.Rd!$C$2:$S$2)+2,FALSE)</f>
        <v>0.54300000000000004</v>
      </c>
      <c r="F1130" s="54">
        <f>VLOOKUP(Table9[[#This Row],[Name]],V.Rd!$A:$B,2,FALSE)</f>
        <v>63.4</v>
      </c>
      <c r="G1130" s="54">
        <f>VLOOKUP(Table9[[#This Row],[Name]],M.Rd!$A:$T,20,FALSE)</f>
        <v>64.400000000000006</v>
      </c>
    </row>
    <row r="1131" spans="1:7" x14ac:dyDescent="0.25">
      <c r="A1131" s="3" t="str">
        <f t="shared" ref="A1131:B1131" si="1078">A1063</f>
        <v>IPE AA 100</v>
      </c>
      <c r="B1131" s="17">
        <f t="shared" si="1078"/>
        <v>6.7</v>
      </c>
      <c r="C1131" s="2">
        <f t="shared" si="1066"/>
        <v>14</v>
      </c>
      <c r="D1131">
        <v>1.3</v>
      </c>
      <c r="E1131" s="54">
        <f>VLOOKUP(Table9[[#This Row],[Name]],M.Rd!$A:$T,MATCH(Table9[[#This Row],[L.eff]],M.Rd!$C$2:$S$2)+2,FALSE)</f>
        <v>0.96399999999999997</v>
      </c>
      <c r="F1131" s="54">
        <f>VLOOKUP(Table9[[#This Row],[Name]],V.Rd!$A:$B,2,FALSE)</f>
        <v>91</v>
      </c>
      <c r="G1131" s="54">
        <f>VLOOKUP(Table9[[#This Row],[Name]],M.Rd!$A:$T,20,FALSE)</f>
        <v>136</v>
      </c>
    </row>
    <row r="1132" spans="1:7" x14ac:dyDescent="0.25">
      <c r="A1132" s="3" t="str">
        <f t="shared" ref="A1132:B1132" si="1079">A1064</f>
        <v>IPE AA 120</v>
      </c>
      <c r="B1132" s="17">
        <f t="shared" si="1079"/>
        <v>8.4</v>
      </c>
      <c r="C1132" s="2">
        <f t="shared" si="1066"/>
        <v>14</v>
      </c>
      <c r="D1132">
        <v>2.19</v>
      </c>
      <c r="E1132" s="54">
        <f>VLOOKUP(Table9[[#This Row],[Name]],M.Rd!$A:$T,MATCH(Table9[[#This Row],[L.eff]],M.Rd!$C$2:$S$2)+2,FALSE)</f>
        <v>1.44</v>
      </c>
      <c r="F1132" s="54">
        <f>VLOOKUP(Table9[[#This Row],[Name]],V.Rd!$A:$B,2,FALSE)</f>
        <v>111</v>
      </c>
      <c r="G1132" s="54">
        <f>VLOOKUP(Table9[[#This Row],[Name]],M.Rd!$A:$T,20,FALSE)</f>
        <v>244</v>
      </c>
    </row>
    <row r="1133" spans="1:7" x14ac:dyDescent="0.25">
      <c r="A1133" s="3" t="str">
        <f t="shared" ref="A1133:B1133" si="1080">A1065</f>
        <v>IPE AA 140</v>
      </c>
      <c r="B1133" s="17">
        <f t="shared" si="1080"/>
        <v>10.1</v>
      </c>
      <c r="C1133" s="2">
        <f t="shared" si="1066"/>
        <v>14</v>
      </c>
      <c r="D1133">
        <v>3.49</v>
      </c>
      <c r="E1133" s="54">
        <f>VLOOKUP(Table9[[#This Row],[Name]],M.Rd!$A:$T,MATCH(Table9[[#This Row],[L.eff]],M.Rd!$C$2:$S$2)+2,FALSE)</f>
        <v>2.08</v>
      </c>
      <c r="F1133" s="54">
        <f>VLOOKUP(Table9[[#This Row],[Name]],V.Rd!$A:$B,2,FALSE)</f>
        <v>126</v>
      </c>
      <c r="G1133" s="54">
        <f>VLOOKUP(Table9[[#This Row],[Name]],M.Rd!$A:$T,20,FALSE)</f>
        <v>407</v>
      </c>
    </row>
    <row r="1134" spans="1:7" x14ac:dyDescent="0.25">
      <c r="A1134" s="3" t="str">
        <f t="shared" ref="A1134:B1134" si="1081">A1066</f>
        <v>IPE AA 160</v>
      </c>
      <c r="B1134" s="17">
        <f t="shared" si="1081"/>
        <v>12.3</v>
      </c>
      <c r="C1134" s="2">
        <f t="shared" si="1066"/>
        <v>14</v>
      </c>
      <c r="D1134">
        <v>5.26</v>
      </c>
      <c r="E1134" s="54">
        <f>VLOOKUP(Table9[[#This Row],[Name]],M.Rd!$A:$T,MATCH(Table9[[#This Row],[L.eff]],M.Rd!$C$2:$S$2)+2,FALSE)</f>
        <v>3.18</v>
      </c>
      <c r="F1134" s="54">
        <f>VLOOKUP(Table9[[#This Row],[Name]],V.Rd!$A:$B,2,FALSE)</f>
        <v>159</v>
      </c>
      <c r="G1134" s="54">
        <f>VLOOKUP(Table9[[#This Row],[Name]],M.Rd!$A:$T,20,FALSE)</f>
        <v>659</v>
      </c>
    </row>
    <row r="1135" spans="1:7" x14ac:dyDescent="0.25">
      <c r="A1135" s="3" t="str">
        <f t="shared" ref="A1135:B1135" si="1082">A1067</f>
        <v>IPE AA 180</v>
      </c>
      <c r="B1135" s="17">
        <f t="shared" si="1082"/>
        <v>14.9</v>
      </c>
      <c r="C1135" s="2">
        <f t="shared" si="1066"/>
        <v>14</v>
      </c>
      <c r="D1135">
        <v>7.98</v>
      </c>
      <c r="E1135" s="54">
        <f>VLOOKUP(Table9[[#This Row],[Name]],M.Rd!$A:$T,MATCH(Table9[[#This Row],[L.eff]],M.Rd!$C$2:$S$2)+2,FALSE)</f>
        <v>4.62</v>
      </c>
      <c r="F1135" s="54">
        <f>VLOOKUP(Table9[[#This Row],[Name]],V.Rd!$A:$B,2,FALSE)</f>
        <v>186</v>
      </c>
      <c r="G1135" s="54">
        <f>VLOOKUP(Table9[[#This Row],[Name]],M.Rd!$A:$T,20,FALSE)</f>
        <v>1020</v>
      </c>
    </row>
    <row r="1136" spans="1:7" x14ac:dyDescent="0.25">
      <c r="A1136" s="3" t="str">
        <f t="shared" ref="A1136:B1136" si="1083">A1068</f>
        <v>IPE AA 200*</v>
      </c>
      <c r="B1136" s="17">
        <f t="shared" si="1083"/>
        <v>18</v>
      </c>
      <c r="C1136" s="2">
        <f t="shared" si="1066"/>
        <v>14</v>
      </c>
      <c r="D1136">
        <v>11.4</v>
      </c>
      <c r="E1136" s="54">
        <f>VLOOKUP(Table9[[#This Row],[Name]],M.Rd!$A:$T,MATCH(Table9[[#This Row],[L.eff]],M.Rd!$C$2:$S$2)+2,FALSE)</f>
        <v>6.94</v>
      </c>
      <c r="F1136" s="54">
        <f>VLOOKUP(Table9[[#This Row],[Name]],V.Rd!$A:$B,2,FALSE)</f>
        <v>234</v>
      </c>
      <c r="G1136" s="54">
        <f>VLOOKUP(Table9[[#This Row],[Name]],M.Rd!$A:$T,20,FALSE)</f>
        <v>1530</v>
      </c>
    </row>
    <row r="1137" spans="1:7" x14ac:dyDescent="0.25">
      <c r="A1137" s="3" t="str">
        <f t="shared" ref="A1137:B1137" si="1084">A1069</f>
        <v>IPE AA 220*</v>
      </c>
      <c r="B1137" s="17">
        <f t="shared" si="1084"/>
        <v>21.2</v>
      </c>
      <c r="C1137" s="2">
        <f t="shared" si="1066"/>
        <v>14</v>
      </c>
      <c r="D1137">
        <v>16.7</v>
      </c>
      <c r="E1137" s="54">
        <f>VLOOKUP(Table9[[#This Row],[Name]],M.Rd!$A:$T,MATCH(Table9[[#This Row],[L.eff]],M.Rd!$C$2:$S$2)+2,FALSE)</f>
        <v>9.76</v>
      </c>
      <c r="F1137" s="54">
        <f>VLOOKUP(Table9[[#This Row],[Name]],V.Rd!$A:$B,2,FALSE)</f>
        <v>263</v>
      </c>
      <c r="G1137" s="54">
        <f>VLOOKUP(Table9[[#This Row],[Name]],M.Rd!$A:$T,20,FALSE)</f>
        <v>2220</v>
      </c>
    </row>
    <row r="1138" spans="1:7" x14ac:dyDescent="0.25">
      <c r="A1138" s="3" t="str">
        <f t="shared" ref="A1138:B1138" si="1085">A1070</f>
        <v>IPE AA 240*</v>
      </c>
      <c r="B1138" s="17">
        <f t="shared" si="1085"/>
        <v>24.9</v>
      </c>
      <c r="C1138" s="2">
        <f t="shared" si="1066"/>
        <v>14</v>
      </c>
      <c r="D1138">
        <v>23.3</v>
      </c>
      <c r="E1138" s="54">
        <f>VLOOKUP(Table9[[#This Row],[Name]],M.Rd!$A:$T,MATCH(Table9[[#This Row],[L.eff]],M.Rd!$C$2:$S$2)+2,FALSE)</f>
        <v>14.2</v>
      </c>
      <c r="F1138" s="54">
        <f>VLOOKUP(Table9[[#This Row],[Name]],V.Rd!$A:$B,2,FALSE)</f>
        <v>313</v>
      </c>
      <c r="G1138" s="54">
        <f>VLOOKUP(Table9[[#This Row],[Name]],M.Rd!$A:$T,20,FALSE)</f>
        <v>3150</v>
      </c>
    </row>
    <row r="1139" spans="1:7" x14ac:dyDescent="0.25">
      <c r="A1139" s="3" t="str">
        <f t="shared" ref="A1139:B1139" si="1086">A1071</f>
        <v>IPE AA 80</v>
      </c>
      <c r="B1139" s="17">
        <f t="shared" si="1086"/>
        <v>4.9000000000000004</v>
      </c>
      <c r="C1139" s="2">
        <f t="shared" si="1066"/>
        <v>14</v>
      </c>
      <c r="D1139">
        <v>0.70699999999999996</v>
      </c>
      <c r="E1139" s="54">
        <f>VLOOKUP(Table9[[#This Row],[Name]],M.Rd!$A:$T,MATCH(Table9[[#This Row],[L.eff]],M.Rd!$C$2:$S$2)+2,FALSE)</f>
        <v>0.53600000000000003</v>
      </c>
      <c r="F1139" s="54">
        <f>VLOOKUP(Table9[[#This Row],[Name]],V.Rd!$A:$B,2,FALSE)</f>
        <v>61.3</v>
      </c>
      <c r="G1139" s="54">
        <f>VLOOKUP(Table9[[#This Row],[Name]],M.Rd!$A:$T,20,FALSE)</f>
        <v>64.099999999999994</v>
      </c>
    </row>
    <row r="1140" spans="1:7" x14ac:dyDescent="0.25">
      <c r="A1140" s="3" t="str">
        <f t="shared" ref="A1140:B1140" si="1087">A1072</f>
        <v>IPE O 180</v>
      </c>
      <c r="B1140" s="17">
        <f t="shared" si="1087"/>
        <v>21.3</v>
      </c>
      <c r="C1140" s="2">
        <f t="shared" si="1066"/>
        <v>14</v>
      </c>
      <c r="D1140">
        <v>11.9</v>
      </c>
      <c r="E1140" s="54">
        <f>VLOOKUP(Table9[[#This Row],[Name]],M.Rd!$A:$T,MATCH(Table9[[#This Row],[L.eff]],M.Rd!$C$2:$S$2)+2,FALSE)</f>
        <v>9.2899999999999991</v>
      </c>
      <c r="F1140" s="54">
        <f>VLOOKUP(Table9[[#This Row],[Name]],V.Rd!$A:$B,2,FALSE)</f>
        <v>260</v>
      </c>
      <c r="G1140" s="54">
        <f>VLOOKUP(Table9[[#This Row],[Name]],M.Rd!$A:$T,20,FALSE)</f>
        <v>1500</v>
      </c>
    </row>
    <row r="1141" spans="1:7" x14ac:dyDescent="0.25">
      <c r="A1141" s="3" t="str">
        <f t="shared" ref="A1141:B1141" si="1088">A1073</f>
        <v>IPE O 200</v>
      </c>
      <c r="B1141" s="17">
        <f t="shared" si="1088"/>
        <v>25.1</v>
      </c>
      <c r="C1141" s="2">
        <f t="shared" si="1066"/>
        <v>14</v>
      </c>
      <c r="D1141">
        <v>17.2</v>
      </c>
      <c r="E1141" s="54">
        <f>VLOOKUP(Table9[[#This Row],[Name]],M.Rd!$A:$T,MATCH(Table9[[#This Row],[L.eff]],M.Rd!$C$2:$S$2)+2,FALSE)</f>
        <v>13.3</v>
      </c>
      <c r="F1141" s="54">
        <f>VLOOKUP(Table9[[#This Row],[Name]],V.Rd!$A:$B,2,FALSE)</f>
        <v>317</v>
      </c>
      <c r="G1141" s="54">
        <f>VLOOKUP(Table9[[#This Row],[Name]],M.Rd!$A:$T,20,FALSE)</f>
        <v>2210</v>
      </c>
    </row>
    <row r="1142" spans="1:7" x14ac:dyDescent="0.25">
      <c r="A1142" s="3" t="str">
        <f t="shared" ref="A1142:B1142" si="1089">A1074</f>
        <v>IPE O 220</v>
      </c>
      <c r="B1142" s="17">
        <f t="shared" si="1089"/>
        <v>29.4</v>
      </c>
      <c r="C1142" s="2">
        <f t="shared" si="1066"/>
        <v>14</v>
      </c>
      <c r="D1142">
        <v>24.2</v>
      </c>
      <c r="E1142" s="54">
        <f>VLOOKUP(Table9[[#This Row],[Name]],M.Rd!$A:$T,MATCH(Table9[[#This Row],[L.eff]],M.Rd!$C$2:$S$2)+2,FALSE)</f>
        <v>18.100000000000001</v>
      </c>
      <c r="F1142" s="54">
        <f>VLOOKUP(Table9[[#This Row],[Name]],V.Rd!$A:$B,2,FALSE)</f>
        <v>362</v>
      </c>
      <c r="G1142" s="54">
        <f>VLOOKUP(Table9[[#This Row],[Name]],M.Rd!$A:$T,20,FALSE)</f>
        <v>3130</v>
      </c>
    </row>
    <row r="1143" spans="1:7" x14ac:dyDescent="0.25">
      <c r="A1143" s="3" t="str">
        <f t="shared" ref="A1143:B1143" si="1090">A1075</f>
        <v>IPE O 240</v>
      </c>
      <c r="B1143" s="17">
        <f t="shared" si="1090"/>
        <v>34.299999999999997</v>
      </c>
      <c r="C1143" s="2">
        <f t="shared" si="1066"/>
        <v>14</v>
      </c>
      <c r="D1143">
        <v>33</v>
      </c>
      <c r="E1143" s="54">
        <f>VLOOKUP(Table9[[#This Row],[Name]],M.Rd!$A:$T,MATCH(Table9[[#This Row],[L.eff]],M.Rd!$C$2:$S$2)+2,FALSE)</f>
        <v>25.2</v>
      </c>
      <c r="F1143" s="54">
        <f>VLOOKUP(Table9[[#This Row],[Name]],V.Rd!$A:$B,2,FALSE)</f>
        <v>437</v>
      </c>
      <c r="G1143" s="54">
        <f>VLOOKUP(Table9[[#This Row],[Name]],M.Rd!$A:$T,20,FALSE)</f>
        <v>4370</v>
      </c>
    </row>
    <row r="1144" spans="1:7" x14ac:dyDescent="0.25">
      <c r="A1144" s="3" t="str">
        <f t="shared" ref="A1144:B1144" si="1091">A1076</f>
        <v>IPE O 270</v>
      </c>
      <c r="B1144" s="17">
        <f t="shared" si="1091"/>
        <v>42.3</v>
      </c>
      <c r="C1144" s="2">
        <f t="shared" si="1066"/>
        <v>14</v>
      </c>
      <c r="D1144">
        <v>51.4</v>
      </c>
      <c r="E1144" s="54">
        <f>VLOOKUP(Table9[[#This Row],[Name]],M.Rd!$A:$T,MATCH(Table9[[#This Row],[L.eff]],M.Rd!$C$2:$S$2)+2,FALSE)</f>
        <v>38.299999999999997</v>
      </c>
      <c r="F1144" s="54">
        <f>VLOOKUP(Table9[[#This Row],[Name]],V.Rd!$A:$B,2,FALSE)</f>
        <v>516</v>
      </c>
      <c r="G1144" s="54">
        <f>VLOOKUP(Table9[[#This Row],[Name]],M.Rd!$A:$T,20,FALSE)</f>
        <v>6950</v>
      </c>
    </row>
    <row r="1145" spans="1:7" x14ac:dyDescent="0.25">
      <c r="A1145" s="3" t="str">
        <f t="shared" ref="A1145:B1145" si="1092">A1077</f>
        <v>IPE O 300</v>
      </c>
      <c r="B1145" s="17">
        <f t="shared" si="1092"/>
        <v>49.3</v>
      </c>
      <c r="C1145" s="2">
        <f t="shared" si="1066"/>
        <v>14</v>
      </c>
      <c r="D1145">
        <v>74.3</v>
      </c>
      <c r="E1145" s="54">
        <f>VLOOKUP(Table9[[#This Row],[Name]],M.Rd!$A:$T,MATCH(Table9[[#This Row],[L.eff]],M.Rd!$C$2:$S$2)+2,FALSE)</f>
        <v>51.9</v>
      </c>
      <c r="F1145" s="54">
        <f>VLOOKUP(Table9[[#This Row],[Name]],V.Rd!$A:$B,2,FALSE)</f>
        <v>595</v>
      </c>
      <c r="G1145" s="54">
        <f>VLOOKUP(Table9[[#This Row],[Name]],M.Rd!$A:$T,20,FALSE)</f>
        <v>9990</v>
      </c>
    </row>
    <row r="1146" spans="1:7" x14ac:dyDescent="0.25">
      <c r="A1146" s="3" t="str">
        <f t="shared" ref="A1146:B1146" si="1093">A1078</f>
        <v>IPE O 330</v>
      </c>
      <c r="B1146" s="17">
        <f t="shared" si="1093"/>
        <v>57</v>
      </c>
      <c r="C1146" s="2">
        <f t="shared" si="1066"/>
        <v>14</v>
      </c>
      <c r="D1146">
        <v>95.3</v>
      </c>
      <c r="E1146" s="54">
        <f>VLOOKUP(Table9[[#This Row],[Name]],M.Rd!$A:$T,MATCH(Table9[[#This Row],[L.eff]],M.Rd!$C$2:$S$2)+2,FALSE)</f>
        <v>69</v>
      </c>
      <c r="F1146" s="54">
        <f>VLOOKUP(Table9[[#This Row],[Name]],V.Rd!$A:$B,2,FALSE)</f>
        <v>715</v>
      </c>
      <c r="G1146" s="54">
        <f>VLOOKUP(Table9[[#This Row],[Name]],M.Rd!$A:$T,20,FALSE)</f>
        <v>13900</v>
      </c>
    </row>
    <row r="1147" spans="1:7" x14ac:dyDescent="0.25">
      <c r="A1147" s="3" t="str">
        <f t="shared" ref="A1147:B1147" si="1094">A1079</f>
        <v>IPE O 360</v>
      </c>
      <c r="B1147" s="17">
        <f t="shared" si="1094"/>
        <v>66</v>
      </c>
      <c r="C1147" s="2">
        <f t="shared" si="1066"/>
        <v>14</v>
      </c>
      <c r="D1147">
        <v>124</v>
      </c>
      <c r="E1147" s="54">
        <f>VLOOKUP(Table9[[#This Row],[Name]],M.Rd!$A:$T,MATCH(Table9[[#This Row],[L.eff]],M.Rd!$C$2:$S$2)+2,FALSE)</f>
        <v>91</v>
      </c>
      <c r="F1147" s="54">
        <f>VLOOKUP(Table9[[#This Row],[Name]],V.Rd!$A:$B,2,FALSE)</f>
        <v>823</v>
      </c>
      <c r="G1147" s="54">
        <f>VLOOKUP(Table9[[#This Row],[Name]],M.Rd!$A:$T,20,FALSE)</f>
        <v>19000</v>
      </c>
    </row>
    <row r="1148" spans="1:7" x14ac:dyDescent="0.25">
      <c r="A1148" s="3" t="str">
        <f t="shared" ref="A1148:B1148" si="1095">A1080</f>
        <v>IPE O 400</v>
      </c>
      <c r="B1148" s="17">
        <f t="shared" si="1095"/>
        <v>75.7</v>
      </c>
      <c r="C1148" s="2">
        <f t="shared" si="1066"/>
        <v>14</v>
      </c>
      <c r="D1148">
        <v>154</v>
      </c>
      <c r="E1148" s="54">
        <f>VLOOKUP(Table9[[#This Row],[Name]],M.Rd!$A:$T,MATCH(Table9[[#This Row],[L.eff]],M.Rd!$C$2:$S$2)+2,FALSE)</f>
        <v>118</v>
      </c>
      <c r="F1148" s="54">
        <f>VLOOKUP(Table9[[#This Row],[Name]],V.Rd!$A:$B,2,FALSE)</f>
        <v>984</v>
      </c>
      <c r="G1148" s="54">
        <f>VLOOKUP(Table9[[#This Row],[Name]],M.Rd!$A:$T,20,FALSE)</f>
        <v>26800</v>
      </c>
    </row>
    <row r="1149" spans="1:7" x14ac:dyDescent="0.25">
      <c r="A1149" s="3" t="str">
        <f t="shared" ref="A1149:B1149" si="1096">A1081</f>
        <v>IPE O 450</v>
      </c>
      <c r="B1149" s="17">
        <f t="shared" si="1096"/>
        <v>92.4</v>
      </c>
      <c r="C1149" s="2">
        <f t="shared" si="1066"/>
        <v>14</v>
      </c>
      <c r="D1149">
        <v>204</v>
      </c>
      <c r="E1149" s="54">
        <f>VLOOKUP(Table9[[#This Row],[Name]],M.Rd!$A:$T,MATCH(Table9[[#This Row],[L.eff]],M.Rd!$C$2:$S$2)+2,FALSE)</f>
        <v>166</v>
      </c>
      <c r="F1149" s="54">
        <f>VLOOKUP(Table9[[#This Row],[Name]],V.Rd!$A:$B,2,FALSE)</f>
        <v>1180</v>
      </c>
      <c r="G1149" s="54">
        <f>VLOOKUP(Table9[[#This Row],[Name]],M.Rd!$A:$T,20,FALSE)</f>
        <v>40900</v>
      </c>
    </row>
    <row r="1150" spans="1:7" x14ac:dyDescent="0.25">
      <c r="A1150" s="3" t="str">
        <f t="shared" ref="A1150:B1150" si="1097">A1082</f>
        <v>IPE O 500*</v>
      </c>
      <c r="B1150" s="17">
        <f t="shared" si="1097"/>
        <v>107</v>
      </c>
      <c r="C1150" s="2">
        <f t="shared" si="1066"/>
        <v>14</v>
      </c>
      <c r="D1150">
        <v>256</v>
      </c>
      <c r="E1150" s="54">
        <f>VLOOKUP(Table9[[#This Row],[Name]],M.Rd!$A:$T,MATCH(Table9[[#This Row],[L.eff]],M.Rd!$C$2:$S$2)+2,FALSE)</f>
        <v>215</v>
      </c>
      <c r="F1150" s="54">
        <f>VLOOKUP(Table9[[#This Row],[Name]],V.Rd!$A:$B,2,FALSE)</f>
        <v>1400</v>
      </c>
      <c r="G1150" s="54">
        <f>VLOOKUP(Table9[[#This Row],[Name]],M.Rd!$A:$T,20,FALSE)</f>
        <v>57800</v>
      </c>
    </row>
    <row r="1151" spans="1:7" x14ac:dyDescent="0.25">
      <c r="A1151" s="3" t="str">
        <f t="shared" ref="A1151:B1151" si="1098">A1083</f>
        <v>IPE O 550*</v>
      </c>
      <c r="B1151" s="17">
        <f t="shared" si="1098"/>
        <v>123</v>
      </c>
      <c r="C1151" s="2">
        <f t="shared" si="1066"/>
        <v>14</v>
      </c>
      <c r="D1151">
        <v>314</v>
      </c>
      <c r="E1151" s="54">
        <f>VLOOKUP(Table9[[#This Row],[Name]],M.Rd!$A:$T,MATCH(Table9[[#This Row],[L.eff]],M.Rd!$C$2:$S$2)+2,FALSE)</f>
        <v>274</v>
      </c>
      <c r="F1151" s="54">
        <f>VLOOKUP(Table9[[#This Row],[Name]],V.Rd!$A:$B,2,FALSE)</f>
        <v>1650</v>
      </c>
      <c r="G1151" s="54">
        <f>VLOOKUP(Table9[[#This Row],[Name]],M.Rd!$A:$T,20,FALSE)</f>
        <v>79200</v>
      </c>
    </row>
    <row r="1152" spans="1:7" x14ac:dyDescent="0.25">
      <c r="A1152" s="3" t="str">
        <f t="shared" ref="A1152:B1152" si="1099">A1084</f>
        <v>IPE O 600</v>
      </c>
      <c r="B1152" s="17">
        <f t="shared" si="1099"/>
        <v>154</v>
      </c>
      <c r="C1152" s="2">
        <f t="shared" si="1066"/>
        <v>14</v>
      </c>
      <c r="D1152">
        <v>437</v>
      </c>
      <c r="E1152" s="54">
        <f>VLOOKUP(Table9[[#This Row],[Name]],M.Rd!$A:$T,MATCH(Table9[[#This Row],[L.eff]],M.Rd!$C$2:$S$2)+2,FALSE)</f>
        <v>414</v>
      </c>
      <c r="F1152" s="54">
        <f>VLOOKUP(Table9[[#This Row],[Name]],V.Rd!$A:$B,2,FALSE)</f>
        <v>2080</v>
      </c>
      <c r="G1152" s="54">
        <f>VLOOKUP(Table9[[#This Row],[Name]],M.Rd!$A:$T,20,FALSE)</f>
        <v>118000</v>
      </c>
    </row>
    <row r="1153" spans="1:7" x14ac:dyDescent="0.25">
      <c r="A1153" s="3" t="str">
        <f t="shared" ref="A1153:B1153" si="1100">A1085</f>
        <v>IPE V 400</v>
      </c>
      <c r="B1153" s="17">
        <f t="shared" si="1100"/>
        <v>84</v>
      </c>
      <c r="C1153" s="2">
        <f t="shared" si="1066"/>
        <v>14</v>
      </c>
      <c r="D1153">
        <v>173</v>
      </c>
      <c r="E1153" s="54">
        <f>VLOOKUP(Table9[[#This Row],[Name]],M.Rd!$A:$T,MATCH(Table9[[#This Row],[L.eff]],M.Rd!$C$2:$S$2)+2,FALSE)</f>
        <v>143</v>
      </c>
      <c r="F1153" s="54">
        <f>VLOOKUP(Table9[[#This Row],[Name]],V.Rd!$A:$B,2,FALSE)</f>
        <v>1050</v>
      </c>
      <c r="G1153" s="54">
        <f>VLOOKUP(Table9[[#This Row],[Name]],M.Rd!$A:$T,20,FALSE)</f>
        <v>30100</v>
      </c>
    </row>
    <row r="1154" spans="1:7" x14ac:dyDescent="0.25">
      <c r="A1154" s="3" t="str">
        <f t="shared" ref="A1154:B1154" si="1101">A1086</f>
        <v>IPE V 450</v>
      </c>
      <c r="B1154" s="17">
        <f t="shared" si="1101"/>
        <v>107</v>
      </c>
      <c r="C1154" s="2">
        <f t="shared" si="1066"/>
        <v>14</v>
      </c>
      <c r="D1154">
        <v>234</v>
      </c>
      <c r="E1154" s="54">
        <f>VLOOKUP(Table9[[#This Row],[Name]],M.Rd!$A:$T,MATCH(Table9[[#This Row],[L.eff]],M.Rd!$C$2:$S$2)+2,FALSE)</f>
        <v>203</v>
      </c>
      <c r="F1154" s="54">
        <f>VLOOKUP(Table9[[#This Row],[Name]],V.Rd!$A:$B,2,FALSE)</f>
        <v>1330</v>
      </c>
      <c r="G1154" s="54">
        <f>VLOOKUP(Table9[[#This Row],[Name]],M.Rd!$A:$T,20,FALSE)</f>
        <v>46200</v>
      </c>
    </row>
    <row r="1155" spans="1:7" x14ac:dyDescent="0.25">
      <c r="A1155" s="3" t="str">
        <f t="shared" ref="A1155:B1155" si="1102">A1087</f>
        <v>IPE V 500</v>
      </c>
      <c r="B1155" s="17">
        <f t="shared" si="1102"/>
        <v>129</v>
      </c>
      <c r="C1155" s="2">
        <f t="shared" si="1066"/>
        <v>14</v>
      </c>
      <c r="D1155">
        <v>318</v>
      </c>
      <c r="E1155" s="54">
        <f>VLOOKUP(Table9[[#This Row],[Name]],M.Rd!$A:$T,MATCH(Table9[[#This Row],[L.eff]],M.Rd!$C$2:$S$2)+2,FALSE)</f>
        <v>299</v>
      </c>
      <c r="F1155" s="54">
        <f>VLOOKUP(Table9[[#This Row],[Name]],V.Rd!$A:$B,2,FALSE)</f>
        <v>1660</v>
      </c>
      <c r="G1155" s="54">
        <f>VLOOKUP(Table9[[#This Row],[Name]],M.Rd!$A:$T,20,FALSE)</f>
        <v>70700</v>
      </c>
    </row>
    <row r="1156" spans="1:7" x14ac:dyDescent="0.25">
      <c r="A1156" s="3" t="str">
        <f t="shared" ref="A1156:B1156" si="1103">A1088</f>
        <v>IPE V 550</v>
      </c>
      <c r="B1156" s="17">
        <f t="shared" si="1103"/>
        <v>159</v>
      </c>
      <c r="C1156" s="2">
        <f t="shared" si="1066"/>
        <v>14</v>
      </c>
      <c r="D1156">
        <v>414</v>
      </c>
      <c r="E1156" s="54">
        <f>VLOOKUP(Table9[[#This Row],[Name]],M.Rd!$A:$T,MATCH(Table9[[#This Row],[L.eff]],M.Rd!$C$2:$S$2)+2,FALSE)</f>
        <v>419</v>
      </c>
      <c r="F1156" s="54">
        <f>VLOOKUP(Table9[[#This Row],[Name]],V.Rd!$A:$B,2,FALSE)</f>
        <v>2180</v>
      </c>
      <c r="G1156" s="54">
        <f>VLOOKUP(Table9[[#This Row],[Name]],M.Rd!$A:$T,20,FALSE)</f>
        <v>102000</v>
      </c>
    </row>
    <row r="1157" spans="1:7" x14ac:dyDescent="0.25">
      <c r="A1157" s="3" t="str">
        <f t="shared" ref="A1157:B1157" si="1104">A1089</f>
        <v>IPE V 600</v>
      </c>
      <c r="B1157" s="17">
        <f t="shared" si="1104"/>
        <v>184</v>
      </c>
      <c r="C1157" s="2">
        <f t="shared" si="1066"/>
        <v>14</v>
      </c>
      <c r="D1157">
        <v>538</v>
      </c>
      <c r="E1157" s="54">
        <f>VLOOKUP(Table9[[#This Row],[Name]],M.Rd!$A:$T,MATCH(Table9[[#This Row],[L.eff]],M.Rd!$C$2:$S$2)+2,FALSE)</f>
        <v>556</v>
      </c>
      <c r="F1157" s="54">
        <f>VLOOKUP(Table9[[#This Row],[Name]],V.Rd!$A:$B,2,FALSE)</f>
        <v>2480</v>
      </c>
      <c r="G1157" s="54">
        <f>VLOOKUP(Table9[[#This Row],[Name]],M.Rd!$A:$T,20,FALSE)</f>
        <v>142000</v>
      </c>
    </row>
  </sheetData>
  <sortState ref="A3:Y69">
    <sortCondition ref="A2:A69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70AC0-0C5A-4C8F-8F7B-2B07DC2C8662}">
  <dimension ref="A1:Y4064"/>
  <sheetViews>
    <sheetView zoomScale="85" zoomScaleNormal="85" workbookViewId="0">
      <selection activeCell="G2" sqref="G2"/>
    </sheetView>
  </sheetViews>
  <sheetFormatPr defaultColWidth="9.28515625" defaultRowHeight="15" x14ac:dyDescent="0.25"/>
  <cols>
    <col min="1" max="1" width="20.85546875" bestFit="1" customWidth="1"/>
    <col min="2" max="2" width="9.42578125" style="29" customWidth="1"/>
    <col min="3" max="3" width="9.42578125" customWidth="1"/>
    <col min="4" max="4" width="12.140625" bestFit="1" customWidth="1"/>
    <col min="5" max="5" width="14.140625" bestFit="1" customWidth="1"/>
    <col min="6" max="6" width="11.85546875" bestFit="1" customWidth="1"/>
    <col min="7" max="7" width="12.42578125" bestFit="1" customWidth="1"/>
    <col min="8" max="23" width="6.5703125" bestFit="1" customWidth="1"/>
  </cols>
  <sheetData>
    <row r="1" spans="1:25" s="12" customFormat="1" x14ac:dyDescent="0.25">
      <c r="A1" s="10" t="s">
        <v>124</v>
      </c>
      <c r="B1" s="28" t="s">
        <v>110</v>
      </c>
      <c r="C1" s="13" t="s">
        <v>112</v>
      </c>
      <c r="D1" s="53" t="s">
        <v>740</v>
      </c>
      <c r="E1" s="53" t="s">
        <v>739</v>
      </c>
      <c r="F1" s="53" t="s">
        <v>738</v>
      </c>
      <c r="G1" s="11" t="s">
        <v>1346</v>
      </c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0"/>
    </row>
    <row r="2" spans="1:25" x14ac:dyDescent="0.25">
      <c r="A2" s="23" t="s">
        <v>220</v>
      </c>
      <c r="B2" s="29">
        <v>10</v>
      </c>
      <c r="C2" s="26">
        <v>1</v>
      </c>
      <c r="D2" s="26">
        <v>297</v>
      </c>
      <c r="E2" s="54">
        <f>VLOOKUP(Table10[[#This Row],[Name]],M.Rd!$A:$T,MATCH(Table10[[#This Row],[L.eff]],M.Rd!$C$2:$S$2)+2,FALSE)</f>
        <v>15.2</v>
      </c>
      <c r="F2" s="54">
        <f>VLOOKUP(Table10[[#This Row],[Name]],V.Rd!$A:$B,2,FALSE)</f>
        <v>117</v>
      </c>
      <c r="G2" s="54">
        <f>VLOOKUP(Table10[[#This Row],[Name]],M.Rd!$A:$T,20,FALSE)</f>
        <v>208</v>
      </c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Y2" s="10"/>
    </row>
    <row r="3" spans="1:25" x14ac:dyDescent="0.25">
      <c r="A3" s="3" t="s">
        <v>220</v>
      </c>
      <c r="B3" s="31">
        <v>10</v>
      </c>
      <c r="C3" s="2">
        <v>1.5</v>
      </c>
      <c r="D3" s="2">
        <v>191</v>
      </c>
      <c r="E3" s="54">
        <f>VLOOKUP(Table10[[#This Row],[Name]],M.Rd!$A:$T,MATCH(Table10[[#This Row],[L.eff]],M.Rd!$C$2:$S$2)+2,FALSE)</f>
        <v>12.9</v>
      </c>
      <c r="F3" s="54">
        <f>VLOOKUP(Table10[[#This Row],[Name]],V.Rd!$A:$B,2,FALSE)</f>
        <v>117</v>
      </c>
      <c r="G3" s="54">
        <f>VLOOKUP(Table10[[#This Row],[Name]],M.Rd!$A:$T,20,FALSE)</f>
        <v>208</v>
      </c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Y3" s="26"/>
    </row>
    <row r="4" spans="1:25" x14ac:dyDescent="0.25">
      <c r="A4" s="3" t="s">
        <v>220</v>
      </c>
      <c r="B4" s="31">
        <v>10</v>
      </c>
      <c r="C4" s="2">
        <v>2</v>
      </c>
      <c r="D4" s="2">
        <v>124</v>
      </c>
      <c r="E4" s="54">
        <f>VLOOKUP(Table10[[#This Row],[Name]],M.Rd!$A:$T,MATCH(Table10[[#This Row],[L.eff]],M.Rd!$C$2:$S$2)+2,FALSE)</f>
        <v>11.3</v>
      </c>
      <c r="F4" s="54">
        <f>VLOOKUP(Table10[[#This Row],[Name]],V.Rd!$A:$B,2,FALSE)</f>
        <v>117</v>
      </c>
      <c r="G4" s="54">
        <f>VLOOKUP(Table10[[#This Row],[Name]],M.Rd!$A:$T,20,FALSE)</f>
        <v>208</v>
      </c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Y4" s="26"/>
    </row>
    <row r="5" spans="1:25" x14ac:dyDescent="0.25">
      <c r="A5" s="3" t="s">
        <v>220</v>
      </c>
      <c r="B5" s="31">
        <v>10</v>
      </c>
      <c r="C5" s="2">
        <v>2.5</v>
      </c>
      <c r="D5" s="2">
        <v>85.2</v>
      </c>
      <c r="E5" s="54">
        <f>VLOOKUP(Table10[[#This Row],[Name]],M.Rd!$A:$T,MATCH(Table10[[#This Row],[L.eff]],M.Rd!$C$2:$S$2)+2,FALSE)</f>
        <v>10</v>
      </c>
      <c r="F5" s="54">
        <f>VLOOKUP(Table10[[#This Row],[Name]],V.Rd!$A:$B,2,FALSE)</f>
        <v>117</v>
      </c>
      <c r="G5" s="54">
        <f>VLOOKUP(Table10[[#This Row],[Name]],M.Rd!$A:$T,20,FALSE)</f>
        <v>208</v>
      </c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Y5" s="26"/>
    </row>
    <row r="6" spans="1:25" x14ac:dyDescent="0.25">
      <c r="A6" s="3" t="s">
        <v>220</v>
      </c>
      <c r="B6" s="31">
        <v>10</v>
      </c>
      <c r="C6" s="2">
        <v>3</v>
      </c>
      <c r="D6">
        <v>61.8</v>
      </c>
      <c r="E6" s="54">
        <f>VLOOKUP(Table10[[#This Row],[Name]],M.Rd!$A:$T,MATCH(Table10[[#This Row],[L.eff]],M.Rd!$C$2:$S$2)+2,FALSE)</f>
        <v>8.9700000000000006</v>
      </c>
      <c r="F6" s="54">
        <f>VLOOKUP(Table10[[#This Row],[Name]],V.Rd!$A:$B,2,FALSE)</f>
        <v>117</v>
      </c>
      <c r="G6" s="54">
        <f>VLOOKUP(Table10[[#This Row],[Name]],M.Rd!$A:$T,20,FALSE)</f>
        <v>208</v>
      </c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Y6" s="26"/>
    </row>
    <row r="7" spans="1:25" x14ac:dyDescent="0.25">
      <c r="A7" s="3" t="s">
        <v>220</v>
      </c>
      <c r="B7" s="31">
        <v>10</v>
      </c>
      <c r="C7" s="2">
        <v>3.5</v>
      </c>
      <c r="D7">
        <v>46.7</v>
      </c>
      <c r="E7" s="54">
        <f>VLOOKUP(Table10[[#This Row],[Name]],M.Rd!$A:$T,MATCH(Table10[[#This Row],[L.eff]],M.Rd!$C$2:$S$2)+2,FALSE)</f>
        <v>8.1199999999999992</v>
      </c>
      <c r="F7" s="54">
        <f>VLOOKUP(Table10[[#This Row],[Name]],V.Rd!$A:$B,2,FALSE)</f>
        <v>117</v>
      </c>
      <c r="G7" s="54">
        <f>VLOOKUP(Table10[[#This Row],[Name]],M.Rd!$A:$T,20,FALSE)</f>
        <v>208</v>
      </c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Y7" s="26"/>
    </row>
    <row r="8" spans="1:25" x14ac:dyDescent="0.25">
      <c r="A8" s="3" t="s">
        <v>220</v>
      </c>
      <c r="B8" s="31">
        <v>10</v>
      </c>
      <c r="C8" s="2">
        <v>4</v>
      </c>
      <c r="D8">
        <v>36.5</v>
      </c>
      <c r="E8" s="54">
        <f>VLOOKUP(Table10[[#This Row],[Name]],M.Rd!$A:$T,MATCH(Table10[[#This Row],[L.eff]],M.Rd!$C$2:$S$2)+2,FALSE)</f>
        <v>7.41</v>
      </c>
      <c r="F8" s="54">
        <f>VLOOKUP(Table10[[#This Row],[Name]],V.Rd!$A:$B,2,FALSE)</f>
        <v>117</v>
      </c>
      <c r="G8" s="54">
        <f>VLOOKUP(Table10[[#This Row],[Name]],M.Rd!$A:$T,20,FALSE)</f>
        <v>208</v>
      </c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Y8" s="26"/>
    </row>
    <row r="9" spans="1:25" x14ac:dyDescent="0.25">
      <c r="A9" s="3" t="s">
        <v>220</v>
      </c>
      <c r="B9" s="31">
        <v>10</v>
      </c>
      <c r="C9" s="2">
        <v>5</v>
      </c>
      <c r="D9">
        <v>24</v>
      </c>
      <c r="E9" s="54">
        <f>VLOOKUP(Table10[[#This Row],[Name]],M.Rd!$A:$T,MATCH(Table10[[#This Row],[L.eff]],M.Rd!$C$2:$S$2)+2,FALSE)</f>
        <v>6.3</v>
      </c>
      <c r="F9" s="54">
        <f>VLOOKUP(Table10[[#This Row],[Name]],V.Rd!$A:$B,2,FALSE)</f>
        <v>117</v>
      </c>
      <c r="G9" s="54">
        <f>VLOOKUP(Table10[[#This Row],[Name]],M.Rd!$A:$T,20,FALSE)</f>
        <v>208</v>
      </c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Y9" s="26"/>
    </row>
    <row r="10" spans="1:25" x14ac:dyDescent="0.25">
      <c r="A10" s="3" t="s">
        <v>220</v>
      </c>
      <c r="B10" s="31">
        <v>10</v>
      </c>
      <c r="C10" s="2">
        <v>6</v>
      </c>
      <c r="D10">
        <v>17</v>
      </c>
      <c r="E10" s="54">
        <f>VLOOKUP(Table10[[#This Row],[Name]],M.Rd!$A:$T,MATCH(Table10[[#This Row],[L.eff]],M.Rd!$C$2:$S$2)+2,FALSE)</f>
        <v>5.49</v>
      </c>
      <c r="F10" s="54">
        <f>VLOOKUP(Table10[[#This Row],[Name]],V.Rd!$A:$B,2,FALSE)</f>
        <v>117</v>
      </c>
      <c r="G10" s="54">
        <f>VLOOKUP(Table10[[#This Row],[Name]],M.Rd!$A:$T,20,FALSE)</f>
        <v>208</v>
      </c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Y10" s="26"/>
    </row>
    <row r="11" spans="1:25" x14ac:dyDescent="0.25">
      <c r="A11" s="3" t="s">
        <v>220</v>
      </c>
      <c r="B11" s="31">
        <v>10</v>
      </c>
      <c r="C11" s="2">
        <v>7</v>
      </c>
      <c r="D11">
        <v>12.7</v>
      </c>
      <c r="E11" s="54">
        <f>VLOOKUP(Table10[[#This Row],[Name]],M.Rd!$A:$T,MATCH(Table10[[#This Row],[L.eff]],M.Rd!$C$2:$S$2)+2,FALSE)</f>
        <v>4.8899999999999997</v>
      </c>
      <c r="F11" s="54">
        <f>VLOOKUP(Table10[[#This Row],[Name]],V.Rd!$A:$B,2,FALSE)</f>
        <v>117</v>
      </c>
      <c r="G11" s="54">
        <f>VLOOKUP(Table10[[#This Row],[Name]],M.Rd!$A:$T,20,FALSE)</f>
        <v>208</v>
      </c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Y11" s="26"/>
    </row>
    <row r="12" spans="1:25" x14ac:dyDescent="0.25">
      <c r="A12" s="3" t="s">
        <v>220</v>
      </c>
      <c r="B12" s="31">
        <v>10</v>
      </c>
      <c r="C12" s="2">
        <v>8</v>
      </c>
      <c r="D12">
        <v>9.7899999999999991</v>
      </c>
      <c r="E12" s="54">
        <f>VLOOKUP(Table10[[#This Row],[Name]],M.Rd!$A:$T,MATCH(Table10[[#This Row],[L.eff]],M.Rd!$C$2:$S$2)+2,FALSE)</f>
        <v>4.42</v>
      </c>
      <c r="F12" s="54">
        <f>VLOOKUP(Table10[[#This Row],[Name]],V.Rd!$A:$B,2,FALSE)</f>
        <v>117</v>
      </c>
      <c r="G12" s="54">
        <f>VLOOKUP(Table10[[#This Row],[Name]],M.Rd!$A:$T,20,FALSE)</f>
        <v>208</v>
      </c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Y12" s="26"/>
    </row>
    <row r="13" spans="1:25" x14ac:dyDescent="0.25">
      <c r="A13" s="3" t="s">
        <v>220</v>
      </c>
      <c r="B13" s="31">
        <v>10</v>
      </c>
      <c r="C13" s="2">
        <v>9</v>
      </c>
      <c r="D13">
        <v>7.79</v>
      </c>
      <c r="E13" s="54">
        <f>VLOOKUP(Table10[[#This Row],[Name]],M.Rd!$A:$T,MATCH(Table10[[#This Row],[L.eff]],M.Rd!$C$2:$S$2)+2,FALSE)</f>
        <v>4.03</v>
      </c>
      <c r="F13" s="54">
        <f>VLOOKUP(Table10[[#This Row],[Name]],V.Rd!$A:$B,2,FALSE)</f>
        <v>117</v>
      </c>
      <c r="G13" s="54">
        <f>VLOOKUP(Table10[[#This Row],[Name]],M.Rd!$A:$T,20,FALSE)</f>
        <v>208</v>
      </c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Y13" s="26"/>
    </row>
    <row r="14" spans="1:25" x14ac:dyDescent="0.25">
      <c r="A14" s="3" t="s">
        <v>220</v>
      </c>
      <c r="B14" s="31">
        <v>10</v>
      </c>
      <c r="C14" s="2">
        <v>10</v>
      </c>
      <c r="D14">
        <v>6.35</v>
      </c>
      <c r="E14" s="54">
        <f>VLOOKUP(Table10[[#This Row],[Name]],M.Rd!$A:$T,MATCH(Table10[[#This Row],[L.eff]],M.Rd!$C$2:$S$2)+2,FALSE)</f>
        <v>3.7</v>
      </c>
      <c r="F14" s="54">
        <f>VLOOKUP(Table10[[#This Row],[Name]],V.Rd!$A:$B,2,FALSE)</f>
        <v>117</v>
      </c>
      <c r="G14" s="54">
        <f>VLOOKUP(Table10[[#This Row],[Name]],M.Rd!$A:$T,20,FALSE)</f>
        <v>208</v>
      </c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Y14" s="26"/>
    </row>
    <row r="15" spans="1:25" x14ac:dyDescent="0.25">
      <c r="A15" s="3" t="s">
        <v>220</v>
      </c>
      <c r="B15" s="31">
        <v>10</v>
      </c>
      <c r="C15" s="2">
        <v>11</v>
      </c>
      <c r="D15">
        <v>5.28</v>
      </c>
      <c r="E15" s="54">
        <f>VLOOKUP(Table10[[#This Row],[Name]],M.Rd!$A:$T,MATCH(Table10[[#This Row],[L.eff]],M.Rd!$C$2:$S$2)+2,FALSE)</f>
        <v>3.43</v>
      </c>
      <c r="F15" s="54">
        <f>VLOOKUP(Table10[[#This Row],[Name]],V.Rd!$A:$B,2,FALSE)</f>
        <v>117</v>
      </c>
      <c r="G15" s="54">
        <f>VLOOKUP(Table10[[#This Row],[Name]],M.Rd!$A:$T,20,FALSE)</f>
        <v>208</v>
      </c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Y15" s="26"/>
    </row>
    <row r="16" spans="1:25" x14ac:dyDescent="0.25">
      <c r="A16" s="3" t="s">
        <v>220</v>
      </c>
      <c r="B16" s="31">
        <v>10</v>
      </c>
      <c r="C16" s="2">
        <v>12</v>
      </c>
      <c r="D16">
        <v>4.45</v>
      </c>
      <c r="E16" s="54">
        <f>VLOOKUP(Table10[[#This Row],[Name]],M.Rd!$A:$T,MATCH(Table10[[#This Row],[L.eff]],M.Rd!$C$2:$S$2)+2,FALSE)</f>
        <v>3.19</v>
      </c>
      <c r="F16" s="54">
        <f>VLOOKUP(Table10[[#This Row],[Name]],V.Rd!$A:$B,2,FALSE)</f>
        <v>117</v>
      </c>
      <c r="G16" s="54">
        <f>VLOOKUP(Table10[[#This Row],[Name]],M.Rd!$A:$T,20,FALSE)</f>
        <v>208</v>
      </c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Y16" s="26"/>
    </row>
    <row r="17" spans="1:25" x14ac:dyDescent="0.25">
      <c r="A17" s="3" t="s">
        <v>220</v>
      </c>
      <c r="B17" s="31">
        <v>10</v>
      </c>
      <c r="C17" s="2">
        <v>13</v>
      </c>
      <c r="D17">
        <v>3.81</v>
      </c>
      <c r="E17" s="54">
        <f>VLOOKUP(Table10[[#This Row],[Name]],M.Rd!$A:$T,MATCH(Table10[[#This Row],[L.eff]],M.Rd!$C$2:$S$2)+2,FALSE)</f>
        <v>2.99</v>
      </c>
      <c r="F17" s="54">
        <f>VLOOKUP(Table10[[#This Row],[Name]],V.Rd!$A:$B,2,FALSE)</f>
        <v>117</v>
      </c>
      <c r="G17" s="54">
        <f>VLOOKUP(Table10[[#This Row],[Name]],M.Rd!$A:$T,20,FALSE)</f>
        <v>208</v>
      </c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Y17" s="26"/>
    </row>
    <row r="18" spans="1:25" x14ac:dyDescent="0.25">
      <c r="A18" s="3" t="s">
        <v>220</v>
      </c>
      <c r="B18" s="31">
        <v>10</v>
      </c>
      <c r="C18" s="2">
        <v>14</v>
      </c>
      <c r="D18">
        <v>3.29</v>
      </c>
      <c r="E18" s="54">
        <f>VLOOKUP(Table10[[#This Row],[Name]],M.Rd!$A:$T,MATCH(Table10[[#This Row],[L.eff]],M.Rd!$C$2:$S$2)+2,FALSE)</f>
        <v>2.81</v>
      </c>
      <c r="F18" s="54">
        <f>VLOOKUP(Table10[[#This Row],[Name]],V.Rd!$A:$B,2,FALSE)</f>
        <v>117</v>
      </c>
      <c r="G18" s="54">
        <f>VLOOKUP(Table10[[#This Row],[Name]],M.Rd!$A:$T,20,FALSE)</f>
        <v>208</v>
      </c>
      <c r="H18" s="24"/>
      <c r="I18" s="24"/>
      <c r="J18" s="24"/>
      <c r="K18" s="24"/>
      <c r="L18" s="24"/>
      <c r="M18" s="24"/>
      <c r="N18" s="24"/>
      <c r="O18" s="24"/>
      <c r="P18" s="24"/>
      <c r="Q18" s="25"/>
      <c r="R18" s="25"/>
      <c r="S18" s="25"/>
      <c r="T18" s="25"/>
      <c r="U18" s="25"/>
      <c r="V18" s="25"/>
      <c r="W18" s="25"/>
      <c r="Y18" s="26"/>
    </row>
    <row r="19" spans="1:25" x14ac:dyDescent="0.25">
      <c r="A19" s="23" t="s">
        <v>221</v>
      </c>
      <c r="B19" s="29">
        <v>15</v>
      </c>
      <c r="C19" s="27">
        <v>1</v>
      </c>
      <c r="D19" s="26">
        <v>510</v>
      </c>
      <c r="E19" s="54">
        <f>VLOOKUP(Table10[[#This Row],[Name]],M.Rd!$A:$T,MATCH(Table10[[#This Row],[L.eff]],M.Rd!$C$2:$S$2)+2,FALSE)</f>
        <v>30</v>
      </c>
      <c r="F19" s="54">
        <f>VLOOKUP(Table10[[#This Row],[Name]],V.Rd!$A:$B,2,FALSE)</f>
        <v>166</v>
      </c>
      <c r="G19" s="54">
        <f>VLOOKUP(Table10[[#This Row],[Name]],M.Rd!$A:$T,20,FALSE)</f>
        <v>483</v>
      </c>
      <c r="H19" s="24"/>
      <c r="I19" s="24"/>
      <c r="J19" s="24"/>
      <c r="K19" s="24"/>
      <c r="L19" s="24"/>
      <c r="M19" s="24"/>
      <c r="N19" s="24"/>
      <c r="O19" s="24"/>
      <c r="P19" s="24"/>
      <c r="Q19" s="25"/>
      <c r="R19" s="25"/>
      <c r="S19" s="25"/>
      <c r="T19" s="25"/>
      <c r="U19" s="25"/>
      <c r="V19" s="25"/>
      <c r="W19" s="25"/>
      <c r="Y19" s="26"/>
    </row>
    <row r="20" spans="1:25" x14ac:dyDescent="0.25">
      <c r="A20" s="3" t="s">
        <v>221</v>
      </c>
      <c r="B20" s="31">
        <v>15</v>
      </c>
      <c r="C20" s="2">
        <v>1.5</v>
      </c>
      <c r="D20" s="2">
        <v>379</v>
      </c>
      <c r="E20" s="54">
        <f>VLOOKUP(Table10[[#This Row],[Name]],M.Rd!$A:$T,MATCH(Table10[[#This Row],[L.eff]],M.Rd!$C$2:$S$2)+2,FALSE)</f>
        <v>25.9</v>
      </c>
      <c r="F20" s="54">
        <f>VLOOKUP(Table10[[#This Row],[Name]],V.Rd!$A:$B,2,FALSE)</f>
        <v>166</v>
      </c>
      <c r="G20" s="54">
        <f>VLOOKUP(Table10[[#This Row],[Name]],M.Rd!$A:$T,20,FALSE)</f>
        <v>483</v>
      </c>
      <c r="H20" s="24"/>
      <c r="I20" s="24"/>
      <c r="J20" s="24"/>
      <c r="K20" s="24"/>
      <c r="L20" s="24"/>
      <c r="M20" s="24"/>
      <c r="N20" s="24"/>
      <c r="O20" s="24"/>
      <c r="P20" s="25"/>
      <c r="Q20" s="25"/>
      <c r="R20" s="25"/>
      <c r="S20" s="25"/>
      <c r="T20" s="25"/>
      <c r="U20" s="25"/>
      <c r="V20" s="25"/>
      <c r="W20" s="25"/>
      <c r="Y20" s="26"/>
    </row>
    <row r="21" spans="1:25" x14ac:dyDescent="0.25">
      <c r="A21" s="3" t="s">
        <v>221</v>
      </c>
      <c r="B21" s="31">
        <v>15</v>
      </c>
      <c r="C21" s="2">
        <v>2</v>
      </c>
      <c r="D21" s="2">
        <v>268</v>
      </c>
      <c r="E21" s="54">
        <f>VLOOKUP(Table10[[#This Row],[Name]],M.Rd!$A:$T,MATCH(Table10[[#This Row],[L.eff]],M.Rd!$C$2:$S$2)+2,FALSE)</f>
        <v>22.7</v>
      </c>
      <c r="F21" s="54">
        <f>VLOOKUP(Table10[[#This Row],[Name]],V.Rd!$A:$B,2,FALSE)</f>
        <v>166</v>
      </c>
      <c r="G21" s="54">
        <f>VLOOKUP(Table10[[#This Row],[Name]],M.Rd!$A:$T,20,FALSE)</f>
        <v>483</v>
      </c>
      <c r="H21" s="24"/>
      <c r="I21" s="24"/>
      <c r="J21" s="24"/>
      <c r="K21" s="24"/>
      <c r="L21" s="24"/>
      <c r="M21" s="24"/>
      <c r="N21" s="25"/>
      <c r="O21" s="25"/>
      <c r="P21" s="25"/>
      <c r="Q21" s="25"/>
      <c r="R21" s="25"/>
      <c r="S21" s="25"/>
      <c r="T21" s="25"/>
      <c r="U21" s="25"/>
      <c r="V21" s="25"/>
      <c r="W21" s="25"/>
      <c r="Y21" s="26"/>
    </row>
    <row r="22" spans="1:25" x14ac:dyDescent="0.25">
      <c r="A22" s="3" t="s">
        <v>221</v>
      </c>
      <c r="B22" s="31">
        <v>15</v>
      </c>
      <c r="C22" s="2">
        <v>2.5</v>
      </c>
      <c r="D22">
        <v>192</v>
      </c>
      <c r="E22" s="54">
        <f>VLOOKUP(Table10[[#This Row],[Name]],M.Rd!$A:$T,MATCH(Table10[[#This Row],[L.eff]],M.Rd!$C$2:$S$2)+2,FALSE)</f>
        <v>20.3</v>
      </c>
      <c r="F22" s="54">
        <f>VLOOKUP(Table10[[#This Row],[Name]],V.Rd!$A:$B,2,FALSE)</f>
        <v>166</v>
      </c>
      <c r="G22" s="54">
        <f>VLOOKUP(Table10[[#This Row],[Name]],M.Rd!$A:$T,20,FALSE)</f>
        <v>483</v>
      </c>
      <c r="H22" s="24"/>
      <c r="I22" s="24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Y22" s="26"/>
    </row>
    <row r="23" spans="1:25" x14ac:dyDescent="0.25">
      <c r="A23" s="3" t="s">
        <v>221</v>
      </c>
      <c r="B23" s="31">
        <v>15</v>
      </c>
      <c r="C23" s="2">
        <v>3</v>
      </c>
      <c r="D23">
        <v>142</v>
      </c>
      <c r="E23" s="54">
        <f>VLOOKUP(Table10[[#This Row],[Name]],M.Rd!$A:$T,MATCH(Table10[[#This Row],[L.eff]],M.Rd!$C$2:$S$2)+2,FALSE)</f>
        <v>18.3</v>
      </c>
      <c r="F23" s="54">
        <f>VLOOKUP(Table10[[#This Row],[Name]],V.Rd!$A:$B,2,FALSE)</f>
        <v>166</v>
      </c>
      <c r="G23" s="54">
        <f>VLOOKUP(Table10[[#This Row],[Name]],M.Rd!$A:$T,20,FALSE)</f>
        <v>483</v>
      </c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Y23" s="26"/>
    </row>
    <row r="24" spans="1:25" x14ac:dyDescent="0.25">
      <c r="A24" s="3" t="s">
        <v>221</v>
      </c>
      <c r="B24" s="31">
        <v>15</v>
      </c>
      <c r="C24" s="2">
        <v>3.5</v>
      </c>
      <c r="D24">
        <v>109</v>
      </c>
      <c r="E24" s="54">
        <f>VLOOKUP(Table10[[#This Row],[Name]],M.Rd!$A:$T,MATCH(Table10[[#This Row],[L.eff]],M.Rd!$C$2:$S$2)+2,FALSE)</f>
        <v>16.600000000000001</v>
      </c>
      <c r="F24" s="54">
        <f>VLOOKUP(Table10[[#This Row],[Name]],V.Rd!$A:$B,2,FALSE)</f>
        <v>166</v>
      </c>
      <c r="G24" s="54">
        <f>VLOOKUP(Table10[[#This Row],[Name]],M.Rd!$A:$T,20,FALSE)</f>
        <v>483</v>
      </c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Y24" s="26"/>
    </row>
    <row r="25" spans="1:25" x14ac:dyDescent="0.25">
      <c r="A25" s="3" t="s">
        <v>221</v>
      </c>
      <c r="B25" s="31">
        <v>15</v>
      </c>
      <c r="C25" s="2">
        <v>4</v>
      </c>
      <c r="D25">
        <v>85.8</v>
      </c>
      <c r="E25" s="54">
        <f>VLOOKUP(Table10[[#This Row],[Name]],M.Rd!$A:$T,MATCH(Table10[[#This Row],[L.eff]],M.Rd!$C$2:$S$2)+2,FALSE)</f>
        <v>15.3</v>
      </c>
      <c r="F25" s="54">
        <f>VLOOKUP(Table10[[#This Row],[Name]],V.Rd!$A:$B,2,FALSE)</f>
        <v>166</v>
      </c>
      <c r="G25" s="54">
        <f>VLOOKUP(Table10[[#This Row],[Name]],M.Rd!$A:$T,20,FALSE)</f>
        <v>483</v>
      </c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Y25" s="26"/>
    </row>
    <row r="26" spans="1:25" x14ac:dyDescent="0.25">
      <c r="A26" s="3" t="s">
        <v>221</v>
      </c>
      <c r="B26" s="31">
        <v>15</v>
      </c>
      <c r="C26" s="2">
        <v>5</v>
      </c>
      <c r="D26">
        <v>57.1</v>
      </c>
      <c r="E26" s="54">
        <f>VLOOKUP(Table10[[#This Row],[Name]],M.Rd!$A:$T,MATCH(Table10[[#This Row],[L.eff]],M.Rd!$C$2:$S$2)+2,FALSE)</f>
        <v>13.1</v>
      </c>
      <c r="F26" s="54">
        <f>VLOOKUP(Table10[[#This Row],[Name]],V.Rd!$A:$B,2,FALSE)</f>
        <v>166</v>
      </c>
      <c r="G26" s="54">
        <f>VLOOKUP(Table10[[#This Row],[Name]],M.Rd!$A:$T,20,FALSE)</f>
        <v>483</v>
      </c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Y26" s="26"/>
    </row>
    <row r="27" spans="1:25" x14ac:dyDescent="0.25">
      <c r="A27" s="3" t="s">
        <v>221</v>
      </c>
      <c r="B27" s="31">
        <v>15</v>
      </c>
      <c r="C27" s="2">
        <v>6</v>
      </c>
      <c r="D27">
        <v>40.6</v>
      </c>
      <c r="E27" s="54">
        <f>VLOOKUP(Table10[[#This Row],[Name]],M.Rd!$A:$T,MATCH(Table10[[#This Row],[L.eff]],M.Rd!$C$2:$S$2)+2,FALSE)</f>
        <v>11.4</v>
      </c>
      <c r="F27" s="54">
        <f>VLOOKUP(Table10[[#This Row],[Name]],V.Rd!$A:$B,2,FALSE)</f>
        <v>166</v>
      </c>
      <c r="G27" s="54">
        <f>VLOOKUP(Table10[[#This Row],[Name]],M.Rd!$A:$T,20,FALSE)</f>
        <v>483</v>
      </c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Y27" s="26"/>
    </row>
    <row r="28" spans="1:25" x14ac:dyDescent="0.25">
      <c r="A28" s="3" t="s">
        <v>221</v>
      </c>
      <c r="B28" s="31">
        <v>15</v>
      </c>
      <c r="C28" s="2">
        <v>7</v>
      </c>
      <c r="D28">
        <v>30.4</v>
      </c>
      <c r="E28" s="54">
        <f>VLOOKUP(Table10[[#This Row],[Name]],M.Rd!$A:$T,MATCH(Table10[[#This Row],[L.eff]],M.Rd!$C$2:$S$2)+2,FALSE)</f>
        <v>10.1</v>
      </c>
      <c r="F28" s="54">
        <f>VLOOKUP(Table10[[#This Row],[Name]],V.Rd!$A:$B,2,FALSE)</f>
        <v>166</v>
      </c>
      <c r="G28" s="54">
        <f>VLOOKUP(Table10[[#This Row],[Name]],M.Rd!$A:$T,20,FALSE)</f>
        <v>483</v>
      </c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Y28" s="26"/>
    </row>
    <row r="29" spans="1:25" x14ac:dyDescent="0.25">
      <c r="A29" s="3" t="s">
        <v>221</v>
      </c>
      <c r="B29" s="31">
        <v>15</v>
      </c>
      <c r="C29" s="2">
        <v>8</v>
      </c>
      <c r="D29">
        <v>23.6</v>
      </c>
      <c r="E29" s="54">
        <f>VLOOKUP(Table10[[#This Row],[Name]],M.Rd!$A:$T,MATCH(Table10[[#This Row],[L.eff]],M.Rd!$C$2:$S$2)+2,FALSE)</f>
        <v>9.18</v>
      </c>
      <c r="F29" s="54">
        <f>VLOOKUP(Table10[[#This Row],[Name]],V.Rd!$A:$B,2,FALSE)</f>
        <v>166</v>
      </c>
      <c r="G29" s="54">
        <f>VLOOKUP(Table10[[#This Row],[Name]],M.Rd!$A:$T,20,FALSE)</f>
        <v>483</v>
      </c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Y29" s="26"/>
    </row>
    <row r="30" spans="1:25" x14ac:dyDescent="0.25">
      <c r="A30" s="3" t="s">
        <v>221</v>
      </c>
      <c r="B30" s="31">
        <v>15</v>
      </c>
      <c r="C30" s="2">
        <v>9</v>
      </c>
      <c r="D30">
        <v>18.8</v>
      </c>
      <c r="E30" s="54">
        <f>VLOOKUP(Table10[[#This Row],[Name]],M.Rd!$A:$T,MATCH(Table10[[#This Row],[L.eff]],M.Rd!$C$2:$S$2)+2,FALSE)</f>
        <v>8.3800000000000008</v>
      </c>
      <c r="F30" s="54">
        <f>VLOOKUP(Table10[[#This Row],[Name]],V.Rd!$A:$B,2,FALSE)</f>
        <v>166</v>
      </c>
      <c r="G30" s="54">
        <f>VLOOKUP(Table10[[#This Row],[Name]],M.Rd!$A:$T,20,FALSE)</f>
        <v>483</v>
      </c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Y30" s="26"/>
    </row>
    <row r="31" spans="1:25" x14ac:dyDescent="0.25">
      <c r="A31" s="3" t="s">
        <v>221</v>
      </c>
      <c r="B31" s="31">
        <v>15</v>
      </c>
      <c r="C31" s="2">
        <v>10</v>
      </c>
      <c r="D31">
        <v>15.4</v>
      </c>
      <c r="E31" s="54">
        <f>VLOOKUP(Table10[[#This Row],[Name]],M.Rd!$A:$T,MATCH(Table10[[#This Row],[L.eff]],M.Rd!$C$2:$S$2)+2,FALSE)</f>
        <v>7.72</v>
      </c>
      <c r="F31" s="54">
        <f>VLOOKUP(Table10[[#This Row],[Name]],V.Rd!$A:$B,2,FALSE)</f>
        <v>166</v>
      </c>
      <c r="G31" s="54">
        <f>VLOOKUP(Table10[[#This Row],[Name]],M.Rd!$A:$T,20,FALSE)</f>
        <v>483</v>
      </c>
      <c r="H31" s="24"/>
      <c r="I31" s="24"/>
      <c r="J31" s="24"/>
      <c r="K31" s="24"/>
      <c r="L31" s="24"/>
      <c r="M31" s="24"/>
      <c r="N31" s="24"/>
      <c r="O31" s="25"/>
      <c r="P31" s="25"/>
      <c r="Q31" s="25"/>
      <c r="R31" s="25"/>
      <c r="S31" s="25"/>
      <c r="T31" s="25"/>
      <c r="U31" s="25"/>
      <c r="V31" s="25"/>
      <c r="W31" s="25"/>
      <c r="Y31" s="26"/>
    </row>
    <row r="32" spans="1:25" x14ac:dyDescent="0.25">
      <c r="A32" s="3" t="s">
        <v>221</v>
      </c>
      <c r="B32" s="31">
        <v>15</v>
      </c>
      <c r="C32" s="2">
        <v>11</v>
      </c>
      <c r="D32">
        <v>12.8</v>
      </c>
      <c r="E32" s="54">
        <f>VLOOKUP(Table10[[#This Row],[Name]],M.Rd!$A:$T,MATCH(Table10[[#This Row],[L.eff]],M.Rd!$C$2:$S$2)+2,FALSE)</f>
        <v>7.16</v>
      </c>
      <c r="F32" s="54">
        <f>VLOOKUP(Table10[[#This Row],[Name]],V.Rd!$A:$B,2,FALSE)</f>
        <v>166</v>
      </c>
      <c r="G32" s="54">
        <f>VLOOKUP(Table10[[#This Row],[Name]],M.Rd!$A:$T,20,FALSE)</f>
        <v>483</v>
      </c>
      <c r="H32" s="24"/>
      <c r="I32" s="24"/>
      <c r="J32" s="24"/>
      <c r="K32" s="24"/>
      <c r="L32" s="24"/>
      <c r="M32" s="24"/>
      <c r="N32" s="24"/>
      <c r="O32" s="25"/>
      <c r="P32" s="25"/>
      <c r="Q32" s="25"/>
      <c r="R32" s="25"/>
      <c r="S32" s="25"/>
      <c r="T32" s="25"/>
      <c r="U32" s="25"/>
      <c r="V32" s="25"/>
      <c r="W32" s="25"/>
      <c r="Y32" s="26"/>
    </row>
    <row r="33" spans="1:25" x14ac:dyDescent="0.25">
      <c r="A33" s="3" t="s">
        <v>221</v>
      </c>
      <c r="B33" s="31">
        <v>15</v>
      </c>
      <c r="C33" s="2">
        <v>12</v>
      </c>
      <c r="D33">
        <v>10.8</v>
      </c>
      <c r="E33" s="54">
        <f>VLOOKUP(Table10[[#This Row],[Name]],M.Rd!$A:$T,MATCH(Table10[[#This Row],[L.eff]],M.Rd!$C$2:$S$2)+2,FALSE)</f>
        <v>6.67</v>
      </c>
      <c r="F33" s="54">
        <f>VLOOKUP(Table10[[#This Row],[Name]],V.Rd!$A:$B,2,FALSE)</f>
        <v>166</v>
      </c>
      <c r="G33" s="54">
        <f>VLOOKUP(Table10[[#This Row],[Name]],M.Rd!$A:$T,20,FALSE)</f>
        <v>483</v>
      </c>
      <c r="H33" s="24"/>
      <c r="I33" s="24"/>
      <c r="J33" s="24"/>
      <c r="K33" s="24"/>
      <c r="L33" s="24"/>
      <c r="M33" s="24"/>
      <c r="N33" s="24"/>
      <c r="O33" s="25"/>
      <c r="P33" s="25"/>
      <c r="Q33" s="25"/>
      <c r="R33" s="25"/>
      <c r="S33" s="25"/>
      <c r="T33" s="25"/>
      <c r="U33" s="25"/>
      <c r="V33" s="25"/>
      <c r="W33" s="25"/>
      <c r="Y33" s="26"/>
    </row>
    <row r="34" spans="1:25" x14ac:dyDescent="0.25">
      <c r="A34" s="3" t="s">
        <v>221</v>
      </c>
      <c r="B34" s="31">
        <v>15</v>
      </c>
      <c r="C34" s="2">
        <v>13</v>
      </c>
      <c r="D34">
        <v>9.24</v>
      </c>
      <c r="E34" s="54">
        <f>VLOOKUP(Table10[[#This Row],[Name]],M.Rd!$A:$T,MATCH(Table10[[#This Row],[L.eff]],M.Rd!$C$2:$S$2)+2,FALSE)</f>
        <v>6.25</v>
      </c>
      <c r="F34" s="54">
        <f>VLOOKUP(Table10[[#This Row],[Name]],V.Rd!$A:$B,2,FALSE)</f>
        <v>166</v>
      </c>
      <c r="G34" s="54">
        <f>VLOOKUP(Table10[[#This Row],[Name]],M.Rd!$A:$T,20,FALSE)</f>
        <v>483</v>
      </c>
      <c r="H34" s="24"/>
      <c r="I34" s="24"/>
      <c r="J34" s="24"/>
      <c r="K34" s="24"/>
      <c r="L34" s="24"/>
      <c r="M34" s="24"/>
      <c r="N34" s="25"/>
      <c r="O34" s="25"/>
      <c r="P34" s="25"/>
      <c r="Q34" s="25"/>
      <c r="R34" s="25"/>
      <c r="S34" s="25"/>
      <c r="T34" s="25"/>
      <c r="U34" s="25"/>
      <c r="V34" s="25"/>
      <c r="W34" s="25"/>
      <c r="Y34" s="26"/>
    </row>
    <row r="35" spans="1:25" x14ac:dyDescent="0.25">
      <c r="A35" s="3" t="s">
        <v>221</v>
      </c>
      <c r="B35" s="31">
        <v>15</v>
      </c>
      <c r="C35" s="2">
        <v>14</v>
      </c>
      <c r="D35">
        <v>8</v>
      </c>
      <c r="E35" s="54">
        <f>VLOOKUP(Table10[[#This Row],[Name]],M.Rd!$A:$T,MATCH(Table10[[#This Row],[L.eff]],M.Rd!$C$2:$S$2)+2,FALSE)</f>
        <v>5.89</v>
      </c>
      <c r="F35" s="54">
        <f>VLOOKUP(Table10[[#This Row],[Name]],V.Rd!$A:$B,2,FALSE)</f>
        <v>166</v>
      </c>
      <c r="G35" s="54">
        <f>VLOOKUP(Table10[[#This Row],[Name]],M.Rd!$A:$T,20,FALSE)</f>
        <v>483</v>
      </c>
      <c r="H35" s="24"/>
      <c r="I35" s="24"/>
      <c r="J35" s="24"/>
      <c r="K35" s="24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Y35" s="26"/>
    </row>
    <row r="36" spans="1:25" x14ac:dyDescent="0.25">
      <c r="A36" s="23" t="s">
        <v>222</v>
      </c>
      <c r="B36" s="29">
        <v>18</v>
      </c>
      <c r="C36" s="27">
        <v>1</v>
      </c>
      <c r="D36" s="26">
        <v>661</v>
      </c>
      <c r="E36" s="54">
        <f>VLOOKUP(Table10[[#This Row],[Name]],M.Rd!$A:$T,MATCH(Table10[[#This Row],[L.eff]],M.Rd!$C$2:$S$2)+2,FALSE)</f>
        <v>45.6</v>
      </c>
      <c r="F36" s="54">
        <f>VLOOKUP(Table10[[#This Row],[Name]],V.Rd!$A:$B,2,FALSE)</f>
        <v>196</v>
      </c>
      <c r="G36" s="54">
        <f>VLOOKUP(Table10[[#This Row],[Name]],M.Rd!$A:$T,20,FALSE)</f>
        <v>861</v>
      </c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Y36" s="26"/>
    </row>
    <row r="37" spans="1:25" x14ac:dyDescent="0.25">
      <c r="A37" s="3" t="s">
        <v>222</v>
      </c>
      <c r="B37" s="31">
        <v>18</v>
      </c>
      <c r="C37" s="2">
        <v>1.5</v>
      </c>
      <c r="D37" s="2">
        <v>527</v>
      </c>
      <c r="E37" s="54">
        <f>VLOOKUP(Table10[[#This Row],[Name]],M.Rd!$A:$T,MATCH(Table10[[#This Row],[L.eff]],M.Rd!$C$2:$S$2)+2,FALSE)</f>
        <v>39.299999999999997</v>
      </c>
      <c r="F37" s="54">
        <f>VLOOKUP(Table10[[#This Row],[Name]],V.Rd!$A:$B,2,FALSE)</f>
        <v>196</v>
      </c>
      <c r="G37" s="54">
        <f>VLOOKUP(Table10[[#This Row],[Name]],M.Rd!$A:$T,20,FALSE)</f>
        <v>861</v>
      </c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Y37" s="26"/>
    </row>
    <row r="38" spans="1:25" x14ac:dyDescent="0.25">
      <c r="A38" s="3" t="s">
        <v>222</v>
      </c>
      <c r="B38" s="31">
        <v>18</v>
      </c>
      <c r="C38" s="2">
        <v>2</v>
      </c>
      <c r="D38" s="2">
        <v>396</v>
      </c>
      <c r="E38" s="54">
        <f>VLOOKUP(Table10[[#This Row],[Name]],M.Rd!$A:$T,MATCH(Table10[[#This Row],[L.eff]],M.Rd!$C$2:$S$2)+2,FALSE)</f>
        <v>34.4</v>
      </c>
      <c r="F38" s="54">
        <f>VLOOKUP(Table10[[#This Row],[Name]],V.Rd!$A:$B,2,FALSE)</f>
        <v>196</v>
      </c>
      <c r="G38" s="54">
        <f>VLOOKUP(Table10[[#This Row],[Name]],M.Rd!$A:$T,20,FALSE)</f>
        <v>861</v>
      </c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Y38" s="26"/>
    </row>
    <row r="39" spans="1:25" x14ac:dyDescent="0.25">
      <c r="A39" s="3" t="s">
        <v>222</v>
      </c>
      <c r="B39" s="31">
        <v>18</v>
      </c>
      <c r="C39" s="2">
        <v>2.5</v>
      </c>
      <c r="D39">
        <v>294</v>
      </c>
      <c r="E39" s="54">
        <f>VLOOKUP(Table10[[#This Row],[Name]],M.Rd!$A:$T,MATCH(Table10[[#This Row],[L.eff]],M.Rd!$C$2:$S$2)+2,FALSE)</f>
        <v>30.5</v>
      </c>
      <c r="F39" s="54">
        <f>VLOOKUP(Table10[[#This Row],[Name]],V.Rd!$A:$B,2,FALSE)</f>
        <v>196</v>
      </c>
      <c r="G39" s="54">
        <f>VLOOKUP(Table10[[#This Row],[Name]],M.Rd!$A:$T,20,FALSE)</f>
        <v>861</v>
      </c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Y39" s="26"/>
    </row>
    <row r="40" spans="1:25" x14ac:dyDescent="0.25">
      <c r="A40" s="3" t="s">
        <v>222</v>
      </c>
      <c r="B40" s="31">
        <v>18</v>
      </c>
      <c r="C40" s="2">
        <v>3</v>
      </c>
      <c r="D40">
        <v>222</v>
      </c>
      <c r="E40" s="54">
        <f>VLOOKUP(Table10[[#This Row],[Name]],M.Rd!$A:$T,MATCH(Table10[[#This Row],[L.eff]],M.Rd!$C$2:$S$2)+2,FALSE)</f>
        <v>27.3</v>
      </c>
      <c r="F40" s="54">
        <f>VLOOKUP(Table10[[#This Row],[Name]],V.Rd!$A:$B,2,FALSE)</f>
        <v>196</v>
      </c>
      <c r="G40" s="54">
        <f>VLOOKUP(Table10[[#This Row],[Name]],M.Rd!$A:$T,20,FALSE)</f>
        <v>861</v>
      </c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Y40" s="26"/>
    </row>
    <row r="41" spans="1:25" x14ac:dyDescent="0.25">
      <c r="A41" s="3" t="s">
        <v>222</v>
      </c>
      <c r="B41" s="31">
        <v>18</v>
      </c>
      <c r="C41" s="2">
        <v>3.5</v>
      </c>
      <c r="D41">
        <v>172</v>
      </c>
      <c r="E41" s="54">
        <f>VLOOKUP(Table10[[#This Row],[Name]],M.Rd!$A:$T,MATCH(Table10[[#This Row],[L.eff]],M.Rd!$C$2:$S$2)+2,FALSE)</f>
        <v>24.8</v>
      </c>
      <c r="F41" s="54">
        <f>VLOOKUP(Table10[[#This Row],[Name]],V.Rd!$A:$B,2,FALSE)</f>
        <v>196</v>
      </c>
      <c r="G41" s="54">
        <f>VLOOKUP(Table10[[#This Row],[Name]],M.Rd!$A:$T,20,FALSE)</f>
        <v>861</v>
      </c>
      <c r="H41" s="24"/>
      <c r="I41" s="24"/>
      <c r="J41" s="24"/>
      <c r="K41" s="24"/>
      <c r="L41" s="24"/>
      <c r="M41" s="24"/>
      <c r="N41" s="24"/>
      <c r="O41" s="24"/>
      <c r="P41" s="24"/>
      <c r="Q41" s="25"/>
      <c r="R41" s="25"/>
      <c r="S41" s="25"/>
      <c r="T41" s="25"/>
      <c r="U41" s="25"/>
      <c r="V41" s="25"/>
      <c r="W41" s="25"/>
      <c r="Y41" s="26"/>
    </row>
    <row r="42" spans="1:25" x14ac:dyDescent="0.25">
      <c r="A42" s="3" t="s">
        <v>222</v>
      </c>
      <c r="B42" s="31">
        <v>18</v>
      </c>
      <c r="C42" s="2">
        <v>4</v>
      </c>
      <c r="D42">
        <v>137</v>
      </c>
      <c r="E42" s="54">
        <f>VLOOKUP(Table10[[#This Row],[Name]],M.Rd!$A:$T,MATCH(Table10[[#This Row],[L.eff]],M.Rd!$C$2:$S$2)+2,FALSE)</f>
        <v>22.6</v>
      </c>
      <c r="F42" s="54">
        <f>VLOOKUP(Table10[[#This Row],[Name]],V.Rd!$A:$B,2,FALSE)</f>
        <v>196</v>
      </c>
      <c r="G42" s="54">
        <f>VLOOKUP(Table10[[#This Row],[Name]],M.Rd!$A:$T,20,FALSE)</f>
        <v>861</v>
      </c>
      <c r="H42" s="24"/>
      <c r="I42" s="24"/>
      <c r="J42" s="24"/>
      <c r="K42" s="24"/>
      <c r="L42" s="24"/>
      <c r="M42" s="24"/>
      <c r="N42" s="24"/>
      <c r="O42" s="24"/>
      <c r="P42" s="25"/>
      <c r="Q42" s="25"/>
      <c r="R42" s="25"/>
      <c r="S42" s="25"/>
      <c r="T42" s="25"/>
      <c r="U42" s="25"/>
      <c r="V42" s="25"/>
      <c r="W42" s="25"/>
      <c r="Y42" s="26"/>
    </row>
    <row r="43" spans="1:25" x14ac:dyDescent="0.25">
      <c r="A43" s="3" t="s">
        <v>222</v>
      </c>
      <c r="B43" s="31">
        <v>18</v>
      </c>
      <c r="C43" s="2">
        <v>5</v>
      </c>
      <c r="D43">
        <v>91.6</v>
      </c>
      <c r="E43" s="54">
        <f>VLOOKUP(Table10[[#This Row],[Name]],M.Rd!$A:$T,MATCH(Table10[[#This Row],[L.eff]],M.Rd!$C$2:$S$2)+2,FALSE)</f>
        <v>19.3</v>
      </c>
      <c r="F43" s="54">
        <f>VLOOKUP(Table10[[#This Row],[Name]],V.Rd!$A:$B,2,FALSE)</f>
        <v>196</v>
      </c>
      <c r="G43" s="54">
        <f>VLOOKUP(Table10[[#This Row],[Name]],M.Rd!$A:$T,20,FALSE)</f>
        <v>861</v>
      </c>
      <c r="H43" s="24"/>
      <c r="I43" s="24"/>
      <c r="J43" s="24"/>
      <c r="K43" s="24"/>
      <c r="L43" s="24"/>
      <c r="M43" s="24"/>
      <c r="N43" s="24"/>
      <c r="O43" s="25"/>
      <c r="P43" s="25"/>
      <c r="Q43" s="25"/>
      <c r="R43" s="25"/>
      <c r="S43" s="25"/>
      <c r="T43" s="25"/>
      <c r="U43" s="25"/>
      <c r="V43" s="25"/>
      <c r="W43" s="25"/>
      <c r="Y43" s="26"/>
    </row>
    <row r="44" spans="1:25" x14ac:dyDescent="0.25">
      <c r="A44" s="3" t="s">
        <v>222</v>
      </c>
      <c r="B44" s="31">
        <v>18</v>
      </c>
      <c r="C44" s="2">
        <v>6</v>
      </c>
      <c r="D44">
        <v>65.599999999999994</v>
      </c>
      <c r="E44" s="54">
        <f>VLOOKUP(Table10[[#This Row],[Name]],M.Rd!$A:$T,MATCH(Table10[[#This Row],[L.eff]],M.Rd!$C$2:$S$2)+2,FALSE)</f>
        <v>16.8</v>
      </c>
      <c r="F44" s="54">
        <f>VLOOKUP(Table10[[#This Row],[Name]],V.Rd!$A:$B,2,FALSE)</f>
        <v>196</v>
      </c>
      <c r="G44" s="54">
        <f>VLOOKUP(Table10[[#This Row],[Name]],M.Rd!$A:$T,20,FALSE)</f>
        <v>861</v>
      </c>
      <c r="H44" s="24"/>
      <c r="I44" s="24"/>
      <c r="J44" s="24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Y44" s="26"/>
    </row>
    <row r="45" spans="1:25" x14ac:dyDescent="0.25">
      <c r="A45" s="3" t="s">
        <v>222</v>
      </c>
      <c r="B45" s="31">
        <v>18</v>
      </c>
      <c r="C45" s="2">
        <v>7</v>
      </c>
      <c r="D45">
        <v>49.2</v>
      </c>
      <c r="E45" s="54">
        <f>VLOOKUP(Table10[[#This Row],[Name]],M.Rd!$A:$T,MATCH(Table10[[#This Row],[L.eff]],M.Rd!$C$2:$S$2)+2,FALSE)</f>
        <v>14.9</v>
      </c>
      <c r="F45" s="54">
        <f>VLOOKUP(Table10[[#This Row],[Name]],V.Rd!$A:$B,2,FALSE)</f>
        <v>196</v>
      </c>
      <c r="G45" s="54">
        <f>VLOOKUP(Table10[[#This Row],[Name]],M.Rd!$A:$T,20,FALSE)</f>
        <v>861</v>
      </c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Y45" s="26"/>
    </row>
    <row r="46" spans="1:25" x14ac:dyDescent="0.25">
      <c r="A46" s="3" t="s">
        <v>222</v>
      </c>
      <c r="B46" s="31">
        <v>18</v>
      </c>
      <c r="C46" s="2">
        <v>8</v>
      </c>
      <c r="D46">
        <v>38.200000000000003</v>
      </c>
      <c r="E46" s="54">
        <f>VLOOKUP(Table10[[#This Row],[Name]],M.Rd!$A:$T,MATCH(Table10[[#This Row],[L.eff]],M.Rd!$C$2:$S$2)+2,FALSE)</f>
        <v>13.4</v>
      </c>
      <c r="F46" s="54">
        <f>VLOOKUP(Table10[[#This Row],[Name]],V.Rd!$A:$B,2,FALSE)</f>
        <v>196</v>
      </c>
      <c r="G46" s="54">
        <f>VLOOKUP(Table10[[#This Row],[Name]],M.Rd!$A:$T,20,FALSE)</f>
        <v>861</v>
      </c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Y46" s="26"/>
    </row>
    <row r="47" spans="1:25" x14ac:dyDescent="0.25">
      <c r="A47" s="3" t="s">
        <v>222</v>
      </c>
      <c r="B47" s="31">
        <v>18</v>
      </c>
      <c r="C47" s="2">
        <v>9</v>
      </c>
      <c r="D47">
        <v>30.6</v>
      </c>
      <c r="E47" s="54">
        <f>VLOOKUP(Table10[[#This Row],[Name]],M.Rd!$A:$T,MATCH(Table10[[#This Row],[L.eff]],M.Rd!$C$2:$S$2)+2,FALSE)</f>
        <v>12.3</v>
      </c>
      <c r="F47" s="54">
        <f>VLOOKUP(Table10[[#This Row],[Name]],V.Rd!$A:$B,2,FALSE)</f>
        <v>196</v>
      </c>
      <c r="G47" s="54">
        <f>VLOOKUP(Table10[[#This Row],[Name]],M.Rd!$A:$T,20,FALSE)</f>
        <v>861</v>
      </c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Y47" s="26"/>
    </row>
    <row r="48" spans="1:25" x14ac:dyDescent="0.25">
      <c r="A48" s="3" t="s">
        <v>222</v>
      </c>
      <c r="B48" s="31">
        <v>18</v>
      </c>
      <c r="C48" s="2">
        <v>10</v>
      </c>
      <c r="D48">
        <v>25</v>
      </c>
      <c r="E48" s="54">
        <f>VLOOKUP(Table10[[#This Row],[Name]],M.Rd!$A:$T,MATCH(Table10[[#This Row],[L.eff]],M.Rd!$C$2:$S$2)+2,FALSE)</f>
        <v>11.3</v>
      </c>
      <c r="F48" s="54">
        <f>VLOOKUP(Table10[[#This Row],[Name]],V.Rd!$A:$B,2,FALSE)</f>
        <v>196</v>
      </c>
      <c r="G48" s="54">
        <f>VLOOKUP(Table10[[#This Row],[Name]],M.Rd!$A:$T,20,FALSE)</f>
        <v>861</v>
      </c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Y48" s="26"/>
    </row>
    <row r="49" spans="1:25" x14ac:dyDescent="0.25">
      <c r="A49" s="3" t="s">
        <v>222</v>
      </c>
      <c r="B49" s="31">
        <v>18</v>
      </c>
      <c r="C49" s="2">
        <v>11</v>
      </c>
      <c r="D49">
        <v>20.8</v>
      </c>
      <c r="E49" s="54">
        <f>VLOOKUP(Table10[[#This Row],[Name]],M.Rd!$A:$T,MATCH(Table10[[#This Row],[L.eff]],M.Rd!$C$2:$S$2)+2,FALSE)</f>
        <v>10.5</v>
      </c>
      <c r="F49" s="54">
        <f>VLOOKUP(Table10[[#This Row],[Name]],V.Rd!$A:$B,2,FALSE)</f>
        <v>196</v>
      </c>
      <c r="G49" s="54">
        <f>VLOOKUP(Table10[[#This Row],[Name]],M.Rd!$A:$T,20,FALSE)</f>
        <v>861</v>
      </c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Y49" s="26"/>
    </row>
    <row r="50" spans="1:25" x14ac:dyDescent="0.25">
      <c r="A50" s="3" t="s">
        <v>222</v>
      </c>
      <c r="B50" s="31">
        <v>18</v>
      </c>
      <c r="C50" s="2">
        <v>12</v>
      </c>
      <c r="D50">
        <v>17.600000000000001</v>
      </c>
      <c r="E50" s="54">
        <f>VLOOKUP(Table10[[#This Row],[Name]],M.Rd!$A:$T,MATCH(Table10[[#This Row],[L.eff]],M.Rd!$C$2:$S$2)+2,FALSE)</f>
        <v>9.75</v>
      </c>
      <c r="F50" s="54">
        <f>VLOOKUP(Table10[[#This Row],[Name]],V.Rd!$A:$B,2,FALSE)</f>
        <v>196</v>
      </c>
      <c r="G50" s="54">
        <f>VLOOKUP(Table10[[#This Row],[Name]],M.Rd!$A:$T,20,FALSE)</f>
        <v>861</v>
      </c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Y50" s="26"/>
    </row>
    <row r="51" spans="1:25" x14ac:dyDescent="0.25">
      <c r="A51" s="3" t="s">
        <v>222</v>
      </c>
      <c r="B51" s="31">
        <v>18</v>
      </c>
      <c r="C51" s="2">
        <v>13</v>
      </c>
      <c r="D51">
        <v>15.1</v>
      </c>
      <c r="E51" s="54">
        <f>VLOOKUP(Table10[[#This Row],[Name]],M.Rd!$A:$T,MATCH(Table10[[#This Row],[L.eff]],M.Rd!$C$2:$S$2)+2,FALSE)</f>
        <v>9.1300000000000008</v>
      </c>
      <c r="F51" s="54">
        <f>VLOOKUP(Table10[[#This Row],[Name]],V.Rd!$A:$B,2,FALSE)</f>
        <v>196</v>
      </c>
      <c r="G51" s="54">
        <f>VLOOKUP(Table10[[#This Row],[Name]],M.Rd!$A:$T,20,FALSE)</f>
        <v>861</v>
      </c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Y51" s="26"/>
    </row>
    <row r="52" spans="1:25" x14ac:dyDescent="0.25">
      <c r="A52" s="3" t="s">
        <v>222</v>
      </c>
      <c r="B52" s="31">
        <v>18</v>
      </c>
      <c r="C52" s="2">
        <v>14</v>
      </c>
      <c r="D52">
        <v>13.1</v>
      </c>
      <c r="E52" s="54">
        <f>VLOOKUP(Table10[[#This Row],[Name]],M.Rd!$A:$T,MATCH(Table10[[#This Row],[L.eff]],M.Rd!$C$2:$S$2)+2,FALSE)</f>
        <v>8.59</v>
      </c>
      <c r="F52" s="54">
        <f>VLOOKUP(Table10[[#This Row],[Name]],V.Rd!$A:$B,2,FALSE)</f>
        <v>196</v>
      </c>
      <c r="G52" s="54">
        <f>VLOOKUP(Table10[[#This Row],[Name]],M.Rd!$A:$T,20,FALSE)</f>
        <v>861</v>
      </c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Y52" s="26"/>
    </row>
    <row r="53" spans="1:25" x14ac:dyDescent="0.25">
      <c r="A53" s="23" t="s">
        <v>223</v>
      </c>
      <c r="B53" s="29">
        <v>24</v>
      </c>
      <c r="C53" s="27">
        <v>1</v>
      </c>
      <c r="D53" s="26">
        <v>938</v>
      </c>
      <c r="E53" s="54">
        <f>VLOOKUP(Table10[[#This Row],[Name]],M.Rd!$A:$T,MATCH(Table10[[#This Row],[L.eff]],M.Rd!$C$2:$S$2)+2,FALSE)</f>
        <v>63.5</v>
      </c>
      <c r="F53" s="54">
        <f>VLOOKUP(Table10[[#This Row],[Name]],V.Rd!$A:$B,2,FALSE)</f>
        <v>226</v>
      </c>
      <c r="G53" s="54">
        <f>VLOOKUP(Table10[[#This Row],[Name]],M.Rd!$A:$T,20,FALSE)</f>
        <v>1160</v>
      </c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Y53" s="26"/>
    </row>
    <row r="54" spans="1:25" x14ac:dyDescent="0.25">
      <c r="A54" s="3" t="s">
        <v>223</v>
      </c>
      <c r="B54" s="31">
        <v>24</v>
      </c>
      <c r="C54" s="2">
        <v>1.5</v>
      </c>
      <c r="D54" s="2">
        <v>796</v>
      </c>
      <c r="E54" s="54">
        <f>VLOOKUP(Table10[[#This Row],[Name]],M.Rd!$A:$T,MATCH(Table10[[#This Row],[L.eff]],M.Rd!$C$2:$S$2)+2,FALSE)</f>
        <v>58.3</v>
      </c>
      <c r="F54" s="54">
        <f>VLOOKUP(Table10[[#This Row],[Name]],V.Rd!$A:$B,2,FALSE)</f>
        <v>226</v>
      </c>
      <c r="G54" s="54">
        <f>VLOOKUP(Table10[[#This Row],[Name]],M.Rd!$A:$T,20,FALSE)</f>
        <v>1160</v>
      </c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Y54" s="26"/>
    </row>
    <row r="55" spans="1:25" x14ac:dyDescent="0.25">
      <c r="A55" s="3" t="s">
        <v>223</v>
      </c>
      <c r="B55" s="31">
        <v>24</v>
      </c>
      <c r="C55" s="2">
        <v>2</v>
      </c>
      <c r="D55" s="2">
        <v>643</v>
      </c>
      <c r="E55" s="54">
        <f>VLOOKUP(Table10[[#This Row],[Name]],M.Rd!$A:$T,MATCH(Table10[[#This Row],[L.eff]],M.Rd!$C$2:$S$2)+2,FALSE)</f>
        <v>52.5</v>
      </c>
      <c r="F55" s="54">
        <f>VLOOKUP(Table10[[#This Row],[Name]],V.Rd!$A:$B,2,FALSE)</f>
        <v>226</v>
      </c>
      <c r="G55" s="54">
        <f>VLOOKUP(Table10[[#This Row],[Name]],M.Rd!$A:$T,20,FALSE)</f>
        <v>1160</v>
      </c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Y55" s="26"/>
    </row>
    <row r="56" spans="1:25" x14ac:dyDescent="0.25">
      <c r="A56" s="3" t="s">
        <v>223</v>
      </c>
      <c r="B56" s="31">
        <v>24</v>
      </c>
      <c r="C56" s="2">
        <v>2.5</v>
      </c>
      <c r="D56">
        <v>504</v>
      </c>
      <c r="E56" s="54">
        <f>VLOOKUP(Table10[[#This Row],[Name]],M.Rd!$A:$T,MATCH(Table10[[#This Row],[L.eff]],M.Rd!$C$2:$S$2)+2,FALSE)</f>
        <v>47.8</v>
      </c>
      <c r="F56" s="54">
        <f>VLOOKUP(Table10[[#This Row],[Name]],V.Rd!$A:$B,2,FALSE)</f>
        <v>226</v>
      </c>
      <c r="G56" s="54">
        <f>VLOOKUP(Table10[[#This Row],[Name]],M.Rd!$A:$T,20,FALSE)</f>
        <v>1160</v>
      </c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Y56" s="26"/>
    </row>
    <row r="57" spans="1:25" x14ac:dyDescent="0.25">
      <c r="A57" s="3" t="s">
        <v>223</v>
      </c>
      <c r="B57" s="31">
        <v>24</v>
      </c>
      <c r="C57" s="2">
        <v>3</v>
      </c>
      <c r="D57">
        <v>394</v>
      </c>
      <c r="E57" s="54">
        <f>VLOOKUP(Table10[[#This Row],[Name]],M.Rd!$A:$T,MATCH(Table10[[#This Row],[L.eff]],M.Rd!$C$2:$S$2)+2,FALSE)</f>
        <v>43.8</v>
      </c>
      <c r="F57" s="54">
        <f>VLOOKUP(Table10[[#This Row],[Name]],V.Rd!$A:$B,2,FALSE)</f>
        <v>226</v>
      </c>
      <c r="G57" s="54">
        <f>VLOOKUP(Table10[[#This Row],[Name]],M.Rd!$A:$T,20,FALSE)</f>
        <v>1160</v>
      </c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Y57" s="26"/>
    </row>
    <row r="58" spans="1:25" x14ac:dyDescent="0.25">
      <c r="A58" s="3" t="s">
        <v>223</v>
      </c>
      <c r="B58" s="31">
        <v>24</v>
      </c>
      <c r="C58" s="2">
        <v>3.5</v>
      </c>
      <c r="D58">
        <v>311</v>
      </c>
      <c r="E58" s="54">
        <f>VLOOKUP(Table10[[#This Row],[Name]],M.Rd!$A:$T,MATCH(Table10[[#This Row],[L.eff]],M.Rd!$C$2:$S$2)+2,FALSE)</f>
        <v>40.5</v>
      </c>
      <c r="F58" s="54">
        <f>VLOOKUP(Table10[[#This Row],[Name]],V.Rd!$A:$B,2,FALSE)</f>
        <v>226</v>
      </c>
      <c r="G58" s="54">
        <f>VLOOKUP(Table10[[#This Row],[Name]],M.Rd!$A:$T,20,FALSE)</f>
        <v>1160</v>
      </c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Y58" s="26"/>
    </row>
    <row r="59" spans="1:25" x14ac:dyDescent="0.25">
      <c r="A59" s="3" t="s">
        <v>223</v>
      </c>
      <c r="B59" s="31">
        <v>24</v>
      </c>
      <c r="C59" s="2">
        <v>4</v>
      </c>
      <c r="D59">
        <v>250</v>
      </c>
      <c r="E59" s="54">
        <f>VLOOKUP(Table10[[#This Row],[Name]],M.Rd!$A:$T,MATCH(Table10[[#This Row],[L.eff]],M.Rd!$C$2:$S$2)+2,FALSE)</f>
        <v>37.6</v>
      </c>
      <c r="F59" s="54">
        <f>VLOOKUP(Table10[[#This Row],[Name]],V.Rd!$A:$B,2,FALSE)</f>
        <v>226</v>
      </c>
      <c r="G59" s="54">
        <f>VLOOKUP(Table10[[#This Row],[Name]],M.Rd!$A:$T,20,FALSE)</f>
        <v>1160</v>
      </c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Y59" s="26"/>
    </row>
    <row r="60" spans="1:25" x14ac:dyDescent="0.25">
      <c r="A60" s="3" t="s">
        <v>223</v>
      </c>
      <c r="B60" s="31">
        <v>24</v>
      </c>
      <c r="C60" s="2">
        <v>5</v>
      </c>
      <c r="D60">
        <v>170</v>
      </c>
      <c r="E60" s="54">
        <f>VLOOKUP(Table10[[#This Row],[Name]],M.Rd!$A:$T,MATCH(Table10[[#This Row],[L.eff]],M.Rd!$C$2:$S$2)+2,FALSE)</f>
        <v>32.799999999999997</v>
      </c>
      <c r="F60" s="54">
        <f>VLOOKUP(Table10[[#This Row],[Name]],V.Rd!$A:$B,2,FALSE)</f>
        <v>226</v>
      </c>
      <c r="G60" s="54">
        <f>VLOOKUP(Table10[[#This Row],[Name]],M.Rd!$A:$T,20,FALSE)</f>
        <v>1160</v>
      </c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Y60" s="26"/>
    </row>
    <row r="61" spans="1:25" x14ac:dyDescent="0.25">
      <c r="A61" s="3" t="s">
        <v>223</v>
      </c>
      <c r="B61" s="31">
        <v>24</v>
      </c>
      <c r="C61" s="2">
        <v>6</v>
      </c>
      <c r="D61">
        <v>123</v>
      </c>
      <c r="E61" s="54">
        <f>VLOOKUP(Table10[[#This Row],[Name]],M.Rd!$A:$T,MATCH(Table10[[#This Row],[L.eff]],M.Rd!$C$2:$S$2)+2,FALSE)</f>
        <v>29.1</v>
      </c>
      <c r="F61" s="54">
        <f>VLOOKUP(Table10[[#This Row],[Name]],V.Rd!$A:$B,2,FALSE)</f>
        <v>226</v>
      </c>
      <c r="G61" s="54">
        <f>VLOOKUP(Table10[[#This Row],[Name]],M.Rd!$A:$T,20,FALSE)</f>
        <v>1160</v>
      </c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Y61" s="26"/>
    </row>
    <row r="62" spans="1:25" x14ac:dyDescent="0.25">
      <c r="A62" s="3" t="s">
        <v>223</v>
      </c>
      <c r="B62" s="31">
        <v>24</v>
      </c>
      <c r="C62" s="2">
        <v>7</v>
      </c>
      <c r="D62">
        <v>92.7</v>
      </c>
      <c r="E62" s="54">
        <f>VLOOKUP(Table10[[#This Row],[Name]],M.Rd!$A:$T,MATCH(Table10[[#This Row],[L.eff]],M.Rd!$C$2:$S$2)+2,FALSE)</f>
        <v>26.1</v>
      </c>
      <c r="F62" s="54">
        <f>VLOOKUP(Table10[[#This Row],[Name]],V.Rd!$A:$B,2,FALSE)</f>
        <v>226</v>
      </c>
      <c r="G62" s="54">
        <f>VLOOKUP(Table10[[#This Row],[Name]],M.Rd!$A:$T,20,FALSE)</f>
        <v>1160</v>
      </c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Y62" s="26"/>
    </row>
    <row r="63" spans="1:25" x14ac:dyDescent="0.25">
      <c r="A63" s="3" t="s">
        <v>223</v>
      </c>
      <c r="B63" s="31">
        <v>24</v>
      </c>
      <c r="C63" s="2">
        <v>8</v>
      </c>
      <c r="D63">
        <v>72.3</v>
      </c>
      <c r="E63" s="54">
        <f>VLOOKUP(Table10[[#This Row],[Name]],M.Rd!$A:$T,MATCH(Table10[[#This Row],[L.eff]],M.Rd!$C$2:$S$2)+2,FALSE)</f>
        <v>23.7</v>
      </c>
      <c r="F63" s="54">
        <f>VLOOKUP(Table10[[#This Row],[Name]],V.Rd!$A:$B,2,FALSE)</f>
        <v>226</v>
      </c>
      <c r="G63" s="54">
        <f>VLOOKUP(Table10[[#This Row],[Name]],M.Rd!$A:$T,20,FALSE)</f>
        <v>1160</v>
      </c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Y63" s="26"/>
    </row>
    <row r="64" spans="1:25" x14ac:dyDescent="0.25">
      <c r="A64" s="3" t="s">
        <v>223</v>
      </c>
      <c r="B64" s="31">
        <v>24</v>
      </c>
      <c r="C64" s="2">
        <v>9</v>
      </c>
      <c r="D64">
        <v>58</v>
      </c>
      <c r="E64" s="54">
        <f>VLOOKUP(Table10[[#This Row],[Name]],M.Rd!$A:$T,MATCH(Table10[[#This Row],[L.eff]],M.Rd!$C$2:$S$2)+2,FALSE)</f>
        <v>21.6</v>
      </c>
      <c r="F64" s="54">
        <f>VLOOKUP(Table10[[#This Row],[Name]],V.Rd!$A:$B,2,FALSE)</f>
        <v>226</v>
      </c>
      <c r="G64" s="54">
        <f>VLOOKUP(Table10[[#This Row],[Name]],M.Rd!$A:$T,20,FALSE)</f>
        <v>1160</v>
      </c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Y64" s="26"/>
    </row>
    <row r="65" spans="1:25" x14ac:dyDescent="0.25">
      <c r="A65" s="3" t="s">
        <v>223</v>
      </c>
      <c r="B65" s="31">
        <v>24</v>
      </c>
      <c r="C65" s="2">
        <v>10</v>
      </c>
      <c r="D65">
        <v>47.5</v>
      </c>
      <c r="E65" s="54">
        <f>VLOOKUP(Table10[[#This Row],[Name]],M.Rd!$A:$T,MATCH(Table10[[#This Row],[L.eff]],M.Rd!$C$2:$S$2)+2,FALSE)</f>
        <v>20</v>
      </c>
      <c r="F65" s="54">
        <f>VLOOKUP(Table10[[#This Row],[Name]],V.Rd!$A:$B,2,FALSE)</f>
        <v>226</v>
      </c>
      <c r="G65" s="54">
        <f>VLOOKUP(Table10[[#This Row],[Name]],M.Rd!$A:$T,20,FALSE)</f>
        <v>1160</v>
      </c>
      <c r="H65" s="24"/>
      <c r="I65" s="24"/>
      <c r="J65" s="24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Y65" s="26"/>
    </row>
    <row r="66" spans="1:25" x14ac:dyDescent="0.25">
      <c r="A66" s="3" t="s">
        <v>223</v>
      </c>
      <c r="B66" s="31">
        <v>24</v>
      </c>
      <c r="C66" s="2">
        <v>11</v>
      </c>
      <c r="D66">
        <v>39.6</v>
      </c>
      <c r="E66" s="54">
        <f>VLOOKUP(Table10[[#This Row],[Name]],M.Rd!$A:$T,MATCH(Table10[[#This Row],[L.eff]],M.Rd!$C$2:$S$2)+2,FALSE)</f>
        <v>18.600000000000001</v>
      </c>
      <c r="F66" s="54">
        <f>VLOOKUP(Table10[[#This Row],[Name]],V.Rd!$A:$B,2,FALSE)</f>
        <v>226</v>
      </c>
      <c r="G66" s="54">
        <f>VLOOKUP(Table10[[#This Row],[Name]],M.Rd!$A:$T,20,FALSE)</f>
        <v>1160</v>
      </c>
      <c r="H66" s="24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Y66" s="26"/>
    </row>
    <row r="67" spans="1:25" x14ac:dyDescent="0.25">
      <c r="A67" s="3" t="s">
        <v>223</v>
      </c>
      <c r="B67" s="31">
        <v>24</v>
      </c>
      <c r="C67" s="2">
        <v>12</v>
      </c>
      <c r="D67">
        <v>33.5</v>
      </c>
      <c r="E67" s="54">
        <f>VLOOKUP(Table10[[#This Row],[Name]],M.Rd!$A:$T,MATCH(Table10[[#This Row],[L.eff]],M.Rd!$C$2:$S$2)+2,FALSE)</f>
        <v>17.399999999999999</v>
      </c>
      <c r="F67" s="54">
        <f>VLOOKUP(Table10[[#This Row],[Name]],V.Rd!$A:$B,2,FALSE)</f>
        <v>226</v>
      </c>
      <c r="G67" s="54">
        <f>VLOOKUP(Table10[[#This Row],[Name]],M.Rd!$A:$T,20,FALSE)</f>
        <v>1160</v>
      </c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Y67" s="26"/>
    </row>
    <row r="68" spans="1:25" x14ac:dyDescent="0.25">
      <c r="A68" s="3" t="s">
        <v>223</v>
      </c>
      <c r="B68" s="31">
        <v>24</v>
      </c>
      <c r="C68" s="2">
        <v>13</v>
      </c>
      <c r="D68">
        <v>28.8</v>
      </c>
      <c r="E68" s="54">
        <f>VLOOKUP(Table10[[#This Row],[Name]],M.Rd!$A:$T,MATCH(Table10[[#This Row],[L.eff]],M.Rd!$C$2:$S$2)+2,FALSE)</f>
        <v>16.399999999999999</v>
      </c>
      <c r="F68" s="54">
        <f>VLOOKUP(Table10[[#This Row],[Name]],V.Rd!$A:$B,2,FALSE)</f>
        <v>226</v>
      </c>
      <c r="G68" s="54">
        <f>VLOOKUP(Table10[[#This Row],[Name]],M.Rd!$A:$T,20,FALSE)</f>
        <v>1160</v>
      </c>
      <c r="H68" s="24"/>
      <c r="I68" s="24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Y68" s="26"/>
    </row>
    <row r="69" spans="1:25" x14ac:dyDescent="0.25">
      <c r="A69" s="3" t="s">
        <v>223</v>
      </c>
      <c r="B69" s="31">
        <v>24</v>
      </c>
      <c r="C69" s="2">
        <v>14</v>
      </c>
      <c r="D69">
        <v>24.9</v>
      </c>
      <c r="E69" s="54">
        <f>VLOOKUP(Table10[[#This Row],[Name]],M.Rd!$A:$T,MATCH(Table10[[#This Row],[L.eff]],M.Rd!$C$2:$S$2)+2,FALSE)</f>
        <v>15.5</v>
      </c>
      <c r="F69" s="54">
        <f>VLOOKUP(Table10[[#This Row],[Name]],V.Rd!$A:$B,2,FALSE)</f>
        <v>226</v>
      </c>
      <c r="G69" s="54">
        <f>VLOOKUP(Table10[[#This Row],[Name]],M.Rd!$A:$T,20,FALSE)</f>
        <v>1160</v>
      </c>
      <c r="H69" s="24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Y69" s="26"/>
    </row>
    <row r="70" spans="1:25" x14ac:dyDescent="0.25">
      <c r="A70" s="23" t="s">
        <v>224</v>
      </c>
      <c r="B70" s="29">
        <v>20</v>
      </c>
      <c r="C70" s="27">
        <v>1</v>
      </c>
      <c r="D70" s="26">
        <v>749</v>
      </c>
      <c r="E70" s="54">
        <f>VLOOKUP(Table10[[#This Row],[Name]],M.Rd!$A:$T,MATCH(Table10[[#This Row],[L.eff]],M.Rd!$C$2:$S$2)+2,FALSE)</f>
        <v>60.4</v>
      </c>
      <c r="F70" s="54">
        <f>VLOOKUP(Table10[[#This Row],[Name]],V.Rd!$A:$B,2,FALSE)</f>
        <v>247</v>
      </c>
      <c r="G70" s="54">
        <f>VLOOKUP(Table10[[#This Row],[Name]],M.Rd!$A:$T,20,FALSE)</f>
        <v>1370</v>
      </c>
      <c r="H70" s="24"/>
      <c r="I70" s="24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Y70" s="26"/>
    </row>
    <row r="71" spans="1:25" x14ac:dyDescent="0.25">
      <c r="A71" s="3" t="s">
        <v>224</v>
      </c>
      <c r="B71" s="31">
        <v>20</v>
      </c>
      <c r="C71" s="2">
        <v>1.5</v>
      </c>
      <c r="D71" s="2">
        <v>594</v>
      </c>
      <c r="E71" s="54">
        <f>VLOOKUP(Table10[[#This Row],[Name]],M.Rd!$A:$T,MATCH(Table10[[#This Row],[L.eff]],M.Rd!$C$2:$S$2)+2,FALSE)</f>
        <v>51.4</v>
      </c>
      <c r="F71" s="54">
        <f>VLOOKUP(Table10[[#This Row],[Name]],V.Rd!$A:$B,2,FALSE)</f>
        <v>247</v>
      </c>
      <c r="G71" s="54">
        <f>VLOOKUP(Table10[[#This Row],[Name]],M.Rd!$A:$T,20,FALSE)</f>
        <v>1370</v>
      </c>
      <c r="H71" s="24"/>
      <c r="I71" s="24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Y71" s="26"/>
    </row>
    <row r="72" spans="1:25" x14ac:dyDescent="0.25">
      <c r="A72" s="3" t="s">
        <v>224</v>
      </c>
      <c r="B72" s="31">
        <v>20</v>
      </c>
      <c r="C72" s="2">
        <v>2</v>
      </c>
      <c r="D72" s="2">
        <v>445</v>
      </c>
      <c r="E72" s="54">
        <f>VLOOKUP(Table10[[#This Row],[Name]],M.Rd!$A:$T,MATCH(Table10[[#This Row],[L.eff]],M.Rd!$C$2:$S$2)+2,FALSE)</f>
        <v>44.3</v>
      </c>
      <c r="F72" s="54">
        <f>VLOOKUP(Table10[[#This Row],[Name]],V.Rd!$A:$B,2,FALSE)</f>
        <v>247</v>
      </c>
      <c r="G72" s="54">
        <f>VLOOKUP(Table10[[#This Row],[Name]],M.Rd!$A:$T,20,FALSE)</f>
        <v>1370</v>
      </c>
      <c r="H72" s="24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Y72" s="26"/>
    </row>
    <row r="73" spans="1:25" x14ac:dyDescent="0.25">
      <c r="A73" s="3" t="s">
        <v>224</v>
      </c>
      <c r="B73" s="31">
        <v>20</v>
      </c>
      <c r="C73" s="2">
        <v>2.5</v>
      </c>
      <c r="D73">
        <v>330</v>
      </c>
      <c r="E73" s="54">
        <f>VLOOKUP(Table10[[#This Row],[Name]],M.Rd!$A:$T,MATCH(Table10[[#This Row],[L.eff]],M.Rd!$C$2:$S$2)+2,FALSE)</f>
        <v>38.700000000000003</v>
      </c>
      <c r="F73" s="54">
        <f>VLOOKUP(Table10[[#This Row],[Name]],V.Rd!$A:$B,2,FALSE)</f>
        <v>247</v>
      </c>
      <c r="G73" s="54">
        <f>VLOOKUP(Table10[[#This Row],[Name]],M.Rd!$A:$T,20,FALSE)</f>
        <v>1370</v>
      </c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Y73" s="26"/>
    </row>
    <row r="74" spans="1:25" x14ac:dyDescent="0.25">
      <c r="A74" s="3" t="s">
        <v>224</v>
      </c>
      <c r="B74" s="31">
        <v>20</v>
      </c>
      <c r="C74" s="2">
        <v>3</v>
      </c>
      <c r="D74">
        <v>249</v>
      </c>
      <c r="E74" s="54">
        <f>VLOOKUP(Table10[[#This Row],[Name]],M.Rd!$A:$T,MATCH(Table10[[#This Row],[L.eff]],M.Rd!$C$2:$S$2)+2,FALSE)</f>
        <v>34.299999999999997</v>
      </c>
      <c r="F74" s="54">
        <f>VLOOKUP(Table10[[#This Row],[Name]],V.Rd!$A:$B,2,FALSE)</f>
        <v>247</v>
      </c>
      <c r="G74" s="54">
        <f>VLOOKUP(Table10[[#This Row],[Name]],M.Rd!$A:$T,20,FALSE)</f>
        <v>1370</v>
      </c>
      <c r="H74" s="24"/>
      <c r="I74" s="24"/>
      <c r="J74" s="24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Y74" s="26"/>
    </row>
    <row r="75" spans="1:25" x14ac:dyDescent="0.25">
      <c r="A75" s="3" t="s">
        <v>224</v>
      </c>
      <c r="B75" s="31">
        <v>20</v>
      </c>
      <c r="C75" s="2">
        <v>3.5</v>
      </c>
      <c r="D75">
        <v>193</v>
      </c>
      <c r="E75" s="54">
        <f>VLOOKUP(Table10[[#This Row],[Name]],M.Rd!$A:$T,MATCH(Table10[[#This Row],[L.eff]],M.Rd!$C$2:$S$2)+2,FALSE)</f>
        <v>30.8</v>
      </c>
      <c r="F75" s="54">
        <f>VLOOKUP(Table10[[#This Row],[Name]],V.Rd!$A:$B,2,FALSE)</f>
        <v>247</v>
      </c>
      <c r="G75" s="54">
        <f>VLOOKUP(Table10[[#This Row],[Name]],M.Rd!$A:$T,20,FALSE)</f>
        <v>1370</v>
      </c>
      <c r="H75" s="24"/>
      <c r="I75" s="24"/>
      <c r="J75" s="24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Y75" s="26"/>
    </row>
    <row r="76" spans="1:25" x14ac:dyDescent="0.25">
      <c r="A76" s="3" t="s">
        <v>224</v>
      </c>
      <c r="B76" s="31">
        <v>20</v>
      </c>
      <c r="C76" s="2">
        <v>4</v>
      </c>
      <c r="D76">
        <v>153</v>
      </c>
      <c r="E76" s="54">
        <f>VLOOKUP(Table10[[#This Row],[Name]],M.Rd!$A:$T,MATCH(Table10[[#This Row],[L.eff]],M.Rd!$C$2:$S$2)+2,FALSE)</f>
        <v>27.9</v>
      </c>
      <c r="F76" s="54">
        <f>VLOOKUP(Table10[[#This Row],[Name]],V.Rd!$A:$B,2,FALSE)</f>
        <v>247</v>
      </c>
      <c r="G76" s="54">
        <f>VLOOKUP(Table10[[#This Row],[Name]],M.Rd!$A:$T,20,FALSE)</f>
        <v>1370</v>
      </c>
      <c r="H76" s="24"/>
      <c r="I76" s="24"/>
      <c r="J76" s="24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Y76" s="26"/>
    </row>
    <row r="77" spans="1:25" x14ac:dyDescent="0.25">
      <c r="A77" s="3" t="s">
        <v>224</v>
      </c>
      <c r="B77" s="31">
        <v>20</v>
      </c>
      <c r="C77" s="2">
        <v>5</v>
      </c>
      <c r="D77">
        <v>103</v>
      </c>
      <c r="E77" s="54">
        <f>VLOOKUP(Table10[[#This Row],[Name]],M.Rd!$A:$T,MATCH(Table10[[#This Row],[L.eff]],M.Rd!$C$2:$S$2)+2,FALSE)</f>
        <v>23.5</v>
      </c>
      <c r="F77" s="54">
        <f>VLOOKUP(Table10[[#This Row],[Name]],V.Rd!$A:$B,2,FALSE)</f>
        <v>247</v>
      </c>
      <c r="G77" s="54">
        <f>VLOOKUP(Table10[[#This Row],[Name]],M.Rd!$A:$T,20,FALSE)</f>
        <v>1370</v>
      </c>
      <c r="H77" s="24"/>
      <c r="I77" s="24"/>
      <c r="J77" s="24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Y77" s="26"/>
    </row>
    <row r="78" spans="1:25" x14ac:dyDescent="0.25">
      <c r="A78" s="3" t="s">
        <v>224</v>
      </c>
      <c r="B78" s="31">
        <v>20</v>
      </c>
      <c r="C78" s="2">
        <v>6</v>
      </c>
      <c r="D78">
        <v>73.3</v>
      </c>
      <c r="E78" s="54">
        <f>VLOOKUP(Table10[[#This Row],[Name]],M.Rd!$A:$T,MATCH(Table10[[#This Row],[L.eff]],M.Rd!$C$2:$S$2)+2,FALSE)</f>
        <v>20.3</v>
      </c>
      <c r="F78" s="54">
        <f>VLOOKUP(Table10[[#This Row],[Name]],V.Rd!$A:$B,2,FALSE)</f>
        <v>247</v>
      </c>
      <c r="G78" s="54">
        <f>VLOOKUP(Table10[[#This Row],[Name]],M.Rd!$A:$T,20,FALSE)</f>
        <v>1370</v>
      </c>
      <c r="H78" s="24"/>
      <c r="I78" s="24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Y78" s="26"/>
    </row>
    <row r="79" spans="1:25" x14ac:dyDescent="0.25">
      <c r="A79" s="3" t="s">
        <v>224</v>
      </c>
      <c r="B79" s="31">
        <v>20</v>
      </c>
      <c r="C79" s="2">
        <v>7</v>
      </c>
      <c r="D79">
        <v>55</v>
      </c>
      <c r="E79" s="54">
        <f>VLOOKUP(Table10[[#This Row],[Name]],M.Rd!$A:$T,MATCH(Table10[[#This Row],[L.eff]],M.Rd!$C$2:$S$2)+2,FALSE)</f>
        <v>18</v>
      </c>
      <c r="F79" s="54">
        <f>VLOOKUP(Table10[[#This Row],[Name]],V.Rd!$A:$B,2,FALSE)</f>
        <v>247</v>
      </c>
      <c r="G79" s="54">
        <f>VLOOKUP(Table10[[#This Row],[Name]],M.Rd!$A:$T,20,FALSE)</f>
        <v>1370</v>
      </c>
      <c r="H79" s="24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Y79" s="26"/>
    </row>
    <row r="80" spans="1:25" x14ac:dyDescent="0.25">
      <c r="A80" s="3" t="s">
        <v>224</v>
      </c>
      <c r="B80" s="31">
        <v>20</v>
      </c>
      <c r="C80" s="2">
        <v>8</v>
      </c>
      <c r="D80">
        <v>42.7</v>
      </c>
      <c r="E80" s="54">
        <f>VLOOKUP(Table10[[#This Row],[Name]],M.Rd!$A:$T,MATCH(Table10[[#This Row],[L.eff]],M.Rd!$C$2:$S$2)+2,FALSE)</f>
        <v>16.2</v>
      </c>
      <c r="F80" s="54">
        <f>VLOOKUP(Table10[[#This Row],[Name]],V.Rd!$A:$B,2,FALSE)</f>
        <v>247</v>
      </c>
      <c r="G80" s="54">
        <f>VLOOKUP(Table10[[#This Row],[Name]],M.Rd!$A:$T,20,FALSE)</f>
        <v>1370</v>
      </c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Y80" s="26"/>
    </row>
    <row r="81" spans="1:25" x14ac:dyDescent="0.25">
      <c r="A81" s="3" t="s">
        <v>224</v>
      </c>
      <c r="B81" s="31">
        <v>20</v>
      </c>
      <c r="C81" s="2">
        <v>9</v>
      </c>
      <c r="D81">
        <v>34.200000000000003</v>
      </c>
      <c r="E81" s="54">
        <f>VLOOKUP(Table10[[#This Row],[Name]],M.Rd!$A:$T,MATCH(Table10[[#This Row],[L.eff]],M.Rd!$C$2:$S$2)+2,FALSE)</f>
        <v>14.7</v>
      </c>
      <c r="F81" s="54">
        <f>VLOOKUP(Table10[[#This Row],[Name]],V.Rd!$A:$B,2,FALSE)</f>
        <v>247</v>
      </c>
      <c r="G81" s="54">
        <f>VLOOKUP(Table10[[#This Row],[Name]],M.Rd!$A:$T,20,FALSE)</f>
        <v>1370</v>
      </c>
      <c r="H81" s="24"/>
      <c r="I81" s="24"/>
      <c r="J81" s="24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Y81" s="26"/>
    </row>
    <row r="82" spans="1:25" x14ac:dyDescent="0.25">
      <c r="A82" s="3" t="s">
        <v>224</v>
      </c>
      <c r="B82" s="31">
        <v>20</v>
      </c>
      <c r="C82" s="2">
        <v>10</v>
      </c>
      <c r="D82">
        <v>27.9</v>
      </c>
      <c r="E82" s="54">
        <f>VLOOKUP(Table10[[#This Row],[Name]],M.Rd!$A:$T,MATCH(Table10[[#This Row],[L.eff]],M.Rd!$C$2:$S$2)+2,FALSE)</f>
        <v>13.5</v>
      </c>
      <c r="F82" s="54">
        <f>VLOOKUP(Table10[[#This Row],[Name]],V.Rd!$A:$B,2,FALSE)</f>
        <v>247</v>
      </c>
      <c r="G82" s="54">
        <f>VLOOKUP(Table10[[#This Row],[Name]],M.Rd!$A:$T,20,FALSE)</f>
        <v>1370</v>
      </c>
      <c r="H82" s="24"/>
      <c r="I82" s="24"/>
      <c r="J82" s="24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Y82" s="26"/>
    </row>
    <row r="83" spans="1:25" x14ac:dyDescent="0.25">
      <c r="A83" s="3" t="s">
        <v>224</v>
      </c>
      <c r="B83" s="31">
        <v>20</v>
      </c>
      <c r="C83" s="2">
        <v>11</v>
      </c>
      <c r="D83">
        <v>23.3</v>
      </c>
      <c r="E83" s="54">
        <f>VLOOKUP(Table10[[#This Row],[Name]],M.Rd!$A:$T,MATCH(Table10[[#This Row],[L.eff]],M.Rd!$C$2:$S$2)+2,FALSE)</f>
        <v>12.5</v>
      </c>
      <c r="F83" s="54">
        <f>VLOOKUP(Table10[[#This Row],[Name]],V.Rd!$A:$B,2,FALSE)</f>
        <v>247</v>
      </c>
      <c r="G83" s="54">
        <f>VLOOKUP(Table10[[#This Row],[Name]],M.Rd!$A:$T,20,FALSE)</f>
        <v>1370</v>
      </c>
      <c r="H83" s="24"/>
      <c r="I83" s="24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Y83" s="26"/>
    </row>
    <row r="84" spans="1:25" x14ac:dyDescent="0.25">
      <c r="A84" s="3" t="s">
        <v>224</v>
      </c>
      <c r="B84" s="31">
        <v>20</v>
      </c>
      <c r="C84" s="2">
        <v>12</v>
      </c>
      <c r="D84">
        <v>19.7</v>
      </c>
      <c r="E84" s="54">
        <f>VLOOKUP(Table10[[#This Row],[Name]],M.Rd!$A:$T,MATCH(Table10[[#This Row],[L.eff]],M.Rd!$C$2:$S$2)+2,FALSE)</f>
        <v>11.6</v>
      </c>
      <c r="F84" s="54">
        <f>VLOOKUP(Table10[[#This Row],[Name]],V.Rd!$A:$B,2,FALSE)</f>
        <v>247</v>
      </c>
      <c r="G84" s="54">
        <f>VLOOKUP(Table10[[#This Row],[Name]],M.Rd!$A:$T,20,FALSE)</f>
        <v>1370</v>
      </c>
      <c r="H84" s="24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Y84" s="26"/>
    </row>
    <row r="85" spans="1:25" x14ac:dyDescent="0.25">
      <c r="A85" s="3" t="s">
        <v>224</v>
      </c>
      <c r="B85" s="31">
        <v>20</v>
      </c>
      <c r="C85" s="2">
        <v>13</v>
      </c>
      <c r="D85">
        <v>16.8</v>
      </c>
      <c r="E85" s="54">
        <f>VLOOKUP(Table10[[#This Row],[Name]],M.Rd!$A:$T,MATCH(Table10[[#This Row],[L.eff]],M.Rd!$C$2:$S$2)+2,FALSE)</f>
        <v>10.9</v>
      </c>
      <c r="F85" s="54">
        <f>VLOOKUP(Table10[[#This Row],[Name]],V.Rd!$A:$B,2,FALSE)</f>
        <v>247</v>
      </c>
      <c r="G85" s="54">
        <f>VLOOKUP(Table10[[#This Row],[Name]],M.Rd!$A:$T,20,FALSE)</f>
        <v>1370</v>
      </c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Y85" s="26"/>
    </row>
    <row r="86" spans="1:25" x14ac:dyDescent="0.25">
      <c r="A86" s="3" t="s">
        <v>224</v>
      </c>
      <c r="B86" s="31">
        <v>20</v>
      </c>
      <c r="C86" s="2">
        <v>14</v>
      </c>
      <c r="D86">
        <v>14.6</v>
      </c>
      <c r="E86" s="54">
        <f>VLOOKUP(Table10[[#This Row],[Name]],M.Rd!$A:$T,MATCH(Table10[[#This Row],[L.eff]],M.Rd!$C$2:$S$2)+2,FALSE)</f>
        <v>10.199999999999999</v>
      </c>
      <c r="F86" s="54">
        <f>VLOOKUP(Table10[[#This Row],[Name]],V.Rd!$A:$B,2,FALSE)</f>
        <v>247</v>
      </c>
      <c r="G86" s="54">
        <f>VLOOKUP(Table10[[#This Row],[Name]],M.Rd!$A:$T,20,FALSE)</f>
        <v>1370</v>
      </c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Y86" s="26"/>
    </row>
    <row r="87" spans="1:25" x14ac:dyDescent="0.25">
      <c r="A87" s="23" t="s">
        <v>225</v>
      </c>
      <c r="B87" s="29">
        <v>26</v>
      </c>
      <c r="C87" s="27">
        <v>1</v>
      </c>
      <c r="D87" s="26">
        <v>1020</v>
      </c>
      <c r="E87" s="54">
        <f>VLOOKUP(Table10[[#This Row],[Name]],M.Rd!$A:$T,MATCH(Table10[[#This Row],[L.eff]],M.Rd!$C$2:$S$2)+2,FALSE)</f>
        <v>82.4</v>
      </c>
      <c r="F87" s="54">
        <f>VLOOKUP(Table10[[#This Row],[Name]],V.Rd!$A:$B,2,FALSE)</f>
        <v>267</v>
      </c>
      <c r="G87" s="54">
        <f>VLOOKUP(Table10[[#This Row],[Name]],M.Rd!$A:$T,20,FALSE)</f>
        <v>1820</v>
      </c>
      <c r="H87" s="24"/>
      <c r="I87" s="24"/>
      <c r="J87" s="24"/>
      <c r="K87" s="24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Y87" s="26"/>
    </row>
    <row r="88" spans="1:25" x14ac:dyDescent="0.25">
      <c r="A88" s="3" t="s">
        <v>225</v>
      </c>
      <c r="B88" s="31">
        <v>26</v>
      </c>
      <c r="C88" s="2">
        <v>1.5</v>
      </c>
      <c r="D88" s="2">
        <v>869</v>
      </c>
      <c r="E88" s="54">
        <f>VLOOKUP(Table10[[#This Row],[Name]],M.Rd!$A:$T,MATCH(Table10[[#This Row],[L.eff]],M.Rd!$C$2:$S$2)+2,FALSE)</f>
        <v>74.400000000000006</v>
      </c>
      <c r="F88" s="54">
        <f>VLOOKUP(Table10[[#This Row],[Name]],V.Rd!$A:$B,2,FALSE)</f>
        <v>267</v>
      </c>
      <c r="G88" s="54">
        <f>VLOOKUP(Table10[[#This Row],[Name]],M.Rd!$A:$T,20,FALSE)</f>
        <v>1820</v>
      </c>
      <c r="H88" s="24"/>
      <c r="I88" s="24"/>
      <c r="J88" s="24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Y88" s="26"/>
    </row>
    <row r="89" spans="1:25" x14ac:dyDescent="0.25">
      <c r="A89" s="3" t="s">
        <v>225</v>
      </c>
      <c r="B89" s="31">
        <v>26</v>
      </c>
      <c r="C89" s="2">
        <v>2</v>
      </c>
      <c r="D89" s="2">
        <v>703</v>
      </c>
      <c r="E89" s="54">
        <f>VLOOKUP(Table10[[#This Row],[Name]],M.Rd!$A:$T,MATCH(Table10[[#This Row],[L.eff]],M.Rd!$C$2:$S$2)+2,FALSE)</f>
        <v>66.099999999999994</v>
      </c>
      <c r="F89" s="54">
        <f>VLOOKUP(Table10[[#This Row],[Name]],V.Rd!$A:$B,2,FALSE)</f>
        <v>267</v>
      </c>
      <c r="G89" s="54">
        <f>VLOOKUP(Table10[[#This Row],[Name]],M.Rd!$A:$T,20,FALSE)</f>
        <v>1820</v>
      </c>
      <c r="H89" s="24"/>
      <c r="I89" s="24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Y89" s="26"/>
    </row>
    <row r="90" spans="1:25" x14ac:dyDescent="0.25">
      <c r="A90" s="3" t="s">
        <v>225</v>
      </c>
      <c r="B90" s="31">
        <v>26</v>
      </c>
      <c r="C90" s="2">
        <v>2.5</v>
      </c>
      <c r="D90">
        <v>551</v>
      </c>
      <c r="E90" s="54">
        <f>VLOOKUP(Table10[[#This Row],[Name]],M.Rd!$A:$T,MATCH(Table10[[#This Row],[L.eff]],M.Rd!$C$2:$S$2)+2,FALSE)</f>
        <v>59.4</v>
      </c>
      <c r="F90" s="54">
        <f>VLOOKUP(Table10[[#This Row],[Name]],V.Rd!$A:$B,2,FALSE)</f>
        <v>267</v>
      </c>
      <c r="G90" s="54">
        <f>VLOOKUP(Table10[[#This Row],[Name]],M.Rd!$A:$T,20,FALSE)</f>
        <v>1820</v>
      </c>
      <c r="H90" s="24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Y90" s="26"/>
    </row>
    <row r="91" spans="1:25" x14ac:dyDescent="0.25">
      <c r="A91" s="3" t="s">
        <v>225</v>
      </c>
      <c r="B91" s="31">
        <v>26</v>
      </c>
      <c r="C91" s="2">
        <v>3</v>
      </c>
      <c r="D91">
        <v>430</v>
      </c>
      <c r="E91" s="54">
        <f>VLOOKUP(Table10[[#This Row],[Name]],M.Rd!$A:$T,MATCH(Table10[[#This Row],[L.eff]],M.Rd!$C$2:$S$2)+2,FALSE)</f>
        <v>53.9</v>
      </c>
      <c r="F91" s="54">
        <f>VLOOKUP(Table10[[#This Row],[Name]],V.Rd!$A:$B,2,FALSE)</f>
        <v>267</v>
      </c>
      <c r="G91" s="54">
        <f>VLOOKUP(Table10[[#This Row],[Name]],M.Rd!$A:$T,20,FALSE)</f>
        <v>1820</v>
      </c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Y91" s="26"/>
    </row>
    <row r="92" spans="1:25" x14ac:dyDescent="0.25">
      <c r="A92" s="3" t="s">
        <v>225</v>
      </c>
      <c r="B92" s="31">
        <v>26</v>
      </c>
      <c r="C92" s="2">
        <v>3.5</v>
      </c>
      <c r="D92">
        <v>340</v>
      </c>
      <c r="E92" s="54">
        <f>VLOOKUP(Table10[[#This Row],[Name]],M.Rd!$A:$T,MATCH(Table10[[#This Row],[L.eff]],M.Rd!$C$2:$S$2)+2,FALSE)</f>
        <v>49.3</v>
      </c>
      <c r="F92" s="54">
        <f>VLOOKUP(Table10[[#This Row],[Name]],V.Rd!$A:$B,2,FALSE)</f>
        <v>267</v>
      </c>
      <c r="G92" s="54">
        <f>VLOOKUP(Table10[[#This Row],[Name]],M.Rd!$A:$T,20,FALSE)</f>
        <v>1820</v>
      </c>
      <c r="H92" s="24"/>
      <c r="I92" s="24"/>
      <c r="J92" s="24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Y92" s="26"/>
    </row>
    <row r="93" spans="1:25" x14ac:dyDescent="0.25">
      <c r="A93" s="3" t="s">
        <v>225</v>
      </c>
      <c r="B93" s="31">
        <v>26</v>
      </c>
      <c r="C93" s="2">
        <v>4</v>
      </c>
      <c r="D93">
        <v>273</v>
      </c>
      <c r="E93" s="54">
        <f>VLOOKUP(Table10[[#This Row],[Name]],M.Rd!$A:$T,MATCH(Table10[[#This Row],[L.eff]],M.Rd!$C$2:$S$2)+2,FALSE)</f>
        <v>45.3</v>
      </c>
      <c r="F93" s="54">
        <f>VLOOKUP(Table10[[#This Row],[Name]],V.Rd!$A:$B,2,FALSE)</f>
        <v>267</v>
      </c>
      <c r="G93" s="54">
        <f>VLOOKUP(Table10[[#This Row],[Name]],M.Rd!$A:$T,20,FALSE)</f>
        <v>1820</v>
      </c>
      <c r="H93" s="24"/>
      <c r="I93" s="24"/>
      <c r="J93" s="24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Y93" s="26"/>
    </row>
    <row r="94" spans="1:25" x14ac:dyDescent="0.25">
      <c r="A94" s="3" t="s">
        <v>225</v>
      </c>
      <c r="B94" s="31">
        <v>26</v>
      </c>
      <c r="C94" s="2">
        <v>5</v>
      </c>
      <c r="D94">
        <v>186</v>
      </c>
      <c r="E94" s="54">
        <f>VLOOKUP(Table10[[#This Row],[Name]],M.Rd!$A:$T,MATCH(Table10[[#This Row],[L.eff]],M.Rd!$C$2:$S$2)+2,FALSE)</f>
        <v>39.1</v>
      </c>
      <c r="F94" s="54">
        <f>VLOOKUP(Table10[[#This Row],[Name]],V.Rd!$A:$B,2,FALSE)</f>
        <v>267</v>
      </c>
      <c r="G94" s="54">
        <f>VLOOKUP(Table10[[#This Row],[Name]],M.Rd!$A:$T,20,FALSE)</f>
        <v>1820</v>
      </c>
      <c r="H94" s="24"/>
      <c r="I94" s="24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Y94" s="26"/>
    </row>
    <row r="95" spans="1:25" x14ac:dyDescent="0.25">
      <c r="A95" s="3" t="s">
        <v>225</v>
      </c>
      <c r="B95" s="31">
        <v>26</v>
      </c>
      <c r="C95" s="2">
        <v>6</v>
      </c>
      <c r="D95">
        <v>134</v>
      </c>
      <c r="E95" s="54">
        <f>VLOOKUP(Table10[[#This Row],[Name]],M.Rd!$A:$T,MATCH(Table10[[#This Row],[L.eff]],M.Rd!$C$2:$S$2)+2,FALSE)</f>
        <v>34.299999999999997</v>
      </c>
      <c r="F95" s="54">
        <f>VLOOKUP(Table10[[#This Row],[Name]],V.Rd!$A:$B,2,FALSE)</f>
        <v>267</v>
      </c>
      <c r="G95" s="54">
        <f>VLOOKUP(Table10[[#This Row],[Name]],M.Rd!$A:$T,20,FALSE)</f>
        <v>1820</v>
      </c>
      <c r="H95" s="24"/>
      <c r="I95" s="24"/>
      <c r="J95" s="24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Y95" s="26"/>
    </row>
    <row r="96" spans="1:25" x14ac:dyDescent="0.25">
      <c r="A96" s="3" t="s">
        <v>225</v>
      </c>
      <c r="B96" s="31">
        <v>26</v>
      </c>
      <c r="C96" s="2">
        <v>7</v>
      </c>
      <c r="D96">
        <v>101</v>
      </c>
      <c r="E96" s="54">
        <f>VLOOKUP(Table10[[#This Row],[Name]],M.Rd!$A:$T,MATCH(Table10[[#This Row],[L.eff]],M.Rd!$C$2:$S$2)+2,FALSE)</f>
        <v>30.5</v>
      </c>
      <c r="F96" s="54">
        <f>VLOOKUP(Table10[[#This Row],[Name]],V.Rd!$A:$B,2,FALSE)</f>
        <v>267</v>
      </c>
      <c r="G96" s="54">
        <f>VLOOKUP(Table10[[#This Row],[Name]],M.Rd!$A:$T,20,FALSE)</f>
        <v>1820</v>
      </c>
      <c r="H96" s="24"/>
      <c r="I96" s="24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Y96" s="26"/>
    </row>
    <row r="97" spans="1:25" x14ac:dyDescent="0.25">
      <c r="A97" s="3" t="s">
        <v>225</v>
      </c>
      <c r="B97" s="31">
        <v>26</v>
      </c>
      <c r="C97" s="2">
        <v>8</v>
      </c>
      <c r="D97">
        <v>79</v>
      </c>
      <c r="E97" s="54">
        <f>VLOOKUP(Table10[[#This Row],[Name]],M.Rd!$A:$T,MATCH(Table10[[#This Row],[L.eff]],M.Rd!$C$2:$S$2)+2,FALSE)</f>
        <v>27.5</v>
      </c>
      <c r="F97" s="54">
        <f>VLOOKUP(Table10[[#This Row],[Name]],V.Rd!$A:$B,2,FALSE)</f>
        <v>267</v>
      </c>
      <c r="G97" s="54">
        <f>VLOOKUP(Table10[[#This Row],[Name]],M.Rd!$A:$T,20,FALSE)</f>
        <v>1820</v>
      </c>
      <c r="H97" s="24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Y97" s="26"/>
    </row>
    <row r="98" spans="1:25" x14ac:dyDescent="0.25">
      <c r="A98" s="3" t="s">
        <v>225</v>
      </c>
      <c r="B98" s="31">
        <v>26</v>
      </c>
      <c r="C98" s="2">
        <v>9</v>
      </c>
      <c r="D98">
        <v>63.3</v>
      </c>
      <c r="E98" s="54">
        <f>VLOOKUP(Table10[[#This Row],[Name]],M.Rd!$A:$T,MATCH(Table10[[#This Row],[L.eff]],M.Rd!$C$2:$S$2)+2,FALSE)</f>
        <v>25.2</v>
      </c>
      <c r="F98" s="54">
        <f>VLOOKUP(Table10[[#This Row],[Name]],V.Rd!$A:$B,2,FALSE)</f>
        <v>267</v>
      </c>
      <c r="G98" s="54">
        <f>VLOOKUP(Table10[[#This Row],[Name]],M.Rd!$A:$T,20,FALSE)</f>
        <v>1820</v>
      </c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Y98" s="26"/>
    </row>
    <row r="99" spans="1:25" x14ac:dyDescent="0.25">
      <c r="A99" s="3" t="s">
        <v>225</v>
      </c>
      <c r="B99" s="31">
        <v>26</v>
      </c>
      <c r="C99" s="2">
        <v>10</v>
      </c>
      <c r="D99">
        <v>51.8</v>
      </c>
      <c r="E99" s="54">
        <f>VLOOKUP(Table10[[#This Row],[Name]],M.Rd!$A:$T,MATCH(Table10[[#This Row],[L.eff]],M.Rd!$C$2:$S$2)+2,FALSE)</f>
        <v>23.2</v>
      </c>
      <c r="F99" s="54">
        <f>VLOOKUP(Table10[[#This Row],[Name]],V.Rd!$A:$B,2,FALSE)</f>
        <v>267</v>
      </c>
      <c r="G99" s="54">
        <f>VLOOKUP(Table10[[#This Row],[Name]],M.Rd!$A:$T,20,FALSE)</f>
        <v>1820</v>
      </c>
      <c r="H99" s="24"/>
      <c r="I99" s="24"/>
      <c r="J99" s="24"/>
      <c r="K99" s="24"/>
      <c r="L99" s="24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Y99" s="26"/>
    </row>
    <row r="100" spans="1:25" x14ac:dyDescent="0.25">
      <c r="A100" s="3" t="s">
        <v>225</v>
      </c>
      <c r="B100" s="31">
        <v>26</v>
      </c>
      <c r="C100" s="2">
        <v>11</v>
      </c>
      <c r="D100">
        <v>43.2</v>
      </c>
      <c r="E100" s="54">
        <f>VLOOKUP(Table10[[#This Row],[Name]],M.Rd!$A:$T,MATCH(Table10[[#This Row],[L.eff]],M.Rd!$C$2:$S$2)+2,FALSE)</f>
        <v>21.5</v>
      </c>
      <c r="F100" s="54">
        <f>VLOOKUP(Table10[[#This Row],[Name]],V.Rd!$A:$B,2,FALSE)</f>
        <v>267</v>
      </c>
      <c r="G100" s="54">
        <f>VLOOKUP(Table10[[#This Row],[Name]],M.Rd!$A:$T,20,FALSE)</f>
        <v>1820</v>
      </c>
      <c r="H100" s="24"/>
      <c r="I100" s="24"/>
      <c r="J100" s="24"/>
      <c r="K100" s="24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Y100" s="26"/>
    </row>
    <row r="101" spans="1:25" x14ac:dyDescent="0.25">
      <c r="A101" s="3" t="s">
        <v>225</v>
      </c>
      <c r="B101" s="31">
        <v>26</v>
      </c>
      <c r="C101" s="2">
        <v>12</v>
      </c>
      <c r="D101">
        <v>36.6</v>
      </c>
      <c r="E101" s="54">
        <f>VLOOKUP(Table10[[#This Row],[Name]],M.Rd!$A:$T,MATCH(Table10[[#This Row],[L.eff]],M.Rd!$C$2:$S$2)+2,FALSE)</f>
        <v>20.100000000000001</v>
      </c>
      <c r="F101" s="54">
        <f>VLOOKUP(Table10[[#This Row],[Name]],V.Rd!$A:$B,2,FALSE)</f>
        <v>267</v>
      </c>
      <c r="G101" s="54">
        <f>VLOOKUP(Table10[[#This Row],[Name]],M.Rd!$A:$T,20,FALSE)</f>
        <v>1820</v>
      </c>
      <c r="H101" s="24"/>
      <c r="I101" s="24"/>
      <c r="J101" s="24"/>
      <c r="K101" s="24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Y101" s="26"/>
    </row>
    <row r="102" spans="1:25" x14ac:dyDescent="0.25">
      <c r="A102" s="3" t="s">
        <v>225</v>
      </c>
      <c r="B102" s="31">
        <v>26</v>
      </c>
      <c r="C102" s="2">
        <v>13</v>
      </c>
      <c r="D102">
        <v>31.4</v>
      </c>
      <c r="E102" s="54">
        <f>VLOOKUP(Table10[[#This Row],[Name]],M.Rd!$A:$T,MATCH(Table10[[#This Row],[L.eff]],M.Rd!$C$2:$S$2)+2,FALSE)</f>
        <v>18.899999999999999</v>
      </c>
      <c r="F102" s="54">
        <f>VLOOKUP(Table10[[#This Row],[Name]],V.Rd!$A:$B,2,FALSE)</f>
        <v>267</v>
      </c>
      <c r="G102" s="54">
        <f>VLOOKUP(Table10[[#This Row],[Name]],M.Rd!$A:$T,20,FALSE)</f>
        <v>1820</v>
      </c>
      <c r="H102" s="24"/>
      <c r="I102" s="24"/>
      <c r="J102" s="24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Y102" s="26"/>
    </row>
    <row r="103" spans="1:25" x14ac:dyDescent="0.25">
      <c r="A103" s="3" t="s">
        <v>225</v>
      </c>
      <c r="B103" s="31">
        <v>26</v>
      </c>
      <c r="C103" s="2">
        <v>14</v>
      </c>
      <c r="D103">
        <v>27.2</v>
      </c>
      <c r="E103" s="54">
        <f>VLOOKUP(Table10[[#This Row],[Name]],M.Rd!$A:$T,MATCH(Table10[[#This Row],[L.eff]],M.Rd!$C$2:$S$2)+2,FALSE)</f>
        <v>17.8</v>
      </c>
      <c r="F103" s="54">
        <f>VLOOKUP(Table10[[#This Row],[Name]],V.Rd!$A:$B,2,FALSE)</f>
        <v>267</v>
      </c>
      <c r="G103" s="54">
        <f>VLOOKUP(Table10[[#This Row],[Name]],M.Rd!$A:$T,20,FALSE)</f>
        <v>1820</v>
      </c>
      <c r="H103" s="24"/>
      <c r="I103" s="24"/>
      <c r="J103" s="24"/>
      <c r="K103" s="24"/>
      <c r="L103" s="24"/>
      <c r="M103" s="24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Y103" s="26"/>
    </row>
    <row r="104" spans="1:25" x14ac:dyDescent="0.25">
      <c r="A104" s="23" t="s">
        <v>226</v>
      </c>
      <c r="B104" s="29">
        <v>23</v>
      </c>
      <c r="C104" s="27">
        <v>1</v>
      </c>
      <c r="D104" s="26">
        <v>866</v>
      </c>
      <c r="E104" s="54">
        <f>VLOOKUP(Table10[[#This Row],[Name]],M.Rd!$A:$T,MATCH(Table10[[#This Row],[L.eff]],M.Rd!$C$2:$S$2)+2,FALSE)</f>
        <v>78</v>
      </c>
      <c r="F104" s="54">
        <f>VLOOKUP(Table10[[#This Row],[Name]],V.Rd!$A:$B,2,FALSE)</f>
        <v>275</v>
      </c>
      <c r="G104" s="54">
        <f>VLOOKUP(Table10[[#This Row],[Name]],M.Rd!$A:$T,20,FALSE)</f>
        <v>1960</v>
      </c>
      <c r="H104" s="24"/>
      <c r="I104" s="24"/>
      <c r="J104" s="24"/>
      <c r="K104" s="24"/>
      <c r="L104" s="24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Y104" s="26"/>
    </row>
    <row r="105" spans="1:25" x14ac:dyDescent="0.25">
      <c r="A105" s="3" t="s">
        <v>226</v>
      </c>
      <c r="B105" s="31">
        <v>23</v>
      </c>
      <c r="C105" s="2">
        <v>1.5</v>
      </c>
      <c r="D105" s="2">
        <v>689</v>
      </c>
      <c r="E105" s="54">
        <f>VLOOKUP(Table10[[#This Row],[Name]],M.Rd!$A:$T,MATCH(Table10[[#This Row],[L.eff]],M.Rd!$C$2:$S$2)+2,FALSE)</f>
        <v>66.5</v>
      </c>
      <c r="F105" s="54">
        <f>VLOOKUP(Table10[[#This Row],[Name]],V.Rd!$A:$B,2,FALSE)</f>
        <v>275</v>
      </c>
      <c r="G105" s="54">
        <f>VLOOKUP(Table10[[#This Row],[Name]],M.Rd!$A:$T,20,FALSE)</f>
        <v>1960</v>
      </c>
      <c r="H105" s="24"/>
      <c r="I105" s="24"/>
      <c r="J105" s="24"/>
      <c r="K105" s="24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Y105" s="26"/>
    </row>
    <row r="106" spans="1:25" x14ac:dyDescent="0.25">
      <c r="A106" s="3" t="s">
        <v>226</v>
      </c>
      <c r="B106" s="31">
        <v>23</v>
      </c>
      <c r="C106" s="2">
        <v>2</v>
      </c>
      <c r="D106" s="2">
        <v>517</v>
      </c>
      <c r="E106" s="54">
        <f>VLOOKUP(Table10[[#This Row],[Name]],M.Rd!$A:$T,MATCH(Table10[[#This Row],[L.eff]],M.Rd!$C$2:$S$2)+2,FALSE)</f>
        <v>57.5</v>
      </c>
      <c r="F106" s="54">
        <f>VLOOKUP(Table10[[#This Row],[Name]],V.Rd!$A:$B,2,FALSE)</f>
        <v>275</v>
      </c>
      <c r="G106" s="54">
        <f>VLOOKUP(Table10[[#This Row],[Name]],M.Rd!$A:$T,20,FALSE)</f>
        <v>1960</v>
      </c>
      <c r="H106" s="24"/>
      <c r="I106" s="24"/>
      <c r="J106" s="24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Y106" s="26"/>
    </row>
    <row r="107" spans="1:25" x14ac:dyDescent="0.25">
      <c r="A107" s="3" t="s">
        <v>226</v>
      </c>
      <c r="B107" s="31">
        <v>23</v>
      </c>
      <c r="C107" s="2">
        <v>2.5</v>
      </c>
      <c r="D107">
        <v>383</v>
      </c>
      <c r="E107" s="54">
        <f>VLOOKUP(Table10[[#This Row],[Name]],M.Rd!$A:$T,MATCH(Table10[[#This Row],[L.eff]],M.Rd!$C$2:$S$2)+2,FALSE)</f>
        <v>50.4</v>
      </c>
      <c r="F107" s="54">
        <f>VLOOKUP(Table10[[#This Row],[Name]],V.Rd!$A:$B,2,FALSE)</f>
        <v>275</v>
      </c>
      <c r="G107" s="54">
        <f>VLOOKUP(Table10[[#This Row],[Name]],M.Rd!$A:$T,20,FALSE)</f>
        <v>1960</v>
      </c>
      <c r="H107" s="24"/>
      <c r="I107" s="24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Y107" s="26"/>
    </row>
    <row r="108" spans="1:25" x14ac:dyDescent="0.25">
      <c r="A108" s="3" t="s">
        <v>226</v>
      </c>
      <c r="B108" s="31">
        <v>23</v>
      </c>
      <c r="C108" s="2">
        <v>3</v>
      </c>
      <c r="D108">
        <v>289</v>
      </c>
      <c r="E108" s="54">
        <f>VLOOKUP(Table10[[#This Row],[Name]],M.Rd!$A:$T,MATCH(Table10[[#This Row],[L.eff]],M.Rd!$C$2:$S$2)+2,FALSE)</f>
        <v>44.8</v>
      </c>
      <c r="F108" s="54">
        <f>VLOOKUP(Table10[[#This Row],[Name]],V.Rd!$A:$B,2,FALSE)</f>
        <v>275</v>
      </c>
      <c r="G108" s="54">
        <f>VLOOKUP(Table10[[#This Row],[Name]],M.Rd!$A:$T,20,FALSE)</f>
        <v>1960</v>
      </c>
      <c r="H108" s="24"/>
      <c r="I108" s="24"/>
      <c r="J108" s="24"/>
      <c r="K108" s="24"/>
      <c r="L108" s="24"/>
      <c r="M108" s="24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Y108" s="26"/>
    </row>
    <row r="109" spans="1:25" x14ac:dyDescent="0.25">
      <c r="A109" s="3" t="s">
        <v>226</v>
      </c>
      <c r="B109" s="31">
        <v>23</v>
      </c>
      <c r="C109" s="2">
        <v>3.5</v>
      </c>
      <c r="D109">
        <v>224</v>
      </c>
      <c r="E109" s="54">
        <f>VLOOKUP(Table10[[#This Row],[Name]],M.Rd!$A:$T,MATCH(Table10[[#This Row],[L.eff]],M.Rd!$C$2:$S$2)+2,FALSE)</f>
        <v>40.299999999999997</v>
      </c>
      <c r="F109" s="54">
        <f>VLOOKUP(Table10[[#This Row],[Name]],V.Rd!$A:$B,2,FALSE)</f>
        <v>275</v>
      </c>
      <c r="G109" s="54">
        <f>VLOOKUP(Table10[[#This Row],[Name]],M.Rd!$A:$T,20,FALSE)</f>
        <v>1960</v>
      </c>
      <c r="H109" s="24"/>
      <c r="I109" s="24"/>
      <c r="J109" s="24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Y109" s="26"/>
    </row>
    <row r="110" spans="1:25" x14ac:dyDescent="0.25">
      <c r="A110" s="3" t="s">
        <v>226</v>
      </c>
      <c r="B110" s="31">
        <v>23</v>
      </c>
      <c r="C110" s="2">
        <v>4</v>
      </c>
      <c r="D110">
        <v>178</v>
      </c>
      <c r="E110" s="54">
        <f>VLOOKUP(Table10[[#This Row],[Name]],M.Rd!$A:$T,MATCH(Table10[[#This Row],[L.eff]],M.Rd!$C$2:$S$2)+2,FALSE)</f>
        <v>36.6</v>
      </c>
      <c r="F110" s="54">
        <f>VLOOKUP(Table10[[#This Row],[Name]],V.Rd!$A:$B,2,FALSE)</f>
        <v>275</v>
      </c>
      <c r="G110" s="54">
        <f>VLOOKUP(Table10[[#This Row],[Name]],M.Rd!$A:$T,20,FALSE)</f>
        <v>1960</v>
      </c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Y110" s="26"/>
    </row>
    <row r="111" spans="1:25" x14ac:dyDescent="0.25">
      <c r="A111" s="3" t="s">
        <v>226</v>
      </c>
      <c r="B111" s="31">
        <v>23</v>
      </c>
      <c r="C111" s="2">
        <v>5</v>
      </c>
      <c r="D111">
        <v>119</v>
      </c>
      <c r="E111" s="54">
        <f>VLOOKUP(Table10[[#This Row],[Name]],M.Rd!$A:$T,MATCH(Table10[[#This Row],[L.eff]],M.Rd!$C$2:$S$2)+2,FALSE)</f>
        <v>30.8</v>
      </c>
      <c r="F111" s="54">
        <f>VLOOKUP(Table10[[#This Row],[Name]],V.Rd!$A:$B,2,FALSE)</f>
        <v>275</v>
      </c>
      <c r="G111" s="54">
        <f>VLOOKUP(Table10[[#This Row],[Name]],M.Rd!$A:$T,20,FALSE)</f>
        <v>1960</v>
      </c>
      <c r="H111" s="24"/>
      <c r="I111" s="24"/>
      <c r="J111" s="24"/>
      <c r="K111" s="24"/>
      <c r="L111" s="24"/>
      <c r="M111" s="24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Y111" s="26"/>
    </row>
    <row r="112" spans="1:25" x14ac:dyDescent="0.25">
      <c r="A112" s="3" t="s">
        <v>226</v>
      </c>
      <c r="B112" s="31">
        <v>23</v>
      </c>
      <c r="C112" s="2">
        <v>6</v>
      </c>
      <c r="D112">
        <v>85.3</v>
      </c>
      <c r="E112" s="54">
        <f>VLOOKUP(Table10[[#This Row],[Name]],M.Rd!$A:$T,MATCH(Table10[[#This Row],[L.eff]],M.Rd!$C$2:$S$2)+2,FALSE)</f>
        <v>26.6</v>
      </c>
      <c r="F112" s="54">
        <f>VLOOKUP(Table10[[#This Row],[Name]],V.Rd!$A:$B,2,FALSE)</f>
        <v>275</v>
      </c>
      <c r="G112" s="54">
        <f>VLOOKUP(Table10[[#This Row],[Name]],M.Rd!$A:$T,20,FALSE)</f>
        <v>1960</v>
      </c>
      <c r="H112" s="24"/>
      <c r="I112" s="24"/>
      <c r="J112" s="24"/>
      <c r="K112" s="24"/>
      <c r="L112" s="24"/>
      <c r="M112" s="24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Y112" s="26"/>
    </row>
    <row r="113" spans="1:25" x14ac:dyDescent="0.25">
      <c r="A113" s="3" t="s">
        <v>226</v>
      </c>
      <c r="B113" s="31">
        <v>23</v>
      </c>
      <c r="C113" s="2">
        <v>7</v>
      </c>
      <c r="D113">
        <v>64</v>
      </c>
      <c r="E113" s="54">
        <f>VLOOKUP(Table10[[#This Row],[Name]],M.Rd!$A:$T,MATCH(Table10[[#This Row],[L.eff]],M.Rd!$C$2:$S$2)+2,FALSE)</f>
        <v>23.7</v>
      </c>
      <c r="F113" s="54">
        <f>VLOOKUP(Table10[[#This Row],[Name]],V.Rd!$A:$B,2,FALSE)</f>
        <v>275</v>
      </c>
      <c r="G113" s="54">
        <f>VLOOKUP(Table10[[#This Row],[Name]],M.Rd!$A:$T,20,FALSE)</f>
        <v>1960</v>
      </c>
      <c r="H113" s="24"/>
      <c r="I113" s="24"/>
      <c r="J113" s="24"/>
      <c r="K113" s="24"/>
      <c r="L113" s="24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Y113" s="26"/>
    </row>
    <row r="114" spans="1:25" x14ac:dyDescent="0.25">
      <c r="A114" s="3" t="s">
        <v>226</v>
      </c>
      <c r="B114" s="31">
        <v>23</v>
      </c>
      <c r="C114" s="2">
        <v>8</v>
      </c>
      <c r="D114">
        <v>49.7</v>
      </c>
      <c r="E114" s="54">
        <f>VLOOKUP(Table10[[#This Row],[Name]],M.Rd!$A:$T,MATCH(Table10[[#This Row],[L.eff]],M.Rd!$C$2:$S$2)+2,FALSE)</f>
        <v>21.3</v>
      </c>
      <c r="F114" s="54">
        <f>VLOOKUP(Table10[[#This Row],[Name]],V.Rd!$A:$B,2,FALSE)</f>
        <v>275</v>
      </c>
      <c r="G114" s="54">
        <f>VLOOKUP(Table10[[#This Row],[Name]],M.Rd!$A:$T,20,FALSE)</f>
        <v>1960</v>
      </c>
      <c r="H114" s="24"/>
      <c r="I114" s="24"/>
      <c r="J114" s="24"/>
      <c r="K114" s="24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Y114" s="26"/>
    </row>
    <row r="115" spans="1:25" x14ac:dyDescent="0.25">
      <c r="A115" s="3" t="s">
        <v>226</v>
      </c>
      <c r="B115" s="31">
        <v>23</v>
      </c>
      <c r="C115" s="2">
        <v>9</v>
      </c>
      <c r="D115">
        <v>39.799999999999997</v>
      </c>
      <c r="E115" s="54">
        <f>VLOOKUP(Table10[[#This Row],[Name]],M.Rd!$A:$T,MATCH(Table10[[#This Row],[L.eff]],M.Rd!$C$2:$S$2)+2,FALSE)</f>
        <v>19.399999999999999</v>
      </c>
      <c r="F115" s="54">
        <f>VLOOKUP(Table10[[#This Row],[Name]],V.Rd!$A:$B,2,FALSE)</f>
        <v>275</v>
      </c>
      <c r="G115" s="54">
        <f>VLOOKUP(Table10[[#This Row],[Name]],M.Rd!$A:$T,20,FALSE)</f>
        <v>1960</v>
      </c>
      <c r="H115" s="24"/>
      <c r="I115" s="24"/>
      <c r="J115" s="24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Y115" s="26"/>
    </row>
    <row r="116" spans="1:25" x14ac:dyDescent="0.25">
      <c r="A116" s="3" t="s">
        <v>226</v>
      </c>
      <c r="B116" s="31">
        <v>23</v>
      </c>
      <c r="C116" s="2">
        <v>10</v>
      </c>
      <c r="D116">
        <v>32.5</v>
      </c>
      <c r="E116" s="54">
        <f>VLOOKUP(Table10[[#This Row],[Name]],M.Rd!$A:$T,MATCH(Table10[[#This Row],[L.eff]],M.Rd!$C$2:$S$2)+2,FALSE)</f>
        <v>17.8</v>
      </c>
      <c r="F116" s="54">
        <f>VLOOKUP(Table10[[#This Row],[Name]],V.Rd!$A:$B,2,FALSE)</f>
        <v>275</v>
      </c>
      <c r="G116" s="54">
        <f>VLOOKUP(Table10[[#This Row],[Name]],M.Rd!$A:$T,20,FALSE)</f>
        <v>1960</v>
      </c>
      <c r="H116" s="24"/>
      <c r="I116" s="24"/>
      <c r="J116" s="24"/>
      <c r="K116" s="24"/>
      <c r="L116" s="24"/>
      <c r="M116" s="24"/>
      <c r="N116" s="24"/>
      <c r="O116" s="25"/>
      <c r="P116" s="25"/>
      <c r="Q116" s="25"/>
      <c r="R116" s="25"/>
      <c r="S116" s="25"/>
      <c r="T116" s="25"/>
      <c r="U116" s="25"/>
      <c r="V116" s="25"/>
      <c r="W116" s="25"/>
      <c r="Y116" s="26"/>
    </row>
    <row r="117" spans="1:25" x14ac:dyDescent="0.25">
      <c r="A117" s="3" t="s">
        <v>226</v>
      </c>
      <c r="B117" s="31">
        <v>23</v>
      </c>
      <c r="C117" s="2">
        <v>11</v>
      </c>
      <c r="D117">
        <v>27.1</v>
      </c>
      <c r="E117" s="54">
        <f>VLOOKUP(Table10[[#This Row],[Name]],M.Rd!$A:$T,MATCH(Table10[[#This Row],[L.eff]],M.Rd!$C$2:$S$2)+2,FALSE)</f>
        <v>16.5</v>
      </c>
      <c r="F117" s="54">
        <f>VLOOKUP(Table10[[#This Row],[Name]],V.Rd!$A:$B,2,FALSE)</f>
        <v>275</v>
      </c>
      <c r="G117" s="54">
        <f>VLOOKUP(Table10[[#This Row],[Name]],M.Rd!$A:$T,20,FALSE)</f>
        <v>1960</v>
      </c>
      <c r="H117" s="24"/>
      <c r="I117" s="24"/>
      <c r="J117" s="24"/>
      <c r="K117" s="24"/>
      <c r="L117" s="24"/>
      <c r="M117" s="24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Y117" s="26"/>
    </row>
    <row r="118" spans="1:25" x14ac:dyDescent="0.25">
      <c r="A118" s="3" t="s">
        <v>226</v>
      </c>
      <c r="B118" s="31">
        <v>23</v>
      </c>
      <c r="C118" s="2">
        <v>12</v>
      </c>
      <c r="D118">
        <v>22.9</v>
      </c>
      <c r="E118" s="54">
        <f>VLOOKUP(Table10[[#This Row],[Name]],M.Rd!$A:$T,MATCH(Table10[[#This Row],[L.eff]],M.Rd!$C$2:$S$2)+2,FALSE)</f>
        <v>15.3</v>
      </c>
      <c r="F118" s="54">
        <f>VLOOKUP(Table10[[#This Row],[Name]],V.Rd!$A:$B,2,FALSE)</f>
        <v>275</v>
      </c>
      <c r="G118" s="54">
        <f>VLOOKUP(Table10[[#This Row],[Name]],M.Rd!$A:$T,20,FALSE)</f>
        <v>1960</v>
      </c>
      <c r="H118" s="24"/>
      <c r="I118" s="24"/>
      <c r="J118" s="24"/>
      <c r="K118" s="24"/>
      <c r="L118" s="24"/>
      <c r="M118" s="24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Y118" s="26"/>
    </row>
    <row r="119" spans="1:25" x14ac:dyDescent="0.25">
      <c r="A119" s="3" t="s">
        <v>226</v>
      </c>
      <c r="B119" s="31">
        <v>23</v>
      </c>
      <c r="C119" s="2">
        <v>13</v>
      </c>
      <c r="D119">
        <v>19.600000000000001</v>
      </c>
      <c r="E119" s="54">
        <f>VLOOKUP(Table10[[#This Row],[Name]],M.Rd!$A:$T,MATCH(Table10[[#This Row],[L.eff]],M.Rd!$C$2:$S$2)+2,FALSE)</f>
        <v>14.3</v>
      </c>
      <c r="F119" s="54">
        <f>VLOOKUP(Table10[[#This Row],[Name]],V.Rd!$A:$B,2,FALSE)</f>
        <v>275</v>
      </c>
      <c r="G119" s="54">
        <f>VLOOKUP(Table10[[#This Row],[Name]],M.Rd!$A:$T,20,FALSE)</f>
        <v>1960</v>
      </c>
      <c r="H119" s="24"/>
      <c r="I119" s="24"/>
      <c r="J119" s="24"/>
      <c r="K119" s="24"/>
      <c r="L119" s="24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Y119" s="26"/>
    </row>
    <row r="120" spans="1:25" x14ac:dyDescent="0.25">
      <c r="A120" s="3" t="s">
        <v>226</v>
      </c>
      <c r="B120" s="31">
        <v>23</v>
      </c>
      <c r="C120" s="2">
        <v>14</v>
      </c>
      <c r="D120">
        <v>17</v>
      </c>
      <c r="E120" s="54">
        <f>VLOOKUP(Table10[[#This Row],[Name]],M.Rd!$A:$T,MATCH(Table10[[#This Row],[L.eff]],M.Rd!$C$2:$S$2)+2,FALSE)</f>
        <v>13.5</v>
      </c>
      <c r="F120" s="54">
        <f>VLOOKUP(Table10[[#This Row],[Name]],V.Rd!$A:$B,2,FALSE)</f>
        <v>275</v>
      </c>
      <c r="G120" s="54">
        <f>VLOOKUP(Table10[[#This Row],[Name]],M.Rd!$A:$T,20,FALSE)</f>
        <v>1960</v>
      </c>
      <c r="H120" s="24"/>
      <c r="I120" s="24"/>
      <c r="J120" s="24"/>
      <c r="K120" s="24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Y120" s="26"/>
    </row>
    <row r="121" spans="1:25" x14ac:dyDescent="0.25">
      <c r="A121" s="23" t="s">
        <v>227</v>
      </c>
      <c r="B121" s="29">
        <v>30</v>
      </c>
      <c r="C121" s="27">
        <v>1</v>
      </c>
      <c r="D121" s="26">
        <v>1170</v>
      </c>
      <c r="E121" s="54">
        <f>VLOOKUP(Table10[[#This Row],[Name]],M.Rd!$A:$T,MATCH(Table10[[#This Row],[L.eff]],M.Rd!$C$2:$S$2)+2,FALSE)</f>
        <v>103</v>
      </c>
      <c r="F121" s="54">
        <f>VLOOKUP(Table10[[#This Row],[Name]],V.Rd!$A:$B,2,FALSE)</f>
        <v>315</v>
      </c>
      <c r="G121" s="54">
        <f>VLOOKUP(Table10[[#This Row],[Name]],M.Rd!$A:$T,20,FALSE)</f>
        <v>2520</v>
      </c>
      <c r="H121" s="24"/>
      <c r="I121" s="24"/>
      <c r="J121" s="24"/>
      <c r="K121" s="24"/>
      <c r="L121" s="24"/>
      <c r="M121" s="24"/>
      <c r="N121" s="24"/>
      <c r="O121" s="25"/>
      <c r="P121" s="25"/>
      <c r="Q121" s="25"/>
      <c r="R121" s="25"/>
      <c r="S121" s="25"/>
      <c r="T121" s="25"/>
      <c r="U121" s="25"/>
      <c r="V121" s="25"/>
      <c r="W121" s="25"/>
      <c r="Y121" s="26"/>
    </row>
    <row r="122" spans="1:25" x14ac:dyDescent="0.25">
      <c r="A122" s="3" t="s">
        <v>227</v>
      </c>
      <c r="B122" s="31">
        <v>30</v>
      </c>
      <c r="C122" s="2">
        <v>1.5</v>
      </c>
      <c r="D122" s="2">
        <v>990</v>
      </c>
      <c r="E122" s="54">
        <f>VLOOKUP(Table10[[#This Row],[Name]],M.Rd!$A:$T,MATCH(Table10[[#This Row],[L.eff]],M.Rd!$C$2:$S$2)+2,FALSE)</f>
        <v>93.3</v>
      </c>
      <c r="F122" s="54">
        <f>VLOOKUP(Table10[[#This Row],[Name]],V.Rd!$A:$B,2,FALSE)</f>
        <v>315</v>
      </c>
      <c r="G122" s="54">
        <f>VLOOKUP(Table10[[#This Row],[Name]],M.Rd!$A:$T,20,FALSE)</f>
        <v>2520</v>
      </c>
      <c r="H122" s="24"/>
      <c r="I122" s="24"/>
      <c r="J122" s="24"/>
      <c r="K122" s="24"/>
      <c r="L122" s="24"/>
      <c r="M122" s="24"/>
      <c r="N122" s="24"/>
      <c r="O122" s="25"/>
      <c r="P122" s="25"/>
      <c r="Q122" s="25"/>
      <c r="R122" s="25"/>
      <c r="S122" s="25"/>
      <c r="T122" s="25"/>
      <c r="U122" s="25"/>
      <c r="V122" s="25"/>
      <c r="W122" s="25"/>
      <c r="Y122" s="26"/>
    </row>
    <row r="123" spans="1:25" x14ac:dyDescent="0.25">
      <c r="A123" s="3" t="s">
        <v>227</v>
      </c>
      <c r="B123" s="31">
        <v>30</v>
      </c>
      <c r="C123" s="2">
        <v>2</v>
      </c>
      <c r="D123" s="2">
        <v>800</v>
      </c>
      <c r="E123" s="54">
        <f>VLOOKUP(Table10[[#This Row],[Name]],M.Rd!$A:$T,MATCH(Table10[[#This Row],[L.eff]],M.Rd!$C$2:$S$2)+2,FALSE)</f>
        <v>82.9</v>
      </c>
      <c r="F123" s="54">
        <f>VLOOKUP(Table10[[#This Row],[Name]],V.Rd!$A:$B,2,FALSE)</f>
        <v>315</v>
      </c>
      <c r="G123" s="54">
        <f>VLOOKUP(Table10[[#This Row],[Name]],M.Rd!$A:$T,20,FALSE)</f>
        <v>2520</v>
      </c>
      <c r="H123" s="24"/>
      <c r="I123" s="24"/>
      <c r="J123" s="24"/>
      <c r="K123" s="24"/>
      <c r="L123" s="24"/>
      <c r="M123" s="24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Y123" s="26"/>
    </row>
    <row r="124" spans="1:25" x14ac:dyDescent="0.25">
      <c r="A124" s="3" t="s">
        <v>227</v>
      </c>
      <c r="B124" s="31">
        <v>30</v>
      </c>
      <c r="C124" s="2">
        <v>2.5</v>
      </c>
      <c r="D124">
        <v>626</v>
      </c>
      <c r="E124" s="54">
        <f>VLOOKUP(Table10[[#This Row],[Name]],M.Rd!$A:$T,MATCH(Table10[[#This Row],[L.eff]],M.Rd!$C$2:$S$2)+2,FALSE)</f>
        <v>74.5</v>
      </c>
      <c r="F124" s="54">
        <f>VLOOKUP(Table10[[#This Row],[Name]],V.Rd!$A:$B,2,FALSE)</f>
        <v>315</v>
      </c>
      <c r="G124" s="54">
        <f>VLOOKUP(Table10[[#This Row],[Name]],M.Rd!$A:$T,20,FALSE)</f>
        <v>2520</v>
      </c>
      <c r="H124" s="24"/>
      <c r="I124" s="24"/>
      <c r="J124" s="24"/>
      <c r="K124" s="24"/>
      <c r="L124" s="24"/>
      <c r="M124" s="24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Y124" s="26"/>
    </row>
    <row r="125" spans="1:25" x14ac:dyDescent="0.25">
      <c r="A125" s="3" t="s">
        <v>227</v>
      </c>
      <c r="B125" s="31">
        <v>30</v>
      </c>
      <c r="C125" s="2">
        <v>3</v>
      </c>
      <c r="D125">
        <v>489</v>
      </c>
      <c r="E125" s="54">
        <f>VLOOKUP(Table10[[#This Row],[Name]],M.Rd!$A:$T,MATCH(Table10[[#This Row],[L.eff]],M.Rd!$C$2:$S$2)+2,FALSE)</f>
        <v>67.5</v>
      </c>
      <c r="F125" s="54">
        <f>VLOOKUP(Table10[[#This Row],[Name]],V.Rd!$A:$B,2,FALSE)</f>
        <v>315</v>
      </c>
      <c r="G125" s="54">
        <f>VLOOKUP(Table10[[#This Row],[Name]],M.Rd!$A:$T,20,FALSE)</f>
        <v>2520</v>
      </c>
      <c r="H125" s="24"/>
      <c r="I125" s="24"/>
      <c r="J125" s="24"/>
      <c r="K125" s="24"/>
      <c r="L125" s="24"/>
      <c r="M125" s="24"/>
      <c r="N125" s="24"/>
      <c r="O125" s="25"/>
      <c r="P125" s="25"/>
      <c r="Q125" s="25"/>
      <c r="R125" s="25"/>
      <c r="S125" s="25"/>
      <c r="T125" s="25"/>
      <c r="U125" s="25"/>
      <c r="V125" s="25"/>
      <c r="W125" s="25"/>
      <c r="Y125" s="26"/>
    </row>
    <row r="126" spans="1:25" x14ac:dyDescent="0.25">
      <c r="A126" s="3" t="s">
        <v>227</v>
      </c>
      <c r="B126" s="31">
        <v>30</v>
      </c>
      <c r="C126" s="2">
        <v>3.5</v>
      </c>
      <c r="D126">
        <v>386</v>
      </c>
      <c r="E126" s="54">
        <f>VLOOKUP(Table10[[#This Row],[Name]],M.Rd!$A:$T,MATCH(Table10[[#This Row],[L.eff]],M.Rd!$C$2:$S$2)+2,FALSE)</f>
        <v>61.7</v>
      </c>
      <c r="F126" s="54">
        <f>VLOOKUP(Table10[[#This Row],[Name]],V.Rd!$A:$B,2,FALSE)</f>
        <v>315</v>
      </c>
      <c r="G126" s="54">
        <f>VLOOKUP(Table10[[#This Row],[Name]],M.Rd!$A:$T,20,FALSE)</f>
        <v>2520</v>
      </c>
      <c r="H126" s="24"/>
      <c r="I126" s="24"/>
      <c r="J126" s="24"/>
      <c r="K126" s="24"/>
      <c r="L126" s="24"/>
      <c r="M126" s="24"/>
      <c r="N126" s="24"/>
      <c r="O126" s="25"/>
      <c r="P126" s="25"/>
      <c r="Q126" s="25"/>
      <c r="R126" s="25"/>
      <c r="S126" s="25"/>
      <c r="T126" s="25"/>
      <c r="U126" s="25"/>
      <c r="V126" s="25"/>
      <c r="W126" s="25"/>
      <c r="Y126" s="26"/>
    </row>
    <row r="127" spans="1:25" x14ac:dyDescent="0.25">
      <c r="A127" s="3" t="s">
        <v>227</v>
      </c>
      <c r="B127" s="31">
        <v>30</v>
      </c>
      <c r="C127" s="2">
        <v>4</v>
      </c>
      <c r="D127">
        <v>310</v>
      </c>
      <c r="E127" s="54">
        <f>VLOOKUP(Table10[[#This Row],[Name]],M.Rd!$A:$T,MATCH(Table10[[#This Row],[L.eff]],M.Rd!$C$2:$S$2)+2,FALSE)</f>
        <v>56.8</v>
      </c>
      <c r="F127" s="54">
        <f>VLOOKUP(Table10[[#This Row],[Name]],V.Rd!$A:$B,2,FALSE)</f>
        <v>315</v>
      </c>
      <c r="G127" s="54">
        <f>VLOOKUP(Table10[[#This Row],[Name]],M.Rd!$A:$T,20,FALSE)</f>
        <v>2520</v>
      </c>
      <c r="H127" s="24"/>
      <c r="I127" s="24"/>
      <c r="J127" s="24"/>
      <c r="K127" s="24"/>
      <c r="L127" s="24"/>
      <c r="M127" s="24"/>
      <c r="N127" s="24"/>
      <c r="O127" s="25"/>
      <c r="P127" s="25"/>
      <c r="Q127" s="25"/>
      <c r="R127" s="25"/>
      <c r="S127" s="25"/>
      <c r="T127" s="25"/>
      <c r="U127" s="25"/>
      <c r="V127" s="25"/>
      <c r="W127" s="25"/>
      <c r="Y127" s="26"/>
    </row>
    <row r="128" spans="1:25" x14ac:dyDescent="0.25">
      <c r="A128" s="3" t="s">
        <v>227</v>
      </c>
      <c r="B128" s="31">
        <v>30</v>
      </c>
      <c r="C128" s="2">
        <v>5</v>
      </c>
      <c r="D128">
        <v>211</v>
      </c>
      <c r="E128" s="54">
        <f>VLOOKUP(Table10[[#This Row],[Name]],M.Rd!$A:$T,MATCH(Table10[[#This Row],[L.eff]],M.Rd!$C$2:$S$2)+2,FALSE)</f>
        <v>48.9</v>
      </c>
      <c r="F128" s="54">
        <f>VLOOKUP(Table10[[#This Row],[Name]],V.Rd!$A:$B,2,FALSE)</f>
        <v>315</v>
      </c>
      <c r="G128" s="54">
        <f>VLOOKUP(Table10[[#This Row],[Name]],M.Rd!$A:$T,20,FALSE)</f>
        <v>2520</v>
      </c>
      <c r="H128" s="24"/>
      <c r="I128" s="24"/>
      <c r="J128" s="24"/>
      <c r="K128" s="24"/>
      <c r="L128" s="24"/>
      <c r="M128" s="24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Y128" s="26"/>
    </row>
    <row r="129" spans="1:25" x14ac:dyDescent="0.25">
      <c r="A129" s="3" t="s">
        <v>227</v>
      </c>
      <c r="B129" s="31">
        <v>30</v>
      </c>
      <c r="C129" s="2">
        <v>6</v>
      </c>
      <c r="D129">
        <v>152</v>
      </c>
      <c r="E129" s="54">
        <f>VLOOKUP(Table10[[#This Row],[Name]],M.Rd!$A:$T,MATCH(Table10[[#This Row],[L.eff]],M.Rd!$C$2:$S$2)+2,FALSE)</f>
        <v>42.9</v>
      </c>
      <c r="F129" s="54">
        <f>VLOOKUP(Table10[[#This Row],[Name]],V.Rd!$A:$B,2,FALSE)</f>
        <v>315</v>
      </c>
      <c r="G129" s="54">
        <f>VLOOKUP(Table10[[#This Row],[Name]],M.Rd!$A:$T,20,FALSE)</f>
        <v>2520</v>
      </c>
      <c r="H129" s="24"/>
      <c r="I129" s="24"/>
      <c r="J129" s="24"/>
      <c r="K129" s="24"/>
      <c r="L129" s="24"/>
      <c r="M129" s="24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Y129" s="26"/>
    </row>
    <row r="130" spans="1:25" x14ac:dyDescent="0.25">
      <c r="A130" s="3" t="s">
        <v>227</v>
      </c>
      <c r="B130" s="31">
        <v>30</v>
      </c>
      <c r="C130" s="2">
        <v>7</v>
      </c>
      <c r="D130">
        <v>115</v>
      </c>
      <c r="E130" s="54">
        <f>VLOOKUP(Table10[[#This Row],[Name]],M.Rd!$A:$T,MATCH(Table10[[#This Row],[L.eff]],M.Rd!$C$2:$S$2)+2,FALSE)</f>
        <v>38.200000000000003</v>
      </c>
      <c r="F130" s="54">
        <f>VLOOKUP(Table10[[#This Row],[Name]],V.Rd!$A:$B,2,FALSE)</f>
        <v>315</v>
      </c>
      <c r="G130" s="54">
        <f>VLOOKUP(Table10[[#This Row],[Name]],M.Rd!$A:$T,20,FALSE)</f>
        <v>2520</v>
      </c>
      <c r="H130" s="24"/>
      <c r="I130" s="24"/>
      <c r="J130" s="24"/>
      <c r="K130" s="24"/>
      <c r="L130" s="24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Y130" s="26"/>
    </row>
    <row r="131" spans="1:25" x14ac:dyDescent="0.25">
      <c r="A131" s="3" t="s">
        <v>227</v>
      </c>
      <c r="B131" s="31">
        <v>30</v>
      </c>
      <c r="C131" s="2">
        <v>8</v>
      </c>
      <c r="D131">
        <v>89.6</v>
      </c>
      <c r="E131" s="54">
        <f>VLOOKUP(Table10[[#This Row],[Name]],M.Rd!$A:$T,MATCH(Table10[[#This Row],[L.eff]],M.Rd!$C$2:$S$2)+2,FALSE)</f>
        <v>34.4</v>
      </c>
      <c r="F131" s="54">
        <f>VLOOKUP(Table10[[#This Row],[Name]],V.Rd!$A:$B,2,FALSE)</f>
        <v>315</v>
      </c>
      <c r="G131" s="54">
        <f>VLOOKUP(Table10[[#This Row],[Name]],M.Rd!$A:$T,20,FALSE)</f>
        <v>2520</v>
      </c>
      <c r="H131" s="24"/>
      <c r="I131" s="24"/>
      <c r="J131" s="24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Y131" s="26"/>
    </row>
    <row r="132" spans="1:25" x14ac:dyDescent="0.25">
      <c r="A132" s="3" t="s">
        <v>227</v>
      </c>
      <c r="B132" s="31">
        <v>30</v>
      </c>
      <c r="C132" s="2">
        <v>9</v>
      </c>
      <c r="D132">
        <v>71.8</v>
      </c>
      <c r="E132" s="54">
        <f>VLOOKUP(Table10[[#This Row],[Name]],M.Rd!$A:$T,MATCH(Table10[[#This Row],[L.eff]],M.Rd!$C$2:$S$2)+2,FALSE)</f>
        <v>31.5</v>
      </c>
      <c r="F132" s="54">
        <f>VLOOKUP(Table10[[#This Row],[Name]],V.Rd!$A:$B,2,FALSE)</f>
        <v>315</v>
      </c>
      <c r="G132" s="54">
        <f>VLOOKUP(Table10[[#This Row],[Name]],M.Rd!$A:$T,20,FALSE)</f>
        <v>2520</v>
      </c>
      <c r="H132" s="24"/>
      <c r="I132" s="24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Y132" s="26"/>
    </row>
    <row r="133" spans="1:25" x14ac:dyDescent="0.25">
      <c r="A133" s="3" t="s">
        <v>227</v>
      </c>
      <c r="B133" s="31">
        <v>30</v>
      </c>
      <c r="C133" s="2">
        <v>10</v>
      </c>
      <c r="D133">
        <v>58.8</v>
      </c>
      <c r="E133" s="54">
        <f>VLOOKUP(Table10[[#This Row],[Name]],M.Rd!$A:$T,MATCH(Table10[[#This Row],[L.eff]],M.Rd!$C$2:$S$2)+2,FALSE)</f>
        <v>29</v>
      </c>
      <c r="F133" s="54">
        <f>VLOOKUP(Table10[[#This Row],[Name]],V.Rd!$A:$B,2,FALSE)</f>
        <v>315</v>
      </c>
      <c r="G133" s="54">
        <f>VLOOKUP(Table10[[#This Row],[Name]],M.Rd!$A:$T,20,FALSE)</f>
        <v>2520</v>
      </c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Y133" s="26"/>
    </row>
    <row r="134" spans="1:25" x14ac:dyDescent="0.25">
      <c r="A134" s="3" t="s">
        <v>227</v>
      </c>
      <c r="B134" s="31">
        <v>30</v>
      </c>
      <c r="C134" s="2">
        <v>11</v>
      </c>
      <c r="D134">
        <v>49</v>
      </c>
      <c r="E134" s="54">
        <f>VLOOKUP(Table10[[#This Row],[Name]],M.Rd!$A:$T,MATCH(Table10[[#This Row],[L.eff]],M.Rd!$C$2:$S$2)+2,FALSE)</f>
        <v>26.9</v>
      </c>
      <c r="F134" s="54">
        <f>VLOOKUP(Table10[[#This Row],[Name]],V.Rd!$A:$B,2,FALSE)</f>
        <v>315</v>
      </c>
      <c r="G134" s="54">
        <f>VLOOKUP(Table10[[#This Row],[Name]],M.Rd!$A:$T,20,FALSE)</f>
        <v>2520</v>
      </c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Y134" s="26"/>
    </row>
    <row r="135" spans="1:25" x14ac:dyDescent="0.25">
      <c r="A135" s="3" t="s">
        <v>227</v>
      </c>
      <c r="B135" s="31">
        <v>30</v>
      </c>
      <c r="C135" s="2">
        <v>12</v>
      </c>
      <c r="D135">
        <v>41.5</v>
      </c>
      <c r="E135" s="54">
        <f>VLOOKUP(Table10[[#This Row],[Name]],M.Rd!$A:$T,MATCH(Table10[[#This Row],[L.eff]],M.Rd!$C$2:$S$2)+2,FALSE)</f>
        <v>25.2</v>
      </c>
      <c r="F135" s="54">
        <f>VLOOKUP(Table10[[#This Row],[Name]],V.Rd!$A:$B,2,FALSE)</f>
        <v>315</v>
      </c>
      <c r="G135" s="54">
        <f>VLOOKUP(Table10[[#This Row],[Name]],M.Rd!$A:$T,20,FALSE)</f>
        <v>2520</v>
      </c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Y135" s="26"/>
    </row>
    <row r="136" spans="1:25" x14ac:dyDescent="0.25">
      <c r="A136" s="3" t="s">
        <v>227</v>
      </c>
      <c r="B136" s="31">
        <v>30</v>
      </c>
      <c r="C136" s="2">
        <v>13</v>
      </c>
      <c r="D136">
        <v>35.6</v>
      </c>
      <c r="E136" s="54">
        <f>VLOOKUP(Table10[[#This Row],[Name]],M.Rd!$A:$T,MATCH(Table10[[#This Row],[L.eff]],M.Rd!$C$2:$S$2)+2,FALSE)</f>
        <v>23.6</v>
      </c>
      <c r="F136" s="54">
        <f>VLOOKUP(Table10[[#This Row],[Name]],V.Rd!$A:$B,2,FALSE)</f>
        <v>315</v>
      </c>
      <c r="G136" s="54">
        <f>VLOOKUP(Table10[[#This Row],[Name]],M.Rd!$A:$T,20,FALSE)</f>
        <v>2520</v>
      </c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Y136" s="26"/>
    </row>
    <row r="137" spans="1:25" x14ac:dyDescent="0.25">
      <c r="A137" s="3" t="s">
        <v>227</v>
      </c>
      <c r="B137" s="31">
        <v>30</v>
      </c>
      <c r="C137" s="2">
        <v>14</v>
      </c>
      <c r="D137">
        <v>30.9</v>
      </c>
      <c r="E137" s="54">
        <f>VLOOKUP(Table10[[#This Row],[Name]],M.Rd!$A:$T,MATCH(Table10[[#This Row],[L.eff]],M.Rd!$C$2:$S$2)+2,FALSE)</f>
        <v>22.2</v>
      </c>
      <c r="F137" s="54">
        <f>VLOOKUP(Table10[[#This Row],[Name]],V.Rd!$A:$B,2,FALSE)</f>
        <v>315</v>
      </c>
      <c r="G137" s="54">
        <f>VLOOKUP(Table10[[#This Row],[Name]],M.Rd!$A:$T,20,FALSE)</f>
        <v>2520</v>
      </c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Y137" s="26"/>
    </row>
    <row r="138" spans="1:25" x14ac:dyDescent="0.25">
      <c r="A138" s="23" t="s">
        <v>228</v>
      </c>
      <c r="B138" s="29">
        <v>26</v>
      </c>
      <c r="C138" s="27">
        <v>1</v>
      </c>
      <c r="D138" s="26">
        <v>941</v>
      </c>
      <c r="E138" s="54">
        <f>VLOOKUP(Table10[[#This Row],[Name]],M.Rd!$A:$T,MATCH(Table10[[#This Row],[L.eff]],M.Rd!$C$2:$S$2)+2,FALSE)</f>
        <v>94.9</v>
      </c>
      <c r="F138" s="54">
        <f>VLOOKUP(Table10[[#This Row],[Name]],V.Rd!$A:$B,2,FALSE)</f>
        <v>333</v>
      </c>
      <c r="G138" s="54">
        <f>VLOOKUP(Table10[[#This Row],[Name]],M.Rd!$A:$T,20,FALSE)</f>
        <v>2750</v>
      </c>
      <c r="H138" s="24"/>
      <c r="I138" s="24"/>
      <c r="J138" s="24"/>
      <c r="K138" s="24"/>
      <c r="L138" s="24"/>
      <c r="M138" s="24"/>
      <c r="N138" s="24"/>
      <c r="O138" s="25"/>
      <c r="P138" s="25"/>
      <c r="Q138" s="25"/>
      <c r="R138" s="25"/>
      <c r="S138" s="25"/>
      <c r="T138" s="25"/>
      <c r="U138" s="25"/>
      <c r="V138" s="25"/>
      <c r="W138" s="25"/>
      <c r="Y138" s="26"/>
    </row>
    <row r="139" spans="1:25" x14ac:dyDescent="0.25">
      <c r="A139" s="3" t="s">
        <v>228</v>
      </c>
      <c r="B139" s="31">
        <v>26</v>
      </c>
      <c r="C139" s="2">
        <v>1.5</v>
      </c>
      <c r="D139" s="2">
        <v>743</v>
      </c>
      <c r="E139" s="54">
        <f>VLOOKUP(Table10[[#This Row],[Name]],M.Rd!$A:$T,MATCH(Table10[[#This Row],[L.eff]],M.Rd!$C$2:$S$2)+2,FALSE)</f>
        <v>80</v>
      </c>
      <c r="F139" s="54">
        <f>VLOOKUP(Table10[[#This Row],[Name]],V.Rd!$A:$B,2,FALSE)</f>
        <v>333</v>
      </c>
      <c r="G139" s="54">
        <f>VLOOKUP(Table10[[#This Row],[Name]],M.Rd!$A:$T,20,FALSE)</f>
        <v>2750</v>
      </c>
      <c r="H139" s="24"/>
      <c r="I139" s="24"/>
      <c r="J139" s="24"/>
      <c r="K139" s="24"/>
      <c r="L139" s="24"/>
      <c r="M139" s="24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Y139" s="26"/>
    </row>
    <row r="140" spans="1:25" x14ac:dyDescent="0.25">
      <c r="A140" s="3" t="s">
        <v>228</v>
      </c>
      <c r="B140" s="31">
        <v>26</v>
      </c>
      <c r="C140" s="2">
        <v>2</v>
      </c>
      <c r="D140" s="2">
        <v>554</v>
      </c>
      <c r="E140" s="54">
        <f>VLOOKUP(Table10[[#This Row],[Name]],M.Rd!$A:$T,MATCH(Table10[[#This Row],[L.eff]],M.Rd!$C$2:$S$2)+2,FALSE)</f>
        <v>68.099999999999994</v>
      </c>
      <c r="F140" s="54">
        <f>VLOOKUP(Table10[[#This Row],[Name]],V.Rd!$A:$B,2,FALSE)</f>
        <v>333</v>
      </c>
      <c r="G140" s="54">
        <f>VLOOKUP(Table10[[#This Row],[Name]],M.Rd!$A:$T,20,FALSE)</f>
        <v>2750</v>
      </c>
      <c r="H140" s="24"/>
      <c r="I140" s="24"/>
      <c r="J140" s="24"/>
      <c r="K140" s="24"/>
      <c r="L140" s="24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Y140" s="26"/>
    </row>
    <row r="141" spans="1:25" x14ac:dyDescent="0.25">
      <c r="A141" s="3" t="s">
        <v>228</v>
      </c>
      <c r="B141" s="31">
        <v>26</v>
      </c>
      <c r="C141" s="2">
        <v>2.5</v>
      </c>
      <c r="D141">
        <v>409</v>
      </c>
      <c r="E141" s="54">
        <f>VLOOKUP(Table10[[#This Row],[Name]],M.Rd!$A:$T,MATCH(Table10[[#This Row],[L.eff]],M.Rd!$C$2:$S$2)+2,FALSE)</f>
        <v>58.9</v>
      </c>
      <c r="F141" s="54">
        <f>VLOOKUP(Table10[[#This Row],[Name]],V.Rd!$A:$B,2,FALSE)</f>
        <v>333</v>
      </c>
      <c r="G141" s="54">
        <f>VLOOKUP(Table10[[#This Row],[Name]],M.Rd!$A:$T,20,FALSE)</f>
        <v>2750</v>
      </c>
      <c r="H141" s="24"/>
      <c r="I141" s="24"/>
      <c r="J141" s="24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Y141" s="26"/>
    </row>
    <row r="142" spans="1:25" x14ac:dyDescent="0.25">
      <c r="A142" s="3" t="s">
        <v>228</v>
      </c>
      <c r="B142" s="31">
        <v>26</v>
      </c>
      <c r="C142" s="2">
        <v>3</v>
      </c>
      <c r="D142">
        <v>308</v>
      </c>
      <c r="E142" s="54">
        <f>VLOOKUP(Table10[[#This Row],[Name]],M.Rd!$A:$T,MATCH(Table10[[#This Row],[L.eff]],M.Rd!$C$2:$S$2)+2,FALSE)</f>
        <v>51.7</v>
      </c>
      <c r="F142" s="54">
        <f>VLOOKUP(Table10[[#This Row],[Name]],V.Rd!$A:$B,2,FALSE)</f>
        <v>333</v>
      </c>
      <c r="G142" s="54">
        <f>VLOOKUP(Table10[[#This Row],[Name]],M.Rd!$A:$T,20,FALSE)</f>
        <v>2750</v>
      </c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Y142" s="26"/>
    </row>
    <row r="143" spans="1:25" x14ac:dyDescent="0.25">
      <c r="A143" s="3" t="s">
        <v>228</v>
      </c>
      <c r="B143" s="31">
        <v>26</v>
      </c>
      <c r="C143" s="2">
        <v>3.5</v>
      </c>
      <c r="D143">
        <v>238</v>
      </c>
      <c r="E143" s="54">
        <f>VLOOKUP(Table10[[#This Row],[Name]],M.Rd!$A:$T,MATCH(Table10[[#This Row],[L.eff]],M.Rd!$C$2:$S$2)+2,FALSE)</f>
        <v>46</v>
      </c>
      <c r="F143" s="54">
        <f>VLOOKUP(Table10[[#This Row],[Name]],V.Rd!$A:$B,2,FALSE)</f>
        <v>333</v>
      </c>
      <c r="G143" s="54">
        <f>VLOOKUP(Table10[[#This Row],[Name]],M.Rd!$A:$T,20,FALSE)</f>
        <v>2750</v>
      </c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Y143" s="26"/>
    </row>
    <row r="144" spans="1:25" x14ac:dyDescent="0.25">
      <c r="A144" s="3" t="s">
        <v>228</v>
      </c>
      <c r="B144" s="31">
        <v>26</v>
      </c>
      <c r="C144" s="2">
        <v>4</v>
      </c>
      <c r="D144">
        <v>189</v>
      </c>
      <c r="E144" s="54">
        <f>VLOOKUP(Table10[[#This Row],[Name]],M.Rd!$A:$T,MATCH(Table10[[#This Row],[L.eff]],M.Rd!$C$2:$S$2)+2,FALSE)</f>
        <v>41.4</v>
      </c>
      <c r="F144" s="54">
        <f>VLOOKUP(Table10[[#This Row],[Name]],V.Rd!$A:$B,2,FALSE)</f>
        <v>333</v>
      </c>
      <c r="G144" s="54">
        <f>VLOOKUP(Table10[[#This Row],[Name]],M.Rd!$A:$T,20,FALSE)</f>
        <v>2750</v>
      </c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Y144" s="26"/>
    </row>
    <row r="145" spans="1:25" x14ac:dyDescent="0.25">
      <c r="A145" s="3" t="s">
        <v>228</v>
      </c>
      <c r="B145" s="31">
        <v>26</v>
      </c>
      <c r="C145" s="2">
        <v>5</v>
      </c>
      <c r="D145">
        <v>126</v>
      </c>
      <c r="E145" s="54">
        <f>VLOOKUP(Table10[[#This Row],[Name]],M.Rd!$A:$T,MATCH(Table10[[#This Row],[L.eff]],M.Rd!$C$2:$S$2)+2,FALSE)</f>
        <v>34.4</v>
      </c>
      <c r="F145" s="54">
        <f>VLOOKUP(Table10[[#This Row],[Name]],V.Rd!$A:$B,2,FALSE)</f>
        <v>333</v>
      </c>
      <c r="G145" s="54">
        <f>VLOOKUP(Table10[[#This Row],[Name]],M.Rd!$A:$T,20,FALSE)</f>
        <v>2750</v>
      </c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Y145" s="26"/>
    </row>
    <row r="146" spans="1:25" x14ac:dyDescent="0.25">
      <c r="A146" s="3" t="s">
        <v>228</v>
      </c>
      <c r="B146" s="31">
        <v>26</v>
      </c>
      <c r="C146" s="2">
        <v>6</v>
      </c>
      <c r="D146">
        <v>90.4</v>
      </c>
      <c r="E146" s="54">
        <f>VLOOKUP(Table10[[#This Row],[Name]],M.Rd!$A:$T,MATCH(Table10[[#This Row],[L.eff]],M.Rd!$C$2:$S$2)+2,FALSE)</f>
        <v>29.7</v>
      </c>
      <c r="F146" s="54">
        <f>VLOOKUP(Table10[[#This Row],[Name]],V.Rd!$A:$B,2,FALSE)</f>
        <v>333</v>
      </c>
      <c r="G146" s="54">
        <f>VLOOKUP(Table10[[#This Row],[Name]],M.Rd!$A:$T,20,FALSE)</f>
        <v>2750</v>
      </c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Y146" s="26"/>
    </row>
    <row r="147" spans="1:25" x14ac:dyDescent="0.25">
      <c r="A147" s="3" t="s">
        <v>228</v>
      </c>
      <c r="B147" s="31">
        <v>26</v>
      </c>
      <c r="C147" s="2">
        <v>7</v>
      </c>
      <c r="D147">
        <v>67.8</v>
      </c>
      <c r="E147" s="54">
        <f>VLOOKUP(Table10[[#This Row],[Name]],M.Rd!$A:$T,MATCH(Table10[[#This Row],[L.eff]],M.Rd!$C$2:$S$2)+2,FALSE)</f>
        <v>26.2</v>
      </c>
      <c r="F147" s="54">
        <f>VLOOKUP(Table10[[#This Row],[Name]],V.Rd!$A:$B,2,FALSE)</f>
        <v>333</v>
      </c>
      <c r="G147" s="54">
        <f>VLOOKUP(Table10[[#This Row],[Name]],M.Rd!$A:$T,20,FALSE)</f>
        <v>2750</v>
      </c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Y147" s="26"/>
    </row>
    <row r="148" spans="1:25" x14ac:dyDescent="0.25">
      <c r="A148" s="3" t="s">
        <v>228</v>
      </c>
      <c r="B148" s="31">
        <v>26</v>
      </c>
      <c r="C148" s="2">
        <v>8</v>
      </c>
      <c r="D148">
        <v>52.7</v>
      </c>
      <c r="E148" s="54">
        <f>VLOOKUP(Table10[[#This Row],[Name]],M.Rd!$A:$T,MATCH(Table10[[#This Row],[L.eff]],M.Rd!$C$2:$S$2)+2,FALSE)</f>
        <v>23.5</v>
      </c>
      <c r="F148" s="54">
        <f>VLOOKUP(Table10[[#This Row],[Name]],V.Rd!$A:$B,2,FALSE)</f>
        <v>333</v>
      </c>
      <c r="G148" s="54">
        <f>VLOOKUP(Table10[[#This Row],[Name]],M.Rd!$A:$T,20,FALSE)</f>
        <v>2750</v>
      </c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Y148" s="26"/>
    </row>
    <row r="149" spans="1:25" x14ac:dyDescent="0.25">
      <c r="A149" s="3" t="s">
        <v>228</v>
      </c>
      <c r="B149" s="31">
        <v>26</v>
      </c>
      <c r="C149" s="2">
        <v>9</v>
      </c>
      <c r="D149">
        <v>42.1</v>
      </c>
      <c r="E149" s="54">
        <f>VLOOKUP(Table10[[#This Row],[Name]],M.Rd!$A:$T,MATCH(Table10[[#This Row],[L.eff]],M.Rd!$C$2:$S$2)+2,FALSE)</f>
        <v>21.3</v>
      </c>
      <c r="F149" s="54">
        <f>VLOOKUP(Table10[[#This Row],[Name]],V.Rd!$A:$B,2,FALSE)</f>
        <v>333</v>
      </c>
      <c r="G149" s="54">
        <f>VLOOKUP(Table10[[#This Row],[Name]],M.Rd!$A:$T,20,FALSE)</f>
        <v>2750</v>
      </c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Y149" s="26"/>
    </row>
    <row r="150" spans="1:25" x14ac:dyDescent="0.25">
      <c r="A150" s="3" t="s">
        <v>228</v>
      </c>
      <c r="B150" s="31">
        <v>26</v>
      </c>
      <c r="C150" s="2">
        <v>10</v>
      </c>
      <c r="D150">
        <v>34.4</v>
      </c>
      <c r="E150" s="54">
        <f>VLOOKUP(Table10[[#This Row],[Name]],M.Rd!$A:$T,MATCH(Table10[[#This Row],[L.eff]],M.Rd!$C$2:$S$2)+2,FALSE)</f>
        <v>19.5</v>
      </c>
      <c r="F150" s="54">
        <f>VLOOKUP(Table10[[#This Row],[Name]],V.Rd!$A:$B,2,FALSE)</f>
        <v>333</v>
      </c>
      <c r="G150" s="54">
        <f>VLOOKUP(Table10[[#This Row],[Name]],M.Rd!$A:$T,20,FALSE)</f>
        <v>2750</v>
      </c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Y150" s="26"/>
    </row>
    <row r="151" spans="1:25" x14ac:dyDescent="0.25">
      <c r="A151" s="3" t="s">
        <v>228</v>
      </c>
      <c r="B151" s="31">
        <v>26</v>
      </c>
      <c r="C151" s="2">
        <v>11</v>
      </c>
      <c r="D151">
        <v>28.7</v>
      </c>
      <c r="E151" s="54">
        <f>VLOOKUP(Table10[[#This Row],[Name]],M.Rd!$A:$T,MATCH(Table10[[#This Row],[L.eff]],M.Rd!$C$2:$S$2)+2,FALSE)</f>
        <v>18</v>
      </c>
      <c r="F151" s="54">
        <f>VLOOKUP(Table10[[#This Row],[Name]],V.Rd!$A:$B,2,FALSE)</f>
        <v>333</v>
      </c>
      <c r="G151" s="54">
        <f>VLOOKUP(Table10[[#This Row],[Name]],M.Rd!$A:$T,20,FALSE)</f>
        <v>2750</v>
      </c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Y151" s="26"/>
    </row>
    <row r="152" spans="1:25" x14ac:dyDescent="0.25">
      <c r="A152" s="3" t="s">
        <v>228</v>
      </c>
      <c r="B152" s="31">
        <v>26</v>
      </c>
      <c r="C152" s="2">
        <v>12</v>
      </c>
      <c r="D152">
        <v>24.2</v>
      </c>
      <c r="E152" s="54">
        <f>VLOOKUP(Table10[[#This Row],[Name]],M.Rd!$A:$T,MATCH(Table10[[#This Row],[L.eff]],M.Rd!$C$2:$S$2)+2,FALSE)</f>
        <v>16.8</v>
      </c>
      <c r="F152" s="54">
        <f>VLOOKUP(Table10[[#This Row],[Name]],V.Rd!$A:$B,2,FALSE)</f>
        <v>333</v>
      </c>
      <c r="G152" s="54">
        <f>VLOOKUP(Table10[[#This Row],[Name]],M.Rd!$A:$T,20,FALSE)</f>
        <v>2750</v>
      </c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Y152" s="26"/>
    </row>
    <row r="153" spans="1:25" x14ac:dyDescent="0.25">
      <c r="A153" s="3" t="s">
        <v>228</v>
      </c>
      <c r="B153" s="31">
        <v>26</v>
      </c>
      <c r="C153" s="2">
        <v>13</v>
      </c>
      <c r="D153">
        <v>20.8</v>
      </c>
      <c r="E153" s="54">
        <f>VLOOKUP(Table10[[#This Row],[Name]],M.Rd!$A:$T,MATCH(Table10[[#This Row],[L.eff]],M.Rd!$C$2:$S$2)+2,FALSE)</f>
        <v>15.7</v>
      </c>
      <c r="F153" s="54">
        <f>VLOOKUP(Table10[[#This Row],[Name]],V.Rd!$A:$B,2,FALSE)</f>
        <v>333</v>
      </c>
      <c r="G153" s="54">
        <f>VLOOKUP(Table10[[#This Row],[Name]],M.Rd!$A:$T,20,FALSE)</f>
        <v>2750</v>
      </c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Y153" s="26"/>
    </row>
    <row r="154" spans="1:25" x14ac:dyDescent="0.25">
      <c r="A154" s="3" t="s">
        <v>228</v>
      </c>
      <c r="B154" s="31">
        <v>26</v>
      </c>
      <c r="C154" s="2">
        <v>14</v>
      </c>
      <c r="D154">
        <v>18</v>
      </c>
      <c r="E154" s="54">
        <f>VLOOKUP(Table10[[#This Row],[Name]],M.Rd!$A:$T,MATCH(Table10[[#This Row],[L.eff]],M.Rd!$C$2:$S$2)+2,FALSE)</f>
        <v>14.7</v>
      </c>
      <c r="F154" s="54">
        <f>VLOOKUP(Table10[[#This Row],[Name]],V.Rd!$A:$B,2,FALSE)</f>
        <v>333</v>
      </c>
      <c r="G154" s="54">
        <f>VLOOKUP(Table10[[#This Row],[Name]],M.Rd!$A:$T,20,FALSE)</f>
        <v>2750</v>
      </c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Y154" s="26"/>
    </row>
    <row r="155" spans="1:25" x14ac:dyDescent="0.25">
      <c r="A155" s="23" t="s">
        <v>229</v>
      </c>
      <c r="B155" s="29">
        <v>32</v>
      </c>
      <c r="C155" s="27">
        <v>1</v>
      </c>
      <c r="D155" s="26">
        <v>1260</v>
      </c>
      <c r="E155" s="54">
        <f>VLOOKUP(Table10[[#This Row],[Name]],M.Rd!$A:$T,MATCH(Table10[[#This Row],[L.eff]],M.Rd!$C$2:$S$2)+2,FALSE)</f>
        <v>126</v>
      </c>
      <c r="F155" s="54">
        <f>VLOOKUP(Table10[[#This Row],[Name]],V.Rd!$A:$B,2,FALSE)</f>
        <v>380</v>
      </c>
      <c r="G155" s="54">
        <f>VLOOKUP(Table10[[#This Row],[Name]],M.Rd!$A:$T,20,FALSE)</f>
        <v>3520</v>
      </c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Y155" s="26"/>
    </row>
    <row r="156" spans="1:25" x14ac:dyDescent="0.25">
      <c r="A156" s="3" t="s">
        <v>229</v>
      </c>
      <c r="B156" s="31">
        <v>32</v>
      </c>
      <c r="C156" s="2">
        <v>1.5</v>
      </c>
      <c r="D156" s="2">
        <v>1070</v>
      </c>
      <c r="E156" s="54">
        <f>VLOOKUP(Table10[[#This Row],[Name]],M.Rd!$A:$T,MATCH(Table10[[#This Row],[L.eff]],M.Rd!$C$2:$S$2)+2,FALSE)</f>
        <v>112</v>
      </c>
      <c r="F156" s="54">
        <f>VLOOKUP(Table10[[#This Row],[Name]],V.Rd!$A:$B,2,FALSE)</f>
        <v>380</v>
      </c>
      <c r="G156" s="54">
        <f>VLOOKUP(Table10[[#This Row],[Name]],M.Rd!$A:$T,20,FALSE)</f>
        <v>3520</v>
      </c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Y156" s="26"/>
    </row>
    <row r="157" spans="1:25" x14ac:dyDescent="0.25">
      <c r="A157" s="3" t="s">
        <v>229</v>
      </c>
      <c r="B157" s="31">
        <v>32</v>
      </c>
      <c r="C157" s="2">
        <v>2</v>
      </c>
      <c r="D157" s="2">
        <v>859</v>
      </c>
      <c r="E157" s="54">
        <f>VLOOKUP(Table10[[#This Row],[Name]],M.Rd!$A:$T,MATCH(Table10[[#This Row],[L.eff]],M.Rd!$C$2:$S$2)+2,FALSE)</f>
        <v>98.7</v>
      </c>
      <c r="F157" s="54">
        <f>VLOOKUP(Table10[[#This Row],[Name]],V.Rd!$A:$B,2,FALSE)</f>
        <v>380</v>
      </c>
      <c r="G157" s="54">
        <f>VLOOKUP(Table10[[#This Row],[Name]],M.Rd!$A:$T,20,FALSE)</f>
        <v>3520</v>
      </c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Y157" s="26"/>
    </row>
    <row r="158" spans="1:25" x14ac:dyDescent="0.25">
      <c r="A158" s="3" t="s">
        <v>229</v>
      </c>
      <c r="B158" s="31">
        <v>32</v>
      </c>
      <c r="C158" s="2">
        <v>2.5</v>
      </c>
      <c r="D158">
        <v>671</v>
      </c>
      <c r="E158" s="54">
        <f>VLOOKUP(Table10[[#This Row],[Name]],M.Rd!$A:$T,MATCH(Table10[[#This Row],[L.eff]],M.Rd!$C$2:$S$2)+2,FALSE)</f>
        <v>87.5</v>
      </c>
      <c r="F158" s="54">
        <f>VLOOKUP(Table10[[#This Row],[Name]],V.Rd!$A:$B,2,FALSE)</f>
        <v>380</v>
      </c>
      <c r="G158" s="54">
        <f>VLOOKUP(Table10[[#This Row],[Name]],M.Rd!$A:$T,20,FALSE)</f>
        <v>3520</v>
      </c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Y158" s="26"/>
    </row>
    <row r="159" spans="1:25" x14ac:dyDescent="0.25">
      <c r="A159" s="3" t="s">
        <v>229</v>
      </c>
      <c r="B159" s="31">
        <v>32</v>
      </c>
      <c r="C159" s="2">
        <v>3</v>
      </c>
      <c r="D159">
        <v>523</v>
      </c>
      <c r="E159" s="54">
        <f>VLOOKUP(Table10[[#This Row],[Name]],M.Rd!$A:$T,MATCH(Table10[[#This Row],[L.eff]],M.Rd!$C$2:$S$2)+2,FALSE)</f>
        <v>78.5</v>
      </c>
      <c r="F159" s="54">
        <f>VLOOKUP(Table10[[#This Row],[Name]],V.Rd!$A:$B,2,FALSE)</f>
        <v>380</v>
      </c>
      <c r="G159" s="54">
        <f>VLOOKUP(Table10[[#This Row],[Name]],M.Rd!$A:$T,20,FALSE)</f>
        <v>3520</v>
      </c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Y159" s="26"/>
    </row>
    <row r="160" spans="1:25" x14ac:dyDescent="0.25">
      <c r="A160" s="3" t="s">
        <v>229</v>
      </c>
      <c r="B160" s="31">
        <v>32</v>
      </c>
      <c r="C160" s="2">
        <v>3.5</v>
      </c>
      <c r="D160">
        <v>413</v>
      </c>
      <c r="E160" s="54">
        <f>VLOOKUP(Table10[[#This Row],[Name]],M.Rd!$A:$T,MATCH(Table10[[#This Row],[L.eff]],M.Rd!$C$2:$S$2)+2,FALSE)</f>
        <v>71</v>
      </c>
      <c r="F160" s="54">
        <f>VLOOKUP(Table10[[#This Row],[Name]],V.Rd!$A:$B,2,FALSE)</f>
        <v>380</v>
      </c>
      <c r="G160" s="54">
        <f>VLOOKUP(Table10[[#This Row],[Name]],M.Rd!$A:$T,20,FALSE)</f>
        <v>3520</v>
      </c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Y160" s="26"/>
    </row>
    <row r="161" spans="1:25" x14ac:dyDescent="0.25">
      <c r="A161" s="3" t="s">
        <v>229</v>
      </c>
      <c r="B161" s="31">
        <v>32</v>
      </c>
      <c r="C161" s="2">
        <v>4</v>
      </c>
      <c r="D161">
        <v>332</v>
      </c>
      <c r="E161" s="54">
        <f>VLOOKUP(Table10[[#This Row],[Name]],M.Rd!$A:$T,MATCH(Table10[[#This Row],[L.eff]],M.Rd!$C$2:$S$2)+2,FALSE)</f>
        <v>64.8</v>
      </c>
      <c r="F161" s="54">
        <f>VLOOKUP(Table10[[#This Row],[Name]],V.Rd!$A:$B,2,FALSE)</f>
        <v>380</v>
      </c>
      <c r="G161" s="54">
        <f>VLOOKUP(Table10[[#This Row],[Name]],M.Rd!$A:$T,20,FALSE)</f>
        <v>3520</v>
      </c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Y161" s="26"/>
    </row>
    <row r="162" spans="1:25" x14ac:dyDescent="0.25">
      <c r="A162" s="3" t="s">
        <v>229</v>
      </c>
      <c r="B162" s="31">
        <v>32</v>
      </c>
      <c r="C162" s="2">
        <v>5</v>
      </c>
      <c r="D162">
        <v>226</v>
      </c>
      <c r="E162" s="54">
        <f>VLOOKUP(Table10[[#This Row],[Name]],M.Rd!$A:$T,MATCH(Table10[[#This Row],[L.eff]],M.Rd!$C$2:$S$2)+2,FALSE)</f>
        <v>55</v>
      </c>
      <c r="F162" s="54">
        <f>VLOOKUP(Table10[[#This Row],[Name]],V.Rd!$A:$B,2,FALSE)</f>
        <v>380</v>
      </c>
      <c r="G162" s="54">
        <f>VLOOKUP(Table10[[#This Row],[Name]],M.Rd!$A:$T,20,FALSE)</f>
        <v>3520</v>
      </c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Y162" s="26"/>
    </row>
    <row r="163" spans="1:25" x14ac:dyDescent="0.25">
      <c r="A163" s="3" t="s">
        <v>229</v>
      </c>
      <c r="B163" s="31">
        <v>32</v>
      </c>
      <c r="C163" s="2">
        <v>6</v>
      </c>
      <c r="D163">
        <v>163</v>
      </c>
      <c r="E163" s="54">
        <f>VLOOKUP(Table10[[#This Row],[Name]],M.Rd!$A:$T,MATCH(Table10[[#This Row],[L.eff]],M.Rd!$C$2:$S$2)+2,FALSE)</f>
        <v>47.7</v>
      </c>
      <c r="F163" s="54">
        <f>VLOOKUP(Table10[[#This Row],[Name]],V.Rd!$A:$B,2,FALSE)</f>
        <v>380</v>
      </c>
      <c r="G163" s="54">
        <f>VLOOKUP(Table10[[#This Row],[Name]],M.Rd!$A:$T,20,FALSE)</f>
        <v>3520</v>
      </c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Y163" s="26"/>
    </row>
    <row r="164" spans="1:25" x14ac:dyDescent="0.25">
      <c r="A164" s="3" t="s">
        <v>229</v>
      </c>
      <c r="B164" s="31">
        <v>32</v>
      </c>
      <c r="C164" s="2">
        <v>7</v>
      </c>
      <c r="D164">
        <v>123</v>
      </c>
      <c r="E164" s="54">
        <f>VLOOKUP(Table10[[#This Row],[Name]],M.Rd!$A:$T,MATCH(Table10[[#This Row],[L.eff]],M.Rd!$C$2:$S$2)+2,FALSE)</f>
        <v>42.1</v>
      </c>
      <c r="F164" s="54">
        <f>VLOOKUP(Table10[[#This Row],[Name]],V.Rd!$A:$B,2,FALSE)</f>
        <v>380</v>
      </c>
      <c r="G164" s="54">
        <f>VLOOKUP(Table10[[#This Row],[Name]],M.Rd!$A:$T,20,FALSE)</f>
        <v>3520</v>
      </c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Y164" s="26"/>
    </row>
    <row r="165" spans="1:25" x14ac:dyDescent="0.25">
      <c r="A165" s="3" t="s">
        <v>229</v>
      </c>
      <c r="B165" s="31">
        <v>32</v>
      </c>
      <c r="C165" s="2">
        <v>8</v>
      </c>
      <c r="D165">
        <v>95.6</v>
      </c>
      <c r="E165" s="54">
        <f>VLOOKUP(Table10[[#This Row],[Name]],M.Rd!$A:$T,MATCH(Table10[[#This Row],[L.eff]],M.Rd!$C$2:$S$2)+2,FALSE)</f>
        <v>38</v>
      </c>
      <c r="F165" s="54">
        <f>VLOOKUP(Table10[[#This Row],[Name]],V.Rd!$A:$B,2,FALSE)</f>
        <v>380</v>
      </c>
      <c r="G165" s="54">
        <f>VLOOKUP(Table10[[#This Row],[Name]],M.Rd!$A:$T,20,FALSE)</f>
        <v>3520</v>
      </c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Y165" s="26"/>
    </row>
    <row r="166" spans="1:25" x14ac:dyDescent="0.25">
      <c r="A166" s="3" t="s">
        <v>229</v>
      </c>
      <c r="B166" s="31">
        <v>32</v>
      </c>
      <c r="C166" s="2">
        <v>9</v>
      </c>
      <c r="D166">
        <v>76.599999999999994</v>
      </c>
      <c r="E166" s="54">
        <f>VLOOKUP(Table10[[#This Row],[Name]],M.Rd!$A:$T,MATCH(Table10[[#This Row],[L.eff]],M.Rd!$C$2:$S$2)+2,FALSE)</f>
        <v>34.700000000000003</v>
      </c>
      <c r="F166" s="54">
        <f>VLOOKUP(Table10[[#This Row],[Name]],V.Rd!$A:$B,2,FALSE)</f>
        <v>380</v>
      </c>
      <c r="G166" s="54">
        <f>VLOOKUP(Table10[[#This Row],[Name]],M.Rd!$A:$T,20,FALSE)</f>
        <v>3520</v>
      </c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Y166" s="26"/>
    </row>
    <row r="167" spans="1:25" x14ac:dyDescent="0.25">
      <c r="A167" s="3" t="s">
        <v>229</v>
      </c>
      <c r="B167" s="31">
        <v>32</v>
      </c>
      <c r="C167" s="2">
        <v>10</v>
      </c>
      <c r="D167">
        <v>62.8</v>
      </c>
      <c r="E167" s="54">
        <f>VLOOKUP(Table10[[#This Row],[Name]],M.Rd!$A:$T,MATCH(Table10[[#This Row],[L.eff]],M.Rd!$C$2:$S$2)+2,FALSE)</f>
        <v>31.9</v>
      </c>
      <c r="F167" s="54">
        <f>VLOOKUP(Table10[[#This Row],[Name]],V.Rd!$A:$B,2,FALSE)</f>
        <v>380</v>
      </c>
      <c r="G167" s="54">
        <f>VLOOKUP(Table10[[#This Row],[Name]],M.Rd!$A:$T,20,FALSE)</f>
        <v>3520</v>
      </c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Y167" s="26"/>
    </row>
    <row r="168" spans="1:25" x14ac:dyDescent="0.25">
      <c r="A168" s="3" t="s">
        <v>229</v>
      </c>
      <c r="B168" s="31">
        <v>32</v>
      </c>
      <c r="C168" s="2">
        <v>11</v>
      </c>
      <c r="D168">
        <v>52.4</v>
      </c>
      <c r="E168" s="54">
        <f>VLOOKUP(Table10[[#This Row],[Name]],M.Rd!$A:$T,MATCH(Table10[[#This Row],[L.eff]],M.Rd!$C$2:$S$2)+2,FALSE)</f>
        <v>29.5</v>
      </c>
      <c r="F168" s="54">
        <f>VLOOKUP(Table10[[#This Row],[Name]],V.Rd!$A:$B,2,FALSE)</f>
        <v>380</v>
      </c>
      <c r="G168" s="54">
        <f>VLOOKUP(Table10[[#This Row],[Name]],M.Rd!$A:$T,20,FALSE)</f>
        <v>3520</v>
      </c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Y168" s="26"/>
    </row>
    <row r="169" spans="1:25" x14ac:dyDescent="0.25">
      <c r="A169" s="3" t="s">
        <v>229</v>
      </c>
      <c r="B169" s="31">
        <v>32</v>
      </c>
      <c r="C169" s="2">
        <v>12</v>
      </c>
      <c r="D169">
        <v>44.3</v>
      </c>
      <c r="E169" s="54">
        <f>VLOOKUP(Table10[[#This Row],[Name]],M.Rd!$A:$T,MATCH(Table10[[#This Row],[L.eff]],M.Rd!$C$2:$S$2)+2,FALSE)</f>
        <v>27.5</v>
      </c>
      <c r="F169" s="54">
        <f>VLOOKUP(Table10[[#This Row],[Name]],V.Rd!$A:$B,2,FALSE)</f>
        <v>380</v>
      </c>
      <c r="G169" s="54">
        <f>VLOOKUP(Table10[[#This Row],[Name]],M.Rd!$A:$T,20,FALSE)</f>
        <v>3520</v>
      </c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Y169" s="26"/>
    </row>
    <row r="170" spans="1:25" x14ac:dyDescent="0.25">
      <c r="A170" s="3" t="s">
        <v>229</v>
      </c>
      <c r="B170" s="31">
        <v>32</v>
      </c>
      <c r="C170" s="2">
        <v>13</v>
      </c>
      <c r="D170">
        <v>38</v>
      </c>
      <c r="E170" s="54">
        <f>VLOOKUP(Table10[[#This Row],[Name]],M.Rd!$A:$T,MATCH(Table10[[#This Row],[L.eff]],M.Rd!$C$2:$S$2)+2,FALSE)</f>
        <v>25.8</v>
      </c>
      <c r="F170" s="54">
        <f>VLOOKUP(Table10[[#This Row],[Name]],V.Rd!$A:$B,2,FALSE)</f>
        <v>380</v>
      </c>
      <c r="G170" s="54">
        <f>VLOOKUP(Table10[[#This Row],[Name]],M.Rd!$A:$T,20,FALSE)</f>
        <v>3520</v>
      </c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Y170" s="26"/>
    </row>
    <row r="171" spans="1:25" x14ac:dyDescent="0.25">
      <c r="A171" s="3" t="s">
        <v>229</v>
      </c>
      <c r="B171" s="31">
        <v>32</v>
      </c>
      <c r="C171" s="2">
        <v>14</v>
      </c>
      <c r="D171">
        <v>33</v>
      </c>
      <c r="E171" s="54">
        <f>VLOOKUP(Table10[[#This Row],[Name]],M.Rd!$A:$T,MATCH(Table10[[#This Row],[L.eff]],M.Rd!$C$2:$S$2)+2,FALSE)</f>
        <v>24.2</v>
      </c>
      <c r="F171" s="54">
        <f>VLOOKUP(Table10[[#This Row],[Name]],V.Rd!$A:$B,2,FALSE)</f>
        <v>380</v>
      </c>
      <c r="G171" s="54">
        <f>VLOOKUP(Table10[[#This Row],[Name]],M.Rd!$A:$T,20,FALSE)</f>
        <v>3520</v>
      </c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Y171" s="26"/>
    </row>
    <row r="172" spans="1:25" x14ac:dyDescent="0.25">
      <c r="A172" s="23" t="s">
        <v>230</v>
      </c>
      <c r="B172" s="29">
        <v>28</v>
      </c>
      <c r="C172" s="27">
        <v>1</v>
      </c>
      <c r="D172" s="26">
        <v>1000</v>
      </c>
      <c r="E172" s="54">
        <f>VLOOKUP(Table10[[#This Row],[Name]],M.Rd!$A:$T,MATCH(Table10[[#This Row],[L.eff]],M.Rd!$C$2:$S$2)+2,FALSE)</f>
        <v>111</v>
      </c>
      <c r="F172" s="54">
        <f>VLOOKUP(Table10[[#This Row],[Name]],V.Rd!$A:$B,2,FALSE)</f>
        <v>397</v>
      </c>
      <c r="G172" s="54">
        <f>VLOOKUP(Table10[[#This Row],[Name]],M.Rd!$A:$T,20,FALSE)</f>
        <v>3620</v>
      </c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Y172" s="26"/>
    </row>
    <row r="173" spans="1:25" x14ac:dyDescent="0.25">
      <c r="A173" s="3" t="s">
        <v>230</v>
      </c>
      <c r="B173" s="31">
        <v>28</v>
      </c>
      <c r="C173" s="2">
        <v>1.5</v>
      </c>
      <c r="D173" s="2">
        <v>783</v>
      </c>
      <c r="E173" s="54">
        <f>VLOOKUP(Table10[[#This Row],[Name]],M.Rd!$A:$T,MATCH(Table10[[#This Row],[L.eff]],M.Rd!$C$2:$S$2)+2,FALSE)</f>
        <v>92.3</v>
      </c>
      <c r="F173" s="54">
        <f>VLOOKUP(Table10[[#This Row],[Name]],V.Rd!$A:$B,2,FALSE)</f>
        <v>397</v>
      </c>
      <c r="G173" s="54">
        <f>VLOOKUP(Table10[[#This Row],[Name]],M.Rd!$A:$T,20,FALSE)</f>
        <v>3620</v>
      </c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Y173" s="26"/>
    </row>
    <row r="174" spans="1:25" x14ac:dyDescent="0.25">
      <c r="A174" s="3" t="s">
        <v>230</v>
      </c>
      <c r="B174" s="31">
        <v>28</v>
      </c>
      <c r="C174" s="2">
        <v>2</v>
      </c>
      <c r="D174" s="2">
        <v>579</v>
      </c>
      <c r="E174" s="54">
        <f>VLOOKUP(Table10[[#This Row],[Name]],M.Rd!$A:$T,MATCH(Table10[[#This Row],[L.eff]],M.Rd!$C$2:$S$2)+2,FALSE)</f>
        <v>77.400000000000006</v>
      </c>
      <c r="F174" s="54">
        <f>VLOOKUP(Table10[[#This Row],[Name]],V.Rd!$A:$B,2,FALSE)</f>
        <v>397</v>
      </c>
      <c r="G174" s="54">
        <f>VLOOKUP(Table10[[#This Row],[Name]],M.Rd!$A:$T,20,FALSE)</f>
        <v>3620</v>
      </c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Y174" s="26"/>
    </row>
    <row r="175" spans="1:25" x14ac:dyDescent="0.25">
      <c r="A175" s="3" t="s">
        <v>230</v>
      </c>
      <c r="B175" s="31">
        <v>28</v>
      </c>
      <c r="C175" s="2">
        <v>2.5</v>
      </c>
      <c r="D175">
        <v>425</v>
      </c>
      <c r="E175" s="54">
        <f>VLOOKUP(Table10[[#This Row],[Name]],M.Rd!$A:$T,MATCH(Table10[[#This Row],[L.eff]],M.Rd!$C$2:$S$2)+2,FALSE)</f>
        <v>65.8</v>
      </c>
      <c r="F175" s="54">
        <f>VLOOKUP(Table10[[#This Row],[Name]],V.Rd!$A:$B,2,FALSE)</f>
        <v>397</v>
      </c>
      <c r="G175" s="54">
        <f>VLOOKUP(Table10[[#This Row],[Name]],M.Rd!$A:$T,20,FALSE)</f>
        <v>3620</v>
      </c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Y175" s="26"/>
    </row>
    <row r="176" spans="1:25" x14ac:dyDescent="0.25">
      <c r="A176" s="3" t="s">
        <v>230</v>
      </c>
      <c r="B176" s="31">
        <v>28</v>
      </c>
      <c r="C176" s="2">
        <v>3</v>
      </c>
      <c r="D176">
        <v>319</v>
      </c>
      <c r="E176" s="54">
        <f>VLOOKUP(Table10[[#This Row],[Name]],M.Rd!$A:$T,MATCH(Table10[[#This Row],[L.eff]],M.Rd!$C$2:$S$2)+2,FALSE)</f>
        <v>56.9</v>
      </c>
      <c r="F176" s="54">
        <f>VLOOKUP(Table10[[#This Row],[Name]],V.Rd!$A:$B,2,FALSE)</f>
        <v>397</v>
      </c>
      <c r="G176" s="54">
        <f>VLOOKUP(Table10[[#This Row],[Name]],M.Rd!$A:$T,20,FALSE)</f>
        <v>3620</v>
      </c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Y176" s="26"/>
    </row>
    <row r="177" spans="1:25" x14ac:dyDescent="0.25">
      <c r="A177" s="3" t="s">
        <v>230</v>
      </c>
      <c r="B177" s="31">
        <v>28</v>
      </c>
      <c r="C177" s="2">
        <v>3.5</v>
      </c>
      <c r="D177">
        <v>246</v>
      </c>
      <c r="E177" s="54">
        <f>VLOOKUP(Table10[[#This Row],[Name]],M.Rd!$A:$T,MATCH(Table10[[#This Row],[L.eff]],M.Rd!$C$2:$S$2)+2,FALSE)</f>
        <v>50</v>
      </c>
      <c r="F177" s="54">
        <f>VLOOKUP(Table10[[#This Row],[Name]],V.Rd!$A:$B,2,FALSE)</f>
        <v>397</v>
      </c>
      <c r="G177" s="54">
        <f>VLOOKUP(Table10[[#This Row],[Name]],M.Rd!$A:$T,20,FALSE)</f>
        <v>3620</v>
      </c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Y177" s="26"/>
    </row>
    <row r="178" spans="1:25" x14ac:dyDescent="0.25">
      <c r="A178" s="3" t="s">
        <v>230</v>
      </c>
      <c r="B178" s="31">
        <v>28</v>
      </c>
      <c r="C178" s="2">
        <v>4</v>
      </c>
      <c r="D178">
        <v>195</v>
      </c>
      <c r="E178" s="54">
        <f>VLOOKUP(Table10[[#This Row],[Name]],M.Rd!$A:$T,MATCH(Table10[[#This Row],[L.eff]],M.Rd!$C$2:$S$2)+2,FALSE)</f>
        <v>44.5</v>
      </c>
      <c r="F178" s="54">
        <f>VLOOKUP(Table10[[#This Row],[Name]],V.Rd!$A:$B,2,FALSE)</f>
        <v>397</v>
      </c>
      <c r="G178" s="54">
        <f>VLOOKUP(Table10[[#This Row],[Name]],M.Rd!$A:$T,20,FALSE)</f>
        <v>3620</v>
      </c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Y178" s="26"/>
    </row>
    <row r="179" spans="1:25" x14ac:dyDescent="0.25">
      <c r="A179" s="3" t="s">
        <v>230</v>
      </c>
      <c r="B179" s="31">
        <v>28</v>
      </c>
      <c r="C179" s="2">
        <v>5</v>
      </c>
      <c r="D179">
        <v>131</v>
      </c>
      <c r="E179" s="54">
        <f>VLOOKUP(Table10[[#This Row],[Name]],M.Rd!$A:$T,MATCH(Table10[[#This Row],[L.eff]],M.Rd!$C$2:$S$2)+2,FALSE)</f>
        <v>36.6</v>
      </c>
      <c r="F179" s="54">
        <f>VLOOKUP(Table10[[#This Row],[Name]],V.Rd!$A:$B,2,FALSE)</f>
        <v>397</v>
      </c>
      <c r="G179" s="54">
        <f>VLOOKUP(Table10[[#This Row],[Name]],M.Rd!$A:$T,20,FALSE)</f>
        <v>3620</v>
      </c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Y179" s="26"/>
    </row>
    <row r="180" spans="1:25" x14ac:dyDescent="0.25">
      <c r="A180" s="3" t="s">
        <v>230</v>
      </c>
      <c r="B180" s="31">
        <v>28</v>
      </c>
      <c r="C180" s="2">
        <v>6</v>
      </c>
      <c r="D180">
        <v>93.3</v>
      </c>
      <c r="E180" s="54">
        <f>VLOOKUP(Table10[[#This Row],[Name]],M.Rd!$A:$T,MATCH(Table10[[#This Row],[L.eff]],M.Rd!$C$2:$S$2)+2,FALSE)</f>
        <v>31.4</v>
      </c>
      <c r="F180" s="54">
        <f>VLOOKUP(Table10[[#This Row],[Name]],V.Rd!$A:$B,2,FALSE)</f>
        <v>397</v>
      </c>
      <c r="G180" s="54">
        <f>VLOOKUP(Table10[[#This Row],[Name]],M.Rd!$A:$T,20,FALSE)</f>
        <v>3620</v>
      </c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Y180" s="26"/>
    </row>
    <row r="181" spans="1:25" x14ac:dyDescent="0.25">
      <c r="A181" s="3" t="s">
        <v>230</v>
      </c>
      <c r="B181" s="31">
        <v>28</v>
      </c>
      <c r="C181" s="2">
        <v>7</v>
      </c>
      <c r="D181">
        <v>69.900000000000006</v>
      </c>
      <c r="E181" s="54">
        <f>VLOOKUP(Table10[[#This Row],[Name]],M.Rd!$A:$T,MATCH(Table10[[#This Row],[L.eff]],M.Rd!$C$2:$S$2)+2,FALSE)</f>
        <v>27.6</v>
      </c>
      <c r="F181" s="54">
        <f>VLOOKUP(Table10[[#This Row],[Name]],V.Rd!$A:$B,2,FALSE)</f>
        <v>397</v>
      </c>
      <c r="G181" s="54">
        <f>VLOOKUP(Table10[[#This Row],[Name]],M.Rd!$A:$T,20,FALSE)</f>
        <v>3620</v>
      </c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Y181" s="26"/>
    </row>
    <row r="182" spans="1:25" x14ac:dyDescent="0.25">
      <c r="A182" s="3" t="s">
        <v>230</v>
      </c>
      <c r="B182" s="31">
        <v>28</v>
      </c>
      <c r="C182" s="2">
        <v>8</v>
      </c>
      <c r="D182">
        <v>54.3</v>
      </c>
      <c r="E182" s="54">
        <f>VLOOKUP(Table10[[#This Row],[Name]],M.Rd!$A:$T,MATCH(Table10[[#This Row],[L.eff]],M.Rd!$C$2:$S$2)+2,FALSE)</f>
        <v>24.6</v>
      </c>
      <c r="F182" s="54">
        <f>VLOOKUP(Table10[[#This Row],[Name]],V.Rd!$A:$B,2,FALSE)</f>
        <v>397</v>
      </c>
      <c r="G182" s="54">
        <f>VLOOKUP(Table10[[#This Row],[Name]],M.Rd!$A:$T,20,FALSE)</f>
        <v>3620</v>
      </c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Y182" s="26"/>
    </row>
    <row r="183" spans="1:25" x14ac:dyDescent="0.25">
      <c r="A183" s="3" t="s">
        <v>230</v>
      </c>
      <c r="B183" s="31">
        <v>28</v>
      </c>
      <c r="C183" s="2">
        <v>9</v>
      </c>
      <c r="D183">
        <v>43.4</v>
      </c>
      <c r="E183" s="54">
        <f>VLOOKUP(Table10[[#This Row],[Name]],M.Rd!$A:$T,MATCH(Table10[[#This Row],[L.eff]],M.Rd!$C$2:$S$2)+2,FALSE)</f>
        <v>22.3</v>
      </c>
      <c r="F183" s="54">
        <f>VLOOKUP(Table10[[#This Row],[Name]],V.Rd!$A:$B,2,FALSE)</f>
        <v>397</v>
      </c>
      <c r="G183" s="54">
        <f>VLOOKUP(Table10[[#This Row],[Name]],M.Rd!$A:$T,20,FALSE)</f>
        <v>3620</v>
      </c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Y183" s="26"/>
    </row>
    <row r="184" spans="1:25" x14ac:dyDescent="0.25">
      <c r="A184" s="3" t="s">
        <v>230</v>
      </c>
      <c r="B184" s="31">
        <v>28</v>
      </c>
      <c r="C184" s="2">
        <v>10</v>
      </c>
      <c r="D184">
        <v>35.4</v>
      </c>
      <c r="E184" s="54">
        <f>VLOOKUP(Table10[[#This Row],[Name]],M.Rd!$A:$T,MATCH(Table10[[#This Row],[L.eff]],M.Rd!$C$2:$S$2)+2,FALSE)</f>
        <v>20.3</v>
      </c>
      <c r="F184" s="54">
        <f>VLOOKUP(Table10[[#This Row],[Name]],V.Rd!$A:$B,2,FALSE)</f>
        <v>397</v>
      </c>
      <c r="G184" s="54">
        <f>VLOOKUP(Table10[[#This Row],[Name]],M.Rd!$A:$T,20,FALSE)</f>
        <v>3620</v>
      </c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Y184" s="26"/>
    </row>
    <row r="185" spans="1:25" x14ac:dyDescent="0.25">
      <c r="A185" s="3" t="s">
        <v>230</v>
      </c>
      <c r="B185" s="31">
        <v>28</v>
      </c>
      <c r="C185" s="2">
        <v>11</v>
      </c>
      <c r="D185">
        <v>29.5</v>
      </c>
      <c r="E185" s="54">
        <f>VLOOKUP(Table10[[#This Row],[Name]],M.Rd!$A:$T,MATCH(Table10[[#This Row],[L.eff]],M.Rd!$C$2:$S$2)+2,FALSE)</f>
        <v>18.7</v>
      </c>
      <c r="F185" s="54">
        <f>VLOOKUP(Table10[[#This Row],[Name]],V.Rd!$A:$B,2,FALSE)</f>
        <v>397</v>
      </c>
      <c r="G185" s="54">
        <f>VLOOKUP(Table10[[#This Row],[Name]],M.Rd!$A:$T,20,FALSE)</f>
        <v>3620</v>
      </c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Y185" s="26"/>
    </row>
    <row r="186" spans="1:25" x14ac:dyDescent="0.25">
      <c r="A186" s="3" t="s">
        <v>230</v>
      </c>
      <c r="B186" s="31">
        <v>28</v>
      </c>
      <c r="C186" s="2">
        <v>12</v>
      </c>
      <c r="D186">
        <v>24.9</v>
      </c>
      <c r="E186" s="54">
        <f>VLOOKUP(Table10[[#This Row],[Name]],M.Rd!$A:$T,MATCH(Table10[[#This Row],[L.eff]],M.Rd!$C$2:$S$2)+2,FALSE)</f>
        <v>17.399999999999999</v>
      </c>
      <c r="F186" s="54">
        <f>VLOOKUP(Table10[[#This Row],[Name]],V.Rd!$A:$B,2,FALSE)</f>
        <v>397</v>
      </c>
      <c r="G186" s="54">
        <f>VLOOKUP(Table10[[#This Row],[Name]],M.Rd!$A:$T,20,FALSE)</f>
        <v>3620</v>
      </c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Y186" s="26"/>
    </row>
    <row r="187" spans="1:25" x14ac:dyDescent="0.25">
      <c r="A187" s="3" t="s">
        <v>230</v>
      </c>
      <c r="B187" s="31">
        <v>28</v>
      </c>
      <c r="C187" s="2">
        <v>13</v>
      </c>
      <c r="D187">
        <v>21.4</v>
      </c>
      <c r="E187" s="54">
        <f>VLOOKUP(Table10[[#This Row],[Name]],M.Rd!$A:$T,MATCH(Table10[[#This Row],[L.eff]],M.Rd!$C$2:$S$2)+2,FALSE)</f>
        <v>16.2</v>
      </c>
      <c r="F187" s="54">
        <f>VLOOKUP(Table10[[#This Row],[Name]],V.Rd!$A:$B,2,FALSE)</f>
        <v>397</v>
      </c>
      <c r="G187" s="54">
        <f>VLOOKUP(Table10[[#This Row],[Name]],M.Rd!$A:$T,20,FALSE)</f>
        <v>3620</v>
      </c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Y187" s="26"/>
    </row>
    <row r="188" spans="1:25" x14ac:dyDescent="0.25">
      <c r="A188" s="3" t="s">
        <v>230</v>
      </c>
      <c r="B188" s="31">
        <v>28</v>
      </c>
      <c r="C188" s="2">
        <v>14</v>
      </c>
      <c r="D188">
        <v>18.5</v>
      </c>
      <c r="E188" s="54">
        <f>VLOOKUP(Table10[[#This Row],[Name]],M.Rd!$A:$T,MATCH(Table10[[#This Row],[L.eff]],M.Rd!$C$2:$S$2)+2,FALSE)</f>
        <v>15.2</v>
      </c>
      <c r="F188" s="54">
        <f>VLOOKUP(Table10[[#This Row],[Name]],V.Rd!$A:$B,2,FALSE)</f>
        <v>397</v>
      </c>
      <c r="G188" s="54">
        <f>VLOOKUP(Table10[[#This Row],[Name]],M.Rd!$A:$T,20,FALSE)</f>
        <v>3620</v>
      </c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Y188" s="26"/>
    </row>
    <row r="189" spans="1:25" x14ac:dyDescent="0.25">
      <c r="A189" s="23" t="s">
        <v>231</v>
      </c>
      <c r="B189" s="29">
        <v>35</v>
      </c>
      <c r="C189" s="27">
        <v>1</v>
      </c>
      <c r="D189" s="26">
        <v>1360</v>
      </c>
      <c r="E189" s="54">
        <f>VLOOKUP(Table10[[#This Row],[Name]],M.Rd!$A:$T,MATCH(Table10[[#This Row],[L.eff]],M.Rd!$C$2:$S$2)+2,FALSE)</f>
        <v>151</v>
      </c>
      <c r="F189" s="54">
        <f>VLOOKUP(Table10[[#This Row],[Name]],V.Rd!$A:$B,2,FALSE)</f>
        <v>451</v>
      </c>
      <c r="G189" s="54">
        <f>VLOOKUP(Table10[[#This Row],[Name]],M.Rd!$A:$T,20,FALSE)</f>
        <v>4730</v>
      </c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Y189" s="26"/>
    </row>
    <row r="190" spans="1:25" x14ac:dyDescent="0.25">
      <c r="A190" s="3" t="s">
        <v>231</v>
      </c>
      <c r="B190" s="31">
        <v>35</v>
      </c>
      <c r="C190" s="2">
        <v>1.5</v>
      </c>
      <c r="D190" s="2">
        <v>1150</v>
      </c>
      <c r="E190" s="54">
        <f>VLOOKUP(Table10[[#This Row],[Name]],M.Rd!$A:$T,MATCH(Table10[[#This Row],[L.eff]],M.Rd!$C$2:$S$2)+2,FALSE)</f>
        <v>133</v>
      </c>
      <c r="F190" s="54">
        <f>VLOOKUP(Table10[[#This Row],[Name]],V.Rd!$A:$B,2,FALSE)</f>
        <v>451</v>
      </c>
      <c r="G190" s="54">
        <f>VLOOKUP(Table10[[#This Row],[Name]],M.Rd!$A:$T,20,FALSE)</f>
        <v>4730</v>
      </c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Y190" s="26"/>
    </row>
    <row r="191" spans="1:25" x14ac:dyDescent="0.25">
      <c r="A191" s="3" t="s">
        <v>231</v>
      </c>
      <c r="B191" s="31">
        <v>35</v>
      </c>
      <c r="C191" s="2">
        <v>2</v>
      </c>
      <c r="D191" s="2">
        <v>918</v>
      </c>
      <c r="E191" s="54">
        <f>VLOOKUP(Table10[[#This Row],[Name]],M.Rd!$A:$T,MATCH(Table10[[#This Row],[L.eff]],M.Rd!$C$2:$S$2)+2,FALSE)</f>
        <v>116</v>
      </c>
      <c r="F191" s="54">
        <f>VLOOKUP(Table10[[#This Row],[Name]],V.Rd!$A:$B,2,FALSE)</f>
        <v>451</v>
      </c>
      <c r="G191" s="54">
        <f>VLOOKUP(Table10[[#This Row],[Name]],M.Rd!$A:$T,20,FALSE)</f>
        <v>4730</v>
      </c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Y191" s="26"/>
    </row>
    <row r="192" spans="1:25" x14ac:dyDescent="0.25">
      <c r="A192" s="3" t="s">
        <v>231</v>
      </c>
      <c r="B192" s="31">
        <v>35</v>
      </c>
      <c r="C192" s="2">
        <v>2.5</v>
      </c>
      <c r="D192">
        <v>714</v>
      </c>
      <c r="E192" s="54">
        <f>VLOOKUP(Table10[[#This Row],[Name]],M.Rd!$A:$T,MATCH(Table10[[#This Row],[L.eff]],M.Rd!$C$2:$S$2)+2,FALSE)</f>
        <v>102</v>
      </c>
      <c r="F192" s="54">
        <f>VLOOKUP(Table10[[#This Row],[Name]],V.Rd!$A:$B,2,FALSE)</f>
        <v>451</v>
      </c>
      <c r="G192" s="54">
        <f>VLOOKUP(Table10[[#This Row],[Name]],M.Rd!$A:$T,20,FALSE)</f>
        <v>4730</v>
      </c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Y192" s="26"/>
    </row>
    <row r="193" spans="1:25" x14ac:dyDescent="0.25">
      <c r="A193" s="3" t="s">
        <v>231</v>
      </c>
      <c r="B193" s="31">
        <v>35</v>
      </c>
      <c r="C193" s="2">
        <v>3</v>
      </c>
      <c r="D193">
        <v>555</v>
      </c>
      <c r="E193" s="54">
        <f>VLOOKUP(Table10[[#This Row],[Name]],M.Rd!$A:$T,MATCH(Table10[[#This Row],[L.eff]],M.Rd!$C$2:$S$2)+2,FALSE)</f>
        <v>90.2</v>
      </c>
      <c r="F193" s="54">
        <f>VLOOKUP(Table10[[#This Row],[Name]],V.Rd!$A:$B,2,FALSE)</f>
        <v>451</v>
      </c>
      <c r="G193" s="54">
        <f>VLOOKUP(Table10[[#This Row],[Name]],M.Rd!$A:$T,20,FALSE)</f>
        <v>4730</v>
      </c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Y193" s="26"/>
    </row>
    <row r="194" spans="1:25" x14ac:dyDescent="0.25">
      <c r="A194" s="3" t="s">
        <v>231</v>
      </c>
      <c r="B194" s="31">
        <v>35</v>
      </c>
      <c r="C194" s="2">
        <v>3.5</v>
      </c>
      <c r="D194">
        <v>437</v>
      </c>
      <c r="E194" s="54">
        <f>VLOOKUP(Table10[[#This Row],[Name]],M.Rd!$A:$T,MATCH(Table10[[#This Row],[L.eff]],M.Rd!$C$2:$S$2)+2,FALSE)</f>
        <v>80.900000000000006</v>
      </c>
      <c r="F194" s="54">
        <f>VLOOKUP(Table10[[#This Row],[Name]],V.Rd!$A:$B,2,FALSE)</f>
        <v>451</v>
      </c>
      <c r="G194" s="54">
        <f>VLOOKUP(Table10[[#This Row],[Name]],M.Rd!$A:$T,20,FALSE)</f>
        <v>4730</v>
      </c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Y194" s="26"/>
    </row>
    <row r="195" spans="1:25" x14ac:dyDescent="0.25">
      <c r="A195" s="3" t="s">
        <v>231</v>
      </c>
      <c r="B195" s="31">
        <v>35</v>
      </c>
      <c r="C195" s="2">
        <v>4</v>
      </c>
      <c r="D195">
        <v>351</v>
      </c>
      <c r="E195" s="54">
        <f>VLOOKUP(Table10[[#This Row],[Name]],M.Rd!$A:$T,MATCH(Table10[[#This Row],[L.eff]],M.Rd!$C$2:$S$2)+2,FALSE)</f>
        <v>73.2</v>
      </c>
      <c r="F195" s="54">
        <f>VLOOKUP(Table10[[#This Row],[Name]],V.Rd!$A:$B,2,FALSE)</f>
        <v>451</v>
      </c>
      <c r="G195" s="54">
        <f>VLOOKUP(Table10[[#This Row],[Name]],M.Rd!$A:$T,20,FALSE)</f>
        <v>4730</v>
      </c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Y195" s="26"/>
    </row>
    <row r="196" spans="1:25" x14ac:dyDescent="0.25">
      <c r="A196" s="3" t="s">
        <v>231</v>
      </c>
      <c r="B196" s="31">
        <v>35</v>
      </c>
      <c r="C196" s="2">
        <v>5</v>
      </c>
      <c r="D196">
        <v>238</v>
      </c>
      <c r="E196" s="54">
        <f>VLOOKUP(Table10[[#This Row],[Name]],M.Rd!$A:$T,MATCH(Table10[[#This Row],[L.eff]],M.Rd!$C$2:$S$2)+2,FALSE)</f>
        <v>61.4</v>
      </c>
      <c r="F196" s="54">
        <f>VLOOKUP(Table10[[#This Row],[Name]],V.Rd!$A:$B,2,FALSE)</f>
        <v>451</v>
      </c>
      <c r="G196" s="54">
        <f>VLOOKUP(Table10[[#This Row],[Name]],M.Rd!$A:$T,20,FALSE)</f>
        <v>4730</v>
      </c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Y196" s="26"/>
    </row>
    <row r="197" spans="1:25" x14ac:dyDescent="0.25">
      <c r="A197" s="3" t="s">
        <v>231</v>
      </c>
      <c r="B197" s="31">
        <v>35</v>
      </c>
      <c r="C197" s="2">
        <v>6</v>
      </c>
      <c r="D197">
        <v>172</v>
      </c>
      <c r="E197" s="54">
        <f>VLOOKUP(Table10[[#This Row],[Name]],M.Rd!$A:$T,MATCH(Table10[[#This Row],[L.eff]],M.Rd!$C$2:$S$2)+2,FALSE)</f>
        <v>52.8</v>
      </c>
      <c r="F197" s="54">
        <f>VLOOKUP(Table10[[#This Row],[Name]],V.Rd!$A:$B,2,FALSE)</f>
        <v>451</v>
      </c>
      <c r="G197" s="54">
        <f>VLOOKUP(Table10[[#This Row],[Name]],M.Rd!$A:$T,20,FALSE)</f>
        <v>4730</v>
      </c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Y197" s="26"/>
    </row>
    <row r="198" spans="1:25" x14ac:dyDescent="0.25">
      <c r="A198" s="3" t="s">
        <v>231</v>
      </c>
      <c r="B198" s="31">
        <v>35</v>
      </c>
      <c r="C198" s="2">
        <v>7</v>
      </c>
      <c r="D198">
        <v>129</v>
      </c>
      <c r="E198" s="54">
        <f>VLOOKUP(Table10[[#This Row],[Name]],M.Rd!$A:$T,MATCH(Table10[[#This Row],[L.eff]],M.Rd!$C$2:$S$2)+2,FALSE)</f>
        <v>46.6</v>
      </c>
      <c r="F198" s="54">
        <f>VLOOKUP(Table10[[#This Row],[Name]],V.Rd!$A:$B,2,FALSE)</f>
        <v>451</v>
      </c>
      <c r="G198" s="54">
        <f>VLOOKUP(Table10[[#This Row],[Name]],M.Rd!$A:$T,20,FALSE)</f>
        <v>4730</v>
      </c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Y198" s="26"/>
    </row>
    <row r="199" spans="1:25" x14ac:dyDescent="0.25">
      <c r="A199" s="3" t="s">
        <v>231</v>
      </c>
      <c r="B199" s="31">
        <v>35</v>
      </c>
      <c r="C199" s="2">
        <v>8</v>
      </c>
      <c r="D199">
        <v>101</v>
      </c>
      <c r="E199" s="54">
        <f>VLOOKUP(Table10[[#This Row],[Name]],M.Rd!$A:$T,MATCH(Table10[[#This Row],[L.eff]],M.Rd!$C$2:$S$2)+2,FALSE)</f>
        <v>41.9</v>
      </c>
      <c r="F199" s="54">
        <f>VLOOKUP(Table10[[#This Row],[Name]],V.Rd!$A:$B,2,FALSE)</f>
        <v>451</v>
      </c>
      <c r="G199" s="54">
        <f>VLOOKUP(Table10[[#This Row],[Name]],M.Rd!$A:$T,20,FALSE)</f>
        <v>4730</v>
      </c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Y199" s="26"/>
    </row>
    <row r="200" spans="1:25" x14ac:dyDescent="0.25">
      <c r="A200" s="3" t="s">
        <v>231</v>
      </c>
      <c r="B200" s="31">
        <v>35</v>
      </c>
      <c r="C200" s="2">
        <v>9</v>
      </c>
      <c r="D200">
        <v>80.8</v>
      </c>
      <c r="E200" s="54">
        <f>VLOOKUP(Table10[[#This Row],[Name]],M.Rd!$A:$T,MATCH(Table10[[#This Row],[L.eff]],M.Rd!$C$2:$S$2)+2,FALSE)</f>
        <v>38.1</v>
      </c>
      <c r="F200" s="54">
        <f>VLOOKUP(Table10[[#This Row],[Name]],V.Rd!$A:$B,2,FALSE)</f>
        <v>451</v>
      </c>
      <c r="G200" s="54">
        <f>VLOOKUP(Table10[[#This Row],[Name]],M.Rd!$A:$T,20,FALSE)</f>
        <v>4730</v>
      </c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Y200" s="26"/>
    </row>
    <row r="201" spans="1:25" x14ac:dyDescent="0.25">
      <c r="A201" s="3" t="s">
        <v>231</v>
      </c>
      <c r="B201" s="31">
        <v>35</v>
      </c>
      <c r="C201" s="2">
        <v>10</v>
      </c>
      <c r="D201">
        <v>66.2</v>
      </c>
      <c r="E201" s="54">
        <f>VLOOKUP(Table10[[#This Row],[Name]],M.Rd!$A:$T,MATCH(Table10[[#This Row],[L.eff]],M.Rd!$C$2:$S$2)+2,FALSE)</f>
        <v>34.9</v>
      </c>
      <c r="F201" s="54">
        <f>VLOOKUP(Table10[[#This Row],[Name]],V.Rd!$A:$B,2,FALSE)</f>
        <v>451</v>
      </c>
      <c r="G201" s="54">
        <f>VLOOKUP(Table10[[#This Row],[Name]],M.Rd!$A:$T,20,FALSE)</f>
        <v>4730</v>
      </c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Y201" s="26"/>
    </row>
    <row r="202" spans="1:25" x14ac:dyDescent="0.25">
      <c r="A202" s="3" t="s">
        <v>231</v>
      </c>
      <c r="B202" s="31">
        <v>35</v>
      </c>
      <c r="C202" s="2">
        <v>11</v>
      </c>
      <c r="D202">
        <v>55.2</v>
      </c>
      <c r="E202" s="54">
        <f>VLOOKUP(Table10[[#This Row],[Name]],M.Rd!$A:$T,MATCH(Table10[[#This Row],[L.eff]],M.Rd!$C$2:$S$2)+2,FALSE)</f>
        <v>32.299999999999997</v>
      </c>
      <c r="F202" s="54">
        <f>VLOOKUP(Table10[[#This Row],[Name]],V.Rd!$A:$B,2,FALSE)</f>
        <v>451</v>
      </c>
      <c r="G202" s="54">
        <f>VLOOKUP(Table10[[#This Row],[Name]],M.Rd!$A:$T,20,FALSE)</f>
        <v>4730</v>
      </c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Y202" s="26"/>
    </row>
    <row r="203" spans="1:25" x14ac:dyDescent="0.25">
      <c r="A203" s="3" t="s">
        <v>231</v>
      </c>
      <c r="B203" s="31">
        <v>35</v>
      </c>
      <c r="C203" s="2">
        <v>12</v>
      </c>
      <c r="D203">
        <v>46.7</v>
      </c>
      <c r="E203" s="54">
        <f>VLOOKUP(Table10[[#This Row],[Name]],M.Rd!$A:$T,MATCH(Table10[[#This Row],[L.eff]],M.Rd!$C$2:$S$2)+2,FALSE)</f>
        <v>30</v>
      </c>
      <c r="F203" s="54">
        <f>VLOOKUP(Table10[[#This Row],[Name]],V.Rd!$A:$B,2,FALSE)</f>
        <v>451</v>
      </c>
      <c r="G203" s="54">
        <f>VLOOKUP(Table10[[#This Row],[Name]],M.Rd!$A:$T,20,FALSE)</f>
        <v>4730</v>
      </c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Y203" s="26"/>
    </row>
    <row r="204" spans="1:25" x14ac:dyDescent="0.25">
      <c r="A204" s="3" t="s">
        <v>231</v>
      </c>
      <c r="B204" s="31">
        <v>35</v>
      </c>
      <c r="C204" s="2">
        <v>13</v>
      </c>
      <c r="D204">
        <v>40.1</v>
      </c>
      <c r="E204" s="54">
        <f>VLOOKUP(Table10[[#This Row],[Name]],M.Rd!$A:$T,MATCH(Table10[[#This Row],[L.eff]],M.Rd!$C$2:$S$2)+2,FALSE)</f>
        <v>28.1</v>
      </c>
      <c r="F204" s="54">
        <f>VLOOKUP(Table10[[#This Row],[Name]],V.Rd!$A:$B,2,FALSE)</f>
        <v>451</v>
      </c>
      <c r="G204" s="54">
        <f>VLOOKUP(Table10[[#This Row],[Name]],M.Rd!$A:$T,20,FALSE)</f>
        <v>4730</v>
      </c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Y204" s="26"/>
    </row>
    <row r="205" spans="1:25" x14ac:dyDescent="0.25">
      <c r="A205" s="3" t="s">
        <v>231</v>
      </c>
      <c r="B205" s="31">
        <v>35</v>
      </c>
      <c r="C205" s="2">
        <v>14</v>
      </c>
      <c r="D205">
        <v>34.700000000000003</v>
      </c>
      <c r="E205" s="54">
        <f>VLOOKUP(Table10[[#This Row],[Name]],M.Rd!$A:$T,MATCH(Table10[[#This Row],[L.eff]],M.Rd!$C$2:$S$2)+2,FALSE)</f>
        <v>26.4</v>
      </c>
      <c r="F205" s="54">
        <f>VLOOKUP(Table10[[#This Row],[Name]],V.Rd!$A:$B,2,FALSE)</f>
        <v>451</v>
      </c>
      <c r="G205" s="54">
        <f>VLOOKUP(Table10[[#This Row],[Name]],M.Rd!$A:$T,20,FALSE)</f>
        <v>4730</v>
      </c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Y205" s="26"/>
    </row>
    <row r="206" spans="1:25" x14ac:dyDescent="0.25">
      <c r="A206" s="23" t="s">
        <v>232</v>
      </c>
      <c r="B206" s="29">
        <v>46</v>
      </c>
      <c r="C206" s="27">
        <v>1</v>
      </c>
      <c r="D206" s="26">
        <v>1780</v>
      </c>
      <c r="E206" s="54">
        <f>VLOOKUP(Table10[[#This Row],[Name]],M.Rd!$A:$T,MATCH(Table10[[#This Row],[L.eff]],M.Rd!$C$2:$S$2)+2,FALSE)</f>
        <v>221</v>
      </c>
      <c r="F206" s="54">
        <f>VLOOKUP(Table10[[#This Row],[Name]],V.Rd!$A:$B,2,FALSE)</f>
        <v>577</v>
      </c>
      <c r="G206" s="54">
        <f>VLOOKUP(Table10[[#This Row],[Name]],M.Rd!$A:$T,20,FALSE)</f>
        <v>8230</v>
      </c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Y206" s="26"/>
    </row>
    <row r="207" spans="1:25" x14ac:dyDescent="0.25">
      <c r="A207" s="3" t="s">
        <v>232</v>
      </c>
      <c r="B207" s="31">
        <v>46</v>
      </c>
      <c r="C207" s="2">
        <v>1.5</v>
      </c>
      <c r="D207" s="2">
        <v>1550</v>
      </c>
      <c r="E207" s="54">
        <f>VLOOKUP(Table10[[#This Row],[Name]],M.Rd!$A:$T,MATCH(Table10[[#This Row],[L.eff]],M.Rd!$C$2:$S$2)+2,FALSE)</f>
        <v>205</v>
      </c>
      <c r="F207" s="54">
        <f>VLOOKUP(Table10[[#This Row],[Name]],V.Rd!$A:$B,2,FALSE)</f>
        <v>577</v>
      </c>
      <c r="G207" s="54">
        <f>VLOOKUP(Table10[[#This Row],[Name]],M.Rd!$A:$T,20,FALSE)</f>
        <v>8230</v>
      </c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Y207" s="26"/>
    </row>
    <row r="208" spans="1:25" x14ac:dyDescent="0.25">
      <c r="A208" s="3" t="s">
        <v>232</v>
      </c>
      <c r="B208" s="31">
        <v>46</v>
      </c>
      <c r="C208" s="2">
        <v>2</v>
      </c>
      <c r="D208" s="2">
        <v>1290</v>
      </c>
      <c r="E208" s="54">
        <f>VLOOKUP(Table10[[#This Row],[Name]],M.Rd!$A:$T,MATCH(Table10[[#This Row],[L.eff]],M.Rd!$C$2:$S$2)+2,FALSE)</f>
        <v>181</v>
      </c>
      <c r="F208" s="54">
        <f>VLOOKUP(Table10[[#This Row],[Name]],V.Rd!$A:$B,2,FALSE)</f>
        <v>577</v>
      </c>
      <c r="G208" s="54">
        <f>VLOOKUP(Table10[[#This Row],[Name]],M.Rd!$A:$T,20,FALSE)</f>
        <v>8230</v>
      </c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Y208" s="26"/>
    </row>
    <row r="209" spans="1:25" x14ac:dyDescent="0.25">
      <c r="A209" s="3" t="s">
        <v>232</v>
      </c>
      <c r="B209" s="31">
        <v>46</v>
      </c>
      <c r="C209" s="2">
        <v>2.5</v>
      </c>
      <c r="D209">
        <v>1040</v>
      </c>
      <c r="E209" s="54">
        <f>VLOOKUP(Table10[[#This Row],[Name]],M.Rd!$A:$T,MATCH(Table10[[#This Row],[L.eff]],M.Rd!$C$2:$S$2)+2,FALSE)</f>
        <v>161</v>
      </c>
      <c r="F209" s="54">
        <f>VLOOKUP(Table10[[#This Row],[Name]],V.Rd!$A:$B,2,FALSE)</f>
        <v>577</v>
      </c>
      <c r="G209" s="54">
        <f>VLOOKUP(Table10[[#This Row],[Name]],M.Rd!$A:$T,20,FALSE)</f>
        <v>8230</v>
      </c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Y209" s="26"/>
    </row>
    <row r="210" spans="1:25" x14ac:dyDescent="0.25">
      <c r="A210" s="3" t="s">
        <v>232</v>
      </c>
      <c r="B210" s="31">
        <v>46</v>
      </c>
      <c r="C210" s="2">
        <v>3</v>
      </c>
      <c r="D210">
        <v>834</v>
      </c>
      <c r="E210" s="54">
        <f>VLOOKUP(Table10[[#This Row],[Name]],M.Rd!$A:$T,MATCH(Table10[[#This Row],[L.eff]],M.Rd!$C$2:$S$2)+2,FALSE)</f>
        <v>144</v>
      </c>
      <c r="F210" s="54">
        <f>VLOOKUP(Table10[[#This Row],[Name]],V.Rd!$A:$B,2,FALSE)</f>
        <v>577</v>
      </c>
      <c r="G210" s="54">
        <f>VLOOKUP(Table10[[#This Row],[Name]],M.Rd!$A:$T,20,FALSE)</f>
        <v>8230</v>
      </c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Y210" s="26"/>
    </row>
    <row r="211" spans="1:25" x14ac:dyDescent="0.25">
      <c r="A211" s="3" t="s">
        <v>232</v>
      </c>
      <c r="B211" s="31">
        <v>46</v>
      </c>
      <c r="C211" s="2">
        <v>3.5</v>
      </c>
      <c r="D211">
        <v>668</v>
      </c>
      <c r="E211" s="54">
        <f>VLOOKUP(Table10[[#This Row],[Name]],M.Rd!$A:$T,MATCH(Table10[[#This Row],[L.eff]],M.Rd!$C$2:$S$2)+2,FALSE)</f>
        <v>130</v>
      </c>
      <c r="F211" s="54">
        <f>VLOOKUP(Table10[[#This Row],[Name]],V.Rd!$A:$B,2,FALSE)</f>
        <v>577</v>
      </c>
      <c r="G211" s="54">
        <f>VLOOKUP(Table10[[#This Row],[Name]],M.Rd!$A:$T,20,FALSE)</f>
        <v>8230</v>
      </c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Y211" s="26"/>
    </row>
    <row r="212" spans="1:25" x14ac:dyDescent="0.25">
      <c r="A212" s="3" t="s">
        <v>232</v>
      </c>
      <c r="B212" s="31">
        <v>46</v>
      </c>
      <c r="C212" s="2">
        <v>4</v>
      </c>
      <c r="D212">
        <v>542</v>
      </c>
      <c r="E212" s="54">
        <f>VLOOKUP(Table10[[#This Row],[Name]],M.Rd!$A:$T,MATCH(Table10[[#This Row],[L.eff]],M.Rd!$C$2:$S$2)+2,FALSE)</f>
        <v>119</v>
      </c>
      <c r="F212" s="54">
        <f>VLOOKUP(Table10[[#This Row],[Name]],V.Rd!$A:$B,2,FALSE)</f>
        <v>577</v>
      </c>
      <c r="G212" s="54">
        <f>VLOOKUP(Table10[[#This Row],[Name]],M.Rd!$A:$T,20,FALSE)</f>
        <v>8230</v>
      </c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Y212" s="26"/>
    </row>
    <row r="213" spans="1:25" x14ac:dyDescent="0.25">
      <c r="A213" s="3" t="s">
        <v>232</v>
      </c>
      <c r="B213" s="31">
        <v>46</v>
      </c>
      <c r="C213" s="2">
        <v>5</v>
      </c>
      <c r="D213">
        <v>373</v>
      </c>
      <c r="E213" s="54">
        <f>VLOOKUP(Table10[[#This Row],[Name]],M.Rd!$A:$T,MATCH(Table10[[#This Row],[L.eff]],M.Rd!$C$2:$S$2)+2,FALSE)</f>
        <v>100</v>
      </c>
      <c r="F213" s="54">
        <f>VLOOKUP(Table10[[#This Row],[Name]],V.Rd!$A:$B,2,FALSE)</f>
        <v>577</v>
      </c>
      <c r="G213" s="54">
        <f>VLOOKUP(Table10[[#This Row],[Name]],M.Rd!$A:$T,20,FALSE)</f>
        <v>8230</v>
      </c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Y213" s="26"/>
    </row>
    <row r="214" spans="1:25" x14ac:dyDescent="0.25">
      <c r="A214" s="3" t="s">
        <v>232</v>
      </c>
      <c r="B214" s="31">
        <v>46</v>
      </c>
      <c r="C214" s="2">
        <v>6</v>
      </c>
      <c r="D214">
        <v>270</v>
      </c>
      <c r="E214" s="54">
        <f>VLOOKUP(Table10[[#This Row],[Name]],M.Rd!$A:$T,MATCH(Table10[[#This Row],[L.eff]],M.Rd!$C$2:$S$2)+2,FALSE)</f>
        <v>86.9</v>
      </c>
      <c r="F214" s="54">
        <f>VLOOKUP(Table10[[#This Row],[Name]],V.Rd!$A:$B,2,FALSE)</f>
        <v>577</v>
      </c>
      <c r="G214" s="54">
        <f>VLOOKUP(Table10[[#This Row],[Name]],M.Rd!$A:$T,20,FALSE)</f>
        <v>8230</v>
      </c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</row>
    <row r="215" spans="1:25" x14ac:dyDescent="0.25">
      <c r="A215" s="3" t="s">
        <v>232</v>
      </c>
      <c r="B215" s="31">
        <v>46</v>
      </c>
      <c r="C215" s="2">
        <v>7</v>
      </c>
      <c r="D215">
        <v>204</v>
      </c>
      <c r="E215" s="54">
        <f>VLOOKUP(Table10[[#This Row],[Name]],M.Rd!$A:$T,MATCH(Table10[[#This Row],[L.eff]],M.Rd!$C$2:$S$2)+2,FALSE)</f>
        <v>76.5</v>
      </c>
      <c r="F215" s="54">
        <f>VLOOKUP(Table10[[#This Row],[Name]],V.Rd!$A:$B,2,FALSE)</f>
        <v>577</v>
      </c>
      <c r="G215" s="54">
        <f>VLOOKUP(Table10[[#This Row],[Name]],M.Rd!$A:$T,20,FALSE)</f>
        <v>8230</v>
      </c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</row>
    <row r="216" spans="1:25" x14ac:dyDescent="0.25">
      <c r="A216" s="3" t="s">
        <v>232</v>
      </c>
      <c r="B216" s="31">
        <v>46</v>
      </c>
      <c r="C216" s="2">
        <v>8</v>
      </c>
      <c r="D216">
        <v>160</v>
      </c>
      <c r="E216" s="54">
        <f>VLOOKUP(Table10[[#This Row],[Name]],M.Rd!$A:$T,MATCH(Table10[[#This Row],[L.eff]],M.Rd!$C$2:$S$2)+2,FALSE)</f>
        <v>68.7</v>
      </c>
      <c r="F216" s="54">
        <f>VLOOKUP(Table10[[#This Row],[Name]],V.Rd!$A:$B,2,FALSE)</f>
        <v>577</v>
      </c>
      <c r="G216" s="54">
        <f>VLOOKUP(Table10[[#This Row],[Name]],M.Rd!$A:$T,20,FALSE)</f>
        <v>8230</v>
      </c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</row>
    <row r="217" spans="1:25" x14ac:dyDescent="0.25">
      <c r="A217" s="3" t="s">
        <v>232</v>
      </c>
      <c r="B217" s="31">
        <v>46</v>
      </c>
      <c r="C217" s="2">
        <v>9</v>
      </c>
      <c r="D217">
        <v>128</v>
      </c>
      <c r="E217" s="54">
        <f>VLOOKUP(Table10[[#This Row],[Name]],M.Rd!$A:$T,MATCH(Table10[[#This Row],[L.eff]],M.Rd!$C$2:$S$2)+2,FALSE)</f>
        <v>62.6</v>
      </c>
      <c r="F217" s="54">
        <f>VLOOKUP(Table10[[#This Row],[Name]],V.Rd!$A:$B,2,FALSE)</f>
        <v>577</v>
      </c>
      <c r="G217" s="54">
        <f>VLOOKUP(Table10[[#This Row],[Name]],M.Rd!$A:$T,20,FALSE)</f>
        <v>8230</v>
      </c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</row>
    <row r="218" spans="1:25" x14ac:dyDescent="0.25">
      <c r="A218" s="3" t="s">
        <v>232</v>
      </c>
      <c r="B218" s="31">
        <v>46</v>
      </c>
      <c r="C218" s="2">
        <v>10</v>
      </c>
      <c r="D218">
        <v>105</v>
      </c>
      <c r="E218" s="54">
        <f>VLOOKUP(Table10[[#This Row],[Name]],M.Rd!$A:$T,MATCH(Table10[[#This Row],[L.eff]],M.Rd!$C$2:$S$2)+2,FALSE)</f>
        <v>57.5</v>
      </c>
      <c r="F218" s="54">
        <f>VLOOKUP(Table10[[#This Row],[Name]],V.Rd!$A:$B,2,FALSE)</f>
        <v>577</v>
      </c>
      <c r="G218" s="54">
        <f>VLOOKUP(Table10[[#This Row],[Name]],M.Rd!$A:$T,20,FALSE)</f>
        <v>8230</v>
      </c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</row>
    <row r="219" spans="1:25" x14ac:dyDescent="0.25">
      <c r="A219" s="3" t="s">
        <v>232</v>
      </c>
      <c r="B219" s="31">
        <v>46</v>
      </c>
      <c r="C219" s="2">
        <v>11</v>
      </c>
      <c r="D219">
        <v>87.8</v>
      </c>
      <c r="E219" s="54">
        <f>VLOOKUP(Table10[[#This Row],[Name]],M.Rd!$A:$T,MATCH(Table10[[#This Row],[L.eff]],M.Rd!$C$2:$S$2)+2,FALSE)</f>
        <v>53.2</v>
      </c>
      <c r="F219" s="54">
        <f>VLOOKUP(Table10[[#This Row],[Name]],V.Rd!$A:$B,2,FALSE)</f>
        <v>577</v>
      </c>
      <c r="G219" s="54">
        <f>VLOOKUP(Table10[[#This Row],[Name]],M.Rd!$A:$T,20,FALSE)</f>
        <v>8230</v>
      </c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</row>
    <row r="220" spans="1:25" x14ac:dyDescent="0.25">
      <c r="A220" s="3" t="s">
        <v>232</v>
      </c>
      <c r="B220" s="31">
        <v>46</v>
      </c>
      <c r="C220" s="2">
        <v>12</v>
      </c>
      <c r="D220">
        <v>74.400000000000006</v>
      </c>
      <c r="E220" s="54">
        <f>VLOOKUP(Table10[[#This Row],[Name]],M.Rd!$A:$T,MATCH(Table10[[#This Row],[L.eff]],M.Rd!$C$2:$S$2)+2,FALSE)</f>
        <v>49.6</v>
      </c>
      <c r="F220" s="54">
        <f>VLOOKUP(Table10[[#This Row],[Name]],V.Rd!$A:$B,2,FALSE)</f>
        <v>577</v>
      </c>
      <c r="G220" s="54">
        <f>VLOOKUP(Table10[[#This Row],[Name]],M.Rd!$A:$T,20,FALSE)</f>
        <v>8230</v>
      </c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</row>
    <row r="221" spans="1:25" x14ac:dyDescent="0.25">
      <c r="A221" s="3" t="s">
        <v>232</v>
      </c>
      <c r="B221" s="31">
        <v>46</v>
      </c>
      <c r="C221" s="2">
        <v>13</v>
      </c>
      <c r="D221">
        <v>63.9</v>
      </c>
      <c r="E221" s="54">
        <f>VLOOKUP(Table10[[#This Row],[Name]],M.Rd!$A:$T,MATCH(Table10[[#This Row],[L.eff]],M.Rd!$C$2:$S$2)+2,FALSE)</f>
        <v>46.4</v>
      </c>
      <c r="F221" s="54">
        <f>VLOOKUP(Table10[[#This Row],[Name]],V.Rd!$A:$B,2,FALSE)</f>
        <v>577</v>
      </c>
      <c r="G221" s="54">
        <f>VLOOKUP(Table10[[#This Row],[Name]],M.Rd!$A:$T,20,FALSE)</f>
        <v>8230</v>
      </c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</row>
    <row r="222" spans="1:25" x14ac:dyDescent="0.25">
      <c r="A222" s="3" t="s">
        <v>232</v>
      </c>
      <c r="B222" s="31">
        <v>46</v>
      </c>
      <c r="C222" s="2">
        <v>14</v>
      </c>
      <c r="D222">
        <v>55.4</v>
      </c>
      <c r="E222" s="54">
        <f>VLOOKUP(Table10[[#This Row],[Name]],M.Rd!$A:$T,MATCH(Table10[[#This Row],[L.eff]],M.Rd!$C$2:$S$2)+2,FALSE)</f>
        <v>43.6</v>
      </c>
      <c r="F222" s="54">
        <f>VLOOKUP(Table10[[#This Row],[Name]],V.Rd!$A:$B,2,FALSE)</f>
        <v>577</v>
      </c>
      <c r="G222" s="54">
        <f>VLOOKUP(Table10[[#This Row],[Name]],M.Rd!$A:$T,20,FALSE)</f>
        <v>8230</v>
      </c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</row>
    <row r="223" spans="1:25" x14ac:dyDescent="0.25">
      <c r="A223" s="23" t="s">
        <v>233</v>
      </c>
      <c r="B223" s="29">
        <v>41</v>
      </c>
      <c r="C223" s="27">
        <v>1</v>
      </c>
      <c r="D223" s="26">
        <v>1610</v>
      </c>
      <c r="E223" s="54">
        <f>VLOOKUP(Table10[[#This Row],[Name]],M.Rd!$A:$T,MATCH(Table10[[#This Row],[L.eff]],M.Rd!$C$2:$S$2)+2,FALSE)</f>
        <v>202</v>
      </c>
      <c r="F223" s="54">
        <f>VLOOKUP(Table10[[#This Row],[Name]],V.Rd!$A:$B,2,FALSE)</f>
        <v>575</v>
      </c>
      <c r="G223" s="54">
        <f>VLOOKUP(Table10[[#This Row],[Name]],M.Rd!$A:$T,20,FALSE)</f>
        <v>7220</v>
      </c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</row>
    <row r="224" spans="1:25" x14ac:dyDescent="0.25">
      <c r="A224" s="3" t="s">
        <v>233</v>
      </c>
      <c r="B224" s="31">
        <v>41</v>
      </c>
      <c r="C224" s="2">
        <v>1.5</v>
      </c>
      <c r="D224" s="2">
        <v>1350</v>
      </c>
      <c r="E224" s="54">
        <f>VLOOKUP(Table10[[#This Row],[Name]],M.Rd!$A:$T,MATCH(Table10[[#This Row],[L.eff]],M.Rd!$C$2:$S$2)+2,FALSE)</f>
        <v>177</v>
      </c>
      <c r="F224" s="54">
        <f>VLOOKUP(Table10[[#This Row],[Name]],V.Rd!$A:$B,2,FALSE)</f>
        <v>575</v>
      </c>
      <c r="G224" s="54">
        <f>VLOOKUP(Table10[[#This Row],[Name]],M.Rd!$A:$T,20,FALSE)</f>
        <v>7220</v>
      </c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</row>
    <row r="225" spans="1:23" x14ac:dyDescent="0.25">
      <c r="A225" s="3" t="s">
        <v>233</v>
      </c>
      <c r="B225" s="31">
        <v>41</v>
      </c>
      <c r="C225" s="2">
        <v>2</v>
      </c>
      <c r="D225" s="2">
        <v>1070</v>
      </c>
      <c r="E225" s="54">
        <f>VLOOKUP(Table10[[#This Row],[Name]],M.Rd!$A:$T,MATCH(Table10[[#This Row],[L.eff]],M.Rd!$C$2:$S$2)+2,FALSE)</f>
        <v>153</v>
      </c>
      <c r="F225" s="54">
        <f>VLOOKUP(Table10[[#This Row],[Name]],V.Rd!$A:$B,2,FALSE)</f>
        <v>575</v>
      </c>
      <c r="G225" s="54">
        <f>VLOOKUP(Table10[[#This Row],[Name]],M.Rd!$A:$T,20,FALSE)</f>
        <v>7220</v>
      </c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</row>
    <row r="226" spans="1:23" x14ac:dyDescent="0.25">
      <c r="A226" s="3" t="s">
        <v>233</v>
      </c>
      <c r="B226" s="31">
        <v>41</v>
      </c>
      <c r="C226" s="2">
        <v>2.5</v>
      </c>
      <c r="D226">
        <v>828</v>
      </c>
      <c r="E226" s="54">
        <f>VLOOKUP(Table10[[#This Row],[Name]],M.Rd!$A:$T,MATCH(Table10[[#This Row],[L.eff]],M.Rd!$C$2:$S$2)+2,FALSE)</f>
        <v>134</v>
      </c>
      <c r="F226" s="54">
        <f>VLOOKUP(Table10[[#This Row],[Name]],V.Rd!$A:$B,2,FALSE)</f>
        <v>575</v>
      </c>
      <c r="G226" s="54">
        <f>VLOOKUP(Table10[[#This Row],[Name]],M.Rd!$A:$T,20,FALSE)</f>
        <v>7220</v>
      </c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</row>
    <row r="227" spans="1:23" x14ac:dyDescent="0.25">
      <c r="A227" s="3" t="s">
        <v>233</v>
      </c>
      <c r="B227" s="31">
        <v>41</v>
      </c>
      <c r="C227" s="2">
        <v>3</v>
      </c>
      <c r="D227">
        <v>641</v>
      </c>
      <c r="E227" s="54">
        <f>VLOOKUP(Table10[[#This Row],[Name]],M.Rd!$A:$T,MATCH(Table10[[#This Row],[L.eff]],M.Rd!$C$2:$S$2)+2,FALSE)</f>
        <v>118</v>
      </c>
      <c r="F227" s="54">
        <f>VLOOKUP(Table10[[#This Row],[Name]],V.Rd!$A:$B,2,FALSE)</f>
        <v>575</v>
      </c>
      <c r="G227" s="54">
        <f>VLOOKUP(Table10[[#This Row],[Name]],M.Rd!$A:$T,20,FALSE)</f>
        <v>7220</v>
      </c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</row>
    <row r="228" spans="1:23" x14ac:dyDescent="0.25">
      <c r="A228" s="3" t="s">
        <v>233</v>
      </c>
      <c r="B228" s="31">
        <v>41</v>
      </c>
      <c r="C228" s="2">
        <v>3.5</v>
      </c>
      <c r="D228">
        <v>504</v>
      </c>
      <c r="E228" s="54">
        <f>VLOOKUP(Table10[[#This Row],[Name]],M.Rd!$A:$T,MATCH(Table10[[#This Row],[L.eff]],M.Rd!$C$2:$S$2)+2,FALSE)</f>
        <v>106</v>
      </c>
      <c r="F228" s="54">
        <f>VLOOKUP(Table10[[#This Row],[Name]],V.Rd!$A:$B,2,FALSE)</f>
        <v>575</v>
      </c>
      <c r="G228" s="54">
        <f>VLOOKUP(Table10[[#This Row],[Name]],M.Rd!$A:$T,20,FALSE)</f>
        <v>7220</v>
      </c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</row>
    <row r="229" spans="1:23" x14ac:dyDescent="0.25">
      <c r="A229" s="3" t="s">
        <v>233</v>
      </c>
      <c r="B229" s="31">
        <v>41</v>
      </c>
      <c r="C229" s="2">
        <v>4</v>
      </c>
      <c r="D229">
        <v>404</v>
      </c>
      <c r="E229" s="54">
        <f>VLOOKUP(Table10[[#This Row],[Name]],M.Rd!$A:$T,MATCH(Table10[[#This Row],[L.eff]],M.Rd!$C$2:$S$2)+2,FALSE)</f>
        <v>95.1</v>
      </c>
      <c r="F229" s="54">
        <f>VLOOKUP(Table10[[#This Row],[Name]],V.Rd!$A:$B,2,FALSE)</f>
        <v>575</v>
      </c>
      <c r="G229" s="54">
        <f>VLOOKUP(Table10[[#This Row],[Name]],M.Rd!$A:$T,20,FALSE)</f>
        <v>7220</v>
      </c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</row>
    <row r="230" spans="1:23" x14ac:dyDescent="0.25">
      <c r="A230" s="3" t="s">
        <v>233</v>
      </c>
      <c r="B230" s="31">
        <v>41</v>
      </c>
      <c r="C230" s="2">
        <v>5</v>
      </c>
      <c r="D230">
        <v>274</v>
      </c>
      <c r="E230" s="54">
        <f>VLOOKUP(Table10[[#This Row],[Name]],M.Rd!$A:$T,MATCH(Table10[[#This Row],[L.eff]],M.Rd!$C$2:$S$2)+2,FALSE)</f>
        <v>79.400000000000006</v>
      </c>
      <c r="F230" s="54">
        <f>VLOOKUP(Table10[[#This Row],[Name]],V.Rd!$A:$B,2,FALSE)</f>
        <v>575</v>
      </c>
      <c r="G230" s="54">
        <f>VLOOKUP(Table10[[#This Row],[Name]],M.Rd!$A:$T,20,FALSE)</f>
        <v>7220</v>
      </c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</row>
    <row r="231" spans="1:23" x14ac:dyDescent="0.25">
      <c r="A231" s="3" t="s">
        <v>233</v>
      </c>
      <c r="B231" s="31">
        <v>41</v>
      </c>
      <c r="C231" s="2">
        <v>6</v>
      </c>
      <c r="D231">
        <v>197</v>
      </c>
      <c r="E231" s="54">
        <f>VLOOKUP(Table10[[#This Row],[Name]],M.Rd!$A:$T,MATCH(Table10[[#This Row],[L.eff]],M.Rd!$C$2:$S$2)+2,FALSE)</f>
        <v>67.900000000000006</v>
      </c>
      <c r="F231" s="54">
        <f>VLOOKUP(Table10[[#This Row],[Name]],V.Rd!$A:$B,2,FALSE)</f>
        <v>575</v>
      </c>
      <c r="G231" s="54">
        <f>VLOOKUP(Table10[[#This Row],[Name]],M.Rd!$A:$T,20,FALSE)</f>
        <v>7220</v>
      </c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</row>
    <row r="232" spans="1:23" x14ac:dyDescent="0.25">
      <c r="A232" s="3" t="s">
        <v>233</v>
      </c>
      <c r="B232" s="31">
        <v>41</v>
      </c>
      <c r="C232" s="2">
        <v>7</v>
      </c>
      <c r="D232">
        <v>149</v>
      </c>
      <c r="E232" s="54">
        <f>VLOOKUP(Table10[[#This Row],[Name]],M.Rd!$A:$T,MATCH(Table10[[#This Row],[L.eff]],M.Rd!$C$2:$S$2)+2,FALSE)</f>
        <v>60</v>
      </c>
      <c r="F232" s="54">
        <f>VLOOKUP(Table10[[#This Row],[Name]],V.Rd!$A:$B,2,FALSE)</f>
        <v>575</v>
      </c>
      <c r="G232" s="54">
        <f>VLOOKUP(Table10[[#This Row],[Name]],M.Rd!$A:$T,20,FALSE)</f>
        <v>7220</v>
      </c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</row>
    <row r="233" spans="1:23" x14ac:dyDescent="0.25">
      <c r="A233" s="3" t="s">
        <v>233</v>
      </c>
      <c r="B233" s="31">
        <v>41</v>
      </c>
      <c r="C233" s="2">
        <v>8</v>
      </c>
      <c r="D233">
        <v>116</v>
      </c>
      <c r="E233" s="54">
        <f>VLOOKUP(Table10[[#This Row],[Name]],M.Rd!$A:$T,MATCH(Table10[[#This Row],[L.eff]],M.Rd!$C$2:$S$2)+2,FALSE)</f>
        <v>53.8</v>
      </c>
      <c r="F233" s="54">
        <f>VLOOKUP(Table10[[#This Row],[Name]],V.Rd!$A:$B,2,FALSE)</f>
        <v>575</v>
      </c>
      <c r="G233" s="54">
        <f>VLOOKUP(Table10[[#This Row],[Name]],M.Rd!$A:$T,20,FALSE)</f>
        <v>7220</v>
      </c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</row>
    <row r="234" spans="1:23" x14ac:dyDescent="0.25">
      <c r="A234" s="3" t="s">
        <v>233</v>
      </c>
      <c r="B234" s="31">
        <v>41</v>
      </c>
      <c r="C234" s="2">
        <v>9</v>
      </c>
      <c r="D234">
        <v>92.7</v>
      </c>
      <c r="E234" s="54">
        <f>VLOOKUP(Table10[[#This Row],[Name]],M.Rd!$A:$T,MATCH(Table10[[#This Row],[L.eff]],M.Rd!$C$2:$S$2)+2,FALSE)</f>
        <v>48.8</v>
      </c>
      <c r="F234" s="54">
        <f>VLOOKUP(Table10[[#This Row],[Name]],V.Rd!$A:$B,2,FALSE)</f>
        <v>575</v>
      </c>
      <c r="G234" s="54">
        <f>VLOOKUP(Table10[[#This Row],[Name]],M.Rd!$A:$T,20,FALSE)</f>
        <v>7220</v>
      </c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</row>
    <row r="235" spans="1:23" x14ac:dyDescent="0.25">
      <c r="A235" s="3" t="s">
        <v>233</v>
      </c>
      <c r="B235" s="31">
        <v>41</v>
      </c>
      <c r="C235" s="2">
        <v>10</v>
      </c>
      <c r="D235">
        <v>75.900000000000006</v>
      </c>
      <c r="E235" s="54">
        <f>VLOOKUP(Table10[[#This Row],[Name]],M.Rd!$A:$T,MATCH(Table10[[#This Row],[L.eff]],M.Rd!$C$2:$S$2)+2,FALSE)</f>
        <v>44.8</v>
      </c>
      <c r="F235" s="54">
        <f>VLOOKUP(Table10[[#This Row],[Name]],V.Rd!$A:$B,2,FALSE)</f>
        <v>575</v>
      </c>
      <c r="G235" s="54">
        <f>VLOOKUP(Table10[[#This Row],[Name]],M.Rd!$A:$T,20,FALSE)</f>
        <v>7220</v>
      </c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</row>
    <row r="236" spans="1:23" x14ac:dyDescent="0.25">
      <c r="A236" s="3" t="s">
        <v>233</v>
      </c>
      <c r="B236" s="31">
        <v>41</v>
      </c>
      <c r="C236" s="2">
        <v>11</v>
      </c>
      <c r="D236">
        <v>63.3</v>
      </c>
      <c r="E236" s="54">
        <f>VLOOKUP(Table10[[#This Row],[Name]],M.Rd!$A:$T,MATCH(Table10[[#This Row],[L.eff]],M.Rd!$C$2:$S$2)+2,FALSE)</f>
        <v>41.3</v>
      </c>
      <c r="F236" s="54">
        <f>VLOOKUP(Table10[[#This Row],[Name]],V.Rd!$A:$B,2,FALSE)</f>
        <v>575</v>
      </c>
      <c r="G236" s="54">
        <f>VLOOKUP(Table10[[#This Row],[Name]],M.Rd!$A:$T,20,FALSE)</f>
        <v>7220</v>
      </c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</row>
    <row r="237" spans="1:23" x14ac:dyDescent="0.25">
      <c r="A237" s="3" t="s">
        <v>233</v>
      </c>
      <c r="B237" s="31">
        <v>41</v>
      </c>
      <c r="C237" s="2">
        <v>12</v>
      </c>
      <c r="D237">
        <v>53.6</v>
      </c>
      <c r="E237" s="54">
        <f>VLOOKUP(Table10[[#This Row],[Name]],M.Rd!$A:$T,MATCH(Table10[[#This Row],[L.eff]],M.Rd!$C$2:$S$2)+2,FALSE)</f>
        <v>38.4</v>
      </c>
      <c r="F237" s="54">
        <f>VLOOKUP(Table10[[#This Row],[Name]],V.Rd!$A:$B,2,FALSE)</f>
        <v>575</v>
      </c>
      <c r="G237" s="54">
        <f>VLOOKUP(Table10[[#This Row],[Name]],M.Rd!$A:$T,20,FALSE)</f>
        <v>7220</v>
      </c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</row>
    <row r="238" spans="1:23" x14ac:dyDescent="0.25">
      <c r="A238" s="3" t="s">
        <v>233</v>
      </c>
      <c r="B238" s="31">
        <v>41</v>
      </c>
      <c r="C238" s="2">
        <v>13</v>
      </c>
      <c r="D238">
        <v>45.9</v>
      </c>
      <c r="E238" s="54">
        <f>VLOOKUP(Table10[[#This Row],[Name]],M.Rd!$A:$T,MATCH(Table10[[#This Row],[L.eff]],M.Rd!$C$2:$S$2)+2,FALSE)</f>
        <v>35.9</v>
      </c>
      <c r="F238" s="54">
        <f>VLOOKUP(Table10[[#This Row],[Name]],V.Rd!$A:$B,2,FALSE)</f>
        <v>575</v>
      </c>
      <c r="G238" s="54">
        <f>VLOOKUP(Table10[[#This Row],[Name]],M.Rd!$A:$T,20,FALSE)</f>
        <v>7220</v>
      </c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</row>
    <row r="239" spans="1:23" x14ac:dyDescent="0.25">
      <c r="A239" s="3" t="s">
        <v>233</v>
      </c>
      <c r="B239" s="31">
        <v>41</v>
      </c>
      <c r="C239" s="2">
        <v>14</v>
      </c>
      <c r="D239">
        <v>39.799999999999997</v>
      </c>
      <c r="E239" s="54">
        <f>VLOOKUP(Table10[[#This Row],[Name]],M.Rd!$A:$T,MATCH(Table10[[#This Row],[L.eff]],M.Rd!$C$2:$S$2)+2,FALSE)</f>
        <v>33.700000000000003</v>
      </c>
      <c r="F239" s="54">
        <f>VLOOKUP(Table10[[#This Row],[Name]],V.Rd!$A:$B,2,FALSE)</f>
        <v>575</v>
      </c>
      <c r="G239" s="54">
        <f>VLOOKUP(Table10[[#This Row],[Name]],M.Rd!$A:$T,20,FALSE)</f>
        <v>7220</v>
      </c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</row>
    <row r="240" spans="1:23" x14ac:dyDescent="0.25">
      <c r="A240" s="23" t="s">
        <v>234</v>
      </c>
      <c r="B240" s="29">
        <v>54</v>
      </c>
      <c r="C240" s="27">
        <v>1</v>
      </c>
      <c r="D240" s="26">
        <v>2100</v>
      </c>
      <c r="E240" s="54">
        <f>VLOOKUP(Table10[[#This Row],[Name]],M.Rd!$A:$T,MATCH(Table10[[#This Row],[L.eff]],M.Rd!$C$2:$S$2)+2,FALSE)</f>
        <v>322</v>
      </c>
      <c r="F240" s="54">
        <f>VLOOKUP(Table10[[#This Row],[Name]],V.Rd!$A:$B,2,FALSE)</f>
        <v>757</v>
      </c>
      <c r="G240" s="54">
        <f>VLOOKUP(Table10[[#This Row],[Name]],M.Rd!$A:$T,20,FALSE)</f>
        <v>15000</v>
      </c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</row>
    <row r="241" spans="1:23" x14ac:dyDescent="0.25">
      <c r="A241" s="3" t="s">
        <v>234</v>
      </c>
      <c r="B241" s="31">
        <v>54</v>
      </c>
      <c r="C241" s="2">
        <v>1.5</v>
      </c>
      <c r="D241" s="2">
        <v>1820</v>
      </c>
      <c r="E241" s="54">
        <f>VLOOKUP(Table10[[#This Row],[Name]],M.Rd!$A:$T,MATCH(Table10[[#This Row],[L.eff]],M.Rd!$C$2:$S$2)+2,FALSE)</f>
        <v>295</v>
      </c>
      <c r="F241" s="54">
        <f>VLOOKUP(Table10[[#This Row],[Name]],V.Rd!$A:$B,2,FALSE)</f>
        <v>757</v>
      </c>
      <c r="G241" s="54">
        <f>VLOOKUP(Table10[[#This Row],[Name]],M.Rd!$A:$T,20,FALSE)</f>
        <v>15000</v>
      </c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</row>
    <row r="242" spans="1:23" x14ac:dyDescent="0.25">
      <c r="A242" s="3" t="s">
        <v>234</v>
      </c>
      <c r="B242" s="31">
        <v>54</v>
      </c>
      <c r="C242" s="2">
        <v>2</v>
      </c>
      <c r="D242" s="2">
        <v>1500</v>
      </c>
      <c r="E242" s="54">
        <f>VLOOKUP(Table10[[#This Row],[Name]],M.Rd!$A:$T,MATCH(Table10[[#This Row],[L.eff]],M.Rd!$C$2:$S$2)+2,FALSE)</f>
        <v>257</v>
      </c>
      <c r="F242" s="54">
        <f>VLOOKUP(Table10[[#This Row],[Name]],V.Rd!$A:$B,2,FALSE)</f>
        <v>757</v>
      </c>
      <c r="G242" s="54">
        <f>VLOOKUP(Table10[[#This Row],[Name]],M.Rd!$A:$T,20,FALSE)</f>
        <v>15000</v>
      </c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</row>
    <row r="243" spans="1:23" x14ac:dyDescent="0.25">
      <c r="A243" s="3" t="s">
        <v>234</v>
      </c>
      <c r="B243" s="31">
        <v>54</v>
      </c>
      <c r="C243" s="2">
        <v>2.5</v>
      </c>
      <c r="D243">
        <v>1210</v>
      </c>
      <c r="E243" s="54">
        <f>VLOOKUP(Table10[[#This Row],[Name]],M.Rd!$A:$T,MATCH(Table10[[#This Row],[L.eff]],M.Rd!$C$2:$S$2)+2,FALSE)</f>
        <v>225</v>
      </c>
      <c r="F243" s="54">
        <f>VLOOKUP(Table10[[#This Row],[Name]],V.Rd!$A:$B,2,FALSE)</f>
        <v>757</v>
      </c>
      <c r="G243" s="54">
        <f>VLOOKUP(Table10[[#This Row],[Name]],M.Rd!$A:$T,20,FALSE)</f>
        <v>15000</v>
      </c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</row>
    <row r="244" spans="1:23" x14ac:dyDescent="0.25">
      <c r="A244" s="3" t="s">
        <v>234</v>
      </c>
      <c r="B244" s="31">
        <v>54</v>
      </c>
      <c r="C244" s="2">
        <v>3</v>
      </c>
      <c r="D244">
        <v>957</v>
      </c>
      <c r="E244" s="54">
        <f>VLOOKUP(Table10[[#This Row],[Name]],M.Rd!$A:$T,MATCH(Table10[[#This Row],[L.eff]],M.Rd!$C$2:$S$2)+2,FALSE)</f>
        <v>198</v>
      </c>
      <c r="F244" s="54">
        <f>VLOOKUP(Table10[[#This Row],[Name]],V.Rd!$A:$B,2,FALSE)</f>
        <v>757</v>
      </c>
      <c r="G244" s="54">
        <f>VLOOKUP(Table10[[#This Row],[Name]],M.Rd!$A:$T,20,FALSE)</f>
        <v>15000</v>
      </c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</row>
    <row r="245" spans="1:23" x14ac:dyDescent="0.25">
      <c r="A245" s="3" t="s">
        <v>234</v>
      </c>
      <c r="B245" s="31">
        <v>54</v>
      </c>
      <c r="C245" s="2">
        <v>3.5</v>
      </c>
      <c r="D245">
        <v>764</v>
      </c>
      <c r="E245" s="54">
        <f>VLOOKUP(Table10[[#This Row],[Name]],M.Rd!$A:$T,MATCH(Table10[[#This Row],[L.eff]],M.Rd!$C$2:$S$2)+2,FALSE)</f>
        <v>176</v>
      </c>
      <c r="F245" s="54">
        <f>VLOOKUP(Table10[[#This Row],[Name]],V.Rd!$A:$B,2,FALSE)</f>
        <v>757</v>
      </c>
      <c r="G245" s="54">
        <f>VLOOKUP(Table10[[#This Row],[Name]],M.Rd!$A:$T,20,FALSE)</f>
        <v>15000</v>
      </c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</row>
    <row r="246" spans="1:23" x14ac:dyDescent="0.25">
      <c r="A246" s="3" t="s">
        <v>234</v>
      </c>
      <c r="B246" s="31">
        <v>54</v>
      </c>
      <c r="C246" s="2">
        <v>4</v>
      </c>
      <c r="D246">
        <v>619</v>
      </c>
      <c r="E246" s="54">
        <f>VLOOKUP(Table10[[#This Row],[Name]],M.Rd!$A:$T,MATCH(Table10[[#This Row],[L.eff]],M.Rd!$C$2:$S$2)+2,FALSE)</f>
        <v>158</v>
      </c>
      <c r="F246" s="54">
        <f>VLOOKUP(Table10[[#This Row],[Name]],V.Rd!$A:$B,2,FALSE)</f>
        <v>757</v>
      </c>
      <c r="G246" s="54">
        <f>VLOOKUP(Table10[[#This Row],[Name]],M.Rd!$A:$T,20,FALSE)</f>
        <v>15000</v>
      </c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</row>
    <row r="247" spans="1:23" x14ac:dyDescent="0.25">
      <c r="A247" s="3" t="s">
        <v>234</v>
      </c>
      <c r="B247" s="31">
        <v>54</v>
      </c>
      <c r="C247" s="2">
        <v>5</v>
      </c>
      <c r="D247">
        <v>424</v>
      </c>
      <c r="E247" s="54">
        <f>VLOOKUP(Table10[[#This Row],[Name]],M.Rd!$A:$T,MATCH(Table10[[#This Row],[L.eff]],M.Rd!$C$2:$S$2)+2,FALSE)</f>
        <v>131</v>
      </c>
      <c r="F247" s="54">
        <f>VLOOKUP(Table10[[#This Row],[Name]],V.Rd!$A:$B,2,FALSE)</f>
        <v>757</v>
      </c>
      <c r="G247" s="54">
        <f>VLOOKUP(Table10[[#This Row],[Name]],M.Rd!$A:$T,20,FALSE)</f>
        <v>15000</v>
      </c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</row>
    <row r="248" spans="1:23" x14ac:dyDescent="0.25">
      <c r="A248" s="3" t="s">
        <v>234</v>
      </c>
      <c r="B248" s="31">
        <v>54</v>
      </c>
      <c r="C248" s="2">
        <v>6</v>
      </c>
      <c r="D248">
        <v>307</v>
      </c>
      <c r="E248" s="54">
        <f>VLOOKUP(Table10[[#This Row],[Name]],M.Rd!$A:$T,MATCH(Table10[[#This Row],[L.eff]],M.Rd!$C$2:$S$2)+2,FALSE)</f>
        <v>111</v>
      </c>
      <c r="F248" s="54">
        <f>VLOOKUP(Table10[[#This Row],[Name]],V.Rd!$A:$B,2,FALSE)</f>
        <v>757</v>
      </c>
      <c r="G248" s="54">
        <f>VLOOKUP(Table10[[#This Row],[Name]],M.Rd!$A:$T,20,FALSE)</f>
        <v>15000</v>
      </c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</row>
    <row r="249" spans="1:23" x14ac:dyDescent="0.25">
      <c r="A249" s="3" t="s">
        <v>234</v>
      </c>
      <c r="B249" s="31">
        <v>54</v>
      </c>
      <c r="C249" s="2">
        <v>7</v>
      </c>
      <c r="D249">
        <v>232</v>
      </c>
      <c r="E249" s="54">
        <f>VLOOKUP(Table10[[#This Row],[Name]],M.Rd!$A:$T,MATCH(Table10[[#This Row],[L.eff]],M.Rd!$C$2:$S$2)+2,FALSE)</f>
        <v>97.5</v>
      </c>
      <c r="F249" s="54">
        <f>VLOOKUP(Table10[[#This Row],[Name]],V.Rd!$A:$B,2,FALSE)</f>
        <v>757</v>
      </c>
      <c r="G249" s="54">
        <f>VLOOKUP(Table10[[#This Row],[Name]],M.Rd!$A:$T,20,FALSE)</f>
        <v>15000</v>
      </c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</row>
    <row r="250" spans="1:23" x14ac:dyDescent="0.25">
      <c r="A250" s="3" t="s">
        <v>234</v>
      </c>
      <c r="B250" s="31">
        <v>54</v>
      </c>
      <c r="C250" s="2">
        <v>8</v>
      </c>
      <c r="D250">
        <v>181</v>
      </c>
      <c r="E250" s="54">
        <f>VLOOKUP(Table10[[#This Row],[Name]],M.Rd!$A:$T,MATCH(Table10[[#This Row],[L.eff]],M.Rd!$C$2:$S$2)+2,FALSE)</f>
        <v>87.1</v>
      </c>
      <c r="F250" s="54">
        <f>VLOOKUP(Table10[[#This Row],[Name]],V.Rd!$A:$B,2,FALSE)</f>
        <v>757</v>
      </c>
      <c r="G250" s="54">
        <f>VLOOKUP(Table10[[#This Row],[Name]],M.Rd!$A:$T,20,FALSE)</f>
        <v>15000</v>
      </c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</row>
    <row r="251" spans="1:23" x14ac:dyDescent="0.25">
      <c r="A251" s="3" t="s">
        <v>234</v>
      </c>
      <c r="B251" s="31">
        <v>54</v>
      </c>
      <c r="C251" s="2">
        <v>9</v>
      </c>
      <c r="D251">
        <v>146</v>
      </c>
      <c r="E251" s="54">
        <f>VLOOKUP(Table10[[#This Row],[Name]],M.Rd!$A:$T,MATCH(Table10[[#This Row],[L.eff]],M.Rd!$C$2:$S$2)+2,FALSE)</f>
        <v>78.8</v>
      </c>
      <c r="F251" s="54">
        <f>VLOOKUP(Table10[[#This Row],[Name]],V.Rd!$A:$B,2,FALSE)</f>
        <v>757</v>
      </c>
      <c r="G251" s="54">
        <f>VLOOKUP(Table10[[#This Row],[Name]],M.Rd!$A:$T,20,FALSE)</f>
        <v>15000</v>
      </c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</row>
    <row r="252" spans="1:23" x14ac:dyDescent="0.25">
      <c r="A252" s="3" t="s">
        <v>234</v>
      </c>
      <c r="B252" s="31">
        <v>54</v>
      </c>
      <c r="C252" s="2">
        <v>10</v>
      </c>
      <c r="D252">
        <v>119</v>
      </c>
      <c r="E252" s="54">
        <f>VLOOKUP(Table10[[#This Row],[Name]],M.Rd!$A:$T,MATCH(Table10[[#This Row],[L.eff]],M.Rd!$C$2:$S$2)+2,FALSE)</f>
        <v>72.099999999999994</v>
      </c>
      <c r="F252" s="54">
        <f>VLOOKUP(Table10[[#This Row],[Name]],V.Rd!$A:$B,2,FALSE)</f>
        <v>757</v>
      </c>
      <c r="G252" s="54">
        <f>VLOOKUP(Table10[[#This Row],[Name]],M.Rd!$A:$T,20,FALSE)</f>
        <v>15000</v>
      </c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</row>
    <row r="253" spans="1:23" x14ac:dyDescent="0.25">
      <c r="A253" s="3" t="s">
        <v>234</v>
      </c>
      <c r="B253" s="31">
        <v>54</v>
      </c>
      <c r="C253" s="2">
        <v>11</v>
      </c>
      <c r="D253">
        <v>99.6</v>
      </c>
      <c r="E253" s="54">
        <f>VLOOKUP(Table10[[#This Row],[Name]],M.Rd!$A:$T,MATCH(Table10[[#This Row],[L.eff]],M.Rd!$C$2:$S$2)+2,FALSE)</f>
        <v>66.400000000000006</v>
      </c>
      <c r="F253" s="54">
        <f>VLOOKUP(Table10[[#This Row],[Name]],V.Rd!$A:$B,2,FALSE)</f>
        <v>757</v>
      </c>
      <c r="G253" s="54">
        <f>VLOOKUP(Table10[[#This Row],[Name]],M.Rd!$A:$T,20,FALSE)</f>
        <v>15000</v>
      </c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</row>
    <row r="254" spans="1:23" x14ac:dyDescent="0.25">
      <c r="A254" s="3" t="s">
        <v>234</v>
      </c>
      <c r="B254" s="31">
        <v>54</v>
      </c>
      <c r="C254" s="2">
        <v>12</v>
      </c>
      <c r="D254">
        <v>84.4</v>
      </c>
      <c r="E254" s="54">
        <f>VLOOKUP(Table10[[#This Row],[Name]],M.Rd!$A:$T,MATCH(Table10[[#This Row],[L.eff]],M.Rd!$C$2:$S$2)+2,FALSE)</f>
        <v>61.6</v>
      </c>
      <c r="F254" s="54">
        <f>VLOOKUP(Table10[[#This Row],[Name]],V.Rd!$A:$B,2,FALSE)</f>
        <v>757</v>
      </c>
      <c r="G254" s="54">
        <f>VLOOKUP(Table10[[#This Row],[Name]],M.Rd!$A:$T,20,FALSE)</f>
        <v>15000</v>
      </c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</row>
    <row r="255" spans="1:23" x14ac:dyDescent="0.25">
      <c r="A255" s="3" t="s">
        <v>234</v>
      </c>
      <c r="B255" s="31">
        <v>54</v>
      </c>
      <c r="C255" s="2">
        <v>13</v>
      </c>
      <c r="D255">
        <v>72.400000000000006</v>
      </c>
      <c r="E255" s="54">
        <f>VLOOKUP(Table10[[#This Row],[Name]],M.Rd!$A:$T,MATCH(Table10[[#This Row],[L.eff]],M.Rd!$C$2:$S$2)+2,FALSE)</f>
        <v>57.5</v>
      </c>
      <c r="F255" s="54">
        <f>VLOOKUP(Table10[[#This Row],[Name]],V.Rd!$A:$B,2,FALSE)</f>
        <v>757</v>
      </c>
      <c r="G255" s="54">
        <f>VLOOKUP(Table10[[#This Row],[Name]],M.Rd!$A:$T,20,FALSE)</f>
        <v>15000</v>
      </c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</row>
    <row r="256" spans="1:23" x14ac:dyDescent="0.25">
      <c r="A256" s="3" t="s">
        <v>234</v>
      </c>
      <c r="B256" s="31">
        <v>54</v>
      </c>
      <c r="C256" s="2">
        <v>14</v>
      </c>
      <c r="D256">
        <v>62.8</v>
      </c>
      <c r="E256" s="54">
        <f>VLOOKUP(Table10[[#This Row],[Name]],M.Rd!$A:$T,MATCH(Table10[[#This Row],[L.eff]],M.Rd!$C$2:$S$2)+2,FALSE)</f>
        <v>54</v>
      </c>
      <c r="F256" s="54">
        <f>VLOOKUP(Table10[[#This Row],[Name]],V.Rd!$A:$B,2,FALSE)</f>
        <v>757</v>
      </c>
      <c r="G256" s="54">
        <f>VLOOKUP(Table10[[#This Row],[Name]],M.Rd!$A:$T,20,FALSE)</f>
        <v>15000</v>
      </c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</row>
    <row r="257" spans="1:23" x14ac:dyDescent="0.25">
      <c r="A257" s="23" t="s">
        <v>235</v>
      </c>
      <c r="B257" s="29">
        <v>64</v>
      </c>
      <c r="C257" s="27">
        <v>1</v>
      </c>
      <c r="D257" s="27">
        <v>2490</v>
      </c>
      <c r="E257" s="54">
        <f>VLOOKUP(Table10[[#This Row],[Name]],M.Rd!$A:$T,MATCH(Table10[[#This Row],[L.eff]],M.Rd!$C$2:$S$2)+2,FALSE)</f>
        <v>422</v>
      </c>
      <c r="F257" s="54">
        <f>VLOOKUP(Table10[[#This Row],[Name]],V.Rd!$A:$B,2,FALSE)</f>
        <v>977</v>
      </c>
      <c r="G257" s="54">
        <f>VLOOKUP(Table10[[#This Row],[Name]],M.Rd!$A:$T,20,FALSE)</f>
        <v>21900</v>
      </c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</row>
    <row r="258" spans="1:23" x14ac:dyDescent="0.25">
      <c r="A258" s="3" t="s">
        <v>235</v>
      </c>
      <c r="B258" s="31">
        <v>64</v>
      </c>
      <c r="C258" s="2">
        <v>1.5</v>
      </c>
      <c r="D258" s="2">
        <v>2140</v>
      </c>
      <c r="E258" s="54">
        <f>VLOOKUP(Table10[[#This Row],[Name]],M.Rd!$A:$T,MATCH(Table10[[#This Row],[L.eff]],M.Rd!$C$2:$S$2)+2,FALSE)</f>
        <v>383</v>
      </c>
      <c r="F258" s="54">
        <f>VLOOKUP(Table10[[#This Row],[Name]],V.Rd!$A:$B,2,FALSE)</f>
        <v>977</v>
      </c>
      <c r="G258" s="54">
        <f>VLOOKUP(Table10[[#This Row],[Name]],M.Rd!$A:$T,20,FALSE)</f>
        <v>21900</v>
      </c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</row>
    <row r="259" spans="1:23" x14ac:dyDescent="0.25">
      <c r="A259" s="3" t="s">
        <v>235</v>
      </c>
      <c r="B259" s="31">
        <v>64</v>
      </c>
      <c r="C259" s="2">
        <v>2</v>
      </c>
      <c r="D259" s="2">
        <v>1750</v>
      </c>
      <c r="E259" s="54">
        <f>VLOOKUP(Table10[[#This Row],[Name]],M.Rd!$A:$T,MATCH(Table10[[#This Row],[L.eff]],M.Rd!$C$2:$S$2)+2,FALSE)</f>
        <v>333</v>
      </c>
      <c r="F259" s="54">
        <f>VLOOKUP(Table10[[#This Row],[Name]],V.Rd!$A:$B,2,FALSE)</f>
        <v>977</v>
      </c>
      <c r="G259" s="54">
        <f>VLOOKUP(Table10[[#This Row],[Name]],M.Rd!$A:$T,20,FALSE)</f>
        <v>21900</v>
      </c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</row>
    <row r="260" spans="1:23" x14ac:dyDescent="0.25">
      <c r="A260" s="3" t="s">
        <v>235</v>
      </c>
      <c r="B260" s="31">
        <v>64</v>
      </c>
      <c r="C260" s="2">
        <v>2.5</v>
      </c>
      <c r="D260">
        <v>1390</v>
      </c>
      <c r="E260" s="54">
        <f>VLOOKUP(Table10[[#This Row],[Name]],M.Rd!$A:$T,MATCH(Table10[[#This Row],[L.eff]],M.Rd!$C$2:$S$2)+2,FALSE)</f>
        <v>290</v>
      </c>
      <c r="F260" s="54">
        <f>VLOOKUP(Table10[[#This Row],[Name]],V.Rd!$A:$B,2,FALSE)</f>
        <v>977</v>
      </c>
      <c r="G260" s="54">
        <f>VLOOKUP(Table10[[#This Row],[Name]],M.Rd!$A:$T,20,FALSE)</f>
        <v>21900</v>
      </c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</row>
    <row r="261" spans="1:23" x14ac:dyDescent="0.25">
      <c r="A261" s="3" t="s">
        <v>235</v>
      </c>
      <c r="B261" s="31">
        <v>64</v>
      </c>
      <c r="C261" s="2">
        <v>3</v>
      </c>
      <c r="D261">
        <v>1100</v>
      </c>
      <c r="E261" s="54">
        <f>VLOOKUP(Table10[[#This Row],[Name]],M.Rd!$A:$T,MATCH(Table10[[#This Row],[L.eff]],M.Rd!$C$2:$S$2)+2,FALSE)</f>
        <v>255</v>
      </c>
      <c r="F261" s="54">
        <f>VLOOKUP(Table10[[#This Row],[Name]],V.Rd!$A:$B,2,FALSE)</f>
        <v>977</v>
      </c>
      <c r="G261" s="54">
        <f>VLOOKUP(Table10[[#This Row],[Name]],M.Rd!$A:$T,20,FALSE)</f>
        <v>21900</v>
      </c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</row>
    <row r="262" spans="1:23" x14ac:dyDescent="0.25">
      <c r="A262" s="3" t="s">
        <v>235</v>
      </c>
      <c r="B262" s="31">
        <v>64</v>
      </c>
      <c r="C262" s="2">
        <v>3.5</v>
      </c>
      <c r="D262">
        <v>872</v>
      </c>
      <c r="E262" s="54">
        <f>VLOOKUP(Table10[[#This Row],[Name]],M.Rd!$A:$T,MATCH(Table10[[#This Row],[L.eff]],M.Rd!$C$2:$S$2)+2,FALSE)</f>
        <v>226</v>
      </c>
      <c r="F262" s="54">
        <f>VLOOKUP(Table10[[#This Row],[Name]],V.Rd!$A:$B,2,FALSE)</f>
        <v>977</v>
      </c>
      <c r="G262" s="54">
        <f>VLOOKUP(Table10[[#This Row],[Name]],M.Rd!$A:$T,20,FALSE)</f>
        <v>21900</v>
      </c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</row>
    <row r="263" spans="1:23" x14ac:dyDescent="0.25">
      <c r="A263" s="3" t="s">
        <v>235</v>
      </c>
      <c r="B263" s="31">
        <v>64</v>
      </c>
      <c r="C263" s="2">
        <v>4</v>
      </c>
      <c r="D263">
        <v>704</v>
      </c>
      <c r="E263" s="54">
        <f>VLOOKUP(Table10[[#This Row],[Name]],M.Rd!$A:$T,MATCH(Table10[[#This Row],[L.eff]],M.Rd!$C$2:$S$2)+2,FALSE)</f>
        <v>202</v>
      </c>
      <c r="F263" s="54">
        <f>VLOOKUP(Table10[[#This Row],[Name]],V.Rd!$A:$B,2,FALSE)</f>
        <v>977</v>
      </c>
      <c r="G263" s="54">
        <f>VLOOKUP(Table10[[#This Row],[Name]],M.Rd!$A:$T,20,FALSE)</f>
        <v>21900</v>
      </c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</row>
    <row r="264" spans="1:23" x14ac:dyDescent="0.25">
      <c r="A264" s="3" t="s">
        <v>235</v>
      </c>
      <c r="B264" s="31">
        <v>64</v>
      </c>
      <c r="C264" s="2">
        <v>5</v>
      </c>
      <c r="D264">
        <v>481</v>
      </c>
      <c r="E264" s="54">
        <f>VLOOKUP(Table10[[#This Row],[Name]],M.Rd!$A:$T,MATCH(Table10[[#This Row],[L.eff]],M.Rd!$C$2:$S$2)+2,FALSE)</f>
        <v>166</v>
      </c>
      <c r="F264" s="54">
        <f>VLOOKUP(Table10[[#This Row],[Name]],V.Rd!$A:$B,2,FALSE)</f>
        <v>977</v>
      </c>
      <c r="G264" s="54">
        <f>VLOOKUP(Table10[[#This Row],[Name]],M.Rd!$A:$T,20,FALSE)</f>
        <v>21900</v>
      </c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</row>
    <row r="265" spans="1:23" x14ac:dyDescent="0.25">
      <c r="A265" s="3" t="s">
        <v>235</v>
      </c>
      <c r="B265" s="31">
        <v>64</v>
      </c>
      <c r="C265" s="2">
        <v>6</v>
      </c>
      <c r="D265">
        <v>348</v>
      </c>
      <c r="E265" s="54">
        <f>VLOOKUP(Table10[[#This Row],[Name]],M.Rd!$A:$T,MATCH(Table10[[#This Row],[L.eff]],M.Rd!$C$2:$S$2)+2,FALSE)</f>
        <v>141</v>
      </c>
      <c r="F265" s="54">
        <f>VLOOKUP(Table10[[#This Row],[Name]],V.Rd!$A:$B,2,FALSE)</f>
        <v>977</v>
      </c>
      <c r="G265" s="54">
        <f>VLOOKUP(Table10[[#This Row],[Name]],M.Rd!$A:$T,20,FALSE)</f>
        <v>21900</v>
      </c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</row>
    <row r="266" spans="1:23" x14ac:dyDescent="0.25">
      <c r="A266" s="3" t="s">
        <v>235</v>
      </c>
      <c r="B266" s="31">
        <v>64</v>
      </c>
      <c r="C266" s="2">
        <v>7</v>
      </c>
      <c r="D266">
        <v>263</v>
      </c>
      <c r="E266" s="54">
        <f>VLOOKUP(Table10[[#This Row],[Name]],M.Rd!$A:$T,MATCH(Table10[[#This Row],[L.eff]],M.Rd!$C$2:$S$2)+2,FALSE)</f>
        <v>123</v>
      </c>
      <c r="F266" s="54">
        <f>VLOOKUP(Table10[[#This Row],[Name]],V.Rd!$A:$B,2,FALSE)</f>
        <v>977</v>
      </c>
      <c r="G266" s="54">
        <f>VLOOKUP(Table10[[#This Row],[Name]],M.Rd!$A:$T,20,FALSE)</f>
        <v>21900</v>
      </c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</row>
    <row r="267" spans="1:23" x14ac:dyDescent="0.25">
      <c r="A267" s="3" t="s">
        <v>235</v>
      </c>
      <c r="B267" s="31">
        <v>64</v>
      </c>
      <c r="C267" s="2">
        <v>8</v>
      </c>
      <c r="D267">
        <v>205</v>
      </c>
      <c r="E267" s="54">
        <f>VLOOKUP(Table10[[#This Row],[Name]],M.Rd!$A:$T,MATCH(Table10[[#This Row],[L.eff]],M.Rd!$C$2:$S$2)+2,FALSE)</f>
        <v>110</v>
      </c>
      <c r="F267" s="54">
        <f>VLOOKUP(Table10[[#This Row],[Name]],V.Rd!$A:$B,2,FALSE)</f>
        <v>977</v>
      </c>
      <c r="G267" s="54">
        <f>VLOOKUP(Table10[[#This Row],[Name]],M.Rd!$A:$T,20,FALSE)</f>
        <v>21900</v>
      </c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</row>
    <row r="268" spans="1:23" x14ac:dyDescent="0.25">
      <c r="A268" s="3" t="s">
        <v>235</v>
      </c>
      <c r="B268" s="31">
        <v>64</v>
      </c>
      <c r="C268" s="2">
        <v>9</v>
      </c>
      <c r="D268">
        <v>164</v>
      </c>
      <c r="E268" s="54">
        <f>VLOOKUP(Table10[[#This Row],[Name]],M.Rd!$A:$T,MATCH(Table10[[#This Row],[L.eff]],M.Rd!$C$2:$S$2)+2,FALSE)</f>
        <v>99.4</v>
      </c>
      <c r="F268" s="54">
        <f>VLOOKUP(Table10[[#This Row],[Name]],V.Rd!$A:$B,2,FALSE)</f>
        <v>977</v>
      </c>
      <c r="G268" s="54">
        <f>VLOOKUP(Table10[[#This Row],[Name]],M.Rd!$A:$T,20,FALSE)</f>
        <v>21900</v>
      </c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</row>
    <row r="269" spans="1:23" x14ac:dyDescent="0.25">
      <c r="A269" s="3" t="s">
        <v>235</v>
      </c>
      <c r="B269" s="31">
        <v>64</v>
      </c>
      <c r="C269" s="2">
        <v>10</v>
      </c>
      <c r="D269">
        <v>135</v>
      </c>
      <c r="E269" s="54">
        <f>VLOOKUP(Table10[[#This Row],[Name]],M.Rd!$A:$T,MATCH(Table10[[#This Row],[L.eff]],M.Rd!$C$2:$S$2)+2,FALSE)</f>
        <v>90.8</v>
      </c>
      <c r="F269" s="54">
        <f>VLOOKUP(Table10[[#This Row],[Name]],V.Rd!$A:$B,2,FALSE)</f>
        <v>977</v>
      </c>
      <c r="G269" s="54">
        <f>VLOOKUP(Table10[[#This Row],[Name]],M.Rd!$A:$T,20,FALSE)</f>
        <v>21900</v>
      </c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</row>
    <row r="270" spans="1:23" x14ac:dyDescent="0.25">
      <c r="A270" s="3" t="s">
        <v>235</v>
      </c>
      <c r="B270" s="31">
        <v>64</v>
      </c>
      <c r="C270" s="2">
        <v>11</v>
      </c>
      <c r="D270">
        <v>113</v>
      </c>
      <c r="E270" s="54">
        <f>VLOOKUP(Table10[[#This Row],[Name]],M.Rd!$A:$T,MATCH(Table10[[#This Row],[L.eff]],M.Rd!$C$2:$S$2)+2,FALSE)</f>
        <v>83.6</v>
      </c>
      <c r="F270" s="54">
        <f>VLOOKUP(Table10[[#This Row],[Name]],V.Rd!$A:$B,2,FALSE)</f>
        <v>977</v>
      </c>
      <c r="G270" s="54">
        <f>VLOOKUP(Table10[[#This Row],[Name]],M.Rd!$A:$T,20,FALSE)</f>
        <v>21900</v>
      </c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</row>
    <row r="271" spans="1:23" x14ac:dyDescent="0.25">
      <c r="A271" s="3" t="s">
        <v>235</v>
      </c>
      <c r="B271" s="31">
        <v>64</v>
      </c>
      <c r="C271" s="2">
        <v>12</v>
      </c>
      <c r="D271">
        <v>95.3</v>
      </c>
      <c r="E271" s="54">
        <f>VLOOKUP(Table10[[#This Row],[Name]],M.Rd!$A:$T,MATCH(Table10[[#This Row],[L.eff]],M.Rd!$C$2:$S$2)+2,FALSE)</f>
        <v>77.5</v>
      </c>
      <c r="F271" s="54">
        <f>VLOOKUP(Table10[[#This Row],[Name]],V.Rd!$A:$B,2,FALSE)</f>
        <v>977</v>
      </c>
      <c r="G271" s="54">
        <f>VLOOKUP(Table10[[#This Row],[Name]],M.Rd!$A:$T,20,FALSE)</f>
        <v>21900</v>
      </c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</row>
    <row r="272" spans="1:23" x14ac:dyDescent="0.25">
      <c r="A272" s="3" t="s">
        <v>235</v>
      </c>
      <c r="B272" s="31">
        <v>64</v>
      </c>
      <c r="C272" s="2">
        <v>13</v>
      </c>
      <c r="D272">
        <v>81.7</v>
      </c>
      <c r="E272" s="54">
        <f>VLOOKUP(Table10[[#This Row],[Name]],M.Rd!$A:$T,MATCH(Table10[[#This Row],[L.eff]],M.Rd!$C$2:$S$2)+2,FALSE)</f>
        <v>72.3</v>
      </c>
      <c r="F272" s="54">
        <f>VLOOKUP(Table10[[#This Row],[Name]],V.Rd!$A:$B,2,FALSE)</f>
        <v>977</v>
      </c>
      <c r="G272" s="54">
        <f>VLOOKUP(Table10[[#This Row],[Name]],M.Rd!$A:$T,20,FALSE)</f>
        <v>21900</v>
      </c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</row>
    <row r="273" spans="1:23" x14ac:dyDescent="0.25">
      <c r="A273" s="3" t="s">
        <v>235</v>
      </c>
      <c r="B273" s="31">
        <v>64</v>
      </c>
      <c r="C273" s="2">
        <v>14</v>
      </c>
      <c r="D273">
        <v>70.900000000000006</v>
      </c>
      <c r="E273" s="54">
        <f>VLOOKUP(Table10[[#This Row],[Name]],M.Rd!$A:$T,MATCH(Table10[[#This Row],[L.eff]],M.Rd!$C$2:$S$2)+2,FALSE)</f>
        <v>67.8</v>
      </c>
      <c r="F273" s="54">
        <f>VLOOKUP(Table10[[#This Row],[Name]],V.Rd!$A:$B,2,FALSE)</f>
        <v>977</v>
      </c>
      <c r="G273" s="54">
        <f>VLOOKUP(Table10[[#This Row],[Name]],M.Rd!$A:$T,20,FALSE)</f>
        <v>21900</v>
      </c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</row>
    <row r="274" spans="1:23" x14ac:dyDescent="0.25">
      <c r="A274" s="23" t="s">
        <v>1123</v>
      </c>
      <c r="B274" s="29">
        <v>296</v>
      </c>
      <c r="C274" s="27">
        <v>1</v>
      </c>
      <c r="D274" s="27">
        <v>11600</v>
      </c>
      <c r="E274" s="54">
        <f>VLOOKUP(Table10[[#This Row],[Name]],M.Rd!$A:$T,MATCH(Table10[[#This Row],[L.eff]],M.Rd!$C$2:$S$2)+2,FALSE)</f>
        <v>4920</v>
      </c>
      <c r="F274" s="54">
        <f>VLOOKUP(Table10[[#This Row],[Name]],V.Rd!$A:$B,2,FALSE)</f>
        <v>3620</v>
      </c>
      <c r="G274" s="54">
        <f>VLOOKUP(Table10[[#This Row],[Name]],M.Rd!$A:$T,20,FALSE)</f>
        <v>620000</v>
      </c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</row>
    <row r="275" spans="1:23" x14ac:dyDescent="0.25">
      <c r="A275" s="3" t="s">
        <v>1123</v>
      </c>
      <c r="B275" s="31">
        <v>296</v>
      </c>
      <c r="C275" s="2">
        <v>1.5</v>
      </c>
      <c r="D275" s="2">
        <v>11600</v>
      </c>
      <c r="E275" s="54">
        <f>VLOOKUP(Table10[[#This Row],[Name]],M.Rd!$A:$T,MATCH(Table10[[#This Row],[L.eff]],M.Rd!$C$2:$S$2)+2,FALSE)</f>
        <v>4920</v>
      </c>
      <c r="F275" s="54">
        <f>VLOOKUP(Table10[[#This Row],[Name]],V.Rd!$A:$B,2,FALSE)</f>
        <v>3620</v>
      </c>
      <c r="G275" s="54">
        <f>VLOOKUP(Table10[[#This Row],[Name]],M.Rd!$A:$T,20,FALSE)</f>
        <v>620000</v>
      </c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</row>
    <row r="276" spans="1:23" x14ac:dyDescent="0.25">
      <c r="A276" s="3" t="s">
        <v>1123</v>
      </c>
      <c r="B276" s="31">
        <v>296</v>
      </c>
      <c r="C276" s="2">
        <v>2</v>
      </c>
      <c r="D276" s="2">
        <v>11300</v>
      </c>
      <c r="E276" s="54">
        <f>VLOOKUP(Table10[[#This Row],[Name]],M.Rd!$A:$T,MATCH(Table10[[#This Row],[L.eff]],M.Rd!$C$2:$S$2)+2,FALSE)</f>
        <v>4920</v>
      </c>
      <c r="F276" s="54">
        <f>VLOOKUP(Table10[[#This Row],[Name]],V.Rd!$A:$B,2,FALSE)</f>
        <v>3620</v>
      </c>
      <c r="G276" s="54">
        <f>VLOOKUP(Table10[[#This Row],[Name]],M.Rd!$A:$T,20,FALSE)</f>
        <v>620000</v>
      </c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</row>
    <row r="277" spans="1:23" x14ac:dyDescent="0.25">
      <c r="A277" s="3" t="s">
        <v>1123</v>
      </c>
      <c r="B277" s="31">
        <v>296</v>
      </c>
      <c r="C277" s="2">
        <v>2.5</v>
      </c>
      <c r="D277">
        <v>11000</v>
      </c>
      <c r="E277" s="54">
        <f>VLOOKUP(Table10[[#This Row],[Name]],M.Rd!$A:$T,MATCH(Table10[[#This Row],[L.eff]],M.Rd!$C$2:$S$2)+2,FALSE)</f>
        <v>4920</v>
      </c>
      <c r="F277" s="54">
        <f>VLOOKUP(Table10[[#This Row],[Name]],V.Rd!$A:$B,2,FALSE)</f>
        <v>3620</v>
      </c>
      <c r="G277" s="54">
        <f>VLOOKUP(Table10[[#This Row],[Name]],M.Rd!$A:$T,20,FALSE)</f>
        <v>620000</v>
      </c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</row>
    <row r="278" spans="1:23" x14ac:dyDescent="0.25">
      <c r="A278" s="3" t="s">
        <v>1123</v>
      </c>
      <c r="B278" s="31">
        <v>296</v>
      </c>
      <c r="C278" s="2">
        <v>3</v>
      </c>
      <c r="D278">
        <v>10700</v>
      </c>
      <c r="E278" s="54">
        <f>VLOOKUP(Table10[[#This Row],[Name]],M.Rd!$A:$T,MATCH(Table10[[#This Row],[L.eff]],M.Rd!$C$2:$S$2)+2,FALSE)</f>
        <v>4920</v>
      </c>
      <c r="F278" s="54">
        <f>VLOOKUP(Table10[[#This Row],[Name]],V.Rd!$A:$B,2,FALSE)</f>
        <v>3620</v>
      </c>
      <c r="G278" s="54">
        <f>VLOOKUP(Table10[[#This Row],[Name]],M.Rd!$A:$T,20,FALSE)</f>
        <v>620000</v>
      </c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</row>
    <row r="279" spans="1:23" x14ac:dyDescent="0.25">
      <c r="A279" s="3" t="s">
        <v>1123</v>
      </c>
      <c r="B279" s="31">
        <v>296</v>
      </c>
      <c r="C279" s="2">
        <v>3.5</v>
      </c>
      <c r="D279">
        <v>10300</v>
      </c>
      <c r="E279" s="54">
        <f>VLOOKUP(Table10[[#This Row],[Name]],M.Rd!$A:$T,MATCH(Table10[[#This Row],[L.eff]],M.Rd!$C$2:$S$2)+2,FALSE)</f>
        <v>4920</v>
      </c>
      <c r="F279" s="54">
        <f>VLOOKUP(Table10[[#This Row],[Name]],V.Rd!$A:$B,2,FALSE)</f>
        <v>3620</v>
      </c>
      <c r="G279" s="54">
        <f>VLOOKUP(Table10[[#This Row],[Name]],M.Rd!$A:$T,20,FALSE)</f>
        <v>620000</v>
      </c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</row>
    <row r="280" spans="1:23" x14ac:dyDescent="0.25">
      <c r="A280" s="3" t="s">
        <v>1123</v>
      </c>
      <c r="B280" s="31">
        <v>296</v>
      </c>
      <c r="C280" s="2">
        <v>4</v>
      </c>
      <c r="D280">
        <v>9980</v>
      </c>
      <c r="E280" s="54">
        <f>VLOOKUP(Table10[[#This Row],[Name]],M.Rd!$A:$T,MATCH(Table10[[#This Row],[L.eff]],M.Rd!$C$2:$S$2)+2,FALSE)</f>
        <v>4800</v>
      </c>
      <c r="F280" s="54">
        <f>VLOOKUP(Table10[[#This Row],[Name]],V.Rd!$A:$B,2,FALSE)</f>
        <v>3620</v>
      </c>
      <c r="G280" s="54">
        <f>VLOOKUP(Table10[[#This Row],[Name]],M.Rd!$A:$T,20,FALSE)</f>
        <v>620000</v>
      </c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</row>
    <row r="281" spans="1:23" x14ac:dyDescent="0.25">
      <c r="A281" s="3" t="s">
        <v>1123</v>
      </c>
      <c r="B281" s="31">
        <v>296</v>
      </c>
      <c r="C281" s="2">
        <v>5</v>
      </c>
      <c r="D281">
        <v>9140</v>
      </c>
      <c r="E281" s="54">
        <f>VLOOKUP(Table10[[#This Row],[Name]],M.Rd!$A:$T,MATCH(Table10[[#This Row],[L.eff]],M.Rd!$C$2:$S$2)+2,FALSE)</f>
        <v>4480</v>
      </c>
      <c r="F281" s="54">
        <f>VLOOKUP(Table10[[#This Row],[Name]],V.Rd!$A:$B,2,FALSE)</f>
        <v>3620</v>
      </c>
      <c r="G281" s="54">
        <f>VLOOKUP(Table10[[#This Row],[Name]],M.Rd!$A:$T,20,FALSE)</f>
        <v>620000</v>
      </c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</row>
    <row r="282" spans="1:23" x14ac:dyDescent="0.25">
      <c r="A282" s="3" t="s">
        <v>1123</v>
      </c>
      <c r="B282" s="31">
        <v>296</v>
      </c>
      <c r="C282" s="2">
        <v>6</v>
      </c>
      <c r="D282">
        <v>8170</v>
      </c>
      <c r="E282" s="54">
        <f>VLOOKUP(Table10[[#This Row],[Name]],M.Rd!$A:$T,MATCH(Table10[[#This Row],[L.eff]],M.Rd!$C$2:$S$2)+2,FALSE)</f>
        <v>4150</v>
      </c>
      <c r="F282" s="54">
        <f>VLOOKUP(Table10[[#This Row],[Name]],V.Rd!$A:$B,2,FALSE)</f>
        <v>3620</v>
      </c>
      <c r="G282" s="54">
        <f>VLOOKUP(Table10[[#This Row],[Name]],M.Rd!$A:$T,20,FALSE)</f>
        <v>620000</v>
      </c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</row>
    <row r="283" spans="1:23" x14ac:dyDescent="0.25">
      <c r="A283" s="3" t="s">
        <v>1123</v>
      </c>
      <c r="B283" s="31">
        <v>296</v>
      </c>
      <c r="C283" s="2">
        <v>7</v>
      </c>
      <c r="D283">
        <v>7130</v>
      </c>
      <c r="E283" s="54">
        <f>VLOOKUP(Table10[[#This Row],[Name]],M.Rd!$A:$T,MATCH(Table10[[#This Row],[L.eff]],M.Rd!$C$2:$S$2)+2,FALSE)</f>
        <v>3800</v>
      </c>
      <c r="F283" s="54">
        <f>VLOOKUP(Table10[[#This Row],[Name]],V.Rd!$A:$B,2,FALSE)</f>
        <v>3620</v>
      </c>
      <c r="G283" s="54">
        <f>VLOOKUP(Table10[[#This Row],[Name]],M.Rd!$A:$T,20,FALSE)</f>
        <v>620000</v>
      </c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</row>
    <row r="284" spans="1:23" x14ac:dyDescent="0.25">
      <c r="A284" s="3" t="s">
        <v>1123</v>
      </c>
      <c r="B284" s="31">
        <v>296</v>
      </c>
      <c r="C284" s="2">
        <v>8</v>
      </c>
      <c r="D284">
        <v>6360</v>
      </c>
      <c r="E284" s="54">
        <f>VLOOKUP(Table10[[#This Row],[Name]],M.Rd!$A:$T,MATCH(Table10[[#This Row],[L.eff]],M.Rd!$C$2:$S$2)+2,FALSE)</f>
        <v>3470</v>
      </c>
      <c r="F284" s="54">
        <f>VLOOKUP(Table10[[#This Row],[Name]],V.Rd!$A:$B,2,FALSE)</f>
        <v>3620</v>
      </c>
      <c r="G284" s="54">
        <f>VLOOKUP(Table10[[#This Row],[Name]],M.Rd!$A:$T,20,FALSE)</f>
        <v>620000</v>
      </c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</row>
    <row r="285" spans="1:23" x14ac:dyDescent="0.25">
      <c r="A285" s="3" t="s">
        <v>1123</v>
      </c>
      <c r="B285" s="31">
        <v>296</v>
      </c>
      <c r="C285" s="2">
        <v>9</v>
      </c>
      <c r="D285">
        <v>5400</v>
      </c>
      <c r="E285" s="54">
        <f>VLOOKUP(Table10[[#This Row],[Name]],M.Rd!$A:$T,MATCH(Table10[[#This Row],[L.eff]],M.Rd!$C$2:$S$2)+2,FALSE)</f>
        <v>3150</v>
      </c>
      <c r="F285" s="54">
        <f>VLOOKUP(Table10[[#This Row],[Name]],V.Rd!$A:$B,2,FALSE)</f>
        <v>3620</v>
      </c>
      <c r="G285" s="54">
        <f>VLOOKUP(Table10[[#This Row],[Name]],M.Rd!$A:$T,20,FALSE)</f>
        <v>620000</v>
      </c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</row>
    <row r="286" spans="1:23" x14ac:dyDescent="0.25">
      <c r="A286" s="3" t="s">
        <v>1123</v>
      </c>
      <c r="B286" s="31">
        <v>296</v>
      </c>
      <c r="C286" s="2">
        <v>10</v>
      </c>
      <c r="D286">
        <v>4590</v>
      </c>
      <c r="E286" s="54">
        <f>VLOOKUP(Table10[[#This Row],[Name]],M.Rd!$A:$T,MATCH(Table10[[#This Row],[L.eff]],M.Rd!$C$2:$S$2)+2,FALSE)</f>
        <v>2860</v>
      </c>
      <c r="F286" s="54">
        <f>VLOOKUP(Table10[[#This Row],[Name]],V.Rd!$A:$B,2,FALSE)</f>
        <v>3620</v>
      </c>
      <c r="G286" s="54">
        <f>VLOOKUP(Table10[[#This Row],[Name]],M.Rd!$A:$T,20,FALSE)</f>
        <v>620000</v>
      </c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</row>
    <row r="287" spans="1:23" x14ac:dyDescent="0.25">
      <c r="A287" s="3" t="s">
        <v>1123</v>
      </c>
      <c r="B287" s="31">
        <v>296</v>
      </c>
      <c r="C287" s="2">
        <v>11</v>
      </c>
      <c r="D287">
        <v>3930</v>
      </c>
      <c r="E287" s="54">
        <f>VLOOKUP(Table10[[#This Row],[Name]],M.Rd!$A:$T,MATCH(Table10[[#This Row],[L.eff]],M.Rd!$C$2:$S$2)+2,FALSE)</f>
        <v>2590</v>
      </c>
      <c r="F287" s="54">
        <f>VLOOKUP(Table10[[#This Row],[Name]],V.Rd!$A:$B,2,FALSE)</f>
        <v>3620</v>
      </c>
      <c r="G287" s="54">
        <f>VLOOKUP(Table10[[#This Row],[Name]],M.Rd!$A:$T,20,FALSE)</f>
        <v>620000</v>
      </c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</row>
    <row r="288" spans="1:23" x14ac:dyDescent="0.25">
      <c r="A288" s="3" t="s">
        <v>1123</v>
      </c>
      <c r="B288" s="31">
        <v>296</v>
      </c>
      <c r="C288" s="2">
        <v>12</v>
      </c>
      <c r="D288">
        <v>3390</v>
      </c>
      <c r="E288" s="54">
        <f>VLOOKUP(Table10[[#This Row],[Name]],M.Rd!$A:$T,MATCH(Table10[[#This Row],[L.eff]],M.Rd!$C$2:$S$2)+2,FALSE)</f>
        <v>2360</v>
      </c>
      <c r="F288" s="54">
        <f>VLOOKUP(Table10[[#This Row],[Name]],V.Rd!$A:$B,2,FALSE)</f>
        <v>3620</v>
      </c>
      <c r="G288" s="54">
        <f>VLOOKUP(Table10[[#This Row],[Name]],M.Rd!$A:$T,20,FALSE)</f>
        <v>620000</v>
      </c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</row>
    <row r="289" spans="1:23" x14ac:dyDescent="0.25">
      <c r="A289" s="3" t="s">
        <v>1123</v>
      </c>
      <c r="B289" s="31">
        <v>296</v>
      </c>
      <c r="C289" s="2">
        <v>13</v>
      </c>
      <c r="D289">
        <v>2950</v>
      </c>
      <c r="E289" s="54">
        <f>VLOOKUP(Table10[[#This Row],[Name]],M.Rd!$A:$T,MATCH(Table10[[#This Row],[L.eff]],M.Rd!$C$2:$S$2)+2,FALSE)</f>
        <v>2150</v>
      </c>
      <c r="F289" s="54">
        <f>VLOOKUP(Table10[[#This Row],[Name]],V.Rd!$A:$B,2,FALSE)</f>
        <v>3620</v>
      </c>
      <c r="G289" s="54">
        <f>VLOOKUP(Table10[[#This Row],[Name]],M.Rd!$A:$T,20,FALSE)</f>
        <v>620000</v>
      </c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</row>
    <row r="290" spans="1:23" x14ac:dyDescent="0.25">
      <c r="A290" s="3" t="s">
        <v>1123</v>
      </c>
      <c r="B290" s="31">
        <v>296</v>
      </c>
      <c r="C290" s="2">
        <v>14</v>
      </c>
      <c r="D290">
        <v>2580</v>
      </c>
      <c r="E290" s="54">
        <f>VLOOKUP(Table10[[#This Row],[Name]],M.Rd!$A:$T,MATCH(Table10[[#This Row],[L.eff]],M.Rd!$C$2:$S$2)+2,FALSE)</f>
        <v>1970</v>
      </c>
      <c r="F290" s="54">
        <f>VLOOKUP(Table10[[#This Row],[Name]],V.Rd!$A:$B,2,FALSE)</f>
        <v>3620</v>
      </c>
      <c r="G290" s="54">
        <f>VLOOKUP(Table10[[#This Row],[Name]],M.Rd!$A:$T,20,FALSE)</f>
        <v>620000</v>
      </c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</row>
    <row r="291" spans="1:23" x14ac:dyDescent="0.25">
      <c r="A291" s="23" t="s">
        <v>1124</v>
      </c>
      <c r="B291" s="29">
        <v>321</v>
      </c>
      <c r="C291" s="27">
        <v>1</v>
      </c>
      <c r="D291" s="27">
        <v>12700</v>
      </c>
      <c r="E291" s="54">
        <f>VLOOKUP(Table10[[#This Row],[Name]],M.Rd!$A:$T,MATCH(Table10[[#This Row],[L.eff]],M.Rd!$C$2:$S$2)+2,FALSE)</f>
        <v>5450</v>
      </c>
      <c r="F291" s="54">
        <f>VLOOKUP(Table10[[#This Row],[Name]],V.Rd!$A:$B,2,FALSE)</f>
        <v>3680</v>
      </c>
      <c r="G291" s="54">
        <f>VLOOKUP(Table10[[#This Row],[Name]],M.Rd!$A:$T,20,FALSE)</f>
        <v>696000</v>
      </c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</row>
    <row r="292" spans="1:23" x14ac:dyDescent="0.25">
      <c r="A292" s="3" t="s">
        <v>1124</v>
      </c>
      <c r="B292" s="31">
        <v>321</v>
      </c>
      <c r="C292" s="2">
        <v>1.5</v>
      </c>
      <c r="D292" s="2">
        <v>12700</v>
      </c>
      <c r="E292" s="54">
        <f>VLOOKUP(Table10[[#This Row],[Name]],M.Rd!$A:$T,MATCH(Table10[[#This Row],[L.eff]],M.Rd!$C$2:$S$2)+2,FALSE)</f>
        <v>5450</v>
      </c>
      <c r="F292" s="54">
        <f>VLOOKUP(Table10[[#This Row],[Name]],V.Rd!$A:$B,2,FALSE)</f>
        <v>3680</v>
      </c>
      <c r="G292" s="54">
        <f>VLOOKUP(Table10[[#This Row],[Name]],M.Rd!$A:$T,20,FALSE)</f>
        <v>696000</v>
      </c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</row>
    <row r="293" spans="1:23" x14ac:dyDescent="0.25">
      <c r="A293" s="3" t="s">
        <v>1124</v>
      </c>
      <c r="B293" s="31">
        <v>321</v>
      </c>
      <c r="C293" s="2">
        <v>2</v>
      </c>
      <c r="D293" s="2">
        <v>12400</v>
      </c>
      <c r="E293" s="54">
        <f>VLOOKUP(Table10[[#This Row],[Name]],M.Rd!$A:$T,MATCH(Table10[[#This Row],[L.eff]],M.Rd!$C$2:$S$2)+2,FALSE)</f>
        <v>5450</v>
      </c>
      <c r="F293" s="54">
        <f>VLOOKUP(Table10[[#This Row],[Name]],V.Rd!$A:$B,2,FALSE)</f>
        <v>3680</v>
      </c>
      <c r="G293" s="54">
        <f>VLOOKUP(Table10[[#This Row],[Name]],M.Rd!$A:$T,20,FALSE)</f>
        <v>696000</v>
      </c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</row>
    <row r="294" spans="1:23" x14ac:dyDescent="0.25">
      <c r="A294" s="3" t="s">
        <v>1124</v>
      </c>
      <c r="B294" s="31">
        <v>321</v>
      </c>
      <c r="C294" s="2">
        <v>2.5</v>
      </c>
      <c r="D294">
        <v>12100</v>
      </c>
      <c r="E294" s="54">
        <f>VLOOKUP(Table10[[#This Row],[Name]],M.Rd!$A:$T,MATCH(Table10[[#This Row],[L.eff]],M.Rd!$C$2:$S$2)+2,FALSE)</f>
        <v>5450</v>
      </c>
      <c r="F294" s="54">
        <f>VLOOKUP(Table10[[#This Row],[Name]],V.Rd!$A:$B,2,FALSE)</f>
        <v>3680</v>
      </c>
      <c r="G294" s="54">
        <f>VLOOKUP(Table10[[#This Row],[Name]],M.Rd!$A:$T,20,FALSE)</f>
        <v>696000</v>
      </c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</row>
    <row r="295" spans="1:23" x14ac:dyDescent="0.25">
      <c r="A295" s="3" t="s">
        <v>1124</v>
      </c>
      <c r="B295" s="31">
        <v>321</v>
      </c>
      <c r="C295" s="2">
        <v>3</v>
      </c>
      <c r="D295">
        <v>11700</v>
      </c>
      <c r="E295" s="54">
        <f>VLOOKUP(Table10[[#This Row],[Name]],M.Rd!$A:$T,MATCH(Table10[[#This Row],[L.eff]],M.Rd!$C$2:$S$2)+2,FALSE)</f>
        <v>5450</v>
      </c>
      <c r="F295" s="54">
        <f>VLOOKUP(Table10[[#This Row],[Name]],V.Rd!$A:$B,2,FALSE)</f>
        <v>3680</v>
      </c>
      <c r="G295" s="54">
        <f>VLOOKUP(Table10[[#This Row],[Name]],M.Rd!$A:$T,20,FALSE)</f>
        <v>696000</v>
      </c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</row>
    <row r="296" spans="1:23" x14ac:dyDescent="0.25">
      <c r="A296" s="3" t="s">
        <v>1124</v>
      </c>
      <c r="B296" s="31">
        <v>321</v>
      </c>
      <c r="C296" s="2">
        <v>3.5</v>
      </c>
      <c r="D296">
        <v>11400</v>
      </c>
      <c r="E296" s="54">
        <f>VLOOKUP(Table10[[#This Row],[Name]],M.Rd!$A:$T,MATCH(Table10[[#This Row],[L.eff]],M.Rd!$C$2:$S$2)+2,FALSE)</f>
        <v>5450</v>
      </c>
      <c r="F296" s="54">
        <f>VLOOKUP(Table10[[#This Row],[Name]],V.Rd!$A:$B,2,FALSE)</f>
        <v>3680</v>
      </c>
      <c r="G296" s="54">
        <f>VLOOKUP(Table10[[#This Row],[Name]],M.Rd!$A:$T,20,FALSE)</f>
        <v>696000</v>
      </c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</row>
    <row r="297" spans="1:23" x14ac:dyDescent="0.25">
      <c r="A297" s="3" t="s">
        <v>1124</v>
      </c>
      <c r="B297" s="31">
        <v>321</v>
      </c>
      <c r="C297" s="2">
        <v>4</v>
      </c>
      <c r="D297">
        <v>11000</v>
      </c>
      <c r="E297" s="54">
        <f>VLOOKUP(Table10[[#This Row],[Name]],M.Rd!$A:$T,MATCH(Table10[[#This Row],[L.eff]],M.Rd!$C$2:$S$2)+2,FALSE)</f>
        <v>5350</v>
      </c>
      <c r="F297" s="54">
        <f>VLOOKUP(Table10[[#This Row],[Name]],V.Rd!$A:$B,2,FALSE)</f>
        <v>3680</v>
      </c>
      <c r="G297" s="54">
        <f>VLOOKUP(Table10[[#This Row],[Name]],M.Rd!$A:$T,20,FALSE)</f>
        <v>696000</v>
      </c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</row>
    <row r="298" spans="1:23" x14ac:dyDescent="0.25">
      <c r="A298" s="3" t="s">
        <v>1124</v>
      </c>
      <c r="B298" s="31">
        <v>321</v>
      </c>
      <c r="C298" s="2">
        <v>5</v>
      </c>
      <c r="D298">
        <v>10100</v>
      </c>
      <c r="E298" s="54">
        <f>VLOOKUP(Table10[[#This Row],[Name]],M.Rd!$A:$T,MATCH(Table10[[#This Row],[L.eff]],M.Rd!$C$2:$S$2)+2,FALSE)</f>
        <v>5010</v>
      </c>
      <c r="F298" s="54">
        <f>VLOOKUP(Table10[[#This Row],[Name]],V.Rd!$A:$B,2,FALSE)</f>
        <v>3680</v>
      </c>
      <c r="G298" s="54">
        <f>VLOOKUP(Table10[[#This Row],[Name]],M.Rd!$A:$T,20,FALSE)</f>
        <v>696000</v>
      </c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</row>
    <row r="299" spans="1:23" x14ac:dyDescent="0.25">
      <c r="A299" s="3" t="s">
        <v>1124</v>
      </c>
      <c r="B299" s="31">
        <v>321</v>
      </c>
      <c r="C299" s="2">
        <v>6</v>
      </c>
      <c r="D299">
        <v>9070</v>
      </c>
      <c r="E299" s="54">
        <f>VLOOKUP(Table10[[#This Row],[Name]],M.Rd!$A:$T,MATCH(Table10[[#This Row],[L.eff]],M.Rd!$C$2:$S$2)+2,FALSE)</f>
        <v>4650</v>
      </c>
      <c r="F299" s="54">
        <f>VLOOKUP(Table10[[#This Row],[Name]],V.Rd!$A:$B,2,FALSE)</f>
        <v>3680</v>
      </c>
      <c r="G299" s="54">
        <f>VLOOKUP(Table10[[#This Row],[Name]],M.Rd!$A:$T,20,FALSE)</f>
        <v>696000</v>
      </c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</row>
    <row r="300" spans="1:23" x14ac:dyDescent="0.25">
      <c r="A300" s="3" t="s">
        <v>1124</v>
      </c>
      <c r="B300" s="31">
        <v>321</v>
      </c>
      <c r="C300" s="2">
        <v>7</v>
      </c>
      <c r="D300">
        <v>7970</v>
      </c>
      <c r="E300" s="54">
        <f>VLOOKUP(Table10[[#This Row],[Name]],M.Rd!$A:$T,MATCH(Table10[[#This Row],[L.eff]],M.Rd!$C$2:$S$2)+2,FALSE)</f>
        <v>4290</v>
      </c>
      <c r="F300" s="54">
        <f>VLOOKUP(Table10[[#This Row],[Name]],V.Rd!$A:$B,2,FALSE)</f>
        <v>3680</v>
      </c>
      <c r="G300" s="54">
        <f>VLOOKUP(Table10[[#This Row],[Name]],M.Rd!$A:$T,20,FALSE)</f>
        <v>696000</v>
      </c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</row>
    <row r="301" spans="1:23" x14ac:dyDescent="0.25">
      <c r="A301" s="3" t="s">
        <v>1124</v>
      </c>
      <c r="B301" s="31">
        <v>321</v>
      </c>
      <c r="C301" s="2">
        <v>8</v>
      </c>
      <c r="D301">
        <v>6890</v>
      </c>
      <c r="E301" s="54">
        <f>VLOOKUP(Table10[[#This Row],[Name]],M.Rd!$A:$T,MATCH(Table10[[#This Row],[L.eff]],M.Rd!$C$2:$S$2)+2,FALSE)</f>
        <v>3930</v>
      </c>
      <c r="F301" s="54">
        <f>VLOOKUP(Table10[[#This Row],[Name]],V.Rd!$A:$B,2,FALSE)</f>
        <v>3680</v>
      </c>
      <c r="G301" s="54">
        <f>VLOOKUP(Table10[[#This Row],[Name]],M.Rd!$A:$T,20,FALSE)</f>
        <v>696000</v>
      </c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</row>
    <row r="302" spans="1:23" x14ac:dyDescent="0.25">
      <c r="A302" s="3" t="s">
        <v>1124</v>
      </c>
      <c r="B302" s="31">
        <v>321</v>
      </c>
      <c r="C302" s="2">
        <v>9</v>
      </c>
      <c r="D302">
        <v>6090</v>
      </c>
      <c r="E302" s="54">
        <f>VLOOKUP(Table10[[#This Row],[Name]],M.Rd!$A:$T,MATCH(Table10[[#This Row],[L.eff]],M.Rd!$C$2:$S$2)+2,FALSE)</f>
        <v>3590</v>
      </c>
      <c r="F302" s="54">
        <f>VLOOKUP(Table10[[#This Row],[Name]],V.Rd!$A:$B,2,FALSE)</f>
        <v>3680</v>
      </c>
      <c r="G302" s="54">
        <f>VLOOKUP(Table10[[#This Row],[Name]],M.Rd!$A:$T,20,FALSE)</f>
        <v>696000</v>
      </c>
      <c r="H302" s="25"/>
      <c r="I302" s="25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</row>
    <row r="303" spans="1:23" x14ac:dyDescent="0.25">
      <c r="A303" s="3" t="s">
        <v>1124</v>
      </c>
      <c r="B303" s="31">
        <v>321</v>
      </c>
      <c r="C303" s="2">
        <v>10</v>
      </c>
      <c r="D303">
        <v>5190</v>
      </c>
      <c r="E303" s="54">
        <f>VLOOKUP(Table10[[#This Row],[Name]],M.Rd!$A:$T,MATCH(Table10[[#This Row],[L.eff]],M.Rd!$C$2:$S$2)+2,FALSE)</f>
        <v>3280</v>
      </c>
      <c r="F303" s="54">
        <f>VLOOKUP(Table10[[#This Row],[Name]],V.Rd!$A:$B,2,FALSE)</f>
        <v>3680</v>
      </c>
      <c r="G303" s="54">
        <f>VLOOKUP(Table10[[#This Row],[Name]],M.Rd!$A:$T,20,FALSE)</f>
        <v>696000</v>
      </c>
      <c r="H303" s="25"/>
      <c r="I303" s="25"/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</row>
    <row r="304" spans="1:23" x14ac:dyDescent="0.25">
      <c r="A304" s="3" t="s">
        <v>1124</v>
      </c>
      <c r="B304" s="31">
        <v>321</v>
      </c>
      <c r="C304" s="2">
        <v>11</v>
      </c>
      <c r="D304">
        <v>4450</v>
      </c>
      <c r="E304" s="54">
        <f>VLOOKUP(Table10[[#This Row],[Name]],M.Rd!$A:$T,MATCH(Table10[[#This Row],[L.eff]],M.Rd!$C$2:$S$2)+2,FALSE)</f>
        <v>2990</v>
      </c>
      <c r="F304" s="54">
        <f>VLOOKUP(Table10[[#This Row],[Name]],V.Rd!$A:$B,2,FALSE)</f>
        <v>3680</v>
      </c>
      <c r="G304" s="54">
        <f>VLOOKUP(Table10[[#This Row],[Name]],M.Rd!$A:$T,20,FALSE)</f>
        <v>696000</v>
      </c>
      <c r="H304" s="25"/>
      <c r="I304" s="25"/>
      <c r="J304" s="25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5"/>
    </row>
    <row r="305" spans="1:23" x14ac:dyDescent="0.25">
      <c r="A305" s="3" t="s">
        <v>1124</v>
      </c>
      <c r="B305" s="31">
        <v>321</v>
      </c>
      <c r="C305" s="2">
        <v>12</v>
      </c>
      <c r="D305">
        <v>3840</v>
      </c>
      <c r="E305" s="54">
        <f>VLOOKUP(Table10[[#This Row],[Name]],M.Rd!$A:$T,MATCH(Table10[[#This Row],[L.eff]],M.Rd!$C$2:$S$2)+2,FALSE)</f>
        <v>2740</v>
      </c>
      <c r="F305" s="54">
        <f>VLOOKUP(Table10[[#This Row],[Name]],V.Rd!$A:$B,2,FALSE)</f>
        <v>3680</v>
      </c>
      <c r="G305" s="54">
        <f>VLOOKUP(Table10[[#This Row],[Name]],M.Rd!$A:$T,20,FALSE)</f>
        <v>696000</v>
      </c>
      <c r="H305" s="25"/>
      <c r="I305" s="25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</row>
    <row r="306" spans="1:23" x14ac:dyDescent="0.25">
      <c r="A306" s="3" t="s">
        <v>1124</v>
      </c>
      <c r="B306" s="31">
        <v>321</v>
      </c>
      <c r="C306" s="2">
        <v>13</v>
      </c>
      <c r="D306">
        <v>3350</v>
      </c>
      <c r="E306" s="54">
        <f>VLOOKUP(Table10[[#This Row],[Name]],M.Rd!$A:$T,MATCH(Table10[[#This Row],[L.eff]],M.Rd!$C$2:$S$2)+2,FALSE)</f>
        <v>2510</v>
      </c>
      <c r="F306" s="54">
        <f>VLOOKUP(Table10[[#This Row],[Name]],V.Rd!$A:$B,2,FALSE)</f>
        <v>3680</v>
      </c>
      <c r="G306" s="54">
        <f>VLOOKUP(Table10[[#This Row],[Name]],M.Rd!$A:$T,20,FALSE)</f>
        <v>696000</v>
      </c>
      <c r="H306" s="25"/>
      <c r="I306" s="25"/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</row>
    <row r="307" spans="1:23" x14ac:dyDescent="0.25">
      <c r="A307" s="3" t="s">
        <v>1124</v>
      </c>
      <c r="B307" s="31">
        <v>321</v>
      </c>
      <c r="C307" s="2">
        <v>14</v>
      </c>
      <c r="D307">
        <v>2940</v>
      </c>
      <c r="E307" s="54">
        <f>VLOOKUP(Table10[[#This Row],[Name]],M.Rd!$A:$T,MATCH(Table10[[#This Row],[L.eff]],M.Rd!$C$2:$S$2)+2,FALSE)</f>
        <v>2310</v>
      </c>
      <c r="F307" s="54">
        <f>VLOOKUP(Table10[[#This Row],[Name]],V.Rd!$A:$B,2,FALSE)</f>
        <v>3680</v>
      </c>
      <c r="G307" s="54">
        <f>VLOOKUP(Table10[[#This Row],[Name]],M.Rd!$A:$T,20,FALSE)</f>
        <v>696000</v>
      </c>
      <c r="H307" s="25"/>
      <c r="I307" s="25"/>
      <c r="J307" s="25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5"/>
    </row>
    <row r="308" spans="1:23" x14ac:dyDescent="0.25">
      <c r="A308" s="23" t="s">
        <v>1125</v>
      </c>
      <c r="B308" s="29">
        <v>371</v>
      </c>
      <c r="C308" s="27">
        <v>1</v>
      </c>
      <c r="D308" s="27">
        <v>15100</v>
      </c>
      <c r="E308" s="54">
        <f>VLOOKUP(Table10[[#This Row],[Name]],M.Rd!$A:$T,MATCH(Table10[[#This Row],[L.eff]],M.Rd!$C$2:$S$2)+2,FALSE)</f>
        <v>6330</v>
      </c>
      <c r="F308" s="54">
        <f>VLOOKUP(Table10[[#This Row],[Name]],V.Rd!$A:$B,2,FALSE)</f>
        <v>4230</v>
      </c>
      <c r="G308" s="54">
        <f>VLOOKUP(Table10[[#This Row],[Name]],M.Rd!$A:$T,20,FALSE)</f>
        <v>814000</v>
      </c>
      <c r="H308" s="25"/>
      <c r="I308" s="25"/>
      <c r="J308" s="25"/>
      <c r="K308" s="25"/>
      <c r="L308" s="25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5"/>
    </row>
    <row r="309" spans="1:23" x14ac:dyDescent="0.25">
      <c r="A309" s="3" t="s">
        <v>1125</v>
      </c>
      <c r="B309" s="31">
        <v>371</v>
      </c>
      <c r="C309" s="2">
        <v>1.5</v>
      </c>
      <c r="D309" s="2">
        <v>15100</v>
      </c>
      <c r="E309" s="54">
        <f>VLOOKUP(Table10[[#This Row],[Name]],M.Rd!$A:$T,MATCH(Table10[[#This Row],[L.eff]],M.Rd!$C$2:$S$2)+2,FALSE)</f>
        <v>6330</v>
      </c>
      <c r="F309" s="54">
        <f>VLOOKUP(Table10[[#This Row],[Name]],V.Rd!$A:$B,2,FALSE)</f>
        <v>4230</v>
      </c>
      <c r="G309" s="54">
        <f>VLOOKUP(Table10[[#This Row],[Name]],M.Rd!$A:$T,20,FALSE)</f>
        <v>814000</v>
      </c>
      <c r="H309" s="25"/>
      <c r="I309" s="25"/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</row>
    <row r="310" spans="1:23" x14ac:dyDescent="0.25">
      <c r="A310" s="3" t="s">
        <v>1125</v>
      </c>
      <c r="B310" s="31">
        <v>371</v>
      </c>
      <c r="C310" s="2">
        <v>2</v>
      </c>
      <c r="D310" s="2">
        <v>14700</v>
      </c>
      <c r="E310" s="54">
        <f>VLOOKUP(Table10[[#This Row],[Name]],M.Rd!$A:$T,MATCH(Table10[[#This Row],[L.eff]],M.Rd!$C$2:$S$2)+2,FALSE)</f>
        <v>6330</v>
      </c>
      <c r="F310" s="54">
        <f>VLOOKUP(Table10[[#This Row],[Name]],V.Rd!$A:$B,2,FALSE)</f>
        <v>4230</v>
      </c>
      <c r="G310" s="54">
        <f>VLOOKUP(Table10[[#This Row],[Name]],M.Rd!$A:$T,20,FALSE)</f>
        <v>814000</v>
      </c>
      <c r="H310" s="25"/>
      <c r="I310" s="25"/>
      <c r="J310" s="25"/>
      <c r="K310" s="25"/>
      <c r="L310" s="25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5"/>
    </row>
    <row r="311" spans="1:23" x14ac:dyDescent="0.25">
      <c r="A311" s="3" t="s">
        <v>1125</v>
      </c>
      <c r="B311" s="31">
        <v>371</v>
      </c>
      <c r="C311" s="2">
        <v>2.5</v>
      </c>
      <c r="D311">
        <v>14300</v>
      </c>
      <c r="E311" s="54">
        <f>VLOOKUP(Table10[[#This Row],[Name]],M.Rd!$A:$T,MATCH(Table10[[#This Row],[L.eff]],M.Rd!$C$2:$S$2)+2,FALSE)</f>
        <v>6330</v>
      </c>
      <c r="F311" s="54">
        <f>VLOOKUP(Table10[[#This Row],[Name]],V.Rd!$A:$B,2,FALSE)</f>
        <v>4230</v>
      </c>
      <c r="G311" s="54">
        <f>VLOOKUP(Table10[[#This Row],[Name]],M.Rd!$A:$T,20,FALSE)</f>
        <v>814000</v>
      </c>
      <c r="H311" s="25"/>
      <c r="I311" s="25"/>
      <c r="J311" s="25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5"/>
    </row>
    <row r="312" spans="1:23" x14ac:dyDescent="0.25">
      <c r="A312" s="3" t="s">
        <v>1125</v>
      </c>
      <c r="B312" s="31">
        <v>371</v>
      </c>
      <c r="C312" s="2">
        <v>3</v>
      </c>
      <c r="D312">
        <v>13900</v>
      </c>
      <c r="E312" s="54">
        <f>VLOOKUP(Table10[[#This Row],[Name]],M.Rd!$A:$T,MATCH(Table10[[#This Row],[L.eff]],M.Rd!$C$2:$S$2)+2,FALSE)</f>
        <v>6330</v>
      </c>
      <c r="F312" s="54">
        <f>VLOOKUP(Table10[[#This Row],[Name]],V.Rd!$A:$B,2,FALSE)</f>
        <v>4230</v>
      </c>
      <c r="G312" s="54">
        <f>VLOOKUP(Table10[[#This Row],[Name]],M.Rd!$A:$T,20,FALSE)</f>
        <v>814000</v>
      </c>
      <c r="H312" s="25"/>
      <c r="I312" s="25"/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</row>
    <row r="313" spans="1:23" x14ac:dyDescent="0.25">
      <c r="A313" s="3" t="s">
        <v>1125</v>
      </c>
      <c r="B313" s="31">
        <v>371</v>
      </c>
      <c r="C313" s="2">
        <v>3.5</v>
      </c>
      <c r="D313">
        <v>13500</v>
      </c>
      <c r="E313" s="54">
        <f>VLOOKUP(Table10[[#This Row],[Name]],M.Rd!$A:$T,MATCH(Table10[[#This Row],[L.eff]],M.Rd!$C$2:$S$2)+2,FALSE)</f>
        <v>6330</v>
      </c>
      <c r="F313" s="54">
        <f>VLOOKUP(Table10[[#This Row],[Name]],V.Rd!$A:$B,2,FALSE)</f>
        <v>4230</v>
      </c>
      <c r="G313" s="54">
        <f>VLOOKUP(Table10[[#This Row],[Name]],M.Rd!$A:$T,20,FALSE)</f>
        <v>814000</v>
      </c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</row>
    <row r="314" spans="1:23" x14ac:dyDescent="0.25">
      <c r="A314" s="3" t="s">
        <v>1125</v>
      </c>
      <c r="B314" s="31">
        <v>371</v>
      </c>
      <c r="C314" s="2">
        <v>4</v>
      </c>
      <c r="D314">
        <v>13000</v>
      </c>
      <c r="E314" s="54">
        <f>VLOOKUP(Table10[[#This Row],[Name]],M.Rd!$A:$T,MATCH(Table10[[#This Row],[L.eff]],M.Rd!$C$2:$S$2)+2,FALSE)</f>
        <v>6230</v>
      </c>
      <c r="F314" s="54">
        <f>VLOOKUP(Table10[[#This Row],[Name]],V.Rd!$A:$B,2,FALSE)</f>
        <v>4230</v>
      </c>
      <c r="G314" s="54">
        <f>VLOOKUP(Table10[[#This Row],[Name]],M.Rd!$A:$T,20,FALSE)</f>
        <v>814000</v>
      </c>
      <c r="H314" s="24"/>
      <c r="I314" s="24"/>
      <c r="J314" s="24"/>
      <c r="K314" s="24"/>
      <c r="L314" s="25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5"/>
    </row>
    <row r="315" spans="1:23" x14ac:dyDescent="0.25">
      <c r="A315" s="3" t="s">
        <v>1125</v>
      </c>
      <c r="B315" s="31">
        <v>371</v>
      </c>
      <c r="C315" s="2">
        <v>5</v>
      </c>
      <c r="D315">
        <v>12000</v>
      </c>
      <c r="E315" s="54">
        <f>VLOOKUP(Table10[[#This Row],[Name]],M.Rd!$A:$T,MATCH(Table10[[#This Row],[L.eff]],M.Rd!$C$2:$S$2)+2,FALSE)</f>
        <v>5840</v>
      </c>
      <c r="F315" s="54">
        <f>VLOOKUP(Table10[[#This Row],[Name]],V.Rd!$A:$B,2,FALSE)</f>
        <v>4230</v>
      </c>
      <c r="G315" s="54">
        <f>VLOOKUP(Table10[[#This Row],[Name]],M.Rd!$A:$T,20,FALSE)</f>
        <v>814000</v>
      </c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</row>
    <row r="316" spans="1:23" x14ac:dyDescent="0.25">
      <c r="A316" s="3" t="s">
        <v>1125</v>
      </c>
      <c r="B316" s="31">
        <v>371</v>
      </c>
      <c r="C316" s="2">
        <v>6</v>
      </c>
      <c r="D316">
        <v>10700</v>
      </c>
      <c r="E316" s="54">
        <f>VLOOKUP(Table10[[#This Row],[Name]],M.Rd!$A:$T,MATCH(Table10[[#This Row],[L.eff]],M.Rd!$C$2:$S$2)+2,FALSE)</f>
        <v>5450</v>
      </c>
      <c r="F316" s="54">
        <f>VLOOKUP(Table10[[#This Row],[Name]],V.Rd!$A:$B,2,FALSE)</f>
        <v>4230</v>
      </c>
      <c r="G316" s="54">
        <f>VLOOKUP(Table10[[#This Row],[Name]],M.Rd!$A:$T,20,FALSE)</f>
        <v>814000</v>
      </c>
      <c r="H316" s="24"/>
      <c r="I316" s="24"/>
      <c r="J316" s="24"/>
      <c r="K316" s="24"/>
      <c r="L316" s="24"/>
      <c r="M316" s="24"/>
      <c r="N316" s="24"/>
      <c r="O316" s="24"/>
      <c r="P316" s="24"/>
      <c r="Q316" s="25"/>
      <c r="R316" s="25"/>
      <c r="S316" s="25"/>
      <c r="T316" s="25"/>
      <c r="U316" s="25"/>
      <c r="V316" s="25"/>
      <c r="W316" s="25"/>
    </row>
    <row r="317" spans="1:23" x14ac:dyDescent="0.25">
      <c r="A317" s="3" t="s">
        <v>1125</v>
      </c>
      <c r="B317" s="31">
        <v>371</v>
      </c>
      <c r="C317" s="2">
        <v>7</v>
      </c>
      <c r="D317">
        <v>9740</v>
      </c>
      <c r="E317" s="54">
        <f>VLOOKUP(Table10[[#This Row],[Name]],M.Rd!$A:$T,MATCH(Table10[[#This Row],[L.eff]],M.Rd!$C$2:$S$2)+2,FALSE)</f>
        <v>5050</v>
      </c>
      <c r="F317" s="54">
        <f>VLOOKUP(Table10[[#This Row],[Name]],V.Rd!$A:$B,2,FALSE)</f>
        <v>4230</v>
      </c>
      <c r="G317" s="54">
        <f>VLOOKUP(Table10[[#This Row],[Name]],M.Rd!$A:$T,20,FALSE)</f>
        <v>814000</v>
      </c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</row>
    <row r="318" spans="1:23" x14ac:dyDescent="0.25">
      <c r="A318" s="3" t="s">
        <v>1125</v>
      </c>
      <c r="B318" s="31">
        <v>371</v>
      </c>
      <c r="C318" s="2">
        <v>8</v>
      </c>
      <c r="D318">
        <v>8320</v>
      </c>
      <c r="E318" s="54">
        <f>VLOOKUP(Table10[[#This Row],[Name]],M.Rd!$A:$T,MATCH(Table10[[#This Row],[L.eff]],M.Rd!$C$2:$S$2)+2,FALSE)</f>
        <v>4650</v>
      </c>
      <c r="F318" s="54">
        <f>VLOOKUP(Table10[[#This Row],[Name]],V.Rd!$A:$B,2,FALSE)</f>
        <v>4230</v>
      </c>
      <c r="G318" s="54">
        <f>VLOOKUP(Table10[[#This Row],[Name]],M.Rd!$A:$T,20,FALSE)</f>
        <v>814000</v>
      </c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5"/>
      <c r="T318" s="25"/>
      <c r="U318" s="25"/>
      <c r="V318" s="25"/>
      <c r="W318" s="25"/>
    </row>
    <row r="319" spans="1:23" x14ac:dyDescent="0.25">
      <c r="A319" s="3" t="s">
        <v>1125</v>
      </c>
      <c r="B319" s="31">
        <v>371</v>
      </c>
      <c r="C319" s="2">
        <v>9</v>
      </c>
      <c r="D319">
        <v>7070</v>
      </c>
      <c r="E319" s="54">
        <f>VLOOKUP(Table10[[#This Row],[Name]],M.Rd!$A:$T,MATCH(Table10[[#This Row],[L.eff]],M.Rd!$C$2:$S$2)+2,FALSE)</f>
        <v>4280</v>
      </c>
      <c r="F319" s="54">
        <f>VLOOKUP(Table10[[#This Row],[Name]],V.Rd!$A:$B,2,FALSE)</f>
        <v>4230</v>
      </c>
      <c r="G319" s="54">
        <f>VLOOKUP(Table10[[#This Row],[Name]],M.Rd!$A:$T,20,FALSE)</f>
        <v>814000</v>
      </c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</row>
    <row r="320" spans="1:23" x14ac:dyDescent="0.25">
      <c r="A320" s="3" t="s">
        <v>1125</v>
      </c>
      <c r="B320" s="31">
        <v>371</v>
      </c>
      <c r="C320" s="2">
        <v>10</v>
      </c>
      <c r="D320">
        <v>6030</v>
      </c>
      <c r="E320" s="54">
        <f>VLOOKUP(Table10[[#This Row],[Name]],M.Rd!$A:$T,MATCH(Table10[[#This Row],[L.eff]],M.Rd!$C$2:$S$2)+2,FALSE)</f>
        <v>3930</v>
      </c>
      <c r="F320" s="54">
        <f>VLOOKUP(Table10[[#This Row],[Name]],V.Rd!$A:$B,2,FALSE)</f>
        <v>4230</v>
      </c>
      <c r="G320" s="54">
        <f>VLOOKUP(Table10[[#This Row],[Name]],M.Rd!$A:$T,20,FALSE)</f>
        <v>814000</v>
      </c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5"/>
      <c r="W320" s="25"/>
    </row>
    <row r="321" spans="1:23" x14ac:dyDescent="0.25">
      <c r="A321" s="3" t="s">
        <v>1125</v>
      </c>
      <c r="B321" s="31">
        <v>371</v>
      </c>
      <c r="C321" s="2">
        <v>11</v>
      </c>
      <c r="D321">
        <v>5170</v>
      </c>
      <c r="E321" s="54">
        <f>VLOOKUP(Table10[[#This Row],[Name]],M.Rd!$A:$T,MATCH(Table10[[#This Row],[L.eff]],M.Rd!$C$2:$S$2)+2,FALSE)</f>
        <v>3610</v>
      </c>
      <c r="F321" s="54">
        <f>VLOOKUP(Table10[[#This Row],[Name]],V.Rd!$A:$B,2,FALSE)</f>
        <v>4230</v>
      </c>
      <c r="G321" s="54">
        <f>VLOOKUP(Table10[[#This Row],[Name]],M.Rd!$A:$T,20,FALSE)</f>
        <v>814000</v>
      </c>
      <c r="H321" s="25"/>
      <c r="I321" s="25"/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</row>
    <row r="322" spans="1:23" x14ac:dyDescent="0.25">
      <c r="A322" s="3" t="s">
        <v>1125</v>
      </c>
      <c r="B322" s="31">
        <v>371</v>
      </c>
      <c r="C322" s="2">
        <v>12</v>
      </c>
      <c r="D322">
        <v>4470</v>
      </c>
      <c r="E322" s="54">
        <f>VLOOKUP(Table10[[#This Row],[Name]],M.Rd!$A:$T,MATCH(Table10[[#This Row],[L.eff]],M.Rd!$C$2:$S$2)+2,FALSE)</f>
        <v>3330</v>
      </c>
      <c r="F322" s="54">
        <f>VLOOKUP(Table10[[#This Row],[Name]],V.Rd!$A:$B,2,FALSE)</f>
        <v>4230</v>
      </c>
      <c r="G322" s="54">
        <f>VLOOKUP(Table10[[#This Row],[Name]],M.Rd!$A:$T,20,FALSE)</f>
        <v>814000</v>
      </c>
      <c r="H322" s="25"/>
      <c r="I322" s="25"/>
      <c r="J322" s="25"/>
      <c r="K322" s="25"/>
      <c r="L322" s="25"/>
      <c r="M322" s="25"/>
      <c r="N322" s="25"/>
      <c r="O322" s="25"/>
      <c r="P322" s="25"/>
      <c r="Q322" s="25"/>
      <c r="R322" s="25"/>
      <c r="S322" s="25"/>
      <c r="T322" s="25"/>
      <c r="U322" s="25"/>
      <c r="V322" s="25"/>
      <c r="W322" s="25"/>
    </row>
    <row r="323" spans="1:23" x14ac:dyDescent="0.25">
      <c r="A323" s="3" t="s">
        <v>1125</v>
      </c>
      <c r="B323" s="31">
        <v>371</v>
      </c>
      <c r="C323" s="2">
        <v>13</v>
      </c>
      <c r="D323">
        <v>3890</v>
      </c>
      <c r="E323" s="54">
        <f>VLOOKUP(Table10[[#This Row],[Name]],M.Rd!$A:$T,MATCH(Table10[[#This Row],[L.eff]],M.Rd!$C$2:$S$2)+2,FALSE)</f>
        <v>3080</v>
      </c>
      <c r="F323" s="54">
        <f>VLOOKUP(Table10[[#This Row],[Name]],V.Rd!$A:$B,2,FALSE)</f>
        <v>4230</v>
      </c>
      <c r="G323" s="54">
        <f>VLOOKUP(Table10[[#This Row],[Name]],M.Rd!$A:$T,20,FALSE)</f>
        <v>814000</v>
      </c>
      <c r="H323" s="25"/>
      <c r="I323" s="25"/>
      <c r="J323" s="25"/>
      <c r="K323" s="25"/>
      <c r="L323" s="25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5"/>
    </row>
    <row r="324" spans="1:23" x14ac:dyDescent="0.25">
      <c r="A324" s="3" t="s">
        <v>1125</v>
      </c>
      <c r="B324" s="31">
        <v>371</v>
      </c>
      <c r="C324" s="2">
        <v>14</v>
      </c>
      <c r="D324">
        <v>3420</v>
      </c>
      <c r="E324" s="54">
        <f>VLOOKUP(Table10[[#This Row],[Name]],M.Rd!$A:$T,MATCH(Table10[[#This Row],[L.eff]],M.Rd!$C$2:$S$2)+2,FALSE)</f>
        <v>2850</v>
      </c>
      <c r="F324" s="54">
        <f>VLOOKUP(Table10[[#This Row],[Name]],V.Rd!$A:$B,2,FALSE)</f>
        <v>4230</v>
      </c>
      <c r="G324" s="54">
        <f>VLOOKUP(Table10[[#This Row],[Name]],M.Rd!$A:$T,20,FALSE)</f>
        <v>814000</v>
      </c>
      <c r="H324" s="25"/>
      <c r="I324" s="25"/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</row>
    <row r="325" spans="1:23" x14ac:dyDescent="0.25">
      <c r="A325" s="23" t="s">
        <v>1126</v>
      </c>
      <c r="B325" s="29">
        <v>412</v>
      </c>
      <c r="C325" s="27">
        <v>1</v>
      </c>
      <c r="D325" s="27">
        <v>17200</v>
      </c>
      <c r="E325" s="54">
        <f>VLOOKUP(Table10[[#This Row],[Name]],M.Rd!$A:$T,MATCH(Table10[[#This Row],[L.eff]],M.Rd!$C$2:$S$2)+2,FALSE)</f>
        <v>7060</v>
      </c>
      <c r="F325" s="54">
        <f>VLOOKUP(Table10[[#This Row],[Name]],V.Rd!$A:$B,2,FALSE)</f>
        <v>4700</v>
      </c>
      <c r="G325" s="54">
        <f>VLOOKUP(Table10[[#This Row],[Name]],M.Rd!$A:$T,20,FALSE)</f>
        <v>910000</v>
      </c>
      <c r="H325" s="25"/>
      <c r="I325" s="25"/>
      <c r="J325" s="25"/>
      <c r="K325" s="25"/>
      <c r="L325" s="25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5"/>
    </row>
    <row r="326" spans="1:23" x14ac:dyDescent="0.25">
      <c r="A326" s="3" t="s">
        <v>1126</v>
      </c>
      <c r="B326" s="31">
        <v>412</v>
      </c>
      <c r="C326" s="2">
        <v>1.5</v>
      </c>
      <c r="D326" s="2">
        <v>17100</v>
      </c>
      <c r="E326" s="54">
        <f>VLOOKUP(Table10[[#This Row],[Name]],M.Rd!$A:$T,MATCH(Table10[[#This Row],[L.eff]],M.Rd!$C$2:$S$2)+2,FALSE)</f>
        <v>7060</v>
      </c>
      <c r="F326" s="54">
        <f>VLOOKUP(Table10[[#This Row],[Name]],V.Rd!$A:$B,2,FALSE)</f>
        <v>4700</v>
      </c>
      <c r="G326" s="54">
        <f>VLOOKUP(Table10[[#This Row],[Name]],M.Rd!$A:$T,20,FALSE)</f>
        <v>910000</v>
      </c>
      <c r="H326" s="25"/>
      <c r="I326" s="25"/>
      <c r="J326" s="25"/>
      <c r="K326" s="25"/>
      <c r="L326" s="25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5"/>
    </row>
    <row r="327" spans="1:23" x14ac:dyDescent="0.25">
      <c r="A327" s="3" t="s">
        <v>1126</v>
      </c>
      <c r="B327" s="31">
        <v>412</v>
      </c>
      <c r="C327" s="2">
        <v>2</v>
      </c>
      <c r="D327" s="2">
        <v>16700</v>
      </c>
      <c r="E327" s="54">
        <f>VLOOKUP(Table10[[#This Row],[Name]],M.Rd!$A:$T,MATCH(Table10[[#This Row],[L.eff]],M.Rd!$C$2:$S$2)+2,FALSE)</f>
        <v>7060</v>
      </c>
      <c r="F327" s="54">
        <f>VLOOKUP(Table10[[#This Row],[Name]],V.Rd!$A:$B,2,FALSE)</f>
        <v>4700</v>
      </c>
      <c r="G327" s="54">
        <f>VLOOKUP(Table10[[#This Row],[Name]],M.Rd!$A:$T,20,FALSE)</f>
        <v>910000</v>
      </c>
      <c r="H327" s="25"/>
      <c r="I327" s="25"/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</row>
    <row r="328" spans="1:23" x14ac:dyDescent="0.25">
      <c r="A328" s="3" t="s">
        <v>1126</v>
      </c>
      <c r="B328" s="31">
        <v>412</v>
      </c>
      <c r="C328" s="2">
        <v>2.5</v>
      </c>
      <c r="D328">
        <v>16300</v>
      </c>
      <c r="E328" s="54">
        <f>VLOOKUP(Table10[[#This Row],[Name]],M.Rd!$A:$T,MATCH(Table10[[#This Row],[L.eff]],M.Rd!$C$2:$S$2)+2,FALSE)</f>
        <v>7060</v>
      </c>
      <c r="F328" s="54">
        <f>VLOOKUP(Table10[[#This Row],[Name]],V.Rd!$A:$B,2,FALSE)</f>
        <v>4700</v>
      </c>
      <c r="G328" s="54">
        <f>VLOOKUP(Table10[[#This Row],[Name]],M.Rd!$A:$T,20,FALSE)</f>
        <v>910000</v>
      </c>
      <c r="H328" s="25"/>
      <c r="I328" s="25"/>
      <c r="J328" s="25"/>
      <c r="K328" s="25"/>
      <c r="L328" s="25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5"/>
    </row>
    <row r="329" spans="1:23" x14ac:dyDescent="0.25">
      <c r="A329" s="3" t="s">
        <v>1126</v>
      </c>
      <c r="B329" s="31">
        <v>412</v>
      </c>
      <c r="C329" s="2">
        <v>3</v>
      </c>
      <c r="D329">
        <v>15800</v>
      </c>
      <c r="E329" s="54">
        <f>VLOOKUP(Table10[[#This Row],[Name]],M.Rd!$A:$T,MATCH(Table10[[#This Row],[L.eff]],M.Rd!$C$2:$S$2)+2,FALSE)</f>
        <v>7060</v>
      </c>
      <c r="F329" s="54">
        <f>VLOOKUP(Table10[[#This Row],[Name]],V.Rd!$A:$B,2,FALSE)</f>
        <v>4700</v>
      </c>
      <c r="G329" s="54">
        <f>VLOOKUP(Table10[[#This Row],[Name]],M.Rd!$A:$T,20,FALSE)</f>
        <v>910000</v>
      </c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5"/>
      <c r="S329" s="25"/>
      <c r="T329" s="25"/>
      <c r="U329" s="25"/>
      <c r="V329" s="25"/>
      <c r="W329" s="25"/>
    </row>
    <row r="330" spans="1:23" x14ac:dyDescent="0.25">
      <c r="A330" s="3" t="s">
        <v>1126</v>
      </c>
      <c r="B330" s="31">
        <v>412</v>
      </c>
      <c r="C330" s="2">
        <v>3.5</v>
      </c>
      <c r="D330">
        <v>15300</v>
      </c>
      <c r="E330" s="54">
        <f>VLOOKUP(Table10[[#This Row],[Name]],M.Rd!$A:$T,MATCH(Table10[[#This Row],[L.eff]],M.Rd!$C$2:$S$2)+2,FALSE)</f>
        <v>7060</v>
      </c>
      <c r="F330" s="54">
        <f>VLOOKUP(Table10[[#This Row],[Name]],V.Rd!$A:$B,2,FALSE)</f>
        <v>4700</v>
      </c>
      <c r="G330" s="54">
        <f>VLOOKUP(Table10[[#This Row],[Name]],M.Rd!$A:$T,20,FALSE)</f>
        <v>910000</v>
      </c>
      <c r="H330" s="24"/>
      <c r="I330" s="25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</row>
    <row r="331" spans="1:23" x14ac:dyDescent="0.25">
      <c r="A331" s="3" t="s">
        <v>1126</v>
      </c>
      <c r="B331" s="31">
        <v>412</v>
      </c>
      <c r="C331" s="2">
        <v>4</v>
      </c>
      <c r="D331">
        <v>14800</v>
      </c>
      <c r="E331" s="54">
        <f>VLOOKUP(Table10[[#This Row],[Name]],M.Rd!$A:$T,MATCH(Table10[[#This Row],[L.eff]],M.Rd!$C$2:$S$2)+2,FALSE)</f>
        <v>6960</v>
      </c>
      <c r="F331" s="54">
        <f>VLOOKUP(Table10[[#This Row],[Name]],V.Rd!$A:$B,2,FALSE)</f>
        <v>4700</v>
      </c>
      <c r="G331" s="54">
        <f>VLOOKUP(Table10[[#This Row],[Name]],M.Rd!$A:$T,20,FALSE)</f>
        <v>910000</v>
      </c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</row>
    <row r="332" spans="1:23" x14ac:dyDescent="0.25">
      <c r="A332" s="3" t="s">
        <v>1126</v>
      </c>
      <c r="B332" s="31">
        <v>412</v>
      </c>
      <c r="C332" s="2">
        <v>5</v>
      </c>
      <c r="D332">
        <v>13800</v>
      </c>
      <c r="E332" s="54">
        <f>VLOOKUP(Table10[[#This Row],[Name]],M.Rd!$A:$T,MATCH(Table10[[#This Row],[L.eff]],M.Rd!$C$2:$S$2)+2,FALSE)</f>
        <v>6540</v>
      </c>
      <c r="F332" s="54">
        <f>VLOOKUP(Table10[[#This Row],[Name]],V.Rd!$A:$B,2,FALSE)</f>
        <v>4700</v>
      </c>
      <c r="G332" s="54">
        <f>VLOOKUP(Table10[[#This Row],[Name]],M.Rd!$A:$T,20,FALSE)</f>
        <v>910000</v>
      </c>
      <c r="H332" s="24"/>
      <c r="I332" s="24"/>
      <c r="J332" s="24"/>
      <c r="K332" s="24"/>
      <c r="L332" s="24"/>
      <c r="M332" s="24"/>
      <c r="N332" s="25"/>
      <c r="O332" s="25"/>
      <c r="P332" s="25"/>
      <c r="Q332" s="25"/>
      <c r="R332" s="25"/>
      <c r="S332" s="25"/>
      <c r="T332" s="25"/>
      <c r="U332" s="25"/>
      <c r="V332" s="25"/>
      <c r="W332" s="25"/>
    </row>
    <row r="333" spans="1:23" x14ac:dyDescent="0.25">
      <c r="A333" s="3" t="s">
        <v>1126</v>
      </c>
      <c r="B333" s="31">
        <v>412</v>
      </c>
      <c r="C333" s="2">
        <v>6</v>
      </c>
      <c r="D333">
        <v>12500</v>
      </c>
      <c r="E333" s="54">
        <f>VLOOKUP(Table10[[#This Row],[Name]],M.Rd!$A:$T,MATCH(Table10[[#This Row],[L.eff]],M.Rd!$C$2:$S$2)+2,FALSE)</f>
        <v>6120</v>
      </c>
      <c r="F333" s="54">
        <f>VLOOKUP(Table10[[#This Row],[Name]],V.Rd!$A:$B,2,FALSE)</f>
        <v>4700</v>
      </c>
      <c r="G333" s="54">
        <f>VLOOKUP(Table10[[#This Row],[Name]],M.Rd!$A:$T,20,FALSE)</f>
        <v>910000</v>
      </c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</row>
    <row r="334" spans="1:23" x14ac:dyDescent="0.25">
      <c r="A334" s="3" t="s">
        <v>1126</v>
      </c>
      <c r="B334" s="31">
        <v>412</v>
      </c>
      <c r="C334" s="2">
        <v>7</v>
      </c>
      <c r="D334">
        <v>10900</v>
      </c>
      <c r="E334" s="54">
        <f>VLOOKUP(Table10[[#This Row],[Name]],M.Rd!$A:$T,MATCH(Table10[[#This Row],[L.eff]],M.Rd!$C$2:$S$2)+2,FALSE)</f>
        <v>5690</v>
      </c>
      <c r="F334" s="54">
        <f>VLOOKUP(Table10[[#This Row],[Name]],V.Rd!$A:$B,2,FALSE)</f>
        <v>4700</v>
      </c>
      <c r="G334" s="54">
        <f>VLOOKUP(Table10[[#This Row],[Name]],M.Rd!$A:$T,20,FALSE)</f>
        <v>910000</v>
      </c>
      <c r="H334" s="24"/>
      <c r="I334" s="24"/>
      <c r="J334" s="24"/>
      <c r="K334" s="24"/>
      <c r="L334" s="24"/>
      <c r="M334" s="24"/>
      <c r="N334" s="24"/>
      <c r="O334" s="24"/>
      <c r="P334" s="25"/>
      <c r="Q334" s="25"/>
      <c r="R334" s="25"/>
      <c r="S334" s="25"/>
      <c r="T334" s="25"/>
      <c r="U334" s="25"/>
      <c r="V334" s="25"/>
      <c r="W334" s="25"/>
    </row>
    <row r="335" spans="1:23" x14ac:dyDescent="0.25">
      <c r="A335" s="3" t="s">
        <v>1126</v>
      </c>
      <c r="B335" s="31">
        <v>412</v>
      </c>
      <c r="C335" s="2">
        <v>8</v>
      </c>
      <c r="D335">
        <v>9320</v>
      </c>
      <c r="E335" s="54">
        <f>VLOOKUP(Table10[[#This Row],[Name]],M.Rd!$A:$T,MATCH(Table10[[#This Row],[L.eff]],M.Rd!$C$2:$S$2)+2,FALSE)</f>
        <v>5270</v>
      </c>
      <c r="F335" s="54">
        <f>VLOOKUP(Table10[[#This Row],[Name]],V.Rd!$A:$B,2,FALSE)</f>
        <v>4700</v>
      </c>
      <c r="G335" s="54">
        <f>VLOOKUP(Table10[[#This Row],[Name]],M.Rd!$A:$T,20,FALSE)</f>
        <v>910000</v>
      </c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</row>
    <row r="336" spans="1:23" x14ac:dyDescent="0.25">
      <c r="A336" s="3" t="s">
        <v>1126</v>
      </c>
      <c r="B336" s="31">
        <v>412</v>
      </c>
      <c r="C336" s="2">
        <v>9</v>
      </c>
      <c r="D336">
        <v>7930</v>
      </c>
      <c r="E336" s="54">
        <f>VLOOKUP(Table10[[#This Row],[Name]],M.Rd!$A:$T,MATCH(Table10[[#This Row],[L.eff]],M.Rd!$C$2:$S$2)+2,FALSE)</f>
        <v>4870</v>
      </c>
      <c r="F336" s="54">
        <f>VLOOKUP(Table10[[#This Row],[Name]],V.Rd!$A:$B,2,FALSE)</f>
        <v>4700</v>
      </c>
      <c r="G336" s="54">
        <f>VLOOKUP(Table10[[#This Row],[Name]],M.Rd!$A:$T,20,FALSE)</f>
        <v>910000</v>
      </c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5"/>
      <c r="S336" s="25"/>
      <c r="T336" s="25"/>
      <c r="U336" s="25"/>
      <c r="V336" s="25"/>
      <c r="W336" s="25"/>
    </row>
    <row r="337" spans="1:23" x14ac:dyDescent="0.25">
      <c r="A337" s="3" t="s">
        <v>1126</v>
      </c>
      <c r="B337" s="31">
        <v>412</v>
      </c>
      <c r="C337" s="2">
        <v>10</v>
      </c>
      <c r="D337">
        <v>6770</v>
      </c>
      <c r="E337" s="54">
        <f>VLOOKUP(Table10[[#This Row],[Name]],M.Rd!$A:$T,MATCH(Table10[[#This Row],[L.eff]],M.Rd!$C$2:$S$2)+2,FALSE)</f>
        <v>4500</v>
      </c>
      <c r="F337" s="54">
        <f>VLOOKUP(Table10[[#This Row],[Name]],V.Rd!$A:$B,2,FALSE)</f>
        <v>4700</v>
      </c>
      <c r="G337" s="54">
        <f>VLOOKUP(Table10[[#This Row],[Name]],M.Rd!$A:$T,20,FALSE)</f>
        <v>910000</v>
      </c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</row>
    <row r="338" spans="1:23" x14ac:dyDescent="0.25">
      <c r="A338" s="3" t="s">
        <v>1126</v>
      </c>
      <c r="B338" s="31">
        <v>412</v>
      </c>
      <c r="C338" s="2">
        <v>11</v>
      </c>
      <c r="D338">
        <v>5810</v>
      </c>
      <c r="E338" s="54">
        <f>VLOOKUP(Table10[[#This Row],[Name]],M.Rd!$A:$T,MATCH(Table10[[#This Row],[L.eff]],M.Rd!$C$2:$S$2)+2,FALSE)</f>
        <v>4160</v>
      </c>
      <c r="F338" s="54">
        <f>VLOOKUP(Table10[[#This Row],[Name]],V.Rd!$A:$B,2,FALSE)</f>
        <v>4700</v>
      </c>
      <c r="G338" s="54">
        <f>VLOOKUP(Table10[[#This Row],[Name]],M.Rd!$A:$T,20,FALSE)</f>
        <v>910000</v>
      </c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5"/>
      <c r="S338" s="25"/>
      <c r="T338" s="25"/>
      <c r="U338" s="25"/>
      <c r="V338" s="25"/>
      <c r="W338" s="25"/>
    </row>
    <row r="339" spans="1:23" x14ac:dyDescent="0.25">
      <c r="A339" s="3" t="s">
        <v>1126</v>
      </c>
      <c r="B339" s="31">
        <v>412</v>
      </c>
      <c r="C339" s="2">
        <v>12</v>
      </c>
      <c r="D339">
        <v>5020</v>
      </c>
      <c r="E339" s="54">
        <f>VLOOKUP(Table10[[#This Row],[Name]],M.Rd!$A:$T,MATCH(Table10[[#This Row],[L.eff]],M.Rd!$C$2:$S$2)+2,FALSE)</f>
        <v>3850</v>
      </c>
      <c r="F339" s="54">
        <f>VLOOKUP(Table10[[#This Row],[Name]],V.Rd!$A:$B,2,FALSE)</f>
        <v>4700</v>
      </c>
      <c r="G339" s="54">
        <f>VLOOKUP(Table10[[#This Row],[Name]],M.Rd!$A:$T,20,FALSE)</f>
        <v>910000</v>
      </c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</row>
    <row r="340" spans="1:23" x14ac:dyDescent="0.25">
      <c r="A340" s="3" t="s">
        <v>1126</v>
      </c>
      <c r="B340" s="31">
        <v>412</v>
      </c>
      <c r="C340" s="2">
        <v>13</v>
      </c>
      <c r="D340">
        <v>4370</v>
      </c>
      <c r="E340" s="54">
        <f>VLOOKUP(Table10[[#This Row],[Name]],M.Rd!$A:$T,MATCH(Table10[[#This Row],[L.eff]],M.Rd!$C$2:$S$2)+2,FALSE)</f>
        <v>3580</v>
      </c>
      <c r="F340" s="54">
        <f>VLOOKUP(Table10[[#This Row],[Name]],V.Rd!$A:$B,2,FALSE)</f>
        <v>4700</v>
      </c>
      <c r="G340" s="54">
        <f>VLOOKUP(Table10[[#This Row],[Name]],M.Rd!$A:$T,20,FALSE)</f>
        <v>910000</v>
      </c>
      <c r="H340" s="24"/>
      <c r="I340" s="24"/>
      <c r="J340" s="24"/>
      <c r="K340" s="24"/>
      <c r="L340" s="24"/>
      <c r="M340" s="24"/>
      <c r="N340" s="24"/>
      <c r="O340" s="24"/>
      <c r="P340" s="24"/>
      <c r="Q340" s="25"/>
      <c r="R340" s="25"/>
      <c r="S340" s="25"/>
      <c r="T340" s="25"/>
      <c r="U340" s="25"/>
      <c r="V340" s="25"/>
      <c r="W340" s="25"/>
    </row>
    <row r="341" spans="1:23" x14ac:dyDescent="0.25">
      <c r="A341" s="3" t="s">
        <v>1126</v>
      </c>
      <c r="B341" s="31">
        <v>412</v>
      </c>
      <c r="C341" s="2">
        <v>14</v>
      </c>
      <c r="D341">
        <v>3840</v>
      </c>
      <c r="E341" s="54">
        <f>VLOOKUP(Table10[[#This Row],[Name]],M.Rd!$A:$T,MATCH(Table10[[#This Row],[L.eff]],M.Rd!$C$2:$S$2)+2,FALSE)</f>
        <v>3330</v>
      </c>
      <c r="F341" s="54">
        <f>VLOOKUP(Table10[[#This Row],[Name]],V.Rd!$A:$B,2,FALSE)</f>
        <v>4700</v>
      </c>
      <c r="G341" s="54">
        <f>VLOOKUP(Table10[[#This Row],[Name]],M.Rd!$A:$T,20,FALSE)</f>
        <v>910000</v>
      </c>
      <c r="H341" s="25"/>
      <c r="I341" s="25"/>
      <c r="J341" s="25"/>
      <c r="K341" s="25"/>
      <c r="L341" s="25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5"/>
    </row>
    <row r="342" spans="1:23" x14ac:dyDescent="0.25">
      <c r="A342" s="23" t="s">
        <v>1294</v>
      </c>
      <c r="B342" s="29">
        <v>443</v>
      </c>
      <c r="C342" s="27">
        <v>1</v>
      </c>
      <c r="D342" s="27">
        <v>19400</v>
      </c>
      <c r="E342" s="54">
        <f>VLOOKUP(Table10[[#This Row],[Name]],M.Rd!$A:$T,MATCH(Table10[[#This Row],[L.eff]],M.Rd!$C$2:$S$2)+2,FALSE)</f>
        <v>7730</v>
      </c>
      <c r="F342" s="54">
        <f>VLOOKUP(Table10[[#This Row],[Name]],V.Rd!$A:$B,2,FALSE)</f>
        <v>5370</v>
      </c>
      <c r="G342" s="54">
        <f>VLOOKUP(Table10[[#This Row],[Name]],M.Rd!$A:$T,20,FALSE)</f>
        <v>966000</v>
      </c>
      <c r="H342" s="25"/>
      <c r="I342" s="25"/>
      <c r="J342" s="25"/>
      <c r="K342" s="25"/>
      <c r="L342" s="25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5"/>
    </row>
    <row r="343" spans="1:23" x14ac:dyDescent="0.25">
      <c r="A343" s="3" t="s">
        <v>1294</v>
      </c>
      <c r="B343" s="31">
        <v>443</v>
      </c>
      <c r="C343" s="2">
        <v>1.5</v>
      </c>
      <c r="D343" s="2">
        <v>19200</v>
      </c>
      <c r="E343" s="54">
        <f>VLOOKUP(Table10[[#This Row],[Name]],M.Rd!$A:$T,MATCH(Table10[[#This Row],[L.eff]],M.Rd!$C$2:$S$2)+2,FALSE)</f>
        <v>7730</v>
      </c>
      <c r="F343" s="54">
        <f>VLOOKUP(Table10[[#This Row],[Name]],V.Rd!$A:$B,2,FALSE)</f>
        <v>5370</v>
      </c>
      <c r="G343" s="54">
        <f>VLOOKUP(Table10[[#This Row],[Name]],M.Rd!$A:$T,20,FALSE)</f>
        <v>966000</v>
      </c>
      <c r="H343" s="25"/>
      <c r="I343" s="25"/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</row>
    <row r="344" spans="1:23" x14ac:dyDescent="0.25">
      <c r="A344" s="3" t="s">
        <v>1294</v>
      </c>
      <c r="B344" s="31">
        <v>443</v>
      </c>
      <c r="C344" s="2">
        <v>2</v>
      </c>
      <c r="D344" s="2">
        <v>18500</v>
      </c>
      <c r="E344" s="54">
        <f>VLOOKUP(Table10[[#This Row],[Name]],M.Rd!$A:$T,MATCH(Table10[[#This Row],[L.eff]],M.Rd!$C$2:$S$2)+2,FALSE)</f>
        <v>7730</v>
      </c>
      <c r="F344" s="54">
        <f>VLOOKUP(Table10[[#This Row],[Name]],V.Rd!$A:$B,2,FALSE)</f>
        <v>5370</v>
      </c>
      <c r="G344" s="54">
        <f>VLOOKUP(Table10[[#This Row],[Name]],M.Rd!$A:$T,20,FALSE)</f>
        <v>966000</v>
      </c>
      <c r="H344" s="25"/>
      <c r="I344" s="25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</row>
    <row r="345" spans="1:23" x14ac:dyDescent="0.25">
      <c r="A345" s="3" t="s">
        <v>1294</v>
      </c>
      <c r="B345" s="31">
        <v>443</v>
      </c>
      <c r="C345" s="2">
        <v>2.5</v>
      </c>
      <c r="D345">
        <v>17900</v>
      </c>
      <c r="E345" s="54">
        <f>VLOOKUP(Table10[[#This Row],[Name]],M.Rd!$A:$T,MATCH(Table10[[#This Row],[L.eff]],M.Rd!$C$2:$S$2)+2,FALSE)</f>
        <v>7730</v>
      </c>
      <c r="F345" s="54">
        <f>VLOOKUP(Table10[[#This Row],[Name]],V.Rd!$A:$B,2,FALSE)</f>
        <v>5370</v>
      </c>
      <c r="G345" s="54">
        <f>VLOOKUP(Table10[[#This Row],[Name]],M.Rd!$A:$T,20,FALSE)</f>
        <v>966000</v>
      </c>
      <c r="H345" s="25"/>
      <c r="I345" s="25"/>
      <c r="J345" s="25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5"/>
    </row>
    <row r="346" spans="1:23" x14ac:dyDescent="0.25">
      <c r="A346" s="3" t="s">
        <v>1294</v>
      </c>
      <c r="B346" s="31">
        <v>443</v>
      </c>
      <c r="C346" s="2">
        <v>3</v>
      </c>
      <c r="D346">
        <v>17600</v>
      </c>
      <c r="E346" s="54">
        <f>VLOOKUP(Table10[[#This Row],[Name]],M.Rd!$A:$T,MATCH(Table10[[#This Row],[L.eff]],M.Rd!$C$2:$S$2)+2,FALSE)</f>
        <v>7730</v>
      </c>
      <c r="F346" s="54">
        <f>VLOOKUP(Table10[[#This Row],[Name]],V.Rd!$A:$B,2,FALSE)</f>
        <v>5370</v>
      </c>
      <c r="G346" s="54">
        <f>VLOOKUP(Table10[[#This Row],[Name]],M.Rd!$A:$T,20,FALSE)</f>
        <v>966000</v>
      </c>
      <c r="H346" s="25"/>
      <c r="I346" s="25"/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</row>
    <row r="347" spans="1:23" x14ac:dyDescent="0.25">
      <c r="A347" s="3" t="s">
        <v>1294</v>
      </c>
      <c r="B347" s="31">
        <v>443</v>
      </c>
      <c r="C347" s="2">
        <v>3.5</v>
      </c>
      <c r="D347">
        <v>16800</v>
      </c>
      <c r="E347" s="54">
        <f>VLOOKUP(Table10[[#This Row],[Name]],M.Rd!$A:$T,MATCH(Table10[[#This Row],[L.eff]],M.Rd!$C$2:$S$2)+2,FALSE)</f>
        <v>7730</v>
      </c>
      <c r="F347" s="54">
        <f>VLOOKUP(Table10[[#This Row],[Name]],V.Rd!$A:$B,2,FALSE)</f>
        <v>5370</v>
      </c>
      <c r="G347" s="54">
        <f>VLOOKUP(Table10[[#This Row],[Name]],M.Rd!$A:$T,20,FALSE)</f>
        <v>966000</v>
      </c>
      <c r="H347" s="25"/>
      <c r="I347" s="25"/>
      <c r="J347" s="25"/>
      <c r="K347" s="25"/>
      <c r="L347" s="25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5"/>
    </row>
    <row r="348" spans="1:23" x14ac:dyDescent="0.25">
      <c r="A348" s="3" t="s">
        <v>1294</v>
      </c>
      <c r="B348" s="31">
        <v>443</v>
      </c>
      <c r="C348" s="2">
        <v>4</v>
      </c>
      <c r="D348">
        <v>15900</v>
      </c>
      <c r="E348" s="54">
        <f>VLOOKUP(Table10[[#This Row],[Name]],M.Rd!$A:$T,MATCH(Table10[[#This Row],[L.eff]],M.Rd!$C$2:$S$2)+2,FALSE)</f>
        <v>7590</v>
      </c>
      <c r="F348" s="54">
        <f>VLOOKUP(Table10[[#This Row],[Name]],V.Rd!$A:$B,2,FALSE)</f>
        <v>5370</v>
      </c>
      <c r="G348" s="54">
        <f>VLOOKUP(Table10[[#This Row],[Name]],M.Rd!$A:$T,20,FALSE)</f>
        <v>966000</v>
      </c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</row>
    <row r="349" spans="1:23" x14ac:dyDescent="0.25">
      <c r="A349" s="3" t="s">
        <v>1294</v>
      </c>
      <c r="B349" s="31">
        <v>443</v>
      </c>
      <c r="C349" s="2">
        <v>5</v>
      </c>
      <c r="D349">
        <v>14100</v>
      </c>
      <c r="E349" s="54">
        <f>VLOOKUP(Table10[[#This Row],[Name]],M.Rd!$A:$T,MATCH(Table10[[#This Row],[L.eff]],M.Rd!$C$2:$S$2)+2,FALSE)</f>
        <v>7130</v>
      </c>
      <c r="F349" s="54">
        <f>VLOOKUP(Table10[[#This Row],[Name]],V.Rd!$A:$B,2,FALSE)</f>
        <v>5370</v>
      </c>
      <c r="G349" s="54">
        <f>VLOOKUP(Table10[[#This Row],[Name]],M.Rd!$A:$T,20,FALSE)</f>
        <v>966000</v>
      </c>
      <c r="H349" s="25"/>
      <c r="I349" s="25"/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</row>
    <row r="350" spans="1:23" x14ac:dyDescent="0.25">
      <c r="A350" s="3" t="s">
        <v>1294</v>
      </c>
      <c r="B350" s="31">
        <v>443</v>
      </c>
      <c r="C350" s="2">
        <v>6</v>
      </c>
      <c r="D350">
        <v>12300</v>
      </c>
      <c r="E350" s="54">
        <f>VLOOKUP(Table10[[#This Row],[Name]],M.Rd!$A:$T,MATCH(Table10[[#This Row],[L.eff]],M.Rd!$C$2:$S$2)+2,FALSE)</f>
        <v>6660</v>
      </c>
      <c r="F350" s="54">
        <f>VLOOKUP(Table10[[#This Row],[Name]],V.Rd!$A:$B,2,FALSE)</f>
        <v>5370</v>
      </c>
      <c r="G350" s="54">
        <f>VLOOKUP(Table10[[#This Row],[Name]],M.Rd!$A:$T,20,FALSE)</f>
        <v>966000</v>
      </c>
      <c r="H350" s="25"/>
      <c r="I350" s="25"/>
      <c r="J350" s="25"/>
      <c r="K350" s="25"/>
      <c r="L350" s="25"/>
      <c r="M350" s="25"/>
      <c r="N350" s="25"/>
      <c r="O350" s="25"/>
      <c r="P350" s="25"/>
      <c r="Q350" s="25"/>
      <c r="R350" s="25"/>
      <c r="S350" s="25"/>
      <c r="T350" s="25"/>
      <c r="U350" s="25"/>
      <c r="V350" s="25"/>
      <c r="W350" s="25"/>
    </row>
    <row r="351" spans="1:23" x14ac:dyDescent="0.25">
      <c r="A351" s="3" t="s">
        <v>1294</v>
      </c>
      <c r="B351" s="31">
        <v>443</v>
      </c>
      <c r="C351" s="2">
        <v>7</v>
      </c>
      <c r="D351">
        <v>10600</v>
      </c>
      <c r="E351" s="54">
        <f>VLOOKUP(Table10[[#This Row],[Name]],M.Rd!$A:$T,MATCH(Table10[[#This Row],[L.eff]],M.Rd!$C$2:$S$2)+2,FALSE)</f>
        <v>6180</v>
      </c>
      <c r="F351" s="54">
        <f>VLOOKUP(Table10[[#This Row],[Name]],V.Rd!$A:$B,2,FALSE)</f>
        <v>5370</v>
      </c>
      <c r="G351" s="54">
        <f>VLOOKUP(Table10[[#This Row],[Name]],M.Rd!$A:$T,20,FALSE)</f>
        <v>966000</v>
      </c>
      <c r="H351" s="25"/>
      <c r="I351" s="25"/>
      <c r="J351" s="25"/>
      <c r="K351" s="25"/>
      <c r="L351" s="25"/>
      <c r="M351" s="25"/>
      <c r="N351" s="25"/>
      <c r="O351" s="25"/>
      <c r="P351" s="25"/>
      <c r="Q351" s="25"/>
      <c r="R351" s="25"/>
      <c r="S351" s="25"/>
      <c r="T351" s="25"/>
      <c r="U351" s="25"/>
      <c r="V351" s="25"/>
      <c r="W351" s="25"/>
    </row>
    <row r="352" spans="1:23" x14ac:dyDescent="0.25">
      <c r="A352" s="3" t="s">
        <v>1294</v>
      </c>
      <c r="B352" s="31">
        <v>443</v>
      </c>
      <c r="C352" s="2">
        <v>8</v>
      </c>
      <c r="D352">
        <v>9010</v>
      </c>
      <c r="E352" s="54">
        <f>VLOOKUP(Table10[[#This Row],[Name]],M.Rd!$A:$T,MATCH(Table10[[#This Row],[L.eff]],M.Rd!$C$2:$S$2)+2,FALSE)</f>
        <v>5730</v>
      </c>
      <c r="F352" s="54">
        <f>VLOOKUP(Table10[[#This Row],[Name]],V.Rd!$A:$B,2,FALSE)</f>
        <v>5370</v>
      </c>
      <c r="G352" s="54">
        <f>VLOOKUP(Table10[[#This Row],[Name]],M.Rd!$A:$T,20,FALSE)</f>
        <v>966000</v>
      </c>
      <c r="H352" s="25"/>
      <c r="I352" s="25"/>
      <c r="J352" s="25"/>
      <c r="K352" s="25"/>
      <c r="L352" s="25"/>
      <c r="M352" s="25"/>
      <c r="N352" s="25"/>
      <c r="O352" s="25"/>
      <c r="P352" s="25"/>
      <c r="Q352" s="25"/>
      <c r="R352" s="25"/>
      <c r="S352" s="25"/>
      <c r="T352" s="25"/>
      <c r="U352" s="25"/>
      <c r="V352" s="25"/>
      <c r="W352" s="25"/>
    </row>
    <row r="353" spans="1:23" x14ac:dyDescent="0.25">
      <c r="A353" s="3" t="s">
        <v>1294</v>
      </c>
      <c r="B353" s="31">
        <v>443</v>
      </c>
      <c r="C353" s="2">
        <v>9</v>
      </c>
      <c r="D353">
        <v>7680</v>
      </c>
      <c r="E353" s="54">
        <f>VLOOKUP(Table10[[#This Row],[Name]],M.Rd!$A:$T,MATCH(Table10[[#This Row],[L.eff]],M.Rd!$C$2:$S$2)+2,FALSE)</f>
        <v>5290</v>
      </c>
      <c r="F353" s="54">
        <f>VLOOKUP(Table10[[#This Row],[Name]],V.Rd!$A:$B,2,FALSE)</f>
        <v>5370</v>
      </c>
      <c r="G353" s="54">
        <f>VLOOKUP(Table10[[#This Row],[Name]],M.Rd!$A:$T,20,FALSE)</f>
        <v>966000</v>
      </c>
      <c r="H353" s="25"/>
      <c r="I353" s="25"/>
      <c r="J353" s="25"/>
      <c r="K353" s="25"/>
      <c r="L353" s="25"/>
      <c r="M353" s="25"/>
      <c r="N353" s="25"/>
      <c r="O353" s="25"/>
      <c r="P353" s="25"/>
      <c r="Q353" s="25"/>
      <c r="R353" s="25"/>
      <c r="S353" s="25"/>
      <c r="T353" s="25"/>
      <c r="U353" s="25"/>
      <c r="V353" s="25"/>
      <c r="W353" s="25"/>
    </row>
    <row r="354" spans="1:23" x14ac:dyDescent="0.25">
      <c r="A354" s="3" t="s">
        <v>1294</v>
      </c>
      <c r="B354" s="31">
        <v>443</v>
      </c>
      <c r="C354" s="2">
        <v>10</v>
      </c>
      <c r="D354">
        <v>6580</v>
      </c>
      <c r="E354" s="54">
        <f>VLOOKUP(Table10[[#This Row],[Name]],M.Rd!$A:$T,MATCH(Table10[[#This Row],[L.eff]],M.Rd!$C$2:$S$2)+2,FALSE)</f>
        <v>4890</v>
      </c>
      <c r="F354" s="54">
        <f>VLOOKUP(Table10[[#This Row],[Name]],V.Rd!$A:$B,2,FALSE)</f>
        <v>5370</v>
      </c>
      <c r="G354" s="54">
        <f>VLOOKUP(Table10[[#This Row],[Name]],M.Rd!$A:$T,20,FALSE)</f>
        <v>966000</v>
      </c>
      <c r="H354" s="25"/>
      <c r="I354" s="25"/>
      <c r="J354" s="25"/>
      <c r="K354" s="25"/>
      <c r="L354" s="25"/>
      <c r="M354" s="25"/>
      <c r="N354" s="25"/>
      <c r="O354" s="25"/>
      <c r="P354" s="25"/>
      <c r="Q354" s="25"/>
      <c r="R354" s="25"/>
      <c r="S354" s="25"/>
      <c r="T354" s="25"/>
      <c r="U354" s="25"/>
      <c r="V354" s="25"/>
      <c r="W354" s="25"/>
    </row>
    <row r="355" spans="1:23" x14ac:dyDescent="0.25">
      <c r="A355" s="3" t="s">
        <v>1294</v>
      </c>
      <c r="B355" s="31">
        <v>443</v>
      </c>
      <c r="C355" s="2">
        <v>11</v>
      </c>
      <c r="D355">
        <v>5670</v>
      </c>
      <c r="E355" s="54">
        <f>VLOOKUP(Table10[[#This Row],[Name]],M.Rd!$A:$T,MATCH(Table10[[#This Row],[L.eff]],M.Rd!$C$2:$S$2)+2,FALSE)</f>
        <v>4520</v>
      </c>
      <c r="F355" s="54">
        <f>VLOOKUP(Table10[[#This Row],[Name]],V.Rd!$A:$B,2,FALSE)</f>
        <v>5370</v>
      </c>
      <c r="G355" s="54">
        <f>VLOOKUP(Table10[[#This Row],[Name]],M.Rd!$A:$T,20,FALSE)</f>
        <v>966000</v>
      </c>
      <c r="H355" s="25"/>
      <c r="I355" s="25"/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</row>
    <row r="356" spans="1:23" x14ac:dyDescent="0.25">
      <c r="A356" s="3" t="s">
        <v>1294</v>
      </c>
      <c r="B356" s="31">
        <v>443</v>
      </c>
      <c r="C356" s="2">
        <v>12</v>
      </c>
      <c r="D356">
        <v>4920</v>
      </c>
      <c r="E356" s="54">
        <f>VLOOKUP(Table10[[#This Row],[Name]],M.Rd!$A:$T,MATCH(Table10[[#This Row],[L.eff]],M.Rd!$C$2:$S$2)+2,FALSE)</f>
        <v>4200</v>
      </c>
      <c r="F356" s="54">
        <f>VLOOKUP(Table10[[#This Row],[Name]],V.Rd!$A:$B,2,FALSE)</f>
        <v>5370</v>
      </c>
      <c r="G356" s="54">
        <f>VLOOKUP(Table10[[#This Row],[Name]],M.Rd!$A:$T,20,FALSE)</f>
        <v>966000</v>
      </c>
      <c r="H356" s="25"/>
      <c r="I356" s="25"/>
      <c r="J356" s="25"/>
      <c r="K356" s="25"/>
      <c r="L356" s="25"/>
      <c r="M356" s="25"/>
      <c r="N356" s="25"/>
      <c r="O356" s="25"/>
      <c r="P356" s="25"/>
      <c r="Q356" s="25"/>
      <c r="R356" s="25"/>
      <c r="S356" s="25"/>
      <c r="T356" s="25"/>
      <c r="U356" s="25"/>
      <c r="V356" s="25"/>
      <c r="W356" s="25"/>
    </row>
    <row r="357" spans="1:23" x14ac:dyDescent="0.25">
      <c r="A357" s="3" t="s">
        <v>1294</v>
      </c>
      <c r="B357" s="31">
        <v>443</v>
      </c>
      <c r="C357" s="2">
        <v>13</v>
      </c>
      <c r="D357">
        <v>4300</v>
      </c>
      <c r="E357" s="54">
        <f>VLOOKUP(Table10[[#This Row],[Name]],M.Rd!$A:$T,MATCH(Table10[[#This Row],[L.eff]],M.Rd!$C$2:$S$2)+2,FALSE)</f>
        <v>3900</v>
      </c>
      <c r="F357" s="54">
        <f>VLOOKUP(Table10[[#This Row],[Name]],V.Rd!$A:$B,2,FALSE)</f>
        <v>5370</v>
      </c>
      <c r="G357" s="54">
        <f>VLOOKUP(Table10[[#This Row],[Name]],M.Rd!$A:$T,20,FALSE)</f>
        <v>966000</v>
      </c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5"/>
    </row>
    <row r="358" spans="1:23" x14ac:dyDescent="0.25">
      <c r="A358" s="3" t="s">
        <v>1294</v>
      </c>
      <c r="B358" s="31">
        <v>443</v>
      </c>
      <c r="C358" s="2">
        <v>14</v>
      </c>
      <c r="D358">
        <v>3790</v>
      </c>
      <c r="E358" s="54">
        <f>VLOOKUP(Table10[[#This Row],[Name]],M.Rd!$A:$T,MATCH(Table10[[#This Row],[L.eff]],M.Rd!$C$2:$S$2)+2,FALSE)</f>
        <v>3640</v>
      </c>
      <c r="F358" s="54">
        <f>VLOOKUP(Table10[[#This Row],[Name]],V.Rd!$A:$B,2,FALSE)</f>
        <v>5370</v>
      </c>
      <c r="G358" s="54">
        <f>VLOOKUP(Table10[[#This Row],[Name]],M.Rd!$A:$T,20,FALSE)</f>
        <v>966000</v>
      </c>
      <c r="H358" s="24"/>
      <c r="I358" s="24"/>
      <c r="J358" s="24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</row>
    <row r="359" spans="1:23" x14ac:dyDescent="0.25">
      <c r="A359" s="23" t="s">
        <v>1295</v>
      </c>
      <c r="B359" s="29">
        <v>483</v>
      </c>
      <c r="C359" s="27">
        <v>1</v>
      </c>
      <c r="D359" s="27">
        <v>21800</v>
      </c>
      <c r="E359" s="54">
        <f>VLOOKUP(Table10[[#This Row],[Name]],M.Rd!$A:$T,MATCH(Table10[[#This Row],[L.eff]],M.Rd!$C$2:$S$2)+2,FALSE)</f>
        <v>8490</v>
      </c>
      <c r="F359" s="54">
        <f>VLOOKUP(Table10[[#This Row],[Name]],V.Rd!$A:$B,2,FALSE)</f>
        <v>5790</v>
      </c>
      <c r="G359" s="54">
        <f>VLOOKUP(Table10[[#This Row],[Name]],M.Rd!$A:$T,20,FALSE)</f>
        <v>1067000</v>
      </c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</row>
    <row r="360" spans="1:23" x14ac:dyDescent="0.25">
      <c r="A360" s="3" t="s">
        <v>1295</v>
      </c>
      <c r="B360" s="31">
        <v>483</v>
      </c>
      <c r="C360" s="2">
        <v>1.5</v>
      </c>
      <c r="D360" s="2">
        <v>21700</v>
      </c>
      <c r="E360" s="54">
        <f>VLOOKUP(Table10[[#This Row],[Name]],M.Rd!$A:$T,MATCH(Table10[[#This Row],[L.eff]],M.Rd!$C$2:$S$2)+2,FALSE)</f>
        <v>8490</v>
      </c>
      <c r="F360" s="54">
        <f>VLOOKUP(Table10[[#This Row],[Name]],V.Rd!$A:$B,2,FALSE)</f>
        <v>5790</v>
      </c>
      <c r="G360" s="54">
        <f>VLOOKUP(Table10[[#This Row],[Name]],M.Rd!$A:$T,20,FALSE)</f>
        <v>1067000</v>
      </c>
      <c r="H360" s="24"/>
      <c r="I360" s="24"/>
      <c r="J360" s="24"/>
      <c r="K360" s="24"/>
      <c r="L360" s="24"/>
      <c r="M360" s="24"/>
      <c r="N360" s="24"/>
      <c r="O360" s="24"/>
      <c r="P360" s="25"/>
      <c r="Q360" s="25"/>
      <c r="R360" s="25"/>
      <c r="S360" s="25"/>
      <c r="T360" s="25"/>
      <c r="U360" s="25"/>
      <c r="V360" s="25"/>
      <c r="W360" s="25"/>
    </row>
    <row r="361" spans="1:23" x14ac:dyDescent="0.25">
      <c r="A361" s="3" t="s">
        <v>1295</v>
      </c>
      <c r="B361" s="31">
        <v>483</v>
      </c>
      <c r="C361" s="2">
        <v>2</v>
      </c>
      <c r="D361" s="2">
        <v>20900</v>
      </c>
      <c r="E361" s="54">
        <f>VLOOKUP(Table10[[#This Row],[Name]],M.Rd!$A:$T,MATCH(Table10[[#This Row],[L.eff]],M.Rd!$C$2:$S$2)+2,FALSE)</f>
        <v>8490</v>
      </c>
      <c r="F361" s="54">
        <f>VLOOKUP(Table10[[#This Row],[Name]],V.Rd!$A:$B,2,FALSE)</f>
        <v>5790</v>
      </c>
      <c r="G361" s="54">
        <f>VLOOKUP(Table10[[#This Row],[Name]],M.Rd!$A:$T,20,FALSE)</f>
        <v>1067000</v>
      </c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</row>
    <row r="362" spans="1:23" x14ac:dyDescent="0.25">
      <c r="A362" s="3" t="s">
        <v>1295</v>
      </c>
      <c r="B362" s="31">
        <v>483</v>
      </c>
      <c r="C362" s="2">
        <v>2.5</v>
      </c>
      <c r="D362">
        <v>20000</v>
      </c>
      <c r="E362" s="54">
        <f>VLOOKUP(Table10[[#This Row],[Name]],M.Rd!$A:$T,MATCH(Table10[[#This Row],[L.eff]],M.Rd!$C$2:$S$2)+2,FALSE)</f>
        <v>8490</v>
      </c>
      <c r="F362" s="54">
        <f>VLOOKUP(Table10[[#This Row],[Name]],V.Rd!$A:$B,2,FALSE)</f>
        <v>5790</v>
      </c>
      <c r="G362" s="54">
        <f>VLOOKUP(Table10[[#This Row],[Name]],M.Rd!$A:$T,20,FALSE)</f>
        <v>1067000</v>
      </c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5"/>
      <c r="S362" s="25"/>
      <c r="T362" s="25"/>
      <c r="U362" s="25"/>
      <c r="V362" s="25"/>
      <c r="W362" s="25"/>
    </row>
    <row r="363" spans="1:23" x14ac:dyDescent="0.25">
      <c r="A363" s="3" t="s">
        <v>1295</v>
      </c>
      <c r="B363" s="31">
        <v>483</v>
      </c>
      <c r="C363" s="2">
        <v>3</v>
      </c>
      <c r="D363">
        <v>19200</v>
      </c>
      <c r="E363" s="54">
        <f>VLOOKUP(Table10[[#This Row],[Name]],M.Rd!$A:$T,MATCH(Table10[[#This Row],[L.eff]],M.Rd!$C$2:$S$2)+2,FALSE)</f>
        <v>8490</v>
      </c>
      <c r="F363" s="54">
        <f>VLOOKUP(Table10[[#This Row],[Name]],V.Rd!$A:$B,2,FALSE)</f>
        <v>5790</v>
      </c>
      <c r="G363" s="54">
        <f>VLOOKUP(Table10[[#This Row],[Name]],M.Rd!$A:$T,20,FALSE)</f>
        <v>1067000</v>
      </c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</row>
    <row r="364" spans="1:23" x14ac:dyDescent="0.25">
      <c r="A364" s="3" t="s">
        <v>1295</v>
      </c>
      <c r="B364" s="31">
        <v>483</v>
      </c>
      <c r="C364" s="2">
        <v>3.5</v>
      </c>
      <c r="D364">
        <v>18400</v>
      </c>
      <c r="E364" s="54">
        <f>VLOOKUP(Table10[[#This Row],[Name]],M.Rd!$A:$T,MATCH(Table10[[#This Row],[L.eff]],M.Rd!$C$2:$S$2)+2,FALSE)</f>
        <v>8490</v>
      </c>
      <c r="F364" s="54">
        <f>VLOOKUP(Table10[[#This Row],[Name]],V.Rd!$A:$B,2,FALSE)</f>
        <v>5790</v>
      </c>
      <c r="G364" s="54">
        <f>VLOOKUP(Table10[[#This Row],[Name]],M.Rd!$A:$T,20,FALSE)</f>
        <v>1067000</v>
      </c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5"/>
      <c r="W364" s="25"/>
    </row>
    <row r="365" spans="1:23" x14ac:dyDescent="0.25">
      <c r="A365" s="3" t="s">
        <v>1295</v>
      </c>
      <c r="B365" s="31">
        <v>483</v>
      </c>
      <c r="C365" s="2">
        <v>4</v>
      </c>
      <c r="D365">
        <v>17400</v>
      </c>
      <c r="E365" s="54">
        <f>VLOOKUP(Table10[[#This Row],[Name]],M.Rd!$A:$T,MATCH(Table10[[#This Row],[L.eff]],M.Rd!$C$2:$S$2)+2,FALSE)</f>
        <v>8370</v>
      </c>
      <c r="F365" s="54">
        <f>VLOOKUP(Table10[[#This Row],[Name]],V.Rd!$A:$B,2,FALSE)</f>
        <v>5790</v>
      </c>
      <c r="G365" s="54">
        <f>VLOOKUP(Table10[[#This Row],[Name]],M.Rd!$A:$T,20,FALSE)</f>
        <v>1067000</v>
      </c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</row>
    <row r="366" spans="1:23" x14ac:dyDescent="0.25">
      <c r="A366" s="3" t="s">
        <v>1295</v>
      </c>
      <c r="B366" s="31">
        <v>483</v>
      </c>
      <c r="C366" s="2">
        <v>5</v>
      </c>
      <c r="D366">
        <v>15500</v>
      </c>
      <c r="E366" s="54">
        <f>VLOOKUP(Table10[[#This Row],[Name]],M.Rd!$A:$T,MATCH(Table10[[#This Row],[L.eff]],M.Rd!$C$2:$S$2)+2,FALSE)</f>
        <v>7880</v>
      </c>
      <c r="F366" s="54">
        <f>VLOOKUP(Table10[[#This Row],[Name]],V.Rd!$A:$B,2,FALSE)</f>
        <v>5790</v>
      </c>
      <c r="G366" s="54">
        <f>VLOOKUP(Table10[[#This Row],[Name]],M.Rd!$A:$T,20,FALSE)</f>
        <v>1067000</v>
      </c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5"/>
      <c r="V366" s="25"/>
      <c r="W366" s="25"/>
    </row>
    <row r="367" spans="1:23" x14ac:dyDescent="0.25">
      <c r="A367" s="3" t="s">
        <v>1295</v>
      </c>
      <c r="B367" s="31">
        <v>483</v>
      </c>
      <c r="C367" s="2">
        <v>6</v>
      </c>
      <c r="D367">
        <v>13600</v>
      </c>
      <c r="E367" s="54">
        <f>VLOOKUP(Table10[[#This Row],[Name]],M.Rd!$A:$T,MATCH(Table10[[#This Row],[L.eff]],M.Rd!$C$2:$S$2)+2,FALSE)</f>
        <v>7380</v>
      </c>
      <c r="F367" s="54">
        <f>VLOOKUP(Table10[[#This Row],[Name]],V.Rd!$A:$B,2,FALSE)</f>
        <v>5790</v>
      </c>
      <c r="G367" s="54">
        <f>VLOOKUP(Table10[[#This Row],[Name]],M.Rd!$A:$T,20,FALSE)</f>
        <v>1067000</v>
      </c>
      <c r="H367" s="25"/>
      <c r="I367" s="25"/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</row>
    <row r="368" spans="1:23" x14ac:dyDescent="0.25">
      <c r="A368" s="3" t="s">
        <v>1295</v>
      </c>
      <c r="B368" s="31">
        <v>483</v>
      </c>
      <c r="C368" s="2">
        <v>7</v>
      </c>
      <c r="D368">
        <v>11700</v>
      </c>
      <c r="E368" s="54">
        <f>VLOOKUP(Table10[[#This Row],[Name]],M.Rd!$A:$T,MATCH(Table10[[#This Row],[L.eff]],M.Rd!$C$2:$S$2)+2,FALSE)</f>
        <v>6880</v>
      </c>
      <c r="F368" s="54">
        <f>VLOOKUP(Table10[[#This Row],[Name]],V.Rd!$A:$B,2,FALSE)</f>
        <v>5790</v>
      </c>
      <c r="G368" s="54">
        <f>VLOOKUP(Table10[[#This Row],[Name]],M.Rd!$A:$T,20,FALSE)</f>
        <v>1067000</v>
      </c>
      <c r="H368" s="25"/>
      <c r="I368" s="25"/>
      <c r="J368" s="25"/>
      <c r="K368" s="25"/>
      <c r="L368" s="25"/>
      <c r="M368" s="25"/>
      <c r="N368" s="25"/>
      <c r="O368" s="25"/>
      <c r="P368" s="25"/>
      <c r="Q368" s="25"/>
      <c r="R368" s="25"/>
      <c r="S368" s="25"/>
      <c r="T368" s="25"/>
      <c r="U368" s="25"/>
      <c r="V368" s="25"/>
      <c r="W368" s="25"/>
    </row>
    <row r="369" spans="1:23" x14ac:dyDescent="0.25">
      <c r="A369" s="3" t="s">
        <v>1295</v>
      </c>
      <c r="B369" s="31">
        <v>483</v>
      </c>
      <c r="C369" s="2">
        <v>8</v>
      </c>
      <c r="D369">
        <v>9970</v>
      </c>
      <c r="E369" s="54">
        <f>VLOOKUP(Table10[[#This Row],[Name]],M.Rd!$A:$T,MATCH(Table10[[#This Row],[L.eff]],M.Rd!$C$2:$S$2)+2,FALSE)</f>
        <v>6400</v>
      </c>
      <c r="F369" s="54">
        <f>VLOOKUP(Table10[[#This Row],[Name]],V.Rd!$A:$B,2,FALSE)</f>
        <v>5790</v>
      </c>
      <c r="G369" s="54">
        <f>VLOOKUP(Table10[[#This Row],[Name]],M.Rd!$A:$T,20,FALSE)</f>
        <v>1067000</v>
      </c>
      <c r="H369" s="25"/>
      <c r="I369" s="25"/>
      <c r="J369" s="25"/>
      <c r="K369" s="25"/>
      <c r="L369" s="25"/>
      <c r="M369" s="25"/>
      <c r="N369" s="25"/>
      <c r="O369" s="25"/>
      <c r="P369" s="25"/>
      <c r="Q369" s="25"/>
      <c r="R369" s="25"/>
      <c r="S369" s="25"/>
      <c r="T369" s="25"/>
      <c r="U369" s="25"/>
      <c r="V369" s="25"/>
      <c r="W369" s="25"/>
    </row>
    <row r="370" spans="1:23" x14ac:dyDescent="0.25">
      <c r="A370" s="3" t="s">
        <v>1295</v>
      </c>
      <c r="B370" s="31">
        <v>483</v>
      </c>
      <c r="C370" s="2">
        <v>9</v>
      </c>
      <c r="D370">
        <v>8510</v>
      </c>
      <c r="E370" s="54">
        <f>VLOOKUP(Table10[[#This Row],[Name]],M.Rd!$A:$T,MATCH(Table10[[#This Row],[L.eff]],M.Rd!$C$2:$S$2)+2,FALSE)</f>
        <v>5950</v>
      </c>
      <c r="F370" s="54">
        <f>VLOOKUP(Table10[[#This Row],[Name]],V.Rd!$A:$B,2,FALSE)</f>
        <v>5790</v>
      </c>
      <c r="G370" s="54">
        <f>VLOOKUP(Table10[[#This Row],[Name]],M.Rd!$A:$T,20,FALSE)</f>
        <v>1067000</v>
      </c>
      <c r="H370" s="25"/>
      <c r="I370" s="25"/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</row>
    <row r="371" spans="1:23" x14ac:dyDescent="0.25">
      <c r="A371" s="3" t="s">
        <v>1295</v>
      </c>
      <c r="B371" s="31">
        <v>483</v>
      </c>
      <c r="C371" s="2">
        <v>10</v>
      </c>
      <c r="D371">
        <v>7300</v>
      </c>
      <c r="E371" s="54">
        <f>VLOOKUP(Table10[[#This Row],[Name]],M.Rd!$A:$T,MATCH(Table10[[#This Row],[L.eff]],M.Rd!$C$2:$S$2)+2,FALSE)</f>
        <v>5520</v>
      </c>
      <c r="F371" s="54">
        <f>VLOOKUP(Table10[[#This Row],[Name]],V.Rd!$A:$B,2,FALSE)</f>
        <v>5790</v>
      </c>
      <c r="G371" s="54">
        <f>VLOOKUP(Table10[[#This Row],[Name]],M.Rd!$A:$T,20,FALSE)</f>
        <v>1067000</v>
      </c>
      <c r="H371" s="25"/>
      <c r="I371" s="25"/>
      <c r="J371" s="25"/>
      <c r="K371" s="25"/>
      <c r="L371" s="25"/>
      <c r="M371" s="25"/>
      <c r="N371" s="25"/>
      <c r="O371" s="25"/>
      <c r="P371" s="25"/>
      <c r="Q371" s="25"/>
      <c r="R371" s="25"/>
      <c r="S371" s="25"/>
      <c r="T371" s="25"/>
      <c r="U371" s="25"/>
      <c r="V371" s="25"/>
      <c r="W371" s="25"/>
    </row>
    <row r="372" spans="1:23" x14ac:dyDescent="0.25">
      <c r="A372" s="3" t="s">
        <v>1295</v>
      </c>
      <c r="B372" s="31">
        <v>483</v>
      </c>
      <c r="C372" s="2">
        <v>11</v>
      </c>
      <c r="D372">
        <v>6300</v>
      </c>
      <c r="E372" s="54">
        <f>VLOOKUP(Table10[[#This Row],[Name]],M.Rd!$A:$T,MATCH(Table10[[#This Row],[L.eff]],M.Rd!$C$2:$S$2)+2,FALSE)</f>
        <v>5140</v>
      </c>
      <c r="F372" s="54">
        <f>VLOOKUP(Table10[[#This Row],[Name]],V.Rd!$A:$B,2,FALSE)</f>
        <v>5790</v>
      </c>
      <c r="G372" s="54">
        <f>VLOOKUP(Table10[[#This Row],[Name]],M.Rd!$A:$T,20,FALSE)</f>
        <v>1067000</v>
      </c>
      <c r="H372" s="25"/>
      <c r="I372" s="25"/>
      <c r="J372" s="25"/>
      <c r="K372" s="25"/>
      <c r="L372" s="25"/>
      <c r="M372" s="25"/>
      <c r="N372" s="25"/>
      <c r="O372" s="25"/>
      <c r="P372" s="25"/>
      <c r="Q372" s="25"/>
      <c r="R372" s="25"/>
      <c r="S372" s="25"/>
      <c r="T372" s="25"/>
      <c r="U372" s="25"/>
      <c r="V372" s="25"/>
      <c r="W372" s="25"/>
    </row>
    <row r="373" spans="1:23" x14ac:dyDescent="0.25">
      <c r="A373" s="3" t="s">
        <v>1295</v>
      </c>
      <c r="B373" s="31">
        <v>483</v>
      </c>
      <c r="C373" s="2">
        <v>12</v>
      </c>
      <c r="D373">
        <v>5470</v>
      </c>
      <c r="E373" s="54">
        <f>VLOOKUP(Table10[[#This Row],[Name]],M.Rd!$A:$T,MATCH(Table10[[#This Row],[L.eff]],M.Rd!$C$2:$S$2)+2,FALSE)</f>
        <v>4780</v>
      </c>
      <c r="F373" s="54">
        <f>VLOOKUP(Table10[[#This Row],[Name]],V.Rd!$A:$B,2,FALSE)</f>
        <v>5790</v>
      </c>
      <c r="G373" s="54">
        <f>VLOOKUP(Table10[[#This Row],[Name]],M.Rd!$A:$T,20,FALSE)</f>
        <v>1067000</v>
      </c>
      <c r="H373" s="25"/>
      <c r="I373" s="25"/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</row>
    <row r="374" spans="1:23" x14ac:dyDescent="0.25">
      <c r="A374" s="3" t="s">
        <v>1295</v>
      </c>
      <c r="B374" s="31">
        <v>483</v>
      </c>
      <c r="C374" s="2">
        <v>13</v>
      </c>
      <c r="D374">
        <v>4790</v>
      </c>
      <c r="E374" s="54">
        <f>VLOOKUP(Table10[[#This Row],[Name]],M.Rd!$A:$T,MATCH(Table10[[#This Row],[L.eff]],M.Rd!$C$2:$S$2)+2,FALSE)</f>
        <v>4470</v>
      </c>
      <c r="F374" s="54">
        <f>VLOOKUP(Table10[[#This Row],[Name]],V.Rd!$A:$B,2,FALSE)</f>
        <v>5790</v>
      </c>
      <c r="G374" s="54">
        <f>VLOOKUP(Table10[[#This Row],[Name]],M.Rd!$A:$T,20,FALSE)</f>
        <v>1067000</v>
      </c>
      <c r="H374" s="25"/>
      <c r="I374" s="25"/>
      <c r="J374" s="25"/>
      <c r="K374" s="25"/>
      <c r="L374" s="25"/>
      <c r="M374" s="25"/>
      <c r="N374" s="25"/>
      <c r="O374" s="25"/>
      <c r="P374" s="25"/>
      <c r="Q374" s="25"/>
      <c r="R374" s="25"/>
      <c r="S374" s="25"/>
      <c r="T374" s="25"/>
      <c r="U374" s="25"/>
      <c r="V374" s="25"/>
      <c r="W374" s="25"/>
    </row>
    <row r="375" spans="1:23" x14ac:dyDescent="0.25">
      <c r="A375" s="3" t="s">
        <v>1295</v>
      </c>
      <c r="B375" s="31">
        <v>483</v>
      </c>
      <c r="C375" s="2">
        <v>14</v>
      </c>
      <c r="D375">
        <v>4220</v>
      </c>
      <c r="E375" s="54">
        <f>VLOOKUP(Table10[[#This Row],[Name]],M.Rd!$A:$T,MATCH(Table10[[#This Row],[L.eff]],M.Rd!$C$2:$S$2)+2,FALSE)</f>
        <v>4180</v>
      </c>
      <c r="F375" s="54">
        <f>VLOOKUP(Table10[[#This Row],[Name]],V.Rd!$A:$B,2,FALSE)</f>
        <v>5790</v>
      </c>
      <c r="G375" s="54">
        <f>VLOOKUP(Table10[[#This Row],[Name]],M.Rd!$A:$T,20,FALSE)</f>
        <v>1067000</v>
      </c>
      <c r="H375" s="25"/>
      <c r="I375" s="25"/>
      <c r="J375" s="25"/>
      <c r="K375" s="25"/>
      <c r="L375" s="25"/>
      <c r="M375" s="25"/>
      <c r="N375" s="25"/>
      <c r="O375" s="25"/>
      <c r="P375" s="25"/>
      <c r="Q375" s="25"/>
      <c r="R375" s="25"/>
      <c r="S375" s="25"/>
      <c r="T375" s="25"/>
      <c r="U375" s="25"/>
      <c r="V375" s="25"/>
      <c r="W375" s="25"/>
    </row>
    <row r="376" spans="1:23" x14ac:dyDescent="0.25">
      <c r="A376" s="23" t="s">
        <v>1296</v>
      </c>
      <c r="B376" s="29">
        <v>539</v>
      </c>
      <c r="C376" s="27">
        <v>1</v>
      </c>
      <c r="D376" s="27">
        <v>24400</v>
      </c>
      <c r="E376" s="54">
        <f>VLOOKUP(Table10[[#This Row],[Name]],M.Rd!$A:$T,MATCH(Table10[[#This Row],[L.eff]],M.Rd!$C$2:$S$2)+2,FALSE)</f>
        <v>9520</v>
      </c>
      <c r="F376" s="54">
        <f>VLOOKUP(Table10[[#This Row],[Name]],V.Rd!$A:$B,2,FALSE)</f>
        <v>6480</v>
      </c>
      <c r="G376" s="54">
        <f>VLOOKUP(Table10[[#This Row],[Name]],M.Rd!$A:$T,20,FALSE)</f>
        <v>1203000</v>
      </c>
      <c r="H376" s="25"/>
      <c r="I376" s="25"/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</row>
    <row r="377" spans="1:23" x14ac:dyDescent="0.25">
      <c r="A377" s="3" t="s">
        <v>1296</v>
      </c>
      <c r="B377" s="31">
        <v>539</v>
      </c>
      <c r="C377" s="2">
        <v>1.5</v>
      </c>
      <c r="D377" s="2">
        <v>24200</v>
      </c>
      <c r="E377" s="54">
        <f>VLOOKUP(Table10[[#This Row],[Name]],M.Rd!$A:$T,MATCH(Table10[[#This Row],[L.eff]],M.Rd!$C$2:$S$2)+2,FALSE)</f>
        <v>9520</v>
      </c>
      <c r="F377" s="54">
        <f>VLOOKUP(Table10[[#This Row],[Name]],V.Rd!$A:$B,2,FALSE)</f>
        <v>6480</v>
      </c>
      <c r="G377" s="54">
        <f>VLOOKUP(Table10[[#This Row],[Name]],M.Rd!$A:$T,20,FALSE)</f>
        <v>1203000</v>
      </c>
      <c r="H377" s="25"/>
      <c r="I377" s="25"/>
      <c r="J377" s="25"/>
      <c r="K377" s="25"/>
      <c r="L377" s="25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5"/>
    </row>
    <row r="378" spans="1:23" x14ac:dyDescent="0.25">
      <c r="A378" s="3" t="s">
        <v>1296</v>
      </c>
      <c r="B378" s="31">
        <v>539</v>
      </c>
      <c r="C378" s="2">
        <v>2</v>
      </c>
      <c r="D378" s="2">
        <v>23300</v>
      </c>
      <c r="E378" s="54">
        <f>VLOOKUP(Table10[[#This Row],[Name]],M.Rd!$A:$T,MATCH(Table10[[#This Row],[L.eff]],M.Rd!$C$2:$S$2)+2,FALSE)</f>
        <v>9520</v>
      </c>
      <c r="F378" s="54">
        <f>VLOOKUP(Table10[[#This Row],[Name]],V.Rd!$A:$B,2,FALSE)</f>
        <v>6480</v>
      </c>
      <c r="G378" s="54">
        <f>VLOOKUP(Table10[[#This Row],[Name]],M.Rd!$A:$T,20,FALSE)</f>
        <v>1203000</v>
      </c>
      <c r="H378" s="25"/>
      <c r="I378" s="25"/>
      <c r="J378" s="25"/>
      <c r="K378" s="25"/>
      <c r="L378" s="25"/>
      <c r="M378" s="25"/>
      <c r="N378" s="25"/>
      <c r="O378" s="25"/>
      <c r="P378" s="25"/>
      <c r="Q378" s="25"/>
      <c r="R378" s="25"/>
      <c r="S378" s="25"/>
      <c r="T378" s="25"/>
      <c r="U378" s="25"/>
      <c r="V378" s="25"/>
      <c r="W378" s="25"/>
    </row>
    <row r="379" spans="1:23" x14ac:dyDescent="0.25">
      <c r="A379" s="3" t="s">
        <v>1296</v>
      </c>
      <c r="B379" s="31">
        <v>539</v>
      </c>
      <c r="C379" s="2">
        <v>2.5</v>
      </c>
      <c r="D379">
        <v>22400</v>
      </c>
      <c r="E379" s="54">
        <f>VLOOKUP(Table10[[#This Row],[Name]],M.Rd!$A:$T,MATCH(Table10[[#This Row],[L.eff]],M.Rd!$C$2:$S$2)+2,FALSE)</f>
        <v>9520</v>
      </c>
      <c r="F379" s="54">
        <f>VLOOKUP(Table10[[#This Row],[Name]],V.Rd!$A:$B,2,FALSE)</f>
        <v>6480</v>
      </c>
      <c r="G379" s="54">
        <f>VLOOKUP(Table10[[#This Row],[Name]],M.Rd!$A:$T,20,FALSE)</f>
        <v>1203000</v>
      </c>
      <c r="H379" s="25"/>
      <c r="I379" s="25"/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</row>
    <row r="380" spans="1:23" x14ac:dyDescent="0.25">
      <c r="A380" s="3" t="s">
        <v>1296</v>
      </c>
      <c r="B380" s="31">
        <v>539</v>
      </c>
      <c r="C380" s="2">
        <v>3</v>
      </c>
      <c r="D380">
        <v>21500</v>
      </c>
      <c r="E380" s="54">
        <f>VLOOKUP(Table10[[#This Row],[Name]],M.Rd!$A:$T,MATCH(Table10[[#This Row],[L.eff]],M.Rd!$C$2:$S$2)+2,FALSE)</f>
        <v>9520</v>
      </c>
      <c r="F380" s="54">
        <f>VLOOKUP(Table10[[#This Row],[Name]],V.Rd!$A:$B,2,FALSE)</f>
        <v>6480</v>
      </c>
      <c r="G380" s="54">
        <f>VLOOKUP(Table10[[#This Row],[Name]],M.Rd!$A:$T,20,FALSE)</f>
        <v>1203000</v>
      </c>
      <c r="H380" s="25"/>
      <c r="I380" s="25"/>
      <c r="J380" s="25"/>
      <c r="K380" s="25"/>
      <c r="L380" s="25"/>
      <c r="M380" s="25"/>
      <c r="N380" s="25"/>
      <c r="O380" s="25"/>
      <c r="P380" s="25"/>
      <c r="Q380" s="25"/>
      <c r="R380" s="25"/>
      <c r="S380" s="25"/>
      <c r="T380" s="25"/>
      <c r="U380" s="25"/>
      <c r="V380" s="25"/>
      <c r="W380" s="25"/>
    </row>
    <row r="381" spans="1:23" x14ac:dyDescent="0.25">
      <c r="A381" s="3" t="s">
        <v>1296</v>
      </c>
      <c r="B381" s="31">
        <v>539</v>
      </c>
      <c r="C381" s="2">
        <v>3.5</v>
      </c>
      <c r="D381">
        <v>20600</v>
      </c>
      <c r="E381" s="54">
        <f>VLOOKUP(Table10[[#This Row],[Name]],M.Rd!$A:$T,MATCH(Table10[[#This Row],[L.eff]],M.Rd!$C$2:$S$2)+2,FALSE)</f>
        <v>9520</v>
      </c>
      <c r="F381" s="54">
        <f>VLOOKUP(Table10[[#This Row],[Name]],V.Rd!$A:$B,2,FALSE)</f>
        <v>6480</v>
      </c>
      <c r="G381" s="54">
        <f>VLOOKUP(Table10[[#This Row],[Name]],M.Rd!$A:$T,20,FALSE)</f>
        <v>1203000</v>
      </c>
      <c r="H381" s="25"/>
      <c r="I381" s="25"/>
      <c r="J381" s="25"/>
      <c r="K381" s="25"/>
      <c r="L381" s="25"/>
      <c r="M381" s="25"/>
      <c r="N381" s="25"/>
      <c r="O381" s="25"/>
      <c r="P381" s="25"/>
      <c r="Q381" s="25"/>
      <c r="R381" s="25"/>
      <c r="S381" s="25"/>
      <c r="T381" s="25"/>
      <c r="U381" s="25"/>
      <c r="V381" s="25"/>
      <c r="W381" s="25"/>
    </row>
    <row r="382" spans="1:23" x14ac:dyDescent="0.25">
      <c r="A382" s="3" t="s">
        <v>1296</v>
      </c>
      <c r="B382" s="31">
        <v>539</v>
      </c>
      <c r="C382" s="2">
        <v>4</v>
      </c>
      <c r="D382">
        <v>19600</v>
      </c>
      <c r="E382" s="54">
        <f>VLOOKUP(Table10[[#This Row],[Name]],M.Rd!$A:$T,MATCH(Table10[[#This Row],[L.eff]],M.Rd!$C$2:$S$2)+2,FALSE)</f>
        <v>9420</v>
      </c>
      <c r="F382" s="54">
        <f>VLOOKUP(Table10[[#This Row],[Name]],V.Rd!$A:$B,2,FALSE)</f>
        <v>6480</v>
      </c>
      <c r="G382" s="54">
        <f>VLOOKUP(Table10[[#This Row],[Name]],M.Rd!$A:$T,20,FALSE)</f>
        <v>1203000</v>
      </c>
      <c r="H382" s="25"/>
      <c r="I382" s="25"/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</row>
    <row r="383" spans="1:23" x14ac:dyDescent="0.25">
      <c r="A383" s="3" t="s">
        <v>1296</v>
      </c>
      <c r="B383" s="31">
        <v>539</v>
      </c>
      <c r="C383" s="2">
        <v>5</v>
      </c>
      <c r="D383">
        <v>17500</v>
      </c>
      <c r="E383" s="54">
        <f>VLOOKUP(Table10[[#This Row],[Name]],M.Rd!$A:$T,MATCH(Table10[[#This Row],[L.eff]],M.Rd!$C$2:$S$2)+2,FALSE)</f>
        <v>8890</v>
      </c>
      <c r="F383" s="54">
        <f>VLOOKUP(Table10[[#This Row],[Name]],V.Rd!$A:$B,2,FALSE)</f>
        <v>6480</v>
      </c>
      <c r="G383" s="54">
        <f>VLOOKUP(Table10[[#This Row],[Name]],M.Rd!$A:$T,20,FALSE)</f>
        <v>1203000</v>
      </c>
      <c r="H383" s="25"/>
      <c r="I383" s="25"/>
      <c r="J383" s="25"/>
      <c r="K383" s="25"/>
      <c r="L383" s="25"/>
      <c r="M383" s="25"/>
      <c r="N383" s="25"/>
      <c r="O383" s="25"/>
      <c r="P383" s="25"/>
      <c r="Q383" s="25"/>
      <c r="R383" s="25"/>
      <c r="S383" s="25"/>
      <c r="T383" s="25"/>
      <c r="U383" s="25"/>
      <c r="V383" s="25"/>
      <c r="W383" s="25"/>
    </row>
    <row r="384" spans="1:23" x14ac:dyDescent="0.25">
      <c r="A384" s="3" t="s">
        <v>1296</v>
      </c>
      <c r="B384" s="31">
        <v>539</v>
      </c>
      <c r="C384" s="2">
        <v>6</v>
      </c>
      <c r="D384">
        <v>15300</v>
      </c>
      <c r="E384" s="54">
        <f>VLOOKUP(Table10[[#This Row],[Name]],M.Rd!$A:$T,MATCH(Table10[[#This Row],[L.eff]],M.Rd!$C$2:$S$2)+2,FALSE)</f>
        <v>8360</v>
      </c>
      <c r="F384" s="54">
        <f>VLOOKUP(Table10[[#This Row],[Name]],V.Rd!$A:$B,2,FALSE)</f>
        <v>6480</v>
      </c>
      <c r="G384" s="54">
        <f>VLOOKUP(Table10[[#This Row],[Name]],M.Rd!$A:$T,20,FALSE)</f>
        <v>1203000</v>
      </c>
      <c r="H384" s="25"/>
      <c r="I384" s="25"/>
      <c r="J384" s="25"/>
      <c r="K384" s="25"/>
      <c r="L384" s="25"/>
      <c r="M384" s="25"/>
      <c r="N384" s="25"/>
      <c r="O384" s="25"/>
      <c r="P384" s="25"/>
      <c r="Q384" s="25"/>
      <c r="R384" s="25"/>
      <c r="S384" s="25"/>
      <c r="T384" s="25"/>
      <c r="U384" s="25"/>
      <c r="V384" s="25"/>
      <c r="W384" s="25"/>
    </row>
    <row r="385" spans="1:23" x14ac:dyDescent="0.25">
      <c r="A385" s="3" t="s">
        <v>1296</v>
      </c>
      <c r="B385" s="31">
        <v>539</v>
      </c>
      <c r="C385" s="2">
        <v>7</v>
      </c>
      <c r="D385">
        <v>13200</v>
      </c>
      <c r="E385" s="54">
        <f>VLOOKUP(Table10[[#This Row],[Name]],M.Rd!$A:$T,MATCH(Table10[[#This Row],[L.eff]],M.Rd!$C$2:$S$2)+2,FALSE)</f>
        <v>7830</v>
      </c>
      <c r="F385" s="54">
        <f>VLOOKUP(Table10[[#This Row],[Name]],V.Rd!$A:$B,2,FALSE)</f>
        <v>6480</v>
      </c>
      <c r="G385" s="54">
        <f>VLOOKUP(Table10[[#This Row],[Name]],M.Rd!$A:$T,20,FALSE)</f>
        <v>1203000</v>
      </c>
      <c r="H385" s="25"/>
      <c r="I385" s="25"/>
      <c r="J385" s="25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</row>
    <row r="386" spans="1:23" x14ac:dyDescent="0.25">
      <c r="A386" s="3" t="s">
        <v>1296</v>
      </c>
      <c r="B386" s="31">
        <v>539</v>
      </c>
      <c r="C386" s="2">
        <v>8</v>
      </c>
      <c r="D386">
        <v>11300</v>
      </c>
      <c r="E386" s="54">
        <f>VLOOKUP(Table10[[#This Row],[Name]],M.Rd!$A:$T,MATCH(Table10[[#This Row],[L.eff]],M.Rd!$C$2:$S$2)+2,FALSE)</f>
        <v>7320</v>
      </c>
      <c r="F386" s="54">
        <f>VLOOKUP(Table10[[#This Row],[Name]],V.Rd!$A:$B,2,FALSE)</f>
        <v>6480</v>
      </c>
      <c r="G386" s="54">
        <f>VLOOKUP(Table10[[#This Row],[Name]],M.Rd!$A:$T,20,FALSE)</f>
        <v>1203000</v>
      </c>
      <c r="H386" s="25"/>
      <c r="I386" s="25"/>
      <c r="J386" s="25"/>
      <c r="K386" s="25"/>
      <c r="L386" s="25"/>
      <c r="M386" s="25"/>
      <c r="N386" s="25"/>
      <c r="O386" s="25"/>
      <c r="P386" s="25"/>
      <c r="Q386" s="25"/>
      <c r="R386" s="25"/>
      <c r="S386" s="25"/>
      <c r="T386" s="25"/>
      <c r="U386" s="25"/>
      <c r="V386" s="25"/>
      <c r="W386" s="25"/>
    </row>
    <row r="387" spans="1:23" x14ac:dyDescent="0.25">
      <c r="A387" s="3" t="s">
        <v>1296</v>
      </c>
      <c r="B387" s="31">
        <v>539</v>
      </c>
      <c r="C387" s="2">
        <v>9</v>
      </c>
      <c r="D387">
        <v>9630</v>
      </c>
      <c r="E387" s="54">
        <f>VLOOKUP(Table10[[#This Row],[Name]],M.Rd!$A:$T,MATCH(Table10[[#This Row],[L.eff]],M.Rd!$C$2:$S$2)+2,FALSE)</f>
        <v>6840</v>
      </c>
      <c r="F387" s="54">
        <f>VLOOKUP(Table10[[#This Row],[Name]],V.Rd!$A:$B,2,FALSE)</f>
        <v>6480</v>
      </c>
      <c r="G387" s="54">
        <f>VLOOKUP(Table10[[#This Row],[Name]],M.Rd!$A:$T,20,FALSE)</f>
        <v>1203000</v>
      </c>
      <c r="H387" s="25"/>
      <c r="I387" s="25"/>
      <c r="J387" s="25"/>
      <c r="K387" s="25"/>
      <c r="L387" s="25"/>
      <c r="M387" s="25"/>
      <c r="N387" s="25"/>
      <c r="O387" s="25"/>
      <c r="P387" s="25"/>
      <c r="Q387" s="25"/>
      <c r="R387" s="25"/>
      <c r="S387" s="25"/>
      <c r="T387" s="25"/>
      <c r="U387" s="25"/>
      <c r="V387" s="25"/>
      <c r="W387" s="25"/>
    </row>
    <row r="388" spans="1:23" x14ac:dyDescent="0.25">
      <c r="A388" s="3" t="s">
        <v>1296</v>
      </c>
      <c r="B388" s="31">
        <v>539</v>
      </c>
      <c r="C388" s="2">
        <v>10</v>
      </c>
      <c r="D388">
        <v>8260</v>
      </c>
      <c r="E388" s="54">
        <f>VLOOKUP(Table10[[#This Row],[Name]],M.Rd!$A:$T,MATCH(Table10[[#This Row],[L.eff]],M.Rd!$C$2:$S$2)+2,FALSE)</f>
        <v>6390</v>
      </c>
      <c r="F388" s="54">
        <f>VLOOKUP(Table10[[#This Row],[Name]],V.Rd!$A:$B,2,FALSE)</f>
        <v>6480</v>
      </c>
      <c r="G388" s="54">
        <f>VLOOKUP(Table10[[#This Row],[Name]],M.Rd!$A:$T,20,FALSE)</f>
        <v>1203000</v>
      </c>
      <c r="H388" s="25"/>
      <c r="I388" s="25"/>
      <c r="J388" s="25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</row>
    <row r="389" spans="1:23" x14ac:dyDescent="0.25">
      <c r="A389" s="3" t="s">
        <v>1296</v>
      </c>
      <c r="B389" s="31">
        <v>539</v>
      </c>
      <c r="C389" s="2">
        <v>11</v>
      </c>
      <c r="D389">
        <v>7130</v>
      </c>
      <c r="E389" s="54">
        <f>VLOOKUP(Table10[[#This Row],[Name]],M.Rd!$A:$T,MATCH(Table10[[#This Row],[L.eff]],M.Rd!$C$2:$S$2)+2,FALSE)</f>
        <v>5980</v>
      </c>
      <c r="F389" s="54">
        <f>VLOOKUP(Table10[[#This Row],[Name]],V.Rd!$A:$B,2,FALSE)</f>
        <v>6480</v>
      </c>
      <c r="G389" s="54">
        <f>VLOOKUP(Table10[[#This Row],[Name]],M.Rd!$A:$T,20,FALSE)</f>
        <v>1203000</v>
      </c>
      <c r="H389" s="25"/>
      <c r="I389" s="25"/>
      <c r="J389" s="25"/>
      <c r="K389" s="25"/>
      <c r="L389" s="25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5"/>
    </row>
    <row r="390" spans="1:23" x14ac:dyDescent="0.25">
      <c r="A390" s="3" t="s">
        <v>1296</v>
      </c>
      <c r="B390" s="31">
        <v>539</v>
      </c>
      <c r="C390" s="2">
        <v>12</v>
      </c>
      <c r="D390">
        <v>6200</v>
      </c>
      <c r="E390" s="54">
        <f>VLOOKUP(Table10[[#This Row],[Name]],M.Rd!$A:$T,MATCH(Table10[[#This Row],[L.eff]],M.Rd!$C$2:$S$2)+2,FALSE)</f>
        <v>5600</v>
      </c>
      <c r="F390" s="54">
        <f>VLOOKUP(Table10[[#This Row],[Name]],V.Rd!$A:$B,2,FALSE)</f>
        <v>6480</v>
      </c>
      <c r="G390" s="54">
        <f>VLOOKUP(Table10[[#This Row],[Name]],M.Rd!$A:$T,20,FALSE)</f>
        <v>1203000</v>
      </c>
      <c r="H390" s="25"/>
      <c r="I390" s="25"/>
      <c r="J390" s="25"/>
      <c r="K390" s="25"/>
      <c r="L390" s="25"/>
      <c r="M390" s="25"/>
      <c r="N390" s="25"/>
      <c r="O390" s="25"/>
      <c r="P390" s="25"/>
      <c r="Q390" s="25"/>
      <c r="R390" s="25"/>
      <c r="S390" s="25"/>
      <c r="T390" s="25"/>
      <c r="U390" s="25"/>
      <c r="V390" s="25"/>
      <c r="W390" s="25"/>
    </row>
    <row r="391" spans="1:23" x14ac:dyDescent="0.25">
      <c r="A391" s="3" t="s">
        <v>1296</v>
      </c>
      <c r="B391" s="31">
        <v>539</v>
      </c>
      <c r="C391" s="2">
        <v>13</v>
      </c>
      <c r="D391">
        <v>5430</v>
      </c>
      <c r="E391" s="54">
        <f>VLOOKUP(Table10[[#This Row],[Name]],M.Rd!$A:$T,MATCH(Table10[[#This Row],[L.eff]],M.Rd!$C$2:$S$2)+2,FALSE)</f>
        <v>5260</v>
      </c>
      <c r="F391" s="54">
        <f>VLOOKUP(Table10[[#This Row],[Name]],V.Rd!$A:$B,2,FALSE)</f>
        <v>6480</v>
      </c>
      <c r="G391" s="54">
        <f>VLOOKUP(Table10[[#This Row],[Name]],M.Rd!$A:$T,20,FALSE)</f>
        <v>1203000</v>
      </c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5"/>
    </row>
    <row r="392" spans="1:23" x14ac:dyDescent="0.25">
      <c r="A392" s="3" t="s">
        <v>1296</v>
      </c>
      <c r="B392" s="31">
        <v>539</v>
      </c>
      <c r="C392" s="2">
        <v>14</v>
      </c>
      <c r="D392">
        <v>4780</v>
      </c>
      <c r="E392" s="54">
        <f>VLOOKUP(Table10[[#This Row],[Name]],M.Rd!$A:$T,MATCH(Table10[[#This Row],[L.eff]],M.Rd!$C$2:$S$2)+2,FALSE)</f>
        <v>4950</v>
      </c>
      <c r="F392" s="54">
        <f>VLOOKUP(Table10[[#This Row],[Name]],V.Rd!$A:$B,2,FALSE)</f>
        <v>6480</v>
      </c>
      <c r="G392" s="54">
        <f>VLOOKUP(Table10[[#This Row],[Name]],M.Rd!$A:$T,20,FALSE)</f>
        <v>1203000</v>
      </c>
      <c r="H392" s="24"/>
      <c r="I392" s="24"/>
      <c r="J392" s="24"/>
      <c r="K392" s="24"/>
      <c r="L392" s="25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5"/>
    </row>
    <row r="393" spans="1:23" x14ac:dyDescent="0.25">
      <c r="A393" s="23" t="s">
        <v>1297</v>
      </c>
      <c r="B393" s="29">
        <v>554</v>
      </c>
      <c r="C393" s="27">
        <v>1</v>
      </c>
      <c r="D393" s="27">
        <v>25100</v>
      </c>
      <c r="E393" s="54">
        <f>VLOOKUP(Table10[[#This Row],[Name]],M.Rd!$A:$T,MATCH(Table10[[#This Row],[L.eff]],M.Rd!$C$2:$S$2)+2,FALSE)</f>
        <v>9760</v>
      </c>
      <c r="F393" s="54">
        <f>VLOOKUP(Table10[[#This Row],[Name]],V.Rd!$A:$B,2,FALSE)</f>
        <v>6720</v>
      </c>
      <c r="G393" s="54">
        <f>VLOOKUP(Table10[[#This Row],[Name]],M.Rd!$A:$T,20,FALSE)</f>
        <v>1232000</v>
      </c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</row>
    <row r="394" spans="1:23" x14ac:dyDescent="0.25">
      <c r="A394" s="3" t="s">
        <v>1297</v>
      </c>
      <c r="B394" s="31">
        <v>554</v>
      </c>
      <c r="C394" s="2">
        <v>1.5</v>
      </c>
      <c r="D394" s="2">
        <v>24900</v>
      </c>
      <c r="E394" s="54">
        <f>VLOOKUP(Table10[[#This Row],[Name]],M.Rd!$A:$T,MATCH(Table10[[#This Row],[L.eff]],M.Rd!$C$2:$S$2)+2,FALSE)</f>
        <v>9760</v>
      </c>
      <c r="F394" s="54">
        <f>VLOOKUP(Table10[[#This Row],[Name]],V.Rd!$A:$B,2,FALSE)</f>
        <v>6720</v>
      </c>
      <c r="G394" s="54">
        <f>VLOOKUP(Table10[[#This Row],[Name]],M.Rd!$A:$T,20,FALSE)</f>
        <v>1232000</v>
      </c>
      <c r="H394" s="24"/>
      <c r="I394" s="24"/>
      <c r="J394" s="24"/>
      <c r="K394" s="24"/>
      <c r="L394" s="24"/>
      <c r="M394" s="24"/>
      <c r="N394" s="25"/>
      <c r="O394" s="25"/>
      <c r="P394" s="25"/>
      <c r="Q394" s="25"/>
      <c r="R394" s="25"/>
      <c r="S394" s="25"/>
      <c r="T394" s="25"/>
      <c r="U394" s="25"/>
      <c r="V394" s="25"/>
      <c r="W394" s="25"/>
    </row>
    <row r="395" spans="1:23" x14ac:dyDescent="0.25">
      <c r="A395" s="3" t="s">
        <v>1297</v>
      </c>
      <c r="B395" s="31">
        <v>554</v>
      </c>
      <c r="C395" s="2">
        <v>2</v>
      </c>
      <c r="D395" s="2">
        <v>24000</v>
      </c>
      <c r="E395" s="54">
        <f>VLOOKUP(Table10[[#This Row],[Name]],M.Rd!$A:$T,MATCH(Table10[[#This Row],[L.eff]],M.Rd!$C$2:$S$2)+2,FALSE)</f>
        <v>9760</v>
      </c>
      <c r="F395" s="54">
        <f>VLOOKUP(Table10[[#This Row],[Name]],V.Rd!$A:$B,2,FALSE)</f>
        <v>6720</v>
      </c>
      <c r="G395" s="54">
        <f>VLOOKUP(Table10[[#This Row],[Name]],M.Rd!$A:$T,20,FALSE)</f>
        <v>1232000</v>
      </c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</row>
    <row r="396" spans="1:23" x14ac:dyDescent="0.25">
      <c r="A396" s="3" t="s">
        <v>1297</v>
      </c>
      <c r="B396" s="31">
        <v>554</v>
      </c>
      <c r="C396" s="2">
        <v>2.5</v>
      </c>
      <c r="D396">
        <v>23000</v>
      </c>
      <c r="E396" s="54">
        <f>VLOOKUP(Table10[[#This Row],[Name]],M.Rd!$A:$T,MATCH(Table10[[#This Row],[L.eff]],M.Rd!$C$2:$S$2)+2,FALSE)</f>
        <v>9760</v>
      </c>
      <c r="F396" s="54">
        <f>VLOOKUP(Table10[[#This Row],[Name]],V.Rd!$A:$B,2,FALSE)</f>
        <v>6720</v>
      </c>
      <c r="G396" s="54">
        <f>VLOOKUP(Table10[[#This Row],[Name]],M.Rd!$A:$T,20,FALSE)</f>
        <v>1232000</v>
      </c>
      <c r="H396" s="24"/>
      <c r="I396" s="24"/>
      <c r="J396" s="24"/>
      <c r="K396" s="24"/>
      <c r="L396" s="24"/>
      <c r="M396" s="24"/>
      <c r="N396" s="24"/>
      <c r="O396" s="25"/>
      <c r="P396" s="25"/>
      <c r="Q396" s="25"/>
      <c r="R396" s="25"/>
      <c r="S396" s="25"/>
      <c r="T396" s="25"/>
      <c r="U396" s="25"/>
      <c r="V396" s="25"/>
      <c r="W396" s="25"/>
    </row>
    <row r="397" spans="1:23" x14ac:dyDescent="0.25">
      <c r="A397" s="3" t="s">
        <v>1297</v>
      </c>
      <c r="B397" s="31">
        <v>554</v>
      </c>
      <c r="C397" s="2">
        <v>3</v>
      </c>
      <c r="D397">
        <v>22100</v>
      </c>
      <c r="E397" s="54">
        <f>VLOOKUP(Table10[[#This Row],[Name]],M.Rd!$A:$T,MATCH(Table10[[#This Row],[L.eff]],M.Rd!$C$2:$S$2)+2,FALSE)</f>
        <v>9760</v>
      </c>
      <c r="F397" s="54">
        <f>VLOOKUP(Table10[[#This Row],[Name]],V.Rd!$A:$B,2,FALSE)</f>
        <v>6720</v>
      </c>
      <c r="G397" s="54">
        <f>VLOOKUP(Table10[[#This Row],[Name]],M.Rd!$A:$T,20,FALSE)</f>
        <v>1232000</v>
      </c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</row>
    <row r="398" spans="1:23" x14ac:dyDescent="0.25">
      <c r="A398" s="3" t="s">
        <v>1297</v>
      </c>
      <c r="B398" s="31">
        <v>554</v>
      </c>
      <c r="C398" s="2">
        <v>3.5</v>
      </c>
      <c r="D398">
        <v>21100</v>
      </c>
      <c r="E398" s="54">
        <f>VLOOKUP(Table10[[#This Row],[Name]],M.Rd!$A:$T,MATCH(Table10[[#This Row],[L.eff]],M.Rd!$C$2:$S$2)+2,FALSE)</f>
        <v>9760</v>
      </c>
      <c r="F398" s="54">
        <f>VLOOKUP(Table10[[#This Row],[Name]],V.Rd!$A:$B,2,FALSE)</f>
        <v>6720</v>
      </c>
      <c r="G398" s="54">
        <f>VLOOKUP(Table10[[#This Row],[Name]],M.Rd!$A:$T,20,FALSE)</f>
        <v>1232000</v>
      </c>
      <c r="H398" s="24"/>
      <c r="I398" s="24"/>
      <c r="J398" s="24"/>
      <c r="K398" s="24"/>
      <c r="L398" s="24"/>
      <c r="M398" s="24"/>
      <c r="N398" s="24"/>
      <c r="O398" s="24"/>
      <c r="P398" s="24"/>
      <c r="Q398" s="25"/>
      <c r="R398" s="25"/>
      <c r="S398" s="25"/>
      <c r="T398" s="25"/>
      <c r="U398" s="25"/>
      <c r="V398" s="25"/>
      <c r="W398" s="25"/>
    </row>
    <row r="399" spans="1:23" x14ac:dyDescent="0.25">
      <c r="A399" s="3" t="s">
        <v>1297</v>
      </c>
      <c r="B399" s="31">
        <v>554</v>
      </c>
      <c r="C399" s="2">
        <v>4</v>
      </c>
      <c r="D399">
        <v>20100</v>
      </c>
      <c r="E399" s="54">
        <f>VLOOKUP(Table10[[#This Row],[Name]],M.Rd!$A:$T,MATCH(Table10[[#This Row],[L.eff]],M.Rd!$C$2:$S$2)+2,FALSE)</f>
        <v>9670</v>
      </c>
      <c r="F399" s="54">
        <f>VLOOKUP(Table10[[#This Row],[Name]],V.Rd!$A:$B,2,FALSE)</f>
        <v>6720</v>
      </c>
      <c r="G399" s="54">
        <f>VLOOKUP(Table10[[#This Row],[Name]],M.Rd!$A:$T,20,FALSE)</f>
        <v>1232000</v>
      </c>
      <c r="H399" s="25"/>
      <c r="I399" s="25"/>
      <c r="J399" s="25"/>
      <c r="K399" s="25"/>
      <c r="L399" s="25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5"/>
    </row>
    <row r="400" spans="1:23" x14ac:dyDescent="0.25">
      <c r="A400" s="3" t="s">
        <v>1297</v>
      </c>
      <c r="B400" s="31">
        <v>554</v>
      </c>
      <c r="C400" s="2">
        <v>5</v>
      </c>
      <c r="D400">
        <v>17900</v>
      </c>
      <c r="E400" s="54">
        <f>VLOOKUP(Table10[[#This Row],[Name]],M.Rd!$A:$T,MATCH(Table10[[#This Row],[L.eff]],M.Rd!$C$2:$S$2)+2,FALSE)</f>
        <v>9120</v>
      </c>
      <c r="F400" s="54">
        <f>VLOOKUP(Table10[[#This Row],[Name]],V.Rd!$A:$B,2,FALSE)</f>
        <v>6720</v>
      </c>
      <c r="G400" s="54">
        <f>VLOOKUP(Table10[[#This Row],[Name]],M.Rd!$A:$T,20,FALSE)</f>
        <v>1232000</v>
      </c>
      <c r="H400" s="25"/>
      <c r="I400" s="25"/>
      <c r="J400" s="25"/>
      <c r="K400" s="25"/>
      <c r="L400" s="25"/>
      <c r="M400" s="25"/>
      <c r="N400" s="25"/>
      <c r="O400" s="25"/>
      <c r="P400" s="25"/>
      <c r="Q400" s="25"/>
      <c r="R400" s="25"/>
      <c r="S400" s="25"/>
      <c r="T400" s="25"/>
      <c r="U400" s="25"/>
      <c r="V400" s="25"/>
      <c r="W400" s="25"/>
    </row>
    <row r="401" spans="1:23" x14ac:dyDescent="0.25">
      <c r="A401" s="3" t="s">
        <v>1297</v>
      </c>
      <c r="B401" s="31">
        <v>554</v>
      </c>
      <c r="C401" s="2">
        <v>6</v>
      </c>
      <c r="D401">
        <v>15700</v>
      </c>
      <c r="E401" s="54">
        <f>VLOOKUP(Table10[[#This Row],[Name]],M.Rd!$A:$T,MATCH(Table10[[#This Row],[L.eff]],M.Rd!$C$2:$S$2)+2,FALSE)</f>
        <v>8580</v>
      </c>
      <c r="F401" s="54">
        <f>VLOOKUP(Table10[[#This Row],[Name]],V.Rd!$A:$B,2,FALSE)</f>
        <v>6720</v>
      </c>
      <c r="G401" s="54">
        <f>VLOOKUP(Table10[[#This Row],[Name]],M.Rd!$A:$T,20,FALSE)</f>
        <v>1232000</v>
      </c>
      <c r="H401" s="25"/>
      <c r="I401" s="25"/>
      <c r="J401" s="25"/>
      <c r="K401" s="25"/>
      <c r="L401" s="25"/>
      <c r="M401" s="25"/>
      <c r="N401" s="25"/>
      <c r="O401" s="25"/>
      <c r="P401" s="25"/>
      <c r="Q401" s="25"/>
      <c r="R401" s="25"/>
      <c r="S401" s="25"/>
      <c r="T401" s="25"/>
      <c r="U401" s="25"/>
      <c r="V401" s="25"/>
      <c r="W401" s="25"/>
    </row>
    <row r="402" spans="1:23" x14ac:dyDescent="0.25">
      <c r="A402" s="3" t="s">
        <v>1297</v>
      </c>
      <c r="B402" s="31">
        <v>554</v>
      </c>
      <c r="C402" s="2">
        <v>7</v>
      </c>
      <c r="D402">
        <v>13500</v>
      </c>
      <c r="E402" s="54">
        <f>VLOOKUP(Table10[[#This Row],[Name]],M.Rd!$A:$T,MATCH(Table10[[#This Row],[L.eff]],M.Rd!$C$2:$S$2)+2,FALSE)</f>
        <v>8050</v>
      </c>
      <c r="F402" s="54">
        <f>VLOOKUP(Table10[[#This Row],[Name]],V.Rd!$A:$B,2,FALSE)</f>
        <v>6720</v>
      </c>
      <c r="G402" s="54">
        <f>VLOOKUP(Table10[[#This Row],[Name]],M.Rd!$A:$T,20,FALSE)</f>
        <v>1232000</v>
      </c>
      <c r="H402" s="25"/>
      <c r="I402" s="25"/>
      <c r="J402" s="25"/>
      <c r="K402" s="25"/>
      <c r="L402" s="25"/>
      <c r="M402" s="25"/>
      <c r="N402" s="25"/>
      <c r="O402" s="25"/>
      <c r="P402" s="25"/>
      <c r="Q402" s="25"/>
      <c r="R402" s="25"/>
      <c r="S402" s="25"/>
      <c r="T402" s="25"/>
      <c r="U402" s="25"/>
      <c r="V402" s="25"/>
      <c r="W402" s="25"/>
    </row>
    <row r="403" spans="1:23" x14ac:dyDescent="0.25">
      <c r="A403" s="3" t="s">
        <v>1297</v>
      </c>
      <c r="B403" s="31">
        <v>554</v>
      </c>
      <c r="C403" s="2">
        <v>8</v>
      </c>
      <c r="D403">
        <v>11600</v>
      </c>
      <c r="E403" s="54">
        <f>VLOOKUP(Table10[[#This Row],[Name]],M.Rd!$A:$T,MATCH(Table10[[#This Row],[L.eff]],M.Rd!$C$2:$S$2)+2,FALSE)</f>
        <v>7540</v>
      </c>
      <c r="F403" s="54">
        <f>VLOOKUP(Table10[[#This Row],[Name]],V.Rd!$A:$B,2,FALSE)</f>
        <v>6720</v>
      </c>
      <c r="G403" s="54">
        <f>VLOOKUP(Table10[[#This Row],[Name]],M.Rd!$A:$T,20,FALSE)</f>
        <v>1232000</v>
      </c>
      <c r="H403" s="25"/>
      <c r="I403" s="25"/>
      <c r="J403" s="25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</row>
    <row r="404" spans="1:23" x14ac:dyDescent="0.25">
      <c r="A404" s="3" t="s">
        <v>1297</v>
      </c>
      <c r="B404" s="31">
        <v>554</v>
      </c>
      <c r="C404" s="2">
        <v>9</v>
      </c>
      <c r="D404">
        <v>9880</v>
      </c>
      <c r="E404" s="54">
        <f>VLOOKUP(Table10[[#This Row],[Name]],M.Rd!$A:$T,MATCH(Table10[[#This Row],[L.eff]],M.Rd!$C$2:$S$2)+2,FALSE)</f>
        <v>7050</v>
      </c>
      <c r="F404" s="54">
        <f>VLOOKUP(Table10[[#This Row],[Name]],V.Rd!$A:$B,2,FALSE)</f>
        <v>6720</v>
      </c>
      <c r="G404" s="54">
        <f>VLOOKUP(Table10[[#This Row],[Name]],M.Rd!$A:$T,20,FALSE)</f>
        <v>1232000</v>
      </c>
      <c r="H404" s="25"/>
      <c r="I404" s="25"/>
      <c r="J404" s="25"/>
      <c r="K404" s="25"/>
      <c r="L404" s="25"/>
      <c r="M404" s="25"/>
      <c r="N404" s="25"/>
      <c r="O404" s="25"/>
      <c r="P404" s="25"/>
      <c r="Q404" s="25"/>
      <c r="R404" s="25"/>
      <c r="S404" s="25"/>
      <c r="T404" s="25"/>
      <c r="U404" s="25"/>
      <c r="V404" s="25"/>
      <c r="W404" s="25"/>
    </row>
    <row r="405" spans="1:23" x14ac:dyDescent="0.25">
      <c r="A405" s="3" t="s">
        <v>1297</v>
      </c>
      <c r="B405" s="31">
        <v>554</v>
      </c>
      <c r="C405" s="2">
        <v>10</v>
      </c>
      <c r="D405">
        <v>8470</v>
      </c>
      <c r="E405" s="54">
        <f>VLOOKUP(Table10[[#This Row],[Name]],M.Rd!$A:$T,MATCH(Table10[[#This Row],[L.eff]],M.Rd!$C$2:$S$2)+2,FALSE)</f>
        <v>6590</v>
      </c>
      <c r="F405" s="54">
        <f>VLOOKUP(Table10[[#This Row],[Name]],V.Rd!$A:$B,2,FALSE)</f>
        <v>6720</v>
      </c>
      <c r="G405" s="54">
        <f>VLOOKUP(Table10[[#This Row],[Name]],M.Rd!$A:$T,20,FALSE)</f>
        <v>1232000</v>
      </c>
      <c r="H405" s="25"/>
      <c r="I405" s="25"/>
      <c r="J405" s="25"/>
      <c r="K405" s="25"/>
      <c r="L405" s="25"/>
      <c r="M405" s="25"/>
      <c r="N405" s="25"/>
      <c r="O405" s="25"/>
      <c r="P405" s="25"/>
      <c r="Q405" s="25"/>
      <c r="R405" s="25"/>
      <c r="S405" s="25"/>
      <c r="T405" s="25"/>
      <c r="U405" s="25"/>
      <c r="V405" s="25"/>
      <c r="W405" s="25"/>
    </row>
    <row r="406" spans="1:23" x14ac:dyDescent="0.25">
      <c r="A406" s="3" t="s">
        <v>1297</v>
      </c>
      <c r="B406" s="31">
        <v>554</v>
      </c>
      <c r="C406" s="2">
        <v>11</v>
      </c>
      <c r="D406">
        <v>7310</v>
      </c>
      <c r="E406" s="54">
        <f>VLOOKUP(Table10[[#This Row],[Name]],M.Rd!$A:$T,MATCH(Table10[[#This Row],[L.eff]],M.Rd!$C$2:$S$2)+2,FALSE)</f>
        <v>6170</v>
      </c>
      <c r="F406" s="54">
        <f>VLOOKUP(Table10[[#This Row],[Name]],V.Rd!$A:$B,2,FALSE)</f>
        <v>6720</v>
      </c>
      <c r="G406" s="54">
        <f>VLOOKUP(Table10[[#This Row],[Name]],M.Rd!$A:$T,20,FALSE)</f>
        <v>1232000</v>
      </c>
      <c r="H406" s="25"/>
      <c r="I406" s="25"/>
      <c r="J406" s="25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</row>
    <row r="407" spans="1:23" x14ac:dyDescent="0.25">
      <c r="A407" s="3" t="s">
        <v>1297</v>
      </c>
      <c r="B407" s="31">
        <v>554</v>
      </c>
      <c r="C407" s="2">
        <v>12</v>
      </c>
      <c r="D407">
        <v>6360</v>
      </c>
      <c r="E407" s="54">
        <f>VLOOKUP(Table10[[#This Row],[Name]],M.Rd!$A:$T,MATCH(Table10[[#This Row],[L.eff]],M.Rd!$C$2:$S$2)+2,FALSE)</f>
        <v>5790</v>
      </c>
      <c r="F407" s="54">
        <f>VLOOKUP(Table10[[#This Row],[Name]],V.Rd!$A:$B,2,FALSE)</f>
        <v>6720</v>
      </c>
      <c r="G407" s="54">
        <f>VLOOKUP(Table10[[#This Row],[Name]],M.Rd!$A:$T,20,FALSE)</f>
        <v>1232000</v>
      </c>
      <c r="H407" s="25"/>
      <c r="I407" s="25"/>
      <c r="J407" s="25"/>
      <c r="K407" s="25"/>
      <c r="L407" s="25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5"/>
    </row>
    <row r="408" spans="1:23" x14ac:dyDescent="0.25">
      <c r="A408" s="3" t="s">
        <v>1297</v>
      </c>
      <c r="B408" s="31">
        <v>554</v>
      </c>
      <c r="C408" s="2">
        <v>13</v>
      </c>
      <c r="D408">
        <v>5560</v>
      </c>
      <c r="E408" s="54">
        <f>VLOOKUP(Table10[[#This Row],[Name]],M.Rd!$A:$T,MATCH(Table10[[#This Row],[L.eff]],M.Rd!$C$2:$S$2)+2,FALSE)</f>
        <v>5440</v>
      </c>
      <c r="F408" s="54">
        <f>VLOOKUP(Table10[[#This Row],[Name]],V.Rd!$A:$B,2,FALSE)</f>
        <v>6720</v>
      </c>
      <c r="G408" s="54">
        <f>VLOOKUP(Table10[[#This Row],[Name]],M.Rd!$A:$T,20,FALSE)</f>
        <v>1232000</v>
      </c>
      <c r="H408" s="25"/>
      <c r="I408" s="25"/>
      <c r="J408" s="25"/>
      <c r="K408" s="25"/>
      <c r="L408" s="25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5"/>
    </row>
    <row r="409" spans="1:23" x14ac:dyDescent="0.25">
      <c r="A409" s="3" t="s">
        <v>1297</v>
      </c>
      <c r="B409" s="31">
        <v>554</v>
      </c>
      <c r="C409" s="2">
        <v>14</v>
      </c>
      <c r="D409">
        <v>4900</v>
      </c>
      <c r="E409" s="54">
        <f>VLOOKUP(Table10[[#This Row],[Name]],M.Rd!$A:$T,MATCH(Table10[[#This Row],[L.eff]],M.Rd!$C$2:$S$2)+2,FALSE)</f>
        <v>5120</v>
      </c>
      <c r="F409" s="54">
        <f>VLOOKUP(Table10[[#This Row],[Name]],V.Rd!$A:$B,2,FALSE)</f>
        <v>6720</v>
      </c>
      <c r="G409" s="54">
        <f>VLOOKUP(Table10[[#This Row],[Name]],M.Rd!$A:$T,20,FALSE)</f>
        <v>1232000</v>
      </c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</row>
    <row r="410" spans="1:23" x14ac:dyDescent="0.25">
      <c r="A410" s="23" t="s">
        <v>1298</v>
      </c>
      <c r="B410" s="29">
        <v>591</v>
      </c>
      <c r="C410" s="27">
        <v>1</v>
      </c>
      <c r="D410" s="27">
        <v>26700</v>
      </c>
      <c r="E410" s="54">
        <f>VLOOKUP(Table10[[#This Row],[Name]],M.Rd!$A:$T,MATCH(Table10[[#This Row],[L.eff]],M.Rd!$C$2:$S$2)+2,FALSE)</f>
        <v>10480</v>
      </c>
      <c r="F410" s="54">
        <f>VLOOKUP(Table10[[#This Row],[Name]],V.Rd!$A:$B,2,FALSE)</f>
        <v>7100</v>
      </c>
      <c r="G410" s="54">
        <f>VLOOKUP(Table10[[#This Row],[Name]],M.Rd!$A:$T,20,FALSE)</f>
        <v>1331000</v>
      </c>
      <c r="H410" s="24"/>
      <c r="I410" s="24"/>
      <c r="J410" s="24"/>
      <c r="K410" s="25"/>
      <c r="L410" s="25"/>
      <c r="M410" s="25"/>
      <c r="N410" s="25"/>
      <c r="O410" s="25"/>
      <c r="P410" s="25"/>
      <c r="Q410" s="25"/>
      <c r="R410" s="25"/>
      <c r="S410" s="25"/>
      <c r="T410" s="25"/>
      <c r="U410" s="25"/>
      <c r="V410" s="25"/>
      <c r="W410" s="25"/>
    </row>
    <row r="411" spans="1:23" x14ac:dyDescent="0.25">
      <c r="A411" s="3" t="s">
        <v>1298</v>
      </c>
      <c r="B411" s="31">
        <v>591</v>
      </c>
      <c r="C411" s="2">
        <v>1.5</v>
      </c>
      <c r="D411" s="2">
        <v>26500</v>
      </c>
      <c r="E411" s="54">
        <f>VLOOKUP(Table10[[#This Row],[Name]],M.Rd!$A:$T,MATCH(Table10[[#This Row],[L.eff]],M.Rd!$C$2:$S$2)+2,FALSE)</f>
        <v>10480</v>
      </c>
      <c r="F411" s="54">
        <f>VLOOKUP(Table10[[#This Row],[Name]],V.Rd!$A:$B,2,FALSE)</f>
        <v>7100</v>
      </c>
      <c r="G411" s="54">
        <f>VLOOKUP(Table10[[#This Row],[Name]],M.Rd!$A:$T,20,FALSE)</f>
        <v>1331000</v>
      </c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</row>
    <row r="412" spans="1:23" x14ac:dyDescent="0.25">
      <c r="A412" s="3" t="s">
        <v>1298</v>
      </c>
      <c r="B412" s="31">
        <v>591</v>
      </c>
      <c r="C412" s="2">
        <v>2</v>
      </c>
      <c r="D412" s="2">
        <v>25600</v>
      </c>
      <c r="E412" s="54">
        <f>VLOOKUP(Table10[[#This Row],[Name]],M.Rd!$A:$T,MATCH(Table10[[#This Row],[L.eff]],M.Rd!$C$2:$S$2)+2,FALSE)</f>
        <v>10480</v>
      </c>
      <c r="F412" s="54">
        <f>VLOOKUP(Table10[[#This Row],[Name]],V.Rd!$A:$B,2,FALSE)</f>
        <v>7100</v>
      </c>
      <c r="G412" s="54">
        <f>VLOOKUP(Table10[[#This Row],[Name]],M.Rd!$A:$T,20,FALSE)</f>
        <v>1331000</v>
      </c>
      <c r="H412" s="24"/>
      <c r="I412" s="24"/>
      <c r="J412" s="24"/>
      <c r="K412" s="24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</row>
    <row r="413" spans="1:23" x14ac:dyDescent="0.25">
      <c r="A413" s="3" t="s">
        <v>1298</v>
      </c>
      <c r="B413" s="31">
        <v>591</v>
      </c>
      <c r="C413" s="2">
        <v>2.5</v>
      </c>
      <c r="D413">
        <v>24600</v>
      </c>
      <c r="E413" s="54">
        <f>VLOOKUP(Table10[[#This Row],[Name]],M.Rd!$A:$T,MATCH(Table10[[#This Row],[L.eff]],M.Rd!$C$2:$S$2)+2,FALSE)</f>
        <v>10480</v>
      </c>
      <c r="F413" s="54">
        <f>VLOOKUP(Table10[[#This Row],[Name]],V.Rd!$A:$B,2,FALSE)</f>
        <v>7100</v>
      </c>
      <c r="G413" s="54">
        <f>VLOOKUP(Table10[[#This Row],[Name]],M.Rd!$A:$T,20,FALSE)</f>
        <v>1331000</v>
      </c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</row>
    <row r="414" spans="1:23" x14ac:dyDescent="0.25">
      <c r="A414" s="3" t="s">
        <v>1298</v>
      </c>
      <c r="B414" s="31">
        <v>591</v>
      </c>
      <c r="C414" s="2">
        <v>3</v>
      </c>
      <c r="D414">
        <v>23600</v>
      </c>
      <c r="E414" s="54">
        <f>VLOOKUP(Table10[[#This Row],[Name]],M.Rd!$A:$T,MATCH(Table10[[#This Row],[L.eff]],M.Rd!$C$2:$S$2)+2,FALSE)</f>
        <v>10480</v>
      </c>
      <c r="F414" s="54">
        <f>VLOOKUP(Table10[[#This Row],[Name]],V.Rd!$A:$B,2,FALSE)</f>
        <v>7100</v>
      </c>
      <c r="G414" s="54">
        <f>VLOOKUP(Table10[[#This Row],[Name]],M.Rd!$A:$T,20,FALSE)</f>
        <v>1331000</v>
      </c>
      <c r="H414" s="24"/>
      <c r="I414" s="24"/>
      <c r="J414" s="24"/>
      <c r="K414" s="24"/>
      <c r="L414" s="24"/>
      <c r="M414" s="24"/>
      <c r="N414" s="25"/>
      <c r="O414" s="25"/>
      <c r="P414" s="25"/>
      <c r="Q414" s="25"/>
      <c r="R414" s="25"/>
      <c r="S414" s="25"/>
      <c r="T414" s="25"/>
      <c r="U414" s="25"/>
      <c r="V414" s="25"/>
      <c r="W414" s="25"/>
    </row>
    <row r="415" spans="1:23" x14ac:dyDescent="0.25">
      <c r="A415" s="3" t="s">
        <v>1298</v>
      </c>
      <c r="B415" s="31">
        <v>591</v>
      </c>
      <c r="C415" s="2">
        <v>3.5</v>
      </c>
      <c r="D415">
        <v>22600</v>
      </c>
      <c r="E415" s="54">
        <f>VLOOKUP(Table10[[#This Row],[Name]],M.Rd!$A:$T,MATCH(Table10[[#This Row],[L.eff]],M.Rd!$C$2:$S$2)+2,FALSE)</f>
        <v>10480</v>
      </c>
      <c r="F415" s="54">
        <f>VLOOKUP(Table10[[#This Row],[Name]],V.Rd!$A:$B,2,FALSE)</f>
        <v>7100</v>
      </c>
      <c r="G415" s="54">
        <f>VLOOKUP(Table10[[#This Row],[Name]],M.Rd!$A:$T,20,FALSE)</f>
        <v>1331000</v>
      </c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</row>
    <row r="416" spans="1:23" x14ac:dyDescent="0.25">
      <c r="A416" s="3" t="s">
        <v>1298</v>
      </c>
      <c r="B416" s="31">
        <v>591</v>
      </c>
      <c r="C416" s="2">
        <v>4</v>
      </c>
      <c r="D416">
        <v>21500</v>
      </c>
      <c r="E416" s="54">
        <f>VLOOKUP(Table10[[#This Row],[Name]],M.Rd!$A:$T,MATCH(Table10[[#This Row],[L.eff]],M.Rd!$C$2:$S$2)+2,FALSE)</f>
        <v>10410</v>
      </c>
      <c r="F416" s="54">
        <f>VLOOKUP(Table10[[#This Row],[Name]],V.Rd!$A:$B,2,FALSE)</f>
        <v>7100</v>
      </c>
      <c r="G416" s="54">
        <f>VLOOKUP(Table10[[#This Row],[Name]],M.Rd!$A:$T,20,FALSE)</f>
        <v>1331000</v>
      </c>
      <c r="H416" s="24"/>
      <c r="I416" s="24"/>
      <c r="J416" s="24"/>
      <c r="K416" s="24"/>
      <c r="L416" s="24"/>
      <c r="M416" s="24"/>
      <c r="N416" s="24"/>
      <c r="O416" s="25"/>
      <c r="P416" s="25"/>
      <c r="Q416" s="25"/>
      <c r="R416" s="25"/>
      <c r="S416" s="25"/>
      <c r="T416" s="25"/>
      <c r="U416" s="25"/>
      <c r="V416" s="25"/>
      <c r="W416" s="25"/>
    </row>
    <row r="417" spans="1:23" x14ac:dyDescent="0.25">
      <c r="A417" s="3" t="s">
        <v>1298</v>
      </c>
      <c r="B417" s="31">
        <v>591</v>
      </c>
      <c r="C417" s="2">
        <v>5</v>
      </c>
      <c r="D417">
        <v>19200</v>
      </c>
      <c r="E417" s="54">
        <f>VLOOKUP(Table10[[#This Row],[Name]],M.Rd!$A:$T,MATCH(Table10[[#This Row],[L.eff]],M.Rd!$C$2:$S$2)+2,FALSE)</f>
        <v>9840</v>
      </c>
      <c r="F417" s="54">
        <f>VLOOKUP(Table10[[#This Row],[Name]],V.Rd!$A:$B,2,FALSE)</f>
        <v>7100</v>
      </c>
      <c r="G417" s="54">
        <f>VLOOKUP(Table10[[#This Row],[Name]],M.Rd!$A:$T,20,FALSE)</f>
        <v>1331000</v>
      </c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</row>
    <row r="418" spans="1:23" x14ac:dyDescent="0.25">
      <c r="A418" s="3" t="s">
        <v>1298</v>
      </c>
      <c r="B418" s="31">
        <v>591</v>
      </c>
      <c r="C418" s="2">
        <v>6</v>
      </c>
      <c r="D418">
        <v>16800</v>
      </c>
      <c r="E418" s="54">
        <f>VLOOKUP(Table10[[#This Row],[Name]],M.Rd!$A:$T,MATCH(Table10[[#This Row],[L.eff]],M.Rd!$C$2:$S$2)+2,FALSE)</f>
        <v>9280</v>
      </c>
      <c r="F418" s="54">
        <f>VLOOKUP(Table10[[#This Row],[Name]],V.Rd!$A:$B,2,FALSE)</f>
        <v>7100</v>
      </c>
      <c r="G418" s="54">
        <f>VLOOKUP(Table10[[#This Row],[Name]],M.Rd!$A:$T,20,FALSE)</f>
        <v>1331000</v>
      </c>
      <c r="H418" s="24"/>
      <c r="I418" s="24"/>
      <c r="J418" s="24"/>
      <c r="K418" s="24"/>
      <c r="L418" s="24"/>
      <c r="M418" s="24"/>
      <c r="N418" s="24"/>
      <c r="O418" s="24"/>
      <c r="P418" s="25"/>
      <c r="Q418" s="25"/>
      <c r="R418" s="25"/>
      <c r="S418" s="25"/>
      <c r="T418" s="25"/>
      <c r="U418" s="25"/>
      <c r="V418" s="25"/>
      <c r="W418" s="25"/>
    </row>
    <row r="419" spans="1:23" x14ac:dyDescent="0.25">
      <c r="A419" s="3" t="s">
        <v>1298</v>
      </c>
      <c r="B419" s="31">
        <v>591</v>
      </c>
      <c r="C419" s="2">
        <v>7</v>
      </c>
      <c r="D419">
        <v>14500</v>
      </c>
      <c r="E419" s="54">
        <f>VLOOKUP(Table10[[#This Row],[Name]],M.Rd!$A:$T,MATCH(Table10[[#This Row],[L.eff]],M.Rd!$C$2:$S$2)+2,FALSE)</f>
        <v>8730</v>
      </c>
      <c r="F419" s="54">
        <f>VLOOKUP(Table10[[#This Row],[Name]],V.Rd!$A:$B,2,FALSE)</f>
        <v>7100</v>
      </c>
      <c r="G419" s="54">
        <f>VLOOKUP(Table10[[#This Row],[Name]],M.Rd!$A:$T,20,FALSE)</f>
        <v>1331000</v>
      </c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</row>
    <row r="420" spans="1:23" x14ac:dyDescent="0.25">
      <c r="A420" s="3" t="s">
        <v>1298</v>
      </c>
      <c r="B420" s="31">
        <v>591</v>
      </c>
      <c r="C420" s="2">
        <v>8</v>
      </c>
      <c r="D420">
        <v>12400</v>
      </c>
      <c r="E420" s="54">
        <f>VLOOKUP(Table10[[#This Row],[Name]],M.Rd!$A:$T,MATCH(Table10[[#This Row],[L.eff]],M.Rd!$C$2:$S$2)+2,FALSE)</f>
        <v>8200</v>
      </c>
      <c r="F420" s="54">
        <f>VLOOKUP(Table10[[#This Row],[Name]],V.Rd!$A:$B,2,FALSE)</f>
        <v>7100</v>
      </c>
      <c r="G420" s="54">
        <f>VLOOKUP(Table10[[#This Row],[Name]],M.Rd!$A:$T,20,FALSE)</f>
        <v>1331000</v>
      </c>
      <c r="H420" s="24"/>
      <c r="I420" s="24"/>
      <c r="J420" s="24"/>
      <c r="K420" s="24"/>
      <c r="L420" s="24"/>
      <c r="M420" s="24"/>
      <c r="N420" s="24"/>
      <c r="O420" s="24"/>
      <c r="P420" s="24"/>
      <c r="Q420" s="25"/>
      <c r="R420" s="25"/>
      <c r="S420" s="25"/>
      <c r="T420" s="25"/>
      <c r="U420" s="25"/>
      <c r="V420" s="25"/>
      <c r="W420" s="25"/>
    </row>
    <row r="421" spans="1:23" x14ac:dyDescent="0.25">
      <c r="A421" s="3" t="s">
        <v>1298</v>
      </c>
      <c r="B421" s="31">
        <v>591</v>
      </c>
      <c r="C421" s="2">
        <v>9</v>
      </c>
      <c r="D421">
        <v>10600</v>
      </c>
      <c r="E421" s="54">
        <f>VLOOKUP(Table10[[#This Row],[Name]],M.Rd!$A:$T,MATCH(Table10[[#This Row],[L.eff]],M.Rd!$C$2:$S$2)+2,FALSE)</f>
        <v>7700</v>
      </c>
      <c r="F421" s="54">
        <f>VLOOKUP(Table10[[#This Row],[Name]],V.Rd!$A:$B,2,FALSE)</f>
        <v>7100</v>
      </c>
      <c r="G421" s="54">
        <f>VLOOKUP(Table10[[#This Row],[Name]],M.Rd!$A:$T,20,FALSE)</f>
        <v>1331000</v>
      </c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</row>
    <row r="422" spans="1:23" x14ac:dyDescent="0.25">
      <c r="A422" s="3" t="s">
        <v>1298</v>
      </c>
      <c r="B422" s="31">
        <v>591</v>
      </c>
      <c r="C422" s="2">
        <v>10</v>
      </c>
      <c r="D422">
        <v>9140</v>
      </c>
      <c r="E422" s="54">
        <f>VLOOKUP(Table10[[#This Row],[Name]],M.Rd!$A:$T,MATCH(Table10[[#This Row],[L.eff]],M.Rd!$C$2:$S$2)+2,FALSE)</f>
        <v>7220</v>
      </c>
      <c r="F422" s="54">
        <f>VLOOKUP(Table10[[#This Row],[Name]],V.Rd!$A:$B,2,FALSE)</f>
        <v>7100</v>
      </c>
      <c r="G422" s="54">
        <f>VLOOKUP(Table10[[#This Row],[Name]],M.Rd!$A:$T,20,FALSE)</f>
        <v>1331000</v>
      </c>
      <c r="H422" s="24"/>
      <c r="I422" s="24"/>
      <c r="J422" s="24"/>
      <c r="K422" s="24"/>
      <c r="L422" s="24"/>
      <c r="M422" s="24"/>
      <c r="N422" s="24"/>
      <c r="O422" s="24"/>
      <c r="P422" s="24"/>
      <c r="Q422" s="25"/>
      <c r="R422" s="25"/>
      <c r="S422" s="25"/>
      <c r="T422" s="25"/>
      <c r="U422" s="25"/>
      <c r="V422" s="25"/>
      <c r="W422" s="25"/>
    </row>
    <row r="423" spans="1:23" x14ac:dyDescent="0.25">
      <c r="A423" s="3" t="s">
        <v>1298</v>
      </c>
      <c r="B423" s="31">
        <v>591</v>
      </c>
      <c r="C423" s="2">
        <v>11</v>
      </c>
      <c r="D423">
        <v>7890</v>
      </c>
      <c r="E423" s="54">
        <f>VLOOKUP(Table10[[#This Row],[Name]],M.Rd!$A:$T,MATCH(Table10[[#This Row],[L.eff]],M.Rd!$C$2:$S$2)+2,FALSE)</f>
        <v>6790</v>
      </c>
      <c r="F423" s="54">
        <f>VLOOKUP(Table10[[#This Row],[Name]],V.Rd!$A:$B,2,FALSE)</f>
        <v>7100</v>
      </c>
      <c r="G423" s="54">
        <f>VLOOKUP(Table10[[#This Row],[Name]],M.Rd!$A:$T,20,FALSE)</f>
        <v>1331000</v>
      </c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</row>
    <row r="424" spans="1:23" x14ac:dyDescent="0.25">
      <c r="A424" s="3" t="s">
        <v>1298</v>
      </c>
      <c r="B424" s="31">
        <v>591</v>
      </c>
      <c r="C424" s="2">
        <v>12</v>
      </c>
      <c r="D424">
        <v>6860</v>
      </c>
      <c r="E424" s="54">
        <f>VLOOKUP(Table10[[#This Row],[Name]],M.Rd!$A:$T,MATCH(Table10[[#This Row],[L.eff]],M.Rd!$C$2:$S$2)+2,FALSE)</f>
        <v>6390</v>
      </c>
      <c r="F424" s="54">
        <f>VLOOKUP(Table10[[#This Row],[Name]],V.Rd!$A:$B,2,FALSE)</f>
        <v>7100</v>
      </c>
      <c r="G424" s="54">
        <f>VLOOKUP(Table10[[#This Row],[Name]],M.Rd!$A:$T,20,FALSE)</f>
        <v>1331000</v>
      </c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5"/>
      <c r="S424" s="25"/>
      <c r="T424" s="25"/>
      <c r="U424" s="25"/>
      <c r="V424" s="25"/>
      <c r="W424" s="25"/>
    </row>
    <row r="425" spans="1:23" x14ac:dyDescent="0.25">
      <c r="A425" s="3" t="s">
        <v>1298</v>
      </c>
      <c r="B425" s="31">
        <v>591</v>
      </c>
      <c r="C425" s="2">
        <v>13</v>
      </c>
      <c r="D425">
        <v>6010</v>
      </c>
      <c r="E425" s="54">
        <f>VLOOKUP(Table10[[#This Row],[Name]],M.Rd!$A:$T,MATCH(Table10[[#This Row],[L.eff]],M.Rd!$C$2:$S$2)+2,FALSE)</f>
        <v>6020</v>
      </c>
      <c r="F425" s="54">
        <f>VLOOKUP(Table10[[#This Row],[Name]],V.Rd!$A:$B,2,FALSE)</f>
        <v>7100</v>
      </c>
      <c r="G425" s="54">
        <f>VLOOKUP(Table10[[#This Row],[Name]],M.Rd!$A:$T,20,FALSE)</f>
        <v>1331000</v>
      </c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</row>
    <row r="426" spans="1:23" x14ac:dyDescent="0.25">
      <c r="A426" s="3" t="s">
        <v>1298</v>
      </c>
      <c r="B426" s="31">
        <v>591</v>
      </c>
      <c r="C426" s="2">
        <v>14</v>
      </c>
      <c r="D426">
        <v>5300</v>
      </c>
      <c r="E426" s="54">
        <f>VLOOKUP(Table10[[#This Row],[Name]],M.Rd!$A:$T,MATCH(Table10[[#This Row],[L.eff]],M.Rd!$C$2:$S$2)+2,FALSE)</f>
        <v>5690</v>
      </c>
      <c r="F426" s="54">
        <f>VLOOKUP(Table10[[#This Row],[Name]],V.Rd!$A:$B,2,FALSE)</f>
        <v>7100</v>
      </c>
      <c r="G426" s="54">
        <f>VLOOKUP(Table10[[#This Row],[Name]],M.Rd!$A:$T,20,FALSE)</f>
        <v>1331000</v>
      </c>
      <c r="H426" s="24"/>
      <c r="I426" s="24"/>
      <c r="J426" s="24"/>
      <c r="K426" s="24"/>
      <c r="L426" s="24"/>
      <c r="M426" s="24"/>
      <c r="N426" s="24"/>
      <c r="O426" s="25"/>
      <c r="P426" s="25"/>
      <c r="Q426" s="25"/>
      <c r="R426" s="25"/>
      <c r="S426" s="25"/>
      <c r="T426" s="25"/>
      <c r="U426" s="25"/>
      <c r="V426" s="25"/>
      <c r="W426" s="25"/>
    </row>
    <row r="427" spans="1:23" x14ac:dyDescent="0.25">
      <c r="A427" s="23" t="s">
        <v>1299</v>
      </c>
      <c r="B427" s="29">
        <v>642</v>
      </c>
      <c r="C427" s="27">
        <v>1</v>
      </c>
      <c r="D427" s="27">
        <v>29000</v>
      </c>
      <c r="E427" s="54">
        <f>VLOOKUP(Table10[[#This Row],[Name]],M.Rd!$A:$T,MATCH(Table10[[#This Row],[L.eff]],M.Rd!$C$2:$S$2)+2,FALSE)</f>
        <v>11400</v>
      </c>
      <c r="F427" s="54">
        <f>VLOOKUP(Table10[[#This Row],[Name]],V.Rd!$A:$B,2,FALSE)</f>
        <v>7780</v>
      </c>
      <c r="G427" s="54">
        <f>VLOOKUP(Table10[[#This Row],[Name]],M.Rd!$A:$T,20,FALSE)</f>
        <v>1451000</v>
      </c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</row>
    <row r="428" spans="1:23" x14ac:dyDescent="0.25">
      <c r="A428" s="3" t="s">
        <v>1299</v>
      </c>
      <c r="B428" s="31">
        <v>642</v>
      </c>
      <c r="C428" s="2">
        <v>1.5</v>
      </c>
      <c r="D428" s="2">
        <v>28800</v>
      </c>
      <c r="E428" s="54">
        <f>VLOOKUP(Table10[[#This Row],[Name]],M.Rd!$A:$T,MATCH(Table10[[#This Row],[L.eff]],M.Rd!$C$2:$S$2)+2,FALSE)</f>
        <v>11400</v>
      </c>
      <c r="F428" s="54">
        <f>VLOOKUP(Table10[[#This Row],[Name]],V.Rd!$A:$B,2,FALSE)</f>
        <v>7780</v>
      </c>
      <c r="G428" s="54">
        <f>VLOOKUP(Table10[[#This Row],[Name]],M.Rd!$A:$T,20,FALSE)</f>
        <v>1451000</v>
      </c>
      <c r="H428" s="24"/>
      <c r="I428" s="24"/>
      <c r="J428" s="24"/>
      <c r="K428" s="24"/>
      <c r="L428" s="24"/>
      <c r="M428" s="24"/>
      <c r="N428" s="24"/>
      <c r="O428" s="24"/>
      <c r="P428" s="25"/>
      <c r="Q428" s="25"/>
      <c r="R428" s="25"/>
      <c r="S428" s="25"/>
      <c r="T428" s="25"/>
      <c r="U428" s="25"/>
      <c r="V428" s="25"/>
      <c r="W428" s="25"/>
    </row>
    <row r="429" spans="1:23" x14ac:dyDescent="0.25">
      <c r="A429" s="3" t="s">
        <v>1299</v>
      </c>
      <c r="B429" s="31">
        <v>642</v>
      </c>
      <c r="C429" s="2">
        <v>2</v>
      </c>
      <c r="D429" s="2">
        <v>27800</v>
      </c>
      <c r="E429" s="54">
        <f>VLOOKUP(Table10[[#This Row],[Name]],M.Rd!$A:$T,MATCH(Table10[[#This Row],[L.eff]],M.Rd!$C$2:$S$2)+2,FALSE)</f>
        <v>11400</v>
      </c>
      <c r="F429" s="54">
        <f>VLOOKUP(Table10[[#This Row],[Name]],V.Rd!$A:$B,2,FALSE)</f>
        <v>7780</v>
      </c>
      <c r="G429" s="54">
        <f>VLOOKUP(Table10[[#This Row],[Name]],M.Rd!$A:$T,20,FALSE)</f>
        <v>1451000</v>
      </c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</row>
    <row r="430" spans="1:23" x14ac:dyDescent="0.25">
      <c r="A430" s="3" t="s">
        <v>1299</v>
      </c>
      <c r="B430" s="31">
        <v>642</v>
      </c>
      <c r="C430" s="2">
        <v>2.5</v>
      </c>
      <c r="D430">
        <v>26800</v>
      </c>
      <c r="E430" s="54">
        <f>VLOOKUP(Table10[[#This Row],[Name]],M.Rd!$A:$T,MATCH(Table10[[#This Row],[L.eff]],M.Rd!$C$2:$S$2)+2,FALSE)</f>
        <v>11400</v>
      </c>
      <c r="F430" s="54">
        <f>VLOOKUP(Table10[[#This Row],[Name]],V.Rd!$A:$B,2,FALSE)</f>
        <v>7780</v>
      </c>
      <c r="G430" s="54">
        <f>VLOOKUP(Table10[[#This Row],[Name]],M.Rd!$A:$T,20,FALSE)</f>
        <v>1451000</v>
      </c>
      <c r="H430" s="24"/>
      <c r="I430" s="24"/>
      <c r="J430" s="24"/>
      <c r="K430" s="24"/>
      <c r="L430" s="24"/>
      <c r="M430" s="24"/>
      <c r="N430" s="24"/>
      <c r="O430" s="24"/>
      <c r="P430" s="24"/>
      <c r="Q430" s="25"/>
      <c r="R430" s="25"/>
      <c r="S430" s="25"/>
      <c r="T430" s="25"/>
      <c r="U430" s="25"/>
      <c r="V430" s="25"/>
      <c r="W430" s="25"/>
    </row>
    <row r="431" spans="1:23" x14ac:dyDescent="0.25">
      <c r="A431" s="3" t="s">
        <v>1299</v>
      </c>
      <c r="B431" s="31">
        <v>642</v>
      </c>
      <c r="C431" s="2">
        <v>3</v>
      </c>
      <c r="D431">
        <v>25700</v>
      </c>
      <c r="E431" s="54">
        <f>VLOOKUP(Table10[[#This Row],[Name]],M.Rd!$A:$T,MATCH(Table10[[#This Row],[L.eff]],M.Rd!$C$2:$S$2)+2,FALSE)</f>
        <v>11400</v>
      </c>
      <c r="F431" s="54">
        <f>VLOOKUP(Table10[[#This Row],[Name]],V.Rd!$A:$B,2,FALSE)</f>
        <v>7780</v>
      </c>
      <c r="G431" s="54">
        <f>VLOOKUP(Table10[[#This Row],[Name]],M.Rd!$A:$T,20,FALSE)</f>
        <v>1451000</v>
      </c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</row>
    <row r="432" spans="1:23" x14ac:dyDescent="0.25">
      <c r="A432" s="3" t="s">
        <v>1299</v>
      </c>
      <c r="B432" s="31">
        <v>642</v>
      </c>
      <c r="C432" s="2">
        <v>3.5</v>
      </c>
      <c r="D432">
        <v>24600</v>
      </c>
      <c r="E432" s="54">
        <f>VLOOKUP(Table10[[#This Row],[Name]],M.Rd!$A:$T,MATCH(Table10[[#This Row],[L.eff]],M.Rd!$C$2:$S$2)+2,FALSE)</f>
        <v>11400</v>
      </c>
      <c r="F432" s="54">
        <f>VLOOKUP(Table10[[#This Row],[Name]],V.Rd!$A:$B,2,FALSE)</f>
        <v>7780</v>
      </c>
      <c r="G432" s="54">
        <f>VLOOKUP(Table10[[#This Row],[Name]],M.Rd!$A:$T,20,FALSE)</f>
        <v>1451000</v>
      </c>
      <c r="H432" s="24"/>
      <c r="I432" s="24"/>
      <c r="J432" s="24"/>
      <c r="K432" s="24"/>
      <c r="L432" s="24"/>
      <c r="M432" s="24"/>
      <c r="N432" s="24"/>
      <c r="O432" s="24"/>
      <c r="P432" s="24"/>
      <c r="Q432" s="25"/>
      <c r="R432" s="25"/>
      <c r="S432" s="25"/>
      <c r="T432" s="25"/>
      <c r="U432" s="25"/>
      <c r="V432" s="25"/>
      <c r="W432" s="25"/>
    </row>
    <row r="433" spans="1:23" x14ac:dyDescent="0.25">
      <c r="A433" s="3" t="s">
        <v>1299</v>
      </c>
      <c r="B433" s="31">
        <v>642</v>
      </c>
      <c r="C433" s="2">
        <v>4</v>
      </c>
      <c r="D433">
        <v>23400</v>
      </c>
      <c r="E433" s="54">
        <f>VLOOKUP(Table10[[#This Row],[Name]],M.Rd!$A:$T,MATCH(Table10[[#This Row],[L.eff]],M.Rd!$C$2:$S$2)+2,FALSE)</f>
        <v>11350</v>
      </c>
      <c r="F433" s="54">
        <f>VLOOKUP(Table10[[#This Row],[Name]],V.Rd!$A:$B,2,FALSE)</f>
        <v>7780</v>
      </c>
      <c r="G433" s="54">
        <f>VLOOKUP(Table10[[#This Row],[Name]],M.Rd!$A:$T,20,FALSE)</f>
        <v>1451000</v>
      </c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</row>
    <row r="434" spans="1:23" x14ac:dyDescent="0.25">
      <c r="A434" s="3" t="s">
        <v>1299</v>
      </c>
      <c r="B434" s="31">
        <v>642</v>
      </c>
      <c r="C434" s="2">
        <v>5</v>
      </c>
      <c r="D434">
        <v>20900</v>
      </c>
      <c r="E434" s="54">
        <f>VLOOKUP(Table10[[#This Row],[Name]],M.Rd!$A:$T,MATCH(Table10[[#This Row],[L.eff]],M.Rd!$C$2:$S$2)+2,FALSE)</f>
        <v>10750</v>
      </c>
      <c r="F434" s="54">
        <f>VLOOKUP(Table10[[#This Row],[Name]],V.Rd!$A:$B,2,FALSE)</f>
        <v>7780</v>
      </c>
      <c r="G434" s="54">
        <f>VLOOKUP(Table10[[#This Row],[Name]],M.Rd!$A:$T,20,FALSE)</f>
        <v>1451000</v>
      </c>
      <c r="H434" s="24"/>
      <c r="I434" s="24"/>
      <c r="J434" s="24"/>
      <c r="K434" s="24"/>
      <c r="L434" s="24"/>
      <c r="M434" s="24"/>
      <c r="N434" s="25"/>
      <c r="O434" s="25"/>
      <c r="P434" s="25"/>
      <c r="Q434" s="25"/>
      <c r="R434" s="25"/>
      <c r="S434" s="25"/>
      <c r="T434" s="25"/>
      <c r="U434" s="25"/>
      <c r="V434" s="25"/>
      <c r="W434" s="25"/>
    </row>
    <row r="435" spans="1:23" x14ac:dyDescent="0.25">
      <c r="A435" s="3" t="s">
        <v>1299</v>
      </c>
      <c r="B435" s="31">
        <v>642</v>
      </c>
      <c r="C435" s="2">
        <v>6</v>
      </c>
      <c r="D435">
        <v>18400</v>
      </c>
      <c r="E435" s="54">
        <f>VLOOKUP(Table10[[#This Row],[Name]],M.Rd!$A:$T,MATCH(Table10[[#This Row],[L.eff]],M.Rd!$C$2:$S$2)+2,FALSE)</f>
        <v>10160</v>
      </c>
      <c r="F435" s="54">
        <f>VLOOKUP(Table10[[#This Row],[Name]],V.Rd!$A:$B,2,FALSE)</f>
        <v>7780</v>
      </c>
      <c r="G435" s="54">
        <f>VLOOKUP(Table10[[#This Row],[Name]],M.Rd!$A:$T,20,FALSE)</f>
        <v>1451000</v>
      </c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</row>
    <row r="436" spans="1:23" x14ac:dyDescent="0.25">
      <c r="A436" s="3" t="s">
        <v>1299</v>
      </c>
      <c r="B436" s="31">
        <v>642</v>
      </c>
      <c r="C436" s="2">
        <v>7</v>
      </c>
      <c r="D436">
        <v>15900</v>
      </c>
      <c r="E436" s="54">
        <f>VLOOKUP(Table10[[#This Row],[Name]],M.Rd!$A:$T,MATCH(Table10[[#This Row],[L.eff]],M.Rd!$C$2:$S$2)+2,FALSE)</f>
        <v>9590</v>
      </c>
      <c r="F436" s="54">
        <f>VLOOKUP(Table10[[#This Row],[Name]],V.Rd!$A:$B,2,FALSE)</f>
        <v>7780</v>
      </c>
      <c r="G436" s="54">
        <f>VLOOKUP(Table10[[#This Row],[Name]],M.Rd!$A:$T,20,FALSE)</f>
        <v>1451000</v>
      </c>
      <c r="H436" s="24"/>
      <c r="I436" s="24"/>
      <c r="J436" s="24"/>
      <c r="K436" s="24"/>
      <c r="L436" s="24"/>
      <c r="M436" s="24"/>
      <c r="N436" s="25"/>
      <c r="O436" s="25"/>
      <c r="P436" s="25"/>
      <c r="Q436" s="25"/>
      <c r="R436" s="25"/>
      <c r="S436" s="25"/>
      <c r="T436" s="25"/>
      <c r="U436" s="25"/>
      <c r="V436" s="25"/>
      <c r="W436" s="25"/>
    </row>
    <row r="437" spans="1:23" x14ac:dyDescent="0.25">
      <c r="A437" s="3" t="s">
        <v>1299</v>
      </c>
      <c r="B437" s="31">
        <v>642</v>
      </c>
      <c r="C437" s="2">
        <v>8</v>
      </c>
      <c r="D437">
        <v>13600</v>
      </c>
      <c r="E437" s="54">
        <f>VLOOKUP(Table10[[#This Row],[Name]],M.Rd!$A:$T,MATCH(Table10[[#This Row],[L.eff]],M.Rd!$C$2:$S$2)+2,FALSE)</f>
        <v>9040</v>
      </c>
      <c r="F437" s="54">
        <f>VLOOKUP(Table10[[#This Row],[Name]],V.Rd!$A:$B,2,FALSE)</f>
        <v>7780</v>
      </c>
      <c r="G437" s="54">
        <f>VLOOKUP(Table10[[#This Row],[Name]],M.Rd!$A:$T,20,FALSE)</f>
        <v>1451000</v>
      </c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</row>
    <row r="438" spans="1:23" x14ac:dyDescent="0.25">
      <c r="A438" s="3" t="s">
        <v>1299</v>
      </c>
      <c r="B438" s="31">
        <v>642</v>
      </c>
      <c r="C438" s="2">
        <v>9</v>
      </c>
      <c r="D438">
        <v>11600</v>
      </c>
      <c r="E438" s="54">
        <f>VLOOKUP(Table10[[#This Row],[Name]],M.Rd!$A:$T,MATCH(Table10[[#This Row],[L.eff]],M.Rd!$C$2:$S$2)+2,FALSE)</f>
        <v>8520</v>
      </c>
      <c r="F438" s="54">
        <f>VLOOKUP(Table10[[#This Row],[Name]],V.Rd!$A:$B,2,FALSE)</f>
        <v>7780</v>
      </c>
      <c r="G438" s="54">
        <f>VLOOKUP(Table10[[#This Row],[Name]],M.Rd!$A:$T,20,FALSE)</f>
        <v>1451000</v>
      </c>
      <c r="H438" s="24"/>
      <c r="I438" s="24"/>
      <c r="J438" s="24"/>
      <c r="K438" s="24"/>
      <c r="L438" s="24"/>
      <c r="M438" s="24"/>
      <c r="N438" s="24"/>
      <c r="O438" s="25"/>
      <c r="P438" s="25"/>
      <c r="Q438" s="25"/>
      <c r="R438" s="25"/>
      <c r="S438" s="25"/>
      <c r="T438" s="25"/>
      <c r="U438" s="25"/>
      <c r="V438" s="25"/>
      <c r="W438" s="25"/>
    </row>
    <row r="439" spans="1:23" x14ac:dyDescent="0.25">
      <c r="A439" s="3" t="s">
        <v>1299</v>
      </c>
      <c r="B439" s="31">
        <v>642</v>
      </c>
      <c r="C439" s="2">
        <v>10</v>
      </c>
      <c r="D439">
        <v>10000</v>
      </c>
      <c r="E439" s="54">
        <f>VLOOKUP(Table10[[#This Row],[Name]],M.Rd!$A:$T,MATCH(Table10[[#This Row],[L.eff]],M.Rd!$C$2:$S$2)+2,FALSE)</f>
        <v>8030</v>
      </c>
      <c r="F439" s="54">
        <f>VLOOKUP(Table10[[#This Row],[Name]],V.Rd!$A:$B,2,FALSE)</f>
        <v>7780</v>
      </c>
      <c r="G439" s="54">
        <f>VLOOKUP(Table10[[#This Row],[Name]],M.Rd!$A:$T,20,FALSE)</f>
        <v>1451000</v>
      </c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</row>
    <row r="440" spans="1:23" x14ac:dyDescent="0.25">
      <c r="A440" s="3" t="s">
        <v>1299</v>
      </c>
      <c r="B440" s="31">
        <v>642</v>
      </c>
      <c r="C440" s="2">
        <v>11</v>
      </c>
      <c r="D440">
        <v>8650</v>
      </c>
      <c r="E440" s="54">
        <f>VLOOKUP(Table10[[#This Row],[Name]],M.Rd!$A:$T,MATCH(Table10[[#This Row],[L.eff]],M.Rd!$C$2:$S$2)+2,FALSE)</f>
        <v>7580</v>
      </c>
      <c r="F440" s="54">
        <f>VLOOKUP(Table10[[#This Row],[Name]],V.Rd!$A:$B,2,FALSE)</f>
        <v>7780</v>
      </c>
      <c r="G440" s="54">
        <f>VLOOKUP(Table10[[#This Row],[Name]],M.Rd!$A:$T,20,FALSE)</f>
        <v>1451000</v>
      </c>
      <c r="H440" s="24"/>
      <c r="I440" s="24"/>
      <c r="J440" s="24"/>
      <c r="K440" s="24"/>
      <c r="L440" s="24"/>
      <c r="M440" s="24"/>
      <c r="N440" s="24"/>
      <c r="O440" s="24"/>
      <c r="P440" s="25"/>
      <c r="Q440" s="25"/>
      <c r="R440" s="25"/>
      <c r="S440" s="25"/>
      <c r="T440" s="25"/>
      <c r="U440" s="25"/>
      <c r="V440" s="25"/>
      <c r="W440" s="25"/>
    </row>
    <row r="441" spans="1:23" x14ac:dyDescent="0.25">
      <c r="A441" s="3" t="s">
        <v>1299</v>
      </c>
      <c r="B441" s="31">
        <v>642</v>
      </c>
      <c r="C441" s="2">
        <v>12</v>
      </c>
      <c r="D441">
        <v>7520</v>
      </c>
      <c r="E441" s="54">
        <f>VLOOKUP(Table10[[#This Row],[Name]],M.Rd!$A:$T,MATCH(Table10[[#This Row],[L.eff]],M.Rd!$C$2:$S$2)+2,FALSE)</f>
        <v>7160</v>
      </c>
      <c r="F441" s="54">
        <f>VLOOKUP(Table10[[#This Row],[Name]],V.Rd!$A:$B,2,FALSE)</f>
        <v>7780</v>
      </c>
      <c r="G441" s="54">
        <f>VLOOKUP(Table10[[#This Row],[Name]],M.Rd!$A:$T,20,FALSE)</f>
        <v>1451000</v>
      </c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</row>
    <row r="442" spans="1:23" x14ac:dyDescent="0.25">
      <c r="A442" s="3" t="s">
        <v>1299</v>
      </c>
      <c r="B442" s="31">
        <v>642</v>
      </c>
      <c r="C442" s="2">
        <v>13</v>
      </c>
      <c r="D442">
        <v>6590</v>
      </c>
      <c r="E442" s="54">
        <f>VLOOKUP(Table10[[#This Row],[Name]],M.Rd!$A:$T,MATCH(Table10[[#This Row],[L.eff]],M.Rd!$C$2:$S$2)+2,FALSE)</f>
        <v>6770</v>
      </c>
      <c r="F442" s="54">
        <f>VLOOKUP(Table10[[#This Row],[Name]],V.Rd!$A:$B,2,FALSE)</f>
        <v>7780</v>
      </c>
      <c r="G442" s="54">
        <f>VLOOKUP(Table10[[#This Row],[Name]],M.Rd!$A:$T,20,FALSE)</f>
        <v>1451000</v>
      </c>
      <c r="H442" s="24"/>
      <c r="I442" s="24"/>
      <c r="J442" s="24"/>
      <c r="K442" s="24"/>
      <c r="L442" s="24"/>
      <c r="M442" s="24"/>
      <c r="N442" s="24"/>
      <c r="O442" s="24"/>
      <c r="P442" s="24"/>
      <c r="Q442" s="25"/>
      <c r="R442" s="25"/>
      <c r="S442" s="25"/>
      <c r="T442" s="25"/>
      <c r="U442" s="25"/>
      <c r="V442" s="25"/>
      <c r="W442" s="25"/>
    </row>
    <row r="443" spans="1:23" x14ac:dyDescent="0.25">
      <c r="A443" s="3" t="s">
        <v>1299</v>
      </c>
      <c r="B443" s="31">
        <v>642</v>
      </c>
      <c r="C443" s="2">
        <v>14</v>
      </c>
      <c r="D443">
        <v>5810</v>
      </c>
      <c r="E443" s="54">
        <f>VLOOKUP(Table10[[#This Row],[Name]],M.Rd!$A:$T,MATCH(Table10[[#This Row],[L.eff]],M.Rd!$C$2:$S$2)+2,FALSE)</f>
        <v>6420</v>
      </c>
      <c r="F443" s="54">
        <f>VLOOKUP(Table10[[#This Row],[Name]],V.Rd!$A:$B,2,FALSE)</f>
        <v>7780</v>
      </c>
      <c r="G443" s="54">
        <f>VLOOKUP(Table10[[#This Row],[Name]],M.Rd!$A:$T,20,FALSE)</f>
        <v>1451000</v>
      </c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</row>
    <row r="444" spans="1:23" x14ac:dyDescent="0.25">
      <c r="A444" s="23" t="s">
        <v>1300</v>
      </c>
      <c r="B444" s="29">
        <v>748</v>
      </c>
      <c r="C444" s="27">
        <v>1</v>
      </c>
      <c r="D444" s="27">
        <v>33800</v>
      </c>
      <c r="E444" s="54">
        <f>VLOOKUP(Table10[[#This Row],[Name]],M.Rd!$A:$T,MATCH(Table10[[#This Row],[L.eff]],M.Rd!$C$2:$S$2)+2,FALSE)</f>
        <v>13450</v>
      </c>
      <c r="F444" s="54">
        <f>VLOOKUP(Table10[[#This Row],[Name]],V.Rd!$A:$B,2,FALSE)</f>
        <v>9000</v>
      </c>
      <c r="G444" s="54">
        <f>VLOOKUP(Table10[[#This Row],[Name]],M.Rd!$A:$T,20,FALSE)</f>
        <v>1732000</v>
      </c>
      <c r="H444" s="24"/>
      <c r="I444" s="24"/>
      <c r="J444" s="24"/>
      <c r="K444" s="24"/>
      <c r="L444" s="25"/>
      <c r="M444" s="25"/>
      <c r="N444" s="25"/>
      <c r="O444" s="25"/>
      <c r="P444" s="25"/>
      <c r="Q444" s="25"/>
      <c r="R444" s="25"/>
      <c r="S444" s="25"/>
      <c r="T444" s="25"/>
      <c r="U444" s="25"/>
      <c r="V444" s="25"/>
      <c r="W444" s="25"/>
    </row>
    <row r="445" spans="1:23" x14ac:dyDescent="0.25">
      <c r="A445" s="3" t="s">
        <v>1300</v>
      </c>
      <c r="B445" s="31">
        <v>748</v>
      </c>
      <c r="C445" s="2">
        <v>1.5</v>
      </c>
      <c r="D445" s="2">
        <v>33700</v>
      </c>
      <c r="E445" s="54">
        <f>VLOOKUP(Table10[[#This Row],[Name]],M.Rd!$A:$T,MATCH(Table10[[#This Row],[L.eff]],M.Rd!$C$2:$S$2)+2,FALSE)</f>
        <v>13450</v>
      </c>
      <c r="F445" s="54">
        <f>VLOOKUP(Table10[[#This Row],[Name]],V.Rd!$A:$B,2,FALSE)</f>
        <v>9000</v>
      </c>
      <c r="G445" s="54">
        <f>VLOOKUP(Table10[[#This Row],[Name]],M.Rd!$A:$T,20,FALSE)</f>
        <v>1732000</v>
      </c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</row>
    <row r="446" spans="1:23" x14ac:dyDescent="0.25">
      <c r="A446" s="3" t="s">
        <v>1300</v>
      </c>
      <c r="B446" s="31">
        <v>748</v>
      </c>
      <c r="C446" s="2">
        <v>2</v>
      </c>
      <c r="D446" s="2">
        <v>32500</v>
      </c>
      <c r="E446" s="54">
        <f>VLOOKUP(Table10[[#This Row],[Name]],M.Rd!$A:$T,MATCH(Table10[[#This Row],[L.eff]],M.Rd!$C$2:$S$2)+2,FALSE)</f>
        <v>13450</v>
      </c>
      <c r="F446" s="54">
        <f>VLOOKUP(Table10[[#This Row],[Name]],V.Rd!$A:$B,2,FALSE)</f>
        <v>9000</v>
      </c>
      <c r="G446" s="54">
        <f>VLOOKUP(Table10[[#This Row],[Name]],M.Rd!$A:$T,20,FALSE)</f>
        <v>1732000</v>
      </c>
      <c r="H446" s="24"/>
      <c r="I446" s="24"/>
      <c r="J446" s="24"/>
      <c r="K446" s="24"/>
      <c r="L446" s="24"/>
      <c r="M446" s="24"/>
      <c r="N446" s="25"/>
      <c r="O446" s="25"/>
      <c r="P446" s="25"/>
      <c r="Q446" s="25"/>
      <c r="R446" s="25"/>
      <c r="S446" s="25"/>
      <c r="T446" s="25"/>
      <c r="U446" s="25"/>
      <c r="V446" s="25"/>
      <c r="W446" s="25"/>
    </row>
    <row r="447" spans="1:23" x14ac:dyDescent="0.25">
      <c r="A447" s="3" t="s">
        <v>1300</v>
      </c>
      <c r="B447" s="31">
        <v>748</v>
      </c>
      <c r="C447" s="2">
        <v>2.5</v>
      </c>
      <c r="D447">
        <v>31300</v>
      </c>
      <c r="E447" s="54">
        <f>VLOOKUP(Table10[[#This Row],[Name]],M.Rd!$A:$T,MATCH(Table10[[#This Row],[L.eff]],M.Rd!$C$2:$S$2)+2,FALSE)</f>
        <v>13450</v>
      </c>
      <c r="F447" s="54">
        <f>VLOOKUP(Table10[[#This Row],[Name]],V.Rd!$A:$B,2,FALSE)</f>
        <v>9000</v>
      </c>
      <c r="G447" s="54">
        <f>VLOOKUP(Table10[[#This Row],[Name]],M.Rd!$A:$T,20,FALSE)</f>
        <v>1732000</v>
      </c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</row>
    <row r="448" spans="1:23" x14ac:dyDescent="0.25">
      <c r="A448" s="3" t="s">
        <v>1300</v>
      </c>
      <c r="B448" s="31">
        <v>748</v>
      </c>
      <c r="C448" s="2">
        <v>3</v>
      </c>
      <c r="D448">
        <v>30100</v>
      </c>
      <c r="E448" s="54">
        <f>VLOOKUP(Table10[[#This Row],[Name]],M.Rd!$A:$T,MATCH(Table10[[#This Row],[L.eff]],M.Rd!$C$2:$S$2)+2,FALSE)</f>
        <v>13450</v>
      </c>
      <c r="F448" s="54">
        <f>VLOOKUP(Table10[[#This Row],[Name]],V.Rd!$A:$B,2,FALSE)</f>
        <v>9000</v>
      </c>
      <c r="G448" s="54">
        <f>VLOOKUP(Table10[[#This Row],[Name]],M.Rd!$A:$T,20,FALSE)</f>
        <v>1732000</v>
      </c>
      <c r="H448" s="24"/>
      <c r="I448" s="24"/>
      <c r="J448" s="24"/>
      <c r="K448" s="24"/>
      <c r="L448" s="24"/>
      <c r="M448" s="24"/>
      <c r="N448" s="24"/>
      <c r="O448" s="25"/>
      <c r="P448" s="25"/>
      <c r="Q448" s="25"/>
      <c r="R448" s="25"/>
      <c r="S448" s="25"/>
      <c r="T448" s="25"/>
      <c r="U448" s="25"/>
      <c r="V448" s="25"/>
      <c r="W448" s="25"/>
    </row>
    <row r="449" spans="1:23" x14ac:dyDescent="0.25">
      <c r="A449" s="3" t="s">
        <v>1300</v>
      </c>
      <c r="B449" s="31">
        <v>748</v>
      </c>
      <c r="C449" s="2">
        <v>3.5</v>
      </c>
      <c r="D449">
        <v>28800</v>
      </c>
      <c r="E449" s="54">
        <f>VLOOKUP(Table10[[#This Row],[Name]],M.Rd!$A:$T,MATCH(Table10[[#This Row],[L.eff]],M.Rd!$C$2:$S$2)+2,FALSE)</f>
        <v>13450</v>
      </c>
      <c r="F449" s="54">
        <f>VLOOKUP(Table10[[#This Row],[Name]],V.Rd!$A:$B,2,FALSE)</f>
        <v>9000</v>
      </c>
      <c r="G449" s="54">
        <f>VLOOKUP(Table10[[#This Row],[Name]],M.Rd!$A:$T,20,FALSE)</f>
        <v>1732000</v>
      </c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</row>
    <row r="450" spans="1:23" x14ac:dyDescent="0.25">
      <c r="A450" s="3" t="s">
        <v>1300</v>
      </c>
      <c r="B450" s="31">
        <v>748</v>
      </c>
      <c r="C450" s="2">
        <v>4</v>
      </c>
      <c r="D450">
        <v>27500</v>
      </c>
      <c r="E450" s="54">
        <f>VLOOKUP(Table10[[#This Row],[Name]],M.Rd!$A:$T,MATCH(Table10[[#This Row],[L.eff]],M.Rd!$C$2:$S$2)+2,FALSE)</f>
        <v>13450</v>
      </c>
      <c r="F450" s="54">
        <f>VLOOKUP(Table10[[#This Row],[Name]],V.Rd!$A:$B,2,FALSE)</f>
        <v>9000</v>
      </c>
      <c r="G450" s="54">
        <f>VLOOKUP(Table10[[#This Row],[Name]],M.Rd!$A:$T,20,FALSE)</f>
        <v>1732000</v>
      </c>
      <c r="H450" s="24"/>
      <c r="I450" s="24"/>
      <c r="J450" s="24"/>
      <c r="K450" s="24"/>
      <c r="L450" s="24"/>
      <c r="M450" s="24"/>
      <c r="N450" s="24"/>
      <c r="O450" s="24"/>
      <c r="P450" s="25"/>
      <c r="Q450" s="25"/>
      <c r="R450" s="25"/>
      <c r="S450" s="25"/>
      <c r="T450" s="25"/>
      <c r="U450" s="25"/>
      <c r="V450" s="25"/>
      <c r="W450" s="25"/>
    </row>
    <row r="451" spans="1:23" x14ac:dyDescent="0.25">
      <c r="A451" s="3" t="s">
        <v>1300</v>
      </c>
      <c r="B451" s="31">
        <v>748</v>
      </c>
      <c r="C451" s="2">
        <v>5</v>
      </c>
      <c r="D451">
        <v>24700</v>
      </c>
      <c r="E451" s="54">
        <f>VLOOKUP(Table10[[#This Row],[Name]],M.Rd!$A:$T,MATCH(Table10[[#This Row],[L.eff]],M.Rd!$C$2:$S$2)+2,FALSE)</f>
        <v>12840</v>
      </c>
      <c r="F451" s="54">
        <f>VLOOKUP(Table10[[#This Row],[Name]],V.Rd!$A:$B,2,FALSE)</f>
        <v>9000</v>
      </c>
      <c r="G451" s="54">
        <f>VLOOKUP(Table10[[#This Row],[Name]],M.Rd!$A:$T,20,FALSE)</f>
        <v>1732000</v>
      </c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</row>
    <row r="452" spans="1:23" x14ac:dyDescent="0.25">
      <c r="A452" s="3" t="s">
        <v>1300</v>
      </c>
      <c r="B452" s="31">
        <v>748</v>
      </c>
      <c r="C452" s="2">
        <v>6</v>
      </c>
      <c r="D452">
        <v>21800</v>
      </c>
      <c r="E452" s="54">
        <f>VLOOKUP(Table10[[#This Row],[Name]],M.Rd!$A:$T,MATCH(Table10[[#This Row],[L.eff]],M.Rd!$C$2:$S$2)+2,FALSE)</f>
        <v>12200</v>
      </c>
      <c r="F452" s="54">
        <f>VLOOKUP(Table10[[#This Row],[Name]],V.Rd!$A:$B,2,FALSE)</f>
        <v>9000</v>
      </c>
      <c r="G452" s="54">
        <f>VLOOKUP(Table10[[#This Row],[Name]],M.Rd!$A:$T,20,FALSE)</f>
        <v>1732000</v>
      </c>
      <c r="H452" s="24"/>
      <c r="I452" s="24"/>
      <c r="J452" s="24"/>
      <c r="K452" s="24"/>
      <c r="L452" s="24"/>
      <c r="M452" s="24"/>
      <c r="N452" s="24"/>
      <c r="O452" s="24"/>
      <c r="P452" s="25"/>
      <c r="Q452" s="25"/>
      <c r="R452" s="25"/>
      <c r="S452" s="25"/>
      <c r="T452" s="25"/>
      <c r="U452" s="25"/>
      <c r="V452" s="25"/>
      <c r="W452" s="25"/>
    </row>
    <row r="453" spans="1:23" x14ac:dyDescent="0.25">
      <c r="A453" s="3" t="s">
        <v>1300</v>
      </c>
      <c r="B453" s="31">
        <v>748</v>
      </c>
      <c r="C453" s="2">
        <v>7</v>
      </c>
      <c r="D453">
        <v>18900</v>
      </c>
      <c r="E453" s="54">
        <f>VLOOKUP(Table10[[#This Row],[Name]],M.Rd!$A:$T,MATCH(Table10[[#This Row],[L.eff]],M.Rd!$C$2:$S$2)+2,FALSE)</f>
        <v>11590</v>
      </c>
      <c r="F453" s="54">
        <f>VLOOKUP(Table10[[#This Row],[Name]],V.Rd!$A:$B,2,FALSE)</f>
        <v>9000</v>
      </c>
      <c r="G453" s="54">
        <f>VLOOKUP(Table10[[#This Row],[Name]],M.Rd!$A:$T,20,FALSE)</f>
        <v>1732000</v>
      </c>
      <c r="H453" s="25"/>
      <c r="I453" s="25"/>
      <c r="J453" s="25"/>
      <c r="K453" s="25"/>
      <c r="L453" s="25"/>
      <c r="M453" s="25"/>
      <c r="N453" s="25"/>
      <c r="O453" s="25"/>
      <c r="P453" s="25"/>
      <c r="Q453" s="25"/>
      <c r="R453" s="25"/>
      <c r="S453" s="25"/>
      <c r="T453" s="25"/>
      <c r="U453" s="25"/>
      <c r="V453" s="25"/>
      <c r="W453" s="25"/>
    </row>
    <row r="454" spans="1:23" x14ac:dyDescent="0.25">
      <c r="A454" s="3" t="s">
        <v>1300</v>
      </c>
      <c r="B454" s="31">
        <v>748</v>
      </c>
      <c r="C454" s="2">
        <v>8</v>
      </c>
      <c r="D454">
        <v>16200</v>
      </c>
      <c r="E454" s="54">
        <f>VLOOKUP(Table10[[#This Row],[Name]],M.Rd!$A:$T,MATCH(Table10[[#This Row],[L.eff]],M.Rd!$C$2:$S$2)+2,FALSE)</f>
        <v>11010</v>
      </c>
      <c r="F454" s="54">
        <f>VLOOKUP(Table10[[#This Row],[Name]],V.Rd!$A:$B,2,FALSE)</f>
        <v>9000</v>
      </c>
      <c r="G454" s="54">
        <f>VLOOKUP(Table10[[#This Row],[Name]],M.Rd!$A:$T,20,FALSE)</f>
        <v>1732000</v>
      </c>
      <c r="H454" s="25"/>
      <c r="I454" s="25"/>
      <c r="J454" s="25"/>
      <c r="K454" s="25"/>
      <c r="L454" s="25"/>
      <c r="M454" s="25"/>
      <c r="N454" s="25"/>
      <c r="O454" s="25"/>
      <c r="P454" s="25"/>
      <c r="Q454" s="25"/>
      <c r="R454" s="25"/>
      <c r="S454" s="25"/>
      <c r="T454" s="25"/>
      <c r="U454" s="25"/>
      <c r="V454" s="25"/>
      <c r="W454" s="25"/>
    </row>
    <row r="455" spans="1:23" x14ac:dyDescent="0.25">
      <c r="A455" s="3" t="s">
        <v>1300</v>
      </c>
      <c r="B455" s="31">
        <v>748</v>
      </c>
      <c r="C455" s="2">
        <v>9</v>
      </c>
      <c r="D455">
        <v>13900</v>
      </c>
      <c r="E455" s="54">
        <f>VLOOKUP(Table10[[#This Row],[Name]],M.Rd!$A:$T,MATCH(Table10[[#This Row],[L.eff]],M.Rd!$C$2:$S$2)+2,FALSE)</f>
        <v>10450</v>
      </c>
      <c r="F455" s="54">
        <f>VLOOKUP(Table10[[#This Row],[Name]],V.Rd!$A:$B,2,FALSE)</f>
        <v>9000</v>
      </c>
      <c r="G455" s="54">
        <f>VLOOKUP(Table10[[#This Row],[Name]],M.Rd!$A:$T,20,FALSE)</f>
        <v>1732000</v>
      </c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5"/>
      <c r="W455" s="25"/>
    </row>
    <row r="456" spans="1:23" x14ac:dyDescent="0.25">
      <c r="A456" s="3" t="s">
        <v>1300</v>
      </c>
      <c r="B456" s="31">
        <v>748</v>
      </c>
      <c r="C456" s="2">
        <v>10</v>
      </c>
      <c r="D456">
        <v>12000</v>
      </c>
      <c r="E456" s="54">
        <f>VLOOKUP(Table10[[#This Row],[Name]],M.Rd!$A:$T,MATCH(Table10[[#This Row],[L.eff]],M.Rd!$C$2:$S$2)+2,FALSE)</f>
        <v>9930</v>
      </c>
      <c r="F456" s="54">
        <f>VLOOKUP(Table10[[#This Row],[Name]],V.Rd!$A:$B,2,FALSE)</f>
        <v>9000</v>
      </c>
      <c r="G456" s="54">
        <f>VLOOKUP(Table10[[#This Row],[Name]],M.Rd!$A:$T,20,FALSE)</f>
        <v>1732000</v>
      </c>
      <c r="H456" s="24"/>
      <c r="I456" s="24"/>
      <c r="J456" s="24"/>
      <c r="K456" s="24"/>
      <c r="L456" s="25"/>
      <c r="M456" s="25"/>
      <c r="N456" s="25"/>
      <c r="O456" s="25"/>
      <c r="P456" s="25"/>
      <c r="Q456" s="25"/>
      <c r="R456" s="25"/>
      <c r="S456" s="25"/>
      <c r="T456" s="25"/>
      <c r="U456" s="25"/>
      <c r="V456" s="25"/>
      <c r="W456" s="25"/>
    </row>
    <row r="457" spans="1:23" x14ac:dyDescent="0.25">
      <c r="A457" s="3" t="s">
        <v>1300</v>
      </c>
      <c r="B457" s="31">
        <v>748</v>
      </c>
      <c r="C457" s="2">
        <v>11</v>
      </c>
      <c r="D457">
        <v>10400</v>
      </c>
      <c r="E457" s="54">
        <f>VLOOKUP(Table10[[#This Row],[Name]],M.Rd!$A:$T,MATCH(Table10[[#This Row],[L.eff]],M.Rd!$C$2:$S$2)+2,FALSE)</f>
        <v>9440</v>
      </c>
      <c r="F457" s="54">
        <f>VLOOKUP(Table10[[#This Row],[Name]],V.Rd!$A:$B,2,FALSE)</f>
        <v>9000</v>
      </c>
      <c r="G457" s="54">
        <f>VLOOKUP(Table10[[#This Row],[Name]],M.Rd!$A:$T,20,FALSE)</f>
        <v>1732000</v>
      </c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</row>
    <row r="458" spans="1:23" x14ac:dyDescent="0.25">
      <c r="A458" s="3" t="s">
        <v>1300</v>
      </c>
      <c r="B458" s="31">
        <v>748</v>
      </c>
      <c r="C458" s="2">
        <v>12</v>
      </c>
      <c r="D458">
        <v>9050</v>
      </c>
      <c r="E458" s="54">
        <f>VLOOKUP(Table10[[#This Row],[Name]],M.Rd!$A:$T,MATCH(Table10[[#This Row],[L.eff]],M.Rd!$C$2:$S$2)+2,FALSE)</f>
        <v>8980</v>
      </c>
      <c r="F458" s="54">
        <f>VLOOKUP(Table10[[#This Row],[Name]],V.Rd!$A:$B,2,FALSE)</f>
        <v>9000</v>
      </c>
      <c r="G458" s="54">
        <f>VLOOKUP(Table10[[#This Row],[Name]],M.Rd!$A:$T,20,FALSE)</f>
        <v>1732000</v>
      </c>
      <c r="H458" s="24"/>
      <c r="I458" s="24"/>
      <c r="J458" s="24"/>
      <c r="K458" s="24"/>
      <c r="L458" s="24"/>
      <c r="M458" s="24"/>
      <c r="N458" s="24"/>
      <c r="O458" s="24"/>
      <c r="P458" s="25"/>
      <c r="Q458" s="25"/>
      <c r="R458" s="25"/>
      <c r="S458" s="25"/>
      <c r="T458" s="25"/>
      <c r="U458" s="25"/>
      <c r="V458" s="25"/>
      <c r="W458" s="25"/>
    </row>
    <row r="459" spans="1:23" x14ac:dyDescent="0.25">
      <c r="A459" s="3" t="s">
        <v>1300</v>
      </c>
      <c r="B459" s="31">
        <v>748</v>
      </c>
      <c r="C459" s="2">
        <v>13</v>
      </c>
      <c r="D459">
        <v>7930</v>
      </c>
      <c r="E459" s="54">
        <f>VLOOKUP(Table10[[#This Row],[Name]],M.Rd!$A:$T,MATCH(Table10[[#This Row],[L.eff]],M.Rd!$C$2:$S$2)+2,FALSE)</f>
        <v>8550</v>
      </c>
      <c r="F459" s="54">
        <f>VLOOKUP(Table10[[#This Row],[Name]],V.Rd!$A:$B,2,FALSE)</f>
        <v>9000</v>
      </c>
      <c r="G459" s="54">
        <f>VLOOKUP(Table10[[#This Row],[Name]],M.Rd!$A:$T,20,FALSE)</f>
        <v>1732000</v>
      </c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5"/>
    </row>
    <row r="460" spans="1:23" x14ac:dyDescent="0.25">
      <c r="A460" s="3" t="s">
        <v>1300</v>
      </c>
      <c r="B460" s="31">
        <v>748</v>
      </c>
      <c r="C460" s="2">
        <v>14</v>
      </c>
      <c r="D460">
        <v>7000</v>
      </c>
      <c r="E460" s="54">
        <f>VLOOKUP(Table10[[#This Row],[Name]],M.Rd!$A:$T,MATCH(Table10[[#This Row],[L.eff]],M.Rd!$C$2:$S$2)+2,FALSE)</f>
        <v>8160</v>
      </c>
      <c r="F460" s="54">
        <f>VLOOKUP(Table10[[#This Row],[Name]],V.Rd!$A:$B,2,FALSE)</f>
        <v>9000</v>
      </c>
      <c r="G460" s="54">
        <f>VLOOKUP(Table10[[#This Row],[Name]],M.Rd!$A:$T,20,FALSE)</f>
        <v>1732000</v>
      </c>
      <c r="H460" s="24"/>
      <c r="I460" s="24"/>
      <c r="J460" s="24"/>
      <c r="K460" s="25"/>
      <c r="L460" s="25"/>
      <c r="M460" s="25"/>
      <c r="N460" s="25"/>
      <c r="O460" s="25"/>
      <c r="P460" s="25"/>
      <c r="Q460" s="25"/>
      <c r="R460" s="25"/>
      <c r="S460" s="25"/>
      <c r="T460" s="25"/>
      <c r="U460" s="25"/>
      <c r="V460" s="25"/>
      <c r="W460" s="25"/>
    </row>
    <row r="461" spans="1:23" x14ac:dyDescent="0.25">
      <c r="A461" s="23" t="s">
        <v>1301</v>
      </c>
      <c r="B461" s="29">
        <v>883</v>
      </c>
      <c r="C461" s="27">
        <v>1</v>
      </c>
      <c r="D461" s="27">
        <v>39900</v>
      </c>
      <c r="E461" s="54">
        <f>VLOOKUP(Table10[[#This Row],[Name]],M.Rd!$A:$T,MATCH(Table10[[#This Row],[L.eff]],M.Rd!$C$2:$S$2)+2,FALSE)</f>
        <v>16070</v>
      </c>
      <c r="F461" s="54">
        <f>VLOOKUP(Table10[[#This Row],[Name]],V.Rd!$A:$B,2,FALSE)</f>
        <v>10600</v>
      </c>
      <c r="G461" s="54">
        <f>VLOOKUP(Table10[[#This Row],[Name]],M.Rd!$A:$T,20,FALSE)</f>
        <v>2096000</v>
      </c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</row>
    <row r="462" spans="1:23" x14ac:dyDescent="0.25">
      <c r="A462" s="3" t="s">
        <v>1301</v>
      </c>
      <c r="B462" s="31">
        <v>883</v>
      </c>
      <c r="C462" s="2">
        <v>1.5</v>
      </c>
      <c r="D462" s="2">
        <v>39900</v>
      </c>
      <c r="E462" s="54">
        <f>VLOOKUP(Table10[[#This Row],[Name]],M.Rd!$A:$T,MATCH(Table10[[#This Row],[L.eff]],M.Rd!$C$2:$S$2)+2,FALSE)</f>
        <v>16070</v>
      </c>
      <c r="F462" s="54">
        <f>VLOOKUP(Table10[[#This Row],[Name]],V.Rd!$A:$B,2,FALSE)</f>
        <v>10600</v>
      </c>
      <c r="G462" s="54">
        <f>VLOOKUP(Table10[[#This Row],[Name]],M.Rd!$A:$T,20,FALSE)</f>
        <v>2096000</v>
      </c>
      <c r="H462" s="24"/>
      <c r="I462" s="24"/>
      <c r="J462" s="24"/>
      <c r="K462" s="24"/>
      <c r="L462" s="24"/>
      <c r="M462" s="25"/>
      <c r="N462" s="25"/>
      <c r="O462" s="25"/>
      <c r="P462" s="25"/>
      <c r="Q462" s="25"/>
      <c r="R462" s="25"/>
      <c r="S462" s="25"/>
      <c r="T462" s="25"/>
      <c r="U462" s="25"/>
      <c r="V462" s="25"/>
      <c r="W462" s="25"/>
    </row>
    <row r="463" spans="1:23" x14ac:dyDescent="0.25">
      <c r="A463" s="3" t="s">
        <v>1301</v>
      </c>
      <c r="B463" s="31">
        <v>883</v>
      </c>
      <c r="C463" s="2">
        <v>2</v>
      </c>
      <c r="D463" s="2">
        <v>38500</v>
      </c>
      <c r="E463" s="54">
        <f>VLOOKUP(Table10[[#This Row],[Name]],M.Rd!$A:$T,MATCH(Table10[[#This Row],[L.eff]],M.Rd!$C$2:$S$2)+2,FALSE)</f>
        <v>16070</v>
      </c>
      <c r="F463" s="54">
        <f>VLOOKUP(Table10[[#This Row],[Name]],V.Rd!$A:$B,2,FALSE)</f>
        <v>10600</v>
      </c>
      <c r="G463" s="54">
        <f>VLOOKUP(Table10[[#This Row],[Name]],M.Rd!$A:$T,20,FALSE)</f>
        <v>2096000</v>
      </c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</row>
    <row r="464" spans="1:23" x14ac:dyDescent="0.25">
      <c r="A464" s="3" t="s">
        <v>1301</v>
      </c>
      <c r="B464" s="31">
        <v>883</v>
      </c>
      <c r="C464" s="2">
        <v>2.5</v>
      </c>
      <c r="D464">
        <v>37100</v>
      </c>
      <c r="E464" s="54">
        <f>VLOOKUP(Table10[[#This Row],[Name]],M.Rd!$A:$T,MATCH(Table10[[#This Row],[L.eff]],M.Rd!$C$2:$S$2)+2,FALSE)</f>
        <v>16070</v>
      </c>
      <c r="F464" s="54">
        <f>VLOOKUP(Table10[[#This Row],[Name]],V.Rd!$A:$B,2,FALSE)</f>
        <v>10600</v>
      </c>
      <c r="G464" s="54">
        <f>VLOOKUP(Table10[[#This Row],[Name]],M.Rd!$A:$T,20,FALSE)</f>
        <v>2096000</v>
      </c>
      <c r="H464" s="24"/>
      <c r="I464" s="24"/>
      <c r="J464" s="24"/>
      <c r="K464" s="24"/>
      <c r="L464" s="24"/>
      <c r="M464" s="24"/>
      <c r="N464" s="25"/>
      <c r="O464" s="25"/>
      <c r="P464" s="25"/>
      <c r="Q464" s="25"/>
      <c r="R464" s="25"/>
      <c r="S464" s="25"/>
      <c r="T464" s="25"/>
      <c r="U464" s="25"/>
      <c r="V464" s="25"/>
      <c r="W464" s="25"/>
    </row>
    <row r="465" spans="1:23" x14ac:dyDescent="0.25">
      <c r="A465" s="3" t="s">
        <v>1301</v>
      </c>
      <c r="B465" s="31">
        <v>883</v>
      </c>
      <c r="C465" s="2">
        <v>3</v>
      </c>
      <c r="D465">
        <v>35700</v>
      </c>
      <c r="E465" s="54">
        <f>VLOOKUP(Table10[[#This Row],[Name]],M.Rd!$A:$T,MATCH(Table10[[#This Row],[L.eff]],M.Rd!$C$2:$S$2)+2,FALSE)</f>
        <v>16070</v>
      </c>
      <c r="F465" s="54">
        <f>VLOOKUP(Table10[[#This Row],[Name]],V.Rd!$A:$B,2,FALSE)</f>
        <v>10600</v>
      </c>
      <c r="G465" s="54">
        <f>VLOOKUP(Table10[[#This Row],[Name]],M.Rd!$A:$T,20,FALSE)</f>
        <v>2096000</v>
      </c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</row>
    <row r="466" spans="1:23" x14ac:dyDescent="0.25">
      <c r="A466" s="3" t="s">
        <v>1301</v>
      </c>
      <c r="B466" s="31">
        <v>883</v>
      </c>
      <c r="C466" s="2">
        <v>3.5</v>
      </c>
      <c r="D466">
        <v>34200</v>
      </c>
      <c r="E466" s="54">
        <f>VLOOKUP(Table10[[#This Row],[Name]],M.Rd!$A:$T,MATCH(Table10[[#This Row],[L.eff]],M.Rd!$C$2:$S$2)+2,FALSE)</f>
        <v>16070</v>
      </c>
      <c r="F466" s="54">
        <f>VLOOKUP(Table10[[#This Row],[Name]],V.Rd!$A:$B,2,FALSE)</f>
        <v>10600</v>
      </c>
      <c r="G466" s="54">
        <f>VLOOKUP(Table10[[#This Row],[Name]],M.Rd!$A:$T,20,FALSE)</f>
        <v>2096000</v>
      </c>
      <c r="H466" s="24"/>
      <c r="I466" s="24"/>
      <c r="J466" s="24"/>
      <c r="K466" s="24"/>
      <c r="L466" s="24"/>
      <c r="M466" s="24"/>
      <c r="N466" s="24"/>
      <c r="O466" s="25"/>
      <c r="P466" s="25"/>
      <c r="Q466" s="25"/>
      <c r="R466" s="25"/>
      <c r="S466" s="25"/>
      <c r="T466" s="25"/>
      <c r="U466" s="25"/>
      <c r="V466" s="25"/>
      <c r="W466" s="25"/>
    </row>
    <row r="467" spans="1:23" x14ac:dyDescent="0.25">
      <c r="A467" s="3" t="s">
        <v>1301</v>
      </c>
      <c r="B467" s="31">
        <v>883</v>
      </c>
      <c r="C467" s="2">
        <v>4</v>
      </c>
      <c r="D467">
        <v>32700</v>
      </c>
      <c r="E467" s="54">
        <f>VLOOKUP(Table10[[#This Row],[Name]],M.Rd!$A:$T,MATCH(Table10[[#This Row],[L.eff]],M.Rd!$C$2:$S$2)+2,FALSE)</f>
        <v>16070</v>
      </c>
      <c r="F467" s="54">
        <f>VLOOKUP(Table10[[#This Row],[Name]],V.Rd!$A:$B,2,FALSE)</f>
        <v>10600</v>
      </c>
      <c r="G467" s="54">
        <f>VLOOKUP(Table10[[#This Row],[Name]],M.Rd!$A:$T,20,FALSE)</f>
        <v>2096000</v>
      </c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</row>
    <row r="468" spans="1:23" x14ac:dyDescent="0.25">
      <c r="A468" s="3" t="s">
        <v>1301</v>
      </c>
      <c r="B468" s="31">
        <v>883</v>
      </c>
      <c r="C468" s="2">
        <v>5</v>
      </c>
      <c r="D468">
        <v>29500</v>
      </c>
      <c r="E468" s="54">
        <f>VLOOKUP(Table10[[#This Row],[Name]],M.Rd!$A:$T,MATCH(Table10[[#This Row],[L.eff]],M.Rd!$C$2:$S$2)+2,FALSE)</f>
        <v>15540</v>
      </c>
      <c r="F468" s="54">
        <f>VLOOKUP(Table10[[#This Row],[Name]],V.Rd!$A:$B,2,FALSE)</f>
        <v>10600</v>
      </c>
      <c r="G468" s="54">
        <f>VLOOKUP(Table10[[#This Row],[Name]],M.Rd!$A:$T,20,FALSE)</f>
        <v>2096000</v>
      </c>
      <c r="H468" s="24"/>
      <c r="I468" s="24"/>
      <c r="J468" s="24"/>
      <c r="K468" s="24"/>
      <c r="L468" s="24"/>
      <c r="M468" s="24"/>
      <c r="N468" s="24"/>
      <c r="O468" s="25"/>
      <c r="P468" s="25"/>
      <c r="Q468" s="25"/>
      <c r="R468" s="25"/>
      <c r="S468" s="25"/>
      <c r="T468" s="25"/>
      <c r="U468" s="25"/>
      <c r="V468" s="25"/>
      <c r="W468" s="25"/>
    </row>
    <row r="469" spans="1:23" x14ac:dyDescent="0.25">
      <c r="A469" s="3" t="s">
        <v>1301</v>
      </c>
      <c r="B469" s="31">
        <v>883</v>
      </c>
      <c r="C469" s="2">
        <v>6</v>
      </c>
      <c r="D469">
        <v>26100</v>
      </c>
      <c r="E469" s="54">
        <f>VLOOKUP(Table10[[#This Row],[Name]],M.Rd!$A:$T,MATCH(Table10[[#This Row],[L.eff]],M.Rd!$C$2:$S$2)+2,FALSE)</f>
        <v>14850</v>
      </c>
      <c r="F469" s="54">
        <f>VLOOKUP(Table10[[#This Row],[Name]],V.Rd!$A:$B,2,FALSE)</f>
        <v>10600</v>
      </c>
      <c r="G469" s="54">
        <f>VLOOKUP(Table10[[#This Row],[Name]],M.Rd!$A:$T,20,FALSE)</f>
        <v>2096000</v>
      </c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</row>
    <row r="470" spans="1:23" x14ac:dyDescent="0.25">
      <c r="A470" s="3" t="s">
        <v>1301</v>
      </c>
      <c r="B470" s="31">
        <v>883</v>
      </c>
      <c r="C470" s="2">
        <v>7</v>
      </c>
      <c r="D470">
        <v>22800</v>
      </c>
      <c r="E470" s="54">
        <f>VLOOKUP(Table10[[#This Row],[Name]],M.Rd!$A:$T,MATCH(Table10[[#This Row],[L.eff]],M.Rd!$C$2:$S$2)+2,FALSE)</f>
        <v>14200</v>
      </c>
      <c r="F470" s="54">
        <f>VLOOKUP(Table10[[#This Row],[Name]],V.Rd!$A:$B,2,FALSE)</f>
        <v>10600</v>
      </c>
      <c r="G470" s="54">
        <f>VLOOKUP(Table10[[#This Row],[Name]],M.Rd!$A:$T,20,FALSE)</f>
        <v>2096000</v>
      </c>
      <c r="H470" s="24"/>
      <c r="I470" s="24"/>
      <c r="J470" s="24"/>
      <c r="K470" s="24"/>
      <c r="L470" s="24"/>
      <c r="M470" s="24"/>
      <c r="N470" s="25"/>
      <c r="O470" s="25"/>
      <c r="P470" s="25"/>
      <c r="Q470" s="25"/>
      <c r="R470" s="25"/>
      <c r="S470" s="25"/>
      <c r="T470" s="25"/>
      <c r="U470" s="25"/>
      <c r="V470" s="25"/>
      <c r="W470" s="25"/>
    </row>
    <row r="471" spans="1:23" x14ac:dyDescent="0.25">
      <c r="A471" s="3" t="s">
        <v>1301</v>
      </c>
      <c r="B471" s="31">
        <v>883</v>
      </c>
      <c r="C471" s="2">
        <v>8</v>
      </c>
      <c r="D471">
        <v>19700</v>
      </c>
      <c r="E471" s="54">
        <f>VLOOKUP(Table10[[#This Row],[Name]],M.Rd!$A:$T,MATCH(Table10[[#This Row],[L.eff]],M.Rd!$C$2:$S$2)+2,FALSE)</f>
        <v>13580</v>
      </c>
      <c r="F471" s="54">
        <f>VLOOKUP(Table10[[#This Row],[Name]],V.Rd!$A:$B,2,FALSE)</f>
        <v>10600</v>
      </c>
      <c r="G471" s="54">
        <f>VLOOKUP(Table10[[#This Row],[Name]],M.Rd!$A:$T,20,FALSE)</f>
        <v>2096000</v>
      </c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</row>
    <row r="472" spans="1:23" x14ac:dyDescent="0.25">
      <c r="A472" s="3" t="s">
        <v>1301</v>
      </c>
      <c r="B472" s="31">
        <v>883</v>
      </c>
      <c r="C472" s="2">
        <v>9</v>
      </c>
      <c r="D472">
        <v>17000</v>
      </c>
      <c r="E472" s="54">
        <f>VLOOKUP(Table10[[#This Row],[Name]],M.Rd!$A:$T,MATCH(Table10[[#This Row],[L.eff]],M.Rd!$C$2:$S$2)+2,FALSE)</f>
        <v>12990</v>
      </c>
      <c r="F472" s="54">
        <f>VLOOKUP(Table10[[#This Row],[Name]],V.Rd!$A:$B,2,FALSE)</f>
        <v>10600</v>
      </c>
      <c r="G472" s="54">
        <f>VLOOKUP(Table10[[#This Row],[Name]],M.Rd!$A:$T,20,FALSE)</f>
        <v>2096000</v>
      </c>
      <c r="H472" s="24"/>
      <c r="I472" s="24"/>
      <c r="J472" s="24"/>
      <c r="K472" s="24"/>
      <c r="L472" s="24"/>
      <c r="M472" s="24"/>
      <c r="N472" s="25"/>
      <c r="O472" s="25"/>
      <c r="P472" s="25"/>
      <c r="Q472" s="25"/>
      <c r="R472" s="25"/>
      <c r="S472" s="25"/>
      <c r="T472" s="25"/>
      <c r="U472" s="25"/>
      <c r="V472" s="25"/>
      <c r="W472" s="25"/>
    </row>
    <row r="473" spans="1:23" x14ac:dyDescent="0.25">
      <c r="A473" s="3" t="s">
        <v>1301</v>
      </c>
      <c r="B473" s="31">
        <v>883</v>
      </c>
      <c r="C473" s="2">
        <v>10</v>
      </c>
      <c r="D473">
        <v>14600</v>
      </c>
      <c r="E473" s="54">
        <f>VLOOKUP(Table10[[#This Row],[Name]],M.Rd!$A:$T,MATCH(Table10[[#This Row],[L.eff]],M.Rd!$C$2:$S$2)+2,FALSE)</f>
        <v>12430</v>
      </c>
      <c r="F473" s="54">
        <f>VLOOKUP(Table10[[#This Row],[Name]],V.Rd!$A:$B,2,FALSE)</f>
        <v>10600</v>
      </c>
      <c r="G473" s="54">
        <f>VLOOKUP(Table10[[#This Row],[Name]],M.Rd!$A:$T,20,FALSE)</f>
        <v>2096000</v>
      </c>
      <c r="H473" s="25"/>
      <c r="I473" s="25"/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</row>
    <row r="474" spans="1:23" x14ac:dyDescent="0.25">
      <c r="A474" s="3" t="s">
        <v>1301</v>
      </c>
      <c r="B474" s="31">
        <v>883</v>
      </c>
      <c r="C474" s="2">
        <v>11</v>
      </c>
      <c r="D474">
        <v>12700</v>
      </c>
      <c r="E474" s="54">
        <f>VLOOKUP(Table10[[#This Row],[Name]],M.Rd!$A:$T,MATCH(Table10[[#This Row],[L.eff]],M.Rd!$C$2:$S$2)+2,FALSE)</f>
        <v>11900</v>
      </c>
      <c r="F474" s="54">
        <f>VLOOKUP(Table10[[#This Row],[Name]],V.Rd!$A:$B,2,FALSE)</f>
        <v>10600</v>
      </c>
      <c r="G474" s="54">
        <f>VLOOKUP(Table10[[#This Row],[Name]],M.Rd!$A:$T,20,FALSE)</f>
        <v>2096000</v>
      </c>
      <c r="H474" s="25"/>
      <c r="I474" s="25"/>
      <c r="J474" s="25"/>
      <c r="K474" s="25"/>
      <c r="L474" s="25"/>
      <c r="M474" s="25"/>
      <c r="N474" s="25"/>
      <c r="O474" s="25"/>
      <c r="P474" s="25"/>
      <c r="Q474" s="25"/>
      <c r="R474" s="25"/>
      <c r="S474" s="25"/>
      <c r="T474" s="25"/>
      <c r="U474" s="25"/>
      <c r="V474" s="25"/>
      <c r="W474" s="25"/>
    </row>
    <row r="475" spans="1:23" x14ac:dyDescent="0.25">
      <c r="A475" s="3" t="s">
        <v>1301</v>
      </c>
      <c r="B475" s="31">
        <v>883</v>
      </c>
      <c r="C475" s="2">
        <v>12</v>
      </c>
      <c r="D475">
        <v>11100</v>
      </c>
      <c r="E475" s="54">
        <f>VLOOKUP(Table10[[#This Row],[Name]],M.Rd!$A:$T,MATCH(Table10[[#This Row],[L.eff]],M.Rd!$C$2:$S$2)+2,FALSE)</f>
        <v>11400</v>
      </c>
      <c r="F475" s="54">
        <f>VLOOKUP(Table10[[#This Row],[Name]],V.Rd!$A:$B,2,FALSE)</f>
        <v>10600</v>
      </c>
      <c r="G475" s="54">
        <f>VLOOKUP(Table10[[#This Row],[Name]],M.Rd!$A:$T,20,FALSE)</f>
        <v>2096000</v>
      </c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5"/>
      <c r="S475" s="25"/>
      <c r="T475" s="25"/>
      <c r="U475" s="25"/>
      <c r="V475" s="25"/>
      <c r="W475" s="25"/>
    </row>
    <row r="476" spans="1:23" x14ac:dyDescent="0.25">
      <c r="A476" s="3" t="s">
        <v>1301</v>
      </c>
      <c r="B476" s="31">
        <v>883</v>
      </c>
      <c r="C476" s="2">
        <v>13</v>
      </c>
      <c r="D476">
        <v>9710</v>
      </c>
      <c r="E476" s="54">
        <f>VLOOKUP(Table10[[#This Row],[Name]],M.Rd!$A:$T,MATCH(Table10[[#This Row],[L.eff]],M.Rd!$C$2:$S$2)+2,FALSE)</f>
        <v>10930</v>
      </c>
      <c r="F476" s="54">
        <f>VLOOKUP(Table10[[#This Row],[Name]],V.Rd!$A:$B,2,FALSE)</f>
        <v>10600</v>
      </c>
      <c r="G476" s="54">
        <f>VLOOKUP(Table10[[#This Row],[Name]],M.Rd!$A:$T,20,FALSE)</f>
        <v>2096000</v>
      </c>
      <c r="H476" s="24"/>
      <c r="I476" s="25"/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</row>
    <row r="477" spans="1:23" x14ac:dyDescent="0.25">
      <c r="A477" s="3" t="s">
        <v>1301</v>
      </c>
      <c r="B477" s="31">
        <v>883</v>
      </c>
      <c r="C477" s="2">
        <v>14</v>
      </c>
      <c r="D477">
        <v>8580</v>
      </c>
      <c r="E477" s="54">
        <f>VLOOKUP(Table10[[#This Row],[Name]],M.Rd!$A:$T,MATCH(Table10[[#This Row],[L.eff]],M.Rd!$C$2:$S$2)+2,FALSE)</f>
        <v>10490</v>
      </c>
      <c r="F477" s="54">
        <f>VLOOKUP(Table10[[#This Row],[Name]],V.Rd!$A:$B,2,FALSE)</f>
        <v>10600</v>
      </c>
      <c r="G477" s="54">
        <f>VLOOKUP(Table10[[#This Row],[Name]],M.Rd!$A:$T,20,FALSE)</f>
        <v>2096000</v>
      </c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5"/>
    </row>
    <row r="478" spans="1:23" x14ac:dyDescent="0.25">
      <c r="A478" s="23" t="s">
        <v>1302</v>
      </c>
      <c r="B478" s="29">
        <v>976</v>
      </c>
      <c r="C478" s="27">
        <v>1</v>
      </c>
      <c r="D478" s="27">
        <v>44100</v>
      </c>
      <c r="E478" s="54">
        <f>VLOOKUP(Table10[[#This Row],[Name]],M.Rd!$A:$T,MATCH(Table10[[#This Row],[L.eff]],M.Rd!$C$2:$S$2)+2,FALSE)</f>
        <v>17860</v>
      </c>
      <c r="F478" s="54">
        <f>VLOOKUP(Table10[[#This Row],[Name]],V.Rd!$A:$B,2,FALSE)</f>
        <v>11700</v>
      </c>
      <c r="G478" s="54">
        <f>VLOOKUP(Table10[[#This Row],[Name]],M.Rd!$A:$T,20,FALSE)</f>
        <v>2349000</v>
      </c>
      <c r="H478" s="24"/>
      <c r="I478" s="24"/>
      <c r="J478" s="24"/>
      <c r="K478" s="24"/>
      <c r="L478" s="25"/>
      <c r="M478" s="25"/>
      <c r="N478" s="25"/>
      <c r="O478" s="25"/>
      <c r="P478" s="25"/>
      <c r="Q478" s="25"/>
      <c r="R478" s="25"/>
      <c r="S478" s="25"/>
      <c r="T478" s="25"/>
      <c r="U478" s="25"/>
      <c r="V478" s="25"/>
      <c r="W478" s="25"/>
    </row>
    <row r="479" spans="1:23" x14ac:dyDescent="0.25">
      <c r="A479" s="3" t="s">
        <v>1302</v>
      </c>
      <c r="B479" s="31">
        <v>976</v>
      </c>
      <c r="C479" s="2">
        <v>1.5</v>
      </c>
      <c r="D479" s="2">
        <v>44100</v>
      </c>
      <c r="E479" s="54">
        <f>VLOOKUP(Table10[[#This Row],[Name]],M.Rd!$A:$T,MATCH(Table10[[#This Row],[L.eff]],M.Rd!$C$2:$S$2)+2,FALSE)</f>
        <v>17860</v>
      </c>
      <c r="F479" s="54">
        <f>VLOOKUP(Table10[[#This Row],[Name]],V.Rd!$A:$B,2,FALSE)</f>
        <v>11700</v>
      </c>
      <c r="G479" s="54">
        <f>VLOOKUP(Table10[[#This Row],[Name]],M.Rd!$A:$T,20,FALSE)</f>
        <v>2349000</v>
      </c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</row>
    <row r="480" spans="1:23" x14ac:dyDescent="0.25">
      <c r="A480" s="3" t="s">
        <v>1302</v>
      </c>
      <c r="B480" s="31">
        <v>976</v>
      </c>
      <c r="C480" s="2">
        <v>2</v>
      </c>
      <c r="D480" s="2">
        <v>42600</v>
      </c>
      <c r="E480" s="54">
        <f>VLOOKUP(Table10[[#This Row],[Name]],M.Rd!$A:$T,MATCH(Table10[[#This Row],[L.eff]],M.Rd!$C$2:$S$2)+2,FALSE)</f>
        <v>17860</v>
      </c>
      <c r="F480" s="54">
        <f>VLOOKUP(Table10[[#This Row],[Name]],V.Rd!$A:$B,2,FALSE)</f>
        <v>11700</v>
      </c>
      <c r="G480" s="54">
        <f>VLOOKUP(Table10[[#This Row],[Name]],M.Rd!$A:$T,20,FALSE)</f>
        <v>2349000</v>
      </c>
      <c r="H480" s="24"/>
      <c r="I480" s="24"/>
      <c r="J480" s="24"/>
      <c r="K480" s="24"/>
      <c r="L480" s="24"/>
      <c r="M480" s="25"/>
      <c r="N480" s="25"/>
      <c r="O480" s="25"/>
      <c r="P480" s="25"/>
      <c r="Q480" s="25"/>
      <c r="R480" s="25"/>
      <c r="S480" s="25"/>
      <c r="T480" s="25"/>
      <c r="U480" s="25"/>
      <c r="V480" s="25"/>
      <c r="W480" s="25"/>
    </row>
    <row r="481" spans="1:23" x14ac:dyDescent="0.25">
      <c r="A481" s="3" t="s">
        <v>1302</v>
      </c>
      <c r="B481" s="31">
        <v>976</v>
      </c>
      <c r="C481" s="2">
        <v>2.5</v>
      </c>
      <c r="D481">
        <v>41100</v>
      </c>
      <c r="E481" s="54">
        <f>VLOOKUP(Table10[[#This Row],[Name]],M.Rd!$A:$T,MATCH(Table10[[#This Row],[L.eff]],M.Rd!$C$2:$S$2)+2,FALSE)</f>
        <v>17860</v>
      </c>
      <c r="F481" s="54">
        <f>VLOOKUP(Table10[[#This Row],[Name]],V.Rd!$A:$B,2,FALSE)</f>
        <v>11700</v>
      </c>
      <c r="G481" s="54">
        <f>VLOOKUP(Table10[[#This Row],[Name]],M.Rd!$A:$T,20,FALSE)</f>
        <v>2349000</v>
      </c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</row>
    <row r="482" spans="1:23" x14ac:dyDescent="0.25">
      <c r="A482" s="3" t="s">
        <v>1302</v>
      </c>
      <c r="B482" s="31">
        <v>976</v>
      </c>
      <c r="C482" s="2">
        <v>3</v>
      </c>
      <c r="D482">
        <v>39600</v>
      </c>
      <c r="E482" s="54">
        <f>VLOOKUP(Table10[[#This Row],[Name]],M.Rd!$A:$T,MATCH(Table10[[#This Row],[L.eff]],M.Rd!$C$2:$S$2)+2,FALSE)</f>
        <v>17860</v>
      </c>
      <c r="F482" s="54">
        <f>VLOOKUP(Table10[[#This Row],[Name]],V.Rd!$A:$B,2,FALSE)</f>
        <v>11700</v>
      </c>
      <c r="G482" s="54">
        <f>VLOOKUP(Table10[[#This Row],[Name]],M.Rd!$A:$T,20,FALSE)</f>
        <v>2349000</v>
      </c>
      <c r="H482" s="24"/>
      <c r="I482" s="24"/>
      <c r="J482" s="24"/>
      <c r="K482" s="24"/>
      <c r="L482" s="24"/>
      <c r="M482" s="24"/>
      <c r="N482" s="25"/>
      <c r="O482" s="25"/>
      <c r="P482" s="25"/>
      <c r="Q482" s="25"/>
      <c r="R482" s="25"/>
      <c r="S482" s="25"/>
      <c r="T482" s="25"/>
      <c r="U482" s="25"/>
      <c r="V482" s="25"/>
      <c r="W482" s="25"/>
    </row>
    <row r="483" spans="1:23" x14ac:dyDescent="0.25">
      <c r="A483" s="3" t="s">
        <v>1302</v>
      </c>
      <c r="B483" s="31">
        <v>976</v>
      </c>
      <c r="C483" s="2">
        <v>3.5</v>
      </c>
      <c r="D483">
        <v>38000</v>
      </c>
      <c r="E483" s="54">
        <f>VLOOKUP(Table10[[#This Row],[Name]],M.Rd!$A:$T,MATCH(Table10[[#This Row],[L.eff]],M.Rd!$C$2:$S$2)+2,FALSE)</f>
        <v>17860</v>
      </c>
      <c r="F483" s="54">
        <f>VLOOKUP(Table10[[#This Row],[Name]],V.Rd!$A:$B,2,FALSE)</f>
        <v>11700</v>
      </c>
      <c r="G483" s="54">
        <f>VLOOKUP(Table10[[#This Row],[Name]],M.Rd!$A:$T,20,FALSE)</f>
        <v>2349000</v>
      </c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</row>
    <row r="484" spans="1:23" x14ac:dyDescent="0.25">
      <c r="A484" s="3" t="s">
        <v>1302</v>
      </c>
      <c r="B484" s="31">
        <v>976</v>
      </c>
      <c r="C484" s="2">
        <v>4</v>
      </c>
      <c r="D484">
        <v>36300</v>
      </c>
      <c r="E484" s="54">
        <f>VLOOKUP(Table10[[#This Row],[Name]],M.Rd!$A:$T,MATCH(Table10[[#This Row],[L.eff]],M.Rd!$C$2:$S$2)+2,FALSE)</f>
        <v>17860</v>
      </c>
      <c r="F484" s="54">
        <f>VLOOKUP(Table10[[#This Row],[Name]],V.Rd!$A:$B,2,FALSE)</f>
        <v>11700</v>
      </c>
      <c r="G484" s="54">
        <f>VLOOKUP(Table10[[#This Row],[Name]],M.Rd!$A:$T,20,FALSE)</f>
        <v>2349000</v>
      </c>
      <c r="H484" s="24"/>
      <c r="I484" s="24"/>
      <c r="J484" s="24"/>
      <c r="K484" s="24"/>
      <c r="L484" s="24"/>
      <c r="M484" s="24"/>
      <c r="N484" s="25"/>
      <c r="O484" s="25"/>
      <c r="P484" s="25"/>
      <c r="Q484" s="25"/>
      <c r="R484" s="25"/>
      <c r="S484" s="25"/>
      <c r="T484" s="25"/>
      <c r="U484" s="25"/>
      <c r="V484" s="25"/>
      <c r="W484" s="25"/>
    </row>
    <row r="485" spans="1:23" x14ac:dyDescent="0.25">
      <c r="A485" s="3" t="s">
        <v>1302</v>
      </c>
      <c r="B485" s="31">
        <v>976</v>
      </c>
      <c r="C485" s="2">
        <v>5</v>
      </c>
      <c r="D485">
        <v>32800</v>
      </c>
      <c r="E485" s="54">
        <f>VLOOKUP(Table10[[#This Row],[Name]],M.Rd!$A:$T,MATCH(Table10[[#This Row],[L.eff]],M.Rd!$C$2:$S$2)+2,FALSE)</f>
        <v>17390</v>
      </c>
      <c r="F485" s="54">
        <f>VLOOKUP(Table10[[#This Row],[Name]],V.Rd!$A:$B,2,FALSE)</f>
        <v>11700</v>
      </c>
      <c r="G485" s="54">
        <f>VLOOKUP(Table10[[#This Row],[Name]],M.Rd!$A:$T,20,FALSE)</f>
        <v>2349000</v>
      </c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</row>
    <row r="486" spans="1:23" x14ac:dyDescent="0.25">
      <c r="A486" s="3" t="s">
        <v>1302</v>
      </c>
      <c r="B486" s="31">
        <v>976</v>
      </c>
      <c r="C486" s="2">
        <v>6</v>
      </c>
      <c r="D486">
        <v>29100</v>
      </c>
      <c r="E486" s="54">
        <f>VLOOKUP(Table10[[#This Row],[Name]],M.Rd!$A:$T,MATCH(Table10[[#This Row],[L.eff]],M.Rd!$C$2:$S$2)+2,FALSE)</f>
        <v>16680</v>
      </c>
      <c r="F486" s="54">
        <f>VLOOKUP(Table10[[#This Row],[Name]],V.Rd!$A:$B,2,FALSE)</f>
        <v>11700</v>
      </c>
      <c r="G486" s="54">
        <f>VLOOKUP(Table10[[#This Row],[Name]],M.Rd!$A:$T,20,FALSE)</f>
        <v>2349000</v>
      </c>
      <c r="H486" s="24"/>
      <c r="I486" s="24"/>
      <c r="J486" s="24"/>
      <c r="K486" s="24"/>
      <c r="L486" s="25"/>
      <c r="M486" s="25"/>
      <c r="N486" s="25"/>
      <c r="O486" s="25"/>
      <c r="P486" s="25"/>
      <c r="Q486" s="25"/>
      <c r="R486" s="25"/>
      <c r="S486" s="25"/>
      <c r="T486" s="25"/>
      <c r="U486" s="25"/>
      <c r="V486" s="25"/>
      <c r="W486" s="25"/>
    </row>
    <row r="487" spans="1:23" x14ac:dyDescent="0.25">
      <c r="A487" s="3" t="s">
        <v>1302</v>
      </c>
      <c r="B487" s="31">
        <v>976</v>
      </c>
      <c r="C487" s="2">
        <v>7</v>
      </c>
      <c r="D487">
        <v>25500</v>
      </c>
      <c r="E487" s="54">
        <f>VLOOKUP(Table10[[#This Row],[Name]],M.Rd!$A:$T,MATCH(Table10[[#This Row],[L.eff]],M.Rd!$C$2:$S$2)+2,FALSE)</f>
        <v>16000</v>
      </c>
      <c r="F487" s="54">
        <f>VLOOKUP(Table10[[#This Row],[Name]],V.Rd!$A:$B,2,FALSE)</f>
        <v>11700</v>
      </c>
      <c r="G487" s="54">
        <f>VLOOKUP(Table10[[#This Row],[Name]],M.Rd!$A:$T,20,FALSE)</f>
        <v>2349000</v>
      </c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</row>
    <row r="488" spans="1:23" x14ac:dyDescent="0.25">
      <c r="A488" s="3" t="s">
        <v>1302</v>
      </c>
      <c r="B488" s="31">
        <v>976</v>
      </c>
      <c r="C488" s="2">
        <v>8</v>
      </c>
      <c r="D488">
        <v>22000</v>
      </c>
      <c r="E488" s="54">
        <f>VLOOKUP(Table10[[#This Row],[Name]],M.Rd!$A:$T,MATCH(Table10[[#This Row],[L.eff]],M.Rd!$C$2:$S$2)+2,FALSE)</f>
        <v>15350</v>
      </c>
      <c r="F488" s="54">
        <f>VLOOKUP(Table10[[#This Row],[Name]],V.Rd!$A:$B,2,FALSE)</f>
        <v>11700</v>
      </c>
      <c r="G488" s="54">
        <f>VLOOKUP(Table10[[#This Row],[Name]],M.Rd!$A:$T,20,FALSE)</f>
        <v>2349000</v>
      </c>
      <c r="H488" s="24"/>
      <c r="I488" s="24"/>
      <c r="J488" s="24"/>
      <c r="K488" s="24"/>
      <c r="L488" s="24"/>
      <c r="M488" s="25"/>
      <c r="N488" s="25"/>
      <c r="O488" s="25"/>
      <c r="P488" s="25"/>
      <c r="Q488" s="25"/>
      <c r="R488" s="25"/>
      <c r="S488" s="25"/>
      <c r="T488" s="25"/>
      <c r="U488" s="25"/>
      <c r="V488" s="25"/>
      <c r="W488" s="25"/>
    </row>
    <row r="489" spans="1:23" x14ac:dyDescent="0.25">
      <c r="A489" s="3" t="s">
        <v>1302</v>
      </c>
      <c r="B489" s="31">
        <v>976</v>
      </c>
      <c r="C489" s="2">
        <v>9</v>
      </c>
      <c r="D489">
        <v>19000</v>
      </c>
      <c r="E489" s="54">
        <f>VLOOKUP(Table10[[#This Row],[Name]],M.Rd!$A:$T,MATCH(Table10[[#This Row],[L.eff]],M.Rd!$C$2:$S$2)+2,FALSE)</f>
        <v>14740</v>
      </c>
      <c r="F489" s="54">
        <f>VLOOKUP(Table10[[#This Row],[Name]],V.Rd!$A:$B,2,FALSE)</f>
        <v>11700</v>
      </c>
      <c r="G489" s="54">
        <f>VLOOKUP(Table10[[#This Row],[Name]],M.Rd!$A:$T,20,FALSE)</f>
        <v>2349000</v>
      </c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</row>
    <row r="490" spans="1:23" x14ac:dyDescent="0.25">
      <c r="A490" s="3" t="s">
        <v>1302</v>
      </c>
      <c r="B490" s="31">
        <v>976</v>
      </c>
      <c r="C490" s="2">
        <v>10</v>
      </c>
      <c r="D490">
        <v>16400</v>
      </c>
      <c r="E490" s="54">
        <f>VLOOKUP(Table10[[#This Row],[Name]],M.Rd!$A:$T,MATCH(Table10[[#This Row],[L.eff]],M.Rd!$C$2:$S$2)+2,FALSE)</f>
        <v>14160</v>
      </c>
      <c r="F490" s="54">
        <f>VLOOKUP(Table10[[#This Row],[Name]],V.Rd!$A:$B,2,FALSE)</f>
        <v>11700</v>
      </c>
      <c r="G490" s="54">
        <f>VLOOKUP(Table10[[#This Row],[Name]],M.Rd!$A:$T,20,FALSE)</f>
        <v>2349000</v>
      </c>
      <c r="H490" s="24"/>
      <c r="I490" s="24"/>
      <c r="J490" s="24"/>
      <c r="K490" s="24"/>
      <c r="L490" s="24"/>
      <c r="M490" s="24"/>
      <c r="N490" s="25"/>
      <c r="O490" s="25"/>
      <c r="P490" s="25"/>
      <c r="Q490" s="25"/>
      <c r="R490" s="25"/>
      <c r="S490" s="25"/>
      <c r="T490" s="25"/>
      <c r="U490" s="25"/>
      <c r="V490" s="25"/>
      <c r="W490" s="25"/>
    </row>
    <row r="491" spans="1:23" x14ac:dyDescent="0.25">
      <c r="A491" s="3" t="s">
        <v>1302</v>
      </c>
      <c r="B491" s="31">
        <v>976</v>
      </c>
      <c r="C491" s="2">
        <v>11</v>
      </c>
      <c r="D491">
        <v>14300</v>
      </c>
      <c r="E491" s="54">
        <f>VLOOKUP(Table10[[#This Row],[Name]],M.Rd!$A:$T,MATCH(Table10[[#This Row],[L.eff]],M.Rd!$C$2:$S$2)+2,FALSE)</f>
        <v>13610</v>
      </c>
      <c r="F491" s="54">
        <f>VLOOKUP(Table10[[#This Row],[Name]],V.Rd!$A:$B,2,FALSE)</f>
        <v>11700</v>
      </c>
      <c r="G491" s="54">
        <f>VLOOKUP(Table10[[#This Row],[Name]],M.Rd!$A:$T,20,FALSE)</f>
        <v>2349000</v>
      </c>
      <c r="H491" s="25"/>
      <c r="I491" s="25"/>
      <c r="J491" s="25"/>
      <c r="K491" s="25"/>
      <c r="L491" s="25"/>
      <c r="M491" s="25"/>
      <c r="N491" s="25"/>
      <c r="O491" s="25"/>
      <c r="P491" s="25"/>
      <c r="Q491" s="25"/>
      <c r="R491" s="25"/>
      <c r="S491" s="25"/>
      <c r="T491" s="25"/>
      <c r="U491" s="25"/>
      <c r="V491" s="25"/>
      <c r="W491" s="25"/>
    </row>
    <row r="492" spans="1:23" x14ac:dyDescent="0.25">
      <c r="A492" s="3" t="s">
        <v>1302</v>
      </c>
      <c r="B492" s="31">
        <v>976</v>
      </c>
      <c r="C492" s="2">
        <v>12</v>
      </c>
      <c r="D492">
        <v>12400</v>
      </c>
      <c r="E492" s="54">
        <f>VLOOKUP(Table10[[#This Row],[Name]],M.Rd!$A:$T,MATCH(Table10[[#This Row],[L.eff]],M.Rd!$C$2:$S$2)+2,FALSE)</f>
        <v>13090</v>
      </c>
      <c r="F492" s="54">
        <f>VLOOKUP(Table10[[#This Row],[Name]],V.Rd!$A:$B,2,FALSE)</f>
        <v>11700</v>
      </c>
      <c r="G492" s="54">
        <f>VLOOKUP(Table10[[#This Row],[Name]],M.Rd!$A:$T,20,FALSE)</f>
        <v>2349000</v>
      </c>
      <c r="H492" s="25"/>
      <c r="I492" s="25"/>
      <c r="J492" s="25"/>
      <c r="K492" s="25"/>
      <c r="L492" s="25"/>
      <c r="M492" s="25"/>
      <c r="N492" s="25"/>
      <c r="O492" s="25"/>
      <c r="P492" s="25"/>
      <c r="Q492" s="25"/>
      <c r="R492" s="25"/>
      <c r="S492" s="25"/>
      <c r="T492" s="25"/>
      <c r="U492" s="25"/>
      <c r="V492" s="25"/>
      <c r="W492" s="25"/>
    </row>
    <row r="493" spans="1:23" x14ac:dyDescent="0.25">
      <c r="A493" s="3" t="s">
        <v>1302</v>
      </c>
      <c r="B493" s="31">
        <v>976</v>
      </c>
      <c r="C493" s="2">
        <v>13</v>
      </c>
      <c r="D493">
        <v>10900</v>
      </c>
      <c r="E493" s="54">
        <f>VLOOKUP(Table10[[#This Row],[Name]],M.Rd!$A:$T,MATCH(Table10[[#This Row],[L.eff]],M.Rd!$C$2:$S$2)+2,FALSE)</f>
        <v>12600</v>
      </c>
      <c r="F493" s="54">
        <f>VLOOKUP(Table10[[#This Row],[Name]],V.Rd!$A:$B,2,FALSE)</f>
        <v>11700</v>
      </c>
      <c r="G493" s="54">
        <f>VLOOKUP(Table10[[#This Row],[Name]],M.Rd!$A:$T,20,FALSE)</f>
        <v>2349000</v>
      </c>
      <c r="H493" s="24"/>
      <c r="I493" s="24"/>
      <c r="J493" s="24"/>
      <c r="K493" s="24"/>
      <c r="L493" s="24"/>
      <c r="M493" s="24"/>
      <c r="N493" s="25"/>
      <c r="O493" s="25"/>
      <c r="P493" s="25"/>
      <c r="Q493" s="25"/>
      <c r="R493" s="25"/>
      <c r="S493" s="25"/>
      <c r="T493" s="25"/>
      <c r="U493" s="25"/>
      <c r="V493" s="25"/>
      <c r="W493" s="25"/>
    </row>
    <row r="494" spans="1:23" x14ac:dyDescent="0.25">
      <c r="A494" s="3" t="s">
        <v>1302</v>
      </c>
      <c r="B494" s="31">
        <v>976</v>
      </c>
      <c r="C494" s="2">
        <v>14</v>
      </c>
      <c r="D494">
        <v>9660</v>
      </c>
      <c r="E494" s="54">
        <f>VLOOKUP(Table10[[#This Row],[Name]],M.Rd!$A:$T,MATCH(Table10[[#This Row],[L.eff]],M.Rd!$C$2:$S$2)+2,FALSE)</f>
        <v>12130</v>
      </c>
      <c r="F494" s="54">
        <f>VLOOKUP(Table10[[#This Row],[Name]],V.Rd!$A:$B,2,FALSE)</f>
        <v>11700</v>
      </c>
      <c r="G494" s="54">
        <f>VLOOKUP(Table10[[#This Row],[Name]],M.Rd!$A:$T,20,FALSE)</f>
        <v>2349000</v>
      </c>
      <c r="H494" s="25"/>
      <c r="I494" s="25"/>
      <c r="J494" s="25"/>
      <c r="K494" s="25"/>
      <c r="L494" s="25"/>
      <c r="M494" s="25"/>
      <c r="N494" s="25"/>
      <c r="O494" s="25"/>
      <c r="P494" s="25"/>
      <c r="Q494" s="25"/>
      <c r="R494" s="25"/>
      <c r="S494" s="25"/>
      <c r="T494" s="25"/>
      <c r="U494" s="25"/>
      <c r="V494" s="25"/>
      <c r="W494" s="25"/>
    </row>
    <row r="495" spans="1:23" x14ac:dyDescent="0.25">
      <c r="A495" s="23" t="s">
        <v>1127</v>
      </c>
      <c r="B495" s="29">
        <v>222</v>
      </c>
      <c r="C495" s="27">
        <v>1</v>
      </c>
      <c r="D495" s="27">
        <v>8300</v>
      </c>
      <c r="E495" s="54">
        <f>VLOOKUP(Table10[[#This Row],[Name]],M.Rd!$A:$T,MATCH(Table10[[#This Row],[L.eff]],M.Rd!$C$2:$S$2)+2,FALSE)</f>
        <v>3380</v>
      </c>
      <c r="F495" s="54">
        <f>VLOOKUP(Table10[[#This Row],[Name]],V.Rd!$A:$B,2,FALSE)</f>
        <v>3430</v>
      </c>
      <c r="G495" s="54">
        <f>VLOOKUP(Table10[[#This Row],[Name]],M.Rd!$A:$T,20,FALSE)</f>
        <v>408000</v>
      </c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5"/>
      <c r="T495" s="25"/>
      <c r="U495" s="25"/>
      <c r="V495" s="25"/>
      <c r="W495" s="25"/>
    </row>
    <row r="496" spans="1:23" x14ac:dyDescent="0.25">
      <c r="A496" s="3" t="s">
        <v>1127</v>
      </c>
      <c r="B496" s="31">
        <v>222</v>
      </c>
      <c r="C496" s="2">
        <v>1.5</v>
      </c>
      <c r="D496" s="2">
        <v>8000</v>
      </c>
      <c r="E496" s="54">
        <f>VLOOKUP(Table10[[#This Row],[Name]],M.Rd!$A:$T,MATCH(Table10[[#This Row],[L.eff]],M.Rd!$C$2:$S$2)+2,FALSE)</f>
        <v>3380</v>
      </c>
      <c r="F496" s="54">
        <f>VLOOKUP(Table10[[#This Row],[Name]],V.Rd!$A:$B,2,FALSE)</f>
        <v>3430</v>
      </c>
      <c r="G496" s="54">
        <f>VLOOKUP(Table10[[#This Row],[Name]],M.Rd!$A:$T,20,FALSE)</f>
        <v>408000</v>
      </c>
      <c r="H496" s="24"/>
      <c r="I496" s="24"/>
      <c r="J496" s="25"/>
      <c r="K496" s="25"/>
      <c r="L496" s="25"/>
      <c r="M496" s="25"/>
      <c r="N496" s="25"/>
      <c r="O496" s="25"/>
      <c r="P496" s="25"/>
      <c r="Q496" s="25"/>
      <c r="R496" s="25"/>
      <c r="S496" s="25"/>
      <c r="T496" s="25"/>
      <c r="U496" s="25"/>
      <c r="V496" s="25"/>
      <c r="W496" s="25"/>
    </row>
    <row r="497" spans="1:23" x14ac:dyDescent="0.25">
      <c r="A497" s="3" t="s">
        <v>1127</v>
      </c>
      <c r="B497" s="31">
        <v>222</v>
      </c>
      <c r="C497" s="2">
        <v>2</v>
      </c>
      <c r="D497" s="2">
        <v>7670</v>
      </c>
      <c r="E497" s="54">
        <f>VLOOKUP(Table10[[#This Row],[Name]],M.Rd!$A:$T,MATCH(Table10[[#This Row],[L.eff]],M.Rd!$C$2:$S$2)+2,FALSE)</f>
        <v>3380</v>
      </c>
      <c r="F497" s="54">
        <f>VLOOKUP(Table10[[#This Row],[Name]],V.Rd!$A:$B,2,FALSE)</f>
        <v>3430</v>
      </c>
      <c r="G497" s="54">
        <f>VLOOKUP(Table10[[#This Row],[Name]],M.Rd!$A:$T,20,FALSE)</f>
        <v>408000</v>
      </c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5"/>
      <c r="V497" s="25"/>
      <c r="W497" s="25"/>
    </row>
    <row r="498" spans="1:23" x14ac:dyDescent="0.25">
      <c r="A498" s="3" t="s">
        <v>1127</v>
      </c>
      <c r="B498" s="31">
        <v>222</v>
      </c>
      <c r="C498" s="2">
        <v>2.5</v>
      </c>
      <c r="D498">
        <v>7310</v>
      </c>
      <c r="E498" s="54">
        <f>VLOOKUP(Table10[[#This Row],[Name]],M.Rd!$A:$T,MATCH(Table10[[#This Row],[L.eff]],M.Rd!$C$2:$S$2)+2,FALSE)</f>
        <v>3330</v>
      </c>
      <c r="F498" s="54">
        <f>VLOOKUP(Table10[[#This Row],[Name]],V.Rd!$A:$B,2,FALSE)</f>
        <v>3430</v>
      </c>
      <c r="G498" s="54">
        <f>VLOOKUP(Table10[[#This Row],[Name]],M.Rd!$A:$T,20,FALSE)</f>
        <v>408000</v>
      </c>
      <c r="H498" s="24"/>
      <c r="I498" s="24"/>
      <c r="J498" s="24"/>
      <c r="K498" s="25"/>
      <c r="L498" s="25"/>
      <c r="M498" s="25"/>
      <c r="N498" s="25"/>
      <c r="O498" s="25"/>
      <c r="P498" s="25"/>
      <c r="Q498" s="25"/>
      <c r="R498" s="25"/>
      <c r="S498" s="25"/>
      <c r="T498" s="25"/>
      <c r="U498" s="25"/>
      <c r="V498" s="25"/>
      <c r="W498" s="25"/>
    </row>
    <row r="499" spans="1:23" x14ac:dyDescent="0.25">
      <c r="A499" s="3" t="s">
        <v>1127</v>
      </c>
      <c r="B499" s="31">
        <v>222</v>
      </c>
      <c r="C499" s="2">
        <v>3</v>
      </c>
      <c r="D499">
        <v>6900</v>
      </c>
      <c r="E499" s="54">
        <f>VLOOKUP(Table10[[#This Row],[Name]],M.Rd!$A:$T,MATCH(Table10[[#This Row],[L.eff]],M.Rd!$C$2:$S$2)+2,FALSE)</f>
        <v>3100</v>
      </c>
      <c r="F499" s="54">
        <f>VLOOKUP(Table10[[#This Row],[Name]],V.Rd!$A:$B,2,FALSE)</f>
        <v>3430</v>
      </c>
      <c r="G499" s="54">
        <f>VLOOKUP(Table10[[#This Row],[Name]],M.Rd!$A:$T,20,FALSE)</f>
        <v>408000</v>
      </c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</row>
    <row r="500" spans="1:23" x14ac:dyDescent="0.25">
      <c r="A500" s="3" t="s">
        <v>1127</v>
      </c>
      <c r="B500" s="31">
        <v>222</v>
      </c>
      <c r="C500" s="2">
        <v>3.5</v>
      </c>
      <c r="D500">
        <v>6440</v>
      </c>
      <c r="E500" s="54">
        <f>VLOOKUP(Table10[[#This Row],[Name]],M.Rd!$A:$T,MATCH(Table10[[#This Row],[L.eff]],M.Rd!$C$2:$S$2)+2,FALSE)</f>
        <v>2870</v>
      </c>
      <c r="F500" s="54">
        <f>VLOOKUP(Table10[[#This Row],[Name]],V.Rd!$A:$B,2,FALSE)</f>
        <v>3430</v>
      </c>
      <c r="G500" s="54">
        <f>VLOOKUP(Table10[[#This Row],[Name]],M.Rd!$A:$T,20,FALSE)</f>
        <v>408000</v>
      </c>
      <c r="H500" s="24"/>
      <c r="I500" s="24"/>
      <c r="J500" s="24"/>
      <c r="K500" s="24"/>
      <c r="L500" s="24"/>
      <c r="M500" s="25"/>
      <c r="N500" s="25"/>
      <c r="O500" s="25"/>
      <c r="P500" s="25"/>
      <c r="Q500" s="25"/>
      <c r="R500" s="25"/>
      <c r="S500" s="25"/>
      <c r="T500" s="25"/>
      <c r="U500" s="25"/>
      <c r="V500" s="25"/>
      <c r="W500" s="25"/>
    </row>
    <row r="501" spans="1:23" x14ac:dyDescent="0.25">
      <c r="A501" s="3" t="s">
        <v>1127</v>
      </c>
      <c r="B501" s="31">
        <v>222</v>
      </c>
      <c r="C501" s="2">
        <v>4</v>
      </c>
      <c r="D501">
        <v>5920</v>
      </c>
      <c r="E501" s="54">
        <f>VLOOKUP(Table10[[#This Row],[Name]],M.Rd!$A:$T,MATCH(Table10[[#This Row],[L.eff]],M.Rd!$C$2:$S$2)+2,FALSE)</f>
        <v>2660</v>
      </c>
      <c r="F501" s="54">
        <f>VLOOKUP(Table10[[#This Row],[Name]],V.Rd!$A:$B,2,FALSE)</f>
        <v>3430</v>
      </c>
      <c r="G501" s="54">
        <f>VLOOKUP(Table10[[#This Row],[Name]],M.Rd!$A:$T,20,FALSE)</f>
        <v>408000</v>
      </c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</row>
    <row r="502" spans="1:23" x14ac:dyDescent="0.25">
      <c r="A502" s="3" t="s">
        <v>1127</v>
      </c>
      <c r="B502" s="31">
        <v>222</v>
      </c>
      <c r="C502" s="2">
        <v>5</v>
      </c>
      <c r="D502">
        <v>4830</v>
      </c>
      <c r="E502" s="54">
        <f>VLOOKUP(Table10[[#This Row],[Name]],M.Rd!$A:$T,MATCH(Table10[[#This Row],[L.eff]],M.Rd!$C$2:$S$2)+2,FALSE)</f>
        <v>2260</v>
      </c>
      <c r="F502" s="54">
        <f>VLOOKUP(Table10[[#This Row],[Name]],V.Rd!$A:$B,2,FALSE)</f>
        <v>3430</v>
      </c>
      <c r="G502" s="54">
        <f>VLOOKUP(Table10[[#This Row],[Name]],M.Rd!$A:$T,20,FALSE)</f>
        <v>408000</v>
      </c>
      <c r="H502" s="24"/>
      <c r="I502" s="24"/>
      <c r="J502" s="24"/>
      <c r="K502" s="24"/>
      <c r="L502" s="24"/>
      <c r="M502" s="24"/>
      <c r="N502" s="25"/>
      <c r="O502" s="25"/>
      <c r="P502" s="25"/>
      <c r="Q502" s="25"/>
      <c r="R502" s="25"/>
      <c r="S502" s="25"/>
      <c r="T502" s="25"/>
      <c r="U502" s="25"/>
      <c r="V502" s="25"/>
      <c r="W502" s="25"/>
    </row>
    <row r="503" spans="1:23" x14ac:dyDescent="0.25">
      <c r="A503" s="3" t="s">
        <v>1127</v>
      </c>
      <c r="B503" s="31">
        <v>222</v>
      </c>
      <c r="C503" s="2">
        <v>6</v>
      </c>
      <c r="D503">
        <v>4020</v>
      </c>
      <c r="E503" s="54">
        <f>VLOOKUP(Table10[[#This Row],[Name]],M.Rd!$A:$T,MATCH(Table10[[#This Row],[L.eff]],M.Rd!$C$2:$S$2)+2,FALSE)</f>
        <v>1920</v>
      </c>
      <c r="F503" s="54">
        <f>VLOOKUP(Table10[[#This Row],[Name]],V.Rd!$A:$B,2,FALSE)</f>
        <v>3430</v>
      </c>
      <c r="G503" s="54">
        <f>VLOOKUP(Table10[[#This Row],[Name]],M.Rd!$A:$T,20,FALSE)</f>
        <v>408000</v>
      </c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5"/>
      <c r="T503" s="25"/>
      <c r="U503" s="25"/>
      <c r="V503" s="25"/>
      <c r="W503" s="25"/>
    </row>
    <row r="504" spans="1:23" x14ac:dyDescent="0.25">
      <c r="A504" s="3" t="s">
        <v>1127</v>
      </c>
      <c r="B504" s="31">
        <v>222</v>
      </c>
      <c r="C504" s="2">
        <v>7</v>
      </c>
      <c r="D504">
        <v>3150</v>
      </c>
      <c r="E504" s="54">
        <f>VLOOKUP(Table10[[#This Row],[Name]],M.Rd!$A:$T,MATCH(Table10[[#This Row],[L.eff]],M.Rd!$C$2:$S$2)+2,FALSE)</f>
        <v>1640</v>
      </c>
      <c r="F504" s="54">
        <f>VLOOKUP(Table10[[#This Row],[Name]],V.Rd!$A:$B,2,FALSE)</f>
        <v>3430</v>
      </c>
      <c r="G504" s="54">
        <f>VLOOKUP(Table10[[#This Row],[Name]],M.Rd!$A:$T,20,FALSE)</f>
        <v>408000</v>
      </c>
      <c r="H504" s="24"/>
      <c r="I504" s="25"/>
      <c r="J504" s="25"/>
      <c r="K504" s="25"/>
      <c r="L504" s="25"/>
      <c r="M504" s="25"/>
      <c r="N504" s="25"/>
      <c r="O504" s="25"/>
      <c r="P504" s="25"/>
      <c r="Q504" s="25"/>
      <c r="R504" s="25"/>
      <c r="S504" s="25"/>
      <c r="T504" s="25"/>
      <c r="U504" s="25"/>
      <c r="V504" s="25"/>
      <c r="W504" s="25"/>
    </row>
    <row r="505" spans="1:23" x14ac:dyDescent="0.25">
      <c r="A505" s="3" t="s">
        <v>1127</v>
      </c>
      <c r="B505" s="31">
        <v>222</v>
      </c>
      <c r="C505" s="2">
        <v>8</v>
      </c>
      <c r="D505">
        <v>2520</v>
      </c>
      <c r="E505" s="54">
        <f>VLOOKUP(Table10[[#This Row],[Name]],M.Rd!$A:$T,MATCH(Table10[[#This Row],[L.eff]],M.Rd!$C$2:$S$2)+2,FALSE)</f>
        <v>1410</v>
      </c>
      <c r="F505" s="54">
        <f>VLOOKUP(Table10[[#This Row],[Name]],V.Rd!$A:$B,2,FALSE)</f>
        <v>3430</v>
      </c>
      <c r="G505" s="54">
        <f>VLOOKUP(Table10[[#This Row],[Name]],M.Rd!$A:$T,20,FALSE)</f>
        <v>408000</v>
      </c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5"/>
      <c r="W505" s="25"/>
    </row>
    <row r="506" spans="1:23" x14ac:dyDescent="0.25">
      <c r="A506" s="3" t="s">
        <v>1127</v>
      </c>
      <c r="B506" s="31">
        <v>222</v>
      </c>
      <c r="C506" s="2">
        <v>9</v>
      </c>
      <c r="D506">
        <v>2050</v>
      </c>
      <c r="E506" s="54">
        <f>VLOOKUP(Table10[[#This Row],[Name]],M.Rd!$A:$T,MATCH(Table10[[#This Row],[L.eff]],M.Rd!$C$2:$S$2)+2,FALSE)</f>
        <v>1220</v>
      </c>
      <c r="F506" s="54">
        <f>VLOOKUP(Table10[[#This Row],[Name]],V.Rd!$A:$B,2,FALSE)</f>
        <v>3430</v>
      </c>
      <c r="G506" s="54">
        <f>VLOOKUP(Table10[[#This Row],[Name]],M.Rd!$A:$T,20,FALSE)</f>
        <v>408000</v>
      </c>
      <c r="H506" s="24"/>
      <c r="I506" s="24"/>
      <c r="J506" s="24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</row>
    <row r="507" spans="1:23" x14ac:dyDescent="0.25">
      <c r="A507" s="3" t="s">
        <v>1127</v>
      </c>
      <c r="B507" s="31">
        <v>222</v>
      </c>
      <c r="C507" s="2">
        <v>10</v>
      </c>
      <c r="D507">
        <v>1690</v>
      </c>
      <c r="E507" s="54">
        <f>VLOOKUP(Table10[[#This Row],[Name]],M.Rd!$A:$T,MATCH(Table10[[#This Row],[L.eff]],M.Rd!$C$2:$S$2)+2,FALSE)</f>
        <v>1080</v>
      </c>
      <c r="F507" s="54">
        <f>VLOOKUP(Table10[[#This Row],[Name]],V.Rd!$A:$B,2,FALSE)</f>
        <v>3430</v>
      </c>
      <c r="G507" s="54">
        <f>VLOOKUP(Table10[[#This Row],[Name]],M.Rd!$A:$T,20,FALSE)</f>
        <v>408000</v>
      </c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</row>
    <row r="508" spans="1:23" x14ac:dyDescent="0.25">
      <c r="A508" s="3" t="s">
        <v>1127</v>
      </c>
      <c r="B508" s="31">
        <v>222</v>
      </c>
      <c r="C508" s="2">
        <v>11</v>
      </c>
      <c r="D508">
        <v>1420</v>
      </c>
      <c r="E508" s="54">
        <f>VLOOKUP(Table10[[#This Row],[Name]],M.Rd!$A:$T,MATCH(Table10[[#This Row],[L.eff]],M.Rd!$C$2:$S$2)+2,FALSE)</f>
        <v>968</v>
      </c>
      <c r="F508" s="54">
        <f>VLOOKUP(Table10[[#This Row],[Name]],V.Rd!$A:$B,2,FALSE)</f>
        <v>3430</v>
      </c>
      <c r="G508" s="54">
        <f>VLOOKUP(Table10[[#This Row],[Name]],M.Rd!$A:$T,20,FALSE)</f>
        <v>408000</v>
      </c>
      <c r="H508" s="24"/>
      <c r="I508" s="24"/>
      <c r="J508" s="24"/>
      <c r="K508" s="24"/>
      <c r="L508" s="25"/>
      <c r="M508" s="25"/>
      <c r="N508" s="25"/>
      <c r="O508" s="25"/>
      <c r="P508" s="25"/>
      <c r="Q508" s="25"/>
      <c r="R508" s="25"/>
      <c r="S508" s="25"/>
      <c r="T508" s="25"/>
      <c r="U508" s="25"/>
      <c r="V508" s="25"/>
      <c r="W508" s="25"/>
    </row>
    <row r="509" spans="1:23" x14ac:dyDescent="0.25">
      <c r="A509" s="3" t="s">
        <v>1127</v>
      </c>
      <c r="B509" s="31">
        <v>222</v>
      </c>
      <c r="C509" s="2">
        <v>12</v>
      </c>
      <c r="D509">
        <v>1210</v>
      </c>
      <c r="E509" s="54">
        <f>VLOOKUP(Table10[[#This Row],[Name]],M.Rd!$A:$T,MATCH(Table10[[#This Row],[L.eff]],M.Rd!$C$2:$S$2)+2,FALSE)</f>
        <v>876</v>
      </c>
      <c r="F509" s="54">
        <f>VLOOKUP(Table10[[#This Row],[Name]],V.Rd!$A:$B,2,FALSE)</f>
        <v>3430</v>
      </c>
      <c r="G509" s="54">
        <f>VLOOKUP(Table10[[#This Row],[Name]],M.Rd!$A:$T,20,FALSE)</f>
        <v>408000</v>
      </c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</row>
    <row r="510" spans="1:23" x14ac:dyDescent="0.25">
      <c r="A510" s="3" t="s">
        <v>1127</v>
      </c>
      <c r="B510" s="31">
        <v>222</v>
      </c>
      <c r="C510" s="2">
        <v>13</v>
      </c>
      <c r="D510">
        <v>1040</v>
      </c>
      <c r="E510" s="54">
        <f>VLOOKUP(Table10[[#This Row],[Name]],M.Rd!$A:$T,MATCH(Table10[[#This Row],[L.eff]],M.Rd!$C$2:$S$2)+2,FALSE)</f>
        <v>799</v>
      </c>
      <c r="F510" s="54">
        <f>VLOOKUP(Table10[[#This Row],[Name]],V.Rd!$A:$B,2,FALSE)</f>
        <v>3430</v>
      </c>
      <c r="G510" s="54">
        <f>VLOOKUP(Table10[[#This Row],[Name]],M.Rd!$A:$T,20,FALSE)</f>
        <v>408000</v>
      </c>
      <c r="H510" s="24"/>
      <c r="I510" s="24"/>
      <c r="J510" s="24"/>
      <c r="K510" s="24"/>
      <c r="L510" s="24"/>
      <c r="M510" s="25"/>
      <c r="N510" s="25"/>
      <c r="O510" s="25"/>
      <c r="P510" s="25"/>
      <c r="Q510" s="25"/>
      <c r="R510" s="25"/>
      <c r="S510" s="25"/>
      <c r="T510" s="25"/>
      <c r="U510" s="25"/>
      <c r="V510" s="25"/>
      <c r="W510" s="25"/>
    </row>
    <row r="511" spans="1:23" x14ac:dyDescent="0.25">
      <c r="A511" s="3" t="s">
        <v>1127</v>
      </c>
      <c r="B511" s="31">
        <v>222</v>
      </c>
      <c r="C511" s="2">
        <v>14</v>
      </c>
      <c r="D511">
        <v>907</v>
      </c>
      <c r="E511" s="54">
        <f>VLOOKUP(Table10[[#This Row],[Name]],M.Rd!$A:$T,MATCH(Table10[[#This Row],[L.eff]],M.Rd!$C$2:$S$2)+2,FALSE)</f>
        <v>735</v>
      </c>
      <c r="F511" s="54">
        <f>VLOOKUP(Table10[[#This Row],[Name]],V.Rd!$A:$B,2,FALSE)</f>
        <v>3430</v>
      </c>
      <c r="G511" s="54">
        <f>VLOOKUP(Table10[[#This Row],[Name]],M.Rd!$A:$T,20,FALSE)</f>
        <v>408000</v>
      </c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</row>
    <row r="512" spans="1:23" x14ac:dyDescent="0.25">
      <c r="A512" s="23" t="s">
        <v>1128</v>
      </c>
      <c r="B512" s="29">
        <v>249</v>
      </c>
      <c r="C512" s="27">
        <v>1</v>
      </c>
      <c r="D512" s="27">
        <v>9530</v>
      </c>
      <c r="E512" s="54">
        <f>VLOOKUP(Table10[[#This Row],[Name]],M.Rd!$A:$T,MATCH(Table10[[#This Row],[L.eff]],M.Rd!$C$2:$S$2)+2,FALSE)</f>
        <v>3920</v>
      </c>
      <c r="F512" s="54">
        <f>VLOOKUP(Table10[[#This Row],[Name]],V.Rd!$A:$B,2,FALSE)</f>
        <v>3600</v>
      </c>
      <c r="G512" s="54">
        <f>VLOOKUP(Table10[[#This Row],[Name]],M.Rd!$A:$T,20,FALSE)</f>
        <v>481000</v>
      </c>
      <c r="H512" s="24"/>
      <c r="I512" s="24"/>
      <c r="J512" s="24"/>
      <c r="K512" s="24"/>
      <c r="L512" s="24"/>
      <c r="M512" s="24"/>
      <c r="N512" s="25"/>
      <c r="O512" s="25"/>
      <c r="P512" s="25"/>
      <c r="Q512" s="25"/>
      <c r="R512" s="25"/>
      <c r="S512" s="25"/>
      <c r="T512" s="25"/>
      <c r="U512" s="25"/>
      <c r="V512" s="25"/>
      <c r="W512" s="25"/>
    </row>
    <row r="513" spans="1:23" x14ac:dyDescent="0.25">
      <c r="A513" s="3" t="s">
        <v>1128</v>
      </c>
      <c r="B513" s="31">
        <v>249</v>
      </c>
      <c r="C513" s="2">
        <v>1.5</v>
      </c>
      <c r="D513" s="2">
        <v>9200</v>
      </c>
      <c r="E513" s="54">
        <f>VLOOKUP(Table10[[#This Row],[Name]],M.Rd!$A:$T,MATCH(Table10[[#This Row],[L.eff]],M.Rd!$C$2:$S$2)+2,FALSE)</f>
        <v>3920</v>
      </c>
      <c r="F513" s="54">
        <f>VLOOKUP(Table10[[#This Row],[Name]],V.Rd!$A:$B,2,FALSE)</f>
        <v>3600</v>
      </c>
      <c r="G513" s="54">
        <f>VLOOKUP(Table10[[#This Row],[Name]],M.Rd!$A:$T,20,FALSE)</f>
        <v>481000</v>
      </c>
      <c r="H513" s="25"/>
      <c r="I513" s="25"/>
      <c r="J513" s="25"/>
      <c r="K513" s="25"/>
      <c r="L513" s="25"/>
      <c r="M513" s="25"/>
      <c r="N513" s="25"/>
      <c r="O513" s="25"/>
      <c r="P513" s="25"/>
      <c r="Q513" s="25"/>
      <c r="R513" s="25"/>
      <c r="S513" s="25"/>
      <c r="T513" s="25"/>
      <c r="U513" s="25"/>
      <c r="V513" s="25"/>
      <c r="W513" s="25"/>
    </row>
    <row r="514" spans="1:23" x14ac:dyDescent="0.25">
      <c r="A514" s="3" t="s">
        <v>1128</v>
      </c>
      <c r="B514" s="31">
        <v>249</v>
      </c>
      <c r="C514" s="2">
        <v>2</v>
      </c>
      <c r="D514" s="2">
        <v>8840</v>
      </c>
      <c r="E514" s="54">
        <f>VLOOKUP(Table10[[#This Row],[Name]],M.Rd!$A:$T,MATCH(Table10[[#This Row],[L.eff]],M.Rd!$C$2:$S$2)+2,FALSE)</f>
        <v>3920</v>
      </c>
      <c r="F514" s="54">
        <f>VLOOKUP(Table10[[#This Row],[Name]],V.Rd!$A:$B,2,FALSE)</f>
        <v>3600</v>
      </c>
      <c r="G514" s="54">
        <f>VLOOKUP(Table10[[#This Row],[Name]],M.Rd!$A:$T,20,FALSE)</f>
        <v>481000</v>
      </c>
      <c r="H514" s="25"/>
      <c r="I514" s="25"/>
      <c r="J514" s="25"/>
      <c r="K514" s="25"/>
      <c r="L514" s="25"/>
      <c r="M514" s="25"/>
      <c r="N514" s="25"/>
      <c r="O514" s="25"/>
      <c r="P514" s="25"/>
      <c r="Q514" s="25"/>
      <c r="R514" s="25"/>
      <c r="S514" s="25"/>
      <c r="T514" s="25"/>
      <c r="U514" s="25"/>
      <c r="V514" s="25"/>
      <c r="W514" s="25"/>
    </row>
    <row r="515" spans="1:23" x14ac:dyDescent="0.25">
      <c r="A515" s="3" t="s">
        <v>1128</v>
      </c>
      <c r="B515" s="31">
        <v>249</v>
      </c>
      <c r="C515" s="2">
        <v>2.5</v>
      </c>
      <c r="D515">
        <v>8450</v>
      </c>
      <c r="E515" s="54">
        <f>VLOOKUP(Table10[[#This Row],[Name]],M.Rd!$A:$T,MATCH(Table10[[#This Row],[L.eff]],M.Rd!$C$2:$S$2)+2,FALSE)</f>
        <v>3910</v>
      </c>
      <c r="F515" s="54">
        <f>VLOOKUP(Table10[[#This Row],[Name]],V.Rd!$A:$B,2,FALSE)</f>
        <v>3600</v>
      </c>
      <c r="G515" s="54">
        <f>VLOOKUP(Table10[[#This Row],[Name]],M.Rd!$A:$T,20,FALSE)</f>
        <v>481000</v>
      </c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5"/>
      <c r="S515" s="25"/>
      <c r="T515" s="25"/>
      <c r="U515" s="25"/>
      <c r="V515" s="25"/>
      <c r="W515" s="25"/>
    </row>
    <row r="516" spans="1:23" x14ac:dyDescent="0.25">
      <c r="A516" s="3" t="s">
        <v>1128</v>
      </c>
      <c r="B516" s="31">
        <v>249</v>
      </c>
      <c r="C516" s="2">
        <v>3</v>
      </c>
      <c r="D516">
        <v>8010</v>
      </c>
      <c r="E516" s="54">
        <f>VLOOKUP(Table10[[#This Row],[Name]],M.Rd!$A:$T,MATCH(Table10[[#This Row],[L.eff]],M.Rd!$C$2:$S$2)+2,FALSE)</f>
        <v>3650</v>
      </c>
      <c r="F516" s="54">
        <f>VLOOKUP(Table10[[#This Row],[Name]],V.Rd!$A:$B,2,FALSE)</f>
        <v>3600</v>
      </c>
      <c r="G516" s="54">
        <f>VLOOKUP(Table10[[#This Row],[Name]],M.Rd!$A:$T,20,FALSE)</f>
        <v>481000</v>
      </c>
      <c r="H516" s="24"/>
      <c r="I516" s="25"/>
      <c r="J516" s="25"/>
      <c r="K516" s="25"/>
      <c r="L516" s="25"/>
      <c r="M516" s="25"/>
      <c r="N516" s="25"/>
      <c r="O516" s="25"/>
      <c r="P516" s="25"/>
      <c r="Q516" s="25"/>
      <c r="R516" s="25"/>
      <c r="S516" s="25"/>
      <c r="T516" s="25"/>
      <c r="U516" s="25"/>
      <c r="V516" s="25"/>
      <c r="W516" s="25"/>
    </row>
    <row r="517" spans="1:23" x14ac:dyDescent="0.25">
      <c r="A517" s="3" t="s">
        <v>1128</v>
      </c>
      <c r="B517" s="31">
        <v>249</v>
      </c>
      <c r="C517" s="2">
        <v>3.5</v>
      </c>
      <c r="D517">
        <v>7510</v>
      </c>
      <c r="E517" s="54">
        <f>VLOOKUP(Table10[[#This Row],[Name]],M.Rd!$A:$T,MATCH(Table10[[#This Row],[L.eff]],M.Rd!$C$2:$S$2)+2,FALSE)</f>
        <v>3400</v>
      </c>
      <c r="F517" s="54">
        <f>VLOOKUP(Table10[[#This Row],[Name]],V.Rd!$A:$B,2,FALSE)</f>
        <v>3600</v>
      </c>
      <c r="G517" s="54">
        <f>VLOOKUP(Table10[[#This Row],[Name]],M.Rd!$A:$T,20,FALSE)</f>
        <v>481000</v>
      </c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5"/>
      <c r="U517" s="25"/>
      <c r="V517" s="25"/>
      <c r="W517" s="25"/>
    </row>
    <row r="518" spans="1:23" x14ac:dyDescent="0.25">
      <c r="A518" s="3" t="s">
        <v>1128</v>
      </c>
      <c r="B518" s="31">
        <v>249</v>
      </c>
      <c r="C518" s="2">
        <v>4</v>
      </c>
      <c r="D518">
        <v>6950</v>
      </c>
      <c r="E518" s="54">
        <f>VLOOKUP(Table10[[#This Row],[Name]],M.Rd!$A:$T,MATCH(Table10[[#This Row],[L.eff]],M.Rd!$C$2:$S$2)+2,FALSE)</f>
        <v>3150</v>
      </c>
      <c r="F518" s="54">
        <f>VLOOKUP(Table10[[#This Row],[Name]],V.Rd!$A:$B,2,FALSE)</f>
        <v>3600</v>
      </c>
      <c r="G518" s="54">
        <f>VLOOKUP(Table10[[#This Row],[Name]],M.Rd!$A:$T,20,FALSE)</f>
        <v>481000</v>
      </c>
      <c r="H518" s="24"/>
      <c r="I518" s="24"/>
      <c r="J518" s="24"/>
      <c r="K518" s="25"/>
      <c r="L518" s="25"/>
      <c r="M518" s="25"/>
      <c r="N518" s="25"/>
      <c r="O518" s="25"/>
      <c r="P518" s="25"/>
      <c r="Q518" s="25"/>
      <c r="R518" s="25"/>
      <c r="S518" s="25"/>
      <c r="T518" s="25"/>
      <c r="U518" s="25"/>
      <c r="V518" s="25"/>
      <c r="W518" s="25"/>
    </row>
    <row r="519" spans="1:23" x14ac:dyDescent="0.25">
      <c r="A519" s="3" t="s">
        <v>1128</v>
      </c>
      <c r="B519" s="31">
        <v>249</v>
      </c>
      <c r="C519" s="2">
        <v>5</v>
      </c>
      <c r="D519">
        <v>5750</v>
      </c>
      <c r="E519" s="54">
        <f>VLOOKUP(Table10[[#This Row],[Name]],M.Rd!$A:$T,MATCH(Table10[[#This Row],[L.eff]],M.Rd!$C$2:$S$2)+2,FALSE)</f>
        <v>2710</v>
      </c>
      <c r="F519" s="54">
        <f>VLOOKUP(Table10[[#This Row],[Name]],V.Rd!$A:$B,2,FALSE)</f>
        <v>3600</v>
      </c>
      <c r="G519" s="54">
        <f>VLOOKUP(Table10[[#This Row],[Name]],M.Rd!$A:$T,20,FALSE)</f>
        <v>481000</v>
      </c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5"/>
    </row>
    <row r="520" spans="1:23" x14ac:dyDescent="0.25">
      <c r="A520" s="3" t="s">
        <v>1128</v>
      </c>
      <c r="B520" s="31">
        <v>249</v>
      </c>
      <c r="C520" s="2">
        <v>6</v>
      </c>
      <c r="D520">
        <v>4820</v>
      </c>
      <c r="E520" s="54">
        <f>VLOOKUP(Table10[[#This Row],[Name]],M.Rd!$A:$T,MATCH(Table10[[#This Row],[L.eff]],M.Rd!$C$2:$S$2)+2,FALSE)</f>
        <v>2330</v>
      </c>
      <c r="F520" s="54">
        <f>VLOOKUP(Table10[[#This Row],[Name]],V.Rd!$A:$B,2,FALSE)</f>
        <v>3600</v>
      </c>
      <c r="G520" s="54">
        <f>VLOOKUP(Table10[[#This Row],[Name]],M.Rd!$A:$T,20,FALSE)</f>
        <v>481000</v>
      </c>
      <c r="H520" s="24"/>
      <c r="I520" s="24"/>
      <c r="J520" s="24"/>
      <c r="K520" s="24"/>
      <c r="L520" s="24"/>
      <c r="M520" s="25"/>
      <c r="N520" s="25"/>
      <c r="O520" s="25"/>
      <c r="P520" s="25"/>
      <c r="Q520" s="25"/>
      <c r="R520" s="25"/>
      <c r="S520" s="25"/>
      <c r="T520" s="25"/>
      <c r="U520" s="25"/>
      <c r="V520" s="25"/>
      <c r="W520" s="25"/>
    </row>
    <row r="521" spans="1:23" x14ac:dyDescent="0.25">
      <c r="A521" s="3" t="s">
        <v>1128</v>
      </c>
      <c r="B521" s="31">
        <v>249</v>
      </c>
      <c r="C521" s="2">
        <v>7</v>
      </c>
      <c r="D521">
        <v>3810</v>
      </c>
      <c r="E521" s="54">
        <f>VLOOKUP(Table10[[#This Row],[Name]],M.Rd!$A:$T,MATCH(Table10[[#This Row],[L.eff]],M.Rd!$C$2:$S$2)+2,FALSE)</f>
        <v>2000</v>
      </c>
      <c r="F521" s="54">
        <f>VLOOKUP(Table10[[#This Row],[Name]],V.Rd!$A:$B,2,FALSE)</f>
        <v>3600</v>
      </c>
      <c r="G521" s="54">
        <f>VLOOKUP(Table10[[#This Row],[Name]],M.Rd!$A:$T,20,FALSE)</f>
        <v>481000</v>
      </c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5"/>
    </row>
    <row r="522" spans="1:23" x14ac:dyDescent="0.25">
      <c r="A522" s="3" t="s">
        <v>1128</v>
      </c>
      <c r="B522" s="31">
        <v>249</v>
      </c>
      <c r="C522" s="2">
        <v>8</v>
      </c>
      <c r="D522">
        <v>3050</v>
      </c>
      <c r="E522" s="54">
        <f>VLOOKUP(Table10[[#This Row],[Name]],M.Rd!$A:$T,MATCH(Table10[[#This Row],[L.eff]],M.Rd!$C$2:$S$2)+2,FALSE)</f>
        <v>1740</v>
      </c>
      <c r="F522" s="54">
        <f>VLOOKUP(Table10[[#This Row],[Name]],V.Rd!$A:$B,2,FALSE)</f>
        <v>3600</v>
      </c>
      <c r="G522" s="54">
        <f>VLOOKUP(Table10[[#This Row],[Name]],M.Rd!$A:$T,20,FALSE)</f>
        <v>481000</v>
      </c>
      <c r="H522" s="24"/>
      <c r="I522" s="24"/>
      <c r="J522" s="24"/>
      <c r="K522" s="24"/>
      <c r="L522" s="24"/>
      <c r="M522" s="25"/>
      <c r="N522" s="25"/>
      <c r="O522" s="25"/>
      <c r="P522" s="25"/>
      <c r="Q522" s="25"/>
      <c r="R522" s="25"/>
      <c r="S522" s="25"/>
      <c r="T522" s="25"/>
      <c r="U522" s="25"/>
      <c r="V522" s="25"/>
      <c r="W522" s="25"/>
    </row>
    <row r="523" spans="1:23" x14ac:dyDescent="0.25">
      <c r="A523" s="3" t="s">
        <v>1128</v>
      </c>
      <c r="B523" s="31">
        <v>249</v>
      </c>
      <c r="C523" s="2">
        <v>9</v>
      </c>
      <c r="D523">
        <v>2490</v>
      </c>
      <c r="E523" s="54">
        <f>VLOOKUP(Table10[[#This Row],[Name]],M.Rd!$A:$T,MATCH(Table10[[#This Row],[L.eff]],M.Rd!$C$2:$S$2)+2,FALSE)</f>
        <v>1530</v>
      </c>
      <c r="F523" s="54">
        <f>VLOOKUP(Table10[[#This Row],[Name]],V.Rd!$A:$B,2,FALSE)</f>
        <v>3600</v>
      </c>
      <c r="G523" s="54">
        <f>VLOOKUP(Table10[[#This Row],[Name]],M.Rd!$A:$T,20,FALSE)</f>
        <v>481000</v>
      </c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</row>
    <row r="524" spans="1:23" x14ac:dyDescent="0.25">
      <c r="A524" s="3" t="s">
        <v>1128</v>
      </c>
      <c r="B524" s="31">
        <v>249</v>
      </c>
      <c r="C524" s="2">
        <v>10</v>
      </c>
      <c r="D524">
        <v>2060</v>
      </c>
      <c r="E524" s="54">
        <f>VLOOKUP(Table10[[#This Row],[Name]],M.Rd!$A:$T,MATCH(Table10[[#This Row],[L.eff]],M.Rd!$C$2:$S$2)+2,FALSE)</f>
        <v>1350</v>
      </c>
      <c r="F524" s="54">
        <f>VLOOKUP(Table10[[#This Row],[Name]],V.Rd!$A:$B,2,FALSE)</f>
        <v>3600</v>
      </c>
      <c r="G524" s="54">
        <f>VLOOKUP(Table10[[#This Row],[Name]],M.Rd!$A:$T,20,FALSE)</f>
        <v>481000</v>
      </c>
      <c r="H524" s="24"/>
      <c r="I524" s="24"/>
      <c r="J524" s="24"/>
      <c r="K524" s="24"/>
      <c r="L524" s="24"/>
      <c r="M524" s="24"/>
      <c r="N524" s="25"/>
      <c r="O524" s="25"/>
      <c r="P524" s="25"/>
      <c r="Q524" s="25"/>
      <c r="R524" s="25"/>
      <c r="S524" s="25"/>
      <c r="T524" s="25"/>
      <c r="U524" s="25"/>
      <c r="V524" s="25"/>
      <c r="W524" s="25"/>
    </row>
    <row r="525" spans="1:23" x14ac:dyDescent="0.25">
      <c r="A525" s="3" t="s">
        <v>1128</v>
      </c>
      <c r="B525" s="31">
        <v>249</v>
      </c>
      <c r="C525" s="2">
        <v>11</v>
      </c>
      <c r="D525">
        <v>1740</v>
      </c>
      <c r="E525" s="54">
        <f>VLOOKUP(Table10[[#This Row],[Name]],M.Rd!$A:$T,MATCH(Table10[[#This Row],[L.eff]],M.Rd!$C$2:$S$2)+2,FALSE)</f>
        <v>1220</v>
      </c>
      <c r="F525" s="54">
        <f>VLOOKUP(Table10[[#This Row],[Name]],V.Rd!$A:$B,2,FALSE)</f>
        <v>3600</v>
      </c>
      <c r="G525" s="54">
        <f>VLOOKUP(Table10[[#This Row],[Name]],M.Rd!$A:$T,20,FALSE)</f>
        <v>481000</v>
      </c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</row>
    <row r="526" spans="1:23" x14ac:dyDescent="0.25">
      <c r="A526" s="3" t="s">
        <v>1128</v>
      </c>
      <c r="B526" s="31">
        <v>249</v>
      </c>
      <c r="C526" s="2">
        <v>12</v>
      </c>
      <c r="D526">
        <v>1480</v>
      </c>
      <c r="E526" s="54">
        <f>VLOOKUP(Table10[[#This Row],[Name]],M.Rd!$A:$T,MATCH(Table10[[#This Row],[L.eff]],M.Rd!$C$2:$S$2)+2,FALSE)</f>
        <v>1110</v>
      </c>
      <c r="F526" s="54">
        <f>VLOOKUP(Table10[[#This Row],[Name]],V.Rd!$A:$B,2,FALSE)</f>
        <v>3600</v>
      </c>
      <c r="G526" s="54">
        <f>VLOOKUP(Table10[[#This Row],[Name]],M.Rd!$A:$T,20,FALSE)</f>
        <v>481000</v>
      </c>
      <c r="H526" s="24"/>
      <c r="I526" s="24"/>
      <c r="J526" s="24"/>
      <c r="K526" s="24"/>
      <c r="L526" s="24"/>
      <c r="M526" s="24"/>
      <c r="N526" s="25"/>
      <c r="O526" s="25"/>
      <c r="P526" s="25"/>
      <c r="Q526" s="25"/>
      <c r="R526" s="25"/>
      <c r="S526" s="25"/>
      <c r="T526" s="25"/>
      <c r="U526" s="25"/>
      <c r="V526" s="25"/>
      <c r="W526" s="25"/>
    </row>
    <row r="527" spans="1:23" x14ac:dyDescent="0.25">
      <c r="A527" s="3" t="s">
        <v>1128</v>
      </c>
      <c r="B527" s="31">
        <v>249</v>
      </c>
      <c r="C527" s="2">
        <v>13</v>
      </c>
      <c r="D527">
        <v>1280</v>
      </c>
      <c r="E527" s="54">
        <f>VLOOKUP(Table10[[#This Row],[Name]],M.Rd!$A:$T,MATCH(Table10[[#This Row],[L.eff]],M.Rd!$C$2:$S$2)+2,FALSE)</f>
        <v>1010</v>
      </c>
      <c r="F527" s="54">
        <f>VLOOKUP(Table10[[#This Row],[Name]],V.Rd!$A:$B,2,FALSE)</f>
        <v>3600</v>
      </c>
      <c r="G527" s="54">
        <f>VLOOKUP(Table10[[#This Row],[Name]],M.Rd!$A:$T,20,FALSE)</f>
        <v>481000</v>
      </c>
      <c r="H527" s="25"/>
      <c r="I527" s="25"/>
      <c r="J527" s="25"/>
      <c r="K527" s="25"/>
      <c r="L527" s="25"/>
      <c r="M527" s="25"/>
      <c r="N527" s="25"/>
      <c r="O527" s="25"/>
      <c r="P527" s="25"/>
      <c r="Q527" s="25"/>
      <c r="R527" s="25"/>
      <c r="S527" s="25"/>
      <c r="T527" s="25"/>
      <c r="U527" s="25"/>
      <c r="V527" s="25"/>
      <c r="W527" s="25"/>
    </row>
    <row r="528" spans="1:23" x14ac:dyDescent="0.25">
      <c r="A528" s="3" t="s">
        <v>1128</v>
      </c>
      <c r="B528" s="31">
        <v>249</v>
      </c>
      <c r="C528" s="2">
        <v>14</v>
      </c>
      <c r="D528">
        <v>1110</v>
      </c>
      <c r="E528" s="54">
        <f>VLOOKUP(Table10[[#This Row],[Name]],M.Rd!$A:$T,MATCH(Table10[[#This Row],[L.eff]],M.Rd!$C$2:$S$2)+2,FALSE)</f>
        <v>936</v>
      </c>
      <c r="F528" s="54">
        <f>VLOOKUP(Table10[[#This Row],[Name]],V.Rd!$A:$B,2,FALSE)</f>
        <v>3600</v>
      </c>
      <c r="G528" s="54">
        <f>VLOOKUP(Table10[[#This Row],[Name]],M.Rd!$A:$T,20,FALSE)</f>
        <v>481000</v>
      </c>
      <c r="H528" s="25"/>
      <c r="I528" s="25"/>
      <c r="J528" s="25"/>
      <c r="K528" s="25"/>
      <c r="L528" s="25"/>
      <c r="M528" s="25"/>
      <c r="N528" s="25"/>
      <c r="O528" s="25"/>
      <c r="P528" s="25"/>
      <c r="Q528" s="25"/>
      <c r="R528" s="25"/>
      <c r="S528" s="25"/>
      <c r="T528" s="25"/>
      <c r="U528" s="25"/>
      <c r="V528" s="25"/>
      <c r="W528" s="25"/>
    </row>
    <row r="529" spans="1:23" x14ac:dyDescent="0.25">
      <c r="A529" s="23" t="s">
        <v>1129</v>
      </c>
      <c r="B529" s="29">
        <v>272</v>
      </c>
      <c r="C529" s="27">
        <v>1</v>
      </c>
      <c r="D529" s="27">
        <v>10600</v>
      </c>
      <c r="E529" s="54">
        <f>VLOOKUP(Table10[[#This Row],[Name]],M.Rd!$A:$T,MATCH(Table10[[#This Row],[L.eff]],M.Rd!$C$2:$S$2)+2,FALSE)</f>
        <v>4420</v>
      </c>
      <c r="F529" s="54">
        <f>VLOOKUP(Table10[[#This Row],[Name]],V.Rd!$A:$B,2,FALSE)</f>
        <v>3680</v>
      </c>
      <c r="G529" s="54">
        <f>VLOOKUP(Table10[[#This Row],[Name]],M.Rd!$A:$T,20,FALSE)</f>
        <v>554000</v>
      </c>
      <c r="H529" s="24"/>
      <c r="I529" s="24"/>
      <c r="J529" s="24"/>
      <c r="K529" s="24"/>
      <c r="L529" s="24"/>
      <c r="M529" s="24"/>
      <c r="N529" s="24"/>
      <c r="O529" s="24"/>
      <c r="P529" s="24"/>
      <c r="Q529" s="25"/>
      <c r="R529" s="25"/>
      <c r="S529" s="25"/>
      <c r="T529" s="25"/>
      <c r="U529" s="25"/>
      <c r="V529" s="25"/>
      <c r="W529" s="25"/>
    </row>
    <row r="530" spans="1:23" x14ac:dyDescent="0.25">
      <c r="A530" s="3" t="s">
        <v>1129</v>
      </c>
      <c r="B530" s="31">
        <v>272</v>
      </c>
      <c r="C530" s="2">
        <v>1.5</v>
      </c>
      <c r="D530" s="2">
        <v>10200</v>
      </c>
      <c r="E530" s="54">
        <f>VLOOKUP(Table10[[#This Row],[Name]],M.Rd!$A:$T,MATCH(Table10[[#This Row],[L.eff]],M.Rd!$C$2:$S$2)+2,FALSE)</f>
        <v>4420</v>
      </c>
      <c r="F530" s="54">
        <f>VLOOKUP(Table10[[#This Row],[Name]],V.Rd!$A:$B,2,FALSE)</f>
        <v>3680</v>
      </c>
      <c r="G530" s="54">
        <f>VLOOKUP(Table10[[#This Row],[Name]],M.Rd!$A:$T,20,FALSE)</f>
        <v>554000</v>
      </c>
      <c r="H530" s="24"/>
      <c r="I530" s="25"/>
      <c r="J530" s="25"/>
      <c r="K530" s="25"/>
      <c r="L530" s="25"/>
      <c r="M530" s="25"/>
      <c r="N530" s="25"/>
      <c r="O530" s="25"/>
      <c r="P530" s="25"/>
      <c r="Q530" s="25"/>
      <c r="R530" s="25"/>
      <c r="S530" s="25"/>
      <c r="T530" s="25"/>
      <c r="U530" s="25"/>
      <c r="V530" s="25"/>
      <c r="W530" s="25"/>
    </row>
    <row r="531" spans="1:23" x14ac:dyDescent="0.25">
      <c r="A531" s="3" t="s">
        <v>1129</v>
      </c>
      <c r="B531" s="31">
        <v>272</v>
      </c>
      <c r="C531" s="2">
        <v>2</v>
      </c>
      <c r="D531" s="2">
        <v>9860</v>
      </c>
      <c r="E531" s="54">
        <f>VLOOKUP(Table10[[#This Row],[Name]],M.Rd!$A:$T,MATCH(Table10[[#This Row],[L.eff]],M.Rd!$C$2:$S$2)+2,FALSE)</f>
        <v>4420</v>
      </c>
      <c r="F531" s="54">
        <f>VLOOKUP(Table10[[#This Row],[Name]],V.Rd!$A:$B,2,FALSE)</f>
        <v>3680</v>
      </c>
      <c r="G531" s="54">
        <f>VLOOKUP(Table10[[#This Row],[Name]],M.Rd!$A:$T,20,FALSE)</f>
        <v>554000</v>
      </c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5"/>
      <c r="T531" s="25"/>
      <c r="U531" s="25"/>
      <c r="V531" s="25"/>
      <c r="W531" s="25"/>
    </row>
    <row r="532" spans="1:23" x14ac:dyDescent="0.25">
      <c r="A532" s="3" t="s">
        <v>1129</v>
      </c>
      <c r="B532" s="31">
        <v>272</v>
      </c>
      <c r="C532" s="2">
        <v>2.5</v>
      </c>
      <c r="D532">
        <v>9440</v>
      </c>
      <c r="E532" s="54">
        <f>VLOOKUP(Table10[[#This Row],[Name]],M.Rd!$A:$T,MATCH(Table10[[#This Row],[L.eff]],M.Rd!$C$2:$S$2)+2,FALSE)</f>
        <v>4420</v>
      </c>
      <c r="F532" s="54">
        <f>VLOOKUP(Table10[[#This Row],[Name]],V.Rd!$A:$B,2,FALSE)</f>
        <v>3680</v>
      </c>
      <c r="G532" s="54">
        <f>VLOOKUP(Table10[[#This Row],[Name]],M.Rd!$A:$T,20,FALSE)</f>
        <v>554000</v>
      </c>
      <c r="H532" s="24"/>
      <c r="I532" s="24"/>
      <c r="J532" s="24"/>
      <c r="K532" s="25"/>
      <c r="L532" s="25"/>
      <c r="M532" s="25"/>
      <c r="N532" s="25"/>
      <c r="O532" s="25"/>
      <c r="P532" s="25"/>
      <c r="Q532" s="25"/>
      <c r="R532" s="25"/>
      <c r="S532" s="25"/>
      <c r="T532" s="25"/>
      <c r="U532" s="25"/>
      <c r="V532" s="25"/>
      <c r="W532" s="25"/>
    </row>
    <row r="533" spans="1:23" x14ac:dyDescent="0.25">
      <c r="A533" s="3" t="s">
        <v>1129</v>
      </c>
      <c r="B533" s="31">
        <v>272</v>
      </c>
      <c r="C533" s="2">
        <v>3</v>
      </c>
      <c r="D533">
        <v>8980</v>
      </c>
      <c r="E533" s="54">
        <f>VLOOKUP(Table10[[#This Row],[Name]],M.Rd!$A:$T,MATCH(Table10[[#This Row],[L.eff]],M.Rd!$C$2:$S$2)+2,FALSE)</f>
        <v>4180</v>
      </c>
      <c r="F533" s="54">
        <f>VLOOKUP(Table10[[#This Row],[Name]],V.Rd!$A:$B,2,FALSE)</f>
        <v>3680</v>
      </c>
      <c r="G533" s="54">
        <f>VLOOKUP(Table10[[#This Row],[Name]],M.Rd!$A:$T,20,FALSE)</f>
        <v>554000</v>
      </c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5"/>
      <c r="U533" s="25"/>
      <c r="V533" s="25"/>
      <c r="W533" s="25"/>
    </row>
    <row r="534" spans="1:23" x14ac:dyDescent="0.25">
      <c r="A534" s="3" t="s">
        <v>1129</v>
      </c>
      <c r="B534" s="31">
        <v>272</v>
      </c>
      <c r="C534" s="2">
        <v>3.5</v>
      </c>
      <c r="D534">
        <v>8460</v>
      </c>
      <c r="E534" s="54">
        <f>VLOOKUP(Table10[[#This Row],[Name]],M.Rd!$A:$T,MATCH(Table10[[#This Row],[L.eff]],M.Rd!$C$2:$S$2)+2,FALSE)</f>
        <v>3900</v>
      </c>
      <c r="F534" s="54">
        <f>VLOOKUP(Table10[[#This Row],[Name]],V.Rd!$A:$B,2,FALSE)</f>
        <v>3680</v>
      </c>
      <c r="G534" s="54">
        <f>VLOOKUP(Table10[[#This Row],[Name]],M.Rd!$A:$T,20,FALSE)</f>
        <v>554000</v>
      </c>
      <c r="H534" s="24"/>
      <c r="I534" s="24"/>
      <c r="J534" s="24"/>
      <c r="K534" s="24"/>
      <c r="L534" s="25"/>
      <c r="M534" s="25"/>
      <c r="N534" s="25"/>
      <c r="O534" s="25"/>
      <c r="P534" s="25"/>
      <c r="Q534" s="25"/>
      <c r="R534" s="25"/>
      <c r="S534" s="25"/>
      <c r="T534" s="25"/>
      <c r="U534" s="25"/>
      <c r="V534" s="25"/>
      <c r="W534" s="25"/>
    </row>
    <row r="535" spans="1:23" x14ac:dyDescent="0.25">
      <c r="A535" s="3" t="s">
        <v>1129</v>
      </c>
      <c r="B535" s="31">
        <v>272</v>
      </c>
      <c r="C535" s="2">
        <v>4</v>
      </c>
      <c r="D535">
        <v>7890</v>
      </c>
      <c r="E535" s="54">
        <f>VLOOKUP(Table10[[#This Row],[Name]],M.Rd!$A:$T,MATCH(Table10[[#This Row],[L.eff]],M.Rd!$C$2:$S$2)+2,FALSE)</f>
        <v>3640</v>
      </c>
      <c r="F535" s="54">
        <f>VLOOKUP(Table10[[#This Row],[Name]],V.Rd!$A:$B,2,FALSE)</f>
        <v>3680</v>
      </c>
      <c r="G535" s="54">
        <f>VLOOKUP(Table10[[#This Row],[Name]],M.Rd!$A:$T,20,FALSE)</f>
        <v>554000</v>
      </c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5"/>
      <c r="V535" s="25"/>
      <c r="W535" s="25"/>
    </row>
    <row r="536" spans="1:23" x14ac:dyDescent="0.25">
      <c r="A536" s="3" t="s">
        <v>1129</v>
      </c>
      <c r="B536" s="31">
        <v>272</v>
      </c>
      <c r="C536" s="2">
        <v>5</v>
      </c>
      <c r="D536">
        <v>6610</v>
      </c>
      <c r="E536" s="54">
        <f>VLOOKUP(Table10[[#This Row],[Name]],M.Rd!$A:$T,MATCH(Table10[[#This Row],[L.eff]],M.Rd!$C$2:$S$2)+2,FALSE)</f>
        <v>3160</v>
      </c>
      <c r="F536" s="54">
        <f>VLOOKUP(Table10[[#This Row],[Name]],V.Rd!$A:$B,2,FALSE)</f>
        <v>3680</v>
      </c>
      <c r="G536" s="54">
        <f>VLOOKUP(Table10[[#This Row],[Name]],M.Rd!$A:$T,20,FALSE)</f>
        <v>554000</v>
      </c>
      <c r="H536" s="24"/>
      <c r="I536" s="24"/>
      <c r="J536" s="24"/>
      <c r="K536" s="25"/>
      <c r="L536" s="25"/>
      <c r="M536" s="25"/>
      <c r="N536" s="25"/>
      <c r="O536" s="25"/>
      <c r="P536" s="25"/>
      <c r="Q536" s="25"/>
      <c r="R536" s="25"/>
      <c r="S536" s="25"/>
      <c r="T536" s="25"/>
      <c r="U536" s="25"/>
      <c r="V536" s="25"/>
      <c r="W536" s="25"/>
    </row>
    <row r="537" spans="1:23" x14ac:dyDescent="0.25">
      <c r="A537" s="3" t="s">
        <v>1129</v>
      </c>
      <c r="B537" s="31">
        <v>272</v>
      </c>
      <c r="C537" s="2">
        <v>6</v>
      </c>
      <c r="D537">
        <v>5600</v>
      </c>
      <c r="E537" s="54">
        <f>VLOOKUP(Table10[[#This Row],[Name]],M.Rd!$A:$T,MATCH(Table10[[#This Row],[L.eff]],M.Rd!$C$2:$S$2)+2,FALSE)</f>
        <v>2740</v>
      </c>
      <c r="F537" s="54">
        <f>VLOOKUP(Table10[[#This Row],[Name]],V.Rd!$A:$B,2,FALSE)</f>
        <v>3680</v>
      </c>
      <c r="G537" s="54">
        <f>VLOOKUP(Table10[[#This Row],[Name]],M.Rd!$A:$T,20,FALSE)</f>
        <v>554000</v>
      </c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5"/>
    </row>
    <row r="538" spans="1:23" x14ac:dyDescent="0.25">
      <c r="A538" s="3" t="s">
        <v>1129</v>
      </c>
      <c r="B538" s="31">
        <v>272</v>
      </c>
      <c r="C538" s="2">
        <v>7</v>
      </c>
      <c r="D538">
        <v>4460</v>
      </c>
      <c r="E538" s="54">
        <f>VLOOKUP(Table10[[#This Row],[Name]],M.Rd!$A:$T,MATCH(Table10[[#This Row],[L.eff]],M.Rd!$C$2:$S$2)+2,FALSE)</f>
        <v>2380</v>
      </c>
      <c r="F538" s="54">
        <f>VLOOKUP(Table10[[#This Row],[Name]],V.Rd!$A:$B,2,FALSE)</f>
        <v>3680</v>
      </c>
      <c r="G538" s="54">
        <f>VLOOKUP(Table10[[#This Row],[Name]],M.Rd!$A:$T,20,FALSE)</f>
        <v>554000</v>
      </c>
      <c r="H538" s="24"/>
      <c r="I538" s="24"/>
      <c r="J538" s="24"/>
      <c r="K538" s="24"/>
      <c r="L538" s="25"/>
      <c r="M538" s="25"/>
      <c r="N538" s="25"/>
      <c r="O538" s="25"/>
      <c r="P538" s="25"/>
      <c r="Q538" s="25"/>
      <c r="R538" s="25"/>
      <c r="S538" s="25"/>
      <c r="T538" s="25"/>
      <c r="U538" s="25"/>
      <c r="V538" s="25"/>
      <c r="W538" s="25"/>
    </row>
    <row r="539" spans="1:23" x14ac:dyDescent="0.25">
      <c r="A539" s="3" t="s">
        <v>1129</v>
      </c>
      <c r="B539" s="31">
        <v>272</v>
      </c>
      <c r="C539" s="2">
        <v>8</v>
      </c>
      <c r="D539">
        <v>3590</v>
      </c>
      <c r="E539" s="54">
        <f>VLOOKUP(Table10[[#This Row],[Name]],M.Rd!$A:$T,MATCH(Table10[[#This Row],[L.eff]],M.Rd!$C$2:$S$2)+2,FALSE)</f>
        <v>2090</v>
      </c>
      <c r="F539" s="54">
        <f>VLOOKUP(Table10[[#This Row],[Name]],V.Rd!$A:$B,2,FALSE)</f>
        <v>3680</v>
      </c>
      <c r="G539" s="54">
        <f>VLOOKUP(Table10[[#This Row],[Name]],M.Rd!$A:$T,20,FALSE)</f>
        <v>554000</v>
      </c>
      <c r="H539" s="25"/>
      <c r="I539" s="25"/>
      <c r="J539" s="25"/>
      <c r="K539" s="25"/>
      <c r="L539" s="25"/>
      <c r="M539" s="25"/>
      <c r="N539" s="25"/>
      <c r="O539" s="25"/>
      <c r="P539" s="25"/>
      <c r="Q539" s="25"/>
      <c r="R539" s="25"/>
      <c r="S539" s="25"/>
      <c r="T539" s="25"/>
      <c r="U539" s="25"/>
      <c r="V539" s="25"/>
      <c r="W539" s="25"/>
    </row>
    <row r="540" spans="1:23" x14ac:dyDescent="0.25">
      <c r="A540" s="3" t="s">
        <v>1129</v>
      </c>
      <c r="B540" s="31">
        <v>272</v>
      </c>
      <c r="C540" s="2">
        <v>9</v>
      </c>
      <c r="D540">
        <v>2930</v>
      </c>
      <c r="E540" s="54">
        <f>VLOOKUP(Table10[[#This Row],[Name]],M.Rd!$A:$T,MATCH(Table10[[#This Row],[L.eff]],M.Rd!$C$2:$S$2)+2,FALSE)</f>
        <v>1850</v>
      </c>
      <c r="F540" s="54">
        <f>VLOOKUP(Table10[[#This Row],[Name]],V.Rd!$A:$B,2,FALSE)</f>
        <v>3680</v>
      </c>
      <c r="G540" s="54">
        <f>VLOOKUP(Table10[[#This Row],[Name]],M.Rd!$A:$T,20,FALSE)</f>
        <v>554000</v>
      </c>
      <c r="H540" s="25"/>
      <c r="I540" s="25"/>
      <c r="J540" s="25"/>
      <c r="K540" s="25"/>
      <c r="L540" s="25"/>
      <c r="M540" s="25"/>
      <c r="N540" s="25"/>
      <c r="O540" s="25"/>
      <c r="P540" s="25"/>
      <c r="Q540" s="25"/>
      <c r="R540" s="25"/>
      <c r="S540" s="25"/>
      <c r="T540" s="25"/>
      <c r="U540" s="25"/>
      <c r="V540" s="25"/>
      <c r="W540" s="25"/>
    </row>
    <row r="541" spans="1:23" x14ac:dyDescent="0.25">
      <c r="A541" s="3" t="s">
        <v>1129</v>
      </c>
      <c r="B541" s="31">
        <v>272</v>
      </c>
      <c r="C541" s="2">
        <v>10</v>
      </c>
      <c r="D541">
        <v>2440</v>
      </c>
      <c r="E541" s="54">
        <f>VLOOKUP(Table10[[#This Row],[Name]],M.Rd!$A:$T,MATCH(Table10[[#This Row],[L.eff]],M.Rd!$C$2:$S$2)+2,FALSE)</f>
        <v>1650</v>
      </c>
      <c r="F541" s="54">
        <f>VLOOKUP(Table10[[#This Row],[Name]],V.Rd!$A:$B,2,FALSE)</f>
        <v>3680</v>
      </c>
      <c r="G541" s="54">
        <f>VLOOKUP(Table10[[#This Row],[Name]],M.Rd!$A:$T,20,FALSE)</f>
        <v>554000</v>
      </c>
      <c r="H541" s="24"/>
      <c r="I541" s="24"/>
      <c r="J541" s="24"/>
      <c r="K541" s="24"/>
      <c r="L541" s="24"/>
      <c r="M541" s="24"/>
      <c r="N541" s="24"/>
      <c r="O541" s="24"/>
      <c r="P541" s="24"/>
      <c r="Q541" s="25"/>
      <c r="R541" s="25"/>
      <c r="S541" s="25"/>
      <c r="T541" s="25"/>
      <c r="U541" s="25"/>
      <c r="V541" s="25"/>
      <c r="W541" s="25"/>
    </row>
    <row r="542" spans="1:23" x14ac:dyDescent="0.25">
      <c r="A542" s="3" t="s">
        <v>1129</v>
      </c>
      <c r="B542" s="31">
        <v>272</v>
      </c>
      <c r="C542" s="2">
        <v>11</v>
      </c>
      <c r="D542">
        <v>2050</v>
      </c>
      <c r="E542" s="54">
        <f>VLOOKUP(Table10[[#This Row],[Name]],M.Rd!$A:$T,MATCH(Table10[[#This Row],[L.eff]],M.Rd!$C$2:$S$2)+2,FALSE)</f>
        <v>1480</v>
      </c>
      <c r="F542" s="54">
        <f>VLOOKUP(Table10[[#This Row],[Name]],V.Rd!$A:$B,2,FALSE)</f>
        <v>3680</v>
      </c>
      <c r="G542" s="54">
        <f>VLOOKUP(Table10[[#This Row],[Name]],M.Rd!$A:$T,20,FALSE)</f>
        <v>554000</v>
      </c>
      <c r="H542" s="24"/>
      <c r="I542" s="24"/>
      <c r="J542" s="25"/>
      <c r="K542" s="25"/>
      <c r="L542" s="25"/>
      <c r="M542" s="25"/>
      <c r="N542" s="25"/>
      <c r="O542" s="25"/>
      <c r="P542" s="25"/>
      <c r="Q542" s="25"/>
      <c r="R542" s="25"/>
      <c r="S542" s="25"/>
      <c r="T542" s="25"/>
      <c r="U542" s="25"/>
      <c r="V542" s="25"/>
      <c r="W542" s="25"/>
    </row>
    <row r="543" spans="1:23" x14ac:dyDescent="0.25">
      <c r="A543" s="3" t="s">
        <v>1129</v>
      </c>
      <c r="B543" s="31">
        <v>272</v>
      </c>
      <c r="C543" s="2">
        <v>12</v>
      </c>
      <c r="D543">
        <v>1750</v>
      </c>
      <c r="E543" s="54">
        <f>VLOOKUP(Table10[[#This Row],[Name]],M.Rd!$A:$T,MATCH(Table10[[#This Row],[L.eff]],M.Rd!$C$2:$S$2)+2,FALSE)</f>
        <v>1360</v>
      </c>
      <c r="F543" s="54">
        <f>VLOOKUP(Table10[[#This Row],[Name]],V.Rd!$A:$B,2,FALSE)</f>
        <v>3680</v>
      </c>
      <c r="G543" s="54">
        <f>VLOOKUP(Table10[[#This Row],[Name]],M.Rd!$A:$T,20,FALSE)</f>
        <v>554000</v>
      </c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5"/>
      <c r="T543" s="25"/>
      <c r="U543" s="25"/>
      <c r="V543" s="25"/>
      <c r="W543" s="25"/>
    </row>
    <row r="544" spans="1:23" x14ac:dyDescent="0.25">
      <c r="A544" s="3" t="s">
        <v>1129</v>
      </c>
      <c r="B544" s="31">
        <v>272</v>
      </c>
      <c r="C544" s="2">
        <v>13</v>
      </c>
      <c r="D544">
        <v>1510</v>
      </c>
      <c r="E544" s="54">
        <f>VLOOKUP(Table10[[#This Row],[Name]],M.Rd!$A:$T,MATCH(Table10[[#This Row],[L.eff]],M.Rd!$C$2:$S$2)+2,FALSE)</f>
        <v>1250</v>
      </c>
      <c r="F544" s="54">
        <f>VLOOKUP(Table10[[#This Row],[Name]],V.Rd!$A:$B,2,FALSE)</f>
        <v>3680</v>
      </c>
      <c r="G544" s="54">
        <f>VLOOKUP(Table10[[#This Row],[Name]],M.Rd!$A:$T,20,FALSE)</f>
        <v>554000</v>
      </c>
      <c r="H544" s="24"/>
      <c r="I544" s="24"/>
      <c r="J544" s="24"/>
      <c r="K544" s="24"/>
      <c r="L544" s="25"/>
      <c r="M544" s="25"/>
      <c r="N544" s="25"/>
      <c r="O544" s="25"/>
      <c r="P544" s="25"/>
      <c r="Q544" s="25"/>
      <c r="R544" s="25"/>
      <c r="S544" s="25"/>
      <c r="T544" s="25"/>
      <c r="U544" s="25"/>
      <c r="V544" s="25"/>
      <c r="W544" s="25"/>
    </row>
    <row r="545" spans="1:23" x14ac:dyDescent="0.25">
      <c r="A545" s="3" t="s">
        <v>1129</v>
      </c>
      <c r="B545" s="31">
        <v>272</v>
      </c>
      <c r="C545" s="2">
        <v>14</v>
      </c>
      <c r="D545">
        <v>1310</v>
      </c>
      <c r="E545" s="54">
        <f>VLOOKUP(Table10[[#This Row],[Name]],M.Rd!$A:$T,MATCH(Table10[[#This Row],[L.eff]],M.Rd!$C$2:$S$2)+2,FALSE)</f>
        <v>1160</v>
      </c>
      <c r="F545" s="54">
        <f>VLOOKUP(Table10[[#This Row],[Name]],V.Rd!$A:$B,2,FALSE)</f>
        <v>3680</v>
      </c>
      <c r="G545" s="54">
        <f>VLOOKUP(Table10[[#This Row],[Name]],M.Rd!$A:$T,20,FALSE)</f>
        <v>554000</v>
      </c>
      <c r="H545" s="25"/>
      <c r="I545" s="25"/>
      <c r="J545" s="25"/>
      <c r="K545" s="25"/>
      <c r="L545" s="25"/>
      <c r="M545" s="25"/>
      <c r="N545" s="25"/>
      <c r="O545" s="25"/>
      <c r="P545" s="25"/>
      <c r="Q545" s="25"/>
      <c r="R545" s="25"/>
      <c r="S545" s="25"/>
      <c r="T545" s="25"/>
      <c r="U545" s="25"/>
      <c r="V545" s="25"/>
      <c r="W545" s="25"/>
    </row>
    <row r="546" spans="1:23" x14ac:dyDescent="0.25">
      <c r="A546" s="23" t="s">
        <v>1130</v>
      </c>
      <c r="B546" s="29">
        <v>314</v>
      </c>
      <c r="C546" s="27">
        <v>1</v>
      </c>
      <c r="D546" s="27">
        <v>12700</v>
      </c>
      <c r="E546" s="54">
        <f>VLOOKUP(Table10[[#This Row],[Name]],M.Rd!$A:$T,MATCH(Table10[[#This Row],[L.eff]],M.Rd!$C$2:$S$2)+2,FALSE)</f>
        <v>5120</v>
      </c>
      <c r="F546" s="54">
        <f>VLOOKUP(Table10[[#This Row],[Name]],V.Rd!$A:$B,2,FALSE)</f>
        <v>4250</v>
      </c>
      <c r="G546" s="54">
        <f>VLOOKUP(Table10[[#This Row],[Name]],M.Rd!$A:$T,20,FALSE)</f>
        <v>644000</v>
      </c>
      <c r="H546" s="25"/>
      <c r="I546" s="25"/>
      <c r="J546" s="25"/>
      <c r="K546" s="25"/>
      <c r="L546" s="25"/>
      <c r="M546" s="25"/>
      <c r="N546" s="25"/>
      <c r="O546" s="25"/>
      <c r="P546" s="25"/>
      <c r="Q546" s="25"/>
      <c r="R546" s="25"/>
      <c r="S546" s="25"/>
      <c r="T546" s="25"/>
      <c r="U546" s="25"/>
      <c r="V546" s="25"/>
      <c r="W546" s="25"/>
    </row>
    <row r="547" spans="1:23" x14ac:dyDescent="0.25">
      <c r="A547" s="3" t="s">
        <v>1130</v>
      </c>
      <c r="B547" s="31">
        <v>314</v>
      </c>
      <c r="C547" s="2">
        <v>1.5</v>
      </c>
      <c r="D547" s="2">
        <v>12200</v>
      </c>
      <c r="E547" s="54">
        <f>VLOOKUP(Table10[[#This Row],[Name]],M.Rd!$A:$T,MATCH(Table10[[#This Row],[L.eff]],M.Rd!$C$2:$S$2)+2,FALSE)</f>
        <v>5120</v>
      </c>
      <c r="F547" s="54">
        <f>VLOOKUP(Table10[[#This Row],[Name]],V.Rd!$A:$B,2,FALSE)</f>
        <v>4250</v>
      </c>
      <c r="G547" s="54">
        <f>VLOOKUP(Table10[[#This Row],[Name]],M.Rd!$A:$T,20,FALSE)</f>
        <v>644000</v>
      </c>
      <c r="H547" s="25"/>
      <c r="I547" s="25"/>
      <c r="J547" s="25"/>
      <c r="K547" s="25"/>
      <c r="L547" s="25"/>
      <c r="M547" s="25"/>
      <c r="N547" s="25"/>
      <c r="O547" s="25"/>
      <c r="P547" s="25"/>
      <c r="Q547" s="25"/>
      <c r="R547" s="25"/>
      <c r="S547" s="25"/>
      <c r="T547" s="25"/>
      <c r="U547" s="25"/>
      <c r="V547" s="25"/>
      <c r="W547" s="25"/>
    </row>
    <row r="548" spans="1:23" x14ac:dyDescent="0.25">
      <c r="A548" s="3" t="s">
        <v>1130</v>
      </c>
      <c r="B548" s="31">
        <v>314</v>
      </c>
      <c r="C548" s="2">
        <v>2</v>
      </c>
      <c r="D548" s="2">
        <v>11800</v>
      </c>
      <c r="E548" s="54">
        <f>VLOOKUP(Table10[[#This Row],[Name]],M.Rd!$A:$T,MATCH(Table10[[#This Row],[L.eff]],M.Rd!$C$2:$S$2)+2,FALSE)</f>
        <v>5120</v>
      </c>
      <c r="F548" s="54">
        <f>VLOOKUP(Table10[[#This Row],[Name]],V.Rd!$A:$B,2,FALSE)</f>
        <v>4250</v>
      </c>
      <c r="G548" s="54">
        <f>VLOOKUP(Table10[[#This Row],[Name]],M.Rd!$A:$T,20,FALSE)</f>
        <v>644000</v>
      </c>
      <c r="H548" s="25"/>
      <c r="I548" s="25"/>
      <c r="J548" s="25"/>
      <c r="K548" s="25"/>
      <c r="L548" s="25"/>
      <c r="M548" s="25"/>
      <c r="N548" s="25"/>
      <c r="O548" s="25"/>
      <c r="P548" s="25"/>
      <c r="Q548" s="25"/>
      <c r="R548" s="25"/>
      <c r="S548" s="25"/>
      <c r="T548" s="25"/>
      <c r="U548" s="25"/>
      <c r="V548" s="25"/>
      <c r="W548" s="25"/>
    </row>
    <row r="549" spans="1:23" x14ac:dyDescent="0.25">
      <c r="A549" s="3" t="s">
        <v>1130</v>
      </c>
      <c r="B549" s="31">
        <v>314</v>
      </c>
      <c r="C549" s="2">
        <v>2.5</v>
      </c>
      <c r="D549">
        <v>11300</v>
      </c>
      <c r="E549" s="54">
        <f>VLOOKUP(Table10[[#This Row],[Name]],M.Rd!$A:$T,MATCH(Table10[[#This Row],[L.eff]],M.Rd!$C$2:$S$2)+2,FALSE)</f>
        <v>5120</v>
      </c>
      <c r="F549" s="54">
        <f>VLOOKUP(Table10[[#This Row],[Name]],V.Rd!$A:$B,2,FALSE)</f>
        <v>4250</v>
      </c>
      <c r="G549" s="54">
        <f>VLOOKUP(Table10[[#This Row],[Name]],M.Rd!$A:$T,20,FALSE)</f>
        <v>644000</v>
      </c>
      <c r="H549" s="24"/>
      <c r="I549" s="24"/>
      <c r="J549" s="24"/>
      <c r="K549" s="24"/>
      <c r="L549" s="24"/>
      <c r="M549" s="24"/>
      <c r="N549" s="24"/>
      <c r="O549" s="25"/>
      <c r="P549" s="25"/>
      <c r="Q549" s="25"/>
      <c r="R549" s="25"/>
      <c r="S549" s="25"/>
      <c r="T549" s="25"/>
      <c r="U549" s="25"/>
      <c r="V549" s="25"/>
      <c r="W549" s="25"/>
    </row>
    <row r="550" spans="1:23" x14ac:dyDescent="0.25">
      <c r="A550" s="3" t="s">
        <v>1130</v>
      </c>
      <c r="B550" s="31">
        <v>314</v>
      </c>
      <c r="C550" s="2">
        <v>3</v>
      </c>
      <c r="D550">
        <v>10700</v>
      </c>
      <c r="E550" s="54">
        <f>VLOOKUP(Table10[[#This Row],[Name]],M.Rd!$A:$T,MATCH(Table10[[#This Row],[L.eff]],M.Rd!$C$2:$S$2)+2,FALSE)</f>
        <v>4860</v>
      </c>
      <c r="F550" s="54">
        <f>VLOOKUP(Table10[[#This Row],[Name]],V.Rd!$A:$B,2,FALSE)</f>
        <v>4250</v>
      </c>
      <c r="G550" s="54">
        <f>VLOOKUP(Table10[[#This Row],[Name]],M.Rd!$A:$T,20,FALSE)</f>
        <v>644000</v>
      </c>
      <c r="H550" s="25"/>
      <c r="I550" s="25"/>
      <c r="J550" s="25"/>
      <c r="K550" s="25"/>
      <c r="L550" s="25"/>
      <c r="M550" s="25"/>
      <c r="N550" s="25"/>
      <c r="O550" s="25"/>
      <c r="P550" s="25"/>
      <c r="Q550" s="25"/>
      <c r="R550" s="25"/>
      <c r="S550" s="25"/>
      <c r="T550" s="25"/>
      <c r="U550" s="25"/>
      <c r="V550" s="25"/>
      <c r="W550" s="25"/>
    </row>
    <row r="551" spans="1:23" x14ac:dyDescent="0.25">
      <c r="A551" s="3" t="s">
        <v>1130</v>
      </c>
      <c r="B551" s="31">
        <v>314</v>
      </c>
      <c r="C551" s="2">
        <v>3.5</v>
      </c>
      <c r="D551">
        <v>10100</v>
      </c>
      <c r="E551" s="54">
        <f>VLOOKUP(Table10[[#This Row],[Name]],M.Rd!$A:$T,MATCH(Table10[[#This Row],[L.eff]],M.Rd!$C$2:$S$2)+2,FALSE)</f>
        <v>4550</v>
      </c>
      <c r="F551" s="54">
        <f>VLOOKUP(Table10[[#This Row],[Name]],V.Rd!$A:$B,2,FALSE)</f>
        <v>4250</v>
      </c>
      <c r="G551" s="54">
        <f>VLOOKUP(Table10[[#This Row],[Name]],M.Rd!$A:$T,20,FALSE)</f>
        <v>644000</v>
      </c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5"/>
      <c r="S551" s="25"/>
      <c r="T551" s="25"/>
      <c r="U551" s="25"/>
      <c r="V551" s="25"/>
      <c r="W551" s="25"/>
    </row>
    <row r="552" spans="1:23" x14ac:dyDescent="0.25">
      <c r="A552" s="3" t="s">
        <v>1130</v>
      </c>
      <c r="B552" s="31">
        <v>314</v>
      </c>
      <c r="C552" s="2">
        <v>4</v>
      </c>
      <c r="D552">
        <v>9360</v>
      </c>
      <c r="E552" s="54">
        <f>VLOOKUP(Table10[[#This Row],[Name]],M.Rd!$A:$T,MATCH(Table10[[#This Row],[L.eff]],M.Rd!$C$2:$S$2)+2,FALSE)</f>
        <v>4250</v>
      </c>
      <c r="F552" s="54">
        <f>VLOOKUP(Table10[[#This Row],[Name]],V.Rd!$A:$B,2,FALSE)</f>
        <v>4250</v>
      </c>
      <c r="G552" s="54">
        <f>VLOOKUP(Table10[[#This Row],[Name]],M.Rd!$A:$T,20,FALSE)</f>
        <v>644000</v>
      </c>
      <c r="H552" s="24"/>
      <c r="I552" s="25"/>
      <c r="J552" s="25"/>
      <c r="K552" s="25"/>
      <c r="L552" s="25"/>
      <c r="M552" s="25"/>
      <c r="N552" s="25"/>
      <c r="O552" s="25"/>
      <c r="P552" s="25"/>
      <c r="Q552" s="25"/>
      <c r="R552" s="25"/>
      <c r="S552" s="25"/>
      <c r="T552" s="25"/>
      <c r="U552" s="25"/>
      <c r="V552" s="25"/>
      <c r="W552" s="25"/>
    </row>
    <row r="553" spans="1:23" x14ac:dyDescent="0.25">
      <c r="A553" s="3" t="s">
        <v>1130</v>
      </c>
      <c r="B553" s="31">
        <v>314</v>
      </c>
      <c r="C553" s="2">
        <v>5</v>
      </c>
      <c r="D553">
        <v>8140</v>
      </c>
      <c r="E553" s="54">
        <f>VLOOKUP(Table10[[#This Row],[Name]],M.Rd!$A:$T,MATCH(Table10[[#This Row],[L.eff]],M.Rd!$C$2:$S$2)+2,FALSE)</f>
        <v>3710</v>
      </c>
      <c r="F553" s="54">
        <f>VLOOKUP(Table10[[#This Row],[Name]],V.Rd!$A:$B,2,FALSE)</f>
        <v>4250</v>
      </c>
      <c r="G553" s="54">
        <f>VLOOKUP(Table10[[#This Row],[Name]],M.Rd!$A:$T,20,FALSE)</f>
        <v>644000</v>
      </c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5"/>
      <c r="T553" s="25"/>
      <c r="U553" s="25"/>
      <c r="V553" s="25"/>
      <c r="W553" s="25"/>
    </row>
    <row r="554" spans="1:23" x14ac:dyDescent="0.25">
      <c r="A554" s="3" t="s">
        <v>1130</v>
      </c>
      <c r="B554" s="31">
        <v>314</v>
      </c>
      <c r="C554" s="2">
        <v>6</v>
      </c>
      <c r="D554">
        <v>6490</v>
      </c>
      <c r="E554" s="54">
        <f>VLOOKUP(Table10[[#This Row],[Name]],M.Rd!$A:$T,MATCH(Table10[[#This Row],[L.eff]],M.Rd!$C$2:$S$2)+2,FALSE)</f>
        <v>3240</v>
      </c>
      <c r="F554" s="54">
        <f>VLOOKUP(Table10[[#This Row],[Name]],V.Rd!$A:$B,2,FALSE)</f>
        <v>4250</v>
      </c>
      <c r="G554" s="54">
        <f>VLOOKUP(Table10[[#This Row],[Name]],M.Rd!$A:$T,20,FALSE)</f>
        <v>644000</v>
      </c>
      <c r="H554" s="24"/>
      <c r="I554" s="24"/>
      <c r="J554" s="25"/>
      <c r="K554" s="25"/>
      <c r="L554" s="25"/>
      <c r="M554" s="25"/>
      <c r="N554" s="25"/>
      <c r="O554" s="25"/>
      <c r="P554" s="25"/>
      <c r="Q554" s="25"/>
      <c r="R554" s="25"/>
      <c r="S554" s="25"/>
      <c r="T554" s="25"/>
      <c r="U554" s="25"/>
      <c r="V554" s="25"/>
      <c r="W554" s="25"/>
    </row>
    <row r="555" spans="1:23" x14ac:dyDescent="0.25">
      <c r="A555" s="3" t="s">
        <v>1130</v>
      </c>
      <c r="B555" s="31">
        <v>314</v>
      </c>
      <c r="C555" s="2">
        <v>7</v>
      </c>
      <c r="D555">
        <v>5170</v>
      </c>
      <c r="E555" s="54">
        <f>VLOOKUP(Table10[[#This Row],[Name]],M.Rd!$A:$T,MATCH(Table10[[#This Row],[L.eff]],M.Rd!$C$2:$S$2)+2,FALSE)</f>
        <v>2840</v>
      </c>
      <c r="F555" s="54">
        <f>VLOOKUP(Table10[[#This Row],[Name]],V.Rd!$A:$B,2,FALSE)</f>
        <v>4250</v>
      </c>
      <c r="G555" s="54">
        <f>VLOOKUP(Table10[[#This Row],[Name]],M.Rd!$A:$T,20,FALSE)</f>
        <v>644000</v>
      </c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5"/>
      <c r="T555" s="25"/>
      <c r="U555" s="25"/>
      <c r="V555" s="25"/>
      <c r="W555" s="25"/>
    </row>
    <row r="556" spans="1:23" x14ac:dyDescent="0.25">
      <c r="A556" s="3" t="s">
        <v>1130</v>
      </c>
      <c r="B556" s="31">
        <v>314</v>
      </c>
      <c r="C556" s="2">
        <v>8</v>
      </c>
      <c r="D556">
        <v>4160</v>
      </c>
      <c r="E556" s="54">
        <f>VLOOKUP(Table10[[#This Row],[Name]],M.Rd!$A:$T,MATCH(Table10[[#This Row],[L.eff]],M.Rd!$C$2:$S$2)+2,FALSE)</f>
        <v>2510</v>
      </c>
      <c r="F556" s="54">
        <f>VLOOKUP(Table10[[#This Row],[Name]],V.Rd!$A:$B,2,FALSE)</f>
        <v>4250</v>
      </c>
      <c r="G556" s="54">
        <f>VLOOKUP(Table10[[#This Row],[Name]],M.Rd!$A:$T,20,FALSE)</f>
        <v>644000</v>
      </c>
      <c r="H556" s="24"/>
      <c r="I556" s="24"/>
      <c r="J556" s="25"/>
      <c r="K556" s="25"/>
      <c r="L556" s="25"/>
      <c r="M556" s="25"/>
      <c r="N556" s="25"/>
      <c r="O556" s="25"/>
      <c r="P556" s="25"/>
      <c r="Q556" s="25"/>
      <c r="R556" s="25"/>
      <c r="S556" s="25"/>
      <c r="T556" s="25"/>
      <c r="U556" s="25"/>
      <c r="V556" s="25"/>
      <c r="W556" s="25"/>
    </row>
    <row r="557" spans="1:23" x14ac:dyDescent="0.25">
      <c r="A557" s="3" t="s">
        <v>1130</v>
      </c>
      <c r="B557" s="31">
        <v>314</v>
      </c>
      <c r="C557" s="2">
        <v>9</v>
      </c>
      <c r="D557">
        <v>3410</v>
      </c>
      <c r="E557" s="54">
        <f>VLOOKUP(Table10[[#This Row],[Name]],M.Rd!$A:$T,MATCH(Table10[[#This Row],[L.eff]],M.Rd!$C$2:$S$2)+2,FALSE)</f>
        <v>2240</v>
      </c>
      <c r="F557" s="54">
        <f>VLOOKUP(Table10[[#This Row],[Name]],V.Rd!$A:$B,2,FALSE)</f>
        <v>4250</v>
      </c>
      <c r="G557" s="54">
        <f>VLOOKUP(Table10[[#This Row],[Name]],M.Rd!$A:$T,20,FALSE)</f>
        <v>644000</v>
      </c>
      <c r="H557" s="25"/>
      <c r="I557" s="25"/>
      <c r="J557" s="25"/>
      <c r="K557" s="25"/>
      <c r="L557" s="25"/>
      <c r="M557" s="25"/>
      <c r="N557" s="25"/>
      <c r="O557" s="25"/>
      <c r="P557" s="25"/>
      <c r="Q557" s="25"/>
      <c r="R557" s="25"/>
      <c r="S557" s="25"/>
      <c r="T557" s="25"/>
      <c r="U557" s="25"/>
      <c r="V557" s="25"/>
      <c r="W557" s="25"/>
    </row>
    <row r="558" spans="1:23" x14ac:dyDescent="0.25">
      <c r="A558" s="3" t="s">
        <v>1130</v>
      </c>
      <c r="B558" s="31">
        <v>314</v>
      </c>
      <c r="C558" s="2">
        <v>10</v>
      </c>
      <c r="D558">
        <v>2830</v>
      </c>
      <c r="E558" s="54">
        <f>VLOOKUP(Table10[[#This Row],[Name]],M.Rd!$A:$T,MATCH(Table10[[#This Row],[L.eff]],M.Rd!$C$2:$S$2)+2,FALSE)</f>
        <v>2010</v>
      </c>
      <c r="F558" s="54">
        <f>VLOOKUP(Table10[[#This Row],[Name]],V.Rd!$A:$B,2,FALSE)</f>
        <v>4250</v>
      </c>
      <c r="G558" s="54">
        <f>VLOOKUP(Table10[[#This Row],[Name]],M.Rd!$A:$T,20,FALSE)</f>
        <v>644000</v>
      </c>
      <c r="H558" s="25"/>
      <c r="I558" s="25"/>
      <c r="J558" s="25"/>
      <c r="K558" s="25"/>
      <c r="L558" s="25"/>
      <c r="M558" s="25"/>
      <c r="N558" s="25"/>
      <c r="O558" s="25"/>
      <c r="P558" s="25"/>
      <c r="Q558" s="25"/>
      <c r="R558" s="25"/>
      <c r="S558" s="25"/>
      <c r="T558" s="25"/>
      <c r="U558" s="25"/>
      <c r="V558" s="25"/>
      <c r="W558" s="25"/>
    </row>
    <row r="559" spans="1:23" x14ac:dyDescent="0.25">
      <c r="A559" s="3" t="s">
        <v>1130</v>
      </c>
      <c r="B559" s="31">
        <v>314</v>
      </c>
      <c r="C559" s="2">
        <v>11</v>
      </c>
      <c r="D559">
        <v>2380</v>
      </c>
      <c r="E559" s="54">
        <f>VLOOKUP(Table10[[#This Row],[Name]],M.Rd!$A:$T,MATCH(Table10[[#This Row],[L.eff]],M.Rd!$C$2:$S$2)+2,FALSE)</f>
        <v>1820</v>
      </c>
      <c r="F559" s="54">
        <f>VLOOKUP(Table10[[#This Row],[Name]],V.Rd!$A:$B,2,FALSE)</f>
        <v>4250</v>
      </c>
      <c r="G559" s="54">
        <f>VLOOKUP(Table10[[#This Row],[Name]],M.Rd!$A:$T,20,FALSE)</f>
        <v>644000</v>
      </c>
      <c r="H559" s="24"/>
      <c r="I559" s="25"/>
      <c r="J559" s="25"/>
      <c r="K559" s="25"/>
      <c r="L559" s="25"/>
      <c r="M559" s="25"/>
      <c r="N559" s="25"/>
      <c r="O559" s="25"/>
      <c r="P559" s="25"/>
      <c r="Q559" s="25"/>
      <c r="R559" s="25"/>
      <c r="S559" s="25"/>
      <c r="T559" s="25"/>
      <c r="U559" s="25"/>
      <c r="V559" s="25"/>
      <c r="W559" s="25"/>
    </row>
    <row r="560" spans="1:23" x14ac:dyDescent="0.25">
      <c r="A560" s="3" t="s">
        <v>1130</v>
      </c>
      <c r="B560" s="31">
        <v>314</v>
      </c>
      <c r="C560" s="2">
        <v>12</v>
      </c>
      <c r="D560">
        <v>2030</v>
      </c>
      <c r="E560" s="54">
        <f>VLOOKUP(Table10[[#This Row],[Name]],M.Rd!$A:$T,MATCH(Table10[[#This Row],[L.eff]],M.Rd!$C$2:$S$2)+2,FALSE)</f>
        <v>1670</v>
      </c>
      <c r="F560" s="54">
        <f>VLOOKUP(Table10[[#This Row],[Name]],V.Rd!$A:$B,2,FALSE)</f>
        <v>4250</v>
      </c>
      <c r="G560" s="54">
        <f>VLOOKUP(Table10[[#This Row],[Name]],M.Rd!$A:$T,20,FALSE)</f>
        <v>644000</v>
      </c>
      <c r="H560" s="25"/>
      <c r="I560" s="25"/>
      <c r="J560" s="25"/>
      <c r="K560" s="25"/>
      <c r="L560" s="25"/>
      <c r="M560" s="25"/>
      <c r="N560" s="25"/>
      <c r="O560" s="25"/>
      <c r="P560" s="25"/>
      <c r="Q560" s="25"/>
      <c r="R560" s="25"/>
      <c r="S560" s="25"/>
      <c r="T560" s="25"/>
      <c r="U560" s="25"/>
      <c r="V560" s="25"/>
      <c r="W560" s="25"/>
    </row>
    <row r="561" spans="1:23" x14ac:dyDescent="0.25">
      <c r="A561" s="3" t="s">
        <v>1130</v>
      </c>
      <c r="B561" s="31">
        <v>314</v>
      </c>
      <c r="C561" s="2">
        <v>13</v>
      </c>
      <c r="D561">
        <v>1750</v>
      </c>
      <c r="E561" s="54">
        <f>VLOOKUP(Table10[[#This Row],[Name]],M.Rd!$A:$T,MATCH(Table10[[#This Row],[L.eff]],M.Rd!$C$2:$S$2)+2,FALSE)</f>
        <v>1550</v>
      </c>
      <c r="F561" s="54">
        <f>VLOOKUP(Table10[[#This Row],[Name]],V.Rd!$A:$B,2,FALSE)</f>
        <v>4250</v>
      </c>
      <c r="G561" s="54">
        <f>VLOOKUP(Table10[[#This Row],[Name]],M.Rd!$A:$T,20,FALSE)</f>
        <v>644000</v>
      </c>
      <c r="H561" s="24"/>
      <c r="I561" s="24"/>
      <c r="J561" s="24"/>
      <c r="K561" s="24"/>
      <c r="L561" s="24"/>
      <c r="M561" s="25"/>
      <c r="N561" s="25"/>
      <c r="O561" s="25"/>
      <c r="P561" s="25"/>
      <c r="Q561" s="25"/>
      <c r="R561" s="25"/>
      <c r="S561" s="25"/>
      <c r="T561" s="25"/>
      <c r="U561" s="25"/>
      <c r="V561" s="25"/>
      <c r="W561" s="25"/>
    </row>
    <row r="562" spans="1:23" x14ac:dyDescent="0.25">
      <c r="A562" s="3" t="s">
        <v>1130</v>
      </c>
      <c r="B562" s="31">
        <v>314</v>
      </c>
      <c r="C562" s="2">
        <v>14</v>
      </c>
      <c r="D562">
        <v>1530</v>
      </c>
      <c r="E562" s="54">
        <f>VLOOKUP(Table10[[#This Row],[Name]],M.Rd!$A:$T,MATCH(Table10[[#This Row],[L.eff]],M.Rd!$C$2:$S$2)+2,FALSE)</f>
        <v>1440</v>
      </c>
      <c r="F562" s="54">
        <f>VLOOKUP(Table10[[#This Row],[Name]],V.Rd!$A:$B,2,FALSE)</f>
        <v>4250</v>
      </c>
      <c r="G562" s="54">
        <f>VLOOKUP(Table10[[#This Row],[Name]],M.Rd!$A:$T,20,FALSE)</f>
        <v>644000</v>
      </c>
      <c r="H562" s="25"/>
      <c r="I562" s="25"/>
      <c r="J562" s="25"/>
      <c r="K562" s="25"/>
      <c r="L562" s="25"/>
      <c r="M562" s="25"/>
      <c r="N562" s="25"/>
      <c r="O562" s="25"/>
      <c r="P562" s="25"/>
      <c r="Q562" s="25"/>
      <c r="R562" s="25"/>
      <c r="S562" s="25"/>
      <c r="T562" s="25"/>
      <c r="U562" s="25"/>
      <c r="V562" s="25"/>
      <c r="W562" s="25"/>
    </row>
    <row r="563" spans="1:23" x14ac:dyDescent="0.25">
      <c r="A563" s="23" t="s">
        <v>1131</v>
      </c>
      <c r="B563" s="29">
        <v>350</v>
      </c>
      <c r="C563" s="27">
        <v>1</v>
      </c>
      <c r="D563" s="27">
        <v>14400</v>
      </c>
      <c r="E563" s="54">
        <f>VLOOKUP(Table10[[#This Row],[Name]],M.Rd!$A:$T,MATCH(Table10[[#This Row],[L.eff]],M.Rd!$C$2:$S$2)+2,FALSE)</f>
        <v>5720</v>
      </c>
      <c r="F563" s="54">
        <f>VLOOKUP(Table10[[#This Row],[Name]],V.Rd!$A:$B,2,FALSE)</f>
        <v>4700</v>
      </c>
      <c r="G563" s="54">
        <f>VLOOKUP(Table10[[#This Row],[Name]],M.Rd!$A:$T,20,FALSE)</f>
        <v>723000</v>
      </c>
      <c r="H563" s="24"/>
      <c r="I563" s="24"/>
      <c r="J563" s="24"/>
      <c r="K563" s="25"/>
      <c r="L563" s="25"/>
      <c r="M563" s="25"/>
      <c r="N563" s="25"/>
      <c r="O563" s="25"/>
      <c r="P563" s="25"/>
      <c r="Q563" s="25"/>
      <c r="R563" s="25"/>
      <c r="S563" s="25"/>
      <c r="T563" s="25"/>
      <c r="U563" s="25"/>
      <c r="V563" s="25"/>
      <c r="W563" s="25"/>
    </row>
    <row r="564" spans="1:23" x14ac:dyDescent="0.25">
      <c r="A564" s="3" t="s">
        <v>1131</v>
      </c>
      <c r="B564" s="31">
        <v>350</v>
      </c>
      <c r="C564" s="2">
        <v>1.5</v>
      </c>
      <c r="D564" s="2">
        <v>14000</v>
      </c>
      <c r="E564" s="54">
        <f>VLOOKUP(Table10[[#This Row],[Name]],M.Rd!$A:$T,MATCH(Table10[[#This Row],[L.eff]],M.Rd!$C$2:$S$2)+2,FALSE)</f>
        <v>5720</v>
      </c>
      <c r="F564" s="54">
        <f>VLOOKUP(Table10[[#This Row],[Name]],V.Rd!$A:$B,2,FALSE)</f>
        <v>4700</v>
      </c>
      <c r="G564" s="54">
        <f>VLOOKUP(Table10[[#This Row],[Name]],M.Rd!$A:$T,20,FALSE)</f>
        <v>723000</v>
      </c>
      <c r="H564" s="25"/>
      <c r="I564" s="25"/>
      <c r="J564" s="25"/>
      <c r="K564" s="25"/>
      <c r="L564" s="25"/>
      <c r="M564" s="25"/>
      <c r="N564" s="25"/>
      <c r="O564" s="25"/>
      <c r="P564" s="25"/>
      <c r="Q564" s="25"/>
      <c r="R564" s="25"/>
      <c r="S564" s="25"/>
      <c r="T564" s="25"/>
      <c r="U564" s="25"/>
      <c r="V564" s="25"/>
      <c r="W564" s="25"/>
    </row>
    <row r="565" spans="1:23" x14ac:dyDescent="0.25">
      <c r="A565" s="3" t="s">
        <v>1131</v>
      </c>
      <c r="B565" s="31">
        <v>350</v>
      </c>
      <c r="C565" s="2">
        <v>2</v>
      </c>
      <c r="D565" s="2">
        <v>13400</v>
      </c>
      <c r="E565" s="54">
        <f>VLOOKUP(Table10[[#This Row],[Name]],M.Rd!$A:$T,MATCH(Table10[[#This Row],[L.eff]],M.Rd!$C$2:$S$2)+2,FALSE)</f>
        <v>5720</v>
      </c>
      <c r="F565" s="54">
        <f>VLOOKUP(Table10[[#This Row],[Name]],V.Rd!$A:$B,2,FALSE)</f>
        <v>4700</v>
      </c>
      <c r="G565" s="54">
        <f>VLOOKUP(Table10[[#This Row],[Name]],M.Rd!$A:$T,20,FALSE)</f>
        <v>723000</v>
      </c>
      <c r="H565" s="24"/>
      <c r="I565" s="24"/>
      <c r="J565" s="24"/>
      <c r="K565" s="24"/>
      <c r="L565" s="24"/>
      <c r="M565" s="24"/>
      <c r="N565" s="25"/>
      <c r="O565" s="25"/>
      <c r="P565" s="25"/>
      <c r="Q565" s="25"/>
      <c r="R565" s="25"/>
      <c r="S565" s="25"/>
      <c r="T565" s="25"/>
      <c r="U565" s="25"/>
      <c r="V565" s="25"/>
      <c r="W565" s="25"/>
    </row>
    <row r="566" spans="1:23" x14ac:dyDescent="0.25">
      <c r="A566" s="3" t="s">
        <v>1131</v>
      </c>
      <c r="B566" s="31">
        <v>350</v>
      </c>
      <c r="C566" s="2">
        <v>2.5</v>
      </c>
      <c r="D566">
        <v>12900</v>
      </c>
      <c r="E566" s="54">
        <f>VLOOKUP(Table10[[#This Row],[Name]],M.Rd!$A:$T,MATCH(Table10[[#This Row],[L.eff]],M.Rd!$C$2:$S$2)+2,FALSE)</f>
        <v>5720</v>
      </c>
      <c r="F566" s="54">
        <f>VLOOKUP(Table10[[#This Row],[Name]],V.Rd!$A:$B,2,FALSE)</f>
        <v>4700</v>
      </c>
      <c r="G566" s="54">
        <f>VLOOKUP(Table10[[#This Row],[Name]],M.Rd!$A:$T,20,FALSE)</f>
        <v>723000</v>
      </c>
      <c r="H566" s="25"/>
      <c r="I566" s="25"/>
      <c r="J566" s="25"/>
      <c r="K566" s="25"/>
      <c r="L566" s="25"/>
      <c r="M566" s="25"/>
      <c r="N566" s="25"/>
      <c r="O566" s="25"/>
      <c r="P566" s="25"/>
      <c r="Q566" s="25"/>
      <c r="R566" s="25"/>
      <c r="S566" s="25"/>
      <c r="T566" s="25"/>
      <c r="U566" s="25"/>
      <c r="V566" s="25"/>
      <c r="W566" s="25"/>
    </row>
    <row r="567" spans="1:23" x14ac:dyDescent="0.25">
      <c r="A567" s="3" t="s">
        <v>1131</v>
      </c>
      <c r="B567" s="31">
        <v>350</v>
      </c>
      <c r="C567" s="2">
        <v>3</v>
      </c>
      <c r="D567">
        <v>12200</v>
      </c>
      <c r="E567" s="54">
        <f>VLOOKUP(Table10[[#This Row],[Name]],M.Rd!$A:$T,MATCH(Table10[[#This Row],[L.eff]],M.Rd!$C$2:$S$2)+2,FALSE)</f>
        <v>5460</v>
      </c>
      <c r="F567" s="54">
        <f>VLOOKUP(Table10[[#This Row],[Name]],V.Rd!$A:$B,2,FALSE)</f>
        <v>4700</v>
      </c>
      <c r="G567" s="54">
        <f>VLOOKUP(Table10[[#This Row],[Name]],M.Rd!$A:$T,20,FALSE)</f>
        <v>723000</v>
      </c>
      <c r="H567" s="24"/>
      <c r="I567" s="24"/>
      <c r="J567" s="24"/>
      <c r="K567" s="24"/>
      <c r="L567" s="24"/>
      <c r="M567" s="24"/>
      <c r="N567" s="24"/>
      <c r="O567" s="25"/>
      <c r="P567" s="25"/>
      <c r="Q567" s="25"/>
      <c r="R567" s="25"/>
      <c r="S567" s="25"/>
      <c r="T567" s="25"/>
      <c r="U567" s="25"/>
      <c r="V567" s="25"/>
      <c r="W567" s="25"/>
    </row>
    <row r="568" spans="1:23" x14ac:dyDescent="0.25">
      <c r="A568" s="3" t="s">
        <v>1131</v>
      </c>
      <c r="B568" s="31">
        <v>350</v>
      </c>
      <c r="C568" s="2">
        <v>3.5</v>
      </c>
      <c r="D568">
        <v>11700</v>
      </c>
      <c r="E568" s="54">
        <f>VLOOKUP(Table10[[#This Row],[Name]],M.Rd!$A:$T,MATCH(Table10[[#This Row],[L.eff]],M.Rd!$C$2:$S$2)+2,FALSE)</f>
        <v>5120</v>
      </c>
      <c r="F568" s="54">
        <f>VLOOKUP(Table10[[#This Row],[Name]],V.Rd!$A:$B,2,FALSE)</f>
        <v>4700</v>
      </c>
      <c r="G568" s="54">
        <f>VLOOKUP(Table10[[#This Row],[Name]],M.Rd!$A:$T,20,FALSE)</f>
        <v>723000</v>
      </c>
      <c r="H568" s="25"/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</row>
    <row r="569" spans="1:23" x14ac:dyDescent="0.25">
      <c r="A569" s="3" t="s">
        <v>1131</v>
      </c>
      <c r="B569" s="31">
        <v>350</v>
      </c>
      <c r="C569" s="2">
        <v>4</v>
      </c>
      <c r="D569">
        <v>11100</v>
      </c>
      <c r="E569" s="54">
        <f>VLOOKUP(Table10[[#This Row],[Name]],M.Rd!$A:$T,MATCH(Table10[[#This Row],[L.eff]],M.Rd!$C$2:$S$2)+2,FALSE)</f>
        <v>4800</v>
      </c>
      <c r="F569" s="54">
        <f>VLOOKUP(Table10[[#This Row],[Name]],V.Rd!$A:$B,2,FALSE)</f>
        <v>4700</v>
      </c>
      <c r="G569" s="54">
        <f>VLOOKUP(Table10[[#This Row],[Name]],M.Rd!$A:$T,20,FALSE)</f>
        <v>723000</v>
      </c>
      <c r="H569" s="25"/>
      <c r="I569" s="25"/>
      <c r="J569" s="25"/>
      <c r="K569" s="25"/>
      <c r="L569" s="25"/>
      <c r="M569" s="25"/>
      <c r="N569" s="25"/>
      <c r="O569" s="25"/>
      <c r="P569" s="25"/>
      <c r="Q569" s="25"/>
      <c r="R569" s="25"/>
      <c r="S569" s="25"/>
      <c r="T569" s="25"/>
      <c r="U569" s="25"/>
      <c r="V569" s="25"/>
      <c r="W569" s="25"/>
    </row>
    <row r="570" spans="1:23" x14ac:dyDescent="0.25">
      <c r="A570" s="3" t="s">
        <v>1131</v>
      </c>
      <c r="B570" s="31">
        <v>350</v>
      </c>
      <c r="C570" s="2">
        <v>5</v>
      </c>
      <c r="D570">
        <v>9150</v>
      </c>
      <c r="E570" s="54">
        <f>VLOOKUP(Table10[[#This Row],[Name]],M.Rd!$A:$T,MATCH(Table10[[#This Row],[L.eff]],M.Rd!$C$2:$S$2)+2,FALSE)</f>
        <v>4210</v>
      </c>
      <c r="F570" s="54">
        <f>VLOOKUP(Table10[[#This Row],[Name]],V.Rd!$A:$B,2,FALSE)</f>
        <v>4700</v>
      </c>
      <c r="G570" s="54">
        <f>VLOOKUP(Table10[[#This Row],[Name]],M.Rd!$A:$T,20,FALSE)</f>
        <v>723000</v>
      </c>
      <c r="H570" s="25"/>
      <c r="I570" s="25"/>
      <c r="J570" s="25"/>
      <c r="K570" s="25"/>
      <c r="L570" s="25"/>
      <c r="M570" s="25"/>
      <c r="N570" s="25"/>
      <c r="O570" s="25"/>
      <c r="P570" s="25"/>
      <c r="Q570" s="25"/>
      <c r="R570" s="25"/>
      <c r="S570" s="25"/>
      <c r="T570" s="25"/>
      <c r="U570" s="25"/>
      <c r="V570" s="25"/>
      <c r="W570" s="25"/>
    </row>
    <row r="571" spans="1:23" x14ac:dyDescent="0.25">
      <c r="A571" s="3" t="s">
        <v>1131</v>
      </c>
      <c r="B571" s="31">
        <v>350</v>
      </c>
      <c r="C571" s="2">
        <v>6</v>
      </c>
      <c r="D571">
        <v>7320</v>
      </c>
      <c r="E571" s="54">
        <f>VLOOKUP(Table10[[#This Row],[Name]],M.Rd!$A:$T,MATCH(Table10[[#This Row],[L.eff]],M.Rd!$C$2:$S$2)+2,FALSE)</f>
        <v>3700</v>
      </c>
      <c r="F571" s="54">
        <f>VLOOKUP(Table10[[#This Row],[Name]],V.Rd!$A:$B,2,FALSE)</f>
        <v>4700</v>
      </c>
      <c r="G571" s="54">
        <f>VLOOKUP(Table10[[#This Row],[Name]],M.Rd!$A:$T,20,FALSE)</f>
        <v>723000</v>
      </c>
      <c r="H571" s="25"/>
      <c r="I571" s="25"/>
      <c r="J571" s="25"/>
      <c r="K571" s="25"/>
      <c r="L571" s="25"/>
      <c r="M571" s="25"/>
      <c r="N571" s="25"/>
      <c r="O571" s="25"/>
      <c r="P571" s="25"/>
      <c r="Q571" s="25"/>
      <c r="R571" s="25"/>
      <c r="S571" s="25"/>
      <c r="T571" s="25"/>
      <c r="U571" s="25"/>
      <c r="V571" s="25"/>
      <c r="W571" s="25"/>
    </row>
    <row r="572" spans="1:23" x14ac:dyDescent="0.25">
      <c r="A572" s="3" t="s">
        <v>1131</v>
      </c>
      <c r="B572" s="31">
        <v>350</v>
      </c>
      <c r="C572" s="2">
        <v>7</v>
      </c>
      <c r="D572">
        <v>5840</v>
      </c>
      <c r="E572" s="54">
        <f>VLOOKUP(Table10[[#This Row],[Name]],M.Rd!$A:$T,MATCH(Table10[[#This Row],[L.eff]],M.Rd!$C$2:$S$2)+2,FALSE)</f>
        <v>3270</v>
      </c>
      <c r="F572" s="54">
        <f>VLOOKUP(Table10[[#This Row],[Name]],V.Rd!$A:$B,2,FALSE)</f>
        <v>4700</v>
      </c>
      <c r="G572" s="54">
        <f>VLOOKUP(Table10[[#This Row],[Name]],M.Rd!$A:$T,20,FALSE)</f>
        <v>723000</v>
      </c>
      <c r="H572" s="25"/>
      <c r="I572" s="25"/>
      <c r="J572" s="25"/>
      <c r="K572" s="25"/>
      <c r="L572" s="25"/>
      <c r="M572" s="25"/>
      <c r="N572" s="25"/>
      <c r="O572" s="25"/>
      <c r="P572" s="25"/>
      <c r="Q572" s="25"/>
      <c r="R572" s="25"/>
      <c r="S572" s="25"/>
      <c r="T572" s="25"/>
      <c r="U572" s="25"/>
      <c r="V572" s="25"/>
      <c r="W572" s="25"/>
    </row>
    <row r="573" spans="1:23" x14ac:dyDescent="0.25">
      <c r="A573" s="3" t="s">
        <v>1131</v>
      </c>
      <c r="B573" s="31">
        <v>350</v>
      </c>
      <c r="C573" s="2">
        <v>8</v>
      </c>
      <c r="D573">
        <v>4710</v>
      </c>
      <c r="E573" s="54">
        <f>VLOOKUP(Table10[[#This Row],[Name]],M.Rd!$A:$T,MATCH(Table10[[#This Row],[L.eff]],M.Rd!$C$2:$S$2)+2,FALSE)</f>
        <v>2920</v>
      </c>
      <c r="F573" s="54">
        <f>VLOOKUP(Table10[[#This Row],[Name]],V.Rd!$A:$B,2,FALSE)</f>
        <v>4700</v>
      </c>
      <c r="G573" s="54">
        <f>VLOOKUP(Table10[[#This Row],[Name]],M.Rd!$A:$T,20,FALSE)</f>
        <v>723000</v>
      </c>
      <c r="H573" s="25"/>
      <c r="I573" s="25"/>
      <c r="J573" s="25"/>
      <c r="K573" s="25"/>
      <c r="L573" s="25"/>
      <c r="M573" s="25"/>
      <c r="N573" s="25"/>
      <c r="O573" s="25"/>
      <c r="P573" s="25"/>
      <c r="Q573" s="25"/>
      <c r="R573" s="25"/>
      <c r="S573" s="25"/>
      <c r="T573" s="25"/>
      <c r="U573" s="25"/>
      <c r="V573" s="25"/>
      <c r="W573" s="25"/>
    </row>
    <row r="574" spans="1:23" x14ac:dyDescent="0.25">
      <c r="A574" s="3" t="s">
        <v>1131</v>
      </c>
      <c r="B574" s="31">
        <v>350</v>
      </c>
      <c r="C574" s="2">
        <v>9</v>
      </c>
      <c r="D574">
        <v>3860</v>
      </c>
      <c r="E574" s="54">
        <f>VLOOKUP(Table10[[#This Row],[Name]],M.Rd!$A:$T,MATCH(Table10[[#This Row],[L.eff]],M.Rd!$C$2:$S$2)+2,FALSE)</f>
        <v>2620</v>
      </c>
      <c r="F574" s="54">
        <f>VLOOKUP(Table10[[#This Row],[Name]],V.Rd!$A:$B,2,FALSE)</f>
        <v>4700</v>
      </c>
      <c r="G574" s="54">
        <f>VLOOKUP(Table10[[#This Row],[Name]],M.Rd!$A:$T,20,FALSE)</f>
        <v>723000</v>
      </c>
      <c r="H574" s="25"/>
      <c r="I574" s="25"/>
      <c r="J574" s="25"/>
      <c r="K574" s="25"/>
      <c r="L574" s="25"/>
      <c r="M574" s="25"/>
      <c r="N574" s="25"/>
      <c r="O574" s="25"/>
      <c r="P574" s="25"/>
      <c r="Q574" s="25"/>
      <c r="R574" s="25"/>
      <c r="S574" s="25"/>
      <c r="T574" s="25"/>
      <c r="U574" s="25"/>
      <c r="V574" s="25"/>
      <c r="W574" s="25"/>
    </row>
    <row r="575" spans="1:23" x14ac:dyDescent="0.25">
      <c r="A575" s="3" t="s">
        <v>1131</v>
      </c>
      <c r="B575" s="31">
        <v>350</v>
      </c>
      <c r="C575" s="2">
        <v>10</v>
      </c>
      <c r="D575">
        <v>3210</v>
      </c>
      <c r="E575" s="54">
        <f>VLOOKUP(Table10[[#This Row],[Name]],M.Rd!$A:$T,MATCH(Table10[[#This Row],[L.eff]],M.Rd!$C$2:$S$2)+2,FALSE)</f>
        <v>2370</v>
      </c>
      <c r="F575" s="54">
        <f>VLOOKUP(Table10[[#This Row],[Name]],V.Rd!$A:$B,2,FALSE)</f>
        <v>4700</v>
      </c>
      <c r="G575" s="54">
        <f>VLOOKUP(Table10[[#This Row],[Name]],M.Rd!$A:$T,20,FALSE)</f>
        <v>723000</v>
      </c>
      <c r="H575" s="25"/>
      <c r="I575" s="25"/>
      <c r="J575" s="25"/>
      <c r="K575" s="25"/>
      <c r="L575" s="25"/>
      <c r="M575" s="25"/>
      <c r="N575" s="25"/>
      <c r="O575" s="25"/>
      <c r="P575" s="25"/>
      <c r="Q575" s="25"/>
      <c r="R575" s="25"/>
      <c r="S575" s="25"/>
      <c r="T575" s="25"/>
      <c r="U575" s="25"/>
      <c r="V575" s="25"/>
      <c r="W575" s="25"/>
    </row>
    <row r="576" spans="1:23" x14ac:dyDescent="0.25">
      <c r="A576" s="3" t="s">
        <v>1131</v>
      </c>
      <c r="B576" s="31">
        <v>350</v>
      </c>
      <c r="C576" s="2">
        <v>11</v>
      </c>
      <c r="D576">
        <v>2700</v>
      </c>
      <c r="E576" s="54">
        <f>VLOOKUP(Table10[[#This Row],[Name]],M.Rd!$A:$T,MATCH(Table10[[#This Row],[L.eff]],M.Rd!$C$2:$S$2)+2,FALSE)</f>
        <v>2160</v>
      </c>
      <c r="F576" s="54">
        <f>VLOOKUP(Table10[[#This Row],[Name]],V.Rd!$A:$B,2,FALSE)</f>
        <v>4700</v>
      </c>
      <c r="G576" s="54">
        <f>VLOOKUP(Table10[[#This Row],[Name]],M.Rd!$A:$T,20,FALSE)</f>
        <v>723000</v>
      </c>
      <c r="H576" s="25"/>
      <c r="I576" s="25"/>
      <c r="J576" s="25"/>
      <c r="K576" s="25"/>
      <c r="L576" s="25"/>
      <c r="M576" s="25"/>
      <c r="N576" s="25"/>
      <c r="O576" s="25"/>
      <c r="P576" s="25"/>
      <c r="Q576" s="25"/>
      <c r="R576" s="25"/>
      <c r="S576" s="25"/>
      <c r="T576" s="25"/>
      <c r="U576" s="25"/>
      <c r="V576" s="25"/>
      <c r="W576" s="25"/>
    </row>
    <row r="577" spans="1:23" x14ac:dyDescent="0.25">
      <c r="A577" s="3" t="s">
        <v>1131</v>
      </c>
      <c r="B577" s="31">
        <v>350</v>
      </c>
      <c r="C577" s="2">
        <v>12</v>
      </c>
      <c r="D577">
        <v>2300</v>
      </c>
      <c r="E577" s="54">
        <f>VLOOKUP(Table10[[#This Row],[Name]],M.Rd!$A:$T,MATCH(Table10[[#This Row],[L.eff]],M.Rd!$C$2:$S$2)+2,FALSE)</f>
        <v>1980</v>
      </c>
      <c r="F577" s="54">
        <f>VLOOKUP(Table10[[#This Row],[Name]],V.Rd!$A:$B,2,FALSE)</f>
        <v>4700</v>
      </c>
      <c r="G577" s="54">
        <f>VLOOKUP(Table10[[#This Row],[Name]],M.Rd!$A:$T,20,FALSE)</f>
        <v>723000</v>
      </c>
      <c r="H577" s="25"/>
      <c r="I577" s="25"/>
      <c r="J577" s="25"/>
      <c r="K577" s="25"/>
      <c r="L577" s="25"/>
      <c r="M577" s="25"/>
      <c r="N577" s="25"/>
      <c r="O577" s="25"/>
      <c r="P577" s="25"/>
      <c r="Q577" s="25"/>
      <c r="R577" s="25"/>
      <c r="S577" s="25"/>
      <c r="T577" s="25"/>
      <c r="U577" s="25"/>
      <c r="V577" s="25"/>
      <c r="W577" s="25"/>
    </row>
    <row r="578" spans="1:23" x14ac:dyDescent="0.25">
      <c r="A578" s="3" t="s">
        <v>1131</v>
      </c>
      <c r="B578" s="31">
        <v>350</v>
      </c>
      <c r="C578" s="2">
        <v>13</v>
      </c>
      <c r="D578">
        <v>1990</v>
      </c>
      <c r="E578" s="54">
        <f>VLOOKUP(Table10[[#This Row],[Name]],M.Rd!$A:$T,MATCH(Table10[[#This Row],[L.eff]],M.Rd!$C$2:$S$2)+2,FALSE)</f>
        <v>1830</v>
      </c>
      <c r="F578" s="54">
        <f>VLOOKUP(Table10[[#This Row],[Name]],V.Rd!$A:$B,2,FALSE)</f>
        <v>4700</v>
      </c>
      <c r="G578" s="54">
        <f>VLOOKUP(Table10[[#This Row],[Name]],M.Rd!$A:$T,20,FALSE)</f>
        <v>723000</v>
      </c>
      <c r="H578" s="25"/>
      <c r="I578" s="25"/>
      <c r="J578" s="25"/>
      <c r="K578" s="25"/>
      <c r="L578" s="25"/>
      <c r="M578" s="25"/>
      <c r="N578" s="25"/>
      <c r="O578" s="25"/>
      <c r="P578" s="25"/>
      <c r="Q578" s="25"/>
      <c r="R578" s="25"/>
      <c r="S578" s="25"/>
      <c r="T578" s="25"/>
      <c r="U578" s="25"/>
      <c r="V578" s="25"/>
      <c r="W578" s="25"/>
    </row>
    <row r="579" spans="1:23" x14ac:dyDescent="0.25">
      <c r="A579" s="3" t="s">
        <v>1131</v>
      </c>
      <c r="B579" s="31">
        <v>350</v>
      </c>
      <c r="C579" s="2">
        <v>14</v>
      </c>
      <c r="D579">
        <v>1730</v>
      </c>
      <c r="E579" s="54">
        <f>VLOOKUP(Table10[[#This Row],[Name]],M.Rd!$A:$T,MATCH(Table10[[#This Row],[L.eff]],M.Rd!$C$2:$S$2)+2,FALSE)</f>
        <v>1710</v>
      </c>
      <c r="F579" s="54">
        <f>VLOOKUP(Table10[[#This Row],[Name]],V.Rd!$A:$B,2,FALSE)</f>
        <v>4700</v>
      </c>
      <c r="G579" s="54">
        <f>VLOOKUP(Table10[[#This Row],[Name]],M.Rd!$A:$T,20,FALSE)</f>
        <v>723000</v>
      </c>
      <c r="H579" s="25"/>
      <c r="I579" s="25"/>
      <c r="J579" s="25"/>
      <c r="K579" s="25"/>
      <c r="L579" s="25"/>
      <c r="M579" s="25"/>
      <c r="N579" s="25"/>
      <c r="O579" s="25"/>
      <c r="P579" s="25"/>
      <c r="Q579" s="25"/>
      <c r="R579" s="25"/>
      <c r="S579" s="25"/>
      <c r="T579" s="25"/>
      <c r="U579" s="25"/>
      <c r="V579" s="25"/>
      <c r="W579" s="25"/>
    </row>
    <row r="580" spans="1:23" x14ac:dyDescent="0.25">
      <c r="A580" s="23" t="s">
        <v>1303</v>
      </c>
      <c r="B580" s="29">
        <v>393</v>
      </c>
      <c r="C580" s="27">
        <v>1</v>
      </c>
      <c r="D580" s="27">
        <v>17200</v>
      </c>
      <c r="E580" s="54">
        <f>VLOOKUP(Table10[[#This Row],[Name]],M.Rd!$A:$T,MATCH(Table10[[#This Row],[L.eff]],M.Rd!$C$2:$S$2)+2,FALSE)</f>
        <v>6580</v>
      </c>
      <c r="F580" s="54">
        <f>VLOOKUP(Table10[[#This Row],[Name]],V.Rd!$A:$B,2,FALSE)</f>
        <v>5560</v>
      </c>
      <c r="G580" s="54">
        <f>VLOOKUP(Table10[[#This Row],[Name]],M.Rd!$A:$T,20,FALSE)</f>
        <v>808000</v>
      </c>
      <c r="H580" s="25"/>
      <c r="I580" s="25"/>
      <c r="J580" s="25"/>
      <c r="K580" s="25"/>
      <c r="L580" s="25"/>
      <c r="M580" s="25"/>
      <c r="N580" s="25"/>
      <c r="O580" s="25"/>
      <c r="P580" s="25"/>
      <c r="Q580" s="25"/>
      <c r="R580" s="25"/>
      <c r="S580" s="25"/>
      <c r="T580" s="25"/>
      <c r="U580" s="25"/>
      <c r="V580" s="25"/>
      <c r="W580" s="25"/>
    </row>
    <row r="581" spans="1:23" x14ac:dyDescent="0.25">
      <c r="A581" s="3" t="s">
        <v>1303</v>
      </c>
      <c r="B581" s="31">
        <v>393</v>
      </c>
      <c r="C581" s="2">
        <v>1.5</v>
      </c>
      <c r="D581" s="2">
        <v>16700</v>
      </c>
      <c r="E581" s="54">
        <f>VLOOKUP(Table10[[#This Row],[Name]],M.Rd!$A:$T,MATCH(Table10[[#This Row],[L.eff]],M.Rd!$C$2:$S$2)+2,FALSE)</f>
        <v>6580</v>
      </c>
      <c r="F581" s="54">
        <f>VLOOKUP(Table10[[#This Row],[Name]],V.Rd!$A:$B,2,FALSE)</f>
        <v>5560</v>
      </c>
      <c r="G581" s="54">
        <f>VLOOKUP(Table10[[#This Row],[Name]],M.Rd!$A:$T,20,FALSE)</f>
        <v>808000</v>
      </c>
      <c r="H581" s="25"/>
      <c r="I581" s="25"/>
      <c r="J581" s="25"/>
      <c r="K581" s="25"/>
      <c r="L581" s="25"/>
      <c r="M581" s="25"/>
      <c r="N581" s="25"/>
      <c r="O581" s="25"/>
      <c r="P581" s="25"/>
      <c r="Q581" s="25"/>
      <c r="R581" s="25"/>
      <c r="S581" s="25"/>
      <c r="T581" s="25"/>
      <c r="U581" s="25"/>
      <c r="V581" s="25"/>
      <c r="W581" s="25"/>
    </row>
    <row r="582" spans="1:23" x14ac:dyDescent="0.25">
      <c r="A582" s="3" t="s">
        <v>1303</v>
      </c>
      <c r="B582" s="31">
        <v>393</v>
      </c>
      <c r="C582" s="2">
        <v>2</v>
      </c>
      <c r="D582" s="2">
        <v>15800</v>
      </c>
      <c r="E582" s="54">
        <f>VLOOKUP(Table10[[#This Row],[Name]],M.Rd!$A:$T,MATCH(Table10[[#This Row],[L.eff]],M.Rd!$C$2:$S$2)+2,FALSE)</f>
        <v>6580</v>
      </c>
      <c r="F582" s="54">
        <f>VLOOKUP(Table10[[#This Row],[Name]],V.Rd!$A:$B,2,FALSE)</f>
        <v>5560</v>
      </c>
      <c r="G582" s="54">
        <f>VLOOKUP(Table10[[#This Row],[Name]],M.Rd!$A:$T,20,FALSE)</f>
        <v>808000</v>
      </c>
      <c r="H582" s="25"/>
      <c r="I582" s="25"/>
      <c r="J582" s="25"/>
      <c r="K582" s="25"/>
      <c r="L582" s="25"/>
      <c r="M582" s="25"/>
      <c r="N582" s="25"/>
      <c r="O582" s="25"/>
      <c r="P582" s="25"/>
      <c r="Q582" s="25"/>
      <c r="R582" s="25"/>
      <c r="S582" s="25"/>
      <c r="T582" s="25"/>
      <c r="U582" s="25"/>
      <c r="V582" s="25"/>
      <c r="W582" s="25"/>
    </row>
    <row r="583" spans="1:23" x14ac:dyDescent="0.25">
      <c r="A583" s="3" t="s">
        <v>1303</v>
      </c>
      <c r="B583" s="31">
        <v>393</v>
      </c>
      <c r="C583" s="2">
        <v>2.5</v>
      </c>
      <c r="D583">
        <v>14900</v>
      </c>
      <c r="E583" s="54">
        <f>VLOOKUP(Table10[[#This Row],[Name]],M.Rd!$A:$T,MATCH(Table10[[#This Row],[L.eff]],M.Rd!$C$2:$S$2)+2,FALSE)</f>
        <v>6580</v>
      </c>
      <c r="F583" s="54">
        <f>VLOOKUP(Table10[[#This Row],[Name]],V.Rd!$A:$B,2,FALSE)</f>
        <v>5560</v>
      </c>
      <c r="G583" s="54">
        <f>VLOOKUP(Table10[[#This Row],[Name]],M.Rd!$A:$T,20,FALSE)</f>
        <v>808000</v>
      </c>
      <c r="H583" s="25"/>
      <c r="I583" s="25"/>
      <c r="J583" s="25"/>
      <c r="K583" s="25"/>
      <c r="L583" s="25"/>
      <c r="M583" s="25"/>
      <c r="N583" s="25"/>
      <c r="O583" s="25"/>
      <c r="P583" s="25"/>
      <c r="Q583" s="25"/>
      <c r="R583" s="25"/>
      <c r="S583" s="25"/>
      <c r="T583" s="25"/>
      <c r="U583" s="25"/>
      <c r="V583" s="25"/>
      <c r="W583" s="25"/>
    </row>
    <row r="584" spans="1:23" x14ac:dyDescent="0.25">
      <c r="A584" s="3" t="s">
        <v>1303</v>
      </c>
      <c r="B584" s="31">
        <v>393</v>
      </c>
      <c r="C584" s="2">
        <v>3</v>
      </c>
      <c r="D584">
        <v>13800</v>
      </c>
      <c r="E584" s="54">
        <f>VLOOKUP(Table10[[#This Row],[Name]],M.Rd!$A:$T,MATCH(Table10[[#This Row],[L.eff]],M.Rd!$C$2:$S$2)+2,FALSE)</f>
        <v>6260</v>
      </c>
      <c r="F584" s="54">
        <f>VLOOKUP(Table10[[#This Row],[Name]],V.Rd!$A:$B,2,FALSE)</f>
        <v>5560</v>
      </c>
      <c r="G584" s="54">
        <f>VLOOKUP(Table10[[#This Row],[Name]],M.Rd!$A:$T,20,FALSE)</f>
        <v>808000</v>
      </c>
      <c r="H584" s="25"/>
      <c r="I584" s="25"/>
      <c r="J584" s="25"/>
      <c r="K584" s="25"/>
      <c r="L584" s="25"/>
      <c r="M584" s="25"/>
      <c r="N584" s="25"/>
      <c r="O584" s="25"/>
      <c r="P584" s="25"/>
      <c r="Q584" s="25"/>
      <c r="R584" s="25"/>
      <c r="S584" s="25"/>
      <c r="T584" s="25"/>
      <c r="U584" s="25"/>
      <c r="V584" s="25"/>
      <c r="W584" s="25"/>
    </row>
    <row r="585" spans="1:23" x14ac:dyDescent="0.25">
      <c r="A585" s="3" t="s">
        <v>1303</v>
      </c>
      <c r="B585" s="31">
        <v>393</v>
      </c>
      <c r="C585" s="2">
        <v>3.5</v>
      </c>
      <c r="D585">
        <v>12700</v>
      </c>
      <c r="E585" s="54">
        <f>VLOOKUP(Table10[[#This Row],[Name]],M.Rd!$A:$T,MATCH(Table10[[#This Row],[L.eff]],M.Rd!$C$2:$S$2)+2,FALSE)</f>
        <v>5870</v>
      </c>
      <c r="F585" s="54">
        <f>VLOOKUP(Table10[[#This Row],[Name]],V.Rd!$A:$B,2,FALSE)</f>
        <v>5560</v>
      </c>
      <c r="G585" s="54">
        <f>VLOOKUP(Table10[[#This Row],[Name]],M.Rd!$A:$T,20,FALSE)</f>
        <v>808000</v>
      </c>
      <c r="H585" s="25"/>
      <c r="I585" s="25"/>
      <c r="J585" s="25"/>
      <c r="K585" s="25"/>
      <c r="L585" s="25"/>
      <c r="M585" s="25"/>
      <c r="N585" s="25"/>
      <c r="O585" s="25"/>
      <c r="P585" s="25"/>
      <c r="Q585" s="25"/>
      <c r="R585" s="25"/>
      <c r="S585" s="25"/>
      <c r="T585" s="25"/>
      <c r="U585" s="25"/>
      <c r="V585" s="25"/>
      <c r="W585" s="25"/>
    </row>
    <row r="586" spans="1:23" x14ac:dyDescent="0.25">
      <c r="A586" s="3" t="s">
        <v>1303</v>
      </c>
      <c r="B586" s="31">
        <v>393</v>
      </c>
      <c r="C586" s="2">
        <v>4</v>
      </c>
      <c r="D586">
        <v>11600</v>
      </c>
      <c r="E586" s="54">
        <f>VLOOKUP(Table10[[#This Row],[Name]],M.Rd!$A:$T,MATCH(Table10[[#This Row],[L.eff]],M.Rd!$C$2:$S$2)+2,FALSE)</f>
        <v>5500</v>
      </c>
      <c r="F586" s="54">
        <f>VLOOKUP(Table10[[#This Row],[Name]],V.Rd!$A:$B,2,FALSE)</f>
        <v>5560</v>
      </c>
      <c r="G586" s="54">
        <f>VLOOKUP(Table10[[#This Row],[Name]],M.Rd!$A:$T,20,FALSE)</f>
        <v>808000</v>
      </c>
      <c r="H586" s="25"/>
      <c r="I586" s="25"/>
      <c r="J586" s="25"/>
      <c r="K586" s="25"/>
      <c r="L586" s="25"/>
      <c r="M586" s="25"/>
      <c r="N586" s="25"/>
      <c r="O586" s="25"/>
      <c r="P586" s="25"/>
      <c r="Q586" s="25"/>
      <c r="R586" s="25"/>
      <c r="S586" s="25"/>
      <c r="T586" s="25"/>
      <c r="U586" s="25"/>
      <c r="V586" s="25"/>
      <c r="W586" s="25"/>
    </row>
    <row r="587" spans="1:23" x14ac:dyDescent="0.25">
      <c r="A587" s="3" t="s">
        <v>1303</v>
      </c>
      <c r="B587" s="31">
        <v>393</v>
      </c>
      <c r="C587" s="2">
        <v>5</v>
      </c>
      <c r="D587">
        <v>9360</v>
      </c>
      <c r="E587" s="54">
        <f>VLOOKUP(Table10[[#This Row],[Name]],M.Rd!$A:$T,MATCH(Table10[[#This Row],[L.eff]],M.Rd!$C$2:$S$2)+2,FALSE)</f>
        <v>4840</v>
      </c>
      <c r="F587" s="54">
        <f>VLOOKUP(Table10[[#This Row],[Name]],V.Rd!$A:$B,2,FALSE)</f>
        <v>5560</v>
      </c>
      <c r="G587" s="54">
        <f>VLOOKUP(Table10[[#This Row],[Name]],M.Rd!$A:$T,20,FALSE)</f>
        <v>808000</v>
      </c>
      <c r="H587" s="25"/>
      <c r="I587" s="25"/>
      <c r="J587" s="25"/>
      <c r="K587" s="25"/>
      <c r="L587" s="25"/>
      <c r="M587" s="25"/>
      <c r="N587" s="25"/>
      <c r="O587" s="25"/>
      <c r="P587" s="25"/>
      <c r="Q587" s="25"/>
      <c r="R587" s="25"/>
      <c r="S587" s="25"/>
      <c r="T587" s="25"/>
      <c r="U587" s="25"/>
      <c r="V587" s="25"/>
      <c r="W587" s="25"/>
    </row>
    <row r="588" spans="1:23" x14ac:dyDescent="0.25">
      <c r="A588" s="3" t="s">
        <v>1303</v>
      </c>
      <c r="B588" s="31">
        <v>393</v>
      </c>
      <c r="C588" s="2">
        <v>6</v>
      </c>
      <c r="D588">
        <v>7480</v>
      </c>
      <c r="E588" s="54">
        <f>VLOOKUP(Table10[[#This Row],[Name]],M.Rd!$A:$T,MATCH(Table10[[#This Row],[L.eff]],M.Rd!$C$2:$S$2)+2,FALSE)</f>
        <v>4270</v>
      </c>
      <c r="F588" s="54">
        <f>VLOOKUP(Table10[[#This Row],[Name]],V.Rd!$A:$B,2,FALSE)</f>
        <v>5560</v>
      </c>
      <c r="G588" s="54">
        <f>VLOOKUP(Table10[[#This Row],[Name]],M.Rd!$A:$T,20,FALSE)</f>
        <v>808000</v>
      </c>
      <c r="H588" s="25"/>
      <c r="I588" s="25"/>
      <c r="J588" s="25"/>
      <c r="K588" s="25"/>
      <c r="L588" s="25"/>
      <c r="M588" s="25"/>
      <c r="N588" s="25"/>
      <c r="O588" s="25"/>
      <c r="P588" s="25"/>
      <c r="Q588" s="25"/>
      <c r="R588" s="25"/>
      <c r="S588" s="25"/>
      <c r="T588" s="25"/>
      <c r="U588" s="25"/>
      <c r="V588" s="25"/>
      <c r="W588" s="25"/>
    </row>
    <row r="589" spans="1:23" x14ac:dyDescent="0.25">
      <c r="A589" s="3" t="s">
        <v>1303</v>
      </c>
      <c r="B589" s="31">
        <v>393</v>
      </c>
      <c r="C589" s="2">
        <v>7</v>
      </c>
      <c r="D589">
        <v>6000</v>
      </c>
      <c r="E589" s="54">
        <f>VLOOKUP(Table10[[#This Row],[Name]],M.Rd!$A:$T,MATCH(Table10[[#This Row],[L.eff]],M.Rd!$C$2:$S$2)+2,FALSE)</f>
        <v>3790</v>
      </c>
      <c r="F589" s="54">
        <f>VLOOKUP(Table10[[#This Row],[Name]],V.Rd!$A:$B,2,FALSE)</f>
        <v>5560</v>
      </c>
      <c r="G589" s="54">
        <f>VLOOKUP(Table10[[#This Row],[Name]],M.Rd!$A:$T,20,FALSE)</f>
        <v>808000</v>
      </c>
      <c r="H589" s="25"/>
      <c r="I589" s="25"/>
      <c r="J589" s="25"/>
      <c r="K589" s="25"/>
      <c r="L589" s="25"/>
      <c r="M589" s="25"/>
      <c r="N589" s="25"/>
      <c r="O589" s="25"/>
      <c r="P589" s="25"/>
      <c r="Q589" s="25"/>
      <c r="R589" s="25"/>
      <c r="S589" s="25"/>
      <c r="T589" s="25"/>
      <c r="U589" s="25"/>
      <c r="V589" s="25"/>
      <c r="W589" s="25"/>
    </row>
    <row r="590" spans="1:23" x14ac:dyDescent="0.25">
      <c r="A590" s="3" t="s">
        <v>1303</v>
      </c>
      <c r="B590" s="31">
        <v>393</v>
      </c>
      <c r="C590" s="2">
        <v>8</v>
      </c>
      <c r="D590">
        <v>4870</v>
      </c>
      <c r="E590" s="54">
        <f>VLOOKUP(Table10[[#This Row],[Name]],M.Rd!$A:$T,MATCH(Table10[[#This Row],[L.eff]],M.Rd!$C$2:$S$2)+2,FALSE)</f>
        <v>3390</v>
      </c>
      <c r="F590" s="54">
        <f>VLOOKUP(Table10[[#This Row],[Name]],V.Rd!$A:$B,2,FALSE)</f>
        <v>5560</v>
      </c>
      <c r="G590" s="54">
        <f>VLOOKUP(Table10[[#This Row],[Name]],M.Rd!$A:$T,20,FALSE)</f>
        <v>808000</v>
      </c>
      <c r="H590" s="25"/>
      <c r="I590" s="25"/>
      <c r="J590" s="25"/>
      <c r="K590" s="25"/>
      <c r="L590" s="25"/>
      <c r="M590" s="25"/>
      <c r="N590" s="25"/>
      <c r="O590" s="25"/>
      <c r="P590" s="25"/>
      <c r="Q590" s="25"/>
      <c r="R590" s="25"/>
      <c r="S590" s="25"/>
      <c r="T590" s="25"/>
      <c r="U590" s="25"/>
      <c r="V590" s="25"/>
      <c r="W590" s="25"/>
    </row>
    <row r="591" spans="1:23" x14ac:dyDescent="0.25">
      <c r="A591" s="3" t="s">
        <v>1303</v>
      </c>
      <c r="B591" s="31">
        <v>393</v>
      </c>
      <c r="C591" s="2">
        <v>9</v>
      </c>
      <c r="D591">
        <v>4010</v>
      </c>
      <c r="E591" s="54">
        <f>VLOOKUP(Table10[[#This Row],[Name]],M.Rd!$A:$T,MATCH(Table10[[#This Row],[L.eff]],M.Rd!$C$2:$S$2)+2,FALSE)</f>
        <v>3060</v>
      </c>
      <c r="F591" s="54">
        <f>VLOOKUP(Table10[[#This Row],[Name]],V.Rd!$A:$B,2,FALSE)</f>
        <v>5560</v>
      </c>
      <c r="G591" s="54">
        <f>VLOOKUP(Table10[[#This Row],[Name]],M.Rd!$A:$T,20,FALSE)</f>
        <v>808000</v>
      </c>
      <c r="H591" s="25"/>
      <c r="I591" s="25"/>
      <c r="J591" s="25"/>
      <c r="K591" s="25"/>
      <c r="L591" s="25"/>
      <c r="M591" s="25"/>
      <c r="N591" s="25"/>
      <c r="O591" s="25"/>
      <c r="P591" s="25"/>
      <c r="Q591" s="25"/>
      <c r="R591" s="25"/>
      <c r="S591" s="25"/>
      <c r="T591" s="25"/>
      <c r="U591" s="25"/>
      <c r="V591" s="25"/>
      <c r="W591" s="25"/>
    </row>
    <row r="592" spans="1:23" x14ac:dyDescent="0.25">
      <c r="A592" s="3" t="s">
        <v>1303</v>
      </c>
      <c r="B592" s="31">
        <v>393</v>
      </c>
      <c r="C592" s="2">
        <v>10</v>
      </c>
      <c r="D592">
        <v>3350</v>
      </c>
      <c r="E592" s="54">
        <f>VLOOKUP(Table10[[#This Row],[Name]],M.Rd!$A:$T,MATCH(Table10[[#This Row],[L.eff]],M.Rd!$C$2:$S$2)+2,FALSE)</f>
        <v>2780</v>
      </c>
      <c r="F592" s="54">
        <f>VLOOKUP(Table10[[#This Row],[Name]],V.Rd!$A:$B,2,FALSE)</f>
        <v>5560</v>
      </c>
      <c r="G592" s="54">
        <f>VLOOKUP(Table10[[#This Row],[Name]],M.Rd!$A:$T,20,FALSE)</f>
        <v>808000</v>
      </c>
      <c r="H592" s="25"/>
      <c r="I592" s="25"/>
      <c r="J592" s="25"/>
      <c r="K592" s="25"/>
      <c r="L592" s="25"/>
      <c r="M592" s="25"/>
      <c r="N592" s="25"/>
      <c r="O592" s="25"/>
      <c r="P592" s="25"/>
      <c r="Q592" s="25"/>
      <c r="R592" s="25"/>
      <c r="S592" s="25"/>
      <c r="T592" s="25"/>
      <c r="U592" s="25"/>
      <c r="V592" s="25"/>
      <c r="W592" s="25"/>
    </row>
    <row r="593" spans="1:23" x14ac:dyDescent="0.25">
      <c r="A593" s="3" t="s">
        <v>1303</v>
      </c>
      <c r="B593" s="31">
        <v>393</v>
      </c>
      <c r="C593" s="2">
        <v>11</v>
      </c>
      <c r="D593">
        <v>2840</v>
      </c>
      <c r="E593" s="54">
        <f>VLOOKUP(Table10[[#This Row],[Name]],M.Rd!$A:$T,MATCH(Table10[[#This Row],[L.eff]],M.Rd!$C$2:$S$2)+2,FALSE)</f>
        <v>2540</v>
      </c>
      <c r="F593" s="54">
        <f>VLOOKUP(Table10[[#This Row],[Name]],V.Rd!$A:$B,2,FALSE)</f>
        <v>5560</v>
      </c>
      <c r="G593" s="54">
        <f>VLOOKUP(Table10[[#This Row],[Name]],M.Rd!$A:$T,20,FALSE)</f>
        <v>808000</v>
      </c>
      <c r="H593" s="25"/>
      <c r="I593" s="25"/>
      <c r="J593" s="25"/>
      <c r="K593" s="25"/>
      <c r="L593" s="25"/>
      <c r="M593" s="25"/>
      <c r="N593" s="25"/>
      <c r="O593" s="25"/>
      <c r="P593" s="25"/>
      <c r="Q593" s="25"/>
      <c r="R593" s="25"/>
      <c r="S593" s="25"/>
      <c r="T593" s="25"/>
      <c r="U593" s="25"/>
      <c r="V593" s="25"/>
      <c r="W593" s="25"/>
    </row>
    <row r="594" spans="1:23" x14ac:dyDescent="0.25">
      <c r="A594" s="3" t="s">
        <v>1303</v>
      </c>
      <c r="B594" s="31">
        <v>393</v>
      </c>
      <c r="C594" s="2">
        <v>12</v>
      </c>
      <c r="D594">
        <v>2430</v>
      </c>
      <c r="E594" s="54">
        <f>VLOOKUP(Table10[[#This Row],[Name]],M.Rd!$A:$T,MATCH(Table10[[#This Row],[L.eff]],M.Rd!$C$2:$S$2)+2,FALSE)</f>
        <v>2340</v>
      </c>
      <c r="F594" s="54">
        <f>VLOOKUP(Table10[[#This Row],[Name]],V.Rd!$A:$B,2,FALSE)</f>
        <v>5560</v>
      </c>
      <c r="G594" s="54">
        <f>VLOOKUP(Table10[[#This Row],[Name]],M.Rd!$A:$T,20,FALSE)</f>
        <v>808000</v>
      </c>
      <c r="H594" s="25"/>
      <c r="I594" s="25"/>
      <c r="J594" s="25"/>
      <c r="K594" s="25"/>
      <c r="L594" s="25"/>
      <c r="M594" s="25"/>
      <c r="N594" s="25"/>
      <c r="O594" s="25"/>
      <c r="P594" s="25"/>
      <c r="Q594" s="25"/>
      <c r="R594" s="25"/>
      <c r="S594" s="25"/>
      <c r="T594" s="25"/>
      <c r="U594" s="25"/>
      <c r="V594" s="25"/>
      <c r="W594" s="25"/>
    </row>
    <row r="595" spans="1:23" x14ac:dyDescent="0.25">
      <c r="A595" s="3" t="s">
        <v>1303</v>
      </c>
      <c r="B595" s="31">
        <v>393</v>
      </c>
      <c r="C595" s="2">
        <v>13</v>
      </c>
      <c r="D595">
        <v>2100</v>
      </c>
      <c r="E595" s="54">
        <f>VLOOKUP(Table10[[#This Row],[Name]],M.Rd!$A:$T,MATCH(Table10[[#This Row],[L.eff]],M.Rd!$C$2:$S$2)+2,FALSE)</f>
        <v>2170</v>
      </c>
      <c r="F595" s="54">
        <f>VLOOKUP(Table10[[#This Row],[Name]],V.Rd!$A:$B,2,FALSE)</f>
        <v>5560</v>
      </c>
      <c r="G595" s="54">
        <f>VLOOKUP(Table10[[#This Row],[Name]],M.Rd!$A:$T,20,FALSE)</f>
        <v>808000</v>
      </c>
      <c r="H595" s="25"/>
      <c r="I595" s="25"/>
      <c r="J595" s="25"/>
      <c r="K595" s="25"/>
      <c r="L595" s="25"/>
      <c r="M595" s="25"/>
      <c r="N595" s="25"/>
      <c r="O595" s="25"/>
      <c r="P595" s="25"/>
      <c r="Q595" s="25"/>
      <c r="R595" s="25"/>
      <c r="S595" s="25"/>
      <c r="T595" s="25"/>
      <c r="U595" s="25"/>
      <c r="V595" s="25"/>
      <c r="W595" s="25"/>
    </row>
    <row r="596" spans="1:23" x14ac:dyDescent="0.25">
      <c r="A596" s="3" t="s">
        <v>1303</v>
      </c>
      <c r="B596" s="31">
        <v>393</v>
      </c>
      <c r="C596" s="2">
        <v>14</v>
      </c>
      <c r="D596">
        <v>1840</v>
      </c>
      <c r="E596" s="54">
        <f>VLOOKUP(Table10[[#This Row],[Name]],M.Rd!$A:$T,MATCH(Table10[[#This Row],[L.eff]],M.Rd!$C$2:$S$2)+2,FALSE)</f>
        <v>2030</v>
      </c>
      <c r="F596" s="54">
        <f>VLOOKUP(Table10[[#This Row],[Name]],V.Rd!$A:$B,2,FALSE)</f>
        <v>5560</v>
      </c>
      <c r="G596" s="54">
        <f>VLOOKUP(Table10[[#This Row],[Name]],M.Rd!$A:$T,20,FALSE)</f>
        <v>808000</v>
      </c>
      <c r="H596" s="25"/>
      <c r="I596" s="25"/>
      <c r="J596" s="25"/>
      <c r="K596" s="25"/>
      <c r="L596" s="25"/>
      <c r="M596" s="25"/>
      <c r="N596" s="25"/>
      <c r="O596" s="25"/>
      <c r="P596" s="25"/>
      <c r="Q596" s="25"/>
      <c r="R596" s="25"/>
      <c r="S596" s="25"/>
      <c r="T596" s="25"/>
      <c r="U596" s="25"/>
      <c r="V596" s="25"/>
      <c r="W596" s="25"/>
    </row>
    <row r="597" spans="1:23" x14ac:dyDescent="0.25">
      <c r="A597" s="23" t="s">
        <v>1304</v>
      </c>
      <c r="B597" s="29">
        <v>415</v>
      </c>
      <c r="C597" s="27">
        <v>1</v>
      </c>
      <c r="D597" s="27">
        <v>18700</v>
      </c>
      <c r="E597" s="54">
        <f>VLOOKUP(Table10[[#This Row],[Name]],M.Rd!$A:$T,MATCH(Table10[[#This Row],[L.eff]],M.Rd!$C$2:$S$2)+2,FALSE)</f>
        <v>6950</v>
      </c>
      <c r="F597" s="54">
        <f>VLOOKUP(Table10[[#This Row],[Name]],V.Rd!$A:$B,2,FALSE)</f>
        <v>5920</v>
      </c>
      <c r="G597" s="54">
        <f>VLOOKUP(Table10[[#This Row],[Name]],M.Rd!$A:$T,20,FALSE)</f>
        <v>853000</v>
      </c>
      <c r="H597" s="25"/>
      <c r="I597" s="25"/>
      <c r="J597" s="25"/>
      <c r="K597" s="25"/>
      <c r="L597" s="25"/>
      <c r="M597" s="25"/>
      <c r="N597" s="25"/>
      <c r="O597" s="25"/>
      <c r="P597" s="25"/>
      <c r="Q597" s="25"/>
      <c r="R597" s="25"/>
      <c r="S597" s="25"/>
      <c r="T597" s="25"/>
      <c r="U597" s="25"/>
      <c r="V597" s="25"/>
      <c r="W597" s="25"/>
    </row>
    <row r="598" spans="1:23" x14ac:dyDescent="0.25">
      <c r="A598" s="3" t="s">
        <v>1304</v>
      </c>
      <c r="B598" s="31">
        <v>415</v>
      </c>
      <c r="C598" s="2">
        <v>1.5</v>
      </c>
      <c r="D598" s="2">
        <v>17800</v>
      </c>
      <c r="E598" s="54">
        <f>VLOOKUP(Table10[[#This Row],[Name]],M.Rd!$A:$T,MATCH(Table10[[#This Row],[L.eff]],M.Rd!$C$2:$S$2)+2,FALSE)</f>
        <v>6950</v>
      </c>
      <c r="F598" s="54">
        <f>VLOOKUP(Table10[[#This Row],[Name]],V.Rd!$A:$B,2,FALSE)</f>
        <v>5920</v>
      </c>
      <c r="G598" s="54">
        <f>VLOOKUP(Table10[[#This Row],[Name]],M.Rd!$A:$T,20,FALSE)</f>
        <v>853000</v>
      </c>
      <c r="H598" s="25"/>
      <c r="I598" s="25"/>
      <c r="J598" s="25"/>
      <c r="K598" s="25"/>
      <c r="L598" s="25"/>
      <c r="M598" s="25"/>
      <c r="N598" s="25"/>
      <c r="O598" s="25"/>
      <c r="P598" s="25"/>
      <c r="Q598" s="25"/>
      <c r="R598" s="25"/>
      <c r="S598" s="25"/>
      <c r="T598" s="25"/>
      <c r="U598" s="25"/>
      <c r="V598" s="25"/>
      <c r="W598" s="25"/>
    </row>
    <row r="599" spans="1:23" x14ac:dyDescent="0.25">
      <c r="A599" s="3" t="s">
        <v>1304</v>
      </c>
      <c r="B599" s="31">
        <v>415</v>
      </c>
      <c r="C599" s="2">
        <v>2</v>
      </c>
      <c r="D599" s="2">
        <v>16800</v>
      </c>
      <c r="E599" s="54">
        <f>VLOOKUP(Table10[[#This Row],[Name]],M.Rd!$A:$T,MATCH(Table10[[#This Row],[L.eff]],M.Rd!$C$2:$S$2)+2,FALSE)</f>
        <v>6950</v>
      </c>
      <c r="F599" s="54">
        <f>VLOOKUP(Table10[[#This Row],[Name]],V.Rd!$A:$B,2,FALSE)</f>
        <v>5920</v>
      </c>
      <c r="G599" s="54">
        <f>VLOOKUP(Table10[[#This Row],[Name]],M.Rd!$A:$T,20,FALSE)</f>
        <v>853000</v>
      </c>
      <c r="H599" s="25"/>
      <c r="I599" s="25"/>
      <c r="J599" s="25"/>
      <c r="K599" s="25"/>
      <c r="L599" s="25"/>
      <c r="M599" s="25"/>
      <c r="N599" s="25"/>
      <c r="O599" s="25"/>
      <c r="P599" s="25"/>
      <c r="Q599" s="25"/>
      <c r="R599" s="25"/>
      <c r="S599" s="25"/>
      <c r="T599" s="25"/>
      <c r="U599" s="25"/>
      <c r="V599" s="25"/>
      <c r="W599" s="25"/>
    </row>
    <row r="600" spans="1:23" x14ac:dyDescent="0.25">
      <c r="A600" s="3" t="s">
        <v>1304</v>
      </c>
      <c r="B600" s="31">
        <v>415</v>
      </c>
      <c r="C600" s="2">
        <v>2.5</v>
      </c>
      <c r="D600">
        <v>15700</v>
      </c>
      <c r="E600" s="54">
        <f>VLOOKUP(Table10[[#This Row],[Name]],M.Rd!$A:$T,MATCH(Table10[[#This Row],[L.eff]],M.Rd!$C$2:$S$2)+2,FALSE)</f>
        <v>6950</v>
      </c>
      <c r="F600" s="54">
        <f>VLOOKUP(Table10[[#This Row],[Name]],V.Rd!$A:$B,2,FALSE)</f>
        <v>5920</v>
      </c>
      <c r="G600" s="54">
        <f>VLOOKUP(Table10[[#This Row],[Name]],M.Rd!$A:$T,20,FALSE)</f>
        <v>853000</v>
      </c>
      <c r="H600" s="25"/>
      <c r="I600" s="25"/>
      <c r="J600" s="25"/>
      <c r="K600" s="25"/>
      <c r="L600" s="25"/>
      <c r="M600" s="25"/>
      <c r="N600" s="25"/>
      <c r="O600" s="25"/>
      <c r="P600" s="25"/>
      <c r="Q600" s="25"/>
      <c r="R600" s="25"/>
      <c r="S600" s="25"/>
      <c r="T600" s="25"/>
      <c r="U600" s="25"/>
      <c r="V600" s="25"/>
      <c r="W600" s="25"/>
    </row>
    <row r="601" spans="1:23" x14ac:dyDescent="0.25">
      <c r="A601" s="3" t="s">
        <v>1304</v>
      </c>
      <c r="B601" s="31">
        <v>415</v>
      </c>
      <c r="C601" s="2">
        <v>3</v>
      </c>
      <c r="D601">
        <v>14600</v>
      </c>
      <c r="E601" s="54">
        <f>VLOOKUP(Table10[[#This Row],[Name]],M.Rd!$A:$T,MATCH(Table10[[#This Row],[L.eff]],M.Rd!$C$2:$S$2)+2,FALSE)</f>
        <v>6620</v>
      </c>
      <c r="F601" s="54">
        <f>VLOOKUP(Table10[[#This Row],[Name]],V.Rd!$A:$B,2,FALSE)</f>
        <v>5920</v>
      </c>
      <c r="G601" s="54">
        <f>VLOOKUP(Table10[[#This Row],[Name]],M.Rd!$A:$T,20,FALSE)</f>
        <v>853000</v>
      </c>
      <c r="H601" s="25"/>
      <c r="I601" s="25"/>
      <c r="J601" s="25"/>
      <c r="K601" s="25"/>
      <c r="L601" s="25"/>
      <c r="M601" s="25"/>
      <c r="N601" s="25"/>
      <c r="O601" s="25"/>
      <c r="P601" s="25"/>
      <c r="Q601" s="25"/>
      <c r="R601" s="25"/>
      <c r="S601" s="25"/>
      <c r="T601" s="25"/>
      <c r="U601" s="25"/>
      <c r="V601" s="25"/>
      <c r="W601" s="25"/>
    </row>
    <row r="602" spans="1:23" x14ac:dyDescent="0.25">
      <c r="A602" s="3" t="s">
        <v>1304</v>
      </c>
      <c r="B602" s="31">
        <v>415</v>
      </c>
      <c r="C602" s="2">
        <v>3.5</v>
      </c>
      <c r="D602">
        <v>13400</v>
      </c>
      <c r="E602" s="54">
        <f>VLOOKUP(Table10[[#This Row],[Name]],M.Rd!$A:$T,MATCH(Table10[[#This Row],[L.eff]],M.Rd!$C$2:$S$2)+2,FALSE)</f>
        <v>6220</v>
      </c>
      <c r="F602" s="54">
        <f>VLOOKUP(Table10[[#This Row],[Name]],V.Rd!$A:$B,2,FALSE)</f>
        <v>5920</v>
      </c>
      <c r="G602" s="54">
        <f>VLOOKUP(Table10[[#This Row],[Name]],M.Rd!$A:$T,20,FALSE)</f>
        <v>853000</v>
      </c>
      <c r="H602" s="25"/>
      <c r="I602" s="25"/>
      <c r="J602" s="25"/>
      <c r="K602" s="25"/>
      <c r="L602" s="25"/>
      <c r="M602" s="25"/>
      <c r="N602" s="25"/>
      <c r="O602" s="25"/>
      <c r="P602" s="25"/>
      <c r="Q602" s="25"/>
      <c r="R602" s="25"/>
      <c r="S602" s="25"/>
      <c r="T602" s="25"/>
      <c r="U602" s="25"/>
      <c r="V602" s="25"/>
      <c r="W602" s="25"/>
    </row>
    <row r="603" spans="1:23" x14ac:dyDescent="0.25">
      <c r="A603" s="3" t="s">
        <v>1304</v>
      </c>
      <c r="B603" s="31">
        <v>415</v>
      </c>
      <c r="C603" s="2">
        <v>4</v>
      </c>
      <c r="D603">
        <v>12200</v>
      </c>
      <c r="E603" s="54">
        <f>VLOOKUP(Table10[[#This Row],[Name]],M.Rd!$A:$T,MATCH(Table10[[#This Row],[L.eff]],M.Rd!$C$2:$S$2)+2,FALSE)</f>
        <v>5830</v>
      </c>
      <c r="F603" s="54">
        <f>VLOOKUP(Table10[[#This Row],[Name]],V.Rd!$A:$B,2,FALSE)</f>
        <v>5920</v>
      </c>
      <c r="G603" s="54">
        <f>VLOOKUP(Table10[[#This Row],[Name]],M.Rd!$A:$T,20,FALSE)</f>
        <v>853000</v>
      </c>
      <c r="H603" s="25"/>
      <c r="I603" s="25"/>
      <c r="J603" s="25"/>
      <c r="K603" s="25"/>
      <c r="L603" s="25"/>
      <c r="M603" s="25"/>
      <c r="N603" s="25"/>
      <c r="O603" s="25"/>
      <c r="P603" s="25"/>
      <c r="Q603" s="25"/>
      <c r="R603" s="25"/>
      <c r="S603" s="25"/>
      <c r="T603" s="25"/>
      <c r="U603" s="25"/>
      <c r="V603" s="25"/>
      <c r="W603" s="25"/>
    </row>
    <row r="604" spans="1:23" x14ac:dyDescent="0.25">
      <c r="A604" s="3" t="s">
        <v>1304</v>
      </c>
      <c r="B604" s="31">
        <v>415</v>
      </c>
      <c r="C604" s="2">
        <v>5</v>
      </c>
      <c r="D604">
        <v>9910</v>
      </c>
      <c r="E604" s="54">
        <f>VLOOKUP(Table10[[#This Row],[Name]],M.Rd!$A:$T,MATCH(Table10[[#This Row],[L.eff]],M.Rd!$C$2:$S$2)+2,FALSE)</f>
        <v>5140</v>
      </c>
      <c r="F604" s="54">
        <f>VLOOKUP(Table10[[#This Row],[Name]],V.Rd!$A:$B,2,FALSE)</f>
        <v>5920</v>
      </c>
      <c r="G604" s="54">
        <f>VLOOKUP(Table10[[#This Row],[Name]],M.Rd!$A:$T,20,FALSE)</f>
        <v>853000</v>
      </c>
      <c r="H604" s="25"/>
      <c r="I604" s="25"/>
      <c r="J604" s="25"/>
      <c r="K604" s="25"/>
      <c r="L604" s="25"/>
      <c r="M604" s="25"/>
      <c r="N604" s="25"/>
      <c r="O604" s="25"/>
      <c r="P604" s="25"/>
      <c r="Q604" s="25"/>
      <c r="R604" s="25"/>
      <c r="S604" s="25"/>
      <c r="T604" s="25"/>
      <c r="U604" s="25"/>
      <c r="V604" s="25"/>
      <c r="W604" s="25"/>
    </row>
    <row r="605" spans="1:23" x14ac:dyDescent="0.25">
      <c r="A605" s="3" t="s">
        <v>1304</v>
      </c>
      <c r="B605" s="31">
        <v>415</v>
      </c>
      <c r="C605" s="2">
        <v>6</v>
      </c>
      <c r="D605">
        <v>7920</v>
      </c>
      <c r="E605" s="54">
        <f>VLOOKUP(Table10[[#This Row],[Name]],M.Rd!$A:$T,MATCH(Table10[[#This Row],[L.eff]],M.Rd!$C$2:$S$2)+2,FALSE)</f>
        <v>4550</v>
      </c>
      <c r="F605" s="54">
        <f>VLOOKUP(Table10[[#This Row],[Name]],V.Rd!$A:$B,2,FALSE)</f>
        <v>5920</v>
      </c>
      <c r="G605" s="54">
        <f>VLOOKUP(Table10[[#This Row],[Name]],M.Rd!$A:$T,20,FALSE)</f>
        <v>853000</v>
      </c>
      <c r="H605" s="25"/>
      <c r="I605" s="25"/>
      <c r="J605" s="25"/>
      <c r="K605" s="25"/>
      <c r="L605" s="25"/>
      <c r="M605" s="25"/>
      <c r="N605" s="25"/>
      <c r="O605" s="25"/>
      <c r="P605" s="25"/>
      <c r="Q605" s="25"/>
      <c r="R605" s="25"/>
      <c r="S605" s="25"/>
      <c r="T605" s="25"/>
      <c r="U605" s="25"/>
      <c r="V605" s="25"/>
      <c r="W605" s="25"/>
    </row>
    <row r="606" spans="1:23" x14ac:dyDescent="0.25">
      <c r="A606" s="3" t="s">
        <v>1304</v>
      </c>
      <c r="B606" s="31">
        <v>415</v>
      </c>
      <c r="C606" s="2">
        <v>7</v>
      </c>
      <c r="D606">
        <v>6350</v>
      </c>
      <c r="E606" s="54">
        <f>VLOOKUP(Table10[[#This Row],[Name]],M.Rd!$A:$T,MATCH(Table10[[#This Row],[L.eff]],M.Rd!$C$2:$S$2)+2,FALSE)</f>
        <v>4060</v>
      </c>
      <c r="F606" s="54">
        <f>VLOOKUP(Table10[[#This Row],[Name]],V.Rd!$A:$B,2,FALSE)</f>
        <v>5920</v>
      </c>
      <c r="G606" s="54">
        <f>VLOOKUP(Table10[[#This Row],[Name]],M.Rd!$A:$T,20,FALSE)</f>
        <v>853000</v>
      </c>
      <c r="H606" s="25"/>
      <c r="I606" s="25"/>
      <c r="J606" s="25"/>
      <c r="K606" s="25"/>
      <c r="L606" s="25"/>
      <c r="M606" s="25"/>
      <c r="N606" s="25"/>
      <c r="O606" s="25"/>
      <c r="P606" s="25"/>
      <c r="Q606" s="25"/>
      <c r="R606" s="25"/>
      <c r="S606" s="25"/>
      <c r="T606" s="25"/>
      <c r="U606" s="25"/>
      <c r="V606" s="25"/>
      <c r="W606" s="25"/>
    </row>
    <row r="607" spans="1:23" x14ac:dyDescent="0.25">
      <c r="A607" s="3" t="s">
        <v>1304</v>
      </c>
      <c r="B607" s="31">
        <v>415</v>
      </c>
      <c r="C607" s="2">
        <v>8</v>
      </c>
      <c r="D607">
        <v>5160</v>
      </c>
      <c r="E607" s="54">
        <f>VLOOKUP(Table10[[#This Row],[Name]],M.Rd!$A:$T,MATCH(Table10[[#This Row],[L.eff]],M.Rd!$C$2:$S$2)+2,FALSE)</f>
        <v>3640</v>
      </c>
      <c r="F607" s="54">
        <f>VLOOKUP(Table10[[#This Row],[Name]],V.Rd!$A:$B,2,FALSE)</f>
        <v>5920</v>
      </c>
      <c r="G607" s="54">
        <f>VLOOKUP(Table10[[#This Row],[Name]],M.Rd!$A:$T,20,FALSE)</f>
        <v>853000</v>
      </c>
      <c r="H607" s="25"/>
      <c r="I607" s="25"/>
      <c r="J607" s="25"/>
      <c r="K607" s="25"/>
      <c r="L607" s="25"/>
      <c r="M607" s="25"/>
      <c r="N607" s="25"/>
      <c r="O607" s="25"/>
      <c r="P607" s="25"/>
      <c r="Q607" s="25"/>
      <c r="R607" s="25"/>
      <c r="S607" s="25"/>
      <c r="T607" s="25"/>
      <c r="U607" s="25"/>
      <c r="V607" s="25"/>
      <c r="W607" s="25"/>
    </row>
    <row r="608" spans="1:23" x14ac:dyDescent="0.25">
      <c r="A608" s="3" t="s">
        <v>1304</v>
      </c>
      <c r="B608" s="31">
        <v>415</v>
      </c>
      <c r="C608" s="2">
        <v>9</v>
      </c>
      <c r="D608">
        <v>4250</v>
      </c>
      <c r="E608" s="54">
        <f>VLOOKUP(Table10[[#This Row],[Name]],M.Rd!$A:$T,MATCH(Table10[[#This Row],[L.eff]],M.Rd!$C$2:$S$2)+2,FALSE)</f>
        <v>3290</v>
      </c>
      <c r="F608" s="54">
        <f>VLOOKUP(Table10[[#This Row],[Name]],V.Rd!$A:$B,2,FALSE)</f>
        <v>5920</v>
      </c>
      <c r="G608" s="54">
        <f>VLOOKUP(Table10[[#This Row],[Name]],M.Rd!$A:$T,20,FALSE)</f>
        <v>853000</v>
      </c>
      <c r="H608" s="25"/>
      <c r="I608" s="25"/>
      <c r="J608" s="25"/>
      <c r="K608" s="25"/>
      <c r="L608" s="25"/>
      <c r="M608" s="25"/>
      <c r="N608" s="25"/>
      <c r="O608" s="25"/>
      <c r="P608" s="25"/>
      <c r="Q608" s="25"/>
      <c r="R608" s="25"/>
      <c r="S608" s="25"/>
      <c r="T608" s="25"/>
      <c r="U608" s="25"/>
      <c r="V608" s="25"/>
      <c r="W608" s="25"/>
    </row>
    <row r="609" spans="1:23" x14ac:dyDescent="0.25">
      <c r="A609" s="3" t="s">
        <v>1304</v>
      </c>
      <c r="B609" s="31">
        <v>415</v>
      </c>
      <c r="C609" s="2">
        <v>10</v>
      </c>
      <c r="D609">
        <v>3550</v>
      </c>
      <c r="E609" s="54">
        <f>VLOOKUP(Table10[[#This Row],[Name]],M.Rd!$A:$T,MATCH(Table10[[#This Row],[L.eff]],M.Rd!$C$2:$S$2)+2,FALSE)</f>
        <v>3000</v>
      </c>
      <c r="F609" s="54">
        <f>VLOOKUP(Table10[[#This Row],[Name]],V.Rd!$A:$B,2,FALSE)</f>
        <v>5920</v>
      </c>
      <c r="G609" s="54">
        <f>VLOOKUP(Table10[[#This Row],[Name]],M.Rd!$A:$T,20,FALSE)</f>
        <v>853000</v>
      </c>
      <c r="H609" s="25"/>
      <c r="I609" s="25"/>
      <c r="J609" s="25"/>
      <c r="K609" s="25"/>
      <c r="L609" s="25"/>
      <c r="M609" s="25"/>
      <c r="N609" s="25"/>
      <c r="O609" s="25"/>
      <c r="P609" s="25"/>
      <c r="Q609" s="25"/>
      <c r="R609" s="25"/>
      <c r="S609" s="25"/>
      <c r="T609" s="25"/>
      <c r="U609" s="25"/>
      <c r="V609" s="25"/>
      <c r="W609" s="25"/>
    </row>
    <row r="610" spans="1:23" x14ac:dyDescent="0.25">
      <c r="A610" s="3" t="s">
        <v>1304</v>
      </c>
      <c r="B610" s="31">
        <v>415</v>
      </c>
      <c r="C610" s="2">
        <v>11</v>
      </c>
      <c r="D610">
        <v>3010</v>
      </c>
      <c r="E610" s="54">
        <f>VLOOKUP(Table10[[#This Row],[Name]],M.Rd!$A:$T,MATCH(Table10[[#This Row],[L.eff]],M.Rd!$C$2:$S$2)+2,FALSE)</f>
        <v>2750</v>
      </c>
      <c r="F610" s="54">
        <f>VLOOKUP(Table10[[#This Row],[Name]],V.Rd!$A:$B,2,FALSE)</f>
        <v>5920</v>
      </c>
      <c r="G610" s="54">
        <f>VLOOKUP(Table10[[#This Row],[Name]],M.Rd!$A:$T,20,FALSE)</f>
        <v>853000</v>
      </c>
      <c r="H610" s="25"/>
      <c r="I610" s="25"/>
      <c r="J610" s="25"/>
      <c r="K610" s="25"/>
      <c r="L610" s="25"/>
      <c r="M610" s="25"/>
      <c r="N610" s="25"/>
      <c r="O610" s="25"/>
      <c r="P610" s="25"/>
      <c r="Q610" s="25"/>
      <c r="R610" s="25"/>
      <c r="S610" s="25"/>
      <c r="T610" s="25"/>
      <c r="U610" s="25"/>
      <c r="V610" s="25"/>
      <c r="W610" s="25"/>
    </row>
    <row r="611" spans="1:23" x14ac:dyDescent="0.25">
      <c r="A611" s="3" t="s">
        <v>1304</v>
      </c>
      <c r="B611" s="31">
        <v>415</v>
      </c>
      <c r="C611" s="2">
        <v>12</v>
      </c>
      <c r="D611">
        <v>2580</v>
      </c>
      <c r="E611" s="54">
        <f>VLOOKUP(Table10[[#This Row],[Name]],M.Rd!$A:$T,MATCH(Table10[[#This Row],[L.eff]],M.Rd!$C$2:$S$2)+2,FALSE)</f>
        <v>2540</v>
      </c>
      <c r="F611" s="54">
        <f>VLOOKUP(Table10[[#This Row],[Name]],V.Rd!$A:$B,2,FALSE)</f>
        <v>5920</v>
      </c>
      <c r="G611" s="54">
        <f>VLOOKUP(Table10[[#This Row],[Name]],M.Rd!$A:$T,20,FALSE)</f>
        <v>853000</v>
      </c>
      <c r="H611" s="25"/>
      <c r="I611" s="25"/>
      <c r="J611" s="25"/>
      <c r="K611" s="25"/>
      <c r="L611" s="25"/>
      <c r="M611" s="25"/>
      <c r="N611" s="25"/>
      <c r="O611" s="25"/>
      <c r="P611" s="25"/>
      <c r="Q611" s="25"/>
      <c r="R611" s="25"/>
      <c r="S611" s="25"/>
      <c r="T611" s="25"/>
      <c r="U611" s="25"/>
      <c r="V611" s="25"/>
      <c r="W611" s="25"/>
    </row>
    <row r="612" spans="1:23" x14ac:dyDescent="0.25">
      <c r="A612" s="3" t="s">
        <v>1304</v>
      </c>
      <c r="B612" s="31">
        <v>415</v>
      </c>
      <c r="C612" s="2">
        <v>13</v>
      </c>
      <c r="D612">
        <v>2230</v>
      </c>
      <c r="E612" s="54">
        <f>VLOOKUP(Table10[[#This Row],[Name]],M.Rd!$A:$T,MATCH(Table10[[#This Row],[L.eff]],M.Rd!$C$2:$S$2)+2,FALSE)</f>
        <v>2360</v>
      </c>
      <c r="F612" s="54">
        <f>VLOOKUP(Table10[[#This Row],[Name]],V.Rd!$A:$B,2,FALSE)</f>
        <v>5920</v>
      </c>
      <c r="G612" s="54">
        <f>VLOOKUP(Table10[[#This Row],[Name]],M.Rd!$A:$T,20,FALSE)</f>
        <v>853000</v>
      </c>
      <c r="H612" s="25"/>
      <c r="I612" s="25"/>
      <c r="J612" s="25"/>
      <c r="K612" s="25"/>
      <c r="L612" s="25"/>
      <c r="M612" s="25"/>
      <c r="N612" s="25"/>
      <c r="O612" s="25"/>
      <c r="P612" s="25"/>
      <c r="Q612" s="25"/>
      <c r="R612" s="25"/>
      <c r="S612" s="25"/>
      <c r="T612" s="25"/>
      <c r="U612" s="25"/>
      <c r="V612" s="25"/>
      <c r="W612" s="25"/>
    </row>
    <row r="613" spans="1:23" x14ac:dyDescent="0.25">
      <c r="A613" s="3" t="s">
        <v>1304</v>
      </c>
      <c r="B613" s="31">
        <v>415</v>
      </c>
      <c r="C613" s="2">
        <v>14</v>
      </c>
      <c r="D613">
        <v>1950</v>
      </c>
      <c r="E613" s="54">
        <f>VLOOKUP(Table10[[#This Row],[Name]],M.Rd!$A:$T,MATCH(Table10[[#This Row],[L.eff]],M.Rd!$C$2:$S$2)+2,FALSE)</f>
        <v>2210</v>
      </c>
      <c r="F613" s="54">
        <f>VLOOKUP(Table10[[#This Row],[Name]],V.Rd!$A:$B,2,FALSE)</f>
        <v>5920</v>
      </c>
      <c r="G613" s="54">
        <f>VLOOKUP(Table10[[#This Row],[Name]],M.Rd!$A:$T,20,FALSE)</f>
        <v>853000</v>
      </c>
      <c r="H613" s="25"/>
      <c r="I613" s="25"/>
      <c r="J613" s="25"/>
      <c r="K613" s="25"/>
      <c r="L613" s="25"/>
      <c r="M613" s="25"/>
      <c r="N613" s="25"/>
      <c r="O613" s="25"/>
      <c r="P613" s="25"/>
      <c r="Q613" s="25"/>
      <c r="R613" s="25"/>
      <c r="S613" s="25"/>
      <c r="T613" s="25"/>
      <c r="U613" s="25"/>
      <c r="V613" s="25"/>
      <c r="W613" s="25"/>
    </row>
    <row r="614" spans="1:23" x14ac:dyDescent="0.25">
      <c r="A614" s="23" t="s">
        <v>1305</v>
      </c>
      <c r="B614" s="29">
        <v>438</v>
      </c>
      <c r="C614" s="27">
        <v>1</v>
      </c>
      <c r="D614" s="27">
        <v>19700</v>
      </c>
      <c r="E614" s="54">
        <f>VLOOKUP(Table10[[#This Row],[Name]],M.Rd!$A:$T,MATCH(Table10[[#This Row],[L.eff]],M.Rd!$C$2:$S$2)+2,FALSE)</f>
        <v>7370</v>
      </c>
      <c r="F614" s="54">
        <f>VLOOKUP(Table10[[#This Row],[Name]],V.Rd!$A:$B,2,FALSE)</f>
        <v>6150</v>
      </c>
      <c r="G614" s="54">
        <f>VLOOKUP(Table10[[#This Row],[Name]],M.Rd!$A:$T,20,FALSE)</f>
        <v>909000</v>
      </c>
      <c r="H614" s="25"/>
      <c r="I614" s="25"/>
      <c r="J614" s="25"/>
      <c r="K614" s="25"/>
      <c r="L614" s="25"/>
      <c r="M614" s="25"/>
      <c r="N614" s="25"/>
      <c r="O614" s="25"/>
      <c r="P614" s="25"/>
      <c r="Q614" s="25"/>
      <c r="R614" s="25"/>
      <c r="S614" s="25"/>
      <c r="T614" s="25"/>
      <c r="U614" s="25"/>
      <c r="V614" s="25"/>
      <c r="W614" s="25"/>
    </row>
    <row r="615" spans="1:23" x14ac:dyDescent="0.25">
      <c r="A615" s="3" t="s">
        <v>1305</v>
      </c>
      <c r="B615" s="31">
        <v>438</v>
      </c>
      <c r="C615" s="2">
        <v>1.5</v>
      </c>
      <c r="D615" s="2">
        <v>18700</v>
      </c>
      <c r="E615" s="54">
        <f>VLOOKUP(Table10[[#This Row],[Name]],M.Rd!$A:$T,MATCH(Table10[[#This Row],[L.eff]],M.Rd!$C$2:$S$2)+2,FALSE)</f>
        <v>7370</v>
      </c>
      <c r="F615" s="54">
        <f>VLOOKUP(Table10[[#This Row],[Name]],V.Rd!$A:$B,2,FALSE)</f>
        <v>6150</v>
      </c>
      <c r="G615" s="54">
        <f>VLOOKUP(Table10[[#This Row],[Name]],M.Rd!$A:$T,20,FALSE)</f>
        <v>909000</v>
      </c>
      <c r="H615" s="25"/>
      <c r="I615" s="25"/>
      <c r="J615" s="25"/>
      <c r="K615" s="25"/>
      <c r="L615" s="25"/>
      <c r="M615" s="25"/>
      <c r="N615" s="25"/>
      <c r="O615" s="25"/>
      <c r="P615" s="25"/>
      <c r="Q615" s="25"/>
      <c r="R615" s="25"/>
      <c r="S615" s="25"/>
      <c r="T615" s="25"/>
      <c r="U615" s="25"/>
      <c r="V615" s="25"/>
      <c r="W615" s="25"/>
    </row>
    <row r="616" spans="1:23" x14ac:dyDescent="0.25">
      <c r="A616" s="3" t="s">
        <v>1305</v>
      </c>
      <c r="B616" s="31">
        <v>438</v>
      </c>
      <c r="C616" s="2">
        <v>2</v>
      </c>
      <c r="D616" s="2">
        <v>17700</v>
      </c>
      <c r="E616" s="54">
        <f>VLOOKUP(Table10[[#This Row],[Name]],M.Rd!$A:$T,MATCH(Table10[[#This Row],[L.eff]],M.Rd!$C$2:$S$2)+2,FALSE)</f>
        <v>7370</v>
      </c>
      <c r="F616" s="54">
        <f>VLOOKUP(Table10[[#This Row],[Name]],V.Rd!$A:$B,2,FALSE)</f>
        <v>6150</v>
      </c>
      <c r="G616" s="54">
        <f>VLOOKUP(Table10[[#This Row],[Name]],M.Rd!$A:$T,20,FALSE)</f>
        <v>909000</v>
      </c>
      <c r="H616" s="25"/>
      <c r="I616" s="25"/>
      <c r="J616" s="25"/>
      <c r="K616" s="25"/>
      <c r="L616" s="25"/>
      <c r="M616" s="25"/>
      <c r="N616" s="25"/>
      <c r="O616" s="25"/>
      <c r="P616" s="25"/>
      <c r="Q616" s="25"/>
      <c r="R616" s="25"/>
      <c r="S616" s="25"/>
      <c r="T616" s="25"/>
      <c r="U616" s="25"/>
      <c r="V616" s="25"/>
      <c r="W616" s="25"/>
    </row>
    <row r="617" spans="1:23" x14ac:dyDescent="0.25">
      <c r="A617" s="3" t="s">
        <v>1305</v>
      </c>
      <c r="B617" s="31">
        <v>438</v>
      </c>
      <c r="C617" s="2">
        <v>2.5</v>
      </c>
      <c r="D617">
        <v>16600</v>
      </c>
      <c r="E617" s="54">
        <f>VLOOKUP(Table10[[#This Row],[Name]],M.Rd!$A:$T,MATCH(Table10[[#This Row],[L.eff]],M.Rd!$C$2:$S$2)+2,FALSE)</f>
        <v>7370</v>
      </c>
      <c r="F617" s="54">
        <f>VLOOKUP(Table10[[#This Row],[Name]],V.Rd!$A:$B,2,FALSE)</f>
        <v>6150</v>
      </c>
      <c r="G617" s="54">
        <f>VLOOKUP(Table10[[#This Row],[Name]],M.Rd!$A:$T,20,FALSE)</f>
        <v>909000</v>
      </c>
      <c r="H617" s="25"/>
      <c r="I617" s="25"/>
      <c r="J617" s="25"/>
      <c r="K617" s="25"/>
      <c r="L617" s="25"/>
      <c r="M617" s="25"/>
      <c r="N617" s="25"/>
      <c r="O617" s="25"/>
      <c r="P617" s="25"/>
      <c r="Q617" s="25"/>
      <c r="R617" s="25"/>
      <c r="S617" s="25"/>
      <c r="T617" s="25"/>
      <c r="U617" s="25"/>
      <c r="V617" s="25"/>
      <c r="W617" s="25"/>
    </row>
    <row r="618" spans="1:23" x14ac:dyDescent="0.25">
      <c r="A618" s="3" t="s">
        <v>1305</v>
      </c>
      <c r="B618" s="31">
        <v>438</v>
      </c>
      <c r="C618" s="2">
        <v>3</v>
      </c>
      <c r="D618">
        <v>15400</v>
      </c>
      <c r="E618" s="54">
        <f>VLOOKUP(Table10[[#This Row],[Name]],M.Rd!$A:$T,MATCH(Table10[[#This Row],[L.eff]],M.Rd!$C$2:$S$2)+2,FALSE)</f>
        <v>7050</v>
      </c>
      <c r="F618" s="54">
        <f>VLOOKUP(Table10[[#This Row],[Name]],V.Rd!$A:$B,2,FALSE)</f>
        <v>6150</v>
      </c>
      <c r="G618" s="54">
        <f>VLOOKUP(Table10[[#This Row],[Name]],M.Rd!$A:$T,20,FALSE)</f>
        <v>909000</v>
      </c>
      <c r="H618" s="25"/>
      <c r="I618" s="25"/>
      <c r="J618" s="25"/>
      <c r="K618" s="25"/>
      <c r="L618" s="25"/>
      <c r="M618" s="25"/>
      <c r="N618" s="25"/>
      <c r="O618" s="25"/>
      <c r="P618" s="25"/>
      <c r="Q618" s="25"/>
      <c r="R618" s="25"/>
      <c r="S618" s="25"/>
      <c r="T618" s="25"/>
      <c r="U618" s="25"/>
      <c r="V618" s="25"/>
      <c r="W618" s="25"/>
    </row>
    <row r="619" spans="1:23" x14ac:dyDescent="0.25">
      <c r="A619" s="3" t="s">
        <v>1305</v>
      </c>
      <c r="B619" s="31">
        <v>438</v>
      </c>
      <c r="C619" s="2">
        <v>3.5</v>
      </c>
      <c r="D619">
        <v>14200</v>
      </c>
      <c r="E619" s="54">
        <f>VLOOKUP(Table10[[#This Row],[Name]],M.Rd!$A:$T,MATCH(Table10[[#This Row],[L.eff]],M.Rd!$C$2:$S$2)+2,FALSE)</f>
        <v>6630</v>
      </c>
      <c r="F619" s="54">
        <f>VLOOKUP(Table10[[#This Row],[Name]],V.Rd!$A:$B,2,FALSE)</f>
        <v>6150</v>
      </c>
      <c r="G619" s="54">
        <f>VLOOKUP(Table10[[#This Row],[Name]],M.Rd!$A:$T,20,FALSE)</f>
        <v>909000</v>
      </c>
      <c r="H619" s="25"/>
      <c r="I619" s="25"/>
      <c r="J619" s="25"/>
      <c r="K619" s="25"/>
      <c r="L619" s="25"/>
      <c r="M619" s="25"/>
      <c r="N619" s="25"/>
      <c r="O619" s="25"/>
      <c r="P619" s="25"/>
      <c r="Q619" s="25"/>
      <c r="R619" s="25"/>
      <c r="S619" s="25"/>
      <c r="T619" s="25"/>
      <c r="U619" s="25"/>
      <c r="V619" s="25"/>
      <c r="W619" s="25"/>
    </row>
    <row r="620" spans="1:23" x14ac:dyDescent="0.25">
      <c r="A620" s="3" t="s">
        <v>1305</v>
      </c>
      <c r="B620" s="31">
        <v>438</v>
      </c>
      <c r="C620" s="2">
        <v>4</v>
      </c>
      <c r="D620">
        <v>13000</v>
      </c>
      <c r="E620" s="54">
        <f>VLOOKUP(Table10[[#This Row],[Name]],M.Rd!$A:$T,MATCH(Table10[[#This Row],[L.eff]],M.Rd!$C$2:$S$2)+2,FALSE)</f>
        <v>6240</v>
      </c>
      <c r="F620" s="54">
        <f>VLOOKUP(Table10[[#This Row],[Name]],V.Rd!$A:$B,2,FALSE)</f>
        <v>6150</v>
      </c>
      <c r="G620" s="54">
        <f>VLOOKUP(Table10[[#This Row],[Name]],M.Rd!$A:$T,20,FALSE)</f>
        <v>909000</v>
      </c>
      <c r="H620" s="25"/>
      <c r="I620" s="25"/>
      <c r="J620" s="25"/>
      <c r="K620" s="25"/>
      <c r="L620" s="25"/>
      <c r="M620" s="25"/>
      <c r="N620" s="25"/>
      <c r="O620" s="25"/>
      <c r="P620" s="25"/>
      <c r="Q620" s="25"/>
      <c r="R620" s="25"/>
      <c r="S620" s="25"/>
      <c r="T620" s="25"/>
      <c r="U620" s="25"/>
      <c r="V620" s="25"/>
      <c r="W620" s="25"/>
    </row>
    <row r="621" spans="1:23" x14ac:dyDescent="0.25">
      <c r="A621" s="3" t="s">
        <v>1305</v>
      </c>
      <c r="B621" s="31">
        <v>438</v>
      </c>
      <c r="C621" s="2">
        <v>5</v>
      </c>
      <c r="D621">
        <v>10500</v>
      </c>
      <c r="E621" s="54">
        <f>VLOOKUP(Table10[[#This Row],[Name]],M.Rd!$A:$T,MATCH(Table10[[#This Row],[L.eff]],M.Rd!$C$2:$S$2)+2,FALSE)</f>
        <v>5520</v>
      </c>
      <c r="F621" s="54">
        <f>VLOOKUP(Table10[[#This Row],[Name]],V.Rd!$A:$B,2,FALSE)</f>
        <v>6150</v>
      </c>
      <c r="G621" s="54">
        <f>VLOOKUP(Table10[[#This Row],[Name]],M.Rd!$A:$T,20,FALSE)</f>
        <v>909000</v>
      </c>
      <c r="H621" s="25"/>
      <c r="I621" s="25"/>
      <c r="J621" s="25"/>
      <c r="K621" s="25"/>
      <c r="L621" s="25"/>
      <c r="M621" s="25"/>
      <c r="N621" s="25"/>
      <c r="O621" s="25"/>
      <c r="P621" s="25"/>
      <c r="Q621" s="25"/>
      <c r="R621" s="25"/>
      <c r="S621" s="25"/>
      <c r="T621" s="25"/>
      <c r="U621" s="25"/>
      <c r="V621" s="25"/>
      <c r="W621" s="25"/>
    </row>
    <row r="622" spans="1:23" x14ac:dyDescent="0.25">
      <c r="A622" s="3" t="s">
        <v>1305</v>
      </c>
      <c r="B622" s="31">
        <v>438</v>
      </c>
      <c r="C622" s="2">
        <v>6</v>
      </c>
      <c r="D622">
        <v>8450</v>
      </c>
      <c r="E622" s="54">
        <f>VLOOKUP(Table10[[#This Row],[Name]],M.Rd!$A:$T,MATCH(Table10[[#This Row],[L.eff]],M.Rd!$C$2:$S$2)+2,FALSE)</f>
        <v>4910</v>
      </c>
      <c r="F622" s="54">
        <f>VLOOKUP(Table10[[#This Row],[Name]],V.Rd!$A:$B,2,FALSE)</f>
        <v>6150</v>
      </c>
      <c r="G622" s="54">
        <f>VLOOKUP(Table10[[#This Row],[Name]],M.Rd!$A:$T,20,FALSE)</f>
        <v>909000</v>
      </c>
      <c r="H622" s="25"/>
      <c r="I622" s="25"/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</row>
    <row r="623" spans="1:23" x14ac:dyDescent="0.25">
      <c r="A623" s="3" t="s">
        <v>1305</v>
      </c>
      <c r="B623" s="31">
        <v>438</v>
      </c>
      <c r="C623" s="2">
        <v>7</v>
      </c>
      <c r="D623">
        <v>6800</v>
      </c>
      <c r="E623" s="54">
        <f>VLOOKUP(Table10[[#This Row],[Name]],M.Rd!$A:$T,MATCH(Table10[[#This Row],[L.eff]],M.Rd!$C$2:$S$2)+2,FALSE)</f>
        <v>4390</v>
      </c>
      <c r="F623" s="54">
        <f>VLOOKUP(Table10[[#This Row],[Name]],V.Rd!$A:$B,2,FALSE)</f>
        <v>6150</v>
      </c>
      <c r="G623" s="54">
        <f>VLOOKUP(Table10[[#This Row],[Name]],M.Rd!$A:$T,20,FALSE)</f>
        <v>909000</v>
      </c>
      <c r="H623" s="25"/>
      <c r="I623" s="25"/>
      <c r="J623" s="25"/>
      <c r="K623" s="25"/>
      <c r="L623" s="25"/>
      <c r="M623" s="25"/>
      <c r="N623" s="25"/>
      <c r="O623" s="25"/>
      <c r="P623" s="25"/>
      <c r="Q623" s="25"/>
      <c r="R623" s="25"/>
      <c r="S623" s="25"/>
      <c r="T623" s="25"/>
      <c r="U623" s="25"/>
      <c r="V623" s="25"/>
      <c r="W623" s="25"/>
    </row>
    <row r="624" spans="1:23" x14ac:dyDescent="0.25">
      <c r="A624" s="3" t="s">
        <v>1305</v>
      </c>
      <c r="B624" s="31">
        <v>438</v>
      </c>
      <c r="C624" s="2">
        <v>8</v>
      </c>
      <c r="D624">
        <v>5520</v>
      </c>
      <c r="E624" s="54">
        <f>VLOOKUP(Table10[[#This Row],[Name]],M.Rd!$A:$T,MATCH(Table10[[#This Row],[L.eff]],M.Rd!$C$2:$S$2)+2,FALSE)</f>
        <v>3950</v>
      </c>
      <c r="F624" s="54">
        <f>VLOOKUP(Table10[[#This Row],[Name]],V.Rd!$A:$B,2,FALSE)</f>
        <v>6150</v>
      </c>
      <c r="G624" s="54">
        <f>VLOOKUP(Table10[[#This Row],[Name]],M.Rd!$A:$T,20,FALSE)</f>
        <v>909000</v>
      </c>
      <c r="H624" s="25"/>
      <c r="I624" s="25"/>
      <c r="J624" s="25"/>
      <c r="K624" s="25"/>
      <c r="L624" s="25"/>
      <c r="M624" s="25"/>
      <c r="N624" s="25"/>
      <c r="O624" s="25"/>
      <c r="P624" s="25"/>
      <c r="Q624" s="25"/>
      <c r="R624" s="25"/>
      <c r="S624" s="25"/>
      <c r="T624" s="25"/>
      <c r="U624" s="25"/>
      <c r="V624" s="25"/>
      <c r="W624" s="25"/>
    </row>
    <row r="625" spans="1:23" x14ac:dyDescent="0.25">
      <c r="A625" s="3" t="s">
        <v>1305</v>
      </c>
      <c r="B625" s="31">
        <v>438</v>
      </c>
      <c r="C625" s="2">
        <v>9</v>
      </c>
      <c r="D625">
        <v>4560</v>
      </c>
      <c r="E625" s="54">
        <f>VLOOKUP(Table10[[#This Row],[Name]],M.Rd!$A:$T,MATCH(Table10[[#This Row],[L.eff]],M.Rd!$C$2:$S$2)+2,FALSE)</f>
        <v>3590</v>
      </c>
      <c r="F625" s="54">
        <f>VLOOKUP(Table10[[#This Row],[Name]],V.Rd!$A:$B,2,FALSE)</f>
        <v>6150</v>
      </c>
      <c r="G625" s="54">
        <f>VLOOKUP(Table10[[#This Row],[Name]],M.Rd!$A:$T,20,FALSE)</f>
        <v>909000</v>
      </c>
      <c r="H625" s="25"/>
      <c r="I625" s="25"/>
      <c r="J625" s="25"/>
      <c r="K625" s="25"/>
      <c r="L625" s="25"/>
      <c r="M625" s="25"/>
      <c r="N625" s="25"/>
      <c r="O625" s="25"/>
      <c r="P625" s="25"/>
      <c r="Q625" s="25"/>
      <c r="R625" s="25"/>
      <c r="S625" s="25"/>
      <c r="T625" s="25"/>
      <c r="U625" s="25"/>
      <c r="V625" s="25"/>
      <c r="W625" s="25"/>
    </row>
    <row r="626" spans="1:23" x14ac:dyDescent="0.25">
      <c r="A626" s="3" t="s">
        <v>1305</v>
      </c>
      <c r="B626" s="31">
        <v>438</v>
      </c>
      <c r="C626" s="2">
        <v>10</v>
      </c>
      <c r="D626">
        <v>3810</v>
      </c>
      <c r="E626" s="54">
        <f>VLOOKUP(Table10[[#This Row],[Name]],M.Rd!$A:$T,MATCH(Table10[[#This Row],[L.eff]],M.Rd!$C$2:$S$2)+2,FALSE)</f>
        <v>3280</v>
      </c>
      <c r="F626" s="54">
        <f>VLOOKUP(Table10[[#This Row],[Name]],V.Rd!$A:$B,2,FALSE)</f>
        <v>6150</v>
      </c>
      <c r="G626" s="54">
        <f>VLOOKUP(Table10[[#This Row],[Name]],M.Rd!$A:$T,20,FALSE)</f>
        <v>909000</v>
      </c>
      <c r="H626" s="25"/>
      <c r="I626" s="25"/>
      <c r="J626" s="25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</row>
    <row r="627" spans="1:23" x14ac:dyDescent="0.25">
      <c r="A627" s="3" t="s">
        <v>1305</v>
      </c>
      <c r="B627" s="31">
        <v>438</v>
      </c>
      <c r="C627" s="2">
        <v>11</v>
      </c>
      <c r="D627">
        <v>3230</v>
      </c>
      <c r="E627" s="54">
        <f>VLOOKUP(Table10[[#This Row],[Name]],M.Rd!$A:$T,MATCH(Table10[[#This Row],[L.eff]],M.Rd!$C$2:$S$2)+2,FALSE)</f>
        <v>3020</v>
      </c>
      <c r="F627" s="54">
        <f>VLOOKUP(Table10[[#This Row],[Name]],V.Rd!$A:$B,2,FALSE)</f>
        <v>6150</v>
      </c>
      <c r="G627" s="54">
        <f>VLOOKUP(Table10[[#This Row],[Name]],M.Rd!$A:$T,20,FALSE)</f>
        <v>909000</v>
      </c>
      <c r="H627" s="25"/>
      <c r="I627" s="25"/>
      <c r="J627" s="25"/>
      <c r="K627" s="25"/>
      <c r="L627" s="25"/>
      <c r="M627" s="25"/>
      <c r="N627" s="25"/>
      <c r="O627" s="25"/>
      <c r="P627" s="25"/>
      <c r="Q627" s="25"/>
      <c r="R627" s="25"/>
      <c r="S627" s="25"/>
      <c r="T627" s="25"/>
      <c r="U627" s="25"/>
      <c r="V627" s="25"/>
      <c r="W627" s="25"/>
    </row>
    <row r="628" spans="1:23" x14ac:dyDescent="0.25">
      <c r="A628" s="3" t="s">
        <v>1305</v>
      </c>
      <c r="B628" s="31">
        <v>438</v>
      </c>
      <c r="C628" s="2">
        <v>12</v>
      </c>
      <c r="D628">
        <v>2760</v>
      </c>
      <c r="E628" s="54">
        <f>VLOOKUP(Table10[[#This Row],[Name]],M.Rd!$A:$T,MATCH(Table10[[#This Row],[L.eff]],M.Rd!$C$2:$S$2)+2,FALSE)</f>
        <v>2790</v>
      </c>
      <c r="F628" s="54">
        <f>VLOOKUP(Table10[[#This Row],[Name]],V.Rd!$A:$B,2,FALSE)</f>
        <v>6150</v>
      </c>
      <c r="G628" s="54">
        <f>VLOOKUP(Table10[[#This Row],[Name]],M.Rd!$A:$T,20,FALSE)</f>
        <v>909000</v>
      </c>
      <c r="H628" s="25"/>
      <c r="I628" s="25"/>
      <c r="J628" s="25"/>
      <c r="K628" s="25"/>
      <c r="L628" s="25"/>
      <c r="M628" s="25"/>
      <c r="N628" s="25"/>
      <c r="O628" s="25"/>
      <c r="P628" s="25"/>
      <c r="Q628" s="25"/>
      <c r="R628" s="25"/>
      <c r="S628" s="25"/>
      <c r="T628" s="25"/>
      <c r="U628" s="25"/>
      <c r="V628" s="25"/>
      <c r="W628" s="25"/>
    </row>
    <row r="629" spans="1:23" x14ac:dyDescent="0.25">
      <c r="A629" s="3" t="s">
        <v>1305</v>
      </c>
      <c r="B629" s="31">
        <v>438</v>
      </c>
      <c r="C629" s="2">
        <v>13</v>
      </c>
      <c r="D629">
        <v>2390</v>
      </c>
      <c r="E629" s="54">
        <f>VLOOKUP(Table10[[#This Row],[Name]],M.Rd!$A:$T,MATCH(Table10[[#This Row],[L.eff]],M.Rd!$C$2:$S$2)+2,FALSE)</f>
        <v>2600</v>
      </c>
      <c r="F629" s="54">
        <f>VLOOKUP(Table10[[#This Row],[Name]],V.Rd!$A:$B,2,FALSE)</f>
        <v>6150</v>
      </c>
      <c r="G629" s="54">
        <f>VLOOKUP(Table10[[#This Row],[Name]],M.Rd!$A:$T,20,FALSE)</f>
        <v>909000</v>
      </c>
      <c r="H629" s="25"/>
      <c r="I629" s="25"/>
      <c r="J629" s="25"/>
      <c r="K629" s="25"/>
      <c r="L629" s="25"/>
      <c r="M629" s="25"/>
      <c r="N629" s="25"/>
      <c r="O629" s="25"/>
      <c r="P629" s="25"/>
      <c r="Q629" s="25"/>
      <c r="R629" s="25"/>
      <c r="S629" s="25"/>
      <c r="T629" s="25"/>
      <c r="U629" s="25"/>
      <c r="V629" s="25"/>
      <c r="W629" s="25"/>
    </row>
    <row r="630" spans="1:23" x14ac:dyDescent="0.25">
      <c r="A630" s="3" t="s">
        <v>1305</v>
      </c>
      <c r="B630" s="31">
        <v>438</v>
      </c>
      <c r="C630" s="2">
        <v>14</v>
      </c>
      <c r="D630">
        <v>2090</v>
      </c>
      <c r="E630" s="54">
        <f>VLOOKUP(Table10[[#This Row],[Name]],M.Rd!$A:$T,MATCH(Table10[[#This Row],[L.eff]],M.Rd!$C$2:$S$2)+2,FALSE)</f>
        <v>2430</v>
      </c>
      <c r="F630" s="54">
        <f>VLOOKUP(Table10[[#This Row],[Name]],V.Rd!$A:$B,2,FALSE)</f>
        <v>6150</v>
      </c>
      <c r="G630" s="54">
        <f>VLOOKUP(Table10[[#This Row],[Name]],M.Rd!$A:$T,20,FALSE)</f>
        <v>909000</v>
      </c>
      <c r="H630" s="25"/>
      <c r="I630" s="25"/>
      <c r="J630" s="25"/>
      <c r="K630" s="25"/>
      <c r="L630" s="25"/>
      <c r="M630" s="25"/>
      <c r="N630" s="25"/>
      <c r="O630" s="25"/>
      <c r="P630" s="25"/>
      <c r="Q630" s="25"/>
      <c r="R630" s="25"/>
      <c r="S630" s="25"/>
      <c r="T630" s="25"/>
      <c r="U630" s="25"/>
      <c r="V630" s="25"/>
      <c r="W630" s="25"/>
    </row>
    <row r="631" spans="1:23" x14ac:dyDescent="0.25">
      <c r="A631" s="23" t="s">
        <v>1306</v>
      </c>
      <c r="B631" s="29">
        <v>494</v>
      </c>
      <c r="C631" s="27">
        <v>1</v>
      </c>
      <c r="D631" s="27">
        <v>22300</v>
      </c>
      <c r="E631" s="54">
        <f>VLOOKUP(Table10[[#This Row],[Name]],M.Rd!$A:$T,MATCH(Table10[[#This Row],[L.eff]],M.Rd!$C$2:$S$2)+2,FALSE)</f>
        <v>8310</v>
      </c>
      <c r="F631" s="54">
        <f>VLOOKUP(Table10[[#This Row],[Name]],V.Rd!$A:$B,2,FALSE)</f>
        <v>7060</v>
      </c>
      <c r="G631" s="54">
        <f>VLOOKUP(Table10[[#This Row],[Name]],M.Rd!$A:$T,20,FALSE)</f>
        <v>1028000</v>
      </c>
      <c r="H631" s="25"/>
      <c r="I631" s="25"/>
      <c r="J631" s="25"/>
      <c r="K631" s="25"/>
      <c r="L631" s="25"/>
      <c r="M631" s="25"/>
      <c r="N631" s="25"/>
      <c r="O631" s="25"/>
      <c r="P631" s="25"/>
      <c r="Q631" s="25"/>
      <c r="R631" s="25"/>
      <c r="S631" s="25"/>
      <c r="T631" s="25"/>
      <c r="U631" s="25"/>
      <c r="V631" s="25"/>
      <c r="W631" s="25"/>
    </row>
    <row r="632" spans="1:23" x14ac:dyDescent="0.25">
      <c r="A632" s="3" t="s">
        <v>1306</v>
      </c>
      <c r="B632" s="31">
        <v>494</v>
      </c>
      <c r="C632" s="2">
        <v>1.5</v>
      </c>
      <c r="D632" s="2">
        <v>21200</v>
      </c>
      <c r="E632" s="54">
        <f>VLOOKUP(Table10[[#This Row],[Name]],M.Rd!$A:$T,MATCH(Table10[[#This Row],[L.eff]],M.Rd!$C$2:$S$2)+2,FALSE)</f>
        <v>8310</v>
      </c>
      <c r="F632" s="54">
        <f>VLOOKUP(Table10[[#This Row],[Name]],V.Rd!$A:$B,2,FALSE)</f>
        <v>7060</v>
      </c>
      <c r="G632" s="54">
        <f>VLOOKUP(Table10[[#This Row],[Name]],M.Rd!$A:$T,20,FALSE)</f>
        <v>1028000</v>
      </c>
      <c r="H632" s="25"/>
      <c r="I632" s="25"/>
      <c r="J632" s="25"/>
      <c r="K632" s="25"/>
      <c r="L632" s="25"/>
      <c r="M632" s="25"/>
      <c r="N632" s="25"/>
      <c r="O632" s="25"/>
      <c r="P632" s="25"/>
      <c r="Q632" s="25"/>
      <c r="R632" s="25"/>
      <c r="S632" s="25"/>
      <c r="T632" s="25"/>
      <c r="U632" s="25"/>
      <c r="V632" s="25"/>
      <c r="W632" s="25"/>
    </row>
    <row r="633" spans="1:23" x14ac:dyDescent="0.25">
      <c r="A633" s="3" t="s">
        <v>1306</v>
      </c>
      <c r="B633" s="31">
        <v>494</v>
      </c>
      <c r="C633" s="2">
        <v>2</v>
      </c>
      <c r="D633" s="2">
        <v>20000</v>
      </c>
      <c r="E633" s="54">
        <f>VLOOKUP(Table10[[#This Row],[Name]],M.Rd!$A:$T,MATCH(Table10[[#This Row],[L.eff]],M.Rd!$C$2:$S$2)+2,FALSE)</f>
        <v>8310</v>
      </c>
      <c r="F633" s="54">
        <f>VLOOKUP(Table10[[#This Row],[Name]],V.Rd!$A:$B,2,FALSE)</f>
        <v>7060</v>
      </c>
      <c r="G633" s="54">
        <f>VLOOKUP(Table10[[#This Row],[Name]],M.Rd!$A:$T,20,FALSE)</f>
        <v>1028000</v>
      </c>
      <c r="H633" s="25"/>
      <c r="I633" s="25"/>
      <c r="J633" s="25"/>
      <c r="K633" s="25"/>
      <c r="L633" s="25"/>
      <c r="M633" s="25"/>
      <c r="N633" s="25"/>
      <c r="O633" s="25"/>
      <c r="P633" s="25"/>
      <c r="Q633" s="25"/>
      <c r="R633" s="25"/>
      <c r="S633" s="25"/>
      <c r="T633" s="25"/>
      <c r="U633" s="25"/>
      <c r="V633" s="25"/>
      <c r="W633" s="25"/>
    </row>
    <row r="634" spans="1:23" x14ac:dyDescent="0.25">
      <c r="A634" s="3" t="s">
        <v>1306</v>
      </c>
      <c r="B634" s="31">
        <v>494</v>
      </c>
      <c r="C634" s="2">
        <v>2.5</v>
      </c>
      <c r="D634">
        <v>18800</v>
      </c>
      <c r="E634" s="54">
        <f>VLOOKUP(Table10[[#This Row],[Name]],M.Rd!$A:$T,MATCH(Table10[[#This Row],[L.eff]],M.Rd!$C$2:$S$2)+2,FALSE)</f>
        <v>8310</v>
      </c>
      <c r="F634" s="54">
        <f>VLOOKUP(Table10[[#This Row],[Name]],V.Rd!$A:$B,2,FALSE)</f>
        <v>7060</v>
      </c>
      <c r="G634" s="54">
        <f>VLOOKUP(Table10[[#This Row],[Name]],M.Rd!$A:$T,20,FALSE)</f>
        <v>1028000</v>
      </c>
      <c r="H634" s="25"/>
      <c r="I634" s="25"/>
      <c r="J634" s="25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</row>
    <row r="635" spans="1:23" x14ac:dyDescent="0.25">
      <c r="A635" s="3" t="s">
        <v>1306</v>
      </c>
      <c r="B635" s="31">
        <v>494</v>
      </c>
      <c r="C635" s="2">
        <v>3</v>
      </c>
      <c r="D635">
        <v>17500</v>
      </c>
      <c r="E635" s="54">
        <f>VLOOKUP(Table10[[#This Row],[Name]],M.Rd!$A:$T,MATCH(Table10[[#This Row],[L.eff]],M.Rd!$C$2:$S$2)+2,FALSE)</f>
        <v>8020</v>
      </c>
      <c r="F635" s="54">
        <f>VLOOKUP(Table10[[#This Row],[Name]],V.Rd!$A:$B,2,FALSE)</f>
        <v>7060</v>
      </c>
      <c r="G635" s="54">
        <f>VLOOKUP(Table10[[#This Row],[Name]],M.Rd!$A:$T,20,FALSE)</f>
        <v>1028000</v>
      </c>
      <c r="H635" s="25"/>
      <c r="I635" s="25"/>
      <c r="J635" s="25"/>
      <c r="K635" s="25"/>
      <c r="L635" s="25"/>
      <c r="M635" s="25"/>
      <c r="N635" s="25"/>
      <c r="O635" s="25"/>
      <c r="P635" s="25"/>
      <c r="Q635" s="25"/>
      <c r="R635" s="25"/>
      <c r="S635" s="25"/>
      <c r="T635" s="25"/>
      <c r="U635" s="25"/>
      <c r="V635" s="25"/>
      <c r="W635" s="25"/>
    </row>
    <row r="636" spans="1:23" x14ac:dyDescent="0.25">
      <c r="A636" s="3" t="s">
        <v>1306</v>
      </c>
      <c r="B636" s="31">
        <v>494</v>
      </c>
      <c r="C636" s="2">
        <v>3.5</v>
      </c>
      <c r="D636">
        <v>16200</v>
      </c>
      <c r="E636" s="54">
        <f>VLOOKUP(Table10[[#This Row],[Name]],M.Rd!$A:$T,MATCH(Table10[[#This Row],[L.eff]],M.Rd!$C$2:$S$2)+2,FALSE)</f>
        <v>7560</v>
      </c>
      <c r="F636" s="54">
        <f>VLOOKUP(Table10[[#This Row],[Name]],V.Rd!$A:$B,2,FALSE)</f>
        <v>7060</v>
      </c>
      <c r="G636" s="54">
        <f>VLOOKUP(Table10[[#This Row],[Name]],M.Rd!$A:$T,20,FALSE)</f>
        <v>1028000</v>
      </c>
      <c r="H636" s="25"/>
      <c r="I636" s="25"/>
      <c r="J636" s="25"/>
      <c r="K636" s="25"/>
      <c r="L636" s="25"/>
      <c r="M636" s="25"/>
      <c r="N636" s="25"/>
      <c r="O636" s="25"/>
      <c r="P636" s="25"/>
      <c r="Q636" s="25"/>
      <c r="R636" s="25"/>
      <c r="S636" s="25"/>
      <c r="T636" s="25"/>
      <c r="U636" s="25"/>
      <c r="V636" s="25"/>
      <c r="W636" s="25"/>
    </row>
    <row r="637" spans="1:23" x14ac:dyDescent="0.25">
      <c r="A637" s="3" t="s">
        <v>1306</v>
      </c>
      <c r="B637" s="31">
        <v>494</v>
      </c>
      <c r="C637" s="2">
        <v>4</v>
      </c>
      <c r="D637">
        <v>14800</v>
      </c>
      <c r="E637" s="54">
        <f>VLOOKUP(Table10[[#This Row],[Name]],M.Rd!$A:$T,MATCH(Table10[[#This Row],[L.eff]],M.Rd!$C$2:$S$2)+2,FALSE)</f>
        <v>7130</v>
      </c>
      <c r="F637" s="54">
        <f>VLOOKUP(Table10[[#This Row],[Name]],V.Rd!$A:$B,2,FALSE)</f>
        <v>7060</v>
      </c>
      <c r="G637" s="54">
        <f>VLOOKUP(Table10[[#This Row],[Name]],M.Rd!$A:$T,20,FALSE)</f>
        <v>1028000</v>
      </c>
      <c r="H637" s="25"/>
      <c r="I637" s="25"/>
      <c r="J637" s="25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</row>
    <row r="638" spans="1:23" x14ac:dyDescent="0.25">
      <c r="A638" s="3" t="s">
        <v>1306</v>
      </c>
      <c r="B638" s="31">
        <v>494</v>
      </c>
      <c r="C638" s="2">
        <v>5</v>
      </c>
      <c r="D638">
        <v>12000</v>
      </c>
      <c r="E638" s="54">
        <f>VLOOKUP(Table10[[#This Row],[Name]],M.Rd!$A:$T,MATCH(Table10[[#This Row],[L.eff]],M.Rd!$C$2:$S$2)+2,FALSE)</f>
        <v>6350</v>
      </c>
      <c r="F638" s="54">
        <f>VLOOKUP(Table10[[#This Row],[Name]],V.Rd!$A:$B,2,FALSE)</f>
        <v>7060</v>
      </c>
      <c r="G638" s="54">
        <f>VLOOKUP(Table10[[#This Row],[Name]],M.Rd!$A:$T,20,FALSE)</f>
        <v>1028000</v>
      </c>
      <c r="H638" s="25"/>
      <c r="I638" s="25"/>
      <c r="J638" s="25"/>
      <c r="K638" s="25"/>
      <c r="L638" s="25"/>
      <c r="M638" s="25"/>
      <c r="N638" s="25"/>
      <c r="O638" s="25"/>
      <c r="P638" s="25"/>
      <c r="Q638" s="25"/>
      <c r="R638" s="25"/>
      <c r="S638" s="25"/>
      <c r="T638" s="25"/>
      <c r="U638" s="25"/>
      <c r="V638" s="25"/>
      <c r="W638" s="25"/>
    </row>
    <row r="639" spans="1:23" x14ac:dyDescent="0.25">
      <c r="A639" s="3" t="s">
        <v>1306</v>
      </c>
      <c r="B639" s="31">
        <v>494</v>
      </c>
      <c r="C639" s="2">
        <v>6</v>
      </c>
      <c r="D639">
        <v>9660</v>
      </c>
      <c r="E639" s="54">
        <f>VLOOKUP(Table10[[#This Row],[Name]],M.Rd!$A:$T,MATCH(Table10[[#This Row],[L.eff]],M.Rd!$C$2:$S$2)+2,FALSE)</f>
        <v>5690</v>
      </c>
      <c r="F639" s="54">
        <f>VLOOKUP(Table10[[#This Row],[Name]],V.Rd!$A:$B,2,FALSE)</f>
        <v>7060</v>
      </c>
      <c r="G639" s="54">
        <f>VLOOKUP(Table10[[#This Row],[Name]],M.Rd!$A:$T,20,FALSE)</f>
        <v>1028000</v>
      </c>
      <c r="H639" s="25"/>
      <c r="I639" s="25"/>
      <c r="J639" s="25"/>
      <c r="K639" s="25"/>
      <c r="L639" s="25"/>
      <c r="M639" s="25"/>
      <c r="N639" s="25"/>
      <c r="O639" s="25"/>
      <c r="P639" s="25"/>
      <c r="Q639" s="25"/>
      <c r="R639" s="25"/>
      <c r="S639" s="25"/>
      <c r="T639" s="25"/>
      <c r="U639" s="25"/>
      <c r="V639" s="25"/>
      <c r="W639" s="25"/>
    </row>
    <row r="640" spans="1:23" x14ac:dyDescent="0.25">
      <c r="A640" s="3" t="s">
        <v>1306</v>
      </c>
      <c r="B640" s="31">
        <v>494</v>
      </c>
      <c r="C640" s="2">
        <v>7</v>
      </c>
      <c r="D640">
        <v>7770</v>
      </c>
      <c r="E640" s="54">
        <f>VLOOKUP(Table10[[#This Row],[Name]],M.Rd!$A:$T,MATCH(Table10[[#This Row],[L.eff]],M.Rd!$C$2:$S$2)+2,FALSE)</f>
        <v>5130</v>
      </c>
      <c r="F640" s="54">
        <f>VLOOKUP(Table10[[#This Row],[Name]],V.Rd!$A:$B,2,FALSE)</f>
        <v>7060</v>
      </c>
      <c r="G640" s="54">
        <f>VLOOKUP(Table10[[#This Row],[Name]],M.Rd!$A:$T,20,FALSE)</f>
        <v>1028000</v>
      </c>
      <c r="H640" s="25"/>
      <c r="I640" s="25"/>
      <c r="J640" s="25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</row>
    <row r="641" spans="1:23" x14ac:dyDescent="0.25">
      <c r="A641" s="3" t="s">
        <v>1306</v>
      </c>
      <c r="B641" s="31">
        <v>494</v>
      </c>
      <c r="C641" s="2">
        <v>8</v>
      </c>
      <c r="D641">
        <v>6320</v>
      </c>
      <c r="E641" s="54">
        <f>VLOOKUP(Table10[[#This Row],[Name]],M.Rd!$A:$T,MATCH(Table10[[#This Row],[L.eff]],M.Rd!$C$2:$S$2)+2,FALSE)</f>
        <v>4650</v>
      </c>
      <c r="F641" s="54">
        <f>VLOOKUP(Table10[[#This Row],[Name]],V.Rd!$A:$B,2,FALSE)</f>
        <v>7060</v>
      </c>
      <c r="G641" s="54">
        <f>VLOOKUP(Table10[[#This Row],[Name]],M.Rd!$A:$T,20,FALSE)</f>
        <v>1028000</v>
      </c>
      <c r="H641" s="25"/>
      <c r="I641" s="25"/>
      <c r="J641" s="25"/>
      <c r="K641" s="25"/>
      <c r="L641" s="25"/>
      <c r="M641" s="25"/>
      <c r="N641" s="25"/>
      <c r="O641" s="25"/>
      <c r="P641" s="25"/>
      <c r="Q641" s="25"/>
      <c r="R641" s="25"/>
      <c r="S641" s="25"/>
      <c r="T641" s="25"/>
      <c r="U641" s="25"/>
      <c r="V641" s="25"/>
      <c r="W641" s="25"/>
    </row>
    <row r="642" spans="1:23" x14ac:dyDescent="0.25">
      <c r="A642" s="3" t="s">
        <v>1306</v>
      </c>
      <c r="B642" s="31">
        <v>494</v>
      </c>
      <c r="C642" s="2">
        <v>9</v>
      </c>
      <c r="D642">
        <v>5220</v>
      </c>
      <c r="E642" s="54">
        <f>VLOOKUP(Table10[[#This Row],[Name]],M.Rd!$A:$T,MATCH(Table10[[#This Row],[L.eff]],M.Rd!$C$2:$S$2)+2,FALSE)</f>
        <v>4250</v>
      </c>
      <c r="F642" s="54">
        <f>VLOOKUP(Table10[[#This Row],[Name]],V.Rd!$A:$B,2,FALSE)</f>
        <v>7060</v>
      </c>
      <c r="G642" s="54">
        <f>VLOOKUP(Table10[[#This Row],[Name]],M.Rd!$A:$T,20,FALSE)</f>
        <v>1028000</v>
      </c>
      <c r="H642" s="25"/>
      <c r="I642" s="25"/>
      <c r="J642" s="25"/>
      <c r="K642" s="25"/>
      <c r="L642" s="25"/>
      <c r="M642" s="25"/>
      <c r="N642" s="25"/>
      <c r="O642" s="25"/>
      <c r="P642" s="25"/>
      <c r="Q642" s="25"/>
      <c r="R642" s="25"/>
      <c r="S642" s="25"/>
      <c r="T642" s="25"/>
      <c r="U642" s="25"/>
      <c r="V642" s="25"/>
      <c r="W642" s="25"/>
    </row>
    <row r="643" spans="1:23" x14ac:dyDescent="0.25">
      <c r="A643" s="3" t="s">
        <v>1306</v>
      </c>
      <c r="B643" s="31">
        <v>494</v>
      </c>
      <c r="C643" s="2">
        <v>10</v>
      </c>
      <c r="D643">
        <v>4360</v>
      </c>
      <c r="E643" s="54">
        <f>VLOOKUP(Table10[[#This Row],[Name]],M.Rd!$A:$T,MATCH(Table10[[#This Row],[L.eff]],M.Rd!$C$2:$S$2)+2,FALSE)</f>
        <v>3910</v>
      </c>
      <c r="F643" s="54">
        <f>VLOOKUP(Table10[[#This Row],[Name]],V.Rd!$A:$B,2,FALSE)</f>
        <v>7060</v>
      </c>
      <c r="G643" s="54">
        <f>VLOOKUP(Table10[[#This Row],[Name]],M.Rd!$A:$T,20,FALSE)</f>
        <v>1028000</v>
      </c>
      <c r="H643" s="25"/>
      <c r="I643" s="25"/>
      <c r="J643" s="25"/>
      <c r="K643" s="25"/>
      <c r="L643" s="25"/>
      <c r="M643" s="25"/>
      <c r="N643" s="25"/>
      <c r="O643" s="25"/>
      <c r="P643" s="25"/>
      <c r="Q643" s="25"/>
      <c r="R643" s="25"/>
      <c r="S643" s="25"/>
      <c r="T643" s="25"/>
      <c r="U643" s="25"/>
      <c r="V643" s="25"/>
      <c r="W643" s="25"/>
    </row>
    <row r="644" spans="1:23" x14ac:dyDescent="0.25">
      <c r="A644" s="3" t="s">
        <v>1306</v>
      </c>
      <c r="B644" s="31">
        <v>494</v>
      </c>
      <c r="C644" s="2">
        <v>11</v>
      </c>
      <c r="D644">
        <v>3700</v>
      </c>
      <c r="E644" s="54">
        <f>VLOOKUP(Table10[[#This Row],[Name]],M.Rd!$A:$T,MATCH(Table10[[#This Row],[L.eff]],M.Rd!$C$2:$S$2)+2,FALSE)</f>
        <v>3620</v>
      </c>
      <c r="F644" s="54">
        <f>VLOOKUP(Table10[[#This Row],[Name]],V.Rd!$A:$B,2,FALSE)</f>
        <v>7060</v>
      </c>
      <c r="G644" s="54">
        <f>VLOOKUP(Table10[[#This Row],[Name]],M.Rd!$A:$T,20,FALSE)</f>
        <v>1028000</v>
      </c>
      <c r="H644" s="25"/>
      <c r="I644" s="25"/>
      <c r="J644" s="25"/>
      <c r="K644" s="25"/>
      <c r="L644" s="25"/>
      <c r="M644" s="25"/>
      <c r="N644" s="25"/>
      <c r="O644" s="25"/>
      <c r="P644" s="25"/>
      <c r="Q644" s="25"/>
      <c r="R644" s="25"/>
      <c r="S644" s="25"/>
      <c r="T644" s="25"/>
      <c r="U644" s="25"/>
      <c r="V644" s="25"/>
      <c r="W644" s="25"/>
    </row>
    <row r="645" spans="1:23" x14ac:dyDescent="0.25">
      <c r="A645" s="3" t="s">
        <v>1306</v>
      </c>
      <c r="B645" s="31">
        <v>494</v>
      </c>
      <c r="C645" s="2">
        <v>12</v>
      </c>
      <c r="D645">
        <v>3170</v>
      </c>
      <c r="E645" s="54">
        <f>VLOOKUP(Table10[[#This Row],[Name]],M.Rd!$A:$T,MATCH(Table10[[#This Row],[L.eff]],M.Rd!$C$2:$S$2)+2,FALSE)</f>
        <v>3360</v>
      </c>
      <c r="F645" s="54">
        <f>VLOOKUP(Table10[[#This Row],[Name]],V.Rd!$A:$B,2,FALSE)</f>
        <v>7060</v>
      </c>
      <c r="G645" s="54">
        <f>VLOOKUP(Table10[[#This Row],[Name]],M.Rd!$A:$T,20,FALSE)</f>
        <v>1028000</v>
      </c>
      <c r="H645" s="25"/>
      <c r="I645" s="25"/>
      <c r="J645" s="25"/>
      <c r="K645" s="25"/>
      <c r="L645" s="25"/>
      <c r="M645" s="25"/>
      <c r="N645" s="25"/>
      <c r="O645" s="25"/>
      <c r="P645" s="25"/>
      <c r="Q645" s="25"/>
      <c r="R645" s="25"/>
      <c r="S645" s="25"/>
      <c r="T645" s="25"/>
      <c r="U645" s="25"/>
      <c r="V645" s="25"/>
      <c r="W645" s="25"/>
    </row>
    <row r="646" spans="1:23" x14ac:dyDescent="0.25">
      <c r="A646" s="3" t="s">
        <v>1306</v>
      </c>
      <c r="B646" s="31">
        <v>494</v>
      </c>
      <c r="C646" s="2">
        <v>13</v>
      </c>
      <c r="D646">
        <v>2750</v>
      </c>
      <c r="E646" s="54">
        <f>VLOOKUP(Table10[[#This Row],[Name]],M.Rd!$A:$T,MATCH(Table10[[#This Row],[L.eff]],M.Rd!$C$2:$S$2)+2,FALSE)</f>
        <v>3140</v>
      </c>
      <c r="F646" s="54">
        <f>VLOOKUP(Table10[[#This Row],[Name]],V.Rd!$A:$B,2,FALSE)</f>
        <v>7060</v>
      </c>
      <c r="G646" s="54">
        <f>VLOOKUP(Table10[[#This Row],[Name]],M.Rd!$A:$T,20,FALSE)</f>
        <v>1028000</v>
      </c>
      <c r="H646" s="25"/>
      <c r="I646" s="25"/>
      <c r="J646" s="25"/>
      <c r="K646" s="25"/>
      <c r="L646" s="25"/>
      <c r="M646" s="25"/>
      <c r="N646" s="25"/>
      <c r="O646" s="25"/>
      <c r="P646" s="25"/>
      <c r="Q646" s="25"/>
      <c r="R646" s="25"/>
      <c r="S646" s="25"/>
      <c r="T646" s="25"/>
      <c r="U646" s="25"/>
      <c r="V646" s="25"/>
      <c r="W646" s="25"/>
    </row>
    <row r="647" spans="1:23" x14ac:dyDescent="0.25">
      <c r="A647" s="3" t="s">
        <v>1306</v>
      </c>
      <c r="B647" s="31">
        <v>494</v>
      </c>
      <c r="C647" s="2">
        <v>14</v>
      </c>
      <c r="D647">
        <v>2400</v>
      </c>
      <c r="E647" s="54">
        <f>VLOOKUP(Table10[[#This Row],[Name]],M.Rd!$A:$T,MATCH(Table10[[#This Row],[L.eff]],M.Rd!$C$2:$S$2)+2,FALSE)</f>
        <v>2940</v>
      </c>
      <c r="F647" s="54">
        <f>VLOOKUP(Table10[[#This Row],[Name]],V.Rd!$A:$B,2,FALSE)</f>
        <v>7060</v>
      </c>
      <c r="G647" s="54">
        <f>VLOOKUP(Table10[[#This Row],[Name]],M.Rd!$A:$T,20,FALSE)</f>
        <v>1028000</v>
      </c>
      <c r="H647" s="25"/>
      <c r="I647" s="25"/>
      <c r="J647" s="25"/>
      <c r="K647" s="25"/>
      <c r="L647" s="25"/>
      <c r="M647" s="25"/>
      <c r="N647" s="25"/>
      <c r="O647" s="25"/>
      <c r="P647" s="25"/>
      <c r="Q647" s="25"/>
      <c r="R647" s="25"/>
      <c r="S647" s="25"/>
      <c r="T647" s="25"/>
      <c r="U647" s="25"/>
      <c r="V647" s="25"/>
      <c r="W647" s="25"/>
    </row>
    <row r="648" spans="1:23" x14ac:dyDescent="0.25">
      <c r="A648" s="23" t="s">
        <v>1307</v>
      </c>
      <c r="B648" s="29">
        <v>584</v>
      </c>
      <c r="C648" s="27">
        <v>1</v>
      </c>
      <c r="D648" s="27">
        <v>26400</v>
      </c>
      <c r="E648" s="54">
        <f>VLOOKUP(Table10[[#This Row],[Name]],M.Rd!$A:$T,MATCH(Table10[[#This Row],[L.eff]],M.Rd!$C$2:$S$2)+2,FALSE)</f>
        <v>9950</v>
      </c>
      <c r="F648" s="54">
        <f>VLOOKUP(Table10[[#This Row],[Name]],V.Rd!$A:$B,2,FALSE)</f>
        <v>8260</v>
      </c>
      <c r="G648" s="54">
        <f>VLOOKUP(Table10[[#This Row],[Name]],M.Rd!$A:$T,20,FALSE)</f>
        <v>1246000</v>
      </c>
      <c r="H648" s="25"/>
      <c r="I648" s="25"/>
      <c r="J648" s="25"/>
      <c r="K648" s="25"/>
      <c r="L648" s="25"/>
      <c r="M648" s="25"/>
      <c r="N648" s="25"/>
      <c r="O648" s="25"/>
      <c r="P648" s="25"/>
      <c r="Q648" s="25"/>
      <c r="R648" s="25"/>
      <c r="S648" s="25"/>
      <c r="T648" s="25"/>
      <c r="U648" s="25"/>
      <c r="V648" s="25"/>
      <c r="W648" s="25"/>
    </row>
    <row r="649" spans="1:23" x14ac:dyDescent="0.25">
      <c r="A649" s="3" t="s">
        <v>1307</v>
      </c>
      <c r="B649" s="31">
        <v>584</v>
      </c>
      <c r="C649" s="2">
        <v>1.5</v>
      </c>
      <c r="D649" s="2">
        <v>25200</v>
      </c>
      <c r="E649" s="54">
        <f>VLOOKUP(Table10[[#This Row],[Name]],M.Rd!$A:$T,MATCH(Table10[[#This Row],[L.eff]],M.Rd!$C$2:$S$2)+2,FALSE)</f>
        <v>9950</v>
      </c>
      <c r="F649" s="54">
        <f>VLOOKUP(Table10[[#This Row],[Name]],V.Rd!$A:$B,2,FALSE)</f>
        <v>8260</v>
      </c>
      <c r="G649" s="54">
        <f>VLOOKUP(Table10[[#This Row],[Name]],M.Rd!$A:$T,20,FALSE)</f>
        <v>1246000</v>
      </c>
      <c r="H649" s="25"/>
      <c r="I649" s="25"/>
      <c r="J649" s="25"/>
      <c r="K649" s="25"/>
      <c r="L649" s="25"/>
      <c r="M649" s="25"/>
      <c r="N649" s="25"/>
      <c r="O649" s="25"/>
      <c r="P649" s="25"/>
      <c r="Q649" s="25"/>
      <c r="R649" s="25"/>
      <c r="S649" s="25"/>
      <c r="T649" s="25"/>
      <c r="U649" s="25"/>
      <c r="V649" s="25"/>
      <c r="W649" s="25"/>
    </row>
    <row r="650" spans="1:23" x14ac:dyDescent="0.25">
      <c r="A650" s="3" t="s">
        <v>1307</v>
      </c>
      <c r="B650" s="31">
        <v>584</v>
      </c>
      <c r="C650" s="2">
        <v>2</v>
      </c>
      <c r="D650" s="2">
        <v>23800</v>
      </c>
      <c r="E650" s="54">
        <f>VLOOKUP(Table10[[#This Row],[Name]],M.Rd!$A:$T,MATCH(Table10[[#This Row],[L.eff]],M.Rd!$C$2:$S$2)+2,FALSE)</f>
        <v>9950</v>
      </c>
      <c r="F650" s="54">
        <f>VLOOKUP(Table10[[#This Row],[Name]],V.Rd!$A:$B,2,FALSE)</f>
        <v>8260</v>
      </c>
      <c r="G650" s="54">
        <f>VLOOKUP(Table10[[#This Row],[Name]],M.Rd!$A:$T,20,FALSE)</f>
        <v>1246000</v>
      </c>
      <c r="H650" s="25"/>
      <c r="I650" s="25"/>
      <c r="J650" s="25"/>
      <c r="K650" s="25"/>
      <c r="L650" s="25"/>
      <c r="M650" s="25"/>
      <c r="N650" s="25"/>
      <c r="O650" s="25"/>
      <c r="P650" s="25"/>
      <c r="Q650" s="25"/>
      <c r="R650" s="25"/>
      <c r="S650" s="25"/>
      <c r="T650" s="25"/>
      <c r="U650" s="25"/>
      <c r="V650" s="25"/>
      <c r="W650" s="25"/>
    </row>
    <row r="651" spans="1:23" x14ac:dyDescent="0.25">
      <c r="A651" s="3" t="s">
        <v>1307</v>
      </c>
      <c r="B651" s="31">
        <v>584</v>
      </c>
      <c r="C651" s="2">
        <v>2.5</v>
      </c>
      <c r="D651">
        <v>22400</v>
      </c>
      <c r="E651" s="54">
        <f>VLOOKUP(Table10[[#This Row],[Name]],M.Rd!$A:$T,MATCH(Table10[[#This Row],[L.eff]],M.Rd!$C$2:$S$2)+2,FALSE)</f>
        <v>9950</v>
      </c>
      <c r="F651" s="54">
        <f>VLOOKUP(Table10[[#This Row],[Name]],V.Rd!$A:$B,2,FALSE)</f>
        <v>8260</v>
      </c>
      <c r="G651" s="54">
        <f>VLOOKUP(Table10[[#This Row],[Name]],M.Rd!$A:$T,20,FALSE)</f>
        <v>1246000</v>
      </c>
      <c r="H651" s="25"/>
      <c r="I651" s="25"/>
      <c r="J651" s="25"/>
      <c r="K651" s="25"/>
      <c r="L651" s="25"/>
      <c r="M651" s="25"/>
      <c r="N651" s="25"/>
      <c r="O651" s="25"/>
      <c r="P651" s="25"/>
      <c r="Q651" s="25"/>
      <c r="R651" s="25"/>
      <c r="S651" s="25"/>
      <c r="T651" s="25"/>
      <c r="U651" s="25"/>
      <c r="V651" s="25"/>
      <c r="W651" s="25"/>
    </row>
    <row r="652" spans="1:23" x14ac:dyDescent="0.25">
      <c r="A652" s="3" t="s">
        <v>1307</v>
      </c>
      <c r="B652" s="31">
        <v>584</v>
      </c>
      <c r="C652" s="2">
        <v>3</v>
      </c>
      <c r="D652">
        <v>21000</v>
      </c>
      <c r="E652" s="54">
        <f>VLOOKUP(Table10[[#This Row],[Name]],M.Rd!$A:$T,MATCH(Table10[[#This Row],[L.eff]],M.Rd!$C$2:$S$2)+2,FALSE)</f>
        <v>9740</v>
      </c>
      <c r="F652" s="54">
        <f>VLOOKUP(Table10[[#This Row],[Name]],V.Rd!$A:$B,2,FALSE)</f>
        <v>8260</v>
      </c>
      <c r="G652" s="54">
        <f>VLOOKUP(Table10[[#This Row],[Name]],M.Rd!$A:$T,20,FALSE)</f>
        <v>1246000</v>
      </c>
      <c r="H652" s="25"/>
      <c r="I652" s="25"/>
      <c r="J652" s="25"/>
      <c r="K652" s="25"/>
      <c r="L652" s="25"/>
      <c r="M652" s="25"/>
      <c r="N652" s="25"/>
      <c r="O652" s="25"/>
      <c r="P652" s="25"/>
      <c r="Q652" s="25"/>
      <c r="R652" s="25"/>
      <c r="S652" s="25"/>
      <c r="T652" s="25"/>
      <c r="U652" s="25"/>
      <c r="V652" s="25"/>
      <c r="W652" s="25"/>
    </row>
    <row r="653" spans="1:23" x14ac:dyDescent="0.25">
      <c r="A653" s="3" t="s">
        <v>1307</v>
      </c>
      <c r="B653" s="31">
        <v>584</v>
      </c>
      <c r="C653" s="2">
        <v>3.5</v>
      </c>
      <c r="D653">
        <v>19400</v>
      </c>
      <c r="E653" s="54">
        <f>VLOOKUP(Table10[[#This Row],[Name]],M.Rd!$A:$T,MATCH(Table10[[#This Row],[L.eff]],M.Rd!$C$2:$S$2)+2,FALSE)</f>
        <v>9230</v>
      </c>
      <c r="F653" s="54">
        <f>VLOOKUP(Table10[[#This Row],[Name]],V.Rd!$A:$B,2,FALSE)</f>
        <v>8260</v>
      </c>
      <c r="G653" s="54">
        <f>VLOOKUP(Table10[[#This Row],[Name]],M.Rd!$A:$T,20,FALSE)</f>
        <v>1246000</v>
      </c>
      <c r="H653" s="25"/>
      <c r="I653" s="25"/>
      <c r="J653" s="25"/>
      <c r="K653" s="25"/>
      <c r="L653" s="25"/>
      <c r="M653" s="25"/>
      <c r="N653" s="25"/>
      <c r="O653" s="25"/>
      <c r="P653" s="25"/>
      <c r="Q653" s="25"/>
      <c r="R653" s="25"/>
      <c r="S653" s="25"/>
      <c r="T653" s="25"/>
      <c r="U653" s="25"/>
      <c r="V653" s="25"/>
      <c r="W653" s="25"/>
    </row>
    <row r="654" spans="1:23" x14ac:dyDescent="0.25">
      <c r="A654" s="3" t="s">
        <v>1307</v>
      </c>
      <c r="B654" s="31">
        <v>584</v>
      </c>
      <c r="C654" s="2">
        <v>4</v>
      </c>
      <c r="D654">
        <v>17800</v>
      </c>
      <c r="E654" s="54">
        <f>VLOOKUP(Table10[[#This Row],[Name]],M.Rd!$A:$T,MATCH(Table10[[#This Row],[L.eff]],M.Rd!$C$2:$S$2)+2,FALSE)</f>
        <v>8740</v>
      </c>
      <c r="F654" s="54">
        <f>VLOOKUP(Table10[[#This Row],[Name]],V.Rd!$A:$B,2,FALSE)</f>
        <v>8260</v>
      </c>
      <c r="G654" s="54">
        <f>VLOOKUP(Table10[[#This Row],[Name]],M.Rd!$A:$T,20,FALSE)</f>
        <v>1246000</v>
      </c>
      <c r="H654" s="25"/>
      <c r="I654" s="25"/>
      <c r="J654" s="25"/>
      <c r="K654" s="25"/>
      <c r="L654" s="25"/>
      <c r="M654" s="25"/>
      <c r="N654" s="25"/>
      <c r="O654" s="25"/>
      <c r="P654" s="25"/>
      <c r="Q654" s="25"/>
      <c r="R654" s="25"/>
      <c r="S654" s="25"/>
      <c r="T654" s="25"/>
      <c r="U654" s="25"/>
      <c r="V654" s="25"/>
      <c r="W654" s="25"/>
    </row>
    <row r="655" spans="1:23" x14ac:dyDescent="0.25">
      <c r="A655" s="3" t="s">
        <v>1307</v>
      </c>
      <c r="B655" s="31">
        <v>584</v>
      </c>
      <c r="C655" s="2">
        <v>5</v>
      </c>
      <c r="D655">
        <v>14600</v>
      </c>
      <c r="E655" s="54">
        <f>VLOOKUP(Table10[[#This Row],[Name]],M.Rd!$A:$T,MATCH(Table10[[#This Row],[L.eff]],M.Rd!$C$2:$S$2)+2,FALSE)</f>
        <v>7880</v>
      </c>
      <c r="F655" s="54">
        <f>VLOOKUP(Table10[[#This Row],[Name]],V.Rd!$A:$B,2,FALSE)</f>
        <v>8260</v>
      </c>
      <c r="G655" s="54">
        <f>VLOOKUP(Table10[[#This Row],[Name]],M.Rd!$A:$T,20,FALSE)</f>
        <v>1246000</v>
      </c>
      <c r="H655" s="25"/>
      <c r="I655" s="25"/>
      <c r="J655" s="25"/>
      <c r="K655" s="25"/>
      <c r="L655" s="25"/>
      <c r="M655" s="25"/>
      <c r="N655" s="25"/>
      <c r="O655" s="25"/>
      <c r="P655" s="25"/>
      <c r="Q655" s="25"/>
      <c r="R655" s="25"/>
      <c r="S655" s="25"/>
      <c r="T655" s="25"/>
      <c r="U655" s="25"/>
      <c r="V655" s="25"/>
      <c r="W655" s="25"/>
    </row>
    <row r="656" spans="1:23" x14ac:dyDescent="0.25">
      <c r="A656" s="3" t="s">
        <v>1307</v>
      </c>
      <c r="B656" s="31">
        <v>584</v>
      </c>
      <c r="C656" s="2">
        <v>6</v>
      </c>
      <c r="D656">
        <v>11800</v>
      </c>
      <c r="E656" s="54">
        <f>VLOOKUP(Table10[[#This Row],[Name]],M.Rd!$A:$T,MATCH(Table10[[#This Row],[L.eff]],M.Rd!$C$2:$S$2)+2,FALSE)</f>
        <v>7140</v>
      </c>
      <c r="F656" s="54">
        <f>VLOOKUP(Table10[[#This Row],[Name]],V.Rd!$A:$B,2,FALSE)</f>
        <v>8260</v>
      </c>
      <c r="G656" s="54">
        <f>VLOOKUP(Table10[[#This Row],[Name]],M.Rd!$A:$T,20,FALSE)</f>
        <v>1246000</v>
      </c>
      <c r="H656" s="25"/>
      <c r="I656" s="25"/>
      <c r="J656" s="25"/>
      <c r="K656" s="25"/>
      <c r="L656" s="25"/>
      <c r="M656" s="25"/>
      <c r="N656" s="25"/>
      <c r="O656" s="25"/>
      <c r="P656" s="25"/>
      <c r="Q656" s="25"/>
      <c r="R656" s="25"/>
      <c r="S656" s="25"/>
      <c r="T656" s="25"/>
      <c r="U656" s="25"/>
      <c r="V656" s="25"/>
      <c r="W656" s="25"/>
    </row>
    <row r="657" spans="1:23" x14ac:dyDescent="0.25">
      <c r="A657" s="3" t="s">
        <v>1307</v>
      </c>
      <c r="B657" s="31">
        <v>584</v>
      </c>
      <c r="C657" s="2">
        <v>7</v>
      </c>
      <c r="D657">
        <v>9540</v>
      </c>
      <c r="E657" s="54">
        <f>VLOOKUP(Table10[[#This Row],[Name]],M.Rd!$A:$T,MATCH(Table10[[#This Row],[L.eff]],M.Rd!$C$2:$S$2)+2,FALSE)</f>
        <v>6510</v>
      </c>
      <c r="F657" s="54">
        <f>VLOOKUP(Table10[[#This Row],[Name]],V.Rd!$A:$B,2,FALSE)</f>
        <v>8260</v>
      </c>
      <c r="G657" s="54">
        <f>VLOOKUP(Table10[[#This Row],[Name]],M.Rd!$A:$T,20,FALSE)</f>
        <v>1246000</v>
      </c>
      <c r="H657" s="25"/>
      <c r="I657" s="25"/>
      <c r="J657" s="25"/>
      <c r="K657" s="25"/>
      <c r="L657" s="25"/>
      <c r="M657" s="25"/>
      <c r="N657" s="25"/>
      <c r="O657" s="25"/>
      <c r="P657" s="25"/>
      <c r="Q657" s="25"/>
      <c r="R657" s="25"/>
      <c r="S657" s="25"/>
      <c r="T657" s="25"/>
      <c r="U657" s="25"/>
      <c r="V657" s="25"/>
      <c r="W657" s="25"/>
    </row>
    <row r="658" spans="1:23" x14ac:dyDescent="0.25">
      <c r="A658" s="3" t="s">
        <v>1307</v>
      </c>
      <c r="B658" s="31">
        <v>584</v>
      </c>
      <c r="C658" s="2">
        <v>8</v>
      </c>
      <c r="D658">
        <v>7790</v>
      </c>
      <c r="E658" s="54">
        <f>VLOOKUP(Table10[[#This Row],[Name]],M.Rd!$A:$T,MATCH(Table10[[#This Row],[L.eff]],M.Rd!$C$2:$S$2)+2,FALSE)</f>
        <v>5970</v>
      </c>
      <c r="F658" s="54">
        <f>VLOOKUP(Table10[[#This Row],[Name]],V.Rd!$A:$B,2,FALSE)</f>
        <v>8260</v>
      </c>
      <c r="G658" s="54">
        <f>VLOOKUP(Table10[[#This Row],[Name]],M.Rd!$A:$T,20,FALSE)</f>
        <v>1246000</v>
      </c>
      <c r="H658" s="25"/>
      <c r="I658" s="25"/>
      <c r="J658" s="25"/>
      <c r="K658" s="25"/>
      <c r="L658" s="25"/>
      <c r="M658" s="25"/>
      <c r="N658" s="25"/>
      <c r="O658" s="25"/>
      <c r="P658" s="25"/>
      <c r="Q658" s="25"/>
      <c r="R658" s="25"/>
      <c r="S658" s="25"/>
      <c r="T658" s="25"/>
      <c r="U658" s="25"/>
      <c r="V658" s="25"/>
      <c r="W658" s="25"/>
    </row>
    <row r="659" spans="1:23" x14ac:dyDescent="0.25">
      <c r="A659" s="3" t="s">
        <v>1307</v>
      </c>
      <c r="B659" s="31">
        <v>584</v>
      </c>
      <c r="C659" s="2">
        <v>9</v>
      </c>
      <c r="D659">
        <v>6440</v>
      </c>
      <c r="E659" s="54">
        <f>VLOOKUP(Table10[[#This Row],[Name]],M.Rd!$A:$T,MATCH(Table10[[#This Row],[L.eff]],M.Rd!$C$2:$S$2)+2,FALSE)</f>
        <v>5510</v>
      </c>
      <c r="F659" s="54">
        <f>VLOOKUP(Table10[[#This Row],[Name]],V.Rd!$A:$B,2,FALSE)</f>
        <v>8260</v>
      </c>
      <c r="G659" s="54">
        <f>VLOOKUP(Table10[[#This Row],[Name]],M.Rd!$A:$T,20,FALSE)</f>
        <v>1246000</v>
      </c>
      <c r="H659" s="25"/>
      <c r="I659" s="25"/>
      <c r="J659" s="25"/>
      <c r="K659" s="25"/>
      <c r="L659" s="25"/>
      <c r="M659" s="25"/>
      <c r="N659" s="25"/>
      <c r="O659" s="25"/>
      <c r="P659" s="25"/>
      <c r="Q659" s="25"/>
      <c r="R659" s="25"/>
      <c r="S659" s="25"/>
      <c r="T659" s="25"/>
      <c r="U659" s="25"/>
      <c r="V659" s="25"/>
      <c r="W659" s="25"/>
    </row>
    <row r="660" spans="1:23" x14ac:dyDescent="0.25">
      <c r="A660" s="3" t="s">
        <v>1307</v>
      </c>
      <c r="B660" s="31">
        <v>584</v>
      </c>
      <c r="C660" s="2">
        <v>10</v>
      </c>
      <c r="D660">
        <v>5390</v>
      </c>
      <c r="E660" s="54">
        <f>VLOOKUP(Table10[[#This Row],[Name]],M.Rd!$A:$T,MATCH(Table10[[#This Row],[L.eff]],M.Rd!$C$2:$S$2)+2,FALSE)</f>
        <v>5110</v>
      </c>
      <c r="F660" s="54">
        <f>VLOOKUP(Table10[[#This Row],[Name]],V.Rd!$A:$B,2,FALSE)</f>
        <v>8260</v>
      </c>
      <c r="G660" s="54">
        <f>VLOOKUP(Table10[[#This Row],[Name]],M.Rd!$A:$T,20,FALSE)</f>
        <v>1246000</v>
      </c>
      <c r="H660" s="25"/>
      <c r="I660" s="25"/>
      <c r="J660" s="25"/>
      <c r="K660" s="25"/>
      <c r="L660" s="25"/>
      <c r="M660" s="25"/>
      <c r="N660" s="25"/>
      <c r="O660" s="25"/>
      <c r="P660" s="25"/>
      <c r="Q660" s="25"/>
      <c r="R660" s="25"/>
      <c r="S660" s="25"/>
      <c r="T660" s="25"/>
      <c r="U660" s="25"/>
      <c r="V660" s="25"/>
      <c r="W660" s="25"/>
    </row>
    <row r="661" spans="1:23" x14ac:dyDescent="0.25">
      <c r="A661" s="3" t="s">
        <v>1307</v>
      </c>
      <c r="B661" s="31">
        <v>584</v>
      </c>
      <c r="C661" s="2">
        <v>11</v>
      </c>
      <c r="D661">
        <v>4570</v>
      </c>
      <c r="E661" s="54">
        <f>VLOOKUP(Table10[[#This Row],[Name]],M.Rd!$A:$T,MATCH(Table10[[#This Row],[L.eff]],M.Rd!$C$2:$S$2)+2,FALSE)</f>
        <v>4760</v>
      </c>
      <c r="F661" s="54">
        <f>VLOOKUP(Table10[[#This Row],[Name]],V.Rd!$A:$B,2,FALSE)</f>
        <v>8260</v>
      </c>
      <c r="G661" s="54">
        <f>VLOOKUP(Table10[[#This Row],[Name]],M.Rd!$A:$T,20,FALSE)</f>
        <v>1246000</v>
      </c>
      <c r="H661" s="25"/>
      <c r="I661" s="25"/>
      <c r="J661" s="25"/>
      <c r="K661" s="25"/>
      <c r="L661" s="25"/>
      <c r="M661" s="25"/>
      <c r="N661" s="25"/>
      <c r="O661" s="25"/>
      <c r="P661" s="25"/>
      <c r="Q661" s="25"/>
      <c r="R661" s="25"/>
      <c r="S661" s="25"/>
      <c r="T661" s="25"/>
      <c r="U661" s="25"/>
      <c r="V661" s="25"/>
      <c r="W661" s="25"/>
    </row>
    <row r="662" spans="1:23" x14ac:dyDescent="0.25">
      <c r="A662" s="3" t="s">
        <v>1307</v>
      </c>
      <c r="B662" s="31">
        <v>584</v>
      </c>
      <c r="C662" s="2">
        <v>12</v>
      </c>
      <c r="D662">
        <v>3920</v>
      </c>
      <c r="E662" s="54">
        <f>VLOOKUP(Table10[[#This Row],[Name]],M.Rd!$A:$T,MATCH(Table10[[#This Row],[L.eff]],M.Rd!$C$2:$S$2)+2,FALSE)</f>
        <v>4460</v>
      </c>
      <c r="F662" s="54">
        <f>VLOOKUP(Table10[[#This Row],[Name]],V.Rd!$A:$B,2,FALSE)</f>
        <v>8260</v>
      </c>
      <c r="G662" s="54">
        <f>VLOOKUP(Table10[[#This Row],[Name]],M.Rd!$A:$T,20,FALSE)</f>
        <v>1246000</v>
      </c>
      <c r="H662" s="25"/>
      <c r="I662" s="25"/>
      <c r="J662" s="25"/>
      <c r="K662" s="25"/>
      <c r="L662" s="25"/>
      <c r="M662" s="25"/>
      <c r="N662" s="25"/>
      <c r="O662" s="25"/>
      <c r="P662" s="25"/>
      <c r="Q662" s="25"/>
      <c r="R662" s="25"/>
      <c r="S662" s="25"/>
      <c r="T662" s="25"/>
      <c r="U662" s="25"/>
      <c r="V662" s="25"/>
      <c r="W662" s="25"/>
    </row>
    <row r="663" spans="1:23" x14ac:dyDescent="0.25">
      <c r="A663" s="3" t="s">
        <v>1307</v>
      </c>
      <c r="B663" s="31">
        <v>584</v>
      </c>
      <c r="C663" s="2">
        <v>13</v>
      </c>
      <c r="D663">
        <v>3400</v>
      </c>
      <c r="E663" s="54">
        <f>VLOOKUP(Table10[[#This Row],[Name]],M.Rd!$A:$T,MATCH(Table10[[#This Row],[L.eff]],M.Rd!$C$2:$S$2)+2,FALSE)</f>
        <v>4190</v>
      </c>
      <c r="F663" s="54">
        <f>VLOOKUP(Table10[[#This Row],[Name]],V.Rd!$A:$B,2,FALSE)</f>
        <v>8260</v>
      </c>
      <c r="G663" s="54">
        <f>VLOOKUP(Table10[[#This Row],[Name]],M.Rd!$A:$T,20,FALSE)</f>
        <v>1246000</v>
      </c>
      <c r="H663" s="25"/>
      <c r="I663" s="25"/>
      <c r="J663" s="25"/>
      <c r="K663" s="25"/>
      <c r="L663" s="25"/>
      <c r="M663" s="25"/>
      <c r="N663" s="25"/>
      <c r="O663" s="25"/>
      <c r="P663" s="25"/>
      <c r="Q663" s="25"/>
      <c r="R663" s="25"/>
      <c r="S663" s="25"/>
      <c r="T663" s="25"/>
      <c r="U663" s="25"/>
      <c r="V663" s="25"/>
      <c r="W663" s="25"/>
    </row>
    <row r="664" spans="1:23" x14ac:dyDescent="0.25">
      <c r="A664" s="3" t="s">
        <v>1307</v>
      </c>
      <c r="B664" s="31">
        <v>584</v>
      </c>
      <c r="C664" s="2">
        <v>14</v>
      </c>
      <c r="D664">
        <v>2970</v>
      </c>
      <c r="E664" s="54">
        <f>VLOOKUP(Table10[[#This Row],[Name]],M.Rd!$A:$T,MATCH(Table10[[#This Row],[L.eff]],M.Rd!$C$2:$S$2)+2,FALSE)</f>
        <v>3950</v>
      </c>
      <c r="F664" s="54">
        <f>VLOOKUP(Table10[[#This Row],[Name]],V.Rd!$A:$B,2,FALSE)</f>
        <v>8260</v>
      </c>
      <c r="G664" s="54">
        <f>VLOOKUP(Table10[[#This Row],[Name]],M.Rd!$A:$T,20,FALSE)</f>
        <v>1246000</v>
      </c>
      <c r="H664" s="25"/>
      <c r="I664" s="25"/>
      <c r="J664" s="25"/>
      <c r="K664" s="25"/>
      <c r="L664" s="25"/>
      <c r="M664" s="25"/>
      <c r="N664" s="25"/>
      <c r="O664" s="25"/>
      <c r="P664" s="25"/>
      <c r="Q664" s="25"/>
      <c r="R664" s="25"/>
      <c r="S664" s="25"/>
      <c r="T664" s="25"/>
      <c r="U664" s="25"/>
      <c r="V664" s="25"/>
      <c r="W664" s="25"/>
    </row>
    <row r="665" spans="1:23" x14ac:dyDescent="0.25">
      <c r="A665" s="23" t="s">
        <v>1132</v>
      </c>
      <c r="B665" s="29">
        <v>343</v>
      </c>
      <c r="C665" s="27">
        <v>1</v>
      </c>
      <c r="D665" s="27">
        <v>13300</v>
      </c>
      <c r="E665" s="54">
        <f>VLOOKUP(Table10[[#This Row],[Name]],M.Rd!$A:$T,MATCH(Table10[[#This Row],[L.eff]],M.Rd!$C$2:$S$2)+2,FALSE)</f>
        <v>6310</v>
      </c>
      <c r="F665" s="54">
        <f>VLOOKUP(Table10[[#This Row],[Name]],V.Rd!$A:$B,2,FALSE)</f>
        <v>4240</v>
      </c>
      <c r="G665" s="54">
        <f>VLOOKUP(Table10[[#This Row],[Name]],M.Rd!$A:$T,20,FALSE)</f>
        <v>878000</v>
      </c>
      <c r="H665" s="25"/>
      <c r="I665" s="25"/>
      <c r="J665" s="25"/>
      <c r="K665" s="25"/>
      <c r="L665" s="25"/>
      <c r="M665" s="25"/>
      <c r="N665" s="25"/>
      <c r="O665" s="25"/>
      <c r="P665" s="25"/>
      <c r="Q665" s="25"/>
      <c r="R665" s="25"/>
      <c r="S665" s="25"/>
      <c r="T665" s="25"/>
      <c r="U665" s="25"/>
      <c r="V665" s="25"/>
      <c r="W665" s="25"/>
    </row>
    <row r="666" spans="1:23" x14ac:dyDescent="0.25">
      <c r="A666" s="3" t="s">
        <v>1132</v>
      </c>
      <c r="B666" s="31">
        <v>343</v>
      </c>
      <c r="C666" s="2">
        <v>1.5</v>
      </c>
      <c r="D666" s="2">
        <v>13200</v>
      </c>
      <c r="E666" s="54">
        <f>VLOOKUP(Table10[[#This Row],[Name]],M.Rd!$A:$T,MATCH(Table10[[#This Row],[L.eff]],M.Rd!$C$2:$S$2)+2,FALSE)</f>
        <v>6310</v>
      </c>
      <c r="F666" s="54">
        <f>VLOOKUP(Table10[[#This Row],[Name]],V.Rd!$A:$B,2,FALSE)</f>
        <v>4240</v>
      </c>
      <c r="G666" s="54">
        <f>VLOOKUP(Table10[[#This Row],[Name]],M.Rd!$A:$T,20,FALSE)</f>
        <v>878000</v>
      </c>
      <c r="H666" s="25"/>
      <c r="I666" s="25"/>
      <c r="J666" s="25"/>
      <c r="K666" s="25"/>
      <c r="L666" s="25"/>
      <c r="M666" s="25"/>
      <c r="N666" s="25"/>
      <c r="O666" s="25"/>
      <c r="P666" s="25"/>
      <c r="Q666" s="25"/>
      <c r="R666" s="25"/>
      <c r="S666" s="25"/>
      <c r="T666" s="25"/>
      <c r="U666" s="25"/>
      <c r="V666" s="25"/>
      <c r="W666" s="25"/>
    </row>
    <row r="667" spans="1:23" x14ac:dyDescent="0.25">
      <c r="A667" s="3" t="s">
        <v>1132</v>
      </c>
      <c r="B667" s="31">
        <v>343</v>
      </c>
      <c r="C667" s="2">
        <v>2</v>
      </c>
      <c r="D667" s="2">
        <v>12900</v>
      </c>
      <c r="E667" s="54">
        <f>VLOOKUP(Table10[[#This Row],[Name]],M.Rd!$A:$T,MATCH(Table10[[#This Row],[L.eff]],M.Rd!$C$2:$S$2)+2,FALSE)</f>
        <v>6310</v>
      </c>
      <c r="F667" s="54">
        <f>VLOOKUP(Table10[[#This Row],[Name]],V.Rd!$A:$B,2,FALSE)</f>
        <v>4240</v>
      </c>
      <c r="G667" s="54">
        <f>VLOOKUP(Table10[[#This Row],[Name]],M.Rd!$A:$T,20,FALSE)</f>
        <v>878000</v>
      </c>
      <c r="H667" s="25"/>
      <c r="I667" s="25"/>
      <c r="J667" s="25"/>
      <c r="K667" s="25"/>
      <c r="L667" s="25"/>
      <c r="M667" s="25"/>
      <c r="N667" s="25"/>
      <c r="O667" s="25"/>
      <c r="P667" s="25"/>
      <c r="Q667" s="25"/>
      <c r="R667" s="25"/>
      <c r="S667" s="25"/>
      <c r="T667" s="25"/>
      <c r="U667" s="25"/>
      <c r="V667" s="25"/>
      <c r="W667" s="25"/>
    </row>
    <row r="668" spans="1:23" x14ac:dyDescent="0.25">
      <c r="A668" s="3" t="s">
        <v>1132</v>
      </c>
      <c r="B668" s="31">
        <v>343</v>
      </c>
      <c r="C668" s="2">
        <v>2.5</v>
      </c>
      <c r="D668">
        <v>12600</v>
      </c>
      <c r="E668" s="54">
        <f>VLOOKUP(Table10[[#This Row],[Name]],M.Rd!$A:$T,MATCH(Table10[[#This Row],[L.eff]],M.Rd!$C$2:$S$2)+2,FALSE)</f>
        <v>6310</v>
      </c>
      <c r="F668" s="54">
        <f>VLOOKUP(Table10[[#This Row],[Name]],V.Rd!$A:$B,2,FALSE)</f>
        <v>4240</v>
      </c>
      <c r="G668" s="54">
        <f>VLOOKUP(Table10[[#This Row],[Name]],M.Rd!$A:$T,20,FALSE)</f>
        <v>878000</v>
      </c>
      <c r="H668" s="25"/>
      <c r="I668" s="25"/>
      <c r="J668" s="25"/>
      <c r="K668" s="25"/>
      <c r="L668" s="25"/>
      <c r="M668" s="25"/>
      <c r="N668" s="25"/>
      <c r="O668" s="25"/>
      <c r="P668" s="25"/>
      <c r="Q668" s="25"/>
      <c r="R668" s="25"/>
      <c r="S668" s="25"/>
      <c r="T668" s="25"/>
      <c r="U668" s="25"/>
      <c r="V668" s="25"/>
      <c r="W668" s="25"/>
    </row>
    <row r="669" spans="1:23" x14ac:dyDescent="0.25">
      <c r="A669" s="3" t="s">
        <v>1132</v>
      </c>
      <c r="B669" s="31">
        <v>343</v>
      </c>
      <c r="C669" s="2">
        <v>3</v>
      </c>
      <c r="D669">
        <v>12200</v>
      </c>
      <c r="E669" s="54">
        <f>VLOOKUP(Table10[[#This Row],[Name]],M.Rd!$A:$T,MATCH(Table10[[#This Row],[L.eff]],M.Rd!$C$2:$S$2)+2,FALSE)</f>
        <v>6310</v>
      </c>
      <c r="F669" s="54">
        <f>VLOOKUP(Table10[[#This Row],[Name]],V.Rd!$A:$B,2,FALSE)</f>
        <v>4240</v>
      </c>
      <c r="G669" s="54">
        <f>VLOOKUP(Table10[[#This Row],[Name]],M.Rd!$A:$T,20,FALSE)</f>
        <v>878000</v>
      </c>
      <c r="H669" s="25"/>
      <c r="I669" s="25"/>
      <c r="J669" s="25"/>
      <c r="K669" s="25"/>
      <c r="L669" s="25"/>
      <c r="M669" s="25"/>
      <c r="N669" s="25"/>
      <c r="O669" s="25"/>
      <c r="P669" s="25"/>
      <c r="Q669" s="25"/>
      <c r="R669" s="25"/>
      <c r="S669" s="25"/>
      <c r="T669" s="25"/>
      <c r="U669" s="25"/>
      <c r="V669" s="25"/>
      <c r="W669" s="25"/>
    </row>
    <row r="670" spans="1:23" x14ac:dyDescent="0.25">
      <c r="A670" s="3" t="s">
        <v>1132</v>
      </c>
      <c r="B670" s="31">
        <v>343</v>
      </c>
      <c r="C670" s="2">
        <v>3.5</v>
      </c>
      <c r="D670">
        <v>11800</v>
      </c>
      <c r="E670" s="54">
        <f>VLOOKUP(Table10[[#This Row],[Name]],M.Rd!$A:$T,MATCH(Table10[[#This Row],[L.eff]],M.Rd!$C$2:$S$2)+2,FALSE)</f>
        <v>6310</v>
      </c>
      <c r="F670" s="54">
        <f>VLOOKUP(Table10[[#This Row],[Name]],V.Rd!$A:$B,2,FALSE)</f>
        <v>4240</v>
      </c>
      <c r="G670" s="54">
        <f>VLOOKUP(Table10[[#This Row],[Name]],M.Rd!$A:$T,20,FALSE)</f>
        <v>878000</v>
      </c>
      <c r="H670" s="25"/>
      <c r="I670" s="25"/>
      <c r="J670" s="25"/>
      <c r="K670" s="25"/>
      <c r="L670" s="25"/>
      <c r="M670" s="25"/>
      <c r="N670" s="25"/>
      <c r="O670" s="25"/>
      <c r="P670" s="25"/>
      <c r="Q670" s="25"/>
      <c r="R670" s="25"/>
      <c r="S670" s="25"/>
      <c r="T670" s="25"/>
      <c r="U670" s="25"/>
      <c r="V670" s="25"/>
      <c r="W670" s="25"/>
    </row>
    <row r="671" spans="1:23" x14ac:dyDescent="0.25">
      <c r="A671" s="3" t="s">
        <v>1132</v>
      </c>
      <c r="B671" s="31">
        <v>343</v>
      </c>
      <c r="C671" s="2">
        <v>4</v>
      </c>
      <c r="D671">
        <v>11400</v>
      </c>
      <c r="E671" s="54">
        <f>VLOOKUP(Table10[[#This Row],[Name]],M.Rd!$A:$T,MATCH(Table10[[#This Row],[L.eff]],M.Rd!$C$2:$S$2)+2,FALSE)</f>
        <v>6150</v>
      </c>
      <c r="F671" s="54">
        <f>VLOOKUP(Table10[[#This Row],[Name]],V.Rd!$A:$B,2,FALSE)</f>
        <v>4240</v>
      </c>
      <c r="G671" s="54">
        <f>VLOOKUP(Table10[[#This Row],[Name]],M.Rd!$A:$T,20,FALSE)</f>
        <v>878000</v>
      </c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</row>
    <row r="672" spans="1:23" x14ac:dyDescent="0.25">
      <c r="A672" s="3" t="s">
        <v>1132</v>
      </c>
      <c r="B672" s="31">
        <v>343</v>
      </c>
      <c r="C672" s="2">
        <v>5</v>
      </c>
      <c r="D672">
        <v>10400</v>
      </c>
      <c r="E672" s="54">
        <f>VLOOKUP(Table10[[#This Row],[Name]],M.Rd!$A:$T,MATCH(Table10[[#This Row],[L.eff]],M.Rd!$C$2:$S$2)+2,FALSE)</f>
        <v>5730</v>
      </c>
      <c r="F672" s="54">
        <f>VLOOKUP(Table10[[#This Row],[Name]],V.Rd!$A:$B,2,FALSE)</f>
        <v>4240</v>
      </c>
      <c r="G672" s="54">
        <f>VLOOKUP(Table10[[#This Row],[Name]],M.Rd!$A:$T,20,FALSE)</f>
        <v>878000</v>
      </c>
      <c r="H672" s="25"/>
      <c r="I672" s="25"/>
      <c r="J672" s="25"/>
      <c r="K672" s="25"/>
      <c r="L672" s="25"/>
      <c r="M672" s="25"/>
      <c r="N672" s="25"/>
      <c r="O672" s="25"/>
      <c r="P672" s="25"/>
      <c r="Q672" s="25"/>
      <c r="R672" s="25"/>
      <c r="S672" s="25"/>
      <c r="T672" s="25"/>
      <c r="U672" s="25"/>
      <c r="V672" s="25"/>
      <c r="W672" s="25"/>
    </row>
    <row r="673" spans="1:23" x14ac:dyDescent="0.25">
      <c r="A673" s="3" t="s">
        <v>1132</v>
      </c>
      <c r="B673" s="31">
        <v>343</v>
      </c>
      <c r="C673" s="2">
        <v>6</v>
      </c>
      <c r="D673">
        <v>9300</v>
      </c>
      <c r="E673" s="54">
        <f>VLOOKUP(Table10[[#This Row],[Name]],M.Rd!$A:$T,MATCH(Table10[[#This Row],[L.eff]],M.Rd!$C$2:$S$2)+2,FALSE)</f>
        <v>5300</v>
      </c>
      <c r="F673" s="54">
        <f>VLOOKUP(Table10[[#This Row],[Name]],V.Rd!$A:$B,2,FALSE)</f>
        <v>4240</v>
      </c>
      <c r="G673" s="54">
        <f>VLOOKUP(Table10[[#This Row],[Name]],M.Rd!$A:$T,20,FALSE)</f>
        <v>878000</v>
      </c>
      <c r="H673" s="25"/>
      <c r="I673" s="25"/>
      <c r="J673" s="25"/>
      <c r="K673" s="25"/>
      <c r="L673" s="25"/>
      <c r="M673" s="25"/>
      <c r="N673" s="25"/>
      <c r="O673" s="25"/>
      <c r="P673" s="25"/>
      <c r="Q673" s="25"/>
      <c r="R673" s="25"/>
      <c r="S673" s="25"/>
      <c r="T673" s="25"/>
      <c r="U673" s="25"/>
      <c r="V673" s="25"/>
      <c r="W673" s="25"/>
    </row>
    <row r="674" spans="1:23" x14ac:dyDescent="0.25">
      <c r="A674" s="3" t="s">
        <v>1132</v>
      </c>
      <c r="B674" s="31">
        <v>343</v>
      </c>
      <c r="C674" s="2">
        <v>7</v>
      </c>
      <c r="D674">
        <v>8110</v>
      </c>
      <c r="E674" s="54">
        <f>VLOOKUP(Table10[[#This Row],[Name]],M.Rd!$A:$T,MATCH(Table10[[#This Row],[L.eff]],M.Rd!$C$2:$S$2)+2,FALSE)</f>
        <v>4870</v>
      </c>
      <c r="F674" s="54">
        <f>VLOOKUP(Table10[[#This Row],[Name]],V.Rd!$A:$B,2,FALSE)</f>
        <v>4240</v>
      </c>
      <c r="G674" s="54">
        <f>VLOOKUP(Table10[[#This Row],[Name]],M.Rd!$A:$T,20,FALSE)</f>
        <v>878000</v>
      </c>
      <c r="H674" s="25"/>
      <c r="I674" s="25"/>
      <c r="J674" s="25"/>
      <c r="K674" s="25"/>
      <c r="L674" s="25"/>
      <c r="M674" s="25"/>
      <c r="N674" s="25"/>
      <c r="O674" s="25"/>
      <c r="P674" s="25"/>
      <c r="Q674" s="25"/>
      <c r="R674" s="25"/>
      <c r="S674" s="25"/>
      <c r="T674" s="25"/>
      <c r="U674" s="25"/>
      <c r="V674" s="25"/>
      <c r="W674" s="25"/>
    </row>
    <row r="675" spans="1:23" x14ac:dyDescent="0.25">
      <c r="A675" s="3" t="s">
        <v>1132</v>
      </c>
      <c r="B675" s="31">
        <v>343</v>
      </c>
      <c r="C675" s="2">
        <v>8</v>
      </c>
      <c r="D675">
        <v>7030</v>
      </c>
      <c r="E675" s="54">
        <f>VLOOKUP(Table10[[#This Row],[Name]],M.Rd!$A:$T,MATCH(Table10[[#This Row],[L.eff]],M.Rd!$C$2:$S$2)+2,FALSE)</f>
        <v>4430</v>
      </c>
      <c r="F675" s="54">
        <f>VLOOKUP(Table10[[#This Row],[Name]],V.Rd!$A:$B,2,FALSE)</f>
        <v>4240</v>
      </c>
      <c r="G675" s="54">
        <f>VLOOKUP(Table10[[#This Row],[Name]],M.Rd!$A:$T,20,FALSE)</f>
        <v>878000</v>
      </c>
      <c r="H675" s="25"/>
      <c r="I675" s="25"/>
      <c r="J675" s="25"/>
      <c r="K675" s="25"/>
      <c r="L675" s="25"/>
      <c r="M675" s="25"/>
      <c r="N675" s="25"/>
      <c r="O675" s="25"/>
      <c r="P675" s="25"/>
      <c r="Q675" s="25"/>
      <c r="R675" s="25"/>
      <c r="S675" s="25"/>
      <c r="T675" s="25"/>
      <c r="U675" s="25"/>
      <c r="V675" s="25"/>
      <c r="W675" s="25"/>
    </row>
    <row r="676" spans="1:23" x14ac:dyDescent="0.25">
      <c r="A676" s="3" t="s">
        <v>1132</v>
      </c>
      <c r="B676" s="31">
        <v>343</v>
      </c>
      <c r="C676" s="2">
        <v>9</v>
      </c>
      <c r="D676">
        <v>6150</v>
      </c>
      <c r="E676" s="54">
        <f>VLOOKUP(Table10[[#This Row],[Name]],M.Rd!$A:$T,MATCH(Table10[[#This Row],[L.eff]],M.Rd!$C$2:$S$2)+2,FALSE)</f>
        <v>4020</v>
      </c>
      <c r="F676" s="54">
        <f>VLOOKUP(Table10[[#This Row],[Name]],V.Rd!$A:$B,2,FALSE)</f>
        <v>4240</v>
      </c>
      <c r="G676" s="54">
        <f>VLOOKUP(Table10[[#This Row],[Name]],M.Rd!$A:$T,20,FALSE)</f>
        <v>878000</v>
      </c>
      <c r="H676" s="25"/>
      <c r="I676" s="25"/>
      <c r="J676" s="25"/>
      <c r="K676" s="25"/>
      <c r="L676" s="25"/>
      <c r="M676" s="25"/>
      <c r="N676" s="25"/>
      <c r="O676" s="25"/>
      <c r="P676" s="25"/>
      <c r="Q676" s="25"/>
      <c r="R676" s="25"/>
      <c r="S676" s="25"/>
      <c r="T676" s="25"/>
      <c r="U676" s="25"/>
      <c r="V676" s="25"/>
      <c r="W676" s="25"/>
    </row>
    <row r="677" spans="1:23" x14ac:dyDescent="0.25">
      <c r="A677" s="3" t="s">
        <v>1132</v>
      </c>
      <c r="B677" s="31">
        <v>343</v>
      </c>
      <c r="C677" s="2">
        <v>10</v>
      </c>
      <c r="D677">
        <v>5220</v>
      </c>
      <c r="E677" s="54">
        <f>VLOOKUP(Table10[[#This Row],[Name]],M.Rd!$A:$T,MATCH(Table10[[#This Row],[L.eff]],M.Rd!$C$2:$S$2)+2,FALSE)</f>
        <v>3650</v>
      </c>
      <c r="F677" s="54">
        <f>VLOOKUP(Table10[[#This Row],[Name]],V.Rd!$A:$B,2,FALSE)</f>
        <v>4240</v>
      </c>
      <c r="G677" s="54">
        <f>VLOOKUP(Table10[[#This Row],[Name]],M.Rd!$A:$T,20,FALSE)</f>
        <v>878000</v>
      </c>
      <c r="H677" s="25"/>
      <c r="I677" s="25"/>
      <c r="J677" s="25"/>
      <c r="K677" s="25"/>
      <c r="L677" s="25"/>
      <c r="M677" s="25"/>
      <c r="N677" s="25"/>
      <c r="O677" s="25"/>
      <c r="P677" s="25"/>
      <c r="Q677" s="25"/>
      <c r="R677" s="25"/>
      <c r="S677" s="25"/>
      <c r="T677" s="25"/>
      <c r="U677" s="25"/>
      <c r="V677" s="25"/>
      <c r="W677" s="25"/>
    </row>
    <row r="678" spans="1:23" x14ac:dyDescent="0.25">
      <c r="A678" s="3" t="s">
        <v>1132</v>
      </c>
      <c r="B678" s="31">
        <v>343</v>
      </c>
      <c r="C678" s="2">
        <v>11</v>
      </c>
      <c r="D678">
        <v>4460</v>
      </c>
      <c r="E678" s="54">
        <f>VLOOKUP(Table10[[#This Row],[Name]],M.Rd!$A:$T,MATCH(Table10[[#This Row],[L.eff]],M.Rd!$C$2:$S$2)+2,FALSE)</f>
        <v>3310</v>
      </c>
      <c r="F678" s="54">
        <f>VLOOKUP(Table10[[#This Row],[Name]],V.Rd!$A:$B,2,FALSE)</f>
        <v>4240</v>
      </c>
      <c r="G678" s="54">
        <f>VLOOKUP(Table10[[#This Row],[Name]],M.Rd!$A:$T,20,FALSE)</f>
        <v>878000</v>
      </c>
      <c r="H678" s="25"/>
      <c r="I678" s="25"/>
      <c r="J678" s="25"/>
      <c r="K678" s="25"/>
      <c r="L678" s="25"/>
      <c r="M678" s="25"/>
      <c r="N678" s="25"/>
      <c r="O678" s="25"/>
      <c r="P678" s="25"/>
      <c r="Q678" s="25"/>
      <c r="R678" s="25"/>
      <c r="S678" s="25"/>
      <c r="T678" s="25"/>
      <c r="U678" s="25"/>
      <c r="V678" s="25"/>
      <c r="W678" s="25"/>
    </row>
    <row r="679" spans="1:23" x14ac:dyDescent="0.25">
      <c r="A679" s="3" t="s">
        <v>1132</v>
      </c>
      <c r="B679" s="31">
        <v>343</v>
      </c>
      <c r="C679" s="2">
        <v>12</v>
      </c>
      <c r="D679">
        <v>3850</v>
      </c>
      <c r="E679" s="54">
        <f>VLOOKUP(Table10[[#This Row],[Name]],M.Rd!$A:$T,MATCH(Table10[[#This Row],[L.eff]],M.Rd!$C$2:$S$2)+2,FALSE)</f>
        <v>3010</v>
      </c>
      <c r="F679" s="54">
        <f>VLOOKUP(Table10[[#This Row],[Name]],V.Rd!$A:$B,2,FALSE)</f>
        <v>4240</v>
      </c>
      <c r="G679" s="54">
        <f>VLOOKUP(Table10[[#This Row],[Name]],M.Rd!$A:$T,20,FALSE)</f>
        <v>878000</v>
      </c>
      <c r="H679" s="25"/>
      <c r="I679" s="25"/>
      <c r="J679" s="25"/>
      <c r="K679" s="25"/>
      <c r="L679" s="25"/>
      <c r="M679" s="25"/>
      <c r="N679" s="25"/>
      <c r="O679" s="25"/>
      <c r="P679" s="25"/>
      <c r="Q679" s="25"/>
      <c r="R679" s="25"/>
      <c r="S679" s="25"/>
      <c r="T679" s="25"/>
      <c r="U679" s="25"/>
      <c r="V679" s="25"/>
      <c r="W679" s="25"/>
    </row>
    <row r="680" spans="1:23" x14ac:dyDescent="0.25">
      <c r="A680" s="3" t="s">
        <v>1132</v>
      </c>
      <c r="B680" s="31">
        <v>343</v>
      </c>
      <c r="C680" s="2">
        <v>13</v>
      </c>
      <c r="D680">
        <v>3340</v>
      </c>
      <c r="E680" s="54">
        <f>VLOOKUP(Table10[[#This Row],[Name]],M.Rd!$A:$T,MATCH(Table10[[#This Row],[L.eff]],M.Rd!$C$2:$S$2)+2,FALSE)</f>
        <v>2750</v>
      </c>
      <c r="F680" s="54">
        <f>VLOOKUP(Table10[[#This Row],[Name]],V.Rd!$A:$B,2,FALSE)</f>
        <v>4240</v>
      </c>
      <c r="G680" s="54">
        <f>VLOOKUP(Table10[[#This Row],[Name]],M.Rd!$A:$T,20,FALSE)</f>
        <v>878000</v>
      </c>
      <c r="H680" s="25"/>
      <c r="I680" s="25"/>
      <c r="J680" s="25"/>
      <c r="K680" s="25"/>
      <c r="L680" s="25"/>
      <c r="M680" s="25"/>
      <c r="N680" s="25"/>
      <c r="O680" s="25"/>
      <c r="P680" s="25"/>
      <c r="Q680" s="25"/>
      <c r="R680" s="25"/>
      <c r="S680" s="25"/>
      <c r="T680" s="25"/>
      <c r="U680" s="25"/>
      <c r="V680" s="25"/>
      <c r="W680" s="25"/>
    </row>
    <row r="681" spans="1:23" x14ac:dyDescent="0.25">
      <c r="A681" s="3" t="s">
        <v>1132</v>
      </c>
      <c r="B681" s="31">
        <v>343</v>
      </c>
      <c r="C681" s="2">
        <v>14</v>
      </c>
      <c r="D681">
        <v>2930</v>
      </c>
      <c r="E681" s="54">
        <f>VLOOKUP(Table10[[#This Row],[Name]],M.Rd!$A:$T,MATCH(Table10[[#This Row],[L.eff]],M.Rd!$C$2:$S$2)+2,FALSE)</f>
        <v>2520</v>
      </c>
      <c r="F681" s="54">
        <f>VLOOKUP(Table10[[#This Row],[Name]],V.Rd!$A:$B,2,FALSE)</f>
        <v>4240</v>
      </c>
      <c r="G681" s="54">
        <f>VLOOKUP(Table10[[#This Row],[Name]],M.Rd!$A:$T,20,FALSE)</f>
        <v>878000</v>
      </c>
      <c r="H681" s="25"/>
      <c r="I681" s="25"/>
      <c r="J681" s="25"/>
      <c r="K681" s="25"/>
      <c r="L681" s="25"/>
      <c r="M681" s="25"/>
      <c r="N681" s="25"/>
      <c r="O681" s="25"/>
      <c r="P681" s="25"/>
      <c r="Q681" s="25"/>
      <c r="R681" s="25"/>
      <c r="S681" s="25"/>
      <c r="T681" s="25"/>
      <c r="U681" s="25"/>
      <c r="V681" s="25"/>
      <c r="W681" s="25"/>
    </row>
    <row r="682" spans="1:23" x14ac:dyDescent="0.25">
      <c r="A682" s="23" t="s">
        <v>1133</v>
      </c>
      <c r="B682" s="29">
        <v>390</v>
      </c>
      <c r="C682" s="27">
        <v>1</v>
      </c>
      <c r="D682" s="27">
        <v>15600</v>
      </c>
      <c r="E682" s="54">
        <f>VLOOKUP(Table10[[#This Row],[Name]],M.Rd!$A:$T,MATCH(Table10[[#This Row],[L.eff]],M.Rd!$C$2:$S$2)+2,FALSE)</f>
        <v>7240</v>
      </c>
      <c r="F682" s="54">
        <f>VLOOKUP(Table10[[#This Row],[Name]],V.Rd!$A:$B,2,FALSE)</f>
        <v>4740</v>
      </c>
      <c r="G682" s="54">
        <f>VLOOKUP(Table10[[#This Row],[Name]],M.Rd!$A:$T,20,FALSE)</f>
        <v>1016000</v>
      </c>
      <c r="H682" s="25"/>
      <c r="I682" s="25"/>
      <c r="J682" s="25"/>
      <c r="K682" s="25"/>
      <c r="L682" s="25"/>
      <c r="M682" s="25"/>
      <c r="N682" s="25"/>
      <c r="O682" s="25"/>
      <c r="P682" s="25"/>
      <c r="Q682" s="25"/>
      <c r="R682" s="25"/>
      <c r="S682" s="25"/>
      <c r="T682" s="25"/>
      <c r="U682" s="25"/>
      <c r="V682" s="25"/>
      <c r="W682" s="25"/>
    </row>
    <row r="683" spans="1:23" x14ac:dyDescent="0.25">
      <c r="A683" s="3" t="s">
        <v>1133</v>
      </c>
      <c r="B683" s="31">
        <v>390</v>
      </c>
      <c r="C683" s="2">
        <v>1.5</v>
      </c>
      <c r="D683" s="2">
        <v>15500</v>
      </c>
      <c r="E683" s="54">
        <f>VLOOKUP(Table10[[#This Row],[Name]],M.Rd!$A:$T,MATCH(Table10[[#This Row],[L.eff]],M.Rd!$C$2:$S$2)+2,FALSE)</f>
        <v>7240</v>
      </c>
      <c r="F683" s="54">
        <f>VLOOKUP(Table10[[#This Row],[Name]],V.Rd!$A:$B,2,FALSE)</f>
        <v>4740</v>
      </c>
      <c r="G683" s="54">
        <f>VLOOKUP(Table10[[#This Row],[Name]],M.Rd!$A:$T,20,FALSE)</f>
        <v>1016000</v>
      </c>
      <c r="H683" s="25"/>
      <c r="I683" s="25"/>
      <c r="J683" s="25"/>
      <c r="K683" s="25"/>
      <c r="L683" s="25"/>
      <c r="M683" s="25"/>
      <c r="N683" s="25"/>
      <c r="O683" s="25"/>
      <c r="P683" s="25"/>
      <c r="Q683" s="25"/>
      <c r="R683" s="25"/>
      <c r="S683" s="25"/>
      <c r="T683" s="25"/>
      <c r="U683" s="25"/>
      <c r="V683" s="25"/>
      <c r="W683" s="25"/>
    </row>
    <row r="684" spans="1:23" x14ac:dyDescent="0.25">
      <c r="A684" s="3" t="s">
        <v>1133</v>
      </c>
      <c r="B684" s="31">
        <v>390</v>
      </c>
      <c r="C684" s="2">
        <v>2</v>
      </c>
      <c r="D684" s="2">
        <v>15100</v>
      </c>
      <c r="E684" s="54">
        <f>VLOOKUP(Table10[[#This Row],[Name]],M.Rd!$A:$T,MATCH(Table10[[#This Row],[L.eff]],M.Rd!$C$2:$S$2)+2,FALSE)</f>
        <v>7240</v>
      </c>
      <c r="F684" s="54">
        <f>VLOOKUP(Table10[[#This Row],[Name]],V.Rd!$A:$B,2,FALSE)</f>
        <v>4740</v>
      </c>
      <c r="G684" s="54">
        <f>VLOOKUP(Table10[[#This Row],[Name]],M.Rd!$A:$T,20,FALSE)</f>
        <v>1016000</v>
      </c>
      <c r="H684" s="25"/>
      <c r="I684" s="25"/>
      <c r="J684" s="25"/>
      <c r="K684" s="25"/>
      <c r="L684" s="25"/>
      <c r="M684" s="25"/>
      <c r="N684" s="25"/>
      <c r="O684" s="25"/>
      <c r="P684" s="25"/>
      <c r="Q684" s="25"/>
      <c r="R684" s="25"/>
      <c r="S684" s="25"/>
      <c r="T684" s="25"/>
      <c r="U684" s="25"/>
      <c r="V684" s="25"/>
      <c r="W684" s="25"/>
    </row>
    <row r="685" spans="1:23" x14ac:dyDescent="0.25">
      <c r="A685" s="3" t="s">
        <v>1133</v>
      </c>
      <c r="B685" s="31">
        <v>390</v>
      </c>
      <c r="C685" s="2">
        <v>2.5</v>
      </c>
      <c r="D685">
        <v>14700</v>
      </c>
      <c r="E685" s="54">
        <f>VLOOKUP(Table10[[#This Row],[Name]],M.Rd!$A:$T,MATCH(Table10[[#This Row],[L.eff]],M.Rd!$C$2:$S$2)+2,FALSE)</f>
        <v>7240</v>
      </c>
      <c r="F685" s="54">
        <f>VLOOKUP(Table10[[#This Row],[Name]],V.Rd!$A:$B,2,FALSE)</f>
        <v>4740</v>
      </c>
      <c r="G685" s="54">
        <f>VLOOKUP(Table10[[#This Row],[Name]],M.Rd!$A:$T,20,FALSE)</f>
        <v>1016000</v>
      </c>
      <c r="H685" s="25"/>
      <c r="I685" s="25"/>
      <c r="J685" s="25"/>
      <c r="K685" s="25"/>
      <c r="L685" s="25"/>
      <c r="M685" s="25"/>
      <c r="N685" s="25"/>
      <c r="O685" s="25"/>
      <c r="P685" s="25"/>
      <c r="Q685" s="25"/>
      <c r="R685" s="25"/>
      <c r="S685" s="25"/>
      <c r="T685" s="25"/>
      <c r="U685" s="25"/>
      <c r="V685" s="25"/>
      <c r="W685" s="25"/>
    </row>
    <row r="686" spans="1:23" x14ac:dyDescent="0.25">
      <c r="A686" s="3" t="s">
        <v>1133</v>
      </c>
      <c r="B686" s="31">
        <v>390</v>
      </c>
      <c r="C686" s="2">
        <v>3</v>
      </c>
      <c r="D686">
        <v>14300</v>
      </c>
      <c r="E686" s="54">
        <f>VLOOKUP(Table10[[#This Row],[Name]],M.Rd!$A:$T,MATCH(Table10[[#This Row],[L.eff]],M.Rd!$C$2:$S$2)+2,FALSE)</f>
        <v>7240</v>
      </c>
      <c r="F686" s="54">
        <f>VLOOKUP(Table10[[#This Row],[Name]],V.Rd!$A:$B,2,FALSE)</f>
        <v>4740</v>
      </c>
      <c r="G686" s="54">
        <f>VLOOKUP(Table10[[#This Row],[Name]],M.Rd!$A:$T,20,FALSE)</f>
        <v>1016000</v>
      </c>
      <c r="H686" s="25"/>
      <c r="I686" s="25"/>
      <c r="J686" s="25"/>
      <c r="K686" s="25"/>
      <c r="L686" s="25"/>
      <c r="M686" s="25"/>
      <c r="N686" s="25"/>
      <c r="O686" s="25"/>
      <c r="P686" s="25"/>
      <c r="Q686" s="25"/>
      <c r="R686" s="25"/>
      <c r="S686" s="25"/>
      <c r="T686" s="25"/>
      <c r="U686" s="25"/>
      <c r="V686" s="25"/>
      <c r="W686" s="25"/>
    </row>
    <row r="687" spans="1:23" x14ac:dyDescent="0.25">
      <c r="A687" s="3" t="s">
        <v>1133</v>
      </c>
      <c r="B687" s="31">
        <v>390</v>
      </c>
      <c r="C687" s="2">
        <v>3.5</v>
      </c>
      <c r="D687">
        <v>13800</v>
      </c>
      <c r="E687" s="54">
        <f>VLOOKUP(Table10[[#This Row],[Name]],M.Rd!$A:$T,MATCH(Table10[[#This Row],[L.eff]],M.Rd!$C$2:$S$2)+2,FALSE)</f>
        <v>7240</v>
      </c>
      <c r="F687" s="54">
        <f>VLOOKUP(Table10[[#This Row],[Name]],V.Rd!$A:$B,2,FALSE)</f>
        <v>4740</v>
      </c>
      <c r="G687" s="54">
        <f>VLOOKUP(Table10[[#This Row],[Name]],M.Rd!$A:$T,20,FALSE)</f>
        <v>1016000</v>
      </c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</row>
    <row r="688" spans="1:23" x14ac:dyDescent="0.25">
      <c r="A688" s="3" t="s">
        <v>1133</v>
      </c>
      <c r="B688" s="31">
        <v>390</v>
      </c>
      <c r="C688" s="2">
        <v>4</v>
      </c>
      <c r="D688">
        <v>13300</v>
      </c>
      <c r="E688" s="54">
        <f>VLOOKUP(Table10[[#This Row],[Name]],M.Rd!$A:$T,MATCH(Table10[[#This Row],[L.eff]],M.Rd!$C$2:$S$2)+2,FALSE)</f>
        <v>7080</v>
      </c>
      <c r="F688" s="54">
        <f>VLOOKUP(Table10[[#This Row],[Name]],V.Rd!$A:$B,2,FALSE)</f>
        <v>4740</v>
      </c>
      <c r="G688" s="54">
        <f>VLOOKUP(Table10[[#This Row],[Name]],M.Rd!$A:$T,20,FALSE)</f>
        <v>1016000</v>
      </c>
      <c r="H688" s="25"/>
      <c r="I688" s="25"/>
      <c r="J688" s="25"/>
      <c r="K688" s="25"/>
      <c r="L688" s="25"/>
      <c r="M688" s="25"/>
      <c r="N688" s="25"/>
      <c r="O688" s="25"/>
      <c r="P688" s="25"/>
      <c r="Q688" s="25"/>
      <c r="R688" s="25"/>
      <c r="S688" s="25"/>
      <c r="T688" s="25"/>
      <c r="U688" s="25"/>
      <c r="V688" s="25"/>
      <c r="W688" s="25"/>
    </row>
    <row r="689" spans="1:23" x14ac:dyDescent="0.25">
      <c r="A689" s="3" t="s">
        <v>1133</v>
      </c>
      <c r="B689" s="31">
        <v>390</v>
      </c>
      <c r="C689" s="2">
        <v>5</v>
      </c>
      <c r="D689">
        <v>12200</v>
      </c>
      <c r="E689" s="54">
        <f>VLOOKUP(Table10[[#This Row],[Name]],M.Rd!$A:$T,MATCH(Table10[[#This Row],[L.eff]],M.Rd!$C$2:$S$2)+2,FALSE)</f>
        <v>6620</v>
      </c>
      <c r="F689" s="54">
        <f>VLOOKUP(Table10[[#This Row],[Name]],V.Rd!$A:$B,2,FALSE)</f>
        <v>4740</v>
      </c>
      <c r="G689" s="54">
        <f>VLOOKUP(Table10[[#This Row],[Name]],M.Rd!$A:$T,20,FALSE)</f>
        <v>1016000</v>
      </c>
      <c r="H689" s="25"/>
      <c r="I689" s="25"/>
      <c r="J689" s="25"/>
      <c r="K689" s="25"/>
      <c r="L689" s="25"/>
      <c r="M689" s="25"/>
      <c r="N689" s="25"/>
      <c r="O689" s="25"/>
      <c r="P689" s="25"/>
      <c r="Q689" s="25"/>
      <c r="R689" s="25"/>
      <c r="S689" s="25"/>
      <c r="T689" s="25"/>
      <c r="U689" s="25"/>
      <c r="V689" s="25"/>
      <c r="W689" s="25"/>
    </row>
    <row r="690" spans="1:23" x14ac:dyDescent="0.25">
      <c r="A690" s="3" t="s">
        <v>1133</v>
      </c>
      <c r="B690" s="31">
        <v>390</v>
      </c>
      <c r="C690" s="2">
        <v>6</v>
      </c>
      <c r="D690">
        <v>10900</v>
      </c>
      <c r="E690" s="54">
        <f>VLOOKUP(Table10[[#This Row],[Name]],M.Rd!$A:$T,MATCH(Table10[[#This Row],[L.eff]],M.Rd!$C$2:$S$2)+2,FALSE)</f>
        <v>6150</v>
      </c>
      <c r="F690" s="54">
        <f>VLOOKUP(Table10[[#This Row],[Name]],V.Rd!$A:$B,2,FALSE)</f>
        <v>4740</v>
      </c>
      <c r="G690" s="54">
        <f>VLOOKUP(Table10[[#This Row],[Name]],M.Rd!$A:$T,20,FALSE)</f>
        <v>1016000</v>
      </c>
      <c r="H690" s="25"/>
      <c r="I690" s="25"/>
      <c r="J690" s="25"/>
      <c r="K690" s="25"/>
      <c r="L690" s="25"/>
      <c r="M690" s="25"/>
      <c r="N690" s="25"/>
      <c r="O690" s="25"/>
      <c r="P690" s="25"/>
      <c r="Q690" s="25"/>
      <c r="R690" s="25"/>
      <c r="S690" s="25"/>
      <c r="T690" s="25"/>
      <c r="U690" s="25"/>
      <c r="V690" s="25"/>
      <c r="W690" s="25"/>
    </row>
    <row r="691" spans="1:23" x14ac:dyDescent="0.25">
      <c r="A691" s="3" t="s">
        <v>1133</v>
      </c>
      <c r="B691" s="31">
        <v>390</v>
      </c>
      <c r="C691" s="2">
        <v>7</v>
      </c>
      <c r="D691">
        <v>9850</v>
      </c>
      <c r="E691" s="54">
        <f>VLOOKUP(Table10[[#This Row],[Name]],M.Rd!$A:$T,MATCH(Table10[[#This Row],[L.eff]],M.Rd!$C$2:$S$2)+2,FALSE)</f>
        <v>5670</v>
      </c>
      <c r="F691" s="54">
        <f>VLOOKUP(Table10[[#This Row],[Name]],V.Rd!$A:$B,2,FALSE)</f>
        <v>4740</v>
      </c>
      <c r="G691" s="54">
        <f>VLOOKUP(Table10[[#This Row],[Name]],M.Rd!$A:$T,20,FALSE)</f>
        <v>1016000</v>
      </c>
      <c r="H691" s="25"/>
      <c r="I691" s="25"/>
      <c r="J691" s="25"/>
      <c r="K691" s="25"/>
      <c r="L691" s="25"/>
      <c r="M691" s="25"/>
      <c r="N691" s="25"/>
      <c r="O691" s="25"/>
      <c r="P691" s="25"/>
      <c r="Q691" s="25"/>
      <c r="R691" s="25"/>
      <c r="S691" s="25"/>
      <c r="T691" s="25"/>
      <c r="U691" s="25"/>
      <c r="V691" s="25"/>
      <c r="W691" s="25"/>
    </row>
    <row r="692" spans="1:23" x14ac:dyDescent="0.25">
      <c r="A692" s="3" t="s">
        <v>1133</v>
      </c>
      <c r="B692" s="31">
        <v>390</v>
      </c>
      <c r="C692" s="2">
        <v>8</v>
      </c>
      <c r="D692">
        <v>8400</v>
      </c>
      <c r="E692" s="54">
        <f>VLOOKUP(Table10[[#This Row],[Name]],M.Rd!$A:$T,MATCH(Table10[[#This Row],[L.eff]],M.Rd!$C$2:$S$2)+2,FALSE)</f>
        <v>5190</v>
      </c>
      <c r="F692" s="54">
        <f>VLOOKUP(Table10[[#This Row],[Name]],V.Rd!$A:$B,2,FALSE)</f>
        <v>4740</v>
      </c>
      <c r="G692" s="54">
        <f>VLOOKUP(Table10[[#This Row],[Name]],M.Rd!$A:$T,20,FALSE)</f>
        <v>1016000</v>
      </c>
      <c r="H692" s="25"/>
      <c r="I692" s="25"/>
      <c r="J692" s="25"/>
      <c r="K692" s="25"/>
      <c r="L692" s="25"/>
      <c r="M692" s="25"/>
      <c r="N692" s="25"/>
      <c r="O692" s="25"/>
      <c r="P692" s="25"/>
      <c r="Q692" s="25"/>
      <c r="R692" s="25"/>
      <c r="S692" s="25"/>
      <c r="T692" s="25"/>
      <c r="U692" s="25"/>
      <c r="V692" s="25"/>
      <c r="W692" s="25"/>
    </row>
    <row r="693" spans="1:23" x14ac:dyDescent="0.25">
      <c r="A693" s="3" t="s">
        <v>1133</v>
      </c>
      <c r="B693" s="31">
        <v>390</v>
      </c>
      <c r="C693" s="2">
        <v>9</v>
      </c>
      <c r="D693">
        <v>7110</v>
      </c>
      <c r="E693" s="54">
        <f>VLOOKUP(Table10[[#This Row],[Name]],M.Rd!$A:$T,MATCH(Table10[[#This Row],[L.eff]],M.Rd!$C$2:$S$2)+2,FALSE)</f>
        <v>4740</v>
      </c>
      <c r="F693" s="54">
        <f>VLOOKUP(Table10[[#This Row],[Name]],V.Rd!$A:$B,2,FALSE)</f>
        <v>4740</v>
      </c>
      <c r="G693" s="54">
        <f>VLOOKUP(Table10[[#This Row],[Name]],M.Rd!$A:$T,20,FALSE)</f>
        <v>1016000</v>
      </c>
      <c r="H693" s="25"/>
      <c r="I693" s="25"/>
      <c r="J693" s="25"/>
      <c r="K693" s="25"/>
      <c r="L693" s="25"/>
      <c r="M693" s="25"/>
      <c r="N693" s="25"/>
      <c r="O693" s="25"/>
      <c r="P693" s="25"/>
      <c r="Q693" s="25"/>
      <c r="R693" s="25"/>
      <c r="S693" s="25"/>
      <c r="T693" s="25"/>
      <c r="U693" s="25"/>
      <c r="V693" s="25"/>
      <c r="W693" s="25"/>
    </row>
    <row r="694" spans="1:23" x14ac:dyDescent="0.25">
      <c r="A694" s="3" t="s">
        <v>1133</v>
      </c>
      <c r="B694" s="31">
        <v>390</v>
      </c>
      <c r="C694" s="2">
        <v>10</v>
      </c>
      <c r="D694">
        <v>6040</v>
      </c>
      <c r="E694" s="54">
        <f>VLOOKUP(Table10[[#This Row],[Name]],M.Rd!$A:$T,MATCH(Table10[[#This Row],[L.eff]],M.Rd!$C$2:$S$2)+2,FALSE)</f>
        <v>4330</v>
      </c>
      <c r="F694" s="54">
        <f>VLOOKUP(Table10[[#This Row],[Name]],V.Rd!$A:$B,2,FALSE)</f>
        <v>4740</v>
      </c>
      <c r="G694" s="54">
        <f>VLOOKUP(Table10[[#This Row],[Name]],M.Rd!$A:$T,20,FALSE)</f>
        <v>1016000</v>
      </c>
      <c r="H694" s="25"/>
      <c r="I694" s="25"/>
      <c r="J694" s="25"/>
      <c r="K694" s="25"/>
      <c r="L694" s="25"/>
      <c r="M694" s="25"/>
      <c r="N694" s="25"/>
      <c r="O694" s="25"/>
      <c r="P694" s="25"/>
      <c r="Q694" s="25"/>
      <c r="R694" s="25"/>
      <c r="S694" s="25"/>
      <c r="T694" s="25"/>
      <c r="U694" s="25"/>
      <c r="V694" s="25"/>
      <c r="W694" s="25"/>
    </row>
    <row r="695" spans="1:23" x14ac:dyDescent="0.25">
      <c r="A695" s="3" t="s">
        <v>1133</v>
      </c>
      <c r="B695" s="31">
        <v>390</v>
      </c>
      <c r="C695" s="2">
        <v>11</v>
      </c>
      <c r="D695">
        <v>5170</v>
      </c>
      <c r="E695" s="54">
        <f>VLOOKUP(Table10[[#This Row],[Name]],M.Rd!$A:$T,MATCH(Table10[[#This Row],[L.eff]],M.Rd!$C$2:$S$2)+2,FALSE)</f>
        <v>3960</v>
      </c>
      <c r="F695" s="54">
        <f>VLOOKUP(Table10[[#This Row],[Name]],V.Rd!$A:$B,2,FALSE)</f>
        <v>4740</v>
      </c>
      <c r="G695" s="54">
        <f>VLOOKUP(Table10[[#This Row],[Name]],M.Rd!$A:$T,20,FALSE)</f>
        <v>1016000</v>
      </c>
      <c r="H695" s="25"/>
      <c r="I695" s="25"/>
      <c r="J695" s="25"/>
      <c r="K695" s="25"/>
      <c r="L695" s="25"/>
      <c r="M695" s="25"/>
      <c r="N695" s="25"/>
      <c r="O695" s="25"/>
      <c r="P695" s="25"/>
      <c r="Q695" s="25"/>
      <c r="R695" s="25"/>
      <c r="S695" s="25"/>
      <c r="T695" s="25"/>
      <c r="U695" s="25"/>
      <c r="V695" s="25"/>
      <c r="W695" s="25"/>
    </row>
    <row r="696" spans="1:23" x14ac:dyDescent="0.25">
      <c r="A696" s="3" t="s">
        <v>1133</v>
      </c>
      <c r="B696" s="31">
        <v>390</v>
      </c>
      <c r="C696" s="2">
        <v>12</v>
      </c>
      <c r="D696">
        <v>4460</v>
      </c>
      <c r="E696" s="54">
        <f>VLOOKUP(Table10[[#This Row],[Name]],M.Rd!$A:$T,MATCH(Table10[[#This Row],[L.eff]],M.Rd!$C$2:$S$2)+2,FALSE)</f>
        <v>3620</v>
      </c>
      <c r="F696" s="54">
        <f>VLOOKUP(Table10[[#This Row],[Name]],V.Rd!$A:$B,2,FALSE)</f>
        <v>4740</v>
      </c>
      <c r="G696" s="54">
        <f>VLOOKUP(Table10[[#This Row],[Name]],M.Rd!$A:$T,20,FALSE)</f>
        <v>1016000</v>
      </c>
      <c r="H696" s="25"/>
      <c r="I696" s="25"/>
      <c r="J696" s="25"/>
      <c r="K696" s="25"/>
      <c r="L696" s="25"/>
      <c r="M696" s="25"/>
      <c r="N696" s="25"/>
      <c r="O696" s="25"/>
      <c r="P696" s="25"/>
      <c r="Q696" s="25"/>
      <c r="R696" s="25"/>
      <c r="S696" s="25"/>
      <c r="T696" s="25"/>
      <c r="U696" s="25"/>
      <c r="V696" s="25"/>
      <c r="W696" s="25"/>
    </row>
    <row r="697" spans="1:23" x14ac:dyDescent="0.25">
      <c r="A697" s="3" t="s">
        <v>1133</v>
      </c>
      <c r="B697" s="31">
        <v>390</v>
      </c>
      <c r="C697" s="2">
        <v>13</v>
      </c>
      <c r="D697">
        <v>3880</v>
      </c>
      <c r="E697" s="54">
        <f>VLOOKUP(Table10[[#This Row],[Name]],M.Rd!$A:$T,MATCH(Table10[[#This Row],[L.eff]],M.Rd!$C$2:$S$2)+2,FALSE)</f>
        <v>3330</v>
      </c>
      <c r="F697" s="54">
        <f>VLOOKUP(Table10[[#This Row],[Name]],V.Rd!$A:$B,2,FALSE)</f>
        <v>4740</v>
      </c>
      <c r="G697" s="54">
        <f>VLOOKUP(Table10[[#This Row],[Name]],M.Rd!$A:$T,20,FALSE)</f>
        <v>1016000</v>
      </c>
      <c r="H697" s="25"/>
      <c r="I697" s="25"/>
      <c r="J697" s="25"/>
      <c r="K697" s="25"/>
      <c r="L697" s="25"/>
      <c r="M697" s="25"/>
      <c r="N697" s="25"/>
      <c r="O697" s="25"/>
      <c r="P697" s="25"/>
      <c r="Q697" s="25"/>
      <c r="R697" s="25"/>
      <c r="S697" s="25"/>
      <c r="T697" s="25"/>
      <c r="U697" s="25"/>
      <c r="V697" s="25"/>
      <c r="W697" s="25"/>
    </row>
    <row r="698" spans="1:23" x14ac:dyDescent="0.25">
      <c r="A698" s="3" t="s">
        <v>1133</v>
      </c>
      <c r="B698" s="31">
        <v>390</v>
      </c>
      <c r="C698" s="2">
        <v>14</v>
      </c>
      <c r="D698">
        <v>3400</v>
      </c>
      <c r="E698" s="54">
        <f>VLOOKUP(Table10[[#This Row],[Name]],M.Rd!$A:$T,MATCH(Table10[[#This Row],[L.eff]],M.Rd!$C$2:$S$2)+2,FALSE)</f>
        <v>3070</v>
      </c>
      <c r="F698" s="54">
        <f>VLOOKUP(Table10[[#This Row],[Name]],V.Rd!$A:$B,2,FALSE)</f>
        <v>4740</v>
      </c>
      <c r="G698" s="54">
        <f>VLOOKUP(Table10[[#This Row],[Name]],M.Rd!$A:$T,20,FALSE)</f>
        <v>1016000</v>
      </c>
      <c r="H698" s="25"/>
      <c r="I698" s="25"/>
      <c r="J698" s="25"/>
      <c r="K698" s="25"/>
      <c r="L698" s="25"/>
      <c r="M698" s="25"/>
      <c r="N698" s="25"/>
      <c r="O698" s="25"/>
      <c r="P698" s="25"/>
      <c r="Q698" s="25"/>
      <c r="R698" s="25"/>
      <c r="S698" s="25"/>
      <c r="T698" s="25"/>
      <c r="U698" s="25"/>
      <c r="V698" s="25"/>
      <c r="W698" s="25"/>
    </row>
    <row r="699" spans="1:23" x14ac:dyDescent="0.25">
      <c r="A699" s="23" t="s">
        <v>1134</v>
      </c>
      <c r="B699" s="29">
        <v>433</v>
      </c>
      <c r="C699" s="27">
        <v>1</v>
      </c>
      <c r="D699" s="27">
        <v>17700</v>
      </c>
      <c r="E699" s="54">
        <f>VLOOKUP(Table10[[#This Row],[Name]],M.Rd!$A:$T,MATCH(Table10[[#This Row],[L.eff]],M.Rd!$C$2:$S$2)+2,FALSE)</f>
        <v>8070</v>
      </c>
      <c r="F699" s="54">
        <f>VLOOKUP(Table10[[#This Row],[Name]],V.Rd!$A:$B,2,FALSE)</f>
        <v>5230</v>
      </c>
      <c r="G699" s="54">
        <f>VLOOKUP(Table10[[#This Row],[Name]],M.Rd!$A:$T,20,FALSE)</f>
        <v>1136000</v>
      </c>
      <c r="H699" s="25"/>
      <c r="I699" s="25"/>
      <c r="J699" s="25"/>
      <c r="K699" s="25"/>
      <c r="L699" s="25"/>
      <c r="M699" s="25"/>
      <c r="N699" s="25"/>
      <c r="O699" s="25"/>
      <c r="P699" s="25"/>
      <c r="Q699" s="25"/>
      <c r="R699" s="25"/>
      <c r="S699" s="25"/>
      <c r="T699" s="25"/>
      <c r="U699" s="25"/>
      <c r="V699" s="25"/>
      <c r="W699" s="25"/>
    </row>
    <row r="700" spans="1:23" x14ac:dyDescent="0.25">
      <c r="A700" s="3" t="s">
        <v>1134</v>
      </c>
      <c r="B700" s="31">
        <v>433</v>
      </c>
      <c r="C700" s="2">
        <v>1.5</v>
      </c>
      <c r="D700" s="2">
        <v>17600</v>
      </c>
      <c r="E700" s="54">
        <f>VLOOKUP(Table10[[#This Row],[Name]],M.Rd!$A:$T,MATCH(Table10[[#This Row],[L.eff]],M.Rd!$C$2:$S$2)+2,FALSE)</f>
        <v>8070</v>
      </c>
      <c r="F700" s="54">
        <f>VLOOKUP(Table10[[#This Row],[Name]],V.Rd!$A:$B,2,FALSE)</f>
        <v>5230</v>
      </c>
      <c r="G700" s="54">
        <f>VLOOKUP(Table10[[#This Row],[Name]],M.Rd!$A:$T,20,FALSE)</f>
        <v>1136000</v>
      </c>
      <c r="H700" s="25"/>
      <c r="I700" s="25"/>
      <c r="J700" s="25"/>
      <c r="K700" s="25"/>
      <c r="L700" s="25"/>
      <c r="M700" s="25"/>
      <c r="N700" s="25"/>
      <c r="O700" s="25"/>
      <c r="P700" s="25"/>
      <c r="Q700" s="25"/>
      <c r="R700" s="25"/>
      <c r="S700" s="25"/>
      <c r="T700" s="25"/>
      <c r="U700" s="25"/>
      <c r="V700" s="25"/>
      <c r="W700" s="25"/>
    </row>
    <row r="701" spans="1:23" x14ac:dyDescent="0.25">
      <c r="A701" s="3" t="s">
        <v>1134</v>
      </c>
      <c r="B701" s="31">
        <v>433</v>
      </c>
      <c r="C701" s="2">
        <v>2</v>
      </c>
      <c r="D701" s="2">
        <v>17200</v>
      </c>
      <c r="E701" s="54">
        <f>VLOOKUP(Table10[[#This Row],[Name]],M.Rd!$A:$T,MATCH(Table10[[#This Row],[L.eff]],M.Rd!$C$2:$S$2)+2,FALSE)</f>
        <v>8070</v>
      </c>
      <c r="F701" s="54">
        <f>VLOOKUP(Table10[[#This Row],[Name]],V.Rd!$A:$B,2,FALSE)</f>
        <v>5230</v>
      </c>
      <c r="G701" s="54">
        <f>VLOOKUP(Table10[[#This Row],[Name]],M.Rd!$A:$T,20,FALSE)</f>
        <v>1136000</v>
      </c>
      <c r="H701" s="25"/>
      <c r="I701" s="25"/>
      <c r="J701" s="25"/>
      <c r="K701" s="25"/>
      <c r="L701" s="25"/>
      <c r="M701" s="25"/>
      <c r="N701" s="25"/>
      <c r="O701" s="25"/>
      <c r="P701" s="25"/>
      <c r="Q701" s="25"/>
      <c r="R701" s="25"/>
      <c r="S701" s="25"/>
      <c r="T701" s="25"/>
      <c r="U701" s="25"/>
      <c r="V701" s="25"/>
      <c r="W701" s="25"/>
    </row>
    <row r="702" spans="1:23" x14ac:dyDescent="0.25">
      <c r="A702" s="3" t="s">
        <v>1134</v>
      </c>
      <c r="B702" s="31">
        <v>433</v>
      </c>
      <c r="C702" s="2">
        <v>2.5</v>
      </c>
      <c r="D702">
        <v>16700</v>
      </c>
      <c r="E702" s="54">
        <f>VLOOKUP(Table10[[#This Row],[Name]],M.Rd!$A:$T,MATCH(Table10[[#This Row],[L.eff]],M.Rd!$C$2:$S$2)+2,FALSE)</f>
        <v>8070</v>
      </c>
      <c r="F702" s="54">
        <f>VLOOKUP(Table10[[#This Row],[Name]],V.Rd!$A:$B,2,FALSE)</f>
        <v>5230</v>
      </c>
      <c r="G702" s="54">
        <f>VLOOKUP(Table10[[#This Row],[Name]],M.Rd!$A:$T,20,FALSE)</f>
        <v>1136000</v>
      </c>
      <c r="H702" s="25"/>
      <c r="I702" s="25"/>
      <c r="J702" s="25"/>
      <c r="K702" s="25"/>
      <c r="L702" s="25"/>
      <c r="M702" s="25"/>
      <c r="N702" s="25"/>
      <c r="O702" s="25"/>
      <c r="P702" s="25"/>
      <c r="Q702" s="25"/>
      <c r="R702" s="25"/>
      <c r="S702" s="25"/>
      <c r="T702" s="25"/>
      <c r="U702" s="25"/>
      <c r="V702" s="25"/>
      <c r="W702" s="25"/>
    </row>
    <row r="703" spans="1:23" x14ac:dyDescent="0.25">
      <c r="A703" s="3" t="s">
        <v>1134</v>
      </c>
      <c r="B703" s="31">
        <v>433</v>
      </c>
      <c r="C703" s="2">
        <v>3</v>
      </c>
      <c r="D703">
        <v>16200</v>
      </c>
      <c r="E703" s="54">
        <f>VLOOKUP(Table10[[#This Row],[Name]],M.Rd!$A:$T,MATCH(Table10[[#This Row],[L.eff]],M.Rd!$C$2:$S$2)+2,FALSE)</f>
        <v>8070</v>
      </c>
      <c r="F703" s="54">
        <f>VLOOKUP(Table10[[#This Row],[Name]],V.Rd!$A:$B,2,FALSE)</f>
        <v>5230</v>
      </c>
      <c r="G703" s="54">
        <f>VLOOKUP(Table10[[#This Row],[Name]],M.Rd!$A:$T,20,FALSE)</f>
        <v>1136000</v>
      </c>
      <c r="H703" s="25"/>
      <c r="I703" s="25"/>
      <c r="J703" s="25"/>
      <c r="K703" s="25"/>
      <c r="L703" s="25"/>
      <c r="M703" s="25"/>
      <c r="N703" s="25"/>
      <c r="O703" s="25"/>
      <c r="P703" s="25"/>
      <c r="Q703" s="25"/>
      <c r="R703" s="25"/>
      <c r="S703" s="25"/>
      <c r="T703" s="25"/>
      <c r="U703" s="25"/>
      <c r="V703" s="25"/>
      <c r="W703" s="25"/>
    </row>
    <row r="704" spans="1:23" x14ac:dyDescent="0.25">
      <c r="A704" s="3" t="s">
        <v>1134</v>
      </c>
      <c r="B704" s="31">
        <v>433</v>
      </c>
      <c r="C704" s="2">
        <v>3.5</v>
      </c>
      <c r="D704">
        <v>15700</v>
      </c>
      <c r="E704" s="54">
        <f>VLOOKUP(Table10[[#This Row],[Name]],M.Rd!$A:$T,MATCH(Table10[[#This Row],[L.eff]],M.Rd!$C$2:$S$2)+2,FALSE)</f>
        <v>8070</v>
      </c>
      <c r="F704" s="54">
        <f>VLOOKUP(Table10[[#This Row],[Name]],V.Rd!$A:$B,2,FALSE)</f>
        <v>5230</v>
      </c>
      <c r="G704" s="54">
        <f>VLOOKUP(Table10[[#This Row],[Name]],M.Rd!$A:$T,20,FALSE)</f>
        <v>1136000</v>
      </c>
      <c r="H704" s="25"/>
      <c r="I704" s="25"/>
      <c r="J704" s="25"/>
      <c r="K704" s="25"/>
      <c r="L704" s="25"/>
      <c r="M704" s="25"/>
      <c r="N704" s="25"/>
      <c r="O704" s="25"/>
      <c r="P704" s="25"/>
      <c r="Q704" s="25"/>
      <c r="R704" s="25"/>
      <c r="S704" s="25"/>
      <c r="T704" s="25"/>
      <c r="U704" s="25"/>
      <c r="V704" s="25"/>
      <c r="W704" s="25"/>
    </row>
    <row r="705" spans="1:23" x14ac:dyDescent="0.25">
      <c r="A705" s="3" t="s">
        <v>1134</v>
      </c>
      <c r="B705" s="31">
        <v>433</v>
      </c>
      <c r="C705" s="2">
        <v>4</v>
      </c>
      <c r="D705">
        <v>15100</v>
      </c>
      <c r="E705" s="54">
        <f>VLOOKUP(Table10[[#This Row],[Name]],M.Rd!$A:$T,MATCH(Table10[[#This Row],[L.eff]],M.Rd!$C$2:$S$2)+2,FALSE)</f>
        <v>7910</v>
      </c>
      <c r="F705" s="54">
        <f>VLOOKUP(Table10[[#This Row],[Name]],V.Rd!$A:$B,2,FALSE)</f>
        <v>5230</v>
      </c>
      <c r="G705" s="54">
        <f>VLOOKUP(Table10[[#This Row],[Name]],M.Rd!$A:$T,20,FALSE)</f>
        <v>1136000</v>
      </c>
      <c r="H705" s="25"/>
      <c r="I705" s="25"/>
      <c r="J705" s="25"/>
      <c r="K705" s="25"/>
      <c r="L705" s="25"/>
      <c r="M705" s="25"/>
      <c r="N705" s="25"/>
      <c r="O705" s="25"/>
      <c r="P705" s="25"/>
      <c r="Q705" s="25"/>
      <c r="R705" s="25"/>
      <c r="S705" s="25"/>
      <c r="T705" s="25"/>
      <c r="U705" s="25"/>
      <c r="V705" s="25"/>
      <c r="W705" s="25"/>
    </row>
    <row r="706" spans="1:23" x14ac:dyDescent="0.25">
      <c r="A706" s="3" t="s">
        <v>1134</v>
      </c>
      <c r="B706" s="31">
        <v>433</v>
      </c>
      <c r="C706" s="2">
        <v>5</v>
      </c>
      <c r="D706">
        <v>13800</v>
      </c>
      <c r="E706" s="54">
        <f>VLOOKUP(Table10[[#This Row],[Name]],M.Rd!$A:$T,MATCH(Table10[[#This Row],[L.eff]],M.Rd!$C$2:$S$2)+2,FALSE)</f>
        <v>7420</v>
      </c>
      <c r="F706" s="54">
        <f>VLOOKUP(Table10[[#This Row],[Name]],V.Rd!$A:$B,2,FALSE)</f>
        <v>5230</v>
      </c>
      <c r="G706" s="54">
        <f>VLOOKUP(Table10[[#This Row],[Name]],M.Rd!$A:$T,20,FALSE)</f>
        <v>1136000</v>
      </c>
      <c r="H706" s="25"/>
      <c r="I706" s="25"/>
      <c r="J706" s="25"/>
      <c r="K706" s="25"/>
      <c r="L706" s="25"/>
      <c r="M706" s="25"/>
      <c r="N706" s="25"/>
      <c r="O706" s="25"/>
      <c r="P706" s="25"/>
      <c r="Q706" s="25"/>
      <c r="R706" s="25"/>
      <c r="S706" s="25"/>
      <c r="T706" s="25"/>
      <c r="U706" s="25"/>
      <c r="V706" s="25"/>
      <c r="W706" s="25"/>
    </row>
    <row r="707" spans="1:23" x14ac:dyDescent="0.25">
      <c r="A707" s="3" t="s">
        <v>1134</v>
      </c>
      <c r="B707" s="31">
        <v>433</v>
      </c>
      <c r="C707" s="2">
        <v>6</v>
      </c>
      <c r="D707">
        <v>12900</v>
      </c>
      <c r="E707" s="54">
        <f>VLOOKUP(Table10[[#This Row],[Name]],M.Rd!$A:$T,MATCH(Table10[[#This Row],[L.eff]],M.Rd!$C$2:$S$2)+2,FALSE)</f>
        <v>6900</v>
      </c>
      <c r="F707" s="54">
        <f>VLOOKUP(Table10[[#This Row],[Name]],V.Rd!$A:$B,2,FALSE)</f>
        <v>5230</v>
      </c>
      <c r="G707" s="54">
        <f>VLOOKUP(Table10[[#This Row],[Name]],M.Rd!$A:$T,20,FALSE)</f>
        <v>1136000</v>
      </c>
      <c r="H707" s="25"/>
      <c r="I707" s="25"/>
      <c r="J707" s="25"/>
      <c r="K707" s="25"/>
      <c r="L707" s="25"/>
      <c r="M707" s="25"/>
      <c r="N707" s="25"/>
      <c r="O707" s="25"/>
      <c r="P707" s="25"/>
      <c r="Q707" s="25"/>
      <c r="R707" s="25"/>
      <c r="S707" s="25"/>
      <c r="T707" s="25"/>
      <c r="U707" s="25"/>
      <c r="V707" s="25"/>
      <c r="W707" s="25"/>
    </row>
    <row r="708" spans="1:23" x14ac:dyDescent="0.25">
      <c r="A708" s="3" t="s">
        <v>1134</v>
      </c>
      <c r="B708" s="31">
        <v>433</v>
      </c>
      <c r="C708" s="2">
        <v>7</v>
      </c>
      <c r="D708">
        <v>11100</v>
      </c>
      <c r="E708" s="54">
        <f>VLOOKUP(Table10[[#This Row],[Name]],M.Rd!$A:$T,MATCH(Table10[[#This Row],[L.eff]],M.Rd!$C$2:$S$2)+2,FALSE)</f>
        <v>6390</v>
      </c>
      <c r="F708" s="54">
        <f>VLOOKUP(Table10[[#This Row],[Name]],V.Rd!$A:$B,2,FALSE)</f>
        <v>5230</v>
      </c>
      <c r="G708" s="54">
        <f>VLOOKUP(Table10[[#This Row],[Name]],M.Rd!$A:$T,20,FALSE)</f>
        <v>1136000</v>
      </c>
      <c r="H708" s="25"/>
      <c r="I708" s="25"/>
      <c r="J708" s="25"/>
      <c r="K708" s="25"/>
      <c r="L708" s="25"/>
      <c r="M708" s="25"/>
      <c r="N708" s="25"/>
      <c r="O708" s="25"/>
      <c r="P708" s="25"/>
      <c r="Q708" s="25"/>
      <c r="R708" s="25"/>
      <c r="S708" s="25"/>
      <c r="T708" s="25"/>
      <c r="U708" s="25"/>
      <c r="V708" s="25"/>
      <c r="W708" s="25"/>
    </row>
    <row r="709" spans="1:23" x14ac:dyDescent="0.25">
      <c r="A709" s="3" t="s">
        <v>1134</v>
      </c>
      <c r="B709" s="31">
        <v>433</v>
      </c>
      <c r="C709" s="2">
        <v>8</v>
      </c>
      <c r="D709">
        <v>9440</v>
      </c>
      <c r="E709" s="54">
        <f>VLOOKUP(Table10[[#This Row],[Name]],M.Rd!$A:$T,MATCH(Table10[[#This Row],[L.eff]],M.Rd!$C$2:$S$2)+2,FALSE)</f>
        <v>5880</v>
      </c>
      <c r="F709" s="54">
        <f>VLOOKUP(Table10[[#This Row],[Name]],V.Rd!$A:$B,2,FALSE)</f>
        <v>5230</v>
      </c>
      <c r="G709" s="54">
        <f>VLOOKUP(Table10[[#This Row],[Name]],M.Rd!$A:$T,20,FALSE)</f>
        <v>1136000</v>
      </c>
      <c r="H709" s="25"/>
      <c r="I709" s="25"/>
      <c r="J709" s="25"/>
      <c r="K709" s="25"/>
      <c r="L709" s="25"/>
      <c r="M709" s="25"/>
      <c r="N709" s="25"/>
      <c r="O709" s="25"/>
      <c r="P709" s="25"/>
      <c r="Q709" s="25"/>
      <c r="R709" s="25"/>
      <c r="S709" s="25"/>
      <c r="T709" s="25"/>
      <c r="U709" s="25"/>
      <c r="V709" s="25"/>
      <c r="W709" s="25"/>
    </row>
    <row r="710" spans="1:23" x14ac:dyDescent="0.25">
      <c r="A710" s="3" t="s">
        <v>1134</v>
      </c>
      <c r="B710" s="31">
        <v>433</v>
      </c>
      <c r="C710" s="2">
        <v>9</v>
      </c>
      <c r="D710">
        <v>8010</v>
      </c>
      <c r="E710" s="54">
        <f>VLOOKUP(Table10[[#This Row],[Name]],M.Rd!$A:$T,MATCH(Table10[[#This Row],[L.eff]],M.Rd!$C$2:$S$2)+2,FALSE)</f>
        <v>5400</v>
      </c>
      <c r="F710" s="54">
        <f>VLOOKUP(Table10[[#This Row],[Name]],V.Rd!$A:$B,2,FALSE)</f>
        <v>5230</v>
      </c>
      <c r="G710" s="54">
        <f>VLOOKUP(Table10[[#This Row],[Name]],M.Rd!$A:$T,20,FALSE)</f>
        <v>1136000</v>
      </c>
      <c r="H710" s="25"/>
      <c r="I710" s="25"/>
      <c r="J710" s="25"/>
      <c r="K710" s="25"/>
      <c r="L710" s="25"/>
      <c r="M710" s="25"/>
      <c r="N710" s="25"/>
      <c r="O710" s="25"/>
      <c r="P710" s="25"/>
      <c r="Q710" s="25"/>
      <c r="R710" s="25"/>
      <c r="S710" s="25"/>
      <c r="T710" s="25"/>
      <c r="U710" s="25"/>
      <c r="V710" s="25"/>
      <c r="W710" s="25"/>
    </row>
    <row r="711" spans="1:23" x14ac:dyDescent="0.25">
      <c r="A711" s="3" t="s">
        <v>1134</v>
      </c>
      <c r="B711" s="31">
        <v>433</v>
      </c>
      <c r="C711" s="2">
        <v>10</v>
      </c>
      <c r="D711">
        <v>6810</v>
      </c>
      <c r="E711" s="54">
        <f>VLOOKUP(Table10[[#This Row],[Name]],M.Rd!$A:$T,MATCH(Table10[[#This Row],[L.eff]],M.Rd!$C$2:$S$2)+2,FALSE)</f>
        <v>4960</v>
      </c>
      <c r="F711" s="54">
        <f>VLOOKUP(Table10[[#This Row],[Name]],V.Rd!$A:$B,2,FALSE)</f>
        <v>5230</v>
      </c>
      <c r="G711" s="54">
        <f>VLOOKUP(Table10[[#This Row],[Name]],M.Rd!$A:$T,20,FALSE)</f>
        <v>1136000</v>
      </c>
      <c r="H711" s="25"/>
      <c r="I711" s="25"/>
      <c r="J711" s="25"/>
      <c r="K711" s="25"/>
      <c r="L711" s="25"/>
      <c r="M711" s="25"/>
      <c r="N711" s="25"/>
      <c r="O711" s="25"/>
      <c r="P711" s="25"/>
      <c r="Q711" s="25"/>
      <c r="R711" s="25"/>
      <c r="S711" s="25"/>
      <c r="T711" s="25"/>
      <c r="U711" s="25"/>
      <c r="V711" s="25"/>
      <c r="W711" s="25"/>
    </row>
    <row r="712" spans="1:23" x14ac:dyDescent="0.25">
      <c r="A712" s="3" t="s">
        <v>1134</v>
      </c>
      <c r="B712" s="31">
        <v>433</v>
      </c>
      <c r="C712" s="2">
        <v>11</v>
      </c>
      <c r="D712">
        <v>5830</v>
      </c>
      <c r="E712" s="54">
        <f>VLOOKUP(Table10[[#This Row],[Name]],M.Rd!$A:$T,MATCH(Table10[[#This Row],[L.eff]],M.Rd!$C$2:$S$2)+2,FALSE)</f>
        <v>4560</v>
      </c>
      <c r="F712" s="54">
        <f>VLOOKUP(Table10[[#This Row],[Name]],V.Rd!$A:$B,2,FALSE)</f>
        <v>5230</v>
      </c>
      <c r="G712" s="54">
        <f>VLOOKUP(Table10[[#This Row],[Name]],M.Rd!$A:$T,20,FALSE)</f>
        <v>1136000</v>
      </c>
      <c r="H712" s="25"/>
      <c r="I712" s="25"/>
      <c r="J712" s="25"/>
      <c r="K712" s="25"/>
      <c r="L712" s="25"/>
      <c r="M712" s="25"/>
      <c r="N712" s="25"/>
      <c r="O712" s="25"/>
      <c r="P712" s="25"/>
      <c r="Q712" s="25"/>
      <c r="R712" s="25"/>
      <c r="S712" s="25"/>
      <c r="T712" s="25"/>
      <c r="U712" s="25"/>
      <c r="V712" s="25"/>
      <c r="W712" s="25"/>
    </row>
    <row r="713" spans="1:23" x14ac:dyDescent="0.25">
      <c r="A713" s="3" t="s">
        <v>1134</v>
      </c>
      <c r="B713" s="31">
        <v>433</v>
      </c>
      <c r="C713" s="2">
        <v>12</v>
      </c>
      <c r="D713">
        <v>5030</v>
      </c>
      <c r="E713" s="54">
        <f>VLOOKUP(Table10[[#This Row],[Name]],M.Rd!$A:$T,MATCH(Table10[[#This Row],[L.eff]],M.Rd!$C$2:$S$2)+2,FALSE)</f>
        <v>4190</v>
      </c>
      <c r="F713" s="54">
        <f>VLOOKUP(Table10[[#This Row],[Name]],V.Rd!$A:$B,2,FALSE)</f>
        <v>5230</v>
      </c>
      <c r="G713" s="54">
        <f>VLOOKUP(Table10[[#This Row],[Name]],M.Rd!$A:$T,20,FALSE)</f>
        <v>1136000</v>
      </c>
      <c r="H713" s="25"/>
      <c r="I713" s="25"/>
      <c r="J713" s="25"/>
      <c r="K713" s="25"/>
      <c r="L713" s="25"/>
      <c r="M713" s="25"/>
      <c r="N713" s="25"/>
      <c r="O713" s="25"/>
      <c r="P713" s="25"/>
      <c r="Q713" s="25"/>
      <c r="R713" s="25"/>
      <c r="S713" s="25"/>
      <c r="T713" s="25"/>
      <c r="U713" s="25"/>
      <c r="V713" s="25"/>
      <c r="W713" s="25"/>
    </row>
    <row r="714" spans="1:23" x14ac:dyDescent="0.25">
      <c r="A714" s="3" t="s">
        <v>1134</v>
      </c>
      <c r="B714" s="31">
        <v>433</v>
      </c>
      <c r="C714" s="2">
        <v>13</v>
      </c>
      <c r="D714">
        <v>4380</v>
      </c>
      <c r="E714" s="54">
        <f>VLOOKUP(Table10[[#This Row],[Name]],M.Rd!$A:$T,MATCH(Table10[[#This Row],[L.eff]],M.Rd!$C$2:$S$2)+2,FALSE)</f>
        <v>3870</v>
      </c>
      <c r="F714" s="54">
        <f>VLOOKUP(Table10[[#This Row],[Name]],V.Rd!$A:$B,2,FALSE)</f>
        <v>5230</v>
      </c>
      <c r="G714" s="54">
        <f>VLOOKUP(Table10[[#This Row],[Name]],M.Rd!$A:$T,20,FALSE)</f>
        <v>1136000</v>
      </c>
      <c r="H714" s="25"/>
      <c r="I714" s="25"/>
      <c r="J714" s="25"/>
      <c r="K714" s="25"/>
      <c r="L714" s="25"/>
      <c r="M714" s="25"/>
      <c r="N714" s="25"/>
      <c r="O714" s="25"/>
      <c r="P714" s="25"/>
      <c r="Q714" s="25"/>
      <c r="R714" s="25"/>
      <c r="S714" s="25"/>
      <c r="T714" s="25"/>
      <c r="U714" s="25"/>
      <c r="V714" s="25"/>
      <c r="W714" s="25"/>
    </row>
    <row r="715" spans="1:23" x14ac:dyDescent="0.25">
      <c r="A715" s="3" t="s">
        <v>1134</v>
      </c>
      <c r="B715" s="31">
        <v>433</v>
      </c>
      <c r="C715" s="2">
        <v>14</v>
      </c>
      <c r="D715">
        <v>3840</v>
      </c>
      <c r="E715" s="54">
        <f>VLOOKUP(Table10[[#This Row],[Name]],M.Rd!$A:$T,MATCH(Table10[[#This Row],[L.eff]],M.Rd!$C$2:$S$2)+2,FALSE)</f>
        <v>3590</v>
      </c>
      <c r="F715" s="54">
        <f>VLOOKUP(Table10[[#This Row],[Name]],V.Rd!$A:$B,2,FALSE)</f>
        <v>5230</v>
      </c>
      <c r="G715" s="54">
        <f>VLOOKUP(Table10[[#This Row],[Name]],M.Rd!$A:$T,20,FALSE)</f>
        <v>1136000</v>
      </c>
      <c r="H715" s="25"/>
      <c r="I715" s="25"/>
      <c r="J715" s="25"/>
      <c r="K715" s="25"/>
      <c r="L715" s="25"/>
      <c r="M715" s="25"/>
      <c r="N715" s="25"/>
      <c r="O715" s="25"/>
      <c r="P715" s="25"/>
      <c r="Q715" s="25"/>
      <c r="R715" s="25"/>
      <c r="S715" s="25"/>
      <c r="T715" s="25"/>
      <c r="U715" s="25"/>
      <c r="V715" s="25"/>
      <c r="W715" s="25"/>
    </row>
    <row r="716" spans="1:23" x14ac:dyDescent="0.25">
      <c r="A716" s="23" t="s">
        <v>1308</v>
      </c>
      <c r="B716" s="29">
        <v>499</v>
      </c>
      <c r="C716" s="27">
        <v>1</v>
      </c>
      <c r="D716" s="27">
        <v>21700</v>
      </c>
      <c r="E716" s="54">
        <f>VLOOKUP(Table10[[#This Row],[Name]],M.Rd!$A:$T,MATCH(Table10[[#This Row],[L.eff]],M.Rd!$C$2:$S$2)+2,FALSE)</f>
        <v>9520</v>
      </c>
      <c r="F716" s="54">
        <f>VLOOKUP(Table10[[#This Row],[Name]],V.Rd!$A:$B,2,FALSE)</f>
        <v>6340</v>
      </c>
      <c r="G716" s="54">
        <f>VLOOKUP(Table10[[#This Row],[Name]],M.Rd!$A:$T,20,FALSE)</f>
        <v>1305000</v>
      </c>
      <c r="H716" s="25"/>
      <c r="I716" s="25"/>
      <c r="J716" s="25"/>
      <c r="K716" s="25"/>
      <c r="L716" s="25"/>
      <c r="M716" s="25"/>
      <c r="N716" s="25"/>
      <c r="O716" s="25"/>
      <c r="P716" s="25"/>
      <c r="Q716" s="25"/>
      <c r="R716" s="25"/>
      <c r="S716" s="25"/>
      <c r="T716" s="25"/>
      <c r="U716" s="25"/>
      <c r="V716" s="25"/>
      <c r="W716" s="25"/>
    </row>
    <row r="717" spans="1:23" x14ac:dyDescent="0.25">
      <c r="A717" s="3" t="s">
        <v>1308</v>
      </c>
      <c r="B717" s="31">
        <v>499</v>
      </c>
      <c r="C717" s="2">
        <v>1.5</v>
      </c>
      <c r="D717" s="2">
        <v>21500</v>
      </c>
      <c r="E717" s="54">
        <f>VLOOKUP(Table10[[#This Row],[Name]],M.Rd!$A:$T,MATCH(Table10[[#This Row],[L.eff]],M.Rd!$C$2:$S$2)+2,FALSE)</f>
        <v>9520</v>
      </c>
      <c r="F717" s="54">
        <f>VLOOKUP(Table10[[#This Row],[Name]],V.Rd!$A:$B,2,FALSE)</f>
        <v>6340</v>
      </c>
      <c r="G717" s="54">
        <f>VLOOKUP(Table10[[#This Row],[Name]],M.Rd!$A:$T,20,FALSE)</f>
        <v>1305000</v>
      </c>
      <c r="H717" s="25"/>
      <c r="I717" s="25"/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</row>
    <row r="718" spans="1:23" x14ac:dyDescent="0.25">
      <c r="A718" s="3" t="s">
        <v>1308</v>
      </c>
      <c r="B718" s="31">
        <v>499</v>
      </c>
      <c r="C718" s="2">
        <v>2</v>
      </c>
      <c r="D718" s="2">
        <v>20700</v>
      </c>
      <c r="E718" s="54">
        <f>VLOOKUP(Table10[[#This Row],[Name]],M.Rd!$A:$T,MATCH(Table10[[#This Row],[L.eff]],M.Rd!$C$2:$S$2)+2,FALSE)</f>
        <v>9520</v>
      </c>
      <c r="F718" s="54">
        <f>VLOOKUP(Table10[[#This Row],[Name]],V.Rd!$A:$B,2,FALSE)</f>
        <v>6340</v>
      </c>
      <c r="G718" s="54">
        <f>VLOOKUP(Table10[[#This Row],[Name]],M.Rd!$A:$T,20,FALSE)</f>
        <v>1305000</v>
      </c>
      <c r="H718" s="25"/>
      <c r="I718" s="25"/>
      <c r="J718" s="25"/>
      <c r="K718" s="25"/>
      <c r="L718" s="25"/>
      <c r="M718" s="25"/>
      <c r="N718" s="25"/>
      <c r="O718" s="25"/>
      <c r="P718" s="25"/>
      <c r="Q718" s="25"/>
      <c r="R718" s="25"/>
      <c r="S718" s="25"/>
      <c r="T718" s="25"/>
      <c r="U718" s="25"/>
      <c r="V718" s="25"/>
      <c r="W718" s="25"/>
    </row>
    <row r="719" spans="1:23" x14ac:dyDescent="0.25">
      <c r="A719" s="3" t="s">
        <v>1308</v>
      </c>
      <c r="B719" s="31">
        <v>499</v>
      </c>
      <c r="C719" s="2">
        <v>2.5</v>
      </c>
      <c r="D719">
        <v>19900</v>
      </c>
      <c r="E719" s="54">
        <f>VLOOKUP(Table10[[#This Row],[Name]],M.Rd!$A:$T,MATCH(Table10[[#This Row],[L.eff]],M.Rd!$C$2:$S$2)+2,FALSE)</f>
        <v>9520</v>
      </c>
      <c r="F719" s="54">
        <f>VLOOKUP(Table10[[#This Row],[Name]],V.Rd!$A:$B,2,FALSE)</f>
        <v>6340</v>
      </c>
      <c r="G719" s="54">
        <f>VLOOKUP(Table10[[#This Row],[Name]],M.Rd!$A:$T,20,FALSE)</f>
        <v>1305000</v>
      </c>
      <c r="H719" s="25"/>
      <c r="I719" s="25"/>
      <c r="J719" s="25"/>
      <c r="K719" s="25"/>
      <c r="L719" s="25"/>
      <c r="M719" s="25"/>
      <c r="N719" s="25"/>
      <c r="O719" s="25"/>
      <c r="P719" s="25"/>
      <c r="Q719" s="25"/>
      <c r="R719" s="25"/>
      <c r="S719" s="25"/>
      <c r="T719" s="25"/>
      <c r="U719" s="25"/>
      <c r="V719" s="25"/>
      <c r="W719" s="25"/>
    </row>
    <row r="720" spans="1:23" x14ac:dyDescent="0.25">
      <c r="A720" s="3" t="s">
        <v>1308</v>
      </c>
      <c r="B720" s="31">
        <v>499</v>
      </c>
      <c r="C720" s="2">
        <v>3</v>
      </c>
      <c r="D720">
        <v>19700</v>
      </c>
      <c r="E720" s="54">
        <f>VLOOKUP(Table10[[#This Row],[Name]],M.Rd!$A:$T,MATCH(Table10[[#This Row],[L.eff]],M.Rd!$C$2:$S$2)+2,FALSE)</f>
        <v>9520</v>
      </c>
      <c r="F720" s="54">
        <f>VLOOKUP(Table10[[#This Row],[Name]],V.Rd!$A:$B,2,FALSE)</f>
        <v>6340</v>
      </c>
      <c r="G720" s="54">
        <f>VLOOKUP(Table10[[#This Row],[Name]],M.Rd!$A:$T,20,FALSE)</f>
        <v>1305000</v>
      </c>
      <c r="H720" s="25"/>
      <c r="I720" s="25"/>
      <c r="J720" s="25"/>
      <c r="K720" s="25"/>
      <c r="L720" s="25"/>
      <c r="M720" s="25"/>
      <c r="N720" s="25"/>
      <c r="O720" s="25"/>
      <c r="P720" s="25"/>
      <c r="Q720" s="25"/>
      <c r="R720" s="25"/>
      <c r="S720" s="25"/>
      <c r="T720" s="25"/>
      <c r="U720" s="25"/>
      <c r="V720" s="25"/>
      <c r="W720" s="25"/>
    </row>
    <row r="721" spans="1:23" x14ac:dyDescent="0.25">
      <c r="A721" s="3" t="s">
        <v>1308</v>
      </c>
      <c r="B721" s="31">
        <v>499</v>
      </c>
      <c r="C721" s="2">
        <v>3.5</v>
      </c>
      <c r="D721">
        <v>18800</v>
      </c>
      <c r="E721" s="54">
        <f>VLOOKUP(Table10[[#This Row],[Name]],M.Rd!$A:$T,MATCH(Table10[[#This Row],[L.eff]],M.Rd!$C$2:$S$2)+2,FALSE)</f>
        <v>9520</v>
      </c>
      <c r="F721" s="54">
        <f>VLOOKUP(Table10[[#This Row],[Name]],V.Rd!$A:$B,2,FALSE)</f>
        <v>6340</v>
      </c>
      <c r="G721" s="54">
        <f>VLOOKUP(Table10[[#This Row],[Name]],M.Rd!$A:$T,20,FALSE)</f>
        <v>1305000</v>
      </c>
      <c r="H721" s="25"/>
      <c r="I721" s="25"/>
      <c r="J721" s="25"/>
      <c r="K721" s="25"/>
      <c r="L721" s="25"/>
      <c r="M721" s="25"/>
      <c r="N721" s="25"/>
      <c r="O721" s="25"/>
      <c r="P721" s="25"/>
      <c r="Q721" s="25"/>
      <c r="R721" s="25"/>
      <c r="S721" s="25"/>
      <c r="T721" s="25"/>
      <c r="U721" s="25"/>
      <c r="V721" s="25"/>
      <c r="W721" s="25"/>
    </row>
    <row r="722" spans="1:23" x14ac:dyDescent="0.25">
      <c r="A722" s="3" t="s">
        <v>1308</v>
      </c>
      <c r="B722" s="31">
        <v>499</v>
      </c>
      <c r="C722" s="2">
        <v>4</v>
      </c>
      <c r="D722">
        <v>17800</v>
      </c>
      <c r="E722" s="54">
        <f>VLOOKUP(Table10[[#This Row],[Name]],M.Rd!$A:$T,MATCH(Table10[[#This Row],[L.eff]],M.Rd!$C$2:$S$2)+2,FALSE)</f>
        <v>9330</v>
      </c>
      <c r="F722" s="54">
        <f>VLOOKUP(Table10[[#This Row],[Name]],V.Rd!$A:$B,2,FALSE)</f>
        <v>6340</v>
      </c>
      <c r="G722" s="54">
        <f>VLOOKUP(Table10[[#This Row],[Name]],M.Rd!$A:$T,20,FALSE)</f>
        <v>1305000</v>
      </c>
      <c r="H722" s="25"/>
      <c r="I722" s="25"/>
      <c r="J722" s="25"/>
      <c r="K722" s="25"/>
      <c r="L722" s="25"/>
      <c r="M722" s="25"/>
      <c r="N722" s="25"/>
      <c r="O722" s="25"/>
      <c r="P722" s="25"/>
      <c r="Q722" s="25"/>
      <c r="R722" s="25"/>
      <c r="S722" s="25"/>
      <c r="T722" s="25"/>
      <c r="U722" s="25"/>
      <c r="V722" s="25"/>
      <c r="W722" s="25"/>
    </row>
    <row r="723" spans="1:23" x14ac:dyDescent="0.25">
      <c r="A723" s="3" t="s">
        <v>1308</v>
      </c>
      <c r="B723" s="31">
        <v>499</v>
      </c>
      <c r="C723" s="2">
        <v>5</v>
      </c>
      <c r="D723">
        <v>15800</v>
      </c>
      <c r="E723" s="54">
        <f>VLOOKUP(Table10[[#This Row],[Name]],M.Rd!$A:$T,MATCH(Table10[[#This Row],[L.eff]],M.Rd!$C$2:$S$2)+2,FALSE)</f>
        <v>8750</v>
      </c>
      <c r="F723" s="54">
        <f>VLOOKUP(Table10[[#This Row],[Name]],V.Rd!$A:$B,2,FALSE)</f>
        <v>6340</v>
      </c>
      <c r="G723" s="54">
        <f>VLOOKUP(Table10[[#This Row],[Name]],M.Rd!$A:$T,20,FALSE)</f>
        <v>1305000</v>
      </c>
      <c r="H723" s="25"/>
      <c r="I723" s="25"/>
      <c r="J723" s="25"/>
      <c r="K723" s="25"/>
      <c r="L723" s="25"/>
      <c r="M723" s="25"/>
      <c r="N723" s="25"/>
      <c r="O723" s="25"/>
      <c r="P723" s="25"/>
      <c r="Q723" s="25"/>
      <c r="R723" s="25"/>
      <c r="S723" s="25"/>
      <c r="T723" s="25"/>
      <c r="U723" s="25"/>
      <c r="V723" s="25"/>
      <c r="W723" s="25"/>
    </row>
    <row r="724" spans="1:23" x14ac:dyDescent="0.25">
      <c r="A724" s="3" t="s">
        <v>1308</v>
      </c>
      <c r="B724" s="31">
        <v>499</v>
      </c>
      <c r="C724" s="2">
        <v>6</v>
      </c>
      <c r="D724">
        <v>13700</v>
      </c>
      <c r="E724" s="54">
        <f>VLOOKUP(Table10[[#This Row],[Name]],M.Rd!$A:$T,MATCH(Table10[[#This Row],[L.eff]],M.Rd!$C$2:$S$2)+2,FALSE)</f>
        <v>8160</v>
      </c>
      <c r="F724" s="54">
        <f>VLOOKUP(Table10[[#This Row],[Name]],V.Rd!$A:$B,2,FALSE)</f>
        <v>6340</v>
      </c>
      <c r="G724" s="54">
        <f>VLOOKUP(Table10[[#This Row],[Name]],M.Rd!$A:$T,20,FALSE)</f>
        <v>1305000</v>
      </c>
      <c r="H724" s="25"/>
      <c r="I724" s="25"/>
      <c r="J724" s="25"/>
      <c r="K724" s="25"/>
      <c r="L724" s="25"/>
      <c r="M724" s="25"/>
      <c r="N724" s="25"/>
      <c r="O724" s="25"/>
      <c r="P724" s="25"/>
      <c r="Q724" s="25"/>
      <c r="R724" s="25"/>
      <c r="S724" s="25"/>
      <c r="T724" s="25"/>
      <c r="U724" s="25"/>
      <c r="V724" s="25"/>
      <c r="W724" s="25"/>
    </row>
    <row r="725" spans="1:23" x14ac:dyDescent="0.25">
      <c r="A725" s="3" t="s">
        <v>1308</v>
      </c>
      <c r="B725" s="31">
        <v>499</v>
      </c>
      <c r="C725" s="2">
        <v>7</v>
      </c>
      <c r="D725">
        <v>11700</v>
      </c>
      <c r="E725" s="54">
        <f>VLOOKUP(Table10[[#This Row],[Name]],M.Rd!$A:$T,MATCH(Table10[[#This Row],[L.eff]],M.Rd!$C$2:$S$2)+2,FALSE)</f>
        <v>7570</v>
      </c>
      <c r="F725" s="54">
        <f>VLOOKUP(Table10[[#This Row],[Name]],V.Rd!$A:$B,2,FALSE)</f>
        <v>6340</v>
      </c>
      <c r="G725" s="54">
        <f>VLOOKUP(Table10[[#This Row],[Name]],M.Rd!$A:$T,20,FALSE)</f>
        <v>1305000</v>
      </c>
      <c r="H725" s="25"/>
      <c r="I725" s="25"/>
      <c r="J725" s="25"/>
      <c r="K725" s="25"/>
      <c r="L725" s="25"/>
      <c r="M725" s="25"/>
      <c r="N725" s="25"/>
      <c r="O725" s="25"/>
      <c r="P725" s="25"/>
      <c r="Q725" s="25"/>
      <c r="R725" s="25"/>
      <c r="S725" s="25"/>
      <c r="T725" s="25"/>
      <c r="U725" s="25"/>
      <c r="V725" s="25"/>
      <c r="W725" s="25"/>
    </row>
    <row r="726" spans="1:23" x14ac:dyDescent="0.25">
      <c r="A726" s="3" t="s">
        <v>1308</v>
      </c>
      <c r="B726" s="31">
        <v>499</v>
      </c>
      <c r="C726" s="2">
        <v>8</v>
      </c>
      <c r="D726">
        <v>9950</v>
      </c>
      <c r="E726" s="54">
        <f>VLOOKUP(Table10[[#This Row],[Name]],M.Rd!$A:$T,MATCH(Table10[[#This Row],[L.eff]],M.Rd!$C$2:$S$2)+2,FALSE)</f>
        <v>6990</v>
      </c>
      <c r="F726" s="54">
        <f>VLOOKUP(Table10[[#This Row],[Name]],V.Rd!$A:$B,2,FALSE)</f>
        <v>6340</v>
      </c>
      <c r="G726" s="54">
        <f>VLOOKUP(Table10[[#This Row],[Name]],M.Rd!$A:$T,20,FALSE)</f>
        <v>1305000</v>
      </c>
      <c r="H726" s="25"/>
      <c r="I726" s="25"/>
      <c r="J726" s="25"/>
      <c r="K726" s="25"/>
      <c r="L726" s="25"/>
      <c r="M726" s="25"/>
      <c r="N726" s="25"/>
      <c r="O726" s="25"/>
      <c r="P726" s="25"/>
      <c r="Q726" s="25"/>
      <c r="R726" s="25"/>
      <c r="S726" s="25"/>
      <c r="T726" s="25"/>
      <c r="U726" s="25"/>
      <c r="V726" s="25"/>
      <c r="W726" s="25"/>
    </row>
    <row r="727" spans="1:23" x14ac:dyDescent="0.25">
      <c r="A727" s="3" t="s">
        <v>1308</v>
      </c>
      <c r="B727" s="31">
        <v>499</v>
      </c>
      <c r="C727" s="2">
        <v>9</v>
      </c>
      <c r="D727">
        <v>8460</v>
      </c>
      <c r="E727" s="54">
        <f>VLOOKUP(Table10[[#This Row],[Name]],M.Rd!$A:$T,MATCH(Table10[[#This Row],[L.eff]],M.Rd!$C$2:$S$2)+2,FALSE)</f>
        <v>6450</v>
      </c>
      <c r="F727" s="54">
        <f>VLOOKUP(Table10[[#This Row],[Name]],V.Rd!$A:$B,2,FALSE)</f>
        <v>6340</v>
      </c>
      <c r="G727" s="54">
        <f>VLOOKUP(Table10[[#This Row],[Name]],M.Rd!$A:$T,20,FALSE)</f>
        <v>1305000</v>
      </c>
      <c r="H727" s="25"/>
      <c r="I727" s="25"/>
      <c r="J727" s="25"/>
      <c r="K727" s="25"/>
      <c r="L727" s="25"/>
      <c r="M727" s="25"/>
      <c r="N727" s="25"/>
      <c r="O727" s="25"/>
      <c r="P727" s="25"/>
      <c r="Q727" s="25"/>
      <c r="R727" s="25"/>
      <c r="S727" s="25"/>
      <c r="T727" s="25"/>
      <c r="U727" s="25"/>
      <c r="V727" s="25"/>
      <c r="W727" s="25"/>
    </row>
    <row r="728" spans="1:23" x14ac:dyDescent="0.25">
      <c r="A728" s="3" t="s">
        <v>1308</v>
      </c>
      <c r="B728" s="31">
        <v>499</v>
      </c>
      <c r="C728" s="2">
        <v>10</v>
      </c>
      <c r="D728">
        <v>7240</v>
      </c>
      <c r="E728" s="54">
        <f>VLOOKUP(Table10[[#This Row],[Name]],M.Rd!$A:$T,MATCH(Table10[[#This Row],[L.eff]],M.Rd!$C$2:$S$2)+2,FALSE)</f>
        <v>5950</v>
      </c>
      <c r="F728" s="54">
        <f>VLOOKUP(Table10[[#This Row],[Name]],V.Rd!$A:$B,2,FALSE)</f>
        <v>6340</v>
      </c>
      <c r="G728" s="54">
        <f>VLOOKUP(Table10[[#This Row],[Name]],M.Rd!$A:$T,20,FALSE)</f>
        <v>1305000</v>
      </c>
      <c r="H728" s="25"/>
      <c r="I728" s="25"/>
      <c r="J728" s="25"/>
      <c r="K728" s="25"/>
      <c r="L728" s="25"/>
      <c r="M728" s="25"/>
      <c r="N728" s="25"/>
      <c r="O728" s="25"/>
      <c r="P728" s="25"/>
      <c r="Q728" s="25"/>
      <c r="R728" s="25"/>
      <c r="S728" s="25"/>
      <c r="T728" s="25"/>
      <c r="U728" s="25"/>
      <c r="V728" s="25"/>
      <c r="W728" s="25"/>
    </row>
    <row r="729" spans="1:23" x14ac:dyDescent="0.25">
      <c r="A729" s="3" t="s">
        <v>1308</v>
      </c>
      <c r="B729" s="31">
        <v>499</v>
      </c>
      <c r="C729" s="2">
        <v>11</v>
      </c>
      <c r="D729">
        <v>6230</v>
      </c>
      <c r="E729" s="54">
        <f>VLOOKUP(Table10[[#This Row],[Name]],M.Rd!$A:$T,MATCH(Table10[[#This Row],[L.eff]],M.Rd!$C$2:$S$2)+2,FALSE)</f>
        <v>5490</v>
      </c>
      <c r="F729" s="54">
        <f>VLOOKUP(Table10[[#This Row],[Name]],V.Rd!$A:$B,2,FALSE)</f>
        <v>6340</v>
      </c>
      <c r="G729" s="54">
        <f>VLOOKUP(Table10[[#This Row],[Name]],M.Rd!$A:$T,20,FALSE)</f>
        <v>1305000</v>
      </c>
      <c r="H729" s="25"/>
      <c r="I729" s="25"/>
      <c r="J729" s="25"/>
      <c r="K729" s="25"/>
      <c r="L729" s="25"/>
      <c r="M729" s="25"/>
      <c r="N729" s="25"/>
      <c r="O729" s="25"/>
      <c r="P729" s="25"/>
      <c r="Q729" s="25"/>
      <c r="R729" s="25"/>
      <c r="S729" s="25"/>
      <c r="T729" s="25"/>
      <c r="U729" s="25"/>
      <c r="V729" s="25"/>
      <c r="W729" s="25"/>
    </row>
    <row r="730" spans="1:23" x14ac:dyDescent="0.25">
      <c r="A730" s="3" t="s">
        <v>1308</v>
      </c>
      <c r="B730" s="31">
        <v>499</v>
      </c>
      <c r="C730" s="2">
        <v>12</v>
      </c>
      <c r="D730">
        <v>5400</v>
      </c>
      <c r="E730" s="54">
        <f>VLOOKUP(Table10[[#This Row],[Name]],M.Rd!$A:$T,MATCH(Table10[[#This Row],[L.eff]],M.Rd!$C$2:$S$2)+2,FALSE)</f>
        <v>5080</v>
      </c>
      <c r="F730" s="54">
        <f>VLOOKUP(Table10[[#This Row],[Name]],V.Rd!$A:$B,2,FALSE)</f>
        <v>6340</v>
      </c>
      <c r="G730" s="54">
        <f>VLOOKUP(Table10[[#This Row],[Name]],M.Rd!$A:$T,20,FALSE)</f>
        <v>1305000</v>
      </c>
      <c r="H730" s="25"/>
      <c r="I730" s="25"/>
      <c r="J730" s="25"/>
      <c r="K730" s="25"/>
      <c r="L730" s="25"/>
      <c r="M730" s="25"/>
      <c r="N730" s="25"/>
      <c r="O730" s="25"/>
      <c r="P730" s="25"/>
      <c r="Q730" s="25"/>
      <c r="R730" s="25"/>
      <c r="S730" s="25"/>
      <c r="T730" s="25"/>
      <c r="U730" s="25"/>
      <c r="V730" s="25"/>
      <c r="W730" s="25"/>
    </row>
    <row r="731" spans="1:23" x14ac:dyDescent="0.25">
      <c r="A731" s="3" t="s">
        <v>1308</v>
      </c>
      <c r="B731" s="31">
        <v>499</v>
      </c>
      <c r="C731" s="2">
        <v>13</v>
      </c>
      <c r="D731">
        <v>4720</v>
      </c>
      <c r="E731" s="54">
        <f>VLOOKUP(Table10[[#This Row],[Name]],M.Rd!$A:$T,MATCH(Table10[[#This Row],[L.eff]],M.Rd!$C$2:$S$2)+2,FALSE)</f>
        <v>4720</v>
      </c>
      <c r="F731" s="54">
        <f>VLOOKUP(Table10[[#This Row],[Name]],V.Rd!$A:$B,2,FALSE)</f>
        <v>6340</v>
      </c>
      <c r="G731" s="54">
        <f>VLOOKUP(Table10[[#This Row],[Name]],M.Rd!$A:$T,20,FALSE)</f>
        <v>1305000</v>
      </c>
    </row>
    <row r="732" spans="1:23" x14ac:dyDescent="0.25">
      <c r="A732" s="3" t="s">
        <v>1308</v>
      </c>
      <c r="B732" s="31">
        <v>499</v>
      </c>
      <c r="C732" s="2">
        <v>14</v>
      </c>
      <c r="D732">
        <v>4160</v>
      </c>
      <c r="E732" s="54">
        <f>VLOOKUP(Table10[[#This Row],[Name]],M.Rd!$A:$T,MATCH(Table10[[#This Row],[L.eff]],M.Rd!$C$2:$S$2)+2,FALSE)</f>
        <v>4390</v>
      </c>
      <c r="F732" s="54">
        <f>VLOOKUP(Table10[[#This Row],[Name]],V.Rd!$A:$B,2,FALSE)</f>
        <v>6340</v>
      </c>
      <c r="G732" s="54">
        <f>VLOOKUP(Table10[[#This Row],[Name]],M.Rd!$A:$T,20,FALSE)</f>
        <v>1305000</v>
      </c>
    </row>
    <row r="733" spans="1:23" x14ac:dyDescent="0.25">
      <c r="A733" s="23" t="s">
        <v>1309</v>
      </c>
      <c r="B733" s="29">
        <v>548</v>
      </c>
      <c r="C733" s="27">
        <v>1</v>
      </c>
      <c r="D733" s="27">
        <v>24400</v>
      </c>
      <c r="E733" s="54">
        <f>VLOOKUP(Table10[[#This Row],[Name]],M.Rd!$A:$T,MATCH(Table10[[#This Row],[L.eff]],M.Rd!$C$2:$S$2)+2,FALSE)</f>
        <v>10550</v>
      </c>
      <c r="F733" s="54">
        <f>VLOOKUP(Table10[[#This Row],[Name]],V.Rd!$A:$B,2,FALSE)</f>
        <v>6870</v>
      </c>
      <c r="G733" s="54">
        <f>VLOOKUP(Table10[[#This Row],[Name]],M.Rd!$A:$T,20,FALSE)</f>
        <v>1457000</v>
      </c>
    </row>
    <row r="734" spans="1:23" x14ac:dyDescent="0.25">
      <c r="A734" s="3" t="s">
        <v>1309</v>
      </c>
      <c r="B734" s="31">
        <v>548</v>
      </c>
      <c r="C734" s="2">
        <v>1.5</v>
      </c>
      <c r="D734" s="2">
        <v>24400</v>
      </c>
      <c r="E734" s="54">
        <f>VLOOKUP(Table10[[#This Row],[Name]],M.Rd!$A:$T,MATCH(Table10[[#This Row],[L.eff]],M.Rd!$C$2:$S$2)+2,FALSE)</f>
        <v>10550</v>
      </c>
      <c r="F734" s="54">
        <f>VLOOKUP(Table10[[#This Row],[Name]],V.Rd!$A:$B,2,FALSE)</f>
        <v>6870</v>
      </c>
      <c r="G734" s="54">
        <f>VLOOKUP(Table10[[#This Row],[Name]],M.Rd!$A:$T,20,FALSE)</f>
        <v>1457000</v>
      </c>
    </row>
    <row r="735" spans="1:23" x14ac:dyDescent="0.25">
      <c r="A735" s="3" t="s">
        <v>1309</v>
      </c>
      <c r="B735" s="31">
        <v>548</v>
      </c>
      <c r="C735" s="2">
        <v>2</v>
      </c>
      <c r="D735" s="2">
        <v>23600</v>
      </c>
      <c r="E735" s="54">
        <f>VLOOKUP(Table10[[#This Row],[Name]],M.Rd!$A:$T,MATCH(Table10[[#This Row],[L.eff]],M.Rd!$C$2:$S$2)+2,FALSE)</f>
        <v>10550</v>
      </c>
      <c r="F735" s="54">
        <f>VLOOKUP(Table10[[#This Row],[Name]],V.Rd!$A:$B,2,FALSE)</f>
        <v>6870</v>
      </c>
      <c r="G735" s="54">
        <f>VLOOKUP(Table10[[#This Row],[Name]],M.Rd!$A:$T,20,FALSE)</f>
        <v>1457000</v>
      </c>
    </row>
    <row r="736" spans="1:23" x14ac:dyDescent="0.25">
      <c r="A736" s="3" t="s">
        <v>1309</v>
      </c>
      <c r="B736" s="31">
        <v>548</v>
      </c>
      <c r="C736" s="2">
        <v>2.5</v>
      </c>
      <c r="D736">
        <v>22700</v>
      </c>
      <c r="E736" s="54">
        <f>VLOOKUP(Table10[[#This Row],[Name]],M.Rd!$A:$T,MATCH(Table10[[#This Row],[L.eff]],M.Rd!$C$2:$S$2)+2,FALSE)</f>
        <v>10550</v>
      </c>
      <c r="F736" s="54">
        <f>VLOOKUP(Table10[[#This Row],[Name]],V.Rd!$A:$B,2,FALSE)</f>
        <v>6870</v>
      </c>
      <c r="G736" s="54">
        <f>VLOOKUP(Table10[[#This Row],[Name]],M.Rd!$A:$T,20,FALSE)</f>
        <v>1457000</v>
      </c>
    </row>
    <row r="737" spans="1:7" x14ac:dyDescent="0.25">
      <c r="A737" s="3" t="s">
        <v>1309</v>
      </c>
      <c r="B737" s="31">
        <v>548</v>
      </c>
      <c r="C737" s="2">
        <v>3</v>
      </c>
      <c r="D737">
        <v>21700</v>
      </c>
      <c r="E737" s="54">
        <f>VLOOKUP(Table10[[#This Row],[Name]],M.Rd!$A:$T,MATCH(Table10[[#This Row],[L.eff]],M.Rd!$C$2:$S$2)+2,FALSE)</f>
        <v>10550</v>
      </c>
      <c r="F737" s="54">
        <f>VLOOKUP(Table10[[#This Row],[Name]],V.Rd!$A:$B,2,FALSE)</f>
        <v>6870</v>
      </c>
      <c r="G737" s="54">
        <f>VLOOKUP(Table10[[#This Row],[Name]],M.Rd!$A:$T,20,FALSE)</f>
        <v>1457000</v>
      </c>
    </row>
    <row r="738" spans="1:7" x14ac:dyDescent="0.25">
      <c r="A738" s="3" t="s">
        <v>1309</v>
      </c>
      <c r="B738" s="31">
        <v>548</v>
      </c>
      <c r="C738" s="2">
        <v>3.5</v>
      </c>
      <c r="D738">
        <v>20700</v>
      </c>
      <c r="E738" s="54">
        <f>VLOOKUP(Table10[[#This Row],[Name]],M.Rd!$A:$T,MATCH(Table10[[#This Row],[L.eff]],M.Rd!$C$2:$S$2)+2,FALSE)</f>
        <v>10550</v>
      </c>
      <c r="F738" s="54">
        <f>VLOOKUP(Table10[[#This Row],[Name]],V.Rd!$A:$B,2,FALSE)</f>
        <v>6870</v>
      </c>
      <c r="G738" s="54">
        <f>VLOOKUP(Table10[[#This Row],[Name]],M.Rd!$A:$T,20,FALSE)</f>
        <v>1457000</v>
      </c>
    </row>
    <row r="739" spans="1:7" x14ac:dyDescent="0.25">
      <c r="A739" s="3" t="s">
        <v>1309</v>
      </c>
      <c r="B739" s="31">
        <v>548</v>
      </c>
      <c r="C739" s="2">
        <v>4</v>
      </c>
      <c r="D739">
        <v>19700</v>
      </c>
      <c r="E739" s="54">
        <f>VLOOKUP(Table10[[#This Row],[Name]],M.Rd!$A:$T,MATCH(Table10[[#This Row],[L.eff]],M.Rd!$C$2:$S$2)+2,FALSE)</f>
        <v>10390</v>
      </c>
      <c r="F739" s="54">
        <f>VLOOKUP(Table10[[#This Row],[Name]],V.Rd!$A:$B,2,FALSE)</f>
        <v>6870</v>
      </c>
      <c r="G739" s="54">
        <f>VLOOKUP(Table10[[#This Row],[Name]],M.Rd!$A:$T,20,FALSE)</f>
        <v>1457000</v>
      </c>
    </row>
    <row r="740" spans="1:7" x14ac:dyDescent="0.25">
      <c r="A740" s="3" t="s">
        <v>1309</v>
      </c>
      <c r="B740" s="31">
        <v>548</v>
      </c>
      <c r="C740" s="2">
        <v>5</v>
      </c>
      <c r="D740">
        <v>17500</v>
      </c>
      <c r="E740" s="54">
        <f>VLOOKUP(Table10[[#This Row],[Name]],M.Rd!$A:$T,MATCH(Table10[[#This Row],[L.eff]],M.Rd!$C$2:$S$2)+2,FALSE)</f>
        <v>9770</v>
      </c>
      <c r="F740" s="54">
        <f>VLOOKUP(Table10[[#This Row],[Name]],V.Rd!$A:$B,2,FALSE)</f>
        <v>6870</v>
      </c>
      <c r="G740" s="54">
        <f>VLOOKUP(Table10[[#This Row],[Name]],M.Rd!$A:$T,20,FALSE)</f>
        <v>1457000</v>
      </c>
    </row>
    <row r="741" spans="1:7" x14ac:dyDescent="0.25">
      <c r="A741" s="3" t="s">
        <v>1309</v>
      </c>
      <c r="B741" s="31">
        <v>548</v>
      </c>
      <c r="C741" s="2">
        <v>6</v>
      </c>
      <c r="D741">
        <v>15200</v>
      </c>
      <c r="E741" s="54">
        <f>VLOOKUP(Table10[[#This Row],[Name]],M.Rd!$A:$T,MATCH(Table10[[#This Row],[L.eff]],M.Rd!$C$2:$S$2)+2,FALSE)</f>
        <v>9140</v>
      </c>
      <c r="F741" s="54">
        <f>VLOOKUP(Table10[[#This Row],[Name]],V.Rd!$A:$B,2,FALSE)</f>
        <v>6870</v>
      </c>
      <c r="G741" s="54">
        <f>VLOOKUP(Table10[[#This Row],[Name]],M.Rd!$A:$T,20,FALSE)</f>
        <v>1457000</v>
      </c>
    </row>
    <row r="742" spans="1:7" x14ac:dyDescent="0.25">
      <c r="A742" s="3" t="s">
        <v>1309</v>
      </c>
      <c r="B742" s="31">
        <v>548</v>
      </c>
      <c r="C742" s="2">
        <v>7</v>
      </c>
      <c r="D742">
        <v>13100</v>
      </c>
      <c r="E742" s="54">
        <f>VLOOKUP(Table10[[#This Row],[Name]],M.Rd!$A:$T,MATCH(Table10[[#This Row],[L.eff]],M.Rd!$C$2:$S$2)+2,FALSE)</f>
        <v>8510</v>
      </c>
      <c r="F742" s="54">
        <f>VLOOKUP(Table10[[#This Row],[Name]],V.Rd!$A:$B,2,FALSE)</f>
        <v>6870</v>
      </c>
      <c r="G742" s="54">
        <f>VLOOKUP(Table10[[#This Row],[Name]],M.Rd!$A:$T,20,FALSE)</f>
        <v>1457000</v>
      </c>
    </row>
    <row r="743" spans="1:7" x14ac:dyDescent="0.25">
      <c r="A743" s="3" t="s">
        <v>1309</v>
      </c>
      <c r="B743" s="31">
        <v>548</v>
      </c>
      <c r="C743" s="2">
        <v>8</v>
      </c>
      <c r="D743">
        <v>11100</v>
      </c>
      <c r="E743" s="54">
        <f>VLOOKUP(Table10[[#This Row],[Name]],M.Rd!$A:$T,MATCH(Table10[[#This Row],[L.eff]],M.Rd!$C$2:$S$2)+2,FALSE)</f>
        <v>7910</v>
      </c>
      <c r="F743" s="54">
        <f>VLOOKUP(Table10[[#This Row],[Name]],V.Rd!$A:$B,2,FALSE)</f>
        <v>6870</v>
      </c>
      <c r="G743" s="54">
        <f>VLOOKUP(Table10[[#This Row],[Name]],M.Rd!$A:$T,20,FALSE)</f>
        <v>1457000</v>
      </c>
    </row>
    <row r="744" spans="1:7" x14ac:dyDescent="0.25">
      <c r="A744" s="3" t="s">
        <v>1309</v>
      </c>
      <c r="B744" s="31">
        <v>548</v>
      </c>
      <c r="C744" s="2">
        <v>9</v>
      </c>
      <c r="D744">
        <v>9490</v>
      </c>
      <c r="E744" s="54">
        <f>VLOOKUP(Table10[[#This Row],[Name]],M.Rd!$A:$T,MATCH(Table10[[#This Row],[L.eff]],M.Rd!$C$2:$S$2)+2,FALSE)</f>
        <v>7340</v>
      </c>
      <c r="F744" s="54">
        <f>VLOOKUP(Table10[[#This Row],[Name]],V.Rd!$A:$B,2,FALSE)</f>
        <v>6870</v>
      </c>
      <c r="G744" s="54">
        <f>VLOOKUP(Table10[[#This Row],[Name]],M.Rd!$A:$T,20,FALSE)</f>
        <v>1457000</v>
      </c>
    </row>
    <row r="745" spans="1:7" x14ac:dyDescent="0.25">
      <c r="A745" s="3" t="s">
        <v>1309</v>
      </c>
      <c r="B745" s="31">
        <v>548</v>
      </c>
      <c r="C745" s="2">
        <v>10</v>
      </c>
      <c r="D745">
        <v>8120</v>
      </c>
      <c r="E745" s="54">
        <f>VLOOKUP(Table10[[#This Row],[Name]],M.Rd!$A:$T,MATCH(Table10[[#This Row],[L.eff]],M.Rd!$C$2:$S$2)+2,FALSE)</f>
        <v>6800</v>
      </c>
      <c r="F745" s="54">
        <f>VLOOKUP(Table10[[#This Row],[Name]],V.Rd!$A:$B,2,FALSE)</f>
        <v>6870</v>
      </c>
      <c r="G745" s="54">
        <f>VLOOKUP(Table10[[#This Row],[Name]],M.Rd!$A:$T,20,FALSE)</f>
        <v>1457000</v>
      </c>
    </row>
    <row r="746" spans="1:7" x14ac:dyDescent="0.25">
      <c r="A746" s="3" t="s">
        <v>1309</v>
      </c>
      <c r="B746" s="31">
        <v>548</v>
      </c>
      <c r="C746" s="2">
        <v>11</v>
      </c>
      <c r="D746">
        <v>7000</v>
      </c>
      <c r="E746" s="54">
        <f>VLOOKUP(Table10[[#This Row],[Name]],M.Rd!$A:$T,MATCH(Table10[[#This Row],[L.eff]],M.Rd!$C$2:$S$2)+2,FALSE)</f>
        <v>6320</v>
      </c>
      <c r="F746" s="54">
        <f>VLOOKUP(Table10[[#This Row],[Name]],V.Rd!$A:$B,2,FALSE)</f>
        <v>6870</v>
      </c>
      <c r="G746" s="54">
        <f>VLOOKUP(Table10[[#This Row],[Name]],M.Rd!$A:$T,20,FALSE)</f>
        <v>1457000</v>
      </c>
    </row>
    <row r="747" spans="1:7" x14ac:dyDescent="0.25">
      <c r="A747" s="3" t="s">
        <v>1309</v>
      </c>
      <c r="B747" s="31">
        <v>548</v>
      </c>
      <c r="C747" s="2">
        <v>12</v>
      </c>
      <c r="D747">
        <v>6070</v>
      </c>
      <c r="E747" s="54">
        <f>VLOOKUP(Table10[[#This Row],[Name]],M.Rd!$A:$T,MATCH(Table10[[#This Row],[L.eff]],M.Rd!$C$2:$S$2)+2,FALSE)</f>
        <v>5880</v>
      </c>
      <c r="F747" s="54">
        <f>VLOOKUP(Table10[[#This Row],[Name]],V.Rd!$A:$B,2,FALSE)</f>
        <v>6870</v>
      </c>
      <c r="G747" s="54">
        <f>VLOOKUP(Table10[[#This Row],[Name]],M.Rd!$A:$T,20,FALSE)</f>
        <v>1457000</v>
      </c>
    </row>
    <row r="748" spans="1:7" x14ac:dyDescent="0.25">
      <c r="A748" s="3" t="s">
        <v>1309</v>
      </c>
      <c r="B748" s="31">
        <v>548</v>
      </c>
      <c r="C748" s="2">
        <v>13</v>
      </c>
      <c r="D748">
        <v>5310</v>
      </c>
      <c r="E748" s="54">
        <f>VLOOKUP(Table10[[#This Row],[Name]],M.Rd!$A:$T,MATCH(Table10[[#This Row],[L.eff]],M.Rd!$C$2:$S$2)+2,FALSE)</f>
        <v>5480</v>
      </c>
      <c r="F748" s="54">
        <f>VLOOKUP(Table10[[#This Row],[Name]],V.Rd!$A:$B,2,FALSE)</f>
        <v>6870</v>
      </c>
      <c r="G748" s="54">
        <f>VLOOKUP(Table10[[#This Row],[Name]],M.Rd!$A:$T,20,FALSE)</f>
        <v>1457000</v>
      </c>
    </row>
    <row r="749" spans="1:7" x14ac:dyDescent="0.25">
      <c r="A749" s="3" t="s">
        <v>1309</v>
      </c>
      <c r="B749" s="31">
        <v>548</v>
      </c>
      <c r="C749" s="2">
        <v>14</v>
      </c>
      <c r="D749">
        <v>4680</v>
      </c>
      <c r="E749" s="54">
        <f>VLOOKUP(Table10[[#This Row],[Name]],M.Rd!$A:$T,MATCH(Table10[[#This Row],[L.eff]],M.Rd!$C$2:$S$2)+2,FALSE)</f>
        <v>5130</v>
      </c>
      <c r="F749" s="54">
        <f>VLOOKUP(Table10[[#This Row],[Name]],V.Rd!$A:$B,2,FALSE)</f>
        <v>6870</v>
      </c>
      <c r="G749" s="54">
        <f>VLOOKUP(Table10[[#This Row],[Name]],M.Rd!$A:$T,20,FALSE)</f>
        <v>1457000</v>
      </c>
    </row>
    <row r="750" spans="1:7" x14ac:dyDescent="0.25">
      <c r="A750" s="23" t="s">
        <v>1310</v>
      </c>
      <c r="B750" s="29">
        <v>607</v>
      </c>
      <c r="C750" s="27">
        <v>1</v>
      </c>
      <c r="D750" s="27">
        <v>27400</v>
      </c>
      <c r="E750" s="54">
        <f>VLOOKUP(Table10[[#This Row],[Name]],M.Rd!$A:$T,MATCH(Table10[[#This Row],[L.eff]],M.Rd!$C$2:$S$2)+2,FALSE)</f>
        <v>11720</v>
      </c>
      <c r="F750" s="54">
        <f>VLOOKUP(Table10[[#This Row],[Name]],V.Rd!$A:$B,2,FALSE)</f>
        <v>7630</v>
      </c>
      <c r="G750" s="54">
        <f>VLOOKUP(Table10[[#This Row],[Name]],M.Rd!$A:$T,20,FALSE)</f>
        <v>1624000</v>
      </c>
    </row>
    <row r="751" spans="1:7" x14ac:dyDescent="0.25">
      <c r="A751" s="3" t="s">
        <v>1310</v>
      </c>
      <c r="B751" s="31">
        <v>607</v>
      </c>
      <c r="C751" s="2">
        <v>1.5</v>
      </c>
      <c r="D751" s="2">
        <v>27200</v>
      </c>
      <c r="E751" s="54">
        <f>VLOOKUP(Table10[[#This Row],[Name]],M.Rd!$A:$T,MATCH(Table10[[#This Row],[L.eff]],M.Rd!$C$2:$S$2)+2,FALSE)</f>
        <v>11720</v>
      </c>
      <c r="F751" s="54">
        <f>VLOOKUP(Table10[[#This Row],[Name]],V.Rd!$A:$B,2,FALSE)</f>
        <v>7630</v>
      </c>
      <c r="G751" s="54">
        <f>VLOOKUP(Table10[[#This Row],[Name]],M.Rd!$A:$T,20,FALSE)</f>
        <v>1624000</v>
      </c>
    </row>
    <row r="752" spans="1:7" x14ac:dyDescent="0.25">
      <c r="A752" s="3" t="s">
        <v>1310</v>
      </c>
      <c r="B752" s="31">
        <v>607</v>
      </c>
      <c r="C752" s="2">
        <v>2</v>
      </c>
      <c r="D752" s="2">
        <v>26200</v>
      </c>
      <c r="E752" s="54">
        <f>VLOOKUP(Table10[[#This Row],[Name]],M.Rd!$A:$T,MATCH(Table10[[#This Row],[L.eff]],M.Rd!$C$2:$S$2)+2,FALSE)</f>
        <v>11720</v>
      </c>
      <c r="F752" s="54">
        <f>VLOOKUP(Table10[[#This Row],[Name]],V.Rd!$A:$B,2,FALSE)</f>
        <v>7630</v>
      </c>
      <c r="G752" s="54">
        <f>VLOOKUP(Table10[[#This Row],[Name]],M.Rd!$A:$T,20,FALSE)</f>
        <v>1624000</v>
      </c>
    </row>
    <row r="753" spans="1:7" x14ac:dyDescent="0.25">
      <c r="A753" s="3" t="s">
        <v>1310</v>
      </c>
      <c r="B753" s="31">
        <v>607</v>
      </c>
      <c r="C753" s="2">
        <v>2.5</v>
      </c>
      <c r="D753">
        <v>25200</v>
      </c>
      <c r="E753" s="54">
        <f>VLOOKUP(Table10[[#This Row],[Name]],M.Rd!$A:$T,MATCH(Table10[[#This Row],[L.eff]],M.Rd!$C$2:$S$2)+2,FALSE)</f>
        <v>11720</v>
      </c>
      <c r="F753" s="54">
        <f>VLOOKUP(Table10[[#This Row],[Name]],V.Rd!$A:$B,2,FALSE)</f>
        <v>7630</v>
      </c>
      <c r="G753" s="54">
        <f>VLOOKUP(Table10[[#This Row],[Name]],M.Rd!$A:$T,20,FALSE)</f>
        <v>1624000</v>
      </c>
    </row>
    <row r="754" spans="1:7" x14ac:dyDescent="0.25">
      <c r="A754" s="3" t="s">
        <v>1310</v>
      </c>
      <c r="B754" s="31">
        <v>607</v>
      </c>
      <c r="C754" s="2">
        <v>3</v>
      </c>
      <c r="D754">
        <v>24100</v>
      </c>
      <c r="E754" s="54">
        <f>VLOOKUP(Table10[[#This Row],[Name]],M.Rd!$A:$T,MATCH(Table10[[#This Row],[L.eff]],M.Rd!$C$2:$S$2)+2,FALSE)</f>
        <v>11720</v>
      </c>
      <c r="F754" s="54">
        <f>VLOOKUP(Table10[[#This Row],[Name]],V.Rd!$A:$B,2,FALSE)</f>
        <v>7630</v>
      </c>
      <c r="G754" s="54">
        <f>VLOOKUP(Table10[[#This Row],[Name]],M.Rd!$A:$T,20,FALSE)</f>
        <v>1624000</v>
      </c>
    </row>
    <row r="755" spans="1:7" x14ac:dyDescent="0.25">
      <c r="A755" s="3" t="s">
        <v>1310</v>
      </c>
      <c r="B755" s="31">
        <v>607</v>
      </c>
      <c r="C755" s="2">
        <v>3.5</v>
      </c>
      <c r="D755">
        <v>23000</v>
      </c>
      <c r="E755" s="54">
        <f>VLOOKUP(Table10[[#This Row],[Name]],M.Rd!$A:$T,MATCH(Table10[[#This Row],[L.eff]],M.Rd!$C$2:$S$2)+2,FALSE)</f>
        <v>11720</v>
      </c>
      <c r="F755" s="54">
        <f>VLOOKUP(Table10[[#This Row],[Name]],V.Rd!$A:$B,2,FALSE)</f>
        <v>7630</v>
      </c>
      <c r="G755" s="54">
        <f>VLOOKUP(Table10[[#This Row],[Name]],M.Rd!$A:$T,20,FALSE)</f>
        <v>1624000</v>
      </c>
    </row>
    <row r="756" spans="1:7" x14ac:dyDescent="0.25">
      <c r="A756" s="3" t="s">
        <v>1310</v>
      </c>
      <c r="B756" s="31">
        <v>607</v>
      </c>
      <c r="C756" s="2">
        <v>4</v>
      </c>
      <c r="D756">
        <v>21900</v>
      </c>
      <c r="E756" s="54">
        <f>VLOOKUP(Table10[[#This Row],[Name]],M.Rd!$A:$T,MATCH(Table10[[#This Row],[L.eff]],M.Rd!$C$2:$S$2)+2,FALSE)</f>
        <v>11580</v>
      </c>
      <c r="F756" s="54">
        <f>VLOOKUP(Table10[[#This Row],[Name]],V.Rd!$A:$B,2,FALSE)</f>
        <v>7630</v>
      </c>
      <c r="G756" s="54">
        <f>VLOOKUP(Table10[[#This Row],[Name]],M.Rd!$A:$T,20,FALSE)</f>
        <v>1624000</v>
      </c>
    </row>
    <row r="757" spans="1:7" x14ac:dyDescent="0.25">
      <c r="A757" s="3" t="s">
        <v>1310</v>
      </c>
      <c r="B757" s="31">
        <v>607</v>
      </c>
      <c r="C757" s="2">
        <v>5</v>
      </c>
      <c r="D757">
        <v>19500</v>
      </c>
      <c r="E757" s="54">
        <f>VLOOKUP(Table10[[#This Row],[Name]],M.Rd!$A:$T,MATCH(Table10[[#This Row],[L.eff]],M.Rd!$C$2:$S$2)+2,FALSE)</f>
        <v>10910</v>
      </c>
      <c r="F757" s="54">
        <f>VLOOKUP(Table10[[#This Row],[Name]],V.Rd!$A:$B,2,FALSE)</f>
        <v>7630</v>
      </c>
      <c r="G757" s="54">
        <f>VLOOKUP(Table10[[#This Row],[Name]],M.Rd!$A:$T,20,FALSE)</f>
        <v>1624000</v>
      </c>
    </row>
    <row r="758" spans="1:7" x14ac:dyDescent="0.25">
      <c r="A758" s="3" t="s">
        <v>1310</v>
      </c>
      <c r="B758" s="31">
        <v>607</v>
      </c>
      <c r="C758" s="2">
        <v>6</v>
      </c>
      <c r="D758">
        <v>17000</v>
      </c>
      <c r="E758" s="54">
        <f>VLOOKUP(Table10[[#This Row],[Name]],M.Rd!$A:$T,MATCH(Table10[[#This Row],[L.eff]],M.Rd!$C$2:$S$2)+2,FALSE)</f>
        <v>10240</v>
      </c>
      <c r="F758" s="54">
        <f>VLOOKUP(Table10[[#This Row],[Name]],V.Rd!$A:$B,2,FALSE)</f>
        <v>7630</v>
      </c>
      <c r="G758" s="54">
        <f>VLOOKUP(Table10[[#This Row],[Name]],M.Rd!$A:$T,20,FALSE)</f>
        <v>1624000</v>
      </c>
    </row>
    <row r="759" spans="1:7" x14ac:dyDescent="0.25">
      <c r="A759" s="3" t="s">
        <v>1310</v>
      </c>
      <c r="B759" s="31">
        <v>607</v>
      </c>
      <c r="C759" s="2">
        <v>7</v>
      </c>
      <c r="D759">
        <v>14600</v>
      </c>
      <c r="E759" s="54">
        <f>VLOOKUP(Table10[[#This Row],[Name]],M.Rd!$A:$T,MATCH(Table10[[#This Row],[L.eff]],M.Rd!$C$2:$S$2)+2,FALSE)</f>
        <v>9580</v>
      </c>
      <c r="F759" s="54">
        <f>VLOOKUP(Table10[[#This Row],[Name]],V.Rd!$A:$B,2,FALSE)</f>
        <v>7630</v>
      </c>
      <c r="G759" s="54">
        <f>VLOOKUP(Table10[[#This Row],[Name]],M.Rd!$A:$T,20,FALSE)</f>
        <v>1624000</v>
      </c>
    </row>
    <row r="760" spans="1:7" x14ac:dyDescent="0.25">
      <c r="A760" s="3" t="s">
        <v>1310</v>
      </c>
      <c r="B760" s="31">
        <v>607</v>
      </c>
      <c r="C760" s="2">
        <v>8</v>
      </c>
      <c r="D760">
        <v>12400</v>
      </c>
      <c r="E760" s="54">
        <f>VLOOKUP(Table10[[#This Row],[Name]],M.Rd!$A:$T,MATCH(Table10[[#This Row],[L.eff]],M.Rd!$C$2:$S$2)+2,FALSE)</f>
        <v>8950</v>
      </c>
      <c r="F760" s="54">
        <f>VLOOKUP(Table10[[#This Row],[Name]],V.Rd!$A:$B,2,FALSE)</f>
        <v>7630</v>
      </c>
      <c r="G760" s="54">
        <f>VLOOKUP(Table10[[#This Row],[Name]],M.Rd!$A:$T,20,FALSE)</f>
        <v>1624000</v>
      </c>
    </row>
    <row r="761" spans="1:7" x14ac:dyDescent="0.25">
      <c r="A761" s="3" t="s">
        <v>1310</v>
      </c>
      <c r="B761" s="31">
        <v>607</v>
      </c>
      <c r="C761" s="2">
        <v>9</v>
      </c>
      <c r="D761">
        <v>10600</v>
      </c>
      <c r="E761" s="54">
        <f>VLOOKUP(Table10[[#This Row],[Name]],M.Rd!$A:$T,MATCH(Table10[[#This Row],[L.eff]],M.Rd!$C$2:$S$2)+2,FALSE)</f>
        <v>8340</v>
      </c>
      <c r="F761" s="54">
        <f>VLOOKUP(Table10[[#This Row],[Name]],V.Rd!$A:$B,2,FALSE)</f>
        <v>7630</v>
      </c>
      <c r="G761" s="54">
        <f>VLOOKUP(Table10[[#This Row],[Name]],M.Rd!$A:$T,20,FALSE)</f>
        <v>1624000</v>
      </c>
    </row>
    <row r="762" spans="1:7" x14ac:dyDescent="0.25">
      <c r="A762" s="3" t="s">
        <v>1310</v>
      </c>
      <c r="B762" s="31">
        <v>607</v>
      </c>
      <c r="C762" s="2">
        <v>10</v>
      </c>
      <c r="D762">
        <v>9100</v>
      </c>
      <c r="E762" s="54">
        <f>VLOOKUP(Table10[[#This Row],[Name]],M.Rd!$A:$T,MATCH(Table10[[#This Row],[L.eff]],M.Rd!$C$2:$S$2)+2,FALSE)</f>
        <v>7780</v>
      </c>
      <c r="F762" s="54">
        <f>VLOOKUP(Table10[[#This Row],[Name]],V.Rd!$A:$B,2,FALSE)</f>
        <v>7630</v>
      </c>
      <c r="G762" s="54">
        <f>VLOOKUP(Table10[[#This Row],[Name]],M.Rd!$A:$T,20,FALSE)</f>
        <v>1624000</v>
      </c>
    </row>
    <row r="763" spans="1:7" x14ac:dyDescent="0.25">
      <c r="A763" s="3" t="s">
        <v>1310</v>
      </c>
      <c r="B763" s="31">
        <v>607</v>
      </c>
      <c r="C763" s="2">
        <v>11</v>
      </c>
      <c r="D763">
        <v>7840</v>
      </c>
      <c r="E763" s="54">
        <f>VLOOKUP(Table10[[#This Row],[Name]],M.Rd!$A:$T,MATCH(Table10[[#This Row],[L.eff]],M.Rd!$C$2:$S$2)+2,FALSE)</f>
        <v>7260</v>
      </c>
      <c r="F763" s="54">
        <f>VLOOKUP(Table10[[#This Row],[Name]],V.Rd!$A:$B,2,FALSE)</f>
        <v>7630</v>
      </c>
      <c r="G763" s="54">
        <f>VLOOKUP(Table10[[#This Row],[Name]],M.Rd!$A:$T,20,FALSE)</f>
        <v>1624000</v>
      </c>
    </row>
    <row r="764" spans="1:7" x14ac:dyDescent="0.25">
      <c r="A764" s="3" t="s">
        <v>1310</v>
      </c>
      <c r="B764" s="31">
        <v>607</v>
      </c>
      <c r="C764" s="2">
        <v>12</v>
      </c>
      <c r="D764">
        <v>6810</v>
      </c>
      <c r="E764" s="54">
        <f>VLOOKUP(Table10[[#This Row],[Name]],M.Rd!$A:$T,MATCH(Table10[[#This Row],[L.eff]],M.Rd!$C$2:$S$2)+2,FALSE)</f>
        <v>6790</v>
      </c>
      <c r="F764" s="54">
        <f>VLOOKUP(Table10[[#This Row],[Name]],V.Rd!$A:$B,2,FALSE)</f>
        <v>7630</v>
      </c>
      <c r="G764" s="54">
        <f>VLOOKUP(Table10[[#This Row],[Name]],M.Rd!$A:$T,20,FALSE)</f>
        <v>1624000</v>
      </c>
    </row>
    <row r="765" spans="1:7" x14ac:dyDescent="0.25">
      <c r="A765" s="3" t="s">
        <v>1310</v>
      </c>
      <c r="B765" s="31">
        <v>607</v>
      </c>
      <c r="C765" s="2">
        <v>13</v>
      </c>
      <c r="D765">
        <v>5960</v>
      </c>
      <c r="E765" s="54">
        <f>VLOOKUP(Table10[[#This Row],[Name]],M.Rd!$A:$T,MATCH(Table10[[#This Row],[L.eff]],M.Rd!$C$2:$S$2)+2,FALSE)</f>
        <v>6360</v>
      </c>
      <c r="F765" s="54">
        <f>VLOOKUP(Table10[[#This Row],[Name]],V.Rd!$A:$B,2,FALSE)</f>
        <v>7630</v>
      </c>
      <c r="G765" s="54">
        <f>VLOOKUP(Table10[[#This Row],[Name]],M.Rd!$A:$T,20,FALSE)</f>
        <v>1624000</v>
      </c>
    </row>
    <row r="766" spans="1:7" x14ac:dyDescent="0.25">
      <c r="A766" s="3" t="s">
        <v>1310</v>
      </c>
      <c r="B766" s="31">
        <v>607</v>
      </c>
      <c r="C766" s="2">
        <v>14</v>
      </c>
      <c r="D766">
        <v>5250</v>
      </c>
      <c r="E766" s="54">
        <f>VLOOKUP(Table10[[#This Row],[Name]],M.Rd!$A:$T,MATCH(Table10[[#This Row],[L.eff]],M.Rd!$C$2:$S$2)+2,FALSE)</f>
        <v>5980</v>
      </c>
      <c r="F766" s="54">
        <f>VLOOKUP(Table10[[#This Row],[Name]],V.Rd!$A:$B,2,FALSE)</f>
        <v>7630</v>
      </c>
      <c r="G766" s="54">
        <f>VLOOKUP(Table10[[#This Row],[Name]],M.Rd!$A:$T,20,FALSE)</f>
        <v>1624000</v>
      </c>
    </row>
    <row r="767" spans="1:7" x14ac:dyDescent="0.25">
      <c r="A767" s="23" t="s">
        <v>1135</v>
      </c>
      <c r="B767" s="29">
        <v>13</v>
      </c>
      <c r="C767" s="27">
        <v>1</v>
      </c>
      <c r="D767" s="27">
        <v>455</v>
      </c>
      <c r="E767" s="54">
        <f>VLOOKUP(Table10[[#This Row],[Name]],M.Rd!$A:$T,MATCH(Table10[[#This Row],[L.eff]],M.Rd!$C$2:$S$2)+2,FALSE)</f>
        <v>28.7</v>
      </c>
      <c r="F767" s="54">
        <f>VLOOKUP(Table10[[#This Row],[Name]],V.Rd!$A:$B,2,FALSE)</f>
        <v>131</v>
      </c>
      <c r="G767" s="54">
        <f>VLOOKUP(Table10[[#This Row],[Name]],M.Rd!$A:$T,20,FALSE)</f>
        <v>473</v>
      </c>
    </row>
    <row r="768" spans="1:7" x14ac:dyDescent="0.25">
      <c r="A768" s="3" t="s">
        <v>1135</v>
      </c>
      <c r="B768" s="31">
        <v>13</v>
      </c>
      <c r="C768" s="2">
        <v>1.5</v>
      </c>
      <c r="D768" s="2">
        <v>325</v>
      </c>
      <c r="E768" s="54">
        <f>VLOOKUP(Table10[[#This Row],[Name]],M.Rd!$A:$T,MATCH(Table10[[#This Row],[L.eff]],M.Rd!$C$2:$S$2)+2,FALSE)</f>
        <v>25.9</v>
      </c>
      <c r="F768" s="54">
        <f>VLOOKUP(Table10[[#This Row],[Name]],V.Rd!$A:$B,2,FALSE)</f>
        <v>131</v>
      </c>
      <c r="G768" s="54">
        <f>VLOOKUP(Table10[[#This Row],[Name]],M.Rd!$A:$T,20,FALSE)</f>
        <v>473</v>
      </c>
    </row>
    <row r="769" spans="1:7" x14ac:dyDescent="0.25">
      <c r="A769" s="3" t="s">
        <v>1135</v>
      </c>
      <c r="B769" s="31">
        <v>13</v>
      </c>
      <c r="C769" s="2">
        <v>2</v>
      </c>
      <c r="D769" s="2">
        <v>218</v>
      </c>
      <c r="E769" s="54">
        <f>VLOOKUP(Table10[[#This Row],[Name]],M.Rd!$A:$T,MATCH(Table10[[#This Row],[L.eff]],M.Rd!$C$2:$S$2)+2,FALSE)</f>
        <v>22.9</v>
      </c>
      <c r="F769" s="54">
        <f>VLOOKUP(Table10[[#This Row],[Name]],V.Rd!$A:$B,2,FALSE)</f>
        <v>131</v>
      </c>
      <c r="G769" s="54">
        <f>VLOOKUP(Table10[[#This Row],[Name]],M.Rd!$A:$T,20,FALSE)</f>
        <v>473</v>
      </c>
    </row>
    <row r="770" spans="1:7" x14ac:dyDescent="0.25">
      <c r="A770" s="3" t="s">
        <v>1135</v>
      </c>
      <c r="B770" s="31">
        <v>13</v>
      </c>
      <c r="C770" s="2">
        <v>2.5</v>
      </c>
      <c r="D770">
        <v>151</v>
      </c>
      <c r="E770" s="54">
        <f>VLOOKUP(Table10[[#This Row],[Name]],M.Rd!$A:$T,MATCH(Table10[[#This Row],[L.eff]],M.Rd!$C$2:$S$2)+2,FALSE)</f>
        <v>20.3</v>
      </c>
      <c r="F770" s="54">
        <f>VLOOKUP(Table10[[#This Row],[Name]],V.Rd!$A:$B,2,FALSE)</f>
        <v>131</v>
      </c>
      <c r="G770" s="54">
        <f>VLOOKUP(Table10[[#This Row],[Name]],M.Rd!$A:$T,20,FALSE)</f>
        <v>473</v>
      </c>
    </row>
    <row r="771" spans="1:7" x14ac:dyDescent="0.25">
      <c r="A771" s="3" t="s">
        <v>1135</v>
      </c>
      <c r="B771" s="31">
        <v>13</v>
      </c>
      <c r="C771" s="2">
        <v>3</v>
      </c>
      <c r="D771">
        <v>109</v>
      </c>
      <c r="E771" s="54">
        <f>VLOOKUP(Table10[[#This Row],[Name]],M.Rd!$A:$T,MATCH(Table10[[#This Row],[L.eff]],M.Rd!$C$2:$S$2)+2,FALSE)</f>
        <v>17.899999999999999</v>
      </c>
      <c r="F771" s="54">
        <f>VLOOKUP(Table10[[#This Row],[Name]],V.Rd!$A:$B,2,FALSE)</f>
        <v>131</v>
      </c>
      <c r="G771" s="54">
        <f>VLOOKUP(Table10[[#This Row],[Name]],M.Rd!$A:$T,20,FALSE)</f>
        <v>473</v>
      </c>
    </row>
    <row r="772" spans="1:7" x14ac:dyDescent="0.25">
      <c r="A772" s="3" t="s">
        <v>1135</v>
      </c>
      <c r="B772" s="31">
        <v>13</v>
      </c>
      <c r="C772" s="2">
        <v>3.5</v>
      </c>
      <c r="D772">
        <v>82.4</v>
      </c>
      <c r="E772" s="54">
        <f>VLOOKUP(Table10[[#This Row],[Name]],M.Rd!$A:$T,MATCH(Table10[[#This Row],[L.eff]],M.Rd!$C$2:$S$2)+2,FALSE)</f>
        <v>16</v>
      </c>
      <c r="F772" s="54">
        <f>VLOOKUP(Table10[[#This Row],[Name]],V.Rd!$A:$B,2,FALSE)</f>
        <v>131</v>
      </c>
      <c r="G772" s="54">
        <f>VLOOKUP(Table10[[#This Row],[Name]],M.Rd!$A:$T,20,FALSE)</f>
        <v>473</v>
      </c>
    </row>
    <row r="773" spans="1:7" x14ac:dyDescent="0.25">
      <c r="A773" s="3" t="s">
        <v>1135</v>
      </c>
      <c r="B773" s="31">
        <v>13</v>
      </c>
      <c r="C773" s="2">
        <v>4</v>
      </c>
      <c r="D773">
        <v>64.3</v>
      </c>
      <c r="E773" s="54">
        <f>VLOOKUP(Table10[[#This Row],[Name]],M.Rd!$A:$T,MATCH(Table10[[#This Row],[L.eff]],M.Rd!$C$2:$S$2)+2,FALSE)</f>
        <v>14.3</v>
      </c>
      <c r="F773" s="54">
        <f>VLOOKUP(Table10[[#This Row],[Name]],V.Rd!$A:$B,2,FALSE)</f>
        <v>131</v>
      </c>
      <c r="G773" s="54">
        <f>VLOOKUP(Table10[[#This Row],[Name]],M.Rd!$A:$T,20,FALSE)</f>
        <v>473</v>
      </c>
    </row>
    <row r="774" spans="1:7" x14ac:dyDescent="0.25">
      <c r="A774" s="3" t="s">
        <v>1135</v>
      </c>
      <c r="B774" s="31">
        <v>13</v>
      </c>
      <c r="C774" s="2">
        <v>5</v>
      </c>
      <c r="D774">
        <v>42.2</v>
      </c>
      <c r="E774" s="54">
        <f>VLOOKUP(Table10[[#This Row],[Name]],M.Rd!$A:$T,MATCH(Table10[[#This Row],[L.eff]],M.Rd!$C$2:$S$2)+2,FALSE)</f>
        <v>11.9</v>
      </c>
      <c r="F774" s="54">
        <f>VLOOKUP(Table10[[#This Row],[Name]],V.Rd!$A:$B,2,FALSE)</f>
        <v>131</v>
      </c>
      <c r="G774" s="54">
        <f>VLOOKUP(Table10[[#This Row],[Name]],M.Rd!$A:$T,20,FALSE)</f>
        <v>473</v>
      </c>
    </row>
    <row r="775" spans="1:7" x14ac:dyDescent="0.25">
      <c r="A775" s="3" t="s">
        <v>1135</v>
      </c>
      <c r="B775" s="31">
        <v>13</v>
      </c>
      <c r="C775" s="2">
        <v>6</v>
      </c>
      <c r="D775">
        <v>29.8</v>
      </c>
      <c r="E775" s="54">
        <f>VLOOKUP(Table10[[#This Row],[Name]],M.Rd!$A:$T,MATCH(Table10[[#This Row],[L.eff]],M.Rd!$C$2:$S$2)+2,FALSE)</f>
        <v>9.9499999999999993</v>
      </c>
      <c r="F775" s="54">
        <f>VLOOKUP(Table10[[#This Row],[Name]],V.Rd!$A:$B,2,FALSE)</f>
        <v>131</v>
      </c>
      <c r="G775" s="54">
        <f>VLOOKUP(Table10[[#This Row],[Name]],M.Rd!$A:$T,20,FALSE)</f>
        <v>473</v>
      </c>
    </row>
    <row r="776" spans="1:7" x14ac:dyDescent="0.25">
      <c r="A776" s="3" t="s">
        <v>1135</v>
      </c>
      <c r="B776" s="31">
        <v>13</v>
      </c>
      <c r="C776" s="2">
        <v>7</v>
      </c>
      <c r="D776">
        <v>22.1</v>
      </c>
      <c r="E776" s="54">
        <f>VLOOKUP(Table10[[#This Row],[Name]],M.Rd!$A:$T,MATCH(Table10[[#This Row],[L.eff]],M.Rd!$C$2:$S$2)+2,FALSE)</f>
        <v>8.4700000000000006</v>
      </c>
      <c r="F776" s="54">
        <f>VLOOKUP(Table10[[#This Row],[Name]],V.Rd!$A:$B,2,FALSE)</f>
        <v>131</v>
      </c>
      <c r="G776" s="54">
        <f>VLOOKUP(Table10[[#This Row],[Name]],M.Rd!$A:$T,20,FALSE)</f>
        <v>473</v>
      </c>
    </row>
    <row r="777" spans="1:7" x14ac:dyDescent="0.25">
      <c r="A777" s="3" t="s">
        <v>1135</v>
      </c>
      <c r="B777" s="31">
        <v>13</v>
      </c>
      <c r="C777" s="2">
        <v>8</v>
      </c>
      <c r="D777">
        <v>17.100000000000001</v>
      </c>
      <c r="E777" s="54">
        <f>VLOOKUP(Table10[[#This Row],[Name]],M.Rd!$A:$T,MATCH(Table10[[#This Row],[L.eff]],M.Rd!$C$2:$S$2)+2,FALSE)</f>
        <v>7.38</v>
      </c>
      <c r="F777" s="54">
        <f>VLOOKUP(Table10[[#This Row],[Name]],V.Rd!$A:$B,2,FALSE)</f>
        <v>131</v>
      </c>
      <c r="G777" s="54">
        <f>VLOOKUP(Table10[[#This Row],[Name]],M.Rd!$A:$T,20,FALSE)</f>
        <v>473</v>
      </c>
    </row>
    <row r="778" spans="1:7" x14ac:dyDescent="0.25">
      <c r="A778" s="3" t="s">
        <v>1135</v>
      </c>
      <c r="B778" s="31">
        <v>13</v>
      </c>
      <c r="C778" s="2">
        <v>9</v>
      </c>
      <c r="D778">
        <v>13.6</v>
      </c>
      <c r="E778" s="54">
        <f>VLOOKUP(Table10[[#This Row],[Name]],M.Rd!$A:$T,MATCH(Table10[[#This Row],[L.eff]],M.Rd!$C$2:$S$2)+2,FALSE)</f>
        <v>6.55</v>
      </c>
      <c r="F778" s="54">
        <f>VLOOKUP(Table10[[#This Row],[Name]],V.Rd!$A:$B,2,FALSE)</f>
        <v>131</v>
      </c>
      <c r="G778" s="54">
        <f>VLOOKUP(Table10[[#This Row],[Name]],M.Rd!$A:$T,20,FALSE)</f>
        <v>473</v>
      </c>
    </row>
    <row r="779" spans="1:7" x14ac:dyDescent="0.25">
      <c r="A779" s="3" t="s">
        <v>1135</v>
      </c>
      <c r="B779" s="31">
        <v>13</v>
      </c>
      <c r="C779" s="2">
        <v>10</v>
      </c>
      <c r="D779">
        <v>11.1</v>
      </c>
      <c r="E779" s="54">
        <f>VLOOKUP(Table10[[#This Row],[Name]],M.Rd!$A:$T,MATCH(Table10[[#This Row],[L.eff]],M.Rd!$C$2:$S$2)+2,FALSE)</f>
        <v>5.88</v>
      </c>
      <c r="F779" s="54">
        <f>VLOOKUP(Table10[[#This Row],[Name]],V.Rd!$A:$B,2,FALSE)</f>
        <v>131</v>
      </c>
      <c r="G779" s="54">
        <f>VLOOKUP(Table10[[#This Row],[Name]],M.Rd!$A:$T,20,FALSE)</f>
        <v>473</v>
      </c>
    </row>
    <row r="780" spans="1:7" x14ac:dyDescent="0.25">
      <c r="A780" s="3" t="s">
        <v>1135</v>
      </c>
      <c r="B780" s="31">
        <v>13</v>
      </c>
      <c r="C780" s="2">
        <v>11</v>
      </c>
      <c r="D780">
        <v>9.17</v>
      </c>
      <c r="E780" s="54">
        <f>VLOOKUP(Table10[[#This Row],[Name]],M.Rd!$A:$T,MATCH(Table10[[#This Row],[L.eff]],M.Rd!$C$2:$S$2)+2,FALSE)</f>
        <v>5.34</v>
      </c>
      <c r="F780" s="54">
        <f>VLOOKUP(Table10[[#This Row],[Name]],V.Rd!$A:$B,2,FALSE)</f>
        <v>131</v>
      </c>
      <c r="G780" s="54">
        <f>VLOOKUP(Table10[[#This Row],[Name]],M.Rd!$A:$T,20,FALSE)</f>
        <v>473</v>
      </c>
    </row>
    <row r="781" spans="1:7" x14ac:dyDescent="0.25">
      <c r="A781" s="3" t="s">
        <v>1135</v>
      </c>
      <c r="B781" s="31">
        <v>13</v>
      </c>
      <c r="C781" s="2">
        <v>12</v>
      </c>
      <c r="D781">
        <v>7.73</v>
      </c>
      <c r="E781" s="54">
        <f>VLOOKUP(Table10[[#This Row],[Name]],M.Rd!$A:$T,MATCH(Table10[[#This Row],[L.eff]],M.Rd!$C$2:$S$2)+2,FALSE)</f>
        <v>4.8899999999999997</v>
      </c>
      <c r="F781" s="54">
        <f>VLOOKUP(Table10[[#This Row],[Name]],V.Rd!$A:$B,2,FALSE)</f>
        <v>131</v>
      </c>
      <c r="G781" s="54">
        <f>VLOOKUP(Table10[[#This Row],[Name]],M.Rd!$A:$T,20,FALSE)</f>
        <v>473</v>
      </c>
    </row>
    <row r="782" spans="1:7" x14ac:dyDescent="0.25">
      <c r="A782" s="3" t="s">
        <v>1135</v>
      </c>
      <c r="B782" s="31">
        <v>13</v>
      </c>
      <c r="C782" s="2">
        <v>13</v>
      </c>
      <c r="D782">
        <v>6.61</v>
      </c>
      <c r="E782" s="54">
        <f>VLOOKUP(Table10[[#This Row],[Name]],M.Rd!$A:$T,MATCH(Table10[[#This Row],[L.eff]],M.Rd!$C$2:$S$2)+2,FALSE)</f>
        <v>4.51</v>
      </c>
      <c r="F782" s="54">
        <f>VLOOKUP(Table10[[#This Row],[Name]],V.Rd!$A:$B,2,FALSE)</f>
        <v>131</v>
      </c>
      <c r="G782" s="54">
        <f>VLOOKUP(Table10[[#This Row],[Name]],M.Rd!$A:$T,20,FALSE)</f>
        <v>473</v>
      </c>
    </row>
    <row r="783" spans="1:7" x14ac:dyDescent="0.25">
      <c r="A783" s="3" t="s">
        <v>1135</v>
      </c>
      <c r="B783" s="31">
        <v>13</v>
      </c>
      <c r="C783" s="2">
        <v>14</v>
      </c>
      <c r="D783">
        <v>5.71</v>
      </c>
      <c r="E783" s="54">
        <f>VLOOKUP(Table10[[#This Row],[Name]],M.Rd!$A:$T,MATCH(Table10[[#This Row],[L.eff]],M.Rd!$C$2:$S$2)+2,FALSE)</f>
        <v>4.18</v>
      </c>
      <c r="F783" s="54">
        <f>VLOOKUP(Table10[[#This Row],[Name]],V.Rd!$A:$B,2,FALSE)</f>
        <v>131</v>
      </c>
      <c r="G783" s="54">
        <f>VLOOKUP(Table10[[#This Row],[Name]],M.Rd!$A:$T,20,FALSE)</f>
        <v>473</v>
      </c>
    </row>
    <row r="784" spans="1:7" x14ac:dyDescent="0.25">
      <c r="A784" s="23" t="s">
        <v>1136</v>
      </c>
      <c r="B784" s="29">
        <v>16</v>
      </c>
      <c r="C784" s="27">
        <v>1</v>
      </c>
      <c r="D784" s="27">
        <v>595</v>
      </c>
      <c r="E784" s="54">
        <f>VLOOKUP(Table10[[#This Row],[Name]],M.Rd!$A:$T,MATCH(Table10[[#This Row],[L.eff]],M.Rd!$C$2:$S$2)+2,FALSE)</f>
        <v>43</v>
      </c>
      <c r="F784" s="54">
        <f>VLOOKUP(Table10[[#This Row],[Name]],V.Rd!$A:$B,2,FALSE)</f>
        <v>167</v>
      </c>
      <c r="G784" s="54">
        <f>VLOOKUP(Table10[[#This Row],[Name]],M.Rd!$A:$T,20,FALSE)</f>
        <v>834</v>
      </c>
    </row>
    <row r="785" spans="1:7" x14ac:dyDescent="0.25">
      <c r="A785" s="3" t="s">
        <v>1136</v>
      </c>
      <c r="B785" s="31">
        <v>16</v>
      </c>
      <c r="C785" s="2">
        <v>1.5</v>
      </c>
      <c r="D785" s="2">
        <v>460</v>
      </c>
      <c r="E785" s="54">
        <f>VLOOKUP(Table10[[#This Row],[Name]],M.Rd!$A:$T,MATCH(Table10[[#This Row],[L.eff]],M.Rd!$C$2:$S$2)+2,FALSE)</f>
        <v>39</v>
      </c>
      <c r="F785" s="54">
        <f>VLOOKUP(Table10[[#This Row],[Name]],V.Rd!$A:$B,2,FALSE)</f>
        <v>167</v>
      </c>
      <c r="G785" s="54">
        <f>VLOOKUP(Table10[[#This Row],[Name]],M.Rd!$A:$T,20,FALSE)</f>
        <v>834</v>
      </c>
    </row>
    <row r="786" spans="1:7" x14ac:dyDescent="0.25">
      <c r="A786" s="3" t="s">
        <v>1136</v>
      </c>
      <c r="B786" s="31">
        <v>16</v>
      </c>
      <c r="C786" s="2">
        <v>2</v>
      </c>
      <c r="D786" s="2">
        <v>327</v>
      </c>
      <c r="E786" s="54">
        <f>VLOOKUP(Table10[[#This Row],[Name]],M.Rd!$A:$T,MATCH(Table10[[#This Row],[L.eff]],M.Rd!$C$2:$S$2)+2,FALSE)</f>
        <v>34.700000000000003</v>
      </c>
      <c r="F786" s="54">
        <f>VLOOKUP(Table10[[#This Row],[Name]],V.Rd!$A:$B,2,FALSE)</f>
        <v>167</v>
      </c>
      <c r="G786" s="54">
        <f>VLOOKUP(Table10[[#This Row],[Name]],M.Rd!$A:$T,20,FALSE)</f>
        <v>834</v>
      </c>
    </row>
    <row r="787" spans="1:7" x14ac:dyDescent="0.25">
      <c r="A787" s="3" t="s">
        <v>1136</v>
      </c>
      <c r="B787" s="31">
        <v>16</v>
      </c>
      <c r="C787" s="2">
        <v>2.5</v>
      </c>
      <c r="D787">
        <v>232</v>
      </c>
      <c r="E787" s="54">
        <f>VLOOKUP(Table10[[#This Row],[Name]],M.Rd!$A:$T,MATCH(Table10[[#This Row],[L.eff]],M.Rd!$C$2:$S$2)+2,FALSE)</f>
        <v>30.6</v>
      </c>
      <c r="F787" s="54">
        <f>VLOOKUP(Table10[[#This Row],[Name]],V.Rd!$A:$B,2,FALSE)</f>
        <v>167</v>
      </c>
      <c r="G787" s="54">
        <f>VLOOKUP(Table10[[#This Row],[Name]],M.Rd!$A:$T,20,FALSE)</f>
        <v>834</v>
      </c>
    </row>
    <row r="788" spans="1:7" x14ac:dyDescent="0.25">
      <c r="A788" s="3" t="s">
        <v>1136</v>
      </c>
      <c r="B788" s="31">
        <v>16</v>
      </c>
      <c r="C788" s="2">
        <v>3</v>
      </c>
      <c r="D788">
        <v>170</v>
      </c>
      <c r="E788" s="54">
        <f>VLOOKUP(Table10[[#This Row],[Name]],M.Rd!$A:$T,MATCH(Table10[[#This Row],[L.eff]],M.Rd!$C$2:$S$2)+2,FALSE)</f>
        <v>26.9</v>
      </c>
      <c r="F788" s="54">
        <f>VLOOKUP(Table10[[#This Row],[Name]],V.Rd!$A:$B,2,FALSE)</f>
        <v>167</v>
      </c>
      <c r="G788" s="54">
        <f>VLOOKUP(Table10[[#This Row],[Name]],M.Rd!$A:$T,20,FALSE)</f>
        <v>834</v>
      </c>
    </row>
    <row r="789" spans="1:7" x14ac:dyDescent="0.25">
      <c r="A789" s="3" t="s">
        <v>1136</v>
      </c>
      <c r="B789" s="31">
        <v>16</v>
      </c>
      <c r="C789" s="2">
        <v>3.5</v>
      </c>
      <c r="D789">
        <v>129</v>
      </c>
      <c r="E789" s="54">
        <f>VLOOKUP(Table10[[#This Row],[Name]],M.Rd!$A:$T,MATCH(Table10[[#This Row],[L.eff]],M.Rd!$C$2:$S$2)+2,FALSE)</f>
        <v>23.7</v>
      </c>
      <c r="F789" s="54">
        <f>VLOOKUP(Table10[[#This Row],[Name]],V.Rd!$A:$B,2,FALSE)</f>
        <v>167</v>
      </c>
      <c r="G789" s="54">
        <f>VLOOKUP(Table10[[#This Row],[Name]],M.Rd!$A:$T,20,FALSE)</f>
        <v>834</v>
      </c>
    </row>
    <row r="790" spans="1:7" x14ac:dyDescent="0.25">
      <c r="A790" s="3" t="s">
        <v>1136</v>
      </c>
      <c r="B790" s="31">
        <v>16</v>
      </c>
      <c r="C790" s="2">
        <v>4</v>
      </c>
      <c r="D790">
        <v>101</v>
      </c>
      <c r="E790" s="54">
        <f>VLOOKUP(Table10[[#This Row],[Name]],M.Rd!$A:$T,MATCH(Table10[[#This Row],[L.eff]],M.Rd!$C$2:$S$2)+2,FALSE)</f>
        <v>21.2</v>
      </c>
      <c r="F790" s="54">
        <f>VLOOKUP(Table10[[#This Row],[Name]],V.Rd!$A:$B,2,FALSE)</f>
        <v>167</v>
      </c>
      <c r="G790" s="54">
        <f>VLOOKUP(Table10[[#This Row],[Name]],M.Rd!$A:$T,20,FALSE)</f>
        <v>834</v>
      </c>
    </row>
    <row r="791" spans="1:7" x14ac:dyDescent="0.25">
      <c r="A791" s="3" t="s">
        <v>1136</v>
      </c>
      <c r="B791" s="31">
        <v>16</v>
      </c>
      <c r="C791" s="2">
        <v>5</v>
      </c>
      <c r="D791">
        <v>66.7</v>
      </c>
      <c r="E791" s="54">
        <f>VLOOKUP(Table10[[#This Row],[Name]],M.Rd!$A:$T,MATCH(Table10[[#This Row],[L.eff]],M.Rd!$C$2:$S$2)+2,FALSE)</f>
        <v>17.3</v>
      </c>
      <c r="F791" s="54">
        <f>VLOOKUP(Table10[[#This Row],[Name]],V.Rd!$A:$B,2,FALSE)</f>
        <v>167</v>
      </c>
      <c r="G791" s="54">
        <f>VLOOKUP(Table10[[#This Row],[Name]],M.Rd!$A:$T,20,FALSE)</f>
        <v>834</v>
      </c>
    </row>
    <row r="792" spans="1:7" x14ac:dyDescent="0.25">
      <c r="A792" s="3" t="s">
        <v>1136</v>
      </c>
      <c r="B792" s="31">
        <v>16</v>
      </c>
      <c r="C792" s="2">
        <v>6</v>
      </c>
      <c r="D792">
        <v>47.2</v>
      </c>
      <c r="E792" s="54">
        <f>VLOOKUP(Table10[[#This Row],[Name]],M.Rd!$A:$T,MATCH(Table10[[#This Row],[L.eff]],M.Rd!$C$2:$S$2)+2,FALSE)</f>
        <v>14.4</v>
      </c>
      <c r="F792" s="54">
        <f>VLOOKUP(Table10[[#This Row],[Name]],V.Rd!$A:$B,2,FALSE)</f>
        <v>167</v>
      </c>
      <c r="G792" s="54">
        <f>VLOOKUP(Table10[[#This Row],[Name]],M.Rd!$A:$T,20,FALSE)</f>
        <v>834</v>
      </c>
    </row>
    <row r="793" spans="1:7" x14ac:dyDescent="0.25">
      <c r="A793" s="3" t="s">
        <v>1136</v>
      </c>
      <c r="B793" s="31">
        <v>16</v>
      </c>
      <c r="C793" s="2">
        <v>7</v>
      </c>
      <c r="D793">
        <v>35.1</v>
      </c>
      <c r="E793" s="54">
        <f>VLOOKUP(Table10[[#This Row],[Name]],M.Rd!$A:$T,MATCH(Table10[[#This Row],[L.eff]],M.Rd!$C$2:$S$2)+2,FALSE)</f>
        <v>12.2</v>
      </c>
      <c r="F793" s="54">
        <f>VLOOKUP(Table10[[#This Row],[Name]],V.Rd!$A:$B,2,FALSE)</f>
        <v>167</v>
      </c>
      <c r="G793" s="54">
        <f>VLOOKUP(Table10[[#This Row],[Name]],M.Rd!$A:$T,20,FALSE)</f>
        <v>834</v>
      </c>
    </row>
    <row r="794" spans="1:7" x14ac:dyDescent="0.25">
      <c r="A794" s="3" t="s">
        <v>1136</v>
      </c>
      <c r="B794" s="31">
        <v>16</v>
      </c>
      <c r="C794" s="2">
        <v>8</v>
      </c>
      <c r="D794">
        <v>27.1</v>
      </c>
      <c r="E794" s="54">
        <f>VLOOKUP(Table10[[#This Row],[Name]],M.Rd!$A:$T,MATCH(Table10[[#This Row],[L.eff]],M.Rd!$C$2:$S$2)+2,FALSE)</f>
        <v>10.6</v>
      </c>
      <c r="F794" s="54">
        <f>VLOOKUP(Table10[[#This Row],[Name]],V.Rd!$A:$B,2,FALSE)</f>
        <v>167</v>
      </c>
      <c r="G794" s="54">
        <f>VLOOKUP(Table10[[#This Row],[Name]],M.Rd!$A:$T,20,FALSE)</f>
        <v>834</v>
      </c>
    </row>
    <row r="795" spans="1:7" x14ac:dyDescent="0.25">
      <c r="A795" s="3" t="s">
        <v>1136</v>
      </c>
      <c r="B795" s="31">
        <v>16</v>
      </c>
      <c r="C795" s="2">
        <v>9</v>
      </c>
      <c r="D795">
        <v>21.6</v>
      </c>
      <c r="E795" s="54">
        <f>VLOOKUP(Table10[[#This Row],[Name]],M.Rd!$A:$T,MATCH(Table10[[#This Row],[L.eff]],M.Rd!$C$2:$S$2)+2,FALSE)</f>
        <v>9.3699999999999992</v>
      </c>
      <c r="F795" s="54">
        <f>VLOOKUP(Table10[[#This Row],[Name]],V.Rd!$A:$B,2,FALSE)</f>
        <v>167</v>
      </c>
      <c r="G795" s="54">
        <f>VLOOKUP(Table10[[#This Row],[Name]],M.Rd!$A:$T,20,FALSE)</f>
        <v>834</v>
      </c>
    </row>
    <row r="796" spans="1:7" x14ac:dyDescent="0.25">
      <c r="A796" s="3" t="s">
        <v>1136</v>
      </c>
      <c r="B796" s="31">
        <v>16</v>
      </c>
      <c r="C796" s="2">
        <v>10</v>
      </c>
      <c r="D796">
        <v>17.600000000000001</v>
      </c>
      <c r="E796" s="54">
        <f>VLOOKUP(Table10[[#This Row],[Name]],M.Rd!$A:$T,MATCH(Table10[[#This Row],[L.eff]],M.Rd!$C$2:$S$2)+2,FALSE)</f>
        <v>8.4</v>
      </c>
      <c r="F796" s="54">
        <f>VLOOKUP(Table10[[#This Row],[Name]],V.Rd!$A:$B,2,FALSE)</f>
        <v>167</v>
      </c>
      <c r="G796" s="54">
        <f>VLOOKUP(Table10[[#This Row],[Name]],M.Rd!$A:$T,20,FALSE)</f>
        <v>834</v>
      </c>
    </row>
    <row r="797" spans="1:7" x14ac:dyDescent="0.25">
      <c r="A797" s="3" t="s">
        <v>1136</v>
      </c>
      <c r="B797" s="31">
        <v>16</v>
      </c>
      <c r="C797" s="2">
        <v>11</v>
      </c>
      <c r="D797">
        <v>14.6</v>
      </c>
      <c r="E797" s="54">
        <f>VLOOKUP(Table10[[#This Row],[Name]],M.Rd!$A:$T,MATCH(Table10[[#This Row],[L.eff]],M.Rd!$C$2:$S$2)+2,FALSE)</f>
        <v>7.62</v>
      </c>
      <c r="F797" s="54">
        <f>VLOOKUP(Table10[[#This Row],[Name]],V.Rd!$A:$B,2,FALSE)</f>
        <v>167</v>
      </c>
      <c r="G797" s="54">
        <f>VLOOKUP(Table10[[#This Row],[Name]],M.Rd!$A:$T,20,FALSE)</f>
        <v>834</v>
      </c>
    </row>
    <row r="798" spans="1:7" x14ac:dyDescent="0.25">
      <c r="A798" s="3" t="s">
        <v>1136</v>
      </c>
      <c r="B798" s="31">
        <v>16</v>
      </c>
      <c r="C798" s="2">
        <v>12</v>
      </c>
      <c r="D798">
        <v>12.3</v>
      </c>
      <c r="E798" s="54">
        <f>VLOOKUP(Table10[[#This Row],[Name]],M.Rd!$A:$T,MATCH(Table10[[#This Row],[L.eff]],M.Rd!$C$2:$S$2)+2,FALSE)</f>
        <v>6.97</v>
      </c>
      <c r="F798" s="54">
        <f>VLOOKUP(Table10[[#This Row],[Name]],V.Rd!$A:$B,2,FALSE)</f>
        <v>167</v>
      </c>
      <c r="G798" s="54">
        <f>VLOOKUP(Table10[[#This Row],[Name]],M.Rd!$A:$T,20,FALSE)</f>
        <v>834</v>
      </c>
    </row>
    <row r="799" spans="1:7" x14ac:dyDescent="0.25">
      <c r="A799" s="3" t="s">
        <v>1136</v>
      </c>
      <c r="B799" s="31">
        <v>16</v>
      </c>
      <c r="C799" s="2">
        <v>13</v>
      </c>
      <c r="D799">
        <v>10.5</v>
      </c>
      <c r="E799" s="54">
        <f>VLOOKUP(Table10[[#This Row],[Name]],M.Rd!$A:$T,MATCH(Table10[[#This Row],[L.eff]],M.Rd!$C$2:$S$2)+2,FALSE)</f>
        <v>6.42</v>
      </c>
      <c r="F799" s="54">
        <f>VLOOKUP(Table10[[#This Row],[Name]],V.Rd!$A:$B,2,FALSE)</f>
        <v>167</v>
      </c>
      <c r="G799" s="54">
        <f>VLOOKUP(Table10[[#This Row],[Name]],M.Rd!$A:$T,20,FALSE)</f>
        <v>834</v>
      </c>
    </row>
    <row r="800" spans="1:7" x14ac:dyDescent="0.25">
      <c r="A800" s="3" t="s">
        <v>1136</v>
      </c>
      <c r="B800" s="31">
        <v>16</v>
      </c>
      <c r="C800" s="2">
        <v>14</v>
      </c>
      <c r="D800">
        <v>9.11</v>
      </c>
      <c r="E800" s="54">
        <f>VLOOKUP(Table10[[#This Row],[Name]],M.Rd!$A:$T,MATCH(Table10[[#This Row],[L.eff]],M.Rd!$C$2:$S$2)+2,FALSE)</f>
        <v>5.95</v>
      </c>
      <c r="F800" s="54">
        <f>VLOOKUP(Table10[[#This Row],[Name]],V.Rd!$A:$B,2,FALSE)</f>
        <v>167</v>
      </c>
      <c r="G800" s="54">
        <f>VLOOKUP(Table10[[#This Row],[Name]],M.Rd!$A:$T,20,FALSE)</f>
        <v>834</v>
      </c>
    </row>
    <row r="801" spans="1:7" x14ac:dyDescent="0.25">
      <c r="A801" s="23" t="s">
        <v>1137</v>
      </c>
      <c r="B801" s="29">
        <v>19</v>
      </c>
      <c r="C801" s="27">
        <v>1</v>
      </c>
      <c r="D801" s="27">
        <v>742</v>
      </c>
      <c r="E801" s="54">
        <f>VLOOKUP(Table10[[#This Row],[Name]],M.Rd!$A:$T,MATCH(Table10[[#This Row],[L.eff]],M.Rd!$C$2:$S$2)+2,FALSE)</f>
        <v>60.8</v>
      </c>
      <c r="F801" s="54">
        <f>VLOOKUP(Table10[[#This Row],[Name]],V.Rd!$A:$B,2,FALSE)</f>
        <v>203</v>
      </c>
      <c r="G801" s="54">
        <f>VLOOKUP(Table10[[#This Row],[Name]],M.Rd!$A:$T,20,FALSE)</f>
        <v>1360</v>
      </c>
    </row>
    <row r="802" spans="1:7" x14ac:dyDescent="0.25">
      <c r="A802" s="3" t="s">
        <v>1137</v>
      </c>
      <c r="B802" s="31">
        <v>19</v>
      </c>
      <c r="C802" s="2">
        <v>1.5</v>
      </c>
      <c r="D802" s="2">
        <v>610</v>
      </c>
      <c r="E802" s="54">
        <f>VLOOKUP(Table10[[#This Row],[Name]],M.Rd!$A:$T,MATCH(Table10[[#This Row],[L.eff]],M.Rd!$C$2:$S$2)+2,FALSE)</f>
        <v>55.9</v>
      </c>
      <c r="F802" s="54">
        <f>VLOOKUP(Table10[[#This Row],[Name]],V.Rd!$A:$B,2,FALSE)</f>
        <v>203</v>
      </c>
      <c r="G802" s="54">
        <f>VLOOKUP(Table10[[#This Row],[Name]],M.Rd!$A:$T,20,FALSE)</f>
        <v>1360</v>
      </c>
    </row>
    <row r="803" spans="1:7" x14ac:dyDescent="0.25">
      <c r="A803" s="3" t="s">
        <v>1137</v>
      </c>
      <c r="B803" s="31">
        <v>19</v>
      </c>
      <c r="C803" s="2">
        <v>2</v>
      </c>
      <c r="D803" s="2">
        <v>459</v>
      </c>
      <c r="E803" s="54">
        <f>VLOOKUP(Table10[[#This Row],[Name]],M.Rd!$A:$T,MATCH(Table10[[#This Row],[L.eff]],M.Rd!$C$2:$S$2)+2,FALSE)</f>
        <v>50.2</v>
      </c>
      <c r="F803" s="54">
        <f>VLOOKUP(Table10[[#This Row],[Name]],V.Rd!$A:$B,2,FALSE)</f>
        <v>203</v>
      </c>
      <c r="G803" s="54">
        <f>VLOOKUP(Table10[[#This Row],[Name]],M.Rd!$A:$T,20,FALSE)</f>
        <v>1360</v>
      </c>
    </row>
    <row r="804" spans="1:7" x14ac:dyDescent="0.25">
      <c r="A804" s="3" t="s">
        <v>1137</v>
      </c>
      <c r="B804" s="31">
        <v>19</v>
      </c>
      <c r="C804" s="2">
        <v>2.5</v>
      </c>
      <c r="D804">
        <v>336</v>
      </c>
      <c r="E804" s="54">
        <f>VLOOKUP(Table10[[#This Row],[Name]],M.Rd!$A:$T,MATCH(Table10[[#This Row],[L.eff]],M.Rd!$C$2:$S$2)+2,FALSE)</f>
        <v>44.4</v>
      </c>
      <c r="F804" s="54">
        <f>VLOOKUP(Table10[[#This Row],[Name]],V.Rd!$A:$B,2,FALSE)</f>
        <v>203</v>
      </c>
      <c r="G804" s="54">
        <f>VLOOKUP(Table10[[#This Row],[Name]],M.Rd!$A:$T,20,FALSE)</f>
        <v>1360</v>
      </c>
    </row>
    <row r="805" spans="1:7" x14ac:dyDescent="0.25">
      <c r="A805" s="3" t="s">
        <v>1137</v>
      </c>
      <c r="B805" s="31">
        <v>19</v>
      </c>
      <c r="C805" s="2">
        <v>3</v>
      </c>
      <c r="D805">
        <v>251</v>
      </c>
      <c r="E805" s="54">
        <f>VLOOKUP(Table10[[#This Row],[Name]],M.Rd!$A:$T,MATCH(Table10[[#This Row],[L.eff]],M.Rd!$C$2:$S$2)+2,FALSE)</f>
        <v>39</v>
      </c>
      <c r="F805" s="54">
        <f>VLOOKUP(Table10[[#This Row],[Name]],V.Rd!$A:$B,2,FALSE)</f>
        <v>203</v>
      </c>
      <c r="G805" s="54">
        <f>VLOOKUP(Table10[[#This Row],[Name]],M.Rd!$A:$T,20,FALSE)</f>
        <v>1360</v>
      </c>
    </row>
    <row r="806" spans="1:7" x14ac:dyDescent="0.25">
      <c r="A806" s="3" t="s">
        <v>1137</v>
      </c>
      <c r="B806" s="31">
        <v>19</v>
      </c>
      <c r="C806" s="2">
        <v>3.5</v>
      </c>
      <c r="D806">
        <v>192</v>
      </c>
      <c r="E806" s="54">
        <f>VLOOKUP(Table10[[#This Row],[Name]],M.Rd!$A:$T,MATCH(Table10[[#This Row],[L.eff]],M.Rd!$C$2:$S$2)+2,FALSE)</f>
        <v>34.299999999999997</v>
      </c>
      <c r="F806" s="54">
        <f>VLOOKUP(Table10[[#This Row],[Name]],V.Rd!$A:$B,2,FALSE)</f>
        <v>203</v>
      </c>
      <c r="G806" s="54">
        <f>VLOOKUP(Table10[[#This Row],[Name]],M.Rd!$A:$T,20,FALSE)</f>
        <v>1360</v>
      </c>
    </row>
    <row r="807" spans="1:7" x14ac:dyDescent="0.25">
      <c r="A807" s="3" t="s">
        <v>1137</v>
      </c>
      <c r="B807" s="31">
        <v>19</v>
      </c>
      <c r="C807" s="2">
        <v>4</v>
      </c>
      <c r="D807">
        <v>151</v>
      </c>
      <c r="E807" s="54">
        <f>VLOOKUP(Table10[[#This Row],[Name]],M.Rd!$A:$T,MATCH(Table10[[#This Row],[L.eff]],M.Rd!$C$2:$S$2)+2,FALSE)</f>
        <v>30.4</v>
      </c>
      <c r="F807" s="54">
        <f>VLOOKUP(Table10[[#This Row],[Name]],V.Rd!$A:$B,2,FALSE)</f>
        <v>203</v>
      </c>
      <c r="G807" s="54">
        <f>VLOOKUP(Table10[[#This Row],[Name]],M.Rd!$A:$T,20,FALSE)</f>
        <v>1360</v>
      </c>
    </row>
    <row r="808" spans="1:7" x14ac:dyDescent="0.25">
      <c r="A808" s="3" t="s">
        <v>1137</v>
      </c>
      <c r="B808" s="31">
        <v>19</v>
      </c>
      <c r="C808" s="2">
        <v>5</v>
      </c>
      <c r="D808">
        <v>100</v>
      </c>
      <c r="E808" s="54">
        <f>VLOOKUP(Table10[[#This Row],[Name]],M.Rd!$A:$T,MATCH(Table10[[#This Row],[L.eff]],M.Rd!$C$2:$S$2)+2,FALSE)</f>
        <v>24.6</v>
      </c>
      <c r="F808" s="54">
        <f>VLOOKUP(Table10[[#This Row],[Name]],V.Rd!$A:$B,2,FALSE)</f>
        <v>203</v>
      </c>
      <c r="G808" s="54">
        <f>VLOOKUP(Table10[[#This Row],[Name]],M.Rd!$A:$T,20,FALSE)</f>
        <v>1360</v>
      </c>
    </row>
    <row r="809" spans="1:7" x14ac:dyDescent="0.25">
      <c r="A809" s="3" t="s">
        <v>1137</v>
      </c>
      <c r="B809" s="31">
        <v>19</v>
      </c>
      <c r="C809" s="2">
        <v>6</v>
      </c>
      <c r="D809">
        <v>71.099999999999994</v>
      </c>
      <c r="E809" s="54">
        <f>VLOOKUP(Table10[[#This Row],[Name]],M.Rd!$A:$T,MATCH(Table10[[#This Row],[L.eff]],M.Rd!$C$2:$S$2)+2,FALSE)</f>
        <v>20.399999999999999</v>
      </c>
      <c r="F809" s="54">
        <f>VLOOKUP(Table10[[#This Row],[Name]],V.Rd!$A:$B,2,FALSE)</f>
        <v>203</v>
      </c>
      <c r="G809" s="54">
        <f>VLOOKUP(Table10[[#This Row],[Name]],M.Rd!$A:$T,20,FALSE)</f>
        <v>1360</v>
      </c>
    </row>
    <row r="810" spans="1:7" x14ac:dyDescent="0.25">
      <c r="A810" s="3" t="s">
        <v>1137</v>
      </c>
      <c r="B810" s="31">
        <v>19</v>
      </c>
      <c r="C810" s="2">
        <v>7</v>
      </c>
      <c r="D810">
        <v>53</v>
      </c>
      <c r="E810" s="54">
        <f>VLOOKUP(Table10[[#This Row],[Name]],M.Rd!$A:$T,MATCH(Table10[[#This Row],[L.eff]],M.Rd!$C$2:$S$2)+2,FALSE)</f>
        <v>17.100000000000001</v>
      </c>
      <c r="F810" s="54">
        <f>VLOOKUP(Table10[[#This Row],[Name]],V.Rd!$A:$B,2,FALSE)</f>
        <v>203</v>
      </c>
      <c r="G810" s="54">
        <f>VLOOKUP(Table10[[#This Row],[Name]],M.Rd!$A:$T,20,FALSE)</f>
        <v>1360</v>
      </c>
    </row>
    <row r="811" spans="1:7" x14ac:dyDescent="0.25">
      <c r="A811" s="3" t="s">
        <v>1137</v>
      </c>
      <c r="B811" s="31">
        <v>19</v>
      </c>
      <c r="C811" s="2">
        <v>8</v>
      </c>
      <c r="D811">
        <v>41</v>
      </c>
      <c r="E811" s="54">
        <f>VLOOKUP(Table10[[#This Row],[Name]],M.Rd!$A:$T,MATCH(Table10[[#This Row],[L.eff]],M.Rd!$C$2:$S$2)+2,FALSE)</f>
        <v>14.8</v>
      </c>
      <c r="F811" s="54">
        <f>VLOOKUP(Table10[[#This Row],[Name]],V.Rd!$A:$B,2,FALSE)</f>
        <v>203</v>
      </c>
      <c r="G811" s="54">
        <f>VLOOKUP(Table10[[#This Row],[Name]],M.Rd!$A:$T,20,FALSE)</f>
        <v>1360</v>
      </c>
    </row>
    <row r="812" spans="1:7" x14ac:dyDescent="0.25">
      <c r="A812" s="3" t="s">
        <v>1137</v>
      </c>
      <c r="B812" s="31">
        <v>19</v>
      </c>
      <c r="C812" s="2">
        <v>9</v>
      </c>
      <c r="D812">
        <v>32.700000000000003</v>
      </c>
      <c r="E812" s="54">
        <f>VLOOKUP(Table10[[#This Row],[Name]],M.Rd!$A:$T,MATCH(Table10[[#This Row],[L.eff]],M.Rd!$C$2:$S$2)+2,FALSE)</f>
        <v>13.1</v>
      </c>
      <c r="F812" s="54">
        <f>VLOOKUP(Table10[[#This Row],[Name]],V.Rd!$A:$B,2,FALSE)</f>
        <v>203</v>
      </c>
      <c r="G812" s="54">
        <f>VLOOKUP(Table10[[#This Row],[Name]],M.Rd!$A:$T,20,FALSE)</f>
        <v>1360</v>
      </c>
    </row>
    <row r="813" spans="1:7" x14ac:dyDescent="0.25">
      <c r="A813" s="3" t="s">
        <v>1137</v>
      </c>
      <c r="B813" s="31">
        <v>19</v>
      </c>
      <c r="C813" s="2">
        <v>10</v>
      </c>
      <c r="D813">
        <v>26.6</v>
      </c>
      <c r="E813" s="54">
        <f>VLOOKUP(Table10[[#This Row],[Name]],M.Rd!$A:$T,MATCH(Table10[[#This Row],[L.eff]],M.Rd!$C$2:$S$2)+2,FALSE)</f>
        <v>11.7</v>
      </c>
      <c r="F813" s="54">
        <f>VLOOKUP(Table10[[#This Row],[Name]],V.Rd!$A:$B,2,FALSE)</f>
        <v>203</v>
      </c>
      <c r="G813" s="54">
        <f>VLOOKUP(Table10[[#This Row],[Name]],M.Rd!$A:$T,20,FALSE)</f>
        <v>1360</v>
      </c>
    </row>
    <row r="814" spans="1:7" x14ac:dyDescent="0.25">
      <c r="A814" s="3" t="s">
        <v>1137</v>
      </c>
      <c r="B814" s="31">
        <v>19</v>
      </c>
      <c r="C814" s="2">
        <v>11</v>
      </c>
      <c r="D814">
        <v>22.1</v>
      </c>
      <c r="E814" s="54">
        <f>VLOOKUP(Table10[[#This Row],[Name]],M.Rd!$A:$T,MATCH(Table10[[#This Row],[L.eff]],M.Rd!$C$2:$S$2)+2,FALSE)</f>
        <v>10.6</v>
      </c>
      <c r="F814" s="54">
        <f>VLOOKUP(Table10[[#This Row],[Name]],V.Rd!$A:$B,2,FALSE)</f>
        <v>203</v>
      </c>
      <c r="G814" s="54">
        <f>VLOOKUP(Table10[[#This Row],[Name]],M.Rd!$A:$T,20,FALSE)</f>
        <v>1360</v>
      </c>
    </row>
    <row r="815" spans="1:7" x14ac:dyDescent="0.25">
      <c r="A815" s="3" t="s">
        <v>1137</v>
      </c>
      <c r="B815" s="31">
        <v>19</v>
      </c>
      <c r="C815" s="2">
        <v>12</v>
      </c>
      <c r="D815">
        <v>18.7</v>
      </c>
      <c r="E815" s="54">
        <f>VLOOKUP(Table10[[#This Row],[Name]],M.Rd!$A:$T,MATCH(Table10[[#This Row],[L.eff]],M.Rd!$C$2:$S$2)+2,FALSE)</f>
        <v>9.65</v>
      </c>
      <c r="F815" s="54">
        <f>VLOOKUP(Table10[[#This Row],[Name]],V.Rd!$A:$B,2,FALSE)</f>
        <v>203</v>
      </c>
      <c r="G815" s="54">
        <f>VLOOKUP(Table10[[#This Row],[Name]],M.Rd!$A:$T,20,FALSE)</f>
        <v>1360</v>
      </c>
    </row>
    <row r="816" spans="1:7" x14ac:dyDescent="0.25">
      <c r="A816" s="3" t="s">
        <v>1137</v>
      </c>
      <c r="B816" s="31">
        <v>19</v>
      </c>
      <c r="C816" s="2">
        <v>13</v>
      </c>
      <c r="D816">
        <v>16</v>
      </c>
      <c r="E816" s="54">
        <f>VLOOKUP(Table10[[#This Row],[Name]],M.Rd!$A:$T,MATCH(Table10[[#This Row],[L.eff]],M.Rd!$C$2:$S$2)+2,FALSE)</f>
        <v>8.8800000000000008</v>
      </c>
      <c r="F816" s="54">
        <f>VLOOKUP(Table10[[#This Row],[Name]],V.Rd!$A:$B,2,FALSE)</f>
        <v>203</v>
      </c>
      <c r="G816" s="54">
        <f>VLOOKUP(Table10[[#This Row],[Name]],M.Rd!$A:$T,20,FALSE)</f>
        <v>1360</v>
      </c>
    </row>
    <row r="817" spans="1:7" x14ac:dyDescent="0.25">
      <c r="A817" s="3" t="s">
        <v>1137</v>
      </c>
      <c r="B817" s="31">
        <v>19</v>
      </c>
      <c r="C817" s="2">
        <v>14</v>
      </c>
      <c r="D817">
        <v>13.8</v>
      </c>
      <c r="E817" s="54">
        <f>VLOOKUP(Table10[[#This Row],[Name]],M.Rd!$A:$T,MATCH(Table10[[#This Row],[L.eff]],M.Rd!$C$2:$S$2)+2,FALSE)</f>
        <v>8.23</v>
      </c>
      <c r="F817" s="54">
        <f>VLOOKUP(Table10[[#This Row],[Name]],V.Rd!$A:$B,2,FALSE)</f>
        <v>203</v>
      </c>
      <c r="G817" s="54">
        <f>VLOOKUP(Table10[[#This Row],[Name]],M.Rd!$A:$T,20,FALSE)</f>
        <v>1360</v>
      </c>
    </row>
    <row r="818" spans="1:7" x14ac:dyDescent="0.25">
      <c r="A818" s="23" t="s">
        <v>1138</v>
      </c>
      <c r="B818" s="29">
        <v>23</v>
      </c>
      <c r="C818" s="27">
        <v>1</v>
      </c>
      <c r="D818" s="27">
        <v>897</v>
      </c>
      <c r="E818" s="54">
        <f>VLOOKUP(Table10[[#This Row],[Name]],M.Rd!$A:$T,MATCH(Table10[[#This Row],[L.eff]],M.Rd!$C$2:$S$2)+2,FALSE)</f>
        <v>83.1</v>
      </c>
      <c r="F818" s="54">
        <f>VLOOKUP(Table10[[#This Row],[Name]],V.Rd!$A:$B,2,FALSE)</f>
        <v>254</v>
      </c>
      <c r="G818" s="54">
        <f>VLOOKUP(Table10[[#This Row],[Name]],M.Rd!$A:$T,20,FALSE)</f>
        <v>2100</v>
      </c>
    </row>
    <row r="819" spans="1:7" x14ac:dyDescent="0.25">
      <c r="A819" s="3" t="s">
        <v>1138</v>
      </c>
      <c r="B819" s="31">
        <v>23</v>
      </c>
      <c r="C819" s="2">
        <v>1.5</v>
      </c>
      <c r="D819" s="2">
        <v>735</v>
      </c>
      <c r="E819" s="54">
        <f>VLOOKUP(Table10[[#This Row],[Name]],M.Rd!$A:$T,MATCH(Table10[[#This Row],[L.eff]],M.Rd!$C$2:$S$2)+2,FALSE)</f>
        <v>76.400000000000006</v>
      </c>
      <c r="F819" s="54">
        <f>VLOOKUP(Table10[[#This Row],[Name]],V.Rd!$A:$B,2,FALSE)</f>
        <v>254</v>
      </c>
      <c r="G819" s="54">
        <f>VLOOKUP(Table10[[#This Row],[Name]],M.Rd!$A:$T,20,FALSE)</f>
        <v>2100</v>
      </c>
    </row>
    <row r="820" spans="1:7" x14ac:dyDescent="0.25">
      <c r="A820" s="3" t="s">
        <v>1138</v>
      </c>
      <c r="B820" s="31">
        <v>23</v>
      </c>
      <c r="C820" s="2">
        <v>2</v>
      </c>
      <c r="D820" s="2">
        <v>553</v>
      </c>
      <c r="E820" s="54">
        <f>VLOOKUP(Table10[[#This Row],[Name]],M.Rd!$A:$T,MATCH(Table10[[#This Row],[L.eff]],M.Rd!$C$2:$S$2)+2,FALSE)</f>
        <v>68.7</v>
      </c>
      <c r="F820" s="54">
        <f>VLOOKUP(Table10[[#This Row],[Name]],V.Rd!$A:$B,2,FALSE)</f>
        <v>254</v>
      </c>
      <c r="G820" s="54">
        <f>VLOOKUP(Table10[[#This Row],[Name]],M.Rd!$A:$T,20,FALSE)</f>
        <v>2100</v>
      </c>
    </row>
    <row r="821" spans="1:7" x14ac:dyDescent="0.25">
      <c r="A821" s="3" t="s">
        <v>1138</v>
      </c>
      <c r="B821" s="31">
        <v>23</v>
      </c>
      <c r="C821" s="2">
        <v>2.5</v>
      </c>
      <c r="D821">
        <v>404</v>
      </c>
      <c r="E821" s="54">
        <f>VLOOKUP(Table10[[#This Row],[Name]],M.Rd!$A:$T,MATCH(Table10[[#This Row],[L.eff]],M.Rd!$C$2:$S$2)+2,FALSE)</f>
        <v>60.8</v>
      </c>
      <c r="F821" s="54">
        <f>VLOOKUP(Table10[[#This Row],[Name]],V.Rd!$A:$B,2,FALSE)</f>
        <v>254</v>
      </c>
      <c r="G821" s="54">
        <f>VLOOKUP(Table10[[#This Row],[Name]],M.Rd!$A:$T,20,FALSE)</f>
        <v>2100</v>
      </c>
    </row>
    <row r="822" spans="1:7" x14ac:dyDescent="0.25">
      <c r="A822" s="3" t="s">
        <v>1138</v>
      </c>
      <c r="B822" s="31">
        <v>23</v>
      </c>
      <c r="C822" s="2">
        <v>3</v>
      </c>
      <c r="D822">
        <v>301</v>
      </c>
      <c r="E822" s="54">
        <f>VLOOKUP(Table10[[#This Row],[Name]],M.Rd!$A:$T,MATCH(Table10[[#This Row],[L.eff]],M.Rd!$C$2:$S$2)+2,FALSE)</f>
        <v>53.5</v>
      </c>
      <c r="F822" s="54">
        <f>VLOOKUP(Table10[[#This Row],[Name]],V.Rd!$A:$B,2,FALSE)</f>
        <v>254</v>
      </c>
      <c r="G822" s="54">
        <f>VLOOKUP(Table10[[#This Row],[Name]],M.Rd!$A:$T,20,FALSE)</f>
        <v>2100</v>
      </c>
    </row>
    <row r="823" spans="1:7" x14ac:dyDescent="0.25">
      <c r="A823" s="3" t="s">
        <v>1138</v>
      </c>
      <c r="B823" s="31">
        <v>23</v>
      </c>
      <c r="C823" s="2">
        <v>3.5</v>
      </c>
      <c r="D823">
        <v>230</v>
      </c>
      <c r="E823" s="54">
        <f>VLOOKUP(Table10[[#This Row],[Name]],M.Rd!$A:$T,MATCH(Table10[[#This Row],[L.eff]],M.Rd!$C$2:$S$2)+2,FALSE)</f>
        <v>47.1</v>
      </c>
      <c r="F823" s="54">
        <f>VLOOKUP(Table10[[#This Row],[Name]],V.Rd!$A:$B,2,FALSE)</f>
        <v>254</v>
      </c>
      <c r="G823" s="54">
        <f>VLOOKUP(Table10[[#This Row],[Name]],M.Rd!$A:$T,20,FALSE)</f>
        <v>2100</v>
      </c>
    </row>
    <row r="824" spans="1:7" x14ac:dyDescent="0.25">
      <c r="A824" s="3" t="s">
        <v>1138</v>
      </c>
      <c r="B824" s="31">
        <v>23</v>
      </c>
      <c r="C824" s="2">
        <v>4</v>
      </c>
      <c r="D824">
        <v>181</v>
      </c>
      <c r="E824" s="54">
        <f>VLOOKUP(Table10[[#This Row],[Name]],M.Rd!$A:$T,MATCH(Table10[[#This Row],[L.eff]],M.Rd!$C$2:$S$2)+2,FALSE)</f>
        <v>41.8</v>
      </c>
      <c r="F824" s="54">
        <f>VLOOKUP(Table10[[#This Row],[Name]],V.Rd!$A:$B,2,FALSE)</f>
        <v>254</v>
      </c>
      <c r="G824" s="54">
        <f>VLOOKUP(Table10[[#This Row],[Name]],M.Rd!$A:$T,20,FALSE)</f>
        <v>2100</v>
      </c>
    </row>
    <row r="825" spans="1:7" x14ac:dyDescent="0.25">
      <c r="A825" s="3" t="s">
        <v>1138</v>
      </c>
      <c r="B825" s="31">
        <v>23</v>
      </c>
      <c r="C825" s="2">
        <v>5</v>
      </c>
      <c r="D825">
        <v>120</v>
      </c>
      <c r="E825" s="54">
        <f>VLOOKUP(Table10[[#This Row],[Name]],M.Rd!$A:$T,MATCH(Table10[[#This Row],[L.eff]],M.Rd!$C$2:$S$2)+2,FALSE)</f>
        <v>33.9</v>
      </c>
      <c r="F825" s="54">
        <f>VLOOKUP(Table10[[#This Row],[Name]],V.Rd!$A:$B,2,FALSE)</f>
        <v>254</v>
      </c>
      <c r="G825" s="54">
        <f>VLOOKUP(Table10[[#This Row],[Name]],M.Rd!$A:$T,20,FALSE)</f>
        <v>2100</v>
      </c>
    </row>
    <row r="826" spans="1:7" x14ac:dyDescent="0.25">
      <c r="A826" s="3" t="s">
        <v>1138</v>
      </c>
      <c r="B826" s="31">
        <v>23</v>
      </c>
      <c r="C826" s="2">
        <v>6</v>
      </c>
      <c r="D826">
        <v>85.3</v>
      </c>
      <c r="E826" s="54">
        <f>VLOOKUP(Table10[[#This Row],[Name]],M.Rd!$A:$T,MATCH(Table10[[#This Row],[L.eff]],M.Rd!$C$2:$S$2)+2,FALSE)</f>
        <v>28.1</v>
      </c>
      <c r="F826" s="54">
        <f>VLOOKUP(Table10[[#This Row],[Name]],V.Rd!$A:$B,2,FALSE)</f>
        <v>254</v>
      </c>
      <c r="G826" s="54">
        <f>VLOOKUP(Table10[[#This Row],[Name]],M.Rd!$A:$T,20,FALSE)</f>
        <v>2100</v>
      </c>
    </row>
    <row r="827" spans="1:7" x14ac:dyDescent="0.25">
      <c r="A827" s="3" t="s">
        <v>1138</v>
      </c>
      <c r="B827" s="31">
        <v>23</v>
      </c>
      <c r="C827" s="2">
        <v>7</v>
      </c>
      <c r="D827">
        <v>63.6</v>
      </c>
      <c r="E827" s="54">
        <f>VLOOKUP(Table10[[#This Row],[Name]],M.Rd!$A:$T,MATCH(Table10[[#This Row],[L.eff]],M.Rd!$C$2:$S$2)+2,FALSE)</f>
        <v>23.7</v>
      </c>
      <c r="F827" s="54">
        <f>VLOOKUP(Table10[[#This Row],[Name]],V.Rd!$A:$B,2,FALSE)</f>
        <v>254</v>
      </c>
      <c r="G827" s="54">
        <f>VLOOKUP(Table10[[#This Row],[Name]],M.Rd!$A:$T,20,FALSE)</f>
        <v>2100</v>
      </c>
    </row>
    <row r="828" spans="1:7" x14ac:dyDescent="0.25">
      <c r="A828" s="3" t="s">
        <v>1138</v>
      </c>
      <c r="B828" s="31">
        <v>23</v>
      </c>
      <c r="C828" s="2">
        <v>8</v>
      </c>
      <c r="D828">
        <v>49.2</v>
      </c>
      <c r="E828" s="54">
        <f>VLOOKUP(Table10[[#This Row],[Name]],M.Rd!$A:$T,MATCH(Table10[[#This Row],[L.eff]],M.Rd!$C$2:$S$2)+2,FALSE)</f>
        <v>20.399999999999999</v>
      </c>
      <c r="F828" s="54">
        <f>VLOOKUP(Table10[[#This Row],[Name]],V.Rd!$A:$B,2,FALSE)</f>
        <v>254</v>
      </c>
      <c r="G828" s="54">
        <f>VLOOKUP(Table10[[#This Row],[Name]],M.Rd!$A:$T,20,FALSE)</f>
        <v>2100</v>
      </c>
    </row>
    <row r="829" spans="1:7" x14ac:dyDescent="0.25">
      <c r="A829" s="3" t="s">
        <v>1138</v>
      </c>
      <c r="B829" s="31">
        <v>23</v>
      </c>
      <c r="C829" s="2">
        <v>9</v>
      </c>
      <c r="D829">
        <v>39.200000000000003</v>
      </c>
      <c r="E829" s="54">
        <f>VLOOKUP(Table10[[#This Row],[Name]],M.Rd!$A:$T,MATCH(Table10[[#This Row],[L.eff]],M.Rd!$C$2:$S$2)+2,FALSE)</f>
        <v>18</v>
      </c>
      <c r="F829" s="54">
        <f>VLOOKUP(Table10[[#This Row],[Name]],V.Rd!$A:$B,2,FALSE)</f>
        <v>254</v>
      </c>
      <c r="G829" s="54">
        <f>VLOOKUP(Table10[[#This Row],[Name]],M.Rd!$A:$T,20,FALSE)</f>
        <v>2100</v>
      </c>
    </row>
    <row r="830" spans="1:7" x14ac:dyDescent="0.25">
      <c r="A830" s="3" t="s">
        <v>1138</v>
      </c>
      <c r="B830" s="31">
        <v>23</v>
      </c>
      <c r="C830" s="2">
        <v>10</v>
      </c>
      <c r="D830">
        <v>32</v>
      </c>
      <c r="E830" s="54">
        <f>VLOOKUP(Table10[[#This Row],[Name]],M.Rd!$A:$T,MATCH(Table10[[#This Row],[L.eff]],M.Rd!$C$2:$S$2)+2,FALSE)</f>
        <v>16.100000000000001</v>
      </c>
      <c r="F830" s="54">
        <f>VLOOKUP(Table10[[#This Row],[Name]],V.Rd!$A:$B,2,FALSE)</f>
        <v>254</v>
      </c>
      <c r="G830" s="54">
        <f>VLOOKUP(Table10[[#This Row],[Name]],M.Rd!$A:$T,20,FALSE)</f>
        <v>2100</v>
      </c>
    </row>
    <row r="831" spans="1:7" x14ac:dyDescent="0.25">
      <c r="A831" s="3" t="s">
        <v>1138</v>
      </c>
      <c r="B831" s="31">
        <v>23</v>
      </c>
      <c r="C831" s="2">
        <v>11</v>
      </c>
      <c r="D831">
        <v>26.6</v>
      </c>
      <c r="E831" s="54">
        <f>VLOOKUP(Table10[[#This Row],[Name]],M.Rd!$A:$T,MATCH(Table10[[#This Row],[L.eff]],M.Rd!$C$2:$S$2)+2,FALSE)</f>
        <v>14.6</v>
      </c>
      <c r="F831" s="54">
        <f>VLOOKUP(Table10[[#This Row],[Name]],V.Rd!$A:$B,2,FALSE)</f>
        <v>254</v>
      </c>
      <c r="G831" s="54">
        <f>VLOOKUP(Table10[[#This Row],[Name]],M.Rd!$A:$T,20,FALSE)</f>
        <v>2100</v>
      </c>
    </row>
    <row r="832" spans="1:7" x14ac:dyDescent="0.25">
      <c r="A832" s="3" t="s">
        <v>1138</v>
      </c>
      <c r="B832" s="31">
        <v>23</v>
      </c>
      <c r="C832" s="2">
        <v>12</v>
      </c>
      <c r="D832">
        <v>22.4</v>
      </c>
      <c r="E832" s="54">
        <f>VLOOKUP(Table10[[#This Row],[Name]],M.Rd!$A:$T,MATCH(Table10[[#This Row],[L.eff]],M.Rd!$C$2:$S$2)+2,FALSE)</f>
        <v>13.3</v>
      </c>
      <c r="F832" s="54">
        <f>VLOOKUP(Table10[[#This Row],[Name]],V.Rd!$A:$B,2,FALSE)</f>
        <v>254</v>
      </c>
      <c r="G832" s="54">
        <f>VLOOKUP(Table10[[#This Row],[Name]],M.Rd!$A:$T,20,FALSE)</f>
        <v>2100</v>
      </c>
    </row>
    <row r="833" spans="1:7" x14ac:dyDescent="0.25">
      <c r="A833" s="3" t="s">
        <v>1138</v>
      </c>
      <c r="B833" s="31">
        <v>23</v>
      </c>
      <c r="C833" s="2">
        <v>13</v>
      </c>
      <c r="D833">
        <v>19.2</v>
      </c>
      <c r="E833" s="54">
        <f>VLOOKUP(Table10[[#This Row],[Name]],M.Rd!$A:$T,MATCH(Table10[[#This Row],[L.eff]],M.Rd!$C$2:$S$2)+2,FALSE)</f>
        <v>12.3</v>
      </c>
      <c r="F833" s="54">
        <f>VLOOKUP(Table10[[#This Row],[Name]],V.Rd!$A:$B,2,FALSE)</f>
        <v>254</v>
      </c>
      <c r="G833" s="54">
        <f>VLOOKUP(Table10[[#This Row],[Name]],M.Rd!$A:$T,20,FALSE)</f>
        <v>2100</v>
      </c>
    </row>
    <row r="834" spans="1:7" x14ac:dyDescent="0.25">
      <c r="A834" s="3" t="s">
        <v>1138</v>
      </c>
      <c r="B834" s="31">
        <v>23</v>
      </c>
      <c r="C834" s="2">
        <v>14</v>
      </c>
      <c r="D834">
        <v>16.600000000000001</v>
      </c>
      <c r="E834" s="54">
        <f>VLOOKUP(Table10[[#This Row],[Name]],M.Rd!$A:$T,MATCH(Table10[[#This Row],[L.eff]],M.Rd!$C$2:$S$2)+2,FALSE)</f>
        <v>11.4</v>
      </c>
      <c r="F834" s="54">
        <f>VLOOKUP(Table10[[#This Row],[Name]],V.Rd!$A:$B,2,FALSE)</f>
        <v>254</v>
      </c>
      <c r="G834" s="54">
        <f>VLOOKUP(Table10[[#This Row],[Name]],M.Rd!$A:$T,20,FALSE)</f>
        <v>2100</v>
      </c>
    </row>
    <row r="835" spans="1:7" x14ac:dyDescent="0.25">
      <c r="A835" s="23" t="s">
        <v>1139</v>
      </c>
      <c r="B835" s="29">
        <v>25</v>
      </c>
      <c r="C835" s="27">
        <v>1</v>
      </c>
      <c r="D835" s="27">
        <v>1040</v>
      </c>
      <c r="E835" s="54">
        <f>VLOOKUP(Table10[[#This Row],[Name]],M.Rd!$A:$T,MATCH(Table10[[#This Row],[L.eff]],M.Rd!$C$2:$S$2)+2,FALSE)</f>
        <v>91.5</v>
      </c>
      <c r="F835" s="54">
        <f>VLOOKUP(Table10[[#This Row],[Name]],V.Rd!$A:$B,2,FALSE)</f>
        <v>263</v>
      </c>
      <c r="G835" s="54">
        <f>VLOOKUP(Table10[[#This Row],[Name]],M.Rd!$A:$T,20,FALSE)</f>
        <v>2340</v>
      </c>
    </row>
    <row r="836" spans="1:7" x14ac:dyDescent="0.25">
      <c r="A836" s="3" t="s">
        <v>1139</v>
      </c>
      <c r="B836" s="31">
        <v>25</v>
      </c>
      <c r="C836" s="2">
        <v>1.5</v>
      </c>
      <c r="D836" s="2">
        <v>931</v>
      </c>
      <c r="E836" s="54">
        <f>VLOOKUP(Table10[[#This Row],[Name]],M.Rd!$A:$T,MATCH(Table10[[#This Row],[L.eff]],M.Rd!$C$2:$S$2)+2,FALSE)</f>
        <v>89.3</v>
      </c>
      <c r="F836" s="54">
        <f>VLOOKUP(Table10[[#This Row],[Name]],V.Rd!$A:$B,2,FALSE)</f>
        <v>263</v>
      </c>
      <c r="G836" s="54">
        <f>VLOOKUP(Table10[[#This Row],[Name]],M.Rd!$A:$T,20,FALSE)</f>
        <v>2340</v>
      </c>
    </row>
    <row r="837" spans="1:7" x14ac:dyDescent="0.25">
      <c r="A837" s="3" t="s">
        <v>1139</v>
      </c>
      <c r="B837" s="31">
        <v>25</v>
      </c>
      <c r="C837" s="2">
        <v>2</v>
      </c>
      <c r="D837" s="2">
        <v>791</v>
      </c>
      <c r="E837" s="54">
        <f>VLOOKUP(Table10[[#This Row],[Name]],M.Rd!$A:$T,MATCH(Table10[[#This Row],[L.eff]],M.Rd!$C$2:$S$2)+2,FALSE)</f>
        <v>83.1</v>
      </c>
      <c r="F837" s="54">
        <f>VLOOKUP(Table10[[#This Row],[Name]],V.Rd!$A:$B,2,FALSE)</f>
        <v>263</v>
      </c>
      <c r="G837" s="54">
        <f>VLOOKUP(Table10[[#This Row],[Name]],M.Rd!$A:$T,20,FALSE)</f>
        <v>2340</v>
      </c>
    </row>
    <row r="838" spans="1:7" x14ac:dyDescent="0.25">
      <c r="A838" s="3" t="s">
        <v>1139</v>
      </c>
      <c r="B838" s="31">
        <v>25</v>
      </c>
      <c r="C838" s="2">
        <v>2.5</v>
      </c>
      <c r="D838">
        <v>639</v>
      </c>
      <c r="E838" s="54">
        <f>VLOOKUP(Table10[[#This Row],[Name]],M.Rd!$A:$T,MATCH(Table10[[#This Row],[L.eff]],M.Rd!$C$2:$S$2)+2,FALSE)</f>
        <v>76.2</v>
      </c>
      <c r="F838" s="54">
        <f>VLOOKUP(Table10[[#This Row],[Name]],V.Rd!$A:$B,2,FALSE)</f>
        <v>263</v>
      </c>
      <c r="G838" s="54">
        <f>VLOOKUP(Table10[[#This Row],[Name]],M.Rd!$A:$T,20,FALSE)</f>
        <v>2340</v>
      </c>
    </row>
    <row r="839" spans="1:7" x14ac:dyDescent="0.25">
      <c r="A839" s="3" t="s">
        <v>1139</v>
      </c>
      <c r="B839" s="31">
        <v>25</v>
      </c>
      <c r="C839" s="2">
        <v>3</v>
      </c>
      <c r="D839">
        <v>504</v>
      </c>
      <c r="E839" s="54">
        <f>VLOOKUP(Table10[[#This Row],[Name]],M.Rd!$A:$T,MATCH(Table10[[#This Row],[L.eff]],M.Rd!$C$2:$S$2)+2,FALSE)</f>
        <v>69</v>
      </c>
      <c r="F839" s="54">
        <f>VLOOKUP(Table10[[#This Row],[Name]],V.Rd!$A:$B,2,FALSE)</f>
        <v>263</v>
      </c>
      <c r="G839" s="54">
        <f>VLOOKUP(Table10[[#This Row],[Name]],M.Rd!$A:$T,20,FALSE)</f>
        <v>2340</v>
      </c>
    </row>
    <row r="840" spans="1:7" x14ac:dyDescent="0.25">
      <c r="A840" s="3" t="s">
        <v>1139</v>
      </c>
      <c r="B840" s="31">
        <v>25</v>
      </c>
      <c r="C840" s="2">
        <v>3.5</v>
      </c>
      <c r="D840">
        <v>398</v>
      </c>
      <c r="E840" s="54">
        <f>VLOOKUP(Table10[[#This Row],[Name]],M.Rd!$A:$T,MATCH(Table10[[#This Row],[L.eff]],M.Rd!$C$2:$S$2)+2,FALSE)</f>
        <v>61.9</v>
      </c>
      <c r="F840" s="54">
        <f>VLOOKUP(Table10[[#This Row],[Name]],V.Rd!$A:$B,2,FALSE)</f>
        <v>263</v>
      </c>
      <c r="G840" s="54">
        <f>VLOOKUP(Table10[[#This Row],[Name]],M.Rd!$A:$T,20,FALSE)</f>
        <v>2340</v>
      </c>
    </row>
    <row r="841" spans="1:7" x14ac:dyDescent="0.25">
      <c r="A841" s="3" t="s">
        <v>1139</v>
      </c>
      <c r="B841" s="31">
        <v>25</v>
      </c>
      <c r="C841" s="2">
        <v>4</v>
      </c>
      <c r="D841">
        <v>319</v>
      </c>
      <c r="E841" s="54">
        <f>VLOOKUP(Table10[[#This Row],[Name]],M.Rd!$A:$T,MATCH(Table10[[#This Row],[L.eff]],M.Rd!$C$2:$S$2)+2,FALSE)</f>
        <v>55.5</v>
      </c>
      <c r="F841" s="54">
        <f>VLOOKUP(Table10[[#This Row],[Name]],V.Rd!$A:$B,2,FALSE)</f>
        <v>263</v>
      </c>
      <c r="G841" s="54">
        <f>VLOOKUP(Table10[[#This Row],[Name]],M.Rd!$A:$T,20,FALSE)</f>
        <v>2340</v>
      </c>
    </row>
    <row r="842" spans="1:7" x14ac:dyDescent="0.25">
      <c r="A842" s="3" t="s">
        <v>1139</v>
      </c>
      <c r="B842" s="31">
        <v>25</v>
      </c>
      <c r="C842" s="2">
        <v>5</v>
      </c>
      <c r="D842">
        <v>216</v>
      </c>
      <c r="E842" s="54">
        <f>VLOOKUP(Table10[[#This Row],[Name]],M.Rd!$A:$T,MATCH(Table10[[#This Row],[L.eff]],M.Rd!$C$2:$S$2)+2,FALSE)</f>
        <v>45</v>
      </c>
      <c r="F842" s="54">
        <f>VLOOKUP(Table10[[#This Row],[Name]],V.Rd!$A:$B,2,FALSE)</f>
        <v>263</v>
      </c>
      <c r="G842" s="54">
        <f>VLOOKUP(Table10[[#This Row],[Name]],M.Rd!$A:$T,20,FALSE)</f>
        <v>2340</v>
      </c>
    </row>
    <row r="843" spans="1:7" x14ac:dyDescent="0.25">
      <c r="A843" s="3" t="s">
        <v>1139</v>
      </c>
      <c r="B843" s="31">
        <v>25</v>
      </c>
      <c r="C843" s="2">
        <v>6</v>
      </c>
      <c r="D843">
        <v>155</v>
      </c>
      <c r="E843" s="54">
        <f>VLOOKUP(Table10[[#This Row],[Name]],M.Rd!$A:$T,MATCH(Table10[[#This Row],[L.eff]],M.Rd!$C$2:$S$2)+2,FALSE)</f>
        <v>37.4</v>
      </c>
      <c r="F843" s="54">
        <f>VLOOKUP(Table10[[#This Row],[Name]],V.Rd!$A:$B,2,FALSE)</f>
        <v>263</v>
      </c>
      <c r="G843" s="54">
        <f>VLOOKUP(Table10[[#This Row],[Name]],M.Rd!$A:$T,20,FALSE)</f>
        <v>2340</v>
      </c>
    </row>
    <row r="844" spans="1:7" x14ac:dyDescent="0.25">
      <c r="A844" s="3" t="s">
        <v>1139</v>
      </c>
      <c r="B844" s="31">
        <v>25</v>
      </c>
      <c r="C844" s="2">
        <v>7</v>
      </c>
      <c r="D844">
        <v>116</v>
      </c>
      <c r="E844" s="54">
        <f>VLOOKUP(Table10[[#This Row],[Name]],M.Rd!$A:$T,MATCH(Table10[[#This Row],[L.eff]],M.Rd!$C$2:$S$2)+2,FALSE)</f>
        <v>31.7</v>
      </c>
      <c r="F844" s="54">
        <f>VLOOKUP(Table10[[#This Row],[Name]],V.Rd!$A:$B,2,FALSE)</f>
        <v>263</v>
      </c>
      <c r="G844" s="54">
        <f>VLOOKUP(Table10[[#This Row],[Name]],M.Rd!$A:$T,20,FALSE)</f>
        <v>2340</v>
      </c>
    </row>
    <row r="845" spans="1:7" x14ac:dyDescent="0.25">
      <c r="A845" s="3" t="s">
        <v>1139</v>
      </c>
      <c r="B845" s="31">
        <v>25</v>
      </c>
      <c r="C845" s="2">
        <v>8</v>
      </c>
      <c r="D845">
        <v>90.3</v>
      </c>
      <c r="E845" s="54">
        <f>VLOOKUP(Table10[[#This Row],[Name]],M.Rd!$A:$T,MATCH(Table10[[#This Row],[L.eff]],M.Rd!$C$2:$S$2)+2,FALSE)</f>
        <v>27.1</v>
      </c>
      <c r="F845" s="54">
        <f>VLOOKUP(Table10[[#This Row],[Name]],V.Rd!$A:$B,2,FALSE)</f>
        <v>263</v>
      </c>
      <c r="G845" s="54">
        <f>VLOOKUP(Table10[[#This Row],[Name]],M.Rd!$A:$T,20,FALSE)</f>
        <v>2340</v>
      </c>
    </row>
    <row r="846" spans="1:7" x14ac:dyDescent="0.25">
      <c r="A846" s="3" t="s">
        <v>1139</v>
      </c>
      <c r="B846" s="31">
        <v>25</v>
      </c>
      <c r="C846" s="2">
        <v>9</v>
      </c>
      <c r="D846">
        <v>72.099999999999994</v>
      </c>
      <c r="E846" s="54">
        <f>VLOOKUP(Table10[[#This Row],[Name]],M.Rd!$A:$T,MATCH(Table10[[#This Row],[L.eff]],M.Rd!$C$2:$S$2)+2,FALSE)</f>
        <v>23.6</v>
      </c>
      <c r="F846" s="54">
        <f>VLOOKUP(Table10[[#This Row],[Name]],V.Rd!$A:$B,2,FALSE)</f>
        <v>263</v>
      </c>
      <c r="G846" s="54">
        <f>VLOOKUP(Table10[[#This Row],[Name]],M.Rd!$A:$T,20,FALSE)</f>
        <v>2340</v>
      </c>
    </row>
    <row r="847" spans="1:7" x14ac:dyDescent="0.25">
      <c r="A847" s="3" t="s">
        <v>1139</v>
      </c>
      <c r="B847" s="31">
        <v>25</v>
      </c>
      <c r="C847" s="2">
        <v>10</v>
      </c>
      <c r="D847">
        <v>58.9</v>
      </c>
      <c r="E847" s="54">
        <f>VLOOKUP(Table10[[#This Row],[Name]],M.Rd!$A:$T,MATCH(Table10[[#This Row],[L.eff]],M.Rd!$C$2:$S$2)+2,FALSE)</f>
        <v>21</v>
      </c>
      <c r="F847" s="54">
        <f>VLOOKUP(Table10[[#This Row],[Name]],V.Rd!$A:$B,2,FALSE)</f>
        <v>263</v>
      </c>
      <c r="G847" s="54">
        <f>VLOOKUP(Table10[[#This Row],[Name]],M.Rd!$A:$T,20,FALSE)</f>
        <v>2340</v>
      </c>
    </row>
    <row r="848" spans="1:7" x14ac:dyDescent="0.25">
      <c r="A848" s="3" t="s">
        <v>1139</v>
      </c>
      <c r="B848" s="31">
        <v>25</v>
      </c>
      <c r="C848" s="2">
        <v>11</v>
      </c>
      <c r="D848">
        <v>49.1</v>
      </c>
      <c r="E848" s="54">
        <f>VLOOKUP(Table10[[#This Row],[Name]],M.Rd!$A:$T,MATCH(Table10[[#This Row],[L.eff]],M.Rd!$C$2:$S$2)+2,FALSE)</f>
        <v>18.899999999999999</v>
      </c>
      <c r="F848" s="54">
        <f>VLOOKUP(Table10[[#This Row],[Name]],V.Rd!$A:$B,2,FALSE)</f>
        <v>263</v>
      </c>
      <c r="G848" s="54">
        <f>VLOOKUP(Table10[[#This Row],[Name]],M.Rd!$A:$T,20,FALSE)</f>
        <v>2340</v>
      </c>
    </row>
    <row r="849" spans="1:7" x14ac:dyDescent="0.25">
      <c r="A849" s="3" t="s">
        <v>1139</v>
      </c>
      <c r="B849" s="31">
        <v>25</v>
      </c>
      <c r="C849" s="2">
        <v>12</v>
      </c>
      <c r="D849">
        <v>41.5</v>
      </c>
      <c r="E849" s="54">
        <f>VLOOKUP(Table10[[#This Row],[Name]],M.Rd!$A:$T,MATCH(Table10[[#This Row],[L.eff]],M.Rd!$C$2:$S$2)+2,FALSE)</f>
        <v>17.2</v>
      </c>
      <c r="F849" s="54">
        <f>VLOOKUP(Table10[[#This Row],[Name]],V.Rd!$A:$B,2,FALSE)</f>
        <v>263</v>
      </c>
      <c r="G849" s="54">
        <f>VLOOKUP(Table10[[#This Row],[Name]],M.Rd!$A:$T,20,FALSE)</f>
        <v>2340</v>
      </c>
    </row>
    <row r="850" spans="1:7" x14ac:dyDescent="0.25">
      <c r="A850" s="3" t="s">
        <v>1139</v>
      </c>
      <c r="B850" s="31">
        <v>25</v>
      </c>
      <c r="C850" s="2">
        <v>13</v>
      </c>
      <c r="D850">
        <v>35.5</v>
      </c>
      <c r="E850" s="54">
        <f>VLOOKUP(Table10[[#This Row],[Name]],M.Rd!$A:$T,MATCH(Table10[[#This Row],[L.eff]],M.Rd!$C$2:$S$2)+2,FALSE)</f>
        <v>15.8</v>
      </c>
      <c r="F850" s="54">
        <f>VLOOKUP(Table10[[#This Row],[Name]],V.Rd!$A:$B,2,FALSE)</f>
        <v>263</v>
      </c>
      <c r="G850" s="54">
        <f>VLOOKUP(Table10[[#This Row],[Name]],M.Rd!$A:$T,20,FALSE)</f>
        <v>2340</v>
      </c>
    </row>
    <row r="851" spans="1:7" x14ac:dyDescent="0.25">
      <c r="A851" s="3" t="s">
        <v>1139</v>
      </c>
      <c r="B851" s="31">
        <v>25</v>
      </c>
      <c r="C851" s="2">
        <v>14</v>
      </c>
      <c r="D851">
        <v>30.8</v>
      </c>
      <c r="E851" s="54">
        <f>VLOOKUP(Table10[[#This Row],[Name]],M.Rd!$A:$T,MATCH(Table10[[#This Row],[L.eff]],M.Rd!$C$2:$S$2)+2,FALSE)</f>
        <v>14.6</v>
      </c>
      <c r="F851" s="54">
        <f>VLOOKUP(Table10[[#This Row],[Name]],V.Rd!$A:$B,2,FALSE)</f>
        <v>263</v>
      </c>
      <c r="G851" s="54">
        <f>VLOOKUP(Table10[[#This Row],[Name]],M.Rd!$A:$T,20,FALSE)</f>
        <v>2340</v>
      </c>
    </row>
    <row r="852" spans="1:7" x14ac:dyDescent="0.25">
      <c r="A852" s="23" t="s">
        <v>1140</v>
      </c>
      <c r="B852" s="29">
        <v>30</v>
      </c>
      <c r="C852" s="27">
        <v>1</v>
      </c>
      <c r="D852" s="27">
        <v>1250</v>
      </c>
      <c r="E852" s="54">
        <f>VLOOKUP(Table10[[#This Row],[Name]],M.Rd!$A:$T,MATCH(Table10[[#This Row],[L.eff]],M.Rd!$C$2:$S$2)+2,FALSE)</f>
        <v>112</v>
      </c>
      <c r="F852" s="54">
        <f>VLOOKUP(Table10[[#This Row],[Name]],V.Rd!$A:$B,2,FALSE)</f>
        <v>299</v>
      </c>
      <c r="G852" s="54">
        <f>VLOOKUP(Table10[[#This Row],[Name]],M.Rd!$A:$T,20,FALSE)</f>
        <v>2900</v>
      </c>
    </row>
    <row r="853" spans="1:7" x14ac:dyDescent="0.25">
      <c r="A853" s="3" t="s">
        <v>1140</v>
      </c>
      <c r="B853" s="31">
        <v>30</v>
      </c>
      <c r="C853" s="2">
        <v>1.5</v>
      </c>
      <c r="D853" s="2">
        <v>1120</v>
      </c>
      <c r="E853" s="54">
        <f>VLOOKUP(Table10[[#This Row],[Name]],M.Rd!$A:$T,MATCH(Table10[[#This Row],[L.eff]],M.Rd!$C$2:$S$2)+2,FALSE)</f>
        <v>110</v>
      </c>
      <c r="F853" s="54">
        <f>VLOOKUP(Table10[[#This Row],[Name]],V.Rd!$A:$B,2,FALSE)</f>
        <v>299</v>
      </c>
      <c r="G853" s="54">
        <f>VLOOKUP(Table10[[#This Row],[Name]],M.Rd!$A:$T,20,FALSE)</f>
        <v>2900</v>
      </c>
    </row>
    <row r="854" spans="1:7" x14ac:dyDescent="0.25">
      <c r="A854" s="3" t="s">
        <v>1140</v>
      </c>
      <c r="B854" s="31">
        <v>30</v>
      </c>
      <c r="C854" s="2">
        <v>2</v>
      </c>
      <c r="D854" s="2">
        <v>961</v>
      </c>
      <c r="E854" s="54">
        <f>VLOOKUP(Table10[[#This Row],[Name]],M.Rd!$A:$T,MATCH(Table10[[#This Row],[L.eff]],M.Rd!$C$2:$S$2)+2,FALSE)</f>
        <v>103</v>
      </c>
      <c r="F854" s="54">
        <f>VLOOKUP(Table10[[#This Row],[Name]],V.Rd!$A:$B,2,FALSE)</f>
        <v>299</v>
      </c>
      <c r="G854" s="54">
        <f>VLOOKUP(Table10[[#This Row],[Name]],M.Rd!$A:$T,20,FALSE)</f>
        <v>2900</v>
      </c>
    </row>
    <row r="855" spans="1:7" x14ac:dyDescent="0.25">
      <c r="A855" s="3" t="s">
        <v>1140</v>
      </c>
      <c r="B855" s="31">
        <v>30</v>
      </c>
      <c r="C855" s="2">
        <v>2.5</v>
      </c>
      <c r="D855">
        <v>782</v>
      </c>
      <c r="E855" s="54">
        <f>VLOOKUP(Table10[[#This Row],[Name]],M.Rd!$A:$T,MATCH(Table10[[#This Row],[L.eff]],M.Rd!$C$2:$S$2)+2,FALSE)</f>
        <v>95.3</v>
      </c>
      <c r="F855" s="54">
        <f>VLOOKUP(Table10[[#This Row],[Name]],V.Rd!$A:$B,2,FALSE)</f>
        <v>299</v>
      </c>
      <c r="G855" s="54">
        <f>VLOOKUP(Table10[[#This Row],[Name]],M.Rd!$A:$T,20,FALSE)</f>
        <v>2900</v>
      </c>
    </row>
    <row r="856" spans="1:7" x14ac:dyDescent="0.25">
      <c r="A856" s="3" t="s">
        <v>1140</v>
      </c>
      <c r="B856" s="31">
        <v>30</v>
      </c>
      <c r="C856" s="2">
        <v>3</v>
      </c>
      <c r="D856">
        <v>620</v>
      </c>
      <c r="E856" s="54">
        <f>VLOOKUP(Table10[[#This Row],[Name]],M.Rd!$A:$T,MATCH(Table10[[#This Row],[L.eff]],M.Rd!$C$2:$S$2)+2,FALSE)</f>
        <v>87.5</v>
      </c>
      <c r="F856" s="54">
        <f>VLOOKUP(Table10[[#This Row],[Name]],V.Rd!$A:$B,2,FALSE)</f>
        <v>299</v>
      </c>
      <c r="G856" s="54">
        <f>VLOOKUP(Table10[[#This Row],[Name]],M.Rd!$A:$T,20,FALSE)</f>
        <v>2900</v>
      </c>
    </row>
    <row r="857" spans="1:7" x14ac:dyDescent="0.25">
      <c r="A857" s="3" t="s">
        <v>1140</v>
      </c>
      <c r="B857" s="31">
        <v>30</v>
      </c>
      <c r="C857" s="2">
        <v>3.5</v>
      </c>
      <c r="D857">
        <v>493</v>
      </c>
      <c r="E857" s="54">
        <f>VLOOKUP(Table10[[#This Row],[Name]],M.Rd!$A:$T,MATCH(Table10[[#This Row],[L.eff]],M.Rd!$C$2:$S$2)+2,FALSE)</f>
        <v>79.900000000000006</v>
      </c>
      <c r="F857" s="54">
        <f>VLOOKUP(Table10[[#This Row],[Name]],V.Rd!$A:$B,2,FALSE)</f>
        <v>299</v>
      </c>
      <c r="G857" s="54">
        <f>VLOOKUP(Table10[[#This Row],[Name]],M.Rd!$A:$T,20,FALSE)</f>
        <v>2900</v>
      </c>
    </row>
    <row r="858" spans="1:7" x14ac:dyDescent="0.25">
      <c r="A858" s="3" t="s">
        <v>1140</v>
      </c>
      <c r="B858" s="31">
        <v>30</v>
      </c>
      <c r="C858" s="2">
        <v>4</v>
      </c>
      <c r="D858">
        <v>396</v>
      </c>
      <c r="E858" s="54">
        <f>VLOOKUP(Table10[[#This Row],[Name]],M.Rd!$A:$T,MATCH(Table10[[#This Row],[L.eff]],M.Rd!$C$2:$S$2)+2,FALSE)</f>
        <v>72.7</v>
      </c>
      <c r="F858" s="54">
        <f>VLOOKUP(Table10[[#This Row],[Name]],V.Rd!$A:$B,2,FALSE)</f>
        <v>299</v>
      </c>
      <c r="G858" s="54">
        <f>VLOOKUP(Table10[[#This Row],[Name]],M.Rd!$A:$T,20,FALSE)</f>
        <v>2900</v>
      </c>
    </row>
    <row r="859" spans="1:7" x14ac:dyDescent="0.25">
      <c r="A859" s="3" t="s">
        <v>1140</v>
      </c>
      <c r="B859" s="31">
        <v>30</v>
      </c>
      <c r="C859" s="2">
        <v>5</v>
      </c>
      <c r="D859">
        <v>268</v>
      </c>
      <c r="E859" s="54">
        <f>VLOOKUP(Table10[[#This Row],[Name]],M.Rd!$A:$T,MATCH(Table10[[#This Row],[L.eff]],M.Rd!$C$2:$S$2)+2,FALSE)</f>
        <v>60.6</v>
      </c>
      <c r="F859" s="54">
        <f>VLOOKUP(Table10[[#This Row],[Name]],V.Rd!$A:$B,2,FALSE)</f>
        <v>299</v>
      </c>
      <c r="G859" s="54">
        <f>VLOOKUP(Table10[[#This Row],[Name]],M.Rd!$A:$T,20,FALSE)</f>
        <v>2900</v>
      </c>
    </row>
    <row r="860" spans="1:7" x14ac:dyDescent="0.25">
      <c r="A860" s="3" t="s">
        <v>1140</v>
      </c>
      <c r="B860" s="31">
        <v>30</v>
      </c>
      <c r="C860" s="2">
        <v>6</v>
      </c>
      <c r="D860">
        <v>193</v>
      </c>
      <c r="E860" s="54">
        <f>VLOOKUP(Table10[[#This Row],[Name]],M.Rd!$A:$T,MATCH(Table10[[#This Row],[L.eff]],M.Rd!$C$2:$S$2)+2,FALSE)</f>
        <v>51.4</v>
      </c>
      <c r="F860" s="54">
        <f>VLOOKUP(Table10[[#This Row],[Name]],V.Rd!$A:$B,2,FALSE)</f>
        <v>299</v>
      </c>
      <c r="G860" s="54">
        <f>VLOOKUP(Table10[[#This Row],[Name]],M.Rd!$A:$T,20,FALSE)</f>
        <v>2900</v>
      </c>
    </row>
    <row r="861" spans="1:7" x14ac:dyDescent="0.25">
      <c r="A861" s="3" t="s">
        <v>1140</v>
      </c>
      <c r="B861" s="31">
        <v>30</v>
      </c>
      <c r="C861" s="2">
        <v>7</v>
      </c>
      <c r="D861">
        <v>145</v>
      </c>
      <c r="E861" s="54">
        <f>VLOOKUP(Table10[[#This Row],[Name]],M.Rd!$A:$T,MATCH(Table10[[#This Row],[L.eff]],M.Rd!$C$2:$S$2)+2,FALSE)</f>
        <v>44.5</v>
      </c>
      <c r="F861" s="54">
        <f>VLOOKUP(Table10[[#This Row],[Name]],V.Rd!$A:$B,2,FALSE)</f>
        <v>299</v>
      </c>
      <c r="G861" s="54">
        <f>VLOOKUP(Table10[[#This Row],[Name]],M.Rd!$A:$T,20,FALSE)</f>
        <v>2900</v>
      </c>
    </row>
    <row r="862" spans="1:7" x14ac:dyDescent="0.25">
      <c r="A862" s="3" t="s">
        <v>1140</v>
      </c>
      <c r="B862" s="31">
        <v>30</v>
      </c>
      <c r="C862" s="2">
        <v>8</v>
      </c>
      <c r="D862">
        <v>112</v>
      </c>
      <c r="E862" s="54">
        <f>VLOOKUP(Table10[[#This Row],[Name]],M.Rd!$A:$T,MATCH(Table10[[#This Row],[L.eff]],M.Rd!$C$2:$S$2)+2,FALSE)</f>
        <v>38.9</v>
      </c>
      <c r="F862" s="54">
        <f>VLOOKUP(Table10[[#This Row],[Name]],V.Rd!$A:$B,2,FALSE)</f>
        <v>299</v>
      </c>
      <c r="G862" s="54">
        <f>VLOOKUP(Table10[[#This Row],[Name]],M.Rd!$A:$T,20,FALSE)</f>
        <v>2900</v>
      </c>
    </row>
    <row r="863" spans="1:7" x14ac:dyDescent="0.25">
      <c r="A863" s="3" t="s">
        <v>1140</v>
      </c>
      <c r="B863" s="31">
        <v>30</v>
      </c>
      <c r="C863" s="2">
        <v>9</v>
      </c>
      <c r="D863">
        <v>89.9</v>
      </c>
      <c r="E863" s="54">
        <f>VLOOKUP(Table10[[#This Row],[Name]],M.Rd!$A:$T,MATCH(Table10[[#This Row],[L.eff]],M.Rd!$C$2:$S$2)+2,FALSE)</f>
        <v>34.1</v>
      </c>
      <c r="F863" s="54">
        <f>VLOOKUP(Table10[[#This Row],[Name]],V.Rd!$A:$B,2,FALSE)</f>
        <v>299</v>
      </c>
      <c r="G863" s="54">
        <f>VLOOKUP(Table10[[#This Row],[Name]],M.Rd!$A:$T,20,FALSE)</f>
        <v>2900</v>
      </c>
    </row>
    <row r="864" spans="1:7" x14ac:dyDescent="0.25">
      <c r="A864" s="3" t="s">
        <v>1140</v>
      </c>
      <c r="B864" s="31">
        <v>30</v>
      </c>
      <c r="C864" s="2">
        <v>10</v>
      </c>
      <c r="D864">
        <v>73.5</v>
      </c>
      <c r="E864" s="54">
        <f>VLOOKUP(Table10[[#This Row],[Name]],M.Rd!$A:$T,MATCH(Table10[[#This Row],[L.eff]],M.Rd!$C$2:$S$2)+2,FALSE)</f>
        <v>30.4</v>
      </c>
      <c r="F864" s="54">
        <f>VLOOKUP(Table10[[#This Row],[Name]],V.Rd!$A:$B,2,FALSE)</f>
        <v>299</v>
      </c>
      <c r="G864" s="54">
        <f>VLOOKUP(Table10[[#This Row],[Name]],M.Rd!$A:$T,20,FALSE)</f>
        <v>2900</v>
      </c>
    </row>
    <row r="865" spans="1:7" x14ac:dyDescent="0.25">
      <c r="A865" s="3" t="s">
        <v>1140</v>
      </c>
      <c r="B865" s="31">
        <v>30</v>
      </c>
      <c r="C865" s="2">
        <v>11</v>
      </c>
      <c r="D865">
        <v>61.2</v>
      </c>
      <c r="E865" s="54">
        <f>VLOOKUP(Table10[[#This Row],[Name]],M.Rd!$A:$T,MATCH(Table10[[#This Row],[L.eff]],M.Rd!$C$2:$S$2)+2,FALSE)</f>
        <v>27.5</v>
      </c>
      <c r="F865" s="54">
        <f>VLOOKUP(Table10[[#This Row],[Name]],V.Rd!$A:$B,2,FALSE)</f>
        <v>299</v>
      </c>
      <c r="G865" s="54">
        <f>VLOOKUP(Table10[[#This Row],[Name]],M.Rd!$A:$T,20,FALSE)</f>
        <v>2900</v>
      </c>
    </row>
    <row r="866" spans="1:7" x14ac:dyDescent="0.25">
      <c r="A866" s="3" t="s">
        <v>1140</v>
      </c>
      <c r="B866" s="31">
        <v>30</v>
      </c>
      <c r="C866" s="2">
        <v>12</v>
      </c>
      <c r="D866">
        <v>51.7</v>
      </c>
      <c r="E866" s="54">
        <f>VLOOKUP(Table10[[#This Row],[Name]],M.Rd!$A:$T,MATCH(Table10[[#This Row],[L.eff]],M.Rd!$C$2:$S$2)+2,FALSE)</f>
        <v>25</v>
      </c>
      <c r="F866" s="54">
        <f>VLOOKUP(Table10[[#This Row],[Name]],V.Rd!$A:$B,2,FALSE)</f>
        <v>299</v>
      </c>
      <c r="G866" s="54">
        <f>VLOOKUP(Table10[[#This Row],[Name]],M.Rd!$A:$T,20,FALSE)</f>
        <v>2900</v>
      </c>
    </row>
    <row r="867" spans="1:7" x14ac:dyDescent="0.25">
      <c r="A867" s="3" t="s">
        <v>1140</v>
      </c>
      <c r="B867" s="31">
        <v>30</v>
      </c>
      <c r="C867" s="2">
        <v>13</v>
      </c>
      <c r="D867">
        <v>44.3</v>
      </c>
      <c r="E867" s="54">
        <f>VLOOKUP(Table10[[#This Row],[Name]],M.Rd!$A:$T,MATCH(Table10[[#This Row],[L.eff]],M.Rd!$C$2:$S$2)+2,FALSE)</f>
        <v>23</v>
      </c>
      <c r="F867" s="54">
        <f>VLOOKUP(Table10[[#This Row],[Name]],V.Rd!$A:$B,2,FALSE)</f>
        <v>299</v>
      </c>
      <c r="G867" s="54">
        <f>VLOOKUP(Table10[[#This Row],[Name]],M.Rd!$A:$T,20,FALSE)</f>
        <v>2900</v>
      </c>
    </row>
    <row r="868" spans="1:7" x14ac:dyDescent="0.25">
      <c r="A868" s="3" t="s">
        <v>1140</v>
      </c>
      <c r="B868" s="31">
        <v>30</v>
      </c>
      <c r="C868" s="2">
        <v>14</v>
      </c>
      <c r="D868">
        <v>38.299999999999997</v>
      </c>
      <c r="E868" s="54">
        <f>VLOOKUP(Table10[[#This Row],[Name]],M.Rd!$A:$T,MATCH(Table10[[#This Row],[L.eff]],M.Rd!$C$2:$S$2)+2,FALSE)</f>
        <v>21.3</v>
      </c>
      <c r="F868" s="54">
        <f>VLOOKUP(Table10[[#This Row],[Name]],V.Rd!$A:$B,2,FALSE)</f>
        <v>299</v>
      </c>
      <c r="G868" s="54">
        <f>VLOOKUP(Table10[[#This Row],[Name]],M.Rd!$A:$T,20,FALSE)</f>
        <v>2900</v>
      </c>
    </row>
    <row r="869" spans="1:7" x14ac:dyDescent="0.25">
      <c r="A869" s="23" t="s">
        <v>1141</v>
      </c>
      <c r="B869" s="29">
        <v>22</v>
      </c>
      <c r="C869" s="27">
        <v>1</v>
      </c>
      <c r="D869" s="27">
        <v>793</v>
      </c>
      <c r="E869" s="54">
        <f>VLOOKUP(Table10[[#This Row],[Name]],M.Rd!$A:$T,MATCH(Table10[[#This Row],[L.eff]],M.Rd!$C$2:$S$2)+2,FALSE)</f>
        <v>88.7</v>
      </c>
      <c r="F869" s="54">
        <f>VLOOKUP(Table10[[#This Row],[Name]],V.Rd!$A:$B,2,FALSE)</f>
        <v>320</v>
      </c>
      <c r="G869" s="54">
        <f>VLOOKUP(Table10[[#This Row],[Name]],M.Rd!$A:$T,20,FALSE)</f>
        <v>2840</v>
      </c>
    </row>
    <row r="870" spans="1:7" x14ac:dyDescent="0.25">
      <c r="A870" s="3" t="s">
        <v>1141</v>
      </c>
      <c r="B870" s="31">
        <v>22</v>
      </c>
      <c r="C870" s="2">
        <v>1.5</v>
      </c>
      <c r="D870" s="2">
        <v>623</v>
      </c>
      <c r="E870" s="54">
        <f>VLOOKUP(Table10[[#This Row],[Name]],M.Rd!$A:$T,MATCH(Table10[[#This Row],[L.eff]],M.Rd!$C$2:$S$2)+2,FALSE)</f>
        <v>75.900000000000006</v>
      </c>
      <c r="F870" s="54">
        <f>VLOOKUP(Table10[[#This Row],[Name]],V.Rd!$A:$B,2,FALSE)</f>
        <v>320</v>
      </c>
      <c r="G870" s="54">
        <f>VLOOKUP(Table10[[#This Row],[Name]],M.Rd!$A:$T,20,FALSE)</f>
        <v>2840</v>
      </c>
    </row>
    <row r="871" spans="1:7" x14ac:dyDescent="0.25">
      <c r="A871" s="3" t="s">
        <v>1141</v>
      </c>
      <c r="B871" s="31">
        <v>22</v>
      </c>
      <c r="C871" s="2">
        <v>2</v>
      </c>
      <c r="D871" s="2">
        <v>439</v>
      </c>
      <c r="E871" s="54">
        <f>VLOOKUP(Table10[[#This Row],[Name]],M.Rd!$A:$T,MATCH(Table10[[#This Row],[L.eff]],M.Rd!$C$2:$S$2)+2,FALSE)</f>
        <v>63</v>
      </c>
      <c r="F871" s="54">
        <f>VLOOKUP(Table10[[#This Row],[Name]],V.Rd!$A:$B,2,FALSE)</f>
        <v>320</v>
      </c>
      <c r="G871" s="54">
        <f>VLOOKUP(Table10[[#This Row],[Name]],M.Rd!$A:$T,20,FALSE)</f>
        <v>2840</v>
      </c>
    </row>
    <row r="872" spans="1:7" x14ac:dyDescent="0.25">
      <c r="A872" s="3" t="s">
        <v>1141</v>
      </c>
      <c r="B872" s="31">
        <v>22</v>
      </c>
      <c r="C872" s="2">
        <v>2.5</v>
      </c>
      <c r="D872">
        <v>310</v>
      </c>
      <c r="E872" s="54">
        <f>VLOOKUP(Table10[[#This Row],[Name]],M.Rd!$A:$T,MATCH(Table10[[#This Row],[L.eff]],M.Rd!$C$2:$S$2)+2,FALSE)</f>
        <v>51.6</v>
      </c>
      <c r="F872" s="54">
        <f>VLOOKUP(Table10[[#This Row],[Name]],V.Rd!$A:$B,2,FALSE)</f>
        <v>320</v>
      </c>
      <c r="G872" s="54">
        <f>VLOOKUP(Table10[[#This Row],[Name]],M.Rd!$A:$T,20,FALSE)</f>
        <v>2840</v>
      </c>
    </row>
    <row r="873" spans="1:7" x14ac:dyDescent="0.25">
      <c r="A873" s="3" t="s">
        <v>1141</v>
      </c>
      <c r="B873" s="31">
        <v>22</v>
      </c>
      <c r="C873" s="2">
        <v>3</v>
      </c>
      <c r="D873">
        <v>227</v>
      </c>
      <c r="E873" s="54">
        <f>VLOOKUP(Table10[[#This Row],[Name]],M.Rd!$A:$T,MATCH(Table10[[#This Row],[L.eff]],M.Rd!$C$2:$S$2)+2,FALSE)</f>
        <v>42.6</v>
      </c>
      <c r="F873" s="54">
        <f>VLOOKUP(Table10[[#This Row],[Name]],V.Rd!$A:$B,2,FALSE)</f>
        <v>320</v>
      </c>
      <c r="G873" s="54">
        <f>VLOOKUP(Table10[[#This Row],[Name]],M.Rd!$A:$T,20,FALSE)</f>
        <v>2840</v>
      </c>
    </row>
    <row r="874" spans="1:7" x14ac:dyDescent="0.25">
      <c r="A874" s="3" t="s">
        <v>1141</v>
      </c>
      <c r="B874" s="31">
        <v>22</v>
      </c>
      <c r="C874" s="2">
        <v>3.5</v>
      </c>
      <c r="D874">
        <v>172</v>
      </c>
      <c r="E874" s="54">
        <f>VLOOKUP(Table10[[#This Row],[Name]],M.Rd!$A:$T,MATCH(Table10[[#This Row],[L.eff]],M.Rd!$C$2:$S$2)+2,FALSE)</f>
        <v>35.700000000000003</v>
      </c>
      <c r="F874" s="54">
        <f>VLOOKUP(Table10[[#This Row],[Name]],V.Rd!$A:$B,2,FALSE)</f>
        <v>320</v>
      </c>
      <c r="G874" s="54">
        <f>VLOOKUP(Table10[[#This Row],[Name]],M.Rd!$A:$T,20,FALSE)</f>
        <v>2840</v>
      </c>
    </row>
    <row r="875" spans="1:7" x14ac:dyDescent="0.25">
      <c r="A875" s="3" t="s">
        <v>1141</v>
      </c>
      <c r="B875" s="31">
        <v>22</v>
      </c>
      <c r="C875" s="2">
        <v>4</v>
      </c>
      <c r="D875">
        <v>135</v>
      </c>
      <c r="E875" s="54">
        <f>VLOOKUP(Table10[[#This Row],[Name]],M.Rd!$A:$T,MATCH(Table10[[#This Row],[L.eff]],M.Rd!$C$2:$S$2)+2,FALSE)</f>
        <v>30.8</v>
      </c>
      <c r="F875" s="54">
        <f>VLOOKUP(Table10[[#This Row],[Name]],V.Rd!$A:$B,2,FALSE)</f>
        <v>320</v>
      </c>
      <c r="G875" s="54">
        <f>VLOOKUP(Table10[[#This Row],[Name]],M.Rd!$A:$T,20,FALSE)</f>
        <v>2840</v>
      </c>
    </row>
    <row r="876" spans="1:7" x14ac:dyDescent="0.25">
      <c r="A876" s="3" t="s">
        <v>1141</v>
      </c>
      <c r="B876" s="31">
        <v>22</v>
      </c>
      <c r="C876" s="2">
        <v>5</v>
      </c>
      <c r="D876">
        <v>88.7</v>
      </c>
      <c r="E876" s="54">
        <f>VLOOKUP(Table10[[#This Row],[Name]],M.Rd!$A:$T,MATCH(Table10[[#This Row],[L.eff]],M.Rd!$C$2:$S$2)+2,FALSE)</f>
        <v>24.2</v>
      </c>
      <c r="F876" s="54">
        <f>VLOOKUP(Table10[[#This Row],[Name]],V.Rd!$A:$B,2,FALSE)</f>
        <v>320</v>
      </c>
      <c r="G876" s="54">
        <f>VLOOKUP(Table10[[#This Row],[Name]],M.Rd!$A:$T,20,FALSE)</f>
        <v>2840</v>
      </c>
    </row>
    <row r="877" spans="1:7" x14ac:dyDescent="0.25">
      <c r="A877" s="3" t="s">
        <v>1141</v>
      </c>
      <c r="B877" s="31">
        <v>22</v>
      </c>
      <c r="C877" s="2">
        <v>6</v>
      </c>
      <c r="D877">
        <v>62.7</v>
      </c>
      <c r="E877" s="54">
        <f>VLOOKUP(Table10[[#This Row],[Name]],M.Rd!$A:$T,MATCH(Table10[[#This Row],[L.eff]],M.Rd!$C$2:$S$2)+2,FALSE)</f>
        <v>19.600000000000001</v>
      </c>
      <c r="F877" s="54">
        <f>VLOOKUP(Table10[[#This Row],[Name]],V.Rd!$A:$B,2,FALSE)</f>
        <v>320</v>
      </c>
      <c r="G877" s="54">
        <f>VLOOKUP(Table10[[#This Row],[Name]],M.Rd!$A:$T,20,FALSE)</f>
        <v>2840</v>
      </c>
    </row>
    <row r="878" spans="1:7" x14ac:dyDescent="0.25">
      <c r="A878" s="3" t="s">
        <v>1141</v>
      </c>
      <c r="B878" s="31">
        <v>22</v>
      </c>
      <c r="C878" s="2">
        <v>7</v>
      </c>
      <c r="D878">
        <v>46.7</v>
      </c>
      <c r="E878" s="54">
        <f>VLOOKUP(Table10[[#This Row],[Name]],M.Rd!$A:$T,MATCH(Table10[[#This Row],[L.eff]],M.Rd!$C$2:$S$2)+2,FALSE)</f>
        <v>16.3</v>
      </c>
      <c r="F878" s="54">
        <f>VLOOKUP(Table10[[#This Row],[Name]],V.Rd!$A:$B,2,FALSE)</f>
        <v>320</v>
      </c>
      <c r="G878" s="54">
        <f>VLOOKUP(Table10[[#This Row],[Name]],M.Rd!$A:$T,20,FALSE)</f>
        <v>2840</v>
      </c>
    </row>
    <row r="879" spans="1:7" x14ac:dyDescent="0.25">
      <c r="A879" s="3" t="s">
        <v>1141</v>
      </c>
      <c r="B879" s="31">
        <v>22</v>
      </c>
      <c r="C879" s="2">
        <v>8</v>
      </c>
      <c r="D879">
        <v>36.1</v>
      </c>
      <c r="E879" s="54">
        <f>VLOOKUP(Table10[[#This Row],[Name]],M.Rd!$A:$T,MATCH(Table10[[#This Row],[L.eff]],M.Rd!$C$2:$S$2)+2,FALSE)</f>
        <v>13.9</v>
      </c>
      <c r="F879" s="54">
        <f>VLOOKUP(Table10[[#This Row],[Name]],V.Rd!$A:$B,2,FALSE)</f>
        <v>320</v>
      </c>
      <c r="G879" s="54">
        <f>VLOOKUP(Table10[[#This Row],[Name]],M.Rd!$A:$T,20,FALSE)</f>
        <v>2840</v>
      </c>
    </row>
    <row r="880" spans="1:7" x14ac:dyDescent="0.25">
      <c r="A880" s="3" t="s">
        <v>1141</v>
      </c>
      <c r="B880" s="31">
        <v>22</v>
      </c>
      <c r="C880" s="2">
        <v>9</v>
      </c>
      <c r="D880">
        <v>28.7</v>
      </c>
      <c r="E880" s="54">
        <f>VLOOKUP(Table10[[#This Row],[Name]],M.Rd!$A:$T,MATCH(Table10[[#This Row],[L.eff]],M.Rd!$C$2:$S$2)+2,FALSE)</f>
        <v>12.2</v>
      </c>
      <c r="F880" s="54">
        <f>VLOOKUP(Table10[[#This Row],[Name]],V.Rd!$A:$B,2,FALSE)</f>
        <v>320</v>
      </c>
      <c r="G880" s="54">
        <f>VLOOKUP(Table10[[#This Row],[Name]],M.Rd!$A:$T,20,FALSE)</f>
        <v>2840</v>
      </c>
    </row>
    <row r="881" spans="1:7" x14ac:dyDescent="0.25">
      <c r="A881" s="3" t="s">
        <v>1141</v>
      </c>
      <c r="B881" s="31">
        <v>22</v>
      </c>
      <c r="C881" s="2">
        <v>10</v>
      </c>
      <c r="D881">
        <v>23.4</v>
      </c>
      <c r="E881" s="54">
        <f>VLOOKUP(Table10[[#This Row],[Name]],M.Rd!$A:$T,MATCH(Table10[[#This Row],[L.eff]],M.Rd!$C$2:$S$2)+2,FALSE)</f>
        <v>10.8</v>
      </c>
      <c r="F881" s="54">
        <f>VLOOKUP(Table10[[#This Row],[Name]],V.Rd!$A:$B,2,FALSE)</f>
        <v>320</v>
      </c>
      <c r="G881" s="54">
        <f>VLOOKUP(Table10[[#This Row],[Name]],M.Rd!$A:$T,20,FALSE)</f>
        <v>2840</v>
      </c>
    </row>
    <row r="882" spans="1:7" x14ac:dyDescent="0.25">
      <c r="A882" s="3" t="s">
        <v>1141</v>
      </c>
      <c r="B882" s="31">
        <v>22</v>
      </c>
      <c r="C882" s="2">
        <v>11</v>
      </c>
      <c r="D882">
        <v>19.399999999999999</v>
      </c>
      <c r="E882" s="54">
        <f>VLOOKUP(Table10[[#This Row],[Name]],M.Rd!$A:$T,MATCH(Table10[[#This Row],[L.eff]],M.Rd!$C$2:$S$2)+2,FALSE)</f>
        <v>9.7799999999999994</v>
      </c>
      <c r="F882" s="54">
        <f>VLOOKUP(Table10[[#This Row],[Name]],V.Rd!$A:$B,2,FALSE)</f>
        <v>320</v>
      </c>
      <c r="G882" s="54">
        <f>VLOOKUP(Table10[[#This Row],[Name]],M.Rd!$A:$T,20,FALSE)</f>
        <v>2840</v>
      </c>
    </row>
    <row r="883" spans="1:7" x14ac:dyDescent="0.25">
      <c r="A883" s="3" t="s">
        <v>1141</v>
      </c>
      <c r="B883" s="31">
        <v>22</v>
      </c>
      <c r="C883" s="2">
        <v>12</v>
      </c>
      <c r="D883">
        <v>16.399999999999999</v>
      </c>
      <c r="E883" s="54">
        <f>VLOOKUP(Table10[[#This Row],[Name]],M.Rd!$A:$T,MATCH(Table10[[#This Row],[L.eff]],M.Rd!$C$2:$S$2)+2,FALSE)</f>
        <v>8.9</v>
      </c>
      <c r="F883" s="54">
        <f>VLOOKUP(Table10[[#This Row],[Name]],V.Rd!$A:$B,2,FALSE)</f>
        <v>320</v>
      </c>
      <c r="G883" s="54">
        <f>VLOOKUP(Table10[[#This Row],[Name]],M.Rd!$A:$T,20,FALSE)</f>
        <v>2840</v>
      </c>
    </row>
    <row r="884" spans="1:7" x14ac:dyDescent="0.25">
      <c r="A884" s="3" t="s">
        <v>1141</v>
      </c>
      <c r="B884" s="31">
        <v>22</v>
      </c>
      <c r="C884" s="2">
        <v>13</v>
      </c>
      <c r="D884">
        <v>14</v>
      </c>
      <c r="E884" s="54">
        <f>VLOOKUP(Table10[[#This Row],[Name]],M.Rd!$A:$T,MATCH(Table10[[#This Row],[L.eff]],M.Rd!$C$2:$S$2)+2,FALSE)</f>
        <v>8.17</v>
      </c>
      <c r="F884" s="54">
        <f>VLOOKUP(Table10[[#This Row],[Name]],V.Rd!$A:$B,2,FALSE)</f>
        <v>320</v>
      </c>
      <c r="G884" s="54">
        <f>VLOOKUP(Table10[[#This Row],[Name]],M.Rd!$A:$T,20,FALSE)</f>
        <v>2840</v>
      </c>
    </row>
    <row r="885" spans="1:7" x14ac:dyDescent="0.25">
      <c r="A885" s="3" t="s">
        <v>1141</v>
      </c>
      <c r="B885" s="31">
        <v>22</v>
      </c>
      <c r="C885" s="2">
        <v>14</v>
      </c>
      <c r="D885">
        <v>12.1</v>
      </c>
      <c r="E885" s="54">
        <f>VLOOKUP(Table10[[#This Row],[Name]],M.Rd!$A:$T,MATCH(Table10[[#This Row],[L.eff]],M.Rd!$C$2:$S$2)+2,FALSE)</f>
        <v>7.56</v>
      </c>
      <c r="F885" s="54">
        <f>VLOOKUP(Table10[[#This Row],[Name]],V.Rd!$A:$B,2,FALSE)</f>
        <v>320</v>
      </c>
      <c r="G885" s="54">
        <f>VLOOKUP(Table10[[#This Row],[Name]],M.Rd!$A:$T,20,FALSE)</f>
        <v>2840</v>
      </c>
    </row>
    <row r="886" spans="1:7" x14ac:dyDescent="0.25">
      <c r="A886" s="23" t="s">
        <v>1142</v>
      </c>
      <c r="B886" s="29">
        <v>25</v>
      </c>
      <c r="C886" s="27">
        <v>1</v>
      </c>
      <c r="D886" s="27">
        <v>946</v>
      </c>
      <c r="E886" s="54">
        <f>VLOOKUP(Table10[[#This Row],[Name]],M.Rd!$A:$T,MATCH(Table10[[#This Row],[L.eff]],M.Rd!$C$2:$S$2)+2,FALSE)</f>
        <v>106</v>
      </c>
      <c r="F886" s="54">
        <f>VLOOKUP(Table10[[#This Row],[Name]],V.Rd!$A:$B,2,FALSE)</f>
        <v>341</v>
      </c>
      <c r="G886" s="54">
        <f>VLOOKUP(Table10[[#This Row],[Name]],M.Rd!$A:$T,20,FALSE)</f>
        <v>3420</v>
      </c>
    </row>
    <row r="887" spans="1:7" x14ac:dyDescent="0.25">
      <c r="A887" s="3" t="s">
        <v>1142</v>
      </c>
      <c r="B887" s="31">
        <v>25</v>
      </c>
      <c r="C887" s="2">
        <v>1.5</v>
      </c>
      <c r="D887" s="2">
        <v>741</v>
      </c>
      <c r="E887" s="54">
        <f>VLOOKUP(Table10[[#This Row],[Name]],M.Rd!$A:$T,MATCH(Table10[[#This Row],[L.eff]],M.Rd!$C$2:$S$2)+2,FALSE)</f>
        <v>91.5</v>
      </c>
      <c r="F887" s="54">
        <f>VLOOKUP(Table10[[#This Row],[Name]],V.Rd!$A:$B,2,FALSE)</f>
        <v>341</v>
      </c>
      <c r="G887" s="54">
        <f>VLOOKUP(Table10[[#This Row],[Name]],M.Rd!$A:$T,20,FALSE)</f>
        <v>3420</v>
      </c>
    </row>
    <row r="888" spans="1:7" x14ac:dyDescent="0.25">
      <c r="A888" s="3" t="s">
        <v>1142</v>
      </c>
      <c r="B888" s="31">
        <v>25</v>
      </c>
      <c r="C888" s="2">
        <v>2</v>
      </c>
      <c r="D888" s="2">
        <v>532</v>
      </c>
      <c r="E888" s="54">
        <f>VLOOKUP(Table10[[#This Row],[Name]],M.Rd!$A:$T,MATCH(Table10[[#This Row],[L.eff]],M.Rd!$C$2:$S$2)+2,FALSE)</f>
        <v>77.2</v>
      </c>
      <c r="F888" s="54">
        <f>VLOOKUP(Table10[[#This Row],[Name]],V.Rd!$A:$B,2,FALSE)</f>
        <v>341</v>
      </c>
      <c r="G888" s="54">
        <f>VLOOKUP(Table10[[#This Row],[Name]],M.Rd!$A:$T,20,FALSE)</f>
        <v>3420</v>
      </c>
    </row>
    <row r="889" spans="1:7" x14ac:dyDescent="0.25">
      <c r="A889" s="3" t="s">
        <v>1142</v>
      </c>
      <c r="B889" s="31">
        <v>25</v>
      </c>
      <c r="C889" s="2">
        <v>2.5</v>
      </c>
      <c r="D889">
        <v>380</v>
      </c>
      <c r="E889" s="54">
        <f>VLOOKUP(Table10[[#This Row],[Name]],M.Rd!$A:$T,MATCH(Table10[[#This Row],[L.eff]],M.Rd!$C$2:$S$2)+2,FALSE)</f>
        <v>64.5</v>
      </c>
      <c r="F889" s="54">
        <f>VLOOKUP(Table10[[#This Row],[Name]],V.Rd!$A:$B,2,FALSE)</f>
        <v>341</v>
      </c>
      <c r="G889" s="54">
        <f>VLOOKUP(Table10[[#This Row],[Name]],M.Rd!$A:$T,20,FALSE)</f>
        <v>3420</v>
      </c>
    </row>
    <row r="890" spans="1:7" x14ac:dyDescent="0.25">
      <c r="A890" s="3" t="s">
        <v>1142</v>
      </c>
      <c r="B890" s="31">
        <v>25</v>
      </c>
      <c r="C890" s="2">
        <v>3</v>
      </c>
      <c r="D890">
        <v>279</v>
      </c>
      <c r="E890" s="54">
        <f>VLOOKUP(Table10[[#This Row],[Name]],M.Rd!$A:$T,MATCH(Table10[[#This Row],[L.eff]],M.Rd!$C$2:$S$2)+2,FALSE)</f>
        <v>54.2</v>
      </c>
      <c r="F890" s="54">
        <f>VLOOKUP(Table10[[#This Row],[Name]],V.Rd!$A:$B,2,FALSE)</f>
        <v>341</v>
      </c>
      <c r="G890" s="54">
        <f>VLOOKUP(Table10[[#This Row],[Name]],M.Rd!$A:$T,20,FALSE)</f>
        <v>3420</v>
      </c>
    </row>
    <row r="891" spans="1:7" x14ac:dyDescent="0.25">
      <c r="A891" s="3" t="s">
        <v>1142</v>
      </c>
      <c r="B891" s="31">
        <v>25</v>
      </c>
      <c r="C891" s="2">
        <v>3.5</v>
      </c>
      <c r="D891">
        <v>212</v>
      </c>
      <c r="E891" s="54">
        <f>VLOOKUP(Table10[[#This Row],[Name]],M.Rd!$A:$T,MATCH(Table10[[#This Row],[L.eff]],M.Rd!$C$2:$S$2)+2,FALSE)</f>
        <v>46.1</v>
      </c>
      <c r="F891" s="54">
        <f>VLOOKUP(Table10[[#This Row],[Name]],V.Rd!$A:$B,2,FALSE)</f>
        <v>341</v>
      </c>
      <c r="G891" s="54">
        <f>VLOOKUP(Table10[[#This Row],[Name]],M.Rd!$A:$T,20,FALSE)</f>
        <v>3420</v>
      </c>
    </row>
    <row r="892" spans="1:7" x14ac:dyDescent="0.25">
      <c r="A892" s="3" t="s">
        <v>1142</v>
      </c>
      <c r="B892" s="31">
        <v>25</v>
      </c>
      <c r="C892" s="2">
        <v>4</v>
      </c>
      <c r="D892">
        <v>167</v>
      </c>
      <c r="E892" s="54">
        <f>VLOOKUP(Table10[[#This Row],[Name]],M.Rd!$A:$T,MATCH(Table10[[#This Row],[L.eff]],M.Rd!$C$2:$S$2)+2,FALSE)</f>
        <v>40</v>
      </c>
      <c r="F892" s="54">
        <f>VLOOKUP(Table10[[#This Row],[Name]],V.Rd!$A:$B,2,FALSE)</f>
        <v>341</v>
      </c>
      <c r="G892" s="54">
        <f>VLOOKUP(Table10[[#This Row],[Name]],M.Rd!$A:$T,20,FALSE)</f>
        <v>3420</v>
      </c>
    </row>
    <row r="893" spans="1:7" x14ac:dyDescent="0.25">
      <c r="A893" s="3" t="s">
        <v>1142</v>
      </c>
      <c r="B893" s="31">
        <v>25</v>
      </c>
      <c r="C893" s="2">
        <v>5</v>
      </c>
      <c r="D893">
        <v>110</v>
      </c>
      <c r="E893" s="54">
        <f>VLOOKUP(Table10[[#This Row],[Name]],M.Rd!$A:$T,MATCH(Table10[[#This Row],[L.eff]],M.Rd!$C$2:$S$2)+2,FALSE)</f>
        <v>31.8</v>
      </c>
      <c r="F893" s="54">
        <f>VLOOKUP(Table10[[#This Row],[Name]],V.Rd!$A:$B,2,FALSE)</f>
        <v>341</v>
      </c>
      <c r="G893" s="54">
        <f>VLOOKUP(Table10[[#This Row],[Name]],M.Rd!$A:$T,20,FALSE)</f>
        <v>3420</v>
      </c>
    </row>
    <row r="894" spans="1:7" x14ac:dyDescent="0.25">
      <c r="A894" s="3" t="s">
        <v>1142</v>
      </c>
      <c r="B894" s="31">
        <v>25</v>
      </c>
      <c r="C894" s="2">
        <v>6</v>
      </c>
      <c r="D894">
        <v>77.8</v>
      </c>
      <c r="E894" s="54">
        <f>VLOOKUP(Table10[[#This Row],[Name]],M.Rd!$A:$T,MATCH(Table10[[#This Row],[L.eff]],M.Rd!$C$2:$S$2)+2,FALSE)</f>
        <v>26.5</v>
      </c>
      <c r="F894" s="54">
        <f>VLOOKUP(Table10[[#This Row],[Name]],V.Rd!$A:$B,2,FALSE)</f>
        <v>341</v>
      </c>
      <c r="G894" s="54">
        <f>VLOOKUP(Table10[[#This Row],[Name]],M.Rd!$A:$T,20,FALSE)</f>
        <v>3420</v>
      </c>
    </row>
    <row r="895" spans="1:7" x14ac:dyDescent="0.25">
      <c r="A895" s="3" t="s">
        <v>1142</v>
      </c>
      <c r="B895" s="31">
        <v>25</v>
      </c>
      <c r="C895" s="2">
        <v>7</v>
      </c>
      <c r="D895">
        <v>57.9</v>
      </c>
      <c r="E895" s="54">
        <f>VLOOKUP(Table10[[#This Row],[Name]],M.Rd!$A:$T,MATCH(Table10[[#This Row],[L.eff]],M.Rd!$C$2:$S$2)+2,FALSE)</f>
        <v>22.2</v>
      </c>
      <c r="F895" s="54">
        <f>VLOOKUP(Table10[[#This Row],[Name]],V.Rd!$A:$B,2,FALSE)</f>
        <v>341</v>
      </c>
      <c r="G895" s="54">
        <f>VLOOKUP(Table10[[#This Row],[Name]],M.Rd!$A:$T,20,FALSE)</f>
        <v>3420</v>
      </c>
    </row>
    <row r="896" spans="1:7" x14ac:dyDescent="0.25">
      <c r="A896" s="3" t="s">
        <v>1142</v>
      </c>
      <c r="B896" s="31">
        <v>25</v>
      </c>
      <c r="C896" s="2">
        <v>8</v>
      </c>
      <c r="D896">
        <v>44.8</v>
      </c>
      <c r="E896" s="54">
        <f>VLOOKUP(Table10[[#This Row],[Name]],M.Rd!$A:$T,MATCH(Table10[[#This Row],[L.eff]],M.Rd!$C$2:$S$2)+2,FALSE)</f>
        <v>19.100000000000001</v>
      </c>
      <c r="F896" s="54">
        <f>VLOOKUP(Table10[[#This Row],[Name]],V.Rd!$A:$B,2,FALSE)</f>
        <v>341</v>
      </c>
      <c r="G896" s="54">
        <f>VLOOKUP(Table10[[#This Row],[Name]],M.Rd!$A:$T,20,FALSE)</f>
        <v>3420</v>
      </c>
    </row>
    <row r="897" spans="1:7" x14ac:dyDescent="0.25">
      <c r="A897" s="3" t="s">
        <v>1142</v>
      </c>
      <c r="B897" s="31">
        <v>25</v>
      </c>
      <c r="C897" s="2">
        <v>9</v>
      </c>
      <c r="D897">
        <v>35.6</v>
      </c>
      <c r="E897" s="54">
        <f>VLOOKUP(Table10[[#This Row],[Name]],M.Rd!$A:$T,MATCH(Table10[[#This Row],[L.eff]],M.Rd!$C$2:$S$2)+2,FALSE)</f>
        <v>16.7</v>
      </c>
      <c r="F897" s="54">
        <f>VLOOKUP(Table10[[#This Row],[Name]],V.Rd!$A:$B,2,FALSE)</f>
        <v>341</v>
      </c>
      <c r="G897" s="54">
        <f>VLOOKUP(Table10[[#This Row],[Name]],M.Rd!$A:$T,20,FALSE)</f>
        <v>3420</v>
      </c>
    </row>
    <row r="898" spans="1:7" x14ac:dyDescent="0.25">
      <c r="A898" s="3" t="s">
        <v>1142</v>
      </c>
      <c r="B898" s="31">
        <v>25</v>
      </c>
      <c r="C898" s="2">
        <v>10</v>
      </c>
      <c r="D898">
        <v>29</v>
      </c>
      <c r="E898" s="54">
        <f>VLOOKUP(Table10[[#This Row],[Name]],M.Rd!$A:$T,MATCH(Table10[[#This Row],[L.eff]],M.Rd!$C$2:$S$2)+2,FALSE)</f>
        <v>14.9</v>
      </c>
      <c r="F898" s="54">
        <f>VLOOKUP(Table10[[#This Row],[Name]],V.Rd!$A:$B,2,FALSE)</f>
        <v>341</v>
      </c>
      <c r="G898" s="54">
        <f>VLOOKUP(Table10[[#This Row],[Name]],M.Rd!$A:$T,20,FALSE)</f>
        <v>3420</v>
      </c>
    </row>
    <row r="899" spans="1:7" x14ac:dyDescent="0.25">
      <c r="A899" s="3" t="s">
        <v>1142</v>
      </c>
      <c r="B899" s="31">
        <v>25</v>
      </c>
      <c r="C899" s="2">
        <v>11</v>
      </c>
      <c r="D899">
        <v>24.1</v>
      </c>
      <c r="E899" s="54">
        <f>VLOOKUP(Table10[[#This Row],[Name]],M.Rd!$A:$T,MATCH(Table10[[#This Row],[L.eff]],M.Rd!$C$2:$S$2)+2,FALSE)</f>
        <v>13.5</v>
      </c>
      <c r="F899" s="54">
        <f>VLOOKUP(Table10[[#This Row],[Name]],V.Rd!$A:$B,2,FALSE)</f>
        <v>341</v>
      </c>
      <c r="G899" s="54">
        <f>VLOOKUP(Table10[[#This Row],[Name]],M.Rd!$A:$T,20,FALSE)</f>
        <v>3420</v>
      </c>
    </row>
    <row r="900" spans="1:7" x14ac:dyDescent="0.25">
      <c r="A900" s="3" t="s">
        <v>1142</v>
      </c>
      <c r="B900" s="31">
        <v>25</v>
      </c>
      <c r="C900" s="2">
        <v>12</v>
      </c>
      <c r="D900">
        <v>20.3</v>
      </c>
      <c r="E900" s="54">
        <f>VLOOKUP(Table10[[#This Row],[Name]],M.Rd!$A:$T,MATCH(Table10[[#This Row],[L.eff]],M.Rd!$C$2:$S$2)+2,FALSE)</f>
        <v>12.3</v>
      </c>
      <c r="F900" s="54">
        <f>VLOOKUP(Table10[[#This Row],[Name]],V.Rd!$A:$B,2,FALSE)</f>
        <v>341</v>
      </c>
      <c r="G900" s="54">
        <f>VLOOKUP(Table10[[#This Row],[Name]],M.Rd!$A:$T,20,FALSE)</f>
        <v>3420</v>
      </c>
    </row>
    <row r="901" spans="1:7" x14ac:dyDescent="0.25">
      <c r="A901" s="3" t="s">
        <v>1142</v>
      </c>
      <c r="B901" s="31">
        <v>25</v>
      </c>
      <c r="C901" s="2">
        <v>13</v>
      </c>
      <c r="D901">
        <v>17.399999999999999</v>
      </c>
      <c r="E901" s="54">
        <f>VLOOKUP(Table10[[#This Row],[Name]],M.Rd!$A:$T,MATCH(Table10[[#This Row],[L.eff]],M.Rd!$C$2:$S$2)+2,FALSE)</f>
        <v>11.3</v>
      </c>
      <c r="F901" s="54">
        <f>VLOOKUP(Table10[[#This Row],[Name]],V.Rd!$A:$B,2,FALSE)</f>
        <v>341</v>
      </c>
      <c r="G901" s="54">
        <f>VLOOKUP(Table10[[#This Row],[Name]],M.Rd!$A:$T,20,FALSE)</f>
        <v>3420</v>
      </c>
    </row>
    <row r="902" spans="1:7" x14ac:dyDescent="0.25">
      <c r="A902" s="3" t="s">
        <v>1142</v>
      </c>
      <c r="B902" s="31">
        <v>25</v>
      </c>
      <c r="C902" s="2">
        <v>14</v>
      </c>
      <c r="D902">
        <v>15</v>
      </c>
      <c r="E902" s="54">
        <f>VLOOKUP(Table10[[#This Row],[Name]],M.Rd!$A:$T,MATCH(Table10[[#This Row],[L.eff]],M.Rd!$C$2:$S$2)+2,FALSE)</f>
        <v>10.4</v>
      </c>
      <c r="F902" s="54">
        <f>VLOOKUP(Table10[[#This Row],[Name]],V.Rd!$A:$B,2,FALSE)</f>
        <v>341</v>
      </c>
      <c r="G902" s="54">
        <f>VLOOKUP(Table10[[#This Row],[Name]],M.Rd!$A:$T,20,FALSE)</f>
        <v>3420</v>
      </c>
    </row>
    <row r="903" spans="1:7" x14ac:dyDescent="0.25">
      <c r="A903" s="23" t="s">
        <v>1143</v>
      </c>
      <c r="B903" s="29">
        <v>28</v>
      </c>
      <c r="C903" s="27">
        <v>1</v>
      </c>
      <c r="D903" s="27">
        <v>1080</v>
      </c>
      <c r="E903" s="54">
        <f>VLOOKUP(Table10[[#This Row],[Name]],M.Rd!$A:$T,MATCH(Table10[[#This Row],[L.eff]],M.Rd!$C$2:$S$2)+2,FALSE)</f>
        <v>123</v>
      </c>
      <c r="F903" s="54">
        <f>VLOOKUP(Table10[[#This Row],[Name]],V.Rd!$A:$B,2,FALSE)</f>
        <v>365</v>
      </c>
      <c r="G903" s="54">
        <f>VLOOKUP(Table10[[#This Row],[Name]],M.Rd!$A:$T,20,FALSE)</f>
        <v>4000</v>
      </c>
    </row>
    <row r="904" spans="1:7" x14ac:dyDescent="0.25">
      <c r="A904" s="3" t="s">
        <v>1143</v>
      </c>
      <c r="B904" s="31">
        <v>28</v>
      </c>
      <c r="C904" s="2">
        <v>1.5</v>
      </c>
      <c r="D904" s="2">
        <v>860</v>
      </c>
      <c r="E904" s="54">
        <f>VLOOKUP(Table10[[#This Row],[Name]],M.Rd!$A:$T,MATCH(Table10[[#This Row],[L.eff]],M.Rd!$C$2:$S$2)+2,FALSE)</f>
        <v>107</v>
      </c>
      <c r="F904" s="54">
        <f>VLOOKUP(Table10[[#This Row],[Name]],V.Rd!$A:$B,2,FALSE)</f>
        <v>365</v>
      </c>
      <c r="G904" s="54">
        <f>VLOOKUP(Table10[[#This Row],[Name]],M.Rd!$A:$T,20,FALSE)</f>
        <v>4000</v>
      </c>
    </row>
    <row r="905" spans="1:7" x14ac:dyDescent="0.25">
      <c r="A905" s="3" t="s">
        <v>1143</v>
      </c>
      <c r="B905" s="31">
        <v>28</v>
      </c>
      <c r="C905" s="2">
        <v>2</v>
      </c>
      <c r="D905" s="2">
        <v>627</v>
      </c>
      <c r="E905" s="54">
        <f>VLOOKUP(Table10[[#This Row],[Name]],M.Rd!$A:$T,MATCH(Table10[[#This Row],[L.eff]],M.Rd!$C$2:$S$2)+2,FALSE)</f>
        <v>92.1</v>
      </c>
      <c r="F905" s="54">
        <f>VLOOKUP(Table10[[#This Row],[Name]],V.Rd!$A:$B,2,FALSE)</f>
        <v>365</v>
      </c>
      <c r="G905" s="54">
        <f>VLOOKUP(Table10[[#This Row],[Name]],M.Rd!$A:$T,20,FALSE)</f>
        <v>4000</v>
      </c>
    </row>
    <row r="906" spans="1:7" x14ac:dyDescent="0.25">
      <c r="A906" s="3" t="s">
        <v>1143</v>
      </c>
      <c r="B906" s="31">
        <v>28</v>
      </c>
      <c r="C906" s="2">
        <v>2.5</v>
      </c>
      <c r="D906">
        <v>451</v>
      </c>
      <c r="E906" s="54">
        <f>VLOOKUP(Table10[[#This Row],[Name]],M.Rd!$A:$T,MATCH(Table10[[#This Row],[L.eff]],M.Rd!$C$2:$S$2)+2,FALSE)</f>
        <v>78.2</v>
      </c>
      <c r="F906" s="54">
        <f>VLOOKUP(Table10[[#This Row],[Name]],V.Rd!$A:$B,2,FALSE)</f>
        <v>365</v>
      </c>
      <c r="G906" s="54">
        <f>VLOOKUP(Table10[[#This Row],[Name]],M.Rd!$A:$T,20,FALSE)</f>
        <v>4000</v>
      </c>
    </row>
    <row r="907" spans="1:7" x14ac:dyDescent="0.25">
      <c r="A907" s="3" t="s">
        <v>1143</v>
      </c>
      <c r="B907" s="31">
        <v>28</v>
      </c>
      <c r="C907" s="2">
        <v>3</v>
      </c>
      <c r="D907">
        <v>333</v>
      </c>
      <c r="E907" s="54">
        <f>VLOOKUP(Table10[[#This Row],[Name]],M.Rd!$A:$T,MATCH(Table10[[#This Row],[L.eff]],M.Rd!$C$2:$S$2)+2,FALSE)</f>
        <v>66.7</v>
      </c>
      <c r="F907" s="54">
        <f>VLOOKUP(Table10[[#This Row],[Name]],V.Rd!$A:$B,2,FALSE)</f>
        <v>365</v>
      </c>
      <c r="G907" s="54">
        <f>VLOOKUP(Table10[[#This Row],[Name]],M.Rd!$A:$T,20,FALSE)</f>
        <v>4000</v>
      </c>
    </row>
    <row r="908" spans="1:7" x14ac:dyDescent="0.25">
      <c r="A908" s="3" t="s">
        <v>1143</v>
      </c>
      <c r="B908" s="31">
        <v>28</v>
      </c>
      <c r="C908" s="2">
        <v>3.5</v>
      </c>
      <c r="D908">
        <v>254</v>
      </c>
      <c r="E908" s="54">
        <f>VLOOKUP(Table10[[#This Row],[Name]],M.Rd!$A:$T,MATCH(Table10[[#This Row],[L.eff]],M.Rd!$C$2:$S$2)+2,FALSE)</f>
        <v>57.5</v>
      </c>
      <c r="F908" s="54">
        <f>VLOOKUP(Table10[[#This Row],[Name]],V.Rd!$A:$B,2,FALSE)</f>
        <v>365</v>
      </c>
      <c r="G908" s="54">
        <f>VLOOKUP(Table10[[#This Row],[Name]],M.Rd!$A:$T,20,FALSE)</f>
        <v>4000</v>
      </c>
    </row>
    <row r="909" spans="1:7" x14ac:dyDescent="0.25">
      <c r="A909" s="3" t="s">
        <v>1143</v>
      </c>
      <c r="B909" s="31">
        <v>28</v>
      </c>
      <c r="C909" s="2">
        <v>4</v>
      </c>
      <c r="D909">
        <v>199</v>
      </c>
      <c r="E909" s="54">
        <f>VLOOKUP(Table10[[#This Row],[Name]],M.Rd!$A:$T,MATCH(Table10[[#This Row],[L.eff]],M.Rd!$C$2:$S$2)+2,FALSE)</f>
        <v>50.3</v>
      </c>
      <c r="F909" s="54">
        <f>VLOOKUP(Table10[[#This Row],[Name]],V.Rd!$A:$B,2,FALSE)</f>
        <v>365</v>
      </c>
      <c r="G909" s="54">
        <f>VLOOKUP(Table10[[#This Row],[Name]],M.Rd!$A:$T,20,FALSE)</f>
        <v>4000</v>
      </c>
    </row>
    <row r="910" spans="1:7" x14ac:dyDescent="0.25">
      <c r="A910" s="3" t="s">
        <v>1143</v>
      </c>
      <c r="B910" s="31">
        <v>28</v>
      </c>
      <c r="C910" s="2">
        <v>5</v>
      </c>
      <c r="D910">
        <v>132</v>
      </c>
      <c r="E910" s="54">
        <f>VLOOKUP(Table10[[#This Row],[Name]],M.Rd!$A:$T,MATCH(Table10[[#This Row],[L.eff]],M.Rd!$C$2:$S$2)+2,FALSE)</f>
        <v>40.5</v>
      </c>
      <c r="F910" s="54">
        <f>VLOOKUP(Table10[[#This Row],[Name]],V.Rd!$A:$B,2,FALSE)</f>
        <v>365</v>
      </c>
      <c r="G910" s="54">
        <f>VLOOKUP(Table10[[#This Row],[Name]],M.Rd!$A:$T,20,FALSE)</f>
        <v>4000</v>
      </c>
    </row>
    <row r="911" spans="1:7" x14ac:dyDescent="0.25">
      <c r="A911" s="3" t="s">
        <v>1143</v>
      </c>
      <c r="B911" s="31">
        <v>28</v>
      </c>
      <c r="C911" s="2">
        <v>6</v>
      </c>
      <c r="D911">
        <v>93.3</v>
      </c>
      <c r="E911" s="54">
        <f>VLOOKUP(Table10[[#This Row],[Name]],M.Rd!$A:$T,MATCH(Table10[[#This Row],[L.eff]],M.Rd!$C$2:$S$2)+2,FALSE)</f>
        <v>34</v>
      </c>
      <c r="F911" s="54">
        <f>VLOOKUP(Table10[[#This Row],[Name]],V.Rd!$A:$B,2,FALSE)</f>
        <v>365</v>
      </c>
      <c r="G911" s="54">
        <f>VLOOKUP(Table10[[#This Row],[Name]],M.Rd!$A:$T,20,FALSE)</f>
        <v>4000</v>
      </c>
    </row>
    <row r="912" spans="1:7" x14ac:dyDescent="0.25">
      <c r="A912" s="3" t="s">
        <v>1143</v>
      </c>
      <c r="B912" s="31">
        <v>28</v>
      </c>
      <c r="C912" s="2">
        <v>7</v>
      </c>
      <c r="D912">
        <v>69.5</v>
      </c>
      <c r="E912" s="54">
        <f>VLOOKUP(Table10[[#This Row],[Name]],M.Rd!$A:$T,MATCH(Table10[[#This Row],[L.eff]],M.Rd!$C$2:$S$2)+2,FALSE)</f>
        <v>29.3</v>
      </c>
      <c r="F912" s="54">
        <f>VLOOKUP(Table10[[#This Row],[Name]],V.Rd!$A:$B,2,FALSE)</f>
        <v>365</v>
      </c>
      <c r="G912" s="54">
        <f>VLOOKUP(Table10[[#This Row],[Name]],M.Rd!$A:$T,20,FALSE)</f>
        <v>4000</v>
      </c>
    </row>
    <row r="913" spans="1:7" x14ac:dyDescent="0.25">
      <c r="A913" s="3" t="s">
        <v>1143</v>
      </c>
      <c r="B913" s="31">
        <v>28</v>
      </c>
      <c r="C913" s="2">
        <v>8</v>
      </c>
      <c r="D913">
        <v>53.7</v>
      </c>
      <c r="E913" s="54">
        <f>VLOOKUP(Table10[[#This Row],[Name]],M.Rd!$A:$T,MATCH(Table10[[#This Row],[L.eff]],M.Rd!$C$2:$S$2)+2,FALSE)</f>
        <v>25.2</v>
      </c>
      <c r="F913" s="54">
        <f>VLOOKUP(Table10[[#This Row],[Name]],V.Rd!$A:$B,2,FALSE)</f>
        <v>365</v>
      </c>
      <c r="G913" s="54">
        <f>VLOOKUP(Table10[[#This Row],[Name]],M.Rd!$A:$T,20,FALSE)</f>
        <v>4000</v>
      </c>
    </row>
    <row r="914" spans="1:7" x14ac:dyDescent="0.25">
      <c r="A914" s="3" t="s">
        <v>1143</v>
      </c>
      <c r="B914" s="31">
        <v>28</v>
      </c>
      <c r="C914" s="2">
        <v>9</v>
      </c>
      <c r="D914">
        <v>42.8</v>
      </c>
      <c r="E914" s="54">
        <f>VLOOKUP(Table10[[#This Row],[Name]],M.Rd!$A:$T,MATCH(Table10[[#This Row],[L.eff]],M.Rd!$C$2:$S$2)+2,FALSE)</f>
        <v>22.2</v>
      </c>
      <c r="F914" s="54">
        <f>VLOOKUP(Table10[[#This Row],[Name]],V.Rd!$A:$B,2,FALSE)</f>
        <v>365</v>
      </c>
      <c r="G914" s="54">
        <f>VLOOKUP(Table10[[#This Row],[Name]],M.Rd!$A:$T,20,FALSE)</f>
        <v>4000</v>
      </c>
    </row>
    <row r="915" spans="1:7" x14ac:dyDescent="0.25">
      <c r="A915" s="3" t="s">
        <v>1143</v>
      </c>
      <c r="B915" s="31">
        <v>28</v>
      </c>
      <c r="C915" s="2">
        <v>10</v>
      </c>
      <c r="D915">
        <v>34.9</v>
      </c>
      <c r="E915" s="54">
        <f>VLOOKUP(Table10[[#This Row],[Name]],M.Rd!$A:$T,MATCH(Table10[[#This Row],[L.eff]],M.Rd!$C$2:$S$2)+2,FALSE)</f>
        <v>19.8</v>
      </c>
      <c r="F915" s="54">
        <f>VLOOKUP(Table10[[#This Row],[Name]],V.Rd!$A:$B,2,FALSE)</f>
        <v>365</v>
      </c>
      <c r="G915" s="54">
        <f>VLOOKUP(Table10[[#This Row],[Name]],M.Rd!$A:$T,20,FALSE)</f>
        <v>4000</v>
      </c>
    </row>
    <row r="916" spans="1:7" x14ac:dyDescent="0.25">
      <c r="A916" s="3" t="s">
        <v>1143</v>
      </c>
      <c r="B916" s="31">
        <v>28</v>
      </c>
      <c r="C916" s="2">
        <v>11</v>
      </c>
      <c r="D916">
        <v>29</v>
      </c>
      <c r="E916" s="54">
        <f>VLOOKUP(Table10[[#This Row],[Name]],M.Rd!$A:$T,MATCH(Table10[[#This Row],[L.eff]],M.Rd!$C$2:$S$2)+2,FALSE)</f>
        <v>17.899999999999999</v>
      </c>
      <c r="F916" s="54">
        <f>VLOOKUP(Table10[[#This Row],[Name]],V.Rd!$A:$B,2,FALSE)</f>
        <v>365</v>
      </c>
      <c r="G916" s="54">
        <f>VLOOKUP(Table10[[#This Row],[Name]],M.Rd!$A:$T,20,FALSE)</f>
        <v>4000</v>
      </c>
    </row>
    <row r="917" spans="1:7" x14ac:dyDescent="0.25">
      <c r="A917" s="3" t="s">
        <v>1143</v>
      </c>
      <c r="B917" s="31">
        <v>28</v>
      </c>
      <c r="C917" s="2">
        <v>12</v>
      </c>
      <c r="D917">
        <v>24.4</v>
      </c>
      <c r="E917" s="54">
        <f>VLOOKUP(Table10[[#This Row],[Name]],M.Rd!$A:$T,MATCH(Table10[[#This Row],[L.eff]],M.Rd!$C$2:$S$2)+2,FALSE)</f>
        <v>16.3</v>
      </c>
      <c r="F917" s="54">
        <f>VLOOKUP(Table10[[#This Row],[Name]],V.Rd!$A:$B,2,FALSE)</f>
        <v>365</v>
      </c>
      <c r="G917" s="54">
        <f>VLOOKUP(Table10[[#This Row],[Name]],M.Rd!$A:$T,20,FALSE)</f>
        <v>4000</v>
      </c>
    </row>
    <row r="918" spans="1:7" x14ac:dyDescent="0.25">
      <c r="A918" s="3" t="s">
        <v>1143</v>
      </c>
      <c r="B918" s="31">
        <v>28</v>
      </c>
      <c r="C918" s="2">
        <v>13</v>
      </c>
      <c r="D918">
        <v>20.9</v>
      </c>
      <c r="E918" s="54">
        <f>VLOOKUP(Table10[[#This Row],[Name]],M.Rd!$A:$T,MATCH(Table10[[#This Row],[L.eff]],M.Rd!$C$2:$S$2)+2,FALSE)</f>
        <v>15</v>
      </c>
      <c r="F918" s="54">
        <f>VLOOKUP(Table10[[#This Row],[Name]],V.Rd!$A:$B,2,FALSE)</f>
        <v>365</v>
      </c>
      <c r="G918" s="54">
        <f>VLOOKUP(Table10[[#This Row],[Name]],M.Rd!$A:$T,20,FALSE)</f>
        <v>4000</v>
      </c>
    </row>
    <row r="919" spans="1:7" x14ac:dyDescent="0.25">
      <c r="A919" s="3" t="s">
        <v>1143</v>
      </c>
      <c r="B919" s="31">
        <v>28</v>
      </c>
      <c r="C919" s="2">
        <v>14</v>
      </c>
      <c r="D919">
        <v>18.100000000000001</v>
      </c>
      <c r="E919" s="54">
        <f>VLOOKUP(Table10[[#This Row],[Name]],M.Rd!$A:$T,MATCH(Table10[[#This Row],[L.eff]],M.Rd!$C$2:$S$2)+2,FALSE)</f>
        <v>13.9</v>
      </c>
      <c r="F919" s="54">
        <f>VLOOKUP(Table10[[#This Row],[Name]],V.Rd!$A:$B,2,FALSE)</f>
        <v>365</v>
      </c>
      <c r="G919" s="54">
        <f>VLOOKUP(Table10[[#This Row],[Name]],M.Rd!$A:$T,20,FALSE)</f>
        <v>4000</v>
      </c>
    </row>
    <row r="920" spans="1:7" x14ac:dyDescent="0.25">
      <c r="A920" s="23" t="s">
        <v>1144</v>
      </c>
      <c r="B920" s="29">
        <v>31</v>
      </c>
      <c r="C920" s="27">
        <v>1</v>
      </c>
      <c r="D920" s="27">
        <v>1280</v>
      </c>
      <c r="E920" s="54">
        <f>VLOOKUP(Table10[[#This Row],[Name]],M.Rd!$A:$T,MATCH(Table10[[#This Row],[L.eff]],M.Rd!$C$2:$S$2)+2,FALSE)</f>
        <v>140</v>
      </c>
      <c r="F920" s="54">
        <f>VLOOKUP(Table10[[#This Row],[Name]],V.Rd!$A:$B,2,FALSE)</f>
        <v>336</v>
      </c>
      <c r="G920" s="54">
        <f>VLOOKUP(Table10[[#This Row],[Name]],M.Rd!$A:$T,20,FALSE)</f>
        <v>4410</v>
      </c>
    </row>
    <row r="921" spans="1:7" x14ac:dyDescent="0.25">
      <c r="A921" s="3" t="s">
        <v>1144</v>
      </c>
      <c r="B921" s="31">
        <v>31</v>
      </c>
      <c r="C921" s="2">
        <v>1.5</v>
      </c>
      <c r="D921" s="2">
        <v>1190</v>
      </c>
      <c r="E921" s="54">
        <f>VLOOKUP(Table10[[#This Row],[Name]],M.Rd!$A:$T,MATCH(Table10[[#This Row],[L.eff]],M.Rd!$C$2:$S$2)+2,FALSE)</f>
        <v>138</v>
      </c>
      <c r="F921" s="54">
        <f>VLOOKUP(Table10[[#This Row],[Name]],V.Rd!$A:$B,2,FALSE)</f>
        <v>336</v>
      </c>
      <c r="G921" s="54">
        <f>VLOOKUP(Table10[[#This Row],[Name]],M.Rd!$A:$T,20,FALSE)</f>
        <v>4410</v>
      </c>
    </row>
    <row r="922" spans="1:7" x14ac:dyDescent="0.25">
      <c r="A922" s="3" t="s">
        <v>1144</v>
      </c>
      <c r="B922" s="31">
        <v>31</v>
      </c>
      <c r="C922" s="2">
        <v>2</v>
      </c>
      <c r="D922" s="2">
        <v>1040</v>
      </c>
      <c r="E922" s="54">
        <f>VLOOKUP(Table10[[#This Row],[Name]],M.Rd!$A:$T,MATCH(Table10[[#This Row],[L.eff]],M.Rd!$C$2:$S$2)+2,FALSE)</f>
        <v>130</v>
      </c>
      <c r="F922" s="54">
        <f>VLOOKUP(Table10[[#This Row],[Name]],V.Rd!$A:$B,2,FALSE)</f>
        <v>336</v>
      </c>
      <c r="G922" s="54">
        <f>VLOOKUP(Table10[[#This Row],[Name]],M.Rd!$A:$T,20,FALSE)</f>
        <v>4410</v>
      </c>
    </row>
    <row r="923" spans="1:7" x14ac:dyDescent="0.25">
      <c r="A923" s="3" t="s">
        <v>1144</v>
      </c>
      <c r="B923" s="31">
        <v>31</v>
      </c>
      <c r="C923" s="2">
        <v>2.5</v>
      </c>
      <c r="D923">
        <v>865</v>
      </c>
      <c r="E923" s="54">
        <f>VLOOKUP(Table10[[#This Row],[Name]],M.Rd!$A:$T,MATCH(Table10[[#This Row],[L.eff]],M.Rd!$C$2:$S$2)+2,FALSE)</f>
        <v>120</v>
      </c>
      <c r="F923" s="54">
        <f>VLOOKUP(Table10[[#This Row],[Name]],V.Rd!$A:$B,2,FALSE)</f>
        <v>336</v>
      </c>
      <c r="G923" s="54">
        <f>VLOOKUP(Table10[[#This Row],[Name]],M.Rd!$A:$T,20,FALSE)</f>
        <v>4410</v>
      </c>
    </row>
    <row r="924" spans="1:7" x14ac:dyDescent="0.25">
      <c r="A924" s="3" t="s">
        <v>1144</v>
      </c>
      <c r="B924" s="31">
        <v>31</v>
      </c>
      <c r="C924" s="2">
        <v>3</v>
      </c>
      <c r="D924">
        <v>698</v>
      </c>
      <c r="E924" s="54">
        <f>VLOOKUP(Table10[[#This Row],[Name]],M.Rd!$A:$T,MATCH(Table10[[#This Row],[L.eff]],M.Rd!$C$2:$S$2)+2,FALSE)</f>
        <v>109</v>
      </c>
      <c r="F924" s="54">
        <f>VLOOKUP(Table10[[#This Row],[Name]],V.Rd!$A:$B,2,FALSE)</f>
        <v>336</v>
      </c>
      <c r="G924" s="54">
        <f>VLOOKUP(Table10[[#This Row],[Name]],M.Rd!$A:$T,20,FALSE)</f>
        <v>4410</v>
      </c>
    </row>
    <row r="925" spans="1:7" x14ac:dyDescent="0.25">
      <c r="A925" s="3" t="s">
        <v>1144</v>
      </c>
      <c r="B925" s="31">
        <v>31</v>
      </c>
      <c r="C925" s="2">
        <v>3.5</v>
      </c>
      <c r="D925">
        <v>560</v>
      </c>
      <c r="E925" s="54">
        <f>VLOOKUP(Table10[[#This Row],[Name]],M.Rd!$A:$T,MATCH(Table10[[#This Row],[L.eff]],M.Rd!$C$2:$S$2)+2,FALSE)</f>
        <v>97.9</v>
      </c>
      <c r="F925" s="54">
        <f>VLOOKUP(Table10[[#This Row],[Name]],V.Rd!$A:$B,2,FALSE)</f>
        <v>336</v>
      </c>
      <c r="G925" s="54">
        <f>VLOOKUP(Table10[[#This Row],[Name]],M.Rd!$A:$T,20,FALSE)</f>
        <v>4410</v>
      </c>
    </row>
    <row r="926" spans="1:7" x14ac:dyDescent="0.25">
      <c r="A926" s="3" t="s">
        <v>1144</v>
      </c>
      <c r="B926" s="31">
        <v>31</v>
      </c>
      <c r="C926" s="2">
        <v>4</v>
      </c>
      <c r="D926">
        <v>453</v>
      </c>
      <c r="E926" s="54">
        <f>VLOOKUP(Table10[[#This Row],[Name]],M.Rd!$A:$T,MATCH(Table10[[#This Row],[L.eff]],M.Rd!$C$2:$S$2)+2,FALSE)</f>
        <v>87.5</v>
      </c>
      <c r="F926" s="54">
        <f>VLOOKUP(Table10[[#This Row],[Name]],V.Rd!$A:$B,2,FALSE)</f>
        <v>336</v>
      </c>
      <c r="G926" s="54">
        <f>VLOOKUP(Table10[[#This Row],[Name]],M.Rd!$A:$T,20,FALSE)</f>
        <v>4410</v>
      </c>
    </row>
    <row r="927" spans="1:7" x14ac:dyDescent="0.25">
      <c r="A927" s="3" t="s">
        <v>1144</v>
      </c>
      <c r="B927" s="31">
        <v>31</v>
      </c>
      <c r="C927" s="2">
        <v>5</v>
      </c>
      <c r="D927">
        <v>309</v>
      </c>
      <c r="E927" s="54">
        <f>VLOOKUP(Table10[[#This Row],[Name]],M.Rd!$A:$T,MATCH(Table10[[#This Row],[L.eff]],M.Rd!$C$2:$S$2)+2,FALSE)</f>
        <v>70.2</v>
      </c>
      <c r="F927" s="54">
        <f>VLOOKUP(Table10[[#This Row],[Name]],V.Rd!$A:$B,2,FALSE)</f>
        <v>336</v>
      </c>
      <c r="G927" s="54">
        <f>VLOOKUP(Table10[[#This Row],[Name]],M.Rd!$A:$T,20,FALSE)</f>
        <v>4410</v>
      </c>
    </row>
    <row r="928" spans="1:7" x14ac:dyDescent="0.25">
      <c r="A928" s="3" t="s">
        <v>1144</v>
      </c>
      <c r="B928" s="31">
        <v>31</v>
      </c>
      <c r="C928" s="2">
        <v>6</v>
      </c>
      <c r="D928">
        <v>223</v>
      </c>
      <c r="E928" s="54">
        <f>VLOOKUP(Table10[[#This Row],[Name]],M.Rd!$A:$T,MATCH(Table10[[#This Row],[L.eff]],M.Rd!$C$2:$S$2)+2,FALSE)</f>
        <v>57.6</v>
      </c>
      <c r="F928" s="54">
        <f>VLOOKUP(Table10[[#This Row],[Name]],V.Rd!$A:$B,2,FALSE)</f>
        <v>336</v>
      </c>
      <c r="G928" s="54">
        <f>VLOOKUP(Table10[[#This Row],[Name]],M.Rd!$A:$T,20,FALSE)</f>
        <v>4410</v>
      </c>
    </row>
    <row r="929" spans="1:7" x14ac:dyDescent="0.25">
      <c r="A929" s="3" t="s">
        <v>1144</v>
      </c>
      <c r="B929" s="31">
        <v>31</v>
      </c>
      <c r="C929" s="2">
        <v>7</v>
      </c>
      <c r="D929">
        <v>168</v>
      </c>
      <c r="E929" s="54">
        <f>VLOOKUP(Table10[[#This Row],[Name]],M.Rd!$A:$T,MATCH(Table10[[#This Row],[L.eff]],M.Rd!$C$2:$S$2)+2,FALSE)</f>
        <v>48.4</v>
      </c>
      <c r="F929" s="54">
        <f>VLOOKUP(Table10[[#This Row],[Name]],V.Rd!$A:$B,2,FALSE)</f>
        <v>336</v>
      </c>
      <c r="G929" s="54">
        <f>VLOOKUP(Table10[[#This Row],[Name]],M.Rd!$A:$T,20,FALSE)</f>
        <v>4410</v>
      </c>
    </row>
    <row r="930" spans="1:7" x14ac:dyDescent="0.25">
      <c r="A930" s="3" t="s">
        <v>1144</v>
      </c>
      <c r="B930" s="31">
        <v>31</v>
      </c>
      <c r="C930" s="2">
        <v>8</v>
      </c>
      <c r="D930">
        <v>130</v>
      </c>
      <c r="E930" s="54">
        <f>VLOOKUP(Table10[[#This Row],[Name]],M.Rd!$A:$T,MATCH(Table10[[#This Row],[L.eff]],M.Rd!$C$2:$S$2)+2,FALSE)</f>
        <v>40.9</v>
      </c>
      <c r="F930" s="54">
        <f>VLOOKUP(Table10[[#This Row],[Name]],V.Rd!$A:$B,2,FALSE)</f>
        <v>336</v>
      </c>
      <c r="G930" s="54">
        <f>VLOOKUP(Table10[[#This Row],[Name]],M.Rd!$A:$T,20,FALSE)</f>
        <v>4410</v>
      </c>
    </row>
    <row r="931" spans="1:7" x14ac:dyDescent="0.25">
      <c r="A931" s="3" t="s">
        <v>1144</v>
      </c>
      <c r="B931" s="31">
        <v>31</v>
      </c>
      <c r="C931" s="2">
        <v>9</v>
      </c>
      <c r="D931">
        <v>104</v>
      </c>
      <c r="E931" s="54">
        <f>VLOOKUP(Table10[[#This Row],[Name]],M.Rd!$A:$T,MATCH(Table10[[#This Row],[L.eff]],M.Rd!$C$2:$S$2)+2,FALSE)</f>
        <v>35.4</v>
      </c>
      <c r="F931" s="54">
        <f>VLOOKUP(Table10[[#This Row],[Name]],V.Rd!$A:$B,2,FALSE)</f>
        <v>336</v>
      </c>
      <c r="G931" s="54">
        <f>VLOOKUP(Table10[[#This Row],[Name]],M.Rd!$A:$T,20,FALSE)</f>
        <v>4410</v>
      </c>
    </row>
    <row r="932" spans="1:7" x14ac:dyDescent="0.25">
      <c r="A932" s="3" t="s">
        <v>1144</v>
      </c>
      <c r="B932" s="31">
        <v>31</v>
      </c>
      <c r="C932" s="2">
        <v>10</v>
      </c>
      <c r="D932">
        <v>85.3</v>
      </c>
      <c r="E932" s="54">
        <f>VLOOKUP(Table10[[#This Row],[Name]],M.Rd!$A:$T,MATCH(Table10[[#This Row],[L.eff]],M.Rd!$C$2:$S$2)+2,FALSE)</f>
        <v>31.3</v>
      </c>
      <c r="F932" s="54">
        <f>VLOOKUP(Table10[[#This Row],[Name]],V.Rd!$A:$B,2,FALSE)</f>
        <v>336</v>
      </c>
      <c r="G932" s="54">
        <f>VLOOKUP(Table10[[#This Row],[Name]],M.Rd!$A:$T,20,FALSE)</f>
        <v>4410</v>
      </c>
    </row>
    <row r="933" spans="1:7" x14ac:dyDescent="0.25">
      <c r="A933" s="3" t="s">
        <v>1144</v>
      </c>
      <c r="B933" s="31">
        <v>31</v>
      </c>
      <c r="C933" s="2">
        <v>11</v>
      </c>
      <c r="D933">
        <v>71.099999999999994</v>
      </c>
      <c r="E933" s="54">
        <f>VLOOKUP(Table10[[#This Row],[Name]],M.Rd!$A:$T,MATCH(Table10[[#This Row],[L.eff]],M.Rd!$C$2:$S$2)+2,FALSE)</f>
        <v>28</v>
      </c>
      <c r="F933" s="54">
        <f>VLOOKUP(Table10[[#This Row],[Name]],V.Rd!$A:$B,2,FALSE)</f>
        <v>336</v>
      </c>
      <c r="G933" s="54">
        <f>VLOOKUP(Table10[[#This Row],[Name]],M.Rd!$A:$T,20,FALSE)</f>
        <v>4410</v>
      </c>
    </row>
    <row r="934" spans="1:7" x14ac:dyDescent="0.25">
      <c r="A934" s="3" t="s">
        <v>1144</v>
      </c>
      <c r="B934" s="31">
        <v>31</v>
      </c>
      <c r="C934" s="2">
        <v>12</v>
      </c>
      <c r="D934">
        <v>60.1</v>
      </c>
      <c r="E934" s="54">
        <f>VLOOKUP(Table10[[#This Row],[Name]],M.Rd!$A:$T,MATCH(Table10[[#This Row],[L.eff]],M.Rd!$C$2:$S$2)+2,FALSE)</f>
        <v>25.4</v>
      </c>
      <c r="F934" s="54">
        <f>VLOOKUP(Table10[[#This Row],[Name]],V.Rd!$A:$B,2,FALSE)</f>
        <v>336</v>
      </c>
      <c r="G934" s="54">
        <f>VLOOKUP(Table10[[#This Row],[Name]],M.Rd!$A:$T,20,FALSE)</f>
        <v>4410</v>
      </c>
    </row>
    <row r="935" spans="1:7" x14ac:dyDescent="0.25">
      <c r="A935" s="3" t="s">
        <v>1144</v>
      </c>
      <c r="B935" s="31">
        <v>31</v>
      </c>
      <c r="C935" s="2">
        <v>13</v>
      </c>
      <c r="D935">
        <v>51.5</v>
      </c>
      <c r="E935" s="54">
        <f>VLOOKUP(Table10[[#This Row],[Name]],M.Rd!$A:$T,MATCH(Table10[[#This Row],[L.eff]],M.Rd!$C$2:$S$2)+2,FALSE)</f>
        <v>23.2</v>
      </c>
      <c r="F935" s="54">
        <f>VLOOKUP(Table10[[#This Row],[Name]],V.Rd!$A:$B,2,FALSE)</f>
        <v>336</v>
      </c>
      <c r="G935" s="54">
        <f>VLOOKUP(Table10[[#This Row],[Name]],M.Rd!$A:$T,20,FALSE)</f>
        <v>4410</v>
      </c>
    </row>
    <row r="936" spans="1:7" x14ac:dyDescent="0.25">
      <c r="A936" s="3" t="s">
        <v>1144</v>
      </c>
      <c r="B936" s="31">
        <v>31</v>
      </c>
      <c r="C936" s="2">
        <v>14</v>
      </c>
      <c r="D936">
        <v>44.6</v>
      </c>
      <c r="E936" s="54">
        <f>VLOOKUP(Table10[[#This Row],[Name]],M.Rd!$A:$T,MATCH(Table10[[#This Row],[L.eff]],M.Rd!$C$2:$S$2)+2,FALSE)</f>
        <v>21.4</v>
      </c>
      <c r="F936" s="54">
        <f>VLOOKUP(Table10[[#This Row],[Name]],V.Rd!$A:$B,2,FALSE)</f>
        <v>336</v>
      </c>
      <c r="G936" s="54">
        <f>VLOOKUP(Table10[[#This Row],[Name]],M.Rd!$A:$T,20,FALSE)</f>
        <v>4410</v>
      </c>
    </row>
    <row r="937" spans="1:7" x14ac:dyDescent="0.25">
      <c r="A937" s="23" t="s">
        <v>1145</v>
      </c>
      <c r="B937" s="29">
        <v>37</v>
      </c>
      <c r="C937" s="27">
        <v>1</v>
      </c>
      <c r="D937" s="27">
        <v>1570</v>
      </c>
      <c r="E937" s="54">
        <f>VLOOKUP(Table10[[#This Row],[Name]],M.Rd!$A:$T,MATCH(Table10[[#This Row],[L.eff]],M.Rd!$C$2:$S$2)+2,FALSE)</f>
        <v>172</v>
      </c>
      <c r="F937" s="54">
        <f>VLOOKUP(Table10[[#This Row],[Name]],V.Rd!$A:$B,2,FALSE)</f>
        <v>361</v>
      </c>
      <c r="G937" s="54">
        <f>VLOOKUP(Table10[[#This Row],[Name]],M.Rd!$A:$T,20,FALSE)</f>
        <v>5540</v>
      </c>
    </row>
    <row r="938" spans="1:7" x14ac:dyDescent="0.25">
      <c r="A938" s="3" t="s">
        <v>1145</v>
      </c>
      <c r="B938" s="31">
        <v>37</v>
      </c>
      <c r="C938" s="2">
        <v>1.5</v>
      </c>
      <c r="D938" s="2">
        <v>1430</v>
      </c>
      <c r="E938" s="54">
        <f>VLOOKUP(Table10[[#This Row],[Name]],M.Rd!$A:$T,MATCH(Table10[[#This Row],[L.eff]],M.Rd!$C$2:$S$2)+2,FALSE)</f>
        <v>171</v>
      </c>
      <c r="F938" s="54">
        <f>VLOOKUP(Table10[[#This Row],[Name]],V.Rd!$A:$B,2,FALSE)</f>
        <v>361</v>
      </c>
      <c r="G938" s="54">
        <f>VLOOKUP(Table10[[#This Row],[Name]],M.Rd!$A:$T,20,FALSE)</f>
        <v>5540</v>
      </c>
    </row>
    <row r="939" spans="1:7" x14ac:dyDescent="0.25">
      <c r="A939" s="3" t="s">
        <v>1145</v>
      </c>
      <c r="B939" s="31">
        <v>37</v>
      </c>
      <c r="C939" s="2">
        <v>2</v>
      </c>
      <c r="D939" s="2">
        <v>1260</v>
      </c>
      <c r="E939" s="54">
        <f>VLOOKUP(Table10[[#This Row],[Name]],M.Rd!$A:$T,MATCH(Table10[[#This Row],[L.eff]],M.Rd!$C$2:$S$2)+2,FALSE)</f>
        <v>161</v>
      </c>
      <c r="F939" s="54">
        <f>VLOOKUP(Table10[[#This Row],[Name]],V.Rd!$A:$B,2,FALSE)</f>
        <v>361</v>
      </c>
      <c r="G939" s="54">
        <f>VLOOKUP(Table10[[#This Row],[Name]],M.Rd!$A:$T,20,FALSE)</f>
        <v>5540</v>
      </c>
    </row>
    <row r="940" spans="1:7" x14ac:dyDescent="0.25">
      <c r="A940" s="3" t="s">
        <v>1145</v>
      </c>
      <c r="B940" s="31">
        <v>37</v>
      </c>
      <c r="C940" s="2">
        <v>2.5</v>
      </c>
      <c r="D940">
        <v>1060</v>
      </c>
      <c r="E940" s="54">
        <f>VLOOKUP(Table10[[#This Row],[Name]],M.Rd!$A:$T,MATCH(Table10[[#This Row],[L.eff]],M.Rd!$C$2:$S$2)+2,FALSE)</f>
        <v>150</v>
      </c>
      <c r="F940" s="54">
        <f>VLOOKUP(Table10[[#This Row],[Name]],V.Rd!$A:$B,2,FALSE)</f>
        <v>361</v>
      </c>
      <c r="G940" s="54">
        <f>VLOOKUP(Table10[[#This Row],[Name]],M.Rd!$A:$T,20,FALSE)</f>
        <v>5540</v>
      </c>
    </row>
    <row r="941" spans="1:7" x14ac:dyDescent="0.25">
      <c r="A941" s="3" t="s">
        <v>1145</v>
      </c>
      <c r="B941" s="31">
        <v>37</v>
      </c>
      <c r="C941" s="2">
        <v>3</v>
      </c>
      <c r="D941">
        <v>869</v>
      </c>
      <c r="E941" s="54">
        <f>VLOOKUP(Table10[[#This Row],[Name]],M.Rd!$A:$T,MATCH(Table10[[#This Row],[L.eff]],M.Rd!$C$2:$S$2)+2,FALSE)</f>
        <v>138</v>
      </c>
      <c r="F941" s="54">
        <f>VLOOKUP(Table10[[#This Row],[Name]],V.Rd!$A:$B,2,FALSE)</f>
        <v>361</v>
      </c>
      <c r="G941" s="54">
        <f>VLOOKUP(Table10[[#This Row],[Name]],M.Rd!$A:$T,20,FALSE)</f>
        <v>5540</v>
      </c>
    </row>
    <row r="942" spans="1:7" x14ac:dyDescent="0.25">
      <c r="A942" s="3" t="s">
        <v>1145</v>
      </c>
      <c r="B942" s="31">
        <v>37</v>
      </c>
      <c r="C942" s="2">
        <v>3.5</v>
      </c>
      <c r="D942">
        <v>702</v>
      </c>
      <c r="E942" s="54">
        <f>VLOOKUP(Table10[[#This Row],[Name]],M.Rd!$A:$T,MATCH(Table10[[#This Row],[L.eff]],M.Rd!$C$2:$S$2)+2,FALSE)</f>
        <v>127</v>
      </c>
      <c r="F942" s="54">
        <f>VLOOKUP(Table10[[#This Row],[Name]],V.Rd!$A:$B,2,FALSE)</f>
        <v>361</v>
      </c>
      <c r="G942" s="54">
        <f>VLOOKUP(Table10[[#This Row],[Name]],M.Rd!$A:$T,20,FALSE)</f>
        <v>5540</v>
      </c>
    </row>
    <row r="943" spans="1:7" x14ac:dyDescent="0.25">
      <c r="A943" s="3" t="s">
        <v>1145</v>
      </c>
      <c r="B943" s="31">
        <v>37</v>
      </c>
      <c r="C943" s="2">
        <v>4</v>
      </c>
      <c r="D943">
        <v>571</v>
      </c>
      <c r="E943" s="54">
        <f>VLOOKUP(Table10[[#This Row],[Name]],M.Rd!$A:$T,MATCH(Table10[[#This Row],[L.eff]],M.Rd!$C$2:$S$2)+2,FALSE)</f>
        <v>115</v>
      </c>
      <c r="F943" s="54">
        <f>VLOOKUP(Table10[[#This Row],[Name]],V.Rd!$A:$B,2,FALSE)</f>
        <v>361</v>
      </c>
      <c r="G943" s="54">
        <f>VLOOKUP(Table10[[#This Row],[Name]],M.Rd!$A:$T,20,FALSE)</f>
        <v>5540</v>
      </c>
    </row>
    <row r="944" spans="1:7" x14ac:dyDescent="0.25">
      <c r="A944" s="3" t="s">
        <v>1145</v>
      </c>
      <c r="B944" s="31">
        <v>37</v>
      </c>
      <c r="C944" s="2">
        <v>5</v>
      </c>
      <c r="D944">
        <v>391</v>
      </c>
      <c r="E944" s="54">
        <f>VLOOKUP(Table10[[#This Row],[Name]],M.Rd!$A:$T,MATCH(Table10[[#This Row],[L.eff]],M.Rd!$C$2:$S$2)+2,FALSE)</f>
        <v>95.4</v>
      </c>
      <c r="F944" s="54">
        <f>VLOOKUP(Table10[[#This Row],[Name]],V.Rd!$A:$B,2,FALSE)</f>
        <v>361</v>
      </c>
      <c r="G944" s="54">
        <f>VLOOKUP(Table10[[#This Row],[Name]],M.Rd!$A:$T,20,FALSE)</f>
        <v>5540</v>
      </c>
    </row>
    <row r="945" spans="1:7" x14ac:dyDescent="0.25">
      <c r="A945" s="3" t="s">
        <v>1145</v>
      </c>
      <c r="B945" s="31">
        <v>37</v>
      </c>
      <c r="C945" s="2">
        <v>6</v>
      </c>
      <c r="D945">
        <v>282</v>
      </c>
      <c r="E945" s="54">
        <f>VLOOKUP(Table10[[#This Row],[Name]],M.Rd!$A:$T,MATCH(Table10[[#This Row],[L.eff]],M.Rd!$C$2:$S$2)+2,FALSE)</f>
        <v>80.099999999999994</v>
      </c>
      <c r="F945" s="54">
        <f>VLOOKUP(Table10[[#This Row],[Name]],V.Rd!$A:$B,2,FALSE)</f>
        <v>361</v>
      </c>
      <c r="G945" s="54">
        <f>VLOOKUP(Table10[[#This Row],[Name]],M.Rd!$A:$T,20,FALSE)</f>
        <v>5540</v>
      </c>
    </row>
    <row r="946" spans="1:7" x14ac:dyDescent="0.25">
      <c r="A946" s="3" t="s">
        <v>1145</v>
      </c>
      <c r="B946" s="31">
        <v>37</v>
      </c>
      <c r="C946" s="2">
        <v>7</v>
      </c>
      <c r="D946">
        <v>213</v>
      </c>
      <c r="E946" s="54">
        <f>VLOOKUP(Table10[[#This Row],[Name]],M.Rd!$A:$T,MATCH(Table10[[#This Row],[L.eff]],M.Rd!$C$2:$S$2)+2,FALSE)</f>
        <v>68.8</v>
      </c>
      <c r="F946" s="54">
        <f>VLOOKUP(Table10[[#This Row],[Name]],V.Rd!$A:$B,2,FALSE)</f>
        <v>361</v>
      </c>
      <c r="G946" s="54">
        <f>VLOOKUP(Table10[[#This Row],[Name]],M.Rd!$A:$T,20,FALSE)</f>
        <v>5540</v>
      </c>
    </row>
    <row r="947" spans="1:7" x14ac:dyDescent="0.25">
      <c r="A947" s="3" t="s">
        <v>1145</v>
      </c>
      <c r="B947" s="31">
        <v>37</v>
      </c>
      <c r="C947" s="2">
        <v>8</v>
      </c>
      <c r="D947">
        <v>166</v>
      </c>
      <c r="E947" s="54">
        <f>VLOOKUP(Table10[[#This Row],[Name]],M.Rd!$A:$T,MATCH(Table10[[#This Row],[L.eff]],M.Rd!$C$2:$S$2)+2,FALSE)</f>
        <v>59.8</v>
      </c>
      <c r="F947" s="54">
        <f>VLOOKUP(Table10[[#This Row],[Name]],V.Rd!$A:$B,2,FALSE)</f>
        <v>361</v>
      </c>
      <c r="G947" s="54">
        <f>VLOOKUP(Table10[[#This Row],[Name]],M.Rd!$A:$T,20,FALSE)</f>
        <v>5540</v>
      </c>
    </row>
    <row r="948" spans="1:7" x14ac:dyDescent="0.25">
      <c r="A948" s="3" t="s">
        <v>1145</v>
      </c>
      <c r="B948" s="31">
        <v>37</v>
      </c>
      <c r="C948" s="2">
        <v>9</v>
      </c>
      <c r="D948">
        <v>133</v>
      </c>
      <c r="E948" s="54">
        <f>VLOOKUP(Table10[[#This Row],[Name]],M.Rd!$A:$T,MATCH(Table10[[#This Row],[L.eff]],M.Rd!$C$2:$S$2)+2,FALSE)</f>
        <v>52.1</v>
      </c>
      <c r="F948" s="54">
        <f>VLOOKUP(Table10[[#This Row],[Name]],V.Rd!$A:$B,2,FALSE)</f>
        <v>361</v>
      </c>
      <c r="G948" s="54">
        <f>VLOOKUP(Table10[[#This Row],[Name]],M.Rd!$A:$T,20,FALSE)</f>
        <v>5540</v>
      </c>
    </row>
    <row r="949" spans="1:7" x14ac:dyDescent="0.25">
      <c r="A949" s="3" t="s">
        <v>1145</v>
      </c>
      <c r="B949" s="31">
        <v>37</v>
      </c>
      <c r="C949" s="2">
        <v>10</v>
      </c>
      <c r="D949">
        <v>109</v>
      </c>
      <c r="E949" s="54">
        <f>VLOOKUP(Table10[[#This Row],[Name]],M.Rd!$A:$T,MATCH(Table10[[#This Row],[L.eff]],M.Rd!$C$2:$S$2)+2,FALSE)</f>
        <v>46.2</v>
      </c>
      <c r="F949" s="54">
        <f>VLOOKUP(Table10[[#This Row],[Name]],V.Rd!$A:$B,2,FALSE)</f>
        <v>361</v>
      </c>
      <c r="G949" s="54">
        <f>VLOOKUP(Table10[[#This Row],[Name]],M.Rd!$A:$T,20,FALSE)</f>
        <v>5540</v>
      </c>
    </row>
    <row r="950" spans="1:7" x14ac:dyDescent="0.25">
      <c r="A950" s="3" t="s">
        <v>1145</v>
      </c>
      <c r="B950" s="31">
        <v>37</v>
      </c>
      <c r="C950" s="2">
        <v>11</v>
      </c>
      <c r="D950">
        <v>90.4</v>
      </c>
      <c r="E950" s="54">
        <f>VLOOKUP(Table10[[#This Row],[Name]],M.Rd!$A:$T,MATCH(Table10[[#This Row],[L.eff]],M.Rd!$C$2:$S$2)+2,FALSE)</f>
        <v>41.6</v>
      </c>
      <c r="F950" s="54">
        <f>VLOOKUP(Table10[[#This Row],[Name]],V.Rd!$A:$B,2,FALSE)</f>
        <v>361</v>
      </c>
      <c r="G950" s="54">
        <f>VLOOKUP(Table10[[#This Row],[Name]],M.Rd!$A:$T,20,FALSE)</f>
        <v>5540</v>
      </c>
    </row>
    <row r="951" spans="1:7" x14ac:dyDescent="0.25">
      <c r="A951" s="3" t="s">
        <v>1145</v>
      </c>
      <c r="B951" s="31">
        <v>37</v>
      </c>
      <c r="C951" s="2">
        <v>12</v>
      </c>
      <c r="D951">
        <v>76.5</v>
      </c>
      <c r="E951" s="54">
        <f>VLOOKUP(Table10[[#This Row],[Name]],M.Rd!$A:$T,MATCH(Table10[[#This Row],[L.eff]],M.Rd!$C$2:$S$2)+2,FALSE)</f>
        <v>37.799999999999997</v>
      </c>
      <c r="F951" s="54">
        <f>VLOOKUP(Table10[[#This Row],[Name]],V.Rd!$A:$B,2,FALSE)</f>
        <v>361</v>
      </c>
      <c r="G951" s="54">
        <f>VLOOKUP(Table10[[#This Row],[Name]],M.Rd!$A:$T,20,FALSE)</f>
        <v>5540</v>
      </c>
    </row>
    <row r="952" spans="1:7" x14ac:dyDescent="0.25">
      <c r="A952" s="3" t="s">
        <v>1145</v>
      </c>
      <c r="B952" s="31">
        <v>37</v>
      </c>
      <c r="C952" s="2">
        <v>13</v>
      </c>
      <c r="D952">
        <v>65.5</v>
      </c>
      <c r="E952" s="54">
        <f>VLOOKUP(Table10[[#This Row],[Name]],M.Rd!$A:$T,MATCH(Table10[[#This Row],[L.eff]],M.Rd!$C$2:$S$2)+2,FALSE)</f>
        <v>34.6</v>
      </c>
      <c r="F952" s="54">
        <f>VLOOKUP(Table10[[#This Row],[Name]],V.Rd!$A:$B,2,FALSE)</f>
        <v>361</v>
      </c>
      <c r="G952" s="54">
        <f>VLOOKUP(Table10[[#This Row],[Name]],M.Rd!$A:$T,20,FALSE)</f>
        <v>5540</v>
      </c>
    </row>
    <row r="953" spans="1:7" x14ac:dyDescent="0.25">
      <c r="A953" s="3" t="s">
        <v>1145</v>
      </c>
      <c r="B953" s="31">
        <v>37</v>
      </c>
      <c r="C953" s="2">
        <v>14</v>
      </c>
      <c r="D953">
        <v>56.8</v>
      </c>
      <c r="E953" s="54">
        <f>VLOOKUP(Table10[[#This Row],[Name]],M.Rd!$A:$T,MATCH(Table10[[#This Row],[L.eff]],M.Rd!$C$2:$S$2)+2,FALSE)</f>
        <v>32</v>
      </c>
      <c r="F953" s="54">
        <f>VLOOKUP(Table10[[#This Row],[Name]],V.Rd!$A:$B,2,FALSE)</f>
        <v>361</v>
      </c>
      <c r="G953" s="54">
        <f>VLOOKUP(Table10[[#This Row],[Name]],M.Rd!$A:$T,20,FALSE)</f>
        <v>5540</v>
      </c>
    </row>
    <row r="954" spans="1:7" x14ac:dyDescent="0.25">
      <c r="A954" s="23" t="s">
        <v>1146</v>
      </c>
      <c r="B954" s="29">
        <v>43</v>
      </c>
      <c r="C954" s="27">
        <v>1</v>
      </c>
      <c r="D954" s="27">
        <v>1820</v>
      </c>
      <c r="E954" s="54">
        <f>VLOOKUP(Table10[[#This Row],[Name]],M.Rd!$A:$T,MATCH(Table10[[#This Row],[L.eff]],M.Rd!$C$2:$S$2)+2,FALSE)</f>
        <v>201</v>
      </c>
      <c r="F954" s="54">
        <f>VLOOKUP(Table10[[#This Row],[Name]],V.Rd!$A:$B,2,FALSE)</f>
        <v>415</v>
      </c>
      <c r="G954" s="54">
        <f>VLOOKUP(Table10[[#This Row],[Name]],M.Rd!$A:$T,20,FALSE)</f>
        <v>6540</v>
      </c>
    </row>
    <row r="955" spans="1:7" x14ac:dyDescent="0.25">
      <c r="A955" s="3" t="s">
        <v>1146</v>
      </c>
      <c r="B955" s="31">
        <v>43</v>
      </c>
      <c r="C955" s="2">
        <v>1.5</v>
      </c>
      <c r="D955" s="2">
        <v>1670</v>
      </c>
      <c r="E955" s="54">
        <f>VLOOKUP(Table10[[#This Row],[Name]],M.Rd!$A:$T,MATCH(Table10[[#This Row],[L.eff]],M.Rd!$C$2:$S$2)+2,FALSE)</f>
        <v>201</v>
      </c>
      <c r="F955" s="54">
        <f>VLOOKUP(Table10[[#This Row],[Name]],V.Rd!$A:$B,2,FALSE)</f>
        <v>415</v>
      </c>
      <c r="G955" s="54">
        <f>VLOOKUP(Table10[[#This Row],[Name]],M.Rd!$A:$T,20,FALSE)</f>
        <v>6540</v>
      </c>
    </row>
    <row r="956" spans="1:7" x14ac:dyDescent="0.25">
      <c r="A956" s="3" t="s">
        <v>1146</v>
      </c>
      <c r="B956" s="31">
        <v>43</v>
      </c>
      <c r="C956" s="2">
        <v>2</v>
      </c>
      <c r="D956" s="2">
        <v>1480</v>
      </c>
      <c r="E956" s="54">
        <f>VLOOKUP(Table10[[#This Row],[Name]],M.Rd!$A:$T,MATCH(Table10[[#This Row],[L.eff]],M.Rd!$C$2:$S$2)+2,FALSE)</f>
        <v>190</v>
      </c>
      <c r="F956" s="54">
        <f>VLOOKUP(Table10[[#This Row],[Name]],V.Rd!$A:$B,2,FALSE)</f>
        <v>415</v>
      </c>
      <c r="G956" s="54">
        <f>VLOOKUP(Table10[[#This Row],[Name]],M.Rd!$A:$T,20,FALSE)</f>
        <v>6540</v>
      </c>
    </row>
    <row r="957" spans="1:7" x14ac:dyDescent="0.25">
      <c r="A957" s="3" t="s">
        <v>1146</v>
      </c>
      <c r="B957" s="31">
        <v>43</v>
      </c>
      <c r="C957" s="2">
        <v>2.5</v>
      </c>
      <c r="D957">
        <v>1250</v>
      </c>
      <c r="E957" s="54">
        <f>VLOOKUP(Table10[[#This Row],[Name]],M.Rd!$A:$T,MATCH(Table10[[#This Row],[L.eff]],M.Rd!$C$2:$S$2)+2,FALSE)</f>
        <v>178</v>
      </c>
      <c r="F957" s="54">
        <f>VLOOKUP(Table10[[#This Row],[Name]],V.Rd!$A:$B,2,FALSE)</f>
        <v>415</v>
      </c>
      <c r="G957" s="54">
        <f>VLOOKUP(Table10[[#This Row],[Name]],M.Rd!$A:$T,20,FALSE)</f>
        <v>6540</v>
      </c>
    </row>
    <row r="958" spans="1:7" x14ac:dyDescent="0.25">
      <c r="A958" s="3" t="s">
        <v>1146</v>
      </c>
      <c r="B958" s="31">
        <v>43</v>
      </c>
      <c r="C958" s="2">
        <v>3</v>
      </c>
      <c r="D958">
        <v>1020</v>
      </c>
      <c r="E958" s="54">
        <f>VLOOKUP(Table10[[#This Row],[Name]],M.Rd!$A:$T,MATCH(Table10[[#This Row],[L.eff]],M.Rd!$C$2:$S$2)+2,FALSE)</f>
        <v>166</v>
      </c>
      <c r="F958" s="54">
        <f>VLOOKUP(Table10[[#This Row],[Name]],V.Rd!$A:$B,2,FALSE)</f>
        <v>415</v>
      </c>
      <c r="G958" s="54">
        <f>VLOOKUP(Table10[[#This Row],[Name]],M.Rd!$A:$T,20,FALSE)</f>
        <v>6540</v>
      </c>
    </row>
    <row r="959" spans="1:7" x14ac:dyDescent="0.25">
      <c r="A959" s="3" t="s">
        <v>1146</v>
      </c>
      <c r="B959" s="31">
        <v>43</v>
      </c>
      <c r="C959" s="2">
        <v>3.5</v>
      </c>
      <c r="D959">
        <v>829</v>
      </c>
      <c r="E959" s="54">
        <f>VLOOKUP(Table10[[#This Row],[Name]],M.Rd!$A:$T,MATCH(Table10[[#This Row],[L.eff]],M.Rd!$C$2:$S$2)+2,FALSE)</f>
        <v>153</v>
      </c>
      <c r="F959" s="54">
        <f>VLOOKUP(Table10[[#This Row],[Name]],V.Rd!$A:$B,2,FALSE)</f>
        <v>415</v>
      </c>
      <c r="G959" s="54">
        <f>VLOOKUP(Table10[[#This Row],[Name]],M.Rd!$A:$T,20,FALSE)</f>
        <v>6540</v>
      </c>
    </row>
    <row r="960" spans="1:7" x14ac:dyDescent="0.25">
      <c r="A960" s="3" t="s">
        <v>1146</v>
      </c>
      <c r="B960" s="31">
        <v>43</v>
      </c>
      <c r="C960" s="2">
        <v>4</v>
      </c>
      <c r="D960">
        <v>675</v>
      </c>
      <c r="E960" s="54">
        <f>VLOOKUP(Table10[[#This Row],[Name]],M.Rd!$A:$T,MATCH(Table10[[#This Row],[L.eff]],M.Rd!$C$2:$S$2)+2,FALSE)</f>
        <v>141</v>
      </c>
      <c r="F960" s="54">
        <f>VLOOKUP(Table10[[#This Row],[Name]],V.Rd!$A:$B,2,FALSE)</f>
        <v>415</v>
      </c>
      <c r="G960" s="54">
        <f>VLOOKUP(Table10[[#This Row],[Name]],M.Rd!$A:$T,20,FALSE)</f>
        <v>6540</v>
      </c>
    </row>
    <row r="961" spans="1:7" x14ac:dyDescent="0.25">
      <c r="A961" s="3" t="s">
        <v>1146</v>
      </c>
      <c r="B961" s="31">
        <v>43</v>
      </c>
      <c r="C961" s="2">
        <v>5</v>
      </c>
      <c r="D961">
        <v>463</v>
      </c>
      <c r="E961" s="54">
        <f>VLOOKUP(Table10[[#This Row],[Name]],M.Rd!$A:$T,MATCH(Table10[[#This Row],[L.eff]],M.Rd!$C$2:$S$2)+2,FALSE)</f>
        <v>120</v>
      </c>
      <c r="F961" s="54">
        <f>VLOOKUP(Table10[[#This Row],[Name]],V.Rd!$A:$B,2,FALSE)</f>
        <v>415</v>
      </c>
      <c r="G961" s="54">
        <f>VLOOKUP(Table10[[#This Row],[Name]],M.Rd!$A:$T,20,FALSE)</f>
        <v>6540</v>
      </c>
    </row>
    <row r="962" spans="1:7" x14ac:dyDescent="0.25">
      <c r="A962" s="3" t="s">
        <v>1146</v>
      </c>
      <c r="B962" s="31">
        <v>43</v>
      </c>
      <c r="C962" s="2">
        <v>6</v>
      </c>
      <c r="D962">
        <v>335</v>
      </c>
      <c r="E962" s="54">
        <f>VLOOKUP(Table10[[#This Row],[Name]],M.Rd!$A:$T,MATCH(Table10[[#This Row],[L.eff]],M.Rd!$C$2:$S$2)+2,FALSE)</f>
        <v>102</v>
      </c>
      <c r="F962" s="54">
        <f>VLOOKUP(Table10[[#This Row],[Name]],V.Rd!$A:$B,2,FALSE)</f>
        <v>415</v>
      </c>
      <c r="G962" s="54">
        <f>VLOOKUP(Table10[[#This Row],[Name]],M.Rd!$A:$T,20,FALSE)</f>
        <v>6540</v>
      </c>
    </row>
    <row r="963" spans="1:7" x14ac:dyDescent="0.25">
      <c r="A963" s="3" t="s">
        <v>1146</v>
      </c>
      <c r="B963" s="31">
        <v>43</v>
      </c>
      <c r="C963" s="2">
        <v>7</v>
      </c>
      <c r="D963">
        <v>252</v>
      </c>
      <c r="E963" s="54">
        <f>VLOOKUP(Table10[[#This Row],[Name]],M.Rd!$A:$T,MATCH(Table10[[#This Row],[L.eff]],M.Rd!$C$2:$S$2)+2,FALSE)</f>
        <v>88.8</v>
      </c>
      <c r="F963" s="54">
        <f>VLOOKUP(Table10[[#This Row],[Name]],V.Rd!$A:$B,2,FALSE)</f>
        <v>415</v>
      </c>
      <c r="G963" s="54">
        <f>VLOOKUP(Table10[[#This Row],[Name]],M.Rd!$A:$T,20,FALSE)</f>
        <v>6540</v>
      </c>
    </row>
    <row r="964" spans="1:7" x14ac:dyDescent="0.25">
      <c r="A964" s="3" t="s">
        <v>1146</v>
      </c>
      <c r="B964" s="31">
        <v>43</v>
      </c>
      <c r="C964" s="2">
        <v>8</v>
      </c>
      <c r="D964">
        <v>197</v>
      </c>
      <c r="E964" s="54">
        <f>VLOOKUP(Table10[[#This Row],[Name]],M.Rd!$A:$T,MATCH(Table10[[#This Row],[L.eff]],M.Rd!$C$2:$S$2)+2,FALSE)</f>
        <v>78.599999999999994</v>
      </c>
      <c r="F964" s="54">
        <f>VLOOKUP(Table10[[#This Row],[Name]],V.Rd!$A:$B,2,FALSE)</f>
        <v>415</v>
      </c>
      <c r="G964" s="54">
        <f>VLOOKUP(Table10[[#This Row],[Name]],M.Rd!$A:$T,20,FALSE)</f>
        <v>6540</v>
      </c>
    </row>
    <row r="965" spans="1:7" x14ac:dyDescent="0.25">
      <c r="A965" s="3" t="s">
        <v>1146</v>
      </c>
      <c r="B965" s="31">
        <v>43</v>
      </c>
      <c r="C965" s="2">
        <v>9</v>
      </c>
      <c r="D965">
        <v>157</v>
      </c>
      <c r="E965" s="54">
        <f>VLOOKUP(Table10[[#This Row],[Name]],M.Rd!$A:$T,MATCH(Table10[[#This Row],[L.eff]],M.Rd!$C$2:$S$2)+2,FALSE)</f>
        <v>69.7</v>
      </c>
      <c r="F965" s="54">
        <f>VLOOKUP(Table10[[#This Row],[Name]],V.Rd!$A:$B,2,FALSE)</f>
        <v>415</v>
      </c>
      <c r="G965" s="54">
        <f>VLOOKUP(Table10[[#This Row],[Name]],M.Rd!$A:$T,20,FALSE)</f>
        <v>6540</v>
      </c>
    </row>
    <row r="966" spans="1:7" x14ac:dyDescent="0.25">
      <c r="A966" s="3" t="s">
        <v>1146</v>
      </c>
      <c r="B966" s="31">
        <v>43</v>
      </c>
      <c r="C966" s="2">
        <v>10</v>
      </c>
      <c r="D966">
        <v>129</v>
      </c>
      <c r="E966" s="54">
        <f>VLOOKUP(Table10[[#This Row],[Name]],M.Rd!$A:$T,MATCH(Table10[[#This Row],[L.eff]],M.Rd!$C$2:$S$2)+2,FALSE)</f>
        <v>62</v>
      </c>
      <c r="F966" s="54">
        <f>VLOOKUP(Table10[[#This Row],[Name]],V.Rd!$A:$B,2,FALSE)</f>
        <v>415</v>
      </c>
      <c r="G966" s="54">
        <f>VLOOKUP(Table10[[#This Row],[Name]],M.Rd!$A:$T,20,FALSE)</f>
        <v>6540</v>
      </c>
    </row>
    <row r="967" spans="1:7" x14ac:dyDescent="0.25">
      <c r="A967" s="3" t="s">
        <v>1146</v>
      </c>
      <c r="B967" s="31">
        <v>43</v>
      </c>
      <c r="C967" s="2">
        <v>11</v>
      </c>
      <c r="D967">
        <v>107</v>
      </c>
      <c r="E967" s="54">
        <f>VLOOKUP(Table10[[#This Row],[Name]],M.Rd!$A:$T,MATCH(Table10[[#This Row],[L.eff]],M.Rd!$C$2:$S$2)+2,FALSE)</f>
        <v>55.9</v>
      </c>
      <c r="F967" s="54">
        <f>VLOOKUP(Table10[[#This Row],[Name]],V.Rd!$A:$B,2,FALSE)</f>
        <v>415</v>
      </c>
      <c r="G967" s="54">
        <f>VLOOKUP(Table10[[#This Row],[Name]],M.Rd!$A:$T,20,FALSE)</f>
        <v>6540</v>
      </c>
    </row>
    <row r="968" spans="1:7" x14ac:dyDescent="0.25">
      <c r="A968" s="3" t="s">
        <v>1146</v>
      </c>
      <c r="B968" s="31">
        <v>43</v>
      </c>
      <c r="C968" s="2">
        <v>12</v>
      </c>
      <c r="D968">
        <v>90.8</v>
      </c>
      <c r="E968" s="54">
        <f>VLOOKUP(Table10[[#This Row],[Name]],M.Rd!$A:$T,MATCH(Table10[[#This Row],[L.eff]],M.Rd!$C$2:$S$2)+2,FALSE)</f>
        <v>50.9</v>
      </c>
      <c r="F968" s="54">
        <f>VLOOKUP(Table10[[#This Row],[Name]],V.Rd!$A:$B,2,FALSE)</f>
        <v>415</v>
      </c>
      <c r="G968" s="54">
        <f>VLOOKUP(Table10[[#This Row],[Name]],M.Rd!$A:$T,20,FALSE)</f>
        <v>6540</v>
      </c>
    </row>
    <row r="969" spans="1:7" x14ac:dyDescent="0.25">
      <c r="A969" s="3" t="s">
        <v>1146</v>
      </c>
      <c r="B969" s="31">
        <v>43</v>
      </c>
      <c r="C969" s="2">
        <v>13</v>
      </c>
      <c r="D969">
        <v>77.8</v>
      </c>
      <c r="E969" s="54">
        <f>VLOOKUP(Table10[[#This Row],[Name]],M.Rd!$A:$T,MATCH(Table10[[#This Row],[L.eff]],M.Rd!$C$2:$S$2)+2,FALSE)</f>
        <v>46.7</v>
      </c>
      <c r="F969" s="54">
        <f>VLOOKUP(Table10[[#This Row],[Name]],V.Rd!$A:$B,2,FALSE)</f>
        <v>415</v>
      </c>
      <c r="G969" s="54">
        <f>VLOOKUP(Table10[[#This Row],[Name]],M.Rd!$A:$T,20,FALSE)</f>
        <v>6540</v>
      </c>
    </row>
    <row r="970" spans="1:7" x14ac:dyDescent="0.25">
      <c r="A970" s="3" t="s">
        <v>1146</v>
      </c>
      <c r="B970" s="31">
        <v>43</v>
      </c>
      <c r="C970" s="2">
        <v>14</v>
      </c>
      <c r="D970">
        <v>67.400000000000006</v>
      </c>
      <c r="E970" s="54">
        <f>VLOOKUP(Table10[[#This Row],[Name]],M.Rd!$A:$T,MATCH(Table10[[#This Row],[L.eff]],M.Rd!$C$2:$S$2)+2,FALSE)</f>
        <v>43.2</v>
      </c>
      <c r="F970" s="54">
        <f>VLOOKUP(Table10[[#This Row],[Name]],V.Rd!$A:$B,2,FALSE)</f>
        <v>415</v>
      </c>
      <c r="G970" s="54">
        <f>VLOOKUP(Table10[[#This Row],[Name]],M.Rd!$A:$T,20,FALSE)</f>
        <v>6540</v>
      </c>
    </row>
    <row r="971" spans="1:7" x14ac:dyDescent="0.25">
      <c r="A971" s="23" t="s">
        <v>1147</v>
      </c>
      <c r="B971" s="29">
        <v>25</v>
      </c>
      <c r="C971" s="27">
        <v>1</v>
      </c>
      <c r="D971" s="27">
        <v>815</v>
      </c>
      <c r="E971" s="54">
        <f>VLOOKUP(Table10[[#This Row],[Name]],M.Rd!$A:$T,MATCH(Table10[[#This Row],[L.eff]],M.Rd!$C$2:$S$2)+2,FALSE)</f>
        <v>116</v>
      </c>
      <c r="F971" s="54">
        <f>VLOOKUP(Table10[[#This Row],[Name]],V.Rd!$A:$B,2,FALSE)</f>
        <v>386</v>
      </c>
      <c r="G971" s="54">
        <f>VLOOKUP(Table10[[#This Row],[Name]],M.Rd!$A:$T,20,FALSE)</f>
        <v>4460</v>
      </c>
    </row>
    <row r="972" spans="1:7" x14ac:dyDescent="0.25">
      <c r="A972" s="3" t="s">
        <v>1147</v>
      </c>
      <c r="B972" s="31">
        <v>25</v>
      </c>
      <c r="C972" s="2">
        <v>1.5</v>
      </c>
      <c r="D972" s="2">
        <v>648</v>
      </c>
      <c r="E972" s="54">
        <f>VLOOKUP(Table10[[#This Row],[Name]],M.Rd!$A:$T,MATCH(Table10[[#This Row],[L.eff]],M.Rd!$C$2:$S$2)+2,FALSE)</f>
        <v>97.8</v>
      </c>
      <c r="F972" s="54">
        <f>VLOOKUP(Table10[[#This Row],[Name]],V.Rd!$A:$B,2,FALSE)</f>
        <v>386</v>
      </c>
      <c r="G972" s="54">
        <f>VLOOKUP(Table10[[#This Row],[Name]],M.Rd!$A:$T,20,FALSE)</f>
        <v>4460</v>
      </c>
    </row>
    <row r="973" spans="1:7" x14ac:dyDescent="0.25">
      <c r="A973" s="3" t="s">
        <v>1147</v>
      </c>
      <c r="B973" s="31">
        <v>25</v>
      </c>
      <c r="C973" s="2">
        <v>2</v>
      </c>
      <c r="D973" s="2">
        <v>464</v>
      </c>
      <c r="E973" s="54">
        <f>VLOOKUP(Table10[[#This Row],[Name]],M.Rd!$A:$T,MATCH(Table10[[#This Row],[L.eff]],M.Rd!$C$2:$S$2)+2,FALSE)</f>
        <v>79.599999999999994</v>
      </c>
      <c r="F973" s="54">
        <f>VLOOKUP(Table10[[#This Row],[Name]],V.Rd!$A:$B,2,FALSE)</f>
        <v>386</v>
      </c>
      <c r="G973" s="54">
        <f>VLOOKUP(Table10[[#This Row],[Name]],M.Rd!$A:$T,20,FALSE)</f>
        <v>4460</v>
      </c>
    </row>
    <row r="974" spans="1:7" x14ac:dyDescent="0.25">
      <c r="A974" s="3" t="s">
        <v>1147</v>
      </c>
      <c r="B974" s="31">
        <v>25</v>
      </c>
      <c r="C974" s="2">
        <v>2.5</v>
      </c>
      <c r="D974">
        <v>324</v>
      </c>
      <c r="E974" s="54">
        <f>VLOOKUP(Table10[[#This Row],[Name]],M.Rd!$A:$T,MATCH(Table10[[#This Row],[L.eff]],M.Rd!$C$2:$S$2)+2,FALSE)</f>
        <v>63.8</v>
      </c>
      <c r="F974" s="54">
        <f>VLOOKUP(Table10[[#This Row],[Name]],V.Rd!$A:$B,2,FALSE)</f>
        <v>386</v>
      </c>
      <c r="G974" s="54">
        <f>VLOOKUP(Table10[[#This Row],[Name]],M.Rd!$A:$T,20,FALSE)</f>
        <v>4460</v>
      </c>
    </row>
    <row r="975" spans="1:7" x14ac:dyDescent="0.25">
      <c r="A975" s="3" t="s">
        <v>1147</v>
      </c>
      <c r="B975" s="31">
        <v>25</v>
      </c>
      <c r="C975" s="2">
        <v>3</v>
      </c>
      <c r="D975">
        <v>236</v>
      </c>
      <c r="E975" s="54">
        <f>VLOOKUP(Table10[[#This Row],[Name]],M.Rd!$A:$T,MATCH(Table10[[#This Row],[L.eff]],M.Rd!$C$2:$S$2)+2,FALSE)</f>
        <v>51.6</v>
      </c>
      <c r="F975" s="54">
        <f>VLOOKUP(Table10[[#This Row],[Name]],V.Rd!$A:$B,2,FALSE)</f>
        <v>386</v>
      </c>
      <c r="G975" s="54">
        <f>VLOOKUP(Table10[[#This Row],[Name]],M.Rd!$A:$T,20,FALSE)</f>
        <v>4460</v>
      </c>
    </row>
    <row r="976" spans="1:7" x14ac:dyDescent="0.25">
      <c r="A976" s="3" t="s">
        <v>1147</v>
      </c>
      <c r="B976" s="31">
        <v>25</v>
      </c>
      <c r="C976" s="2">
        <v>3.5</v>
      </c>
      <c r="D976">
        <v>179</v>
      </c>
      <c r="E976" s="54">
        <f>VLOOKUP(Table10[[#This Row],[Name]],M.Rd!$A:$T,MATCH(Table10[[#This Row],[L.eff]],M.Rd!$C$2:$S$2)+2,FALSE)</f>
        <v>42.9</v>
      </c>
      <c r="F976" s="54">
        <f>VLOOKUP(Table10[[#This Row],[Name]],V.Rd!$A:$B,2,FALSE)</f>
        <v>386</v>
      </c>
      <c r="G976" s="54">
        <f>VLOOKUP(Table10[[#This Row],[Name]],M.Rd!$A:$T,20,FALSE)</f>
        <v>4460</v>
      </c>
    </row>
    <row r="977" spans="1:7" x14ac:dyDescent="0.25">
      <c r="A977" s="3" t="s">
        <v>1147</v>
      </c>
      <c r="B977" s="31">
        <v>25</v>
      </c>
      <c r="C977" s="2">
        <v>4</v>
      </c>
      <c r="D977">
        <v>140</v>
      </c>
      <c r="E977" s="54">
        <f>VLOOKUP(Table10[[#This Row],[Name]],M.Rd!$A:$T,MATCH(Table10[[#This Row],[L.eff]],M.Rd!$C$2:$S$2)+2,FALSE)</f>
        <v>36.6</v>
      </c>
      <c r="F977" s="54">
        <f>VLOOKUP(Table10[[#This Row],[Name]],V.Rd!$A:$B,2,FALSE)</f>
        <v>386</v>
      </c>
      <c r="G977" s="54">
        <f>VLOOKUP(Table10[[#This Row],[Name]],M.Rd!$A:$T,20,FALSE)</f>
        <v>4460</v>
      </c>
    </row>
    <row r="978" spans="1:7" x14ac:dyDescent="0.25">
      <c r="A978" s="3" t="s">
        <v>1147</v>
      </c>
      <c r="B978" s="31">
        <v>25</v>
      </c>
      <c r="C978" s="2">
        <v>5</v>
      </c>
      <c r="D978">
        <v>92</v>
      </c>
      <c r="E978" s="54">
        <f>VLOOKUP(Table10[[#This Row],[Name]],M.Rd!$A:$T,MATCH(Table10[[#This Row],[L.eff]],M.Rd!$C$2:$S$2)+2,FALSE)</f>
        <v>28.2</v>
      </c>
      <c r="F978" s="54">
        <f>VLOOKUP(Table10[[#This Row],[Name]],V.Rd!$A:$B,2,FALSE)</f>
        <v>386</v>
      </c>
      <c r="G978" s="54">
        <f>VLOOKUP(Table10[[#This Row],[Name]],M.Rd!$A:$T,20,FALSE)</f>
        <v>4460</v>
      </c>
    </row>
    <row r="979" spans="1:7" x14ac:dyDescent="0.25">
      <c r="A979" s="3" t="s">
        <v>1147</v>
      </c>
      <c r="B979" s="31">
        <v>25</v>
      </c>
      <c r="C979" s="2">
        <v>6</v>
      </c>
      <c r="D979">
        <v>65</v>
      </c>
      <c r="E979" s="54">
        <f>VLOOKUP(Table10[[#This Row],[Name]],M.Rd!$A:$T,MATCH(Table10[[#This Row],[L.eff]],M.Rd!$C$2:$S$2)+2,FALSE)</f>
        <v>22.1</v>
      </c>
      <c r="F979" s="54">
        <f>VLOOKUP(Table10[[#This Row],[Name]],V.Rd!$A:$B,2,FALSE)</f>
        <v>386</v>
      </c>
      <c r="G979" s="54">
        <f>VLOOKUP(Table10[[#This Row],[Name]],M.Rd!$A:$T,20,FALSE)</f>
        <v>4460</v>
      </c>
    </row>
    <row r="980" spans="1:7" x14ac:dyDescent="0.25">
      <c r="A980" s="3" t="s">
        <v>1147</v>
      </c>
      <c r="B980" s="31">
        <v>25</v>
      </c>
      <c r="C980" s="2">
        <v>7</v>
      </c>
      <c r="D980">
        <v>48.3</v>
      </c>
      <c r="E980" s="54">
        <f>VLOOKUP(Table10[[#This Row],[Name]],M.Rd!$A:$T,MATCH(Table10[[#This Row],[L.eff]],M.Rd!$C$2:$S$2)+2,FALSE)</f>
        <v>18.2</v>
      </c>
      <c r="F980" s="54">
        <f>VLOOKUP(Table10[[#This Row],[Name]],V.Rd!$A:$B,2,FALSE)</f>
        <v>386</v>
      </c>
      <c r="G980" s="54">
        <f>VLOOKUP(Table10[[#This Row],[Name]],M.Rd!$A:$T,20,FALSE)</f>
        <v>4460</v>
      </c>
    </row>
    <row r="981" spans="1:7" x14ac:dyDescent="0.25">
      <c r="A981" s="3" t="s">
        <v>1147</v>
      </c>
      <c r="B981" s="31">
        <v>25</v>
      </c>
      <c r="C981" s="2">
        <v>8</v>
      </c>
      <c r="D981">
        <v>37.299999999999997</v>
      </c>
      <c r="E981" s="54">
        <f>VLOOKUP(Table10[[#This Row],[Name]],M.Rd!$A:$T,MATCH(Table10[[#This Row],[L.eff]],M.Rd!$C$2:$S$2)+2,FALSE)</f>
        <v>15.5</v>
      </c>
      <c r="F981" s="54">
        <f>VLOOKUP(Table10[[#This Row],[Name]],V.Rd!$A:$B,2,FALSE)</f>
        <v>386</v>
      </c>
      <c r="G981" s="54">
        <f>VLOOKUP(Table10[[#This Row],[Name]],M.Rd!$A:$T,20,FALSE)</f>
        <v>4460</v>
      </c>
    </row>
    <row r="982" spans="1:7" x14ac:dyDescent="0.25">
      <c r="A982" s="3" t="s">
        <v>1147</v>
      </c>
      <c r="B982" s="31">
        <v>25</v>
      </c>
      <c r="C982" s="2">
        <v>9</v>
      </c>
      <c r="D982">
        <v>29.7</v>
      </c>
      <c r="E982" s="54">
        <f>VLOOKUP(Table10[[#This Row],[Name]],M.Rd!$A:$T,MATCH(Table10[[#This Row],[L.eff]],M.Rd!$C$2:$S$2)+2,FALSE)</f>
        <v>13.5</v>
      </c>
      <c r="F982" s="54">
        <f>VLOOKUP(Table10[[#This Row],[Name]],V.Rd!$A:$B,2,FALSE)</f>
        <v>386</v>
      </c>
      <c r="G982" s="54">
        <f>VLOOKUP(Table10[[#This Row],[Name]],M.Rd!$A:$T,20,FALSE)</f>
        <v>4460</v>
      </c>
    </row>
    <row r="983" spans="1:7" x14ac:dyDescent="0.25">
      <c r="A983" s="3" t="s">
        <v>1147</v>
      </c>
      <c r="B983" s="31">
        <v>25</v>
      </c>
      <c r="C983" s="2">
        <v>10</v>
      </c>
      <c r="D983">
        <v>24.2</v>
      </c>
      <c r="E983" s="54">
        <f>VLOOKUP(Table10[[#This Row],[Name]],M.Rd!$A:$T,MATCH(Table10[[#This Row],[L.eff]],M.Rd!$C$2:$S$2)+2,FALSE)</f>
        <v>12</v>
      </c>
      <c r="F983" s="54">
        <f>VLOOKUP(Table10[[#This Row],[Name]],V.Rd!$A:$B,2,FALSE)</f>
        <v>386</v>
      </c>
      <c r="G983" s="54">
        <f>VLOOKUP(Table10[[#This Row],[Name]],M.Rd!$A:$T,20,FALSE)</f>
        <v>4460</v>
      </c>
    </row>
    <row r="984" spans="1:7" x14ac:dyDescent="0.25">
      <c r="A984" s="3" t="s">
        <v>1147</v>
      </c>
      <c r="B984" s="31">
        <v>25</v>
      </c>
      <c r="C984" s="2">
        <v>11</v>
      </c>
      <c r="D984">
        <v>20.100000000000001</v>
      </c>
      <c r="E984" s="54">
        <f>VLOOKUP(Table10[[#This Row],[Name]],M.Rd!$A:$T,MATCH(Table10[[#This Row],[L.eff]],M.Rd!$C$2:$S$2)+2,FALSE)</f>
        <v>10.8</v>
      </c>
      <c r="F984" s="54">
        <f>VLOOKUP(Table10[[#This Row],[Name]],V.Rd!$A:$B,2,FALSE)</f>
        <v>386</v>
      </c>
      <c r="G984" s="54">
        <f>VLOOKUP(Table10[[#This Row],[Name]],M.Rd!$A:$T,20,FALSE)</f>
        <v>4460</v>
      </c>
    </row>
    <row r="985" spans="1:7" x14ac:dyDescent="0.25">
      <c r="A985" s="3" t="s">
        <v>1147</v>
      </c>
      <c r="B985" s="31">
        <v>25</v>
      </c>
      <c r="C985" s="2">
        <v>12</v>
      </c>
      <c r="D985">
        <v>16.899999999999999</v>
      </c>
      <c r="E985" s="54">
        <f>VLOOKUP(Table10[[#This Row],[Name]],M.Rd!$A:$T,MATCH(Table10[[#This Row],[L.eff]],M.Rd!$C$2:$S$2)+2,FALSE)</f>
        <v>9.7899999999999991</v>
      </c>
      <c r="F985" s="54">
        <f>VLOOKUP(Table10[[#This Row],[Name]],V.Rd!$A:$B,2,FALSE)</f>
        <v>386</v>
      </c>
      <c r="G985" s="54">
        <f>VLOOKUP(Table10[[#This Row],[Name]],M.Rd!$A:$T,20,FALSE)</f>
        <v>4460</v>
      </c>
    </row>
    <row r="986" spans="1:7" x14ac:dyDescent="0.25">
      <c r="A986" s="3" t="s">
        <v>1147</v>
      </c>
      <c r="B986" s="31">
        <v>25</v>
      </c>
      <c r="C986" s="2">
        <v>13</v>
      </c>
      <c r="D986">
        <v>14.5</v>
      </c>
      <c r="E986" s="54">
        <f>VLOOKUP(Table10[[#This Row],[Name]],M.Rd!$A:$T,MATCH(Table10[[#This Row],[L.eff]],M.Rd!$C$2:$S$2)+2,FALSE)</f>
        <v>8.98</v>
      </c>
      <c r="F986" s="54">
        <f>VLOOKUP(Table10[[#This Row],[Name]],V.Rd!$A:$B,2,FALSE)</f>
        <v>386</v>
      </c>
      <c r="G986" s="54">
        <f>VLOOKUP(Table10[[#This Row],[Name]],M.Rd!$A:$T,20,FALSE)</f>
        <v>4460</v>
      </c>
    </row>
    <row r="987" spans="1:7" x14ac:dyDescent="0.25">
      <c r="A987" s="3" t="s">
        <v>1147</v>
      </c>
      <c r="B987" s="31">
        <v>25</v>
      </c>
      <c r="C987" s="2">
        <v>14</v>
      </c>
      <c r="D987">
        <v>12.5</v>
      </c>
      <c r="E987" s="54">
        <f>VLOOKUP(Table10[[#This Row],[Name]],M.Rd!$A:$T,MATCH(Table10[[#This Row],[L.eff]],M.Rd!$C$2:$S$2)+2,FALSE)</f>
        <v>8.2899999999999991</v>
      </c>
      <c r="F987" s="54">
        <f>VLOOKUP(Table10[[#This Row],[Name]],V.Rd!$A:$B,2,FALSE)</f>
        <v>386</v>
      </c>
      <c r="G987" s="54">
        <f>VLOOKUP(Table10[[#This Row],[Name]],M.Rd!$A:$T,20,FALSE)</f>
        <v>4460</v>
      </c>
    </row>
    <row r="988" spans="1:7" x14ac:dyDescent="0.25">
      <c r="A988" s="23" t="s">
        <v>1148</v>
      </c>
      <c r="B988" s="29">
        <v>28</v>
      </c>
      <c r="C988" s="27">
        <v>1</v>
      </c>
      <c r="D988" s="27">
        <v>962</v>
      </c>
      <c r="E988" s="54">
        <f>VLOOKUP(Table10[[#This Row],[Name]],M.Rd!$A:$T,MATCH(Table10[[#This Row],[L.eff]],M.Rd!$C$2:$S$2)+2,FALSE)</f>
        <v>138</v>
      </c>
      <c r="F988" s="54">
        <f>VLOOKUP(Table10[[#This Row],[Name]],V.Rd!$A:$B,2,FALSE)</f>
        <v>407</v>
      </c>
      <c r="G988" s="54">
        <f>VLOOKUP(Table10[[#This Row],[Name]],M.Rd!$A:$T,20,FALSE)</f>
        <v>5370</v>
      </c>
    </row>
    <row r="989" spans="1:7" x14ac:dyDescent="0.25">
      <c r="A989" s="3" t="s">
        <v>1148</v>
      </c>
      <c r="B989" s="31">
        <v>28</v>
      </c>
      <c r="C989" s="2">
        <v>1.5</v>
      </c>
      <c r="D989" s="2">
        <v>783</v>
      </c>
      <c r="E989" s="54">
        <f>VLOOKUP(Table10[[#This Row],[Name]],M.Rd!$A:$T,MATCH(Table10[[#This Row],[L.eff]],M.Rd!$C$2:$S$2)+2,FALSE)</f>
        <v>118</v>
      </c>
      <c r="F989" s="54">
        <f>VLOOKUP(Table10[[#This Row],[Name]],V.Rd!$A:$B,2,FALSE)</f>
        <v>407</v>
      </c>
      <c r="G989" s="54">
        <f>VLOOKUP(Table10[[#This Row],[Name]],M.Rd!$A:$T,20,FALSE)</f>
        <v>5370</v>
      </c>
    </row>
    <row r="990" spans="1:7" x14ac:dyDescent="0.25">
      <c r="A990" s="3" t="s">
        <v>1148</v>
      </c>
      <c r="B990" s="31">
        <v>28</v>
      </c>
      <c r="C990" s="2">
        <v>2</v>
      </c>
      <c r="D990" s="2">
        <v>570</v>
      </c>
      <c r="E990" s="54">
        <f>VLOOKUP(Table10[[#This Row],[Name]],M.Rd!$A:$T,MATCH(Table10[[#This Row],[L.eff]],M.Rd!$C$2:$S$2)+2,FALSE)</f>
        <v>98.2</v>
      </c>
      <c r="F990" s="54">
        <f>VLOOKUP(Table10[[#This Row],[Name]],V.Rd!$A:$B,2,FALSE)</f>
        <v>407</v>
      </c>
      <c r="G990" s="54">
        <f>VLOOKUP(Table10[[#This Row],[Name]],M.Rd!$A:$T,20,FALSE)</f>
        <v>5370</v>
      </c>
    </row>
    <row r="991" spans="1:7" x14ac:dyDescent="0.25">
      <c r="A991" s="3" t="s">
        <v>1148</v>
      </c>
      <c r="B991" s="31">
        <v>28</v>
      </c>
      <c r="C991" s="2">
        <v>2.5</v>
      </c>
      <c r="D991">
        <v>404</v>
      </c>
      <c r="E991" s="54">
        <f>VLOOKUP(Table10[[#This Row],[Name]],M.Rd!$A:$T,MATCH(Table10[[#This Row],[L.eff]],M.Rd!$C$2:$S$2)+2,FALSE)</f>
        <v>80.400000000000006</v>
      </c>
      <c r="F991" s="54">
        <f>VLOOKUP(Table10[[#This Row],[Name]],V.Rd!$A:$B,2,FALSE)</f>
        <v>407</v>
      </c>
      <c r="G991" s="54">
        <f>VLOOKUP(Table10[[#This Row],[Name]],M.Rd!$A:$T,20,FALSE)</f>
        <v>5370</v>
      </c>
    </row>
    <row r="992" spans="1:7" x14ac:dyDescent="0.25">
      <c r="A992" s="3" t="s">
        <v>1148</v>
      </c>
      <c r="B992" s="31">
        <v>28</v>
      </c>
      <c r="C992" s="2">
        <v>3</v>
      </c>
      <c r="D992">
        <v>296</v>
      </c>
      <c r="E992" s="54">
        <f>VLOOKUP(Table10[[#This Row],[Name]],M.Rd!$A:$T,MATCH(Table10[[#This Row],[L.eff]],M.Rd!$C$2:$S$2)+2,FALSE)</f>
        <v>66.2</v>
      </c>
      <c r="F992" s="54">
        <f>VLOOKUP(Table10[[#This Row],[Name]],V.Rd!$A:$B,2,FALSE)</f>
        <v>407</v>
      </c>
      <c r="G992" s="54">
        <f>VLOOKUP(Table10[[#This Row],[Name]],M.Rd!$A:$T,20,FALSE)</f>
        <v>5370</v>
      </c>
    </row>
    <row r="993" spans="1:7" x14ac:dyDescent="0.25">
      <c r="A993" s="3" t="s">
        <v>1148</v>
      </c>
      <c r="B993" s="31">
        <v>28</v>
      </c>
      <c r="C993" s="2">
        <v>3.5</v>
      </c>
      <c r="D993">
        <v>224</v>
      </c>
      <c r="E993" s="54">
        <f>VLOOKUP(Table10[[#This Row],[Name]],M.Rd!$A:$T,MATCH(Table10[[#This Row],[L.eff]],M.Rd!$C$2:$S$2)+2,FALSE)</f>
        <v>55.4</v>
      </c>
      <c r="F993" s="54">
        <f>VLOOKUP(Table10[[#This Row],[Name]],V.Rd!$A:$B,2,FALSE)</f>
        <v>407</v>
      </c>
      <c r="G993" s="54">
        <f>VLOOKUP(Table10[[#This Row],[Name]],M.Rd!$A:$T,20,FALSE)</f>
        <v>5370</v>
      </c>
    </row>
    <row r="994" spans="1:7" x14ac:dyDescent="0.25">
      <c r="A994" s="3" t="s">
        <v>1148</v>
      </c>
      <c r="B994" s="31">
        <v>28</v>
      </c>
      <c r="C994" s="2">
        <v>4</v>
      </c>
      <c r="D994">
        <v>176</v>
      </c>
      <c r="E994" s="54">
        <f>VLOOKUP(Table10[[#This Row],[Name]],M.Rd!$A:$T,MATCH(Table10[[#This Row],[L.eff]],M.Rd!$C$2:$S$2)+2,FALSE)</f>
        <v>47.8</v>
      </c>
      <c r="F994" s="54">
        <f>VLOOKUP(Table10[[#This Row],[Name]],V.Rd!$A:$B,2,FALSE)</f>
        <v>407</v>
      </c>
      <c r="G994" s="54">
        <f>VLOOKUP(Table10[[#This Row],[Name]],M.Rd!$A:$T,20,FALSE)</f>
        <v>5370</v>
      </c>
    </row>
    <row r="995" spans="1:7" x14ac:dyDescent="0.25">
      <c r="A995" s="3" t="s">
        <v>1148</v>
      </c>
      <c r="B995" s="31">
        <v>28</v>
      </c>
      <c r="C995" s="2">
        <v>5</v>
      </c>
      <c r="D995">
        <v>116</v>
      </c>
      <c r="E995" s="54">
        <f>VLOOKUP(Table10[[#This Row],[Name]],M.Rd!$A:$T,MATCH(Table10[[#This Row],[L.eff]],M.Rd!$C$2:$S$2)+2,FALSE)</f>
        <v>37.4</v>
      </c>
      <c r="F995" s="54">
        <f>VLOOKUP(Table10[[#This Row],[Name]],V.Rd!$A:$B,2,FALSE)</f>
        <v>407</v>
      </c>
      <c r="G995" s="54">
        <f>VLOOKUP(Table10[[#This Row],[Name]],M.Rd!$A:$T,20,FALSE)</f>
        <v>5370</v>
      </c>
    </row>
    <row r="996" spans="1:7" x14ac:dyDescent="0.25">
      <c r="A996" s="3" t="s">
        <v>1148</v>
      </c>
      <c r="B996" s="31">
        <v>28</v>
      </c>
      <c r="C996" s="2">
        <v>6</v>
      </c>
      <c r="D996">
        <v>81.900000000000006</v>
      </c>
      <c r="E996" s="54">
        <f>VLOOKUP(Table10[[#This Row],[Name]],M.Rd!$A:$T,MATCH(Table10[[#This Row],[L.eff]],M.Rd!$C$2:$S$2)+2,FALSE)</f>
        <v>30.2</v>
      </c>
      <c r="F996" s="54">
        <f>VLOOKUP(Table10[[#This Row],[Name]],V.Rd!$A:$B,2,FALSE)</f>
        <v>407</v>
      </c>
      <c r="G996" s="54">
        <f>VLOOKUP(Table10[[#This Row],[Name]],M.Rd!$A:$T,20,FALSE)</f>
        <v>5370</v>
      </c>
    </row>
    <row r="997" spans="1:7" x14ac:dyDescent="0.25">
      <c r="A997" s="3" t="s">
        <v>1148</v>
      </c>
      <c r="B997" s="31">
        <v>28</v>
      </c>
      <c r="C997" s="2">
        <v>7</v>
      </c>
      <c r="D997">
        <v>61</v>
      </c>
      <c r="E997" s="54">
        <f>VLOOKUP(Table10[[#This Row],[Name]],M.Rd!$A:$T,MATCH(Table10[[#This Row],[L.eff]],M.Rd!$C$2:$S$2)+2,FALSE)</f>
        <v>25</v>
      </c>
      <c r="F997" s="54">
        <f>VLOOKUP(Table10[[#This Row],[Name]],V.Rd!$A:$B,2,FALSE)</f>
        <v>407</v>
      </c>
      <c r="G997" s="54">
        <f>VLOOKUP(Table10[[#This Row],[Name]],M.Rd!$A:$T,20,FALSE)</f>
        <v>5370</v>
      </c>
    </row>
    <row r="998" spans="1:7" x14ac:dyDescent="0.25">
      <c r="A998" s="3" t="s">
        <v>1148</v>
      </c>
      <c r="B998" s="31">
        <v>28</v>
      </c>
      <c r="C998" s="2">
        <v>8</v>
      </c>
      <c r="D998">
        <v>47.1</v>
      </c>
      <c r="E998" s="54">
        <f>VLOOKUP(Table10[[#This Row],[Name]],M.Rd!$A:$T,MATCH(Table10[[#This Row],[L.eff]],M.Rd!$C$2:$S$2)+2,FALSE)</f>
        <v>21.4</v>
      </c>
      <c r="F998" s="54">
        <f>VLOOKUP(Table10[[#This Row],[Name]],V.Rd!$A:$B,2,FALSE)</f>
        <v>407</v>
      </c>
      <c r="G998" s="54">
        <f>VLOOKUP(Table10[[#This Row],[Name]],M.Rd!$A:$T,20,FALSE)</f>
        <v>5370</v>
      </c>
    </row>
    <row r="999" spans="1:7" x14ac:dyDescent="0.25">
      <c r="A999" s="3" t="s">
        <v>1148</v>
      </c>
      <c r="B999" s="31">
        <v>28</v>
      </c>
      <c r="C999" s="2">
        <v>9</v>
      </c>
      <c r="D999">
        <v>37.5</v>
      </c>
      <c r="E999" s="54">
        <f>VLOOKUP(Table10[[#This Row],[Name]],M.Rd!$A:$T,MATCH(Table10[[#This Row],[L.eff]],M.Rd!$C$2:$S$2)+2,FALSE)</f>
        <v>18.7</v>
      </c>
      <c r="F999" s="54">
        <f>VLOOKUP(Table10[[#This Row],[Name]],V.Rd!$A:$B,2,FALSE)</f>
        <v>407</v>
      </c>
      <c r="G999" s="54">
        <f>VLOOKUP(Table10[[#This Row],[Name]],M.Rd!$A:$T,20,FALSE)</f>
        <v>5370</v>
      </c>
    </row>
    <row r="1000" spans="1:7" x14ac:dyDescent="0.25">
      <c r="A1000" s="3" t="s">
        <v>1148</v>
      </c>
      <c r="B1000" s="31">
        <v>28</v>
      </c>
      <c r="C1000" s="2">
        <v>10</v>
      </c>
      <c r="D1000">
        <v>30.5</v>
      </c>
      <c r="E1000" s="54">
        <f>VLOOKUP(Table10[[#This Row],[Name]],M.Rd!$A:$T,MATCH(Table10[[#This Row],[L.eff]],M.Rd!$C$2:$S$2)+2,FALSE)</f>
        <v>16.600000000000001</v>
      </c>
      <c r="F1000" s="54">
        <f>VLOOKUP(Table10[[#This Row],[Name]],V.Rd!$A:$B,2,FALSE)</f>
        <v>407</v>
      </c>
      <c r="G1000" s="54">
        <f>VLOOKUP(Table10[[#This Row],[Name]],M.Rd!$A:$T,20,FALSE)</f>
        <v>5370</v>
      </c>
    </row>
    <row r="1001" spans="1:7" x14ac:dyDescent="0.25">
      <c r="A1001" s="3" t="s">
        <v>1148</v>
      </c>
      <c r="B1001" s="31">
        <v>28</v>
      </c>
      <c r="C1001" s="2">
        <v>11</v>
      </c>
      <c r="D1001">
        <v>25.4</v>
      </c>
      <c r="E1001" s="54">
        <f>VLOOKUP(Table10[[#This Row],[Name]],M.Rd!$A:$T,MATCH(Table10[[#This Row],[L.eff]],M.Rd!$C$2:$S$2)+2,FALSE)</f>
        <v>14.9</v>
      </c>
      <c r="F1001" s="54">
        <f>VLOOKUP(Table10[[#This Row],[Name]],V.Rd!$A:$B,2,FALSE)</f>
        <v>407</v>
      </c>
      <c r="G1001" s="54">
        <f>VLOOKUP(Table10[[#This Row],[Name]],M.Rd!$A:$T,20,FALSE)</f>
        <v>5370</v>
      </c>
    </row>
    <row r="1002" spans="1:7" x14ac:dyDescent="0.25">
      <c r="A1002" s="3" t="s">
        <v>1148</v>
      </c>
      <c r="B1002" s="31">
        <v>28</v>
      </c>
      <c r="C1002" s="2">
        <v>12</v>
      </c>
      <c r="D1002">
        <v>21.4</v>
      </c>
      <c r="E1002" s="54">
        <f>VLOOKUP(Table10[[#This Row],[Name]],M.Rd!$A:$T,MATCH(Table10[[#This Row],[L.eff]],M.Rd!$C$2:$S$2)+2,FALSE)</f>
        <v>13.6</v>
      </c>
      <c r="F1002" s="54">
        <f>VLOOKUP(Table10[[#This Row],[Name]],V.Rd!$A:$B,2,FALSE)</f>
        <v>407</v>
      </c>
      <c r="G1002" s="54">
        <f>VLOOKUP(Table10[[#This Row],[Name]],M.Rd!$A:$T,20,FALSE)</f>
        <v>5370</v>
      </c>
    </row>
    <row r="1003" spans="1:7" x14ac:dyDescent="0.25">
      <c r="A1003" s="3" t="s">
        <v>1148</v>
      </c>
      <c r="B1003" s="31">
        <v>28</v>
      </c>
      <c r="C1003" s="2">
        <v>13</v>
      </c>
      <c r="D1003">
        <v>18.3</v>
      </c>
      <c r="E1003" s="54">
        <f>VLOOKUP(Table10[[#This Row],[Name]],M.Rd!$A:$T,MATCH(Table10[[#This Row],[L.eff]],M.Rd!$C$2:$S$2)+2,FALSE)</f>
        <v>12.5</v>
      </c>
      <c r="F1003" s="54">
        <f>VLOOKUP(Table10[[#This Row],[Name]],V.Rd!$A:$B,2,FALSE)</f>
        <v>407</v>
      </c>
      <c r="G1003" s="54">
        <f>VLOOKUP(Table10[[#This Row],[Name]],M.Rd!$A:$T,20,FALSE)</f>
        <v>5370</v>
      </c>
    </row>
    <row r="1004" spans="1:7" x14ac:dyDescent="0.25">
      <c r="A1004" s="3" t="s">
        <v>1148</v>
      </c>
      <c r="B1004" s="31">
        <v>28</v>
      </c>
      <c r="C1004" s="2">
        <v>14</v>
      </c>
      <c r="D1004">
        <v>15.8</v>
      </c>
      <c r="E1004" s="54">
        <f>VLOOKUP(Table10[[#This Row],[Name]],M.Rd!$A:$T,MATCH(Table10[[#This Row],[L.eff]],M.Rd!$C$2:$S$2)+2,FALSE)</f>
        <v>11.5</v>
      </c>
      <c r="F1004" s="54">
        <f>VLOOKUP(Table10[[#This Row],[Name]],V.Rd!$A:$B,2,FALSE)</f>
        <v>407</v>
      </c>
      <c r="G1004" s="54">
        <f>VLOOKUP(Table10[[#This Row],[Name]],M.Rd!$A:$T,20,FALSE)</f>
        <v>5370</v>
      </c>
    </row>
    <row r="1005" spans="1:7" x14ac:dyDescent="0.25">
      <c r="A1005" s="23" t="s">
        <v>1149</v>
      </c>
      <c r="B1005" s="29">
        <v>33</v>
      </c>
      <c r="C1005" s="27">
        <v>1</v>
      </c>
      <c r="D1005" s="27">
        <v>1160</v>
      </c>
      <c r="E1005" s="54">
        <f>VLOOKUP(Table10[[#This Row],[Name]],M.Rd!$A:$T,MATCH(Table10[[#This Row],[L.eff]],M.Rd!$C$2:$S$2)+2,FALSE)</f>
        <v>166</v>
      </c>
      <c r="F1005" s="54">
        <f>VLOOKUP(Table10[[#This Row],[Name]],V.Rd!$A:$B,2,FALSE)</f>
        <v>452</v>
      </c>
      <c r="G1005" s="54">
        <f>VLOOKUP(Table10[[#This Row],[Name]],M.Rd!$A:$T,20,FALSE)</f>
        <v>6500</v>
      </c>
    </row>
    <row r="1006" spans="1:7" x14ac:dyDescent="0.25">
      <c r="A1006" s="3" t="s">
        <v>1149</v>
      </c>
      <c r="B1006" s="31">
        <v>33</v>
      </c>
      <c r="C1006" s="2">
        <v>1.5</v>
      </c>
      <c r="D1006" s="2">
        <v>969</v>
      </c>
      <c r="E1006" s="54">
        <f>VLOOKUP(Table10[[#This Row],[Name]],M.Rd!$A:$T,MATCH(Table10[[#This Row],[L.eff]],M.Rd!$C$2:$S$2)+2,FALSE)</f>
        <v>144</v>
      </c>
      <c r="F1006" s="54">
        <f>VLOOKUP(Table10[[#This Row],[Name]],V.Rd!$A:$B,2,FALSE)</f>
        <v>452</v>
      </c>
      <c r="G1006" s="54">
        <f>VLOOKUP(Table10[[#This Row],[Name]],M.Rd!$A:$T,20,FALSE)</f>
        <v>6500</v>
      </c>
    </row>
    <row r="1007" spans="1:7" x14ac:dyDescent="0.25">
      <c r="A1007" s="3" t="s">
        <v>1149</v>
      </c>
      <c r="B1007" s="31">
        <v>33</v>
      </c>
      <c r="C1007" s="2">
        <v>2</v>
      </c>
      <c r="D1007" s="2">
        <v>695</v>
      </c>
      <c r="E1007" s="54">
        <f>VLOOKUP(Table10[[#This Row],[Name]],M.Rd!$A:$T,MATCH(Table10[[#This Row],[L.eff]],M.Rd!$C$2:$S$2)+2,FALSE)</f>
        <v>122</v>
      </c>
      <c r="F1007" s="54">
        <f>VLOOKUP(Table10[[#This Row],[Name]],V.Rd!$A:$B,2,FALSE)</f>
        <v>452</v>
      </c>
      <c r="G1007" s="54">
        <f>VLOOKUP(Table10[[#This Row],[Name]],M.Rd!$A:$T,20,FALSE)</f>
        <v>6500</v>
      </c>
    </row>
    <row r="1008" spans="1:7" x14ac:dyDescent="0.25">
      <c r="A1008" s="3" t="s">
        <v>1149</v>
      </c>
      <c r="B1008" s="31">
        <v>33</v>
      </c>
      <c r="C1008" s="2">
        <v>2.5</v>
      </c>
      <c r="D1008">
        <v>496</v>
      </c>
      <c r="E1008" s="54">
        <f>VLOOKUP(Table10[[#This Row],[Name]],M.Rd!$A:$T,MATCH(Table10[[#This Row],[L.eff]],M.Rd!$C$2:$S$2)+2,FALSE)</f>
        <v>102</v>
      </c>
      <c r="F1008" s="54">
        <f>VLOOKUP(Table10[[#This Row],[Name]],V.Rd!$A:$B,2,FALSE)</f>
        <v>452</v>
      </c>
      <c r="G1008" s="54">
        <f>VLOOKUP(Table10[[#This Row],[Name]],M.Rd!$A:$T,20,FALSE)</f>
        <v>6500</v>
      </c>
    </row>
    <row r="1009" spans="1:7" x14ac:dyDescent="0.25">
      <c r="A1009" s="3" t="s">
        <v>1149</v>
      </c>
      <c r="B1009" s="31">
        <v>33</v>
      </c>
      <c r="C1009" s="2">
        <v>3</v>
      </c>
      <c r="D1009">
        <v>365</v>
      </c>
      <c r="E1009" s="54">
        <f>VLOOKUP(Table10[[#This Row],[Name]],M.Rd!$A:$T,MATCH(Table10[[#This Row],[L.eff]],M.Rd!$C$2:$S$2)+2,FALSE)</f>
        <v>85.4</v>
      </c>
      <c r="F1009" s="54">
        <f>VLOOKUP(Table10[[#This Row],[Name]],V.Rd!$A:$B,2,FALSE)</f>
        <v>452</v>
      </c>
      <c r="G1009" s="54">
        <f>VLOOKUP(Table10[[#This Row],[Name]],M.Rd!$A:$T,20,FALSE)</f>
        <v>6500</v>
      </c>
    </row>
    <row r="1010" spans="1:7" x14ac:dyDescent="0.25">
      <c r="A1010" s="3" t="s">
        <v>1149</v>
      </c>
      <c r="B1010" s="31">
        <v>33</v>
      </c>
      <c r="C1010" s="2">
        <v>3.5</v>
      </c>
      <c r="D1010">
        <v>277</v>
      </c>
      <c r="E1010" s="54">
        <f>VLOOKUP(Table10[[#This Row],[Name]],M.Rd!$A:$T,MATCH(Table10[[#This Row],[L.eff]],M.Rd!$C$2:$S$2)+2,FALSE)</f>
        <v>72.7</v>
      </c>
      <c r="F1010" s="54">
        <f>VLOOKUP(Table10[[#This Row],[Name]],V.Rd!$A:$B,2,FALSE)</f>
        <v>452</v>
      </c>
      <c r="G1010" s="54">
        <f>VLOOKUP(Table10[[#This Row],[Name]],M.Rd!$A:$T,20,FALSE)</f>
        <v>6500</v>
      </c>
    </row>
    <row r="1011" spans="1:7" x14ac:dyDescent="0.25">
      <c r="A1011" s="3" t="s">
        <v>1149</v>
      </c>
      <c r="B1011" s="31">
        <v>33</v>
      </c>
      <c r="C1011" s="2">
        <v>4</v>
      </c>
      <c r="D1011">
        <v>218</v>
      </c>
      <c r="E1011" s="54">
        <f>VLOOKUP(Table10[[#This Row],[Name]],M.Rd!$A:$T,MATCH(Table10[[#This Row],[L.eff]],M.Rd!$C$2:$S$2)+2,FALSE)</f>
        <v>63</v>
      </c>
      <c r="F1011" s="54">
        <f>VLOOKUP(Table10[[#This Row],[Name]],V.Rd!$A:$B,2,FALSE)</f>
        <v>452</v>
      </c>
      <c r="G1011" s="54">
        <f>VLOOKUP(Table10[[#This Row],[Name]],M.Rd!$A:$T,20,FALSE)</f>
        <v>6500</v>
      </c>
    </row>
    <row r="1012" spans="1:7" x14ac:dyDescent="0.25">
      <c r="A1012" s="3" t="s">
        <v>1149</v>
      </c>
      <c r="B1012" s="31">
        <v>33</v>
      </c>
      <c r="C1012" s="2">
        <v>5</v>
      </c>
      <c r="D1012">
        <v>144</v>
      </c>
      <c r="E1012" s="54">
        <f>VLOOKUP(Table10[[#This Row],[Name]],M.Rd!$A:$T,MATCH(Table10[[#This Row],[L.eff]],M.Rd!$C$2:$S$2)+2,FALSE)</f>
        <v>50.2</v>
      </c>
      <c r="F1012" s="54">
        <f>VLOOKUP(Table10[[#This Row],[Name]],V.Rd!$A:$B,2,FALSE)</f>
        <v>452</v>
      </c>
      <c r="G1012" s="54">
        <f>VLOOKUP(Table10[[#This Row],[Name]],M.Rd!$A:$T,20,FALSE)</f>
        <v>6500</v>
      </c>
    </row>
    <row r="1013" spans="1:7" x14ac:dyDescent="0.25">
      <c r="A1013" s="3" t="s">
        <v>1149</v>
      </c>
      <c r="B1013" s="31">
        <v>33</v>
      </c>
      <c r="C1013" s="2">
        <v>6</v>
      </c>
      <c r="D1013">
        <v>102</v>
      </c>
      <c r="E1013" s="54">
        <f>VLOOKUP(Table10[[#This Row],[Name]],M.Rd!$A:$T,MATCH(Table10[[#This Row],[L.eff]],M.Rd!$C$2:$S$2)+2,FALSE)</f>
        <v>41.7</v>
      </c>
      <c r="F1013" s="54">
        <f>VLOOKUP(Table10[[#This Row],[Name]],V.Rd!$A:$B,2,FALSE)</f>
        <v>452</v>
      </c>
      <c r="G1013" s="54">
        <f>VLOOKUP(Table10[[#This Row],[Name]],M.Rd!$A:$T,20,FALSE)</f>
        <v>6500</v>
      </c>
    </row>
    <row r="1014" spans="1:7" x14ac:dyDescent="0.25">
      <c r="A1014" s="3" t="s">
        <v>1149</v>
      </c>
      <c r="B1014" s="31">
        <v>33</v>
      </c>
      <c r="C1014" s="2">
        <v>7</v>
      </c>
      <c r="D1014">
        <v>75.599999999999994</v>
      </c>
      <c r="E1014" s="54">
        <f>VLOOKUP(Table10[[#This Row],[Name]],M.Rd!$A:$T,MATCH(Table10[[#This Row],[L.eff]],M.Rd!$C$2:$S$2)+2,FALSE)</f>
        <v>35</v>
      </c>
      <c r="F1014" s="54">
        <f>VLOOKUP(Table10[[#This Row],[Name]],V.Rd!$A:$B,2,FALSE)</f>
        <v>452</v>
      </c>
      <c r="G1014" s="54">
        <f>VLOOKUP(Table10[[#This Row],[Name]],M.Rd!$A:$T,20,FALSE)</f>
        <v>6500</v>
      </c>
    </row>
    <row r="1015" spans="1:7" x14ac:dyDescent="0.25">
      <c r="A1015" s="3" t="s">
        <v>1149</v>
      </c>
      <c r="B1015" s="31">
        <v>33</v>
      </c>
      <c r="C1015" s="2">
        <v>8</v>
      </c>
      <c r="D1015">
        <v>58.5</v>
      </c>
      <c r="E1015" s="54">
        <f>VLOOKUP(Table10[[#This Row],[Name]],M.Rd!$A:$T,MATCH(Table10[[#This Row],[L.eff]],M.Rd!$C$2:$S$2)+2,FALSE)</f>
        <v>30.1</v>
      </c>
      <c r="F1015" s="54">
        <f>VLOOKUP(Table10[[#This Row],[Name]],V.Rd!$A:$B,2,FALSE)</f>
        <v>452</v>
      </c>
      <c r="G1015" s="54">
        <f>VLOOKUP(Table10[[#This Row],[Name]],M.Rd!$A:$T,20,FALSE)</f>
        <v>6500</v>
      </c>
    </row>
    <row r="1016" spans="1:7" x14ac:dyDescent="0.25">
      <c r="A1016" s="3" t="s">
        <v>1149</v>
      </c>
      <c r="B1016" s="31">
        <v>33</v>
      </c>
      <c r="C1016" s="2">
        <v>9</v>
      </c>
      <c r="D1016">
        <v>46.6</v>
      </c>
      <c r="E1016" s="54">
        <f>VLOOKUP(Table10[[#This Row],[Name]],M.Rd!$A:$T,MATCH(Table10[[#This Row],[L.eff]],M.Rd!$C$2:$S$2)+2,FALSE)</f>
        <v>26.4</v>
      </c>
      <c r="F1016" s="54">
        <f>VLOOKUP(Table10[[#This Row],[Name]],V.Rd!$A:$B,2,FALSE)</f>
        <v>452</v>
      </c>
      <c r="G1016" s="54">
        <f>VLOOKUP(Table10[[#This Row],[Name]],M.Rd!$A:$T,20,FALSE)</f>
        <v>6500</v>
      </c>
    </row>
    <row r="1017" spans="1:7" x14ac:dyDescent="0.25">
      <c r="A1017" s="3" t="s">
        <v>1149</v>
      </c>
      <c r="B1017" s="31">
        <v>33</v>
      </c>
      <c r="C1017" s="2">
        <v>10</v>
      </c>
      <c r="D1017">
        <v>37.9</v>
      </c>
      <c r="E1017" s="54">
        <f>VLOOKUP(Table10[[#This Row],[Name]],M.Rd!$A:$T,MATCH(Table10[[#This Row],[L.eff]],M.Rd!$C$2:$S$2)+2,FALSE)</f>
        <v>23.5</v>
      </c>
      <c r="F1017" s="54">
        <f>VLOOKUP(Table10[[#This Row],[Name]],V.Rd!$A:$B,2,FALSE)</f>
        <v>452</v>
      </c>
      <c r="G1017" s="54">
        <f>VLOOKUP(Table10[[#This Row],[Name]],M.Rd!$A:$T,20,FALSE)</f>
        <v>6500</v>
      </c>
    </row>
    <row r="1018" spans="1:7" x14ac:dyDescent="0.25">
      <c r="A1018" s="3" t="s">
        <v>1149</v>
      </c>
      <c r="B1018" s="31">
        <v>33</v>
      </c>
      <c r="C1018" s="2">
        <v>11</v>
      </c>
      <c r="D1018">
        <v>31.5</v>
      </c>
      <c r="E1018" s="54">
        <f>VLOOKUP(Table10[[#This Row],[Name]],M.Rd!$A:$T,MATCH(Table10[[#This Row],[L.eff]],M.Rd!$C$2:$S$2)+2,FALSE)</f>
        <v>21.2</v>
      </c>
      <c r="F1018" s="54">
        <f>VLOOKUP(Table10[[#This Row],[Name]],V.Rd!$A:$B,2,FALSE)</f>
        <v>452</v>
      </c>
      <c r="G1018" s="54">
        <f>VLOOKUP(Table10[[#This Row],[Name]],M.Rd!$A:$T,20,FALSE)</f>
        <v>6500</v>
      </c>
    </row>
    <row r="1019" spans="1:7" x14ac:dyDescent="0.25">
      <c r="A1019" s="3" t="s">
        <v>1149</v>
      </c>
      <c r="B1019" s="31">
        <v>33</v>
      </c>
      <c r="C1019" s="2">
        <v>12</v>
      </c>
      <c r="D1019">
        <v>26.6</v>
      </c>
      <c r="E1019" s="54">
        <f>VLOOKUP(Table10[[#This Row],[Name]],M.Rd!$A:$T,MATCH(Table10[[#This Row],[L.eff]],M.Rd!$C$2:$S$2)+2,FALSE)</f>
        <v>19.3</v>
      </c>
      <c r="F1019" s="54">
        <f>VLOOKUP(Table10[[#This Row],[Name]],V.Rd!$A:$B,2,FALSE)</f>
        <v>452</v>
      </c>
      <c r="G1019" s="54">
        <f>VLOOKUP(Table10[[#This Row],[Name]],M.Rd!$A:$T,20,FALSE)</f>
        <v>6500</v>
      </c>
    </row>
    <row r="1020" spans="1:7" x14ac:dyDescent="0.25">
      <c r="A1020" s="3" t="s">
        <v>1149</v>
      </c>
      <c r="B1020" s="31">
        <v>33</v>
      </c>
      <c r="C1020" s="2">
        <v>13</v>
      </c>
      <c r="D1020">
        <v>22.7</v>
      </c>
      <c r="E1020" s="54">
        <f>VLOOKUP(Table10[[#This Row],[Name]],M.Rd!$A:$T,MATCH(Table10[[#This Row],[L.eff]],M.Rd!$C$2:$S$2)+2,FALSE)</f>
        <v>17.8</v>
      </c>
      <c r="F1020" s="54">
        <f>VLOOKUP(Table10[[#This Row],[Name]],V.Rd!$A:$B,2,FALSE)</f>
        <v>452</v>
      </c>
      <c r="G1020" s="54">
        <f>VLOOKUP(Table10[[#This Row],[Name]],M.Rd!$A:$T,20,FALSE)</f>
        <v>6500</v>
      </c>
    </row>
    <row r="1021" spans="1:7" x14ac:dyDescent="0.25">
      <c r="A1021" s="3" t="s">
        <v>1149</v>
      </c>
      <c r="B1021" s="31">
        <v>33</v>
      </c>
      <c r="C1021" s="2">
        <v>14</v>
      </c>
      <c r="D1021">
        <v>19.7</v>
      </c>
      <c r="E1021" s="54">
        <f>VLOOKUP(Table10[[#This Row],[Name]],M.Rd!$A:$T,MATCH(Table10[[#This Row],[L.eff]],M.Rd!$C$2:$S$2)+2,FALSE)</f>
        <v>16.399999999999999</v>
      </c>
      <c r="F1021" s="54">
        <f>VLOOKUP(Table10[[#This Row],[Name]],V.Rd!$A:$B,2,FALSE)</f>
        <v>452</v>
      </c>
      <c r="G1021" s="54">
        <f>VLOOKUP(Table10[[#This Row],[Name]],M.Rd!$A:$T,20,FALSE)</f>
        <v>6500</v>
      </c>
    </row>
    <row r="1022" spans="1:7" x14ac:dyDescent="0.25">
      <c r="A1022" s="23" t="s">
        <v>1150</v>
      </c>
      <c r="B1022" s="29">
        <v>37</v>
      </c>
      <c r="C1022" s="27">
        <v>1</v>
      </c>
      <c r="D1022" s="27">
        <v>1460</v>
      </c>
      <c r="E1022" s="54">
        <f>VLOOKUP(Table10[[#This Row],[Name]],M.Rd!$A:$T,MATCH(Table10[[#This Row],[L.eff]],M.Rd!$C$2:$S$2)+2,FALSE)</f>
        <v>191</v>
      </c>
      <c r="F1022" s="54">
        <f>VLOOKUP(Table10[[#This Row],[Name]],V.Rd!$A:$B,2,FALSE)</f>
        <v>481</v>
      </c>
      <c r="G1022" s="54">
        <f>VLOOKUP(Table10[[#This Row],[Name]],M.Rd!$A:$T,20,FALSE)</f>
        <v>7170</v>
      </c>
    </row>
    <row r="1023" spans="1:7" x14ac:dyDescent="0.25">
      <c r="A1023" s="3" t="s">
        <v>1150</v>
      </c>
      <c r="B1023" s="31">
        <v>37</v>
      </c>
      <c r="C1023" s="2">
        <v>1.5</v>
      </c>
      <c r="D1023" s="2">
        <v>1280</v>
      </c>
      <c r="E1023" s="54">
        <f>VLOOKUP(Table10[[#This Row],[Name]],M.Rd!$A:$T,MATCH(Table10[[#This Row],[L.eff]],M.Rd!$C$2:$S$2)+2,FALSE)</f>
        <v>176</v>
      </c>
      <c r="F1023" s="54">
        <f>VLOOKUP(Table10[[#This Row],[Name]],V.Rd!$A:$B,2,FALSE)</f>
        <v>481</v>
      </c>
      <c r="G1023" s="54">
        <f>VLOOKUP(Table10[[#This Row],[Name]],M.Rd!$A:$T,20,FALSE)</f>
        <v>7170</v>
      </c>
    </row>
    <row r="1024" spans="1:7" x14ac:dyDescent="0.25">
      <c r="A1024" s="3" t="s">
        <v>1150</v>
      </c>
      <c r="B1024" s="31">
        <v>37</v>
      </c>
      <c r="C1024" s="2">
        <v>2</v>
      </c>
      <c r="D1024" s="2">
        <v>1020</v>
      </c>
      <c r="E1024" s="54">
        <f>VLOOKUP(Table10[[#This Row],[Name]],M.Rd!$A:$T,MATCH(Table10[[#This Row],[L.eff]],M.Rd!$C$2:$S$2)+2,FALSE)</f>
        <v>156</v>
      </c>
      <c r="F1024" s="54">
        <f>VLOOKUP(Table10[[#This Row],[Name]],V.Rd!$A:$B,2,FALSE)</f>
        <v>481</v>
      </c>
      <c r="G1024" s="54">
        <f>VLOOKUP(Table10[[#This Row],[Name]],M.Rd!$A:$T,20,FALSE)</f>
        <v>7170</v>
      </c>
    </row>
    <row r="1025" spans="1:7" x14ac:dyDescent="0.25">
      <c r="A1025" s="3" t="s">
        <v>1150</v>
      </c>
      <c r="B1025" s="31">
        <v>37</v>
      </c>
      <c r="C1025" s="2">
        <v>2.5</v>
      </c>
      <c r="D1025">
        <v>778</v>
      </c>
      <c r="E1025" s="54">
        <f>VLOOKUP(Table10[[#This Row],[Name]],M.Rd!$A:$T,MATCH(Table10[[#This Row],[L.eff]],M.Rd!$C$2:$S$2)+2,FALSE)</f>
        <v>136</v>
      </c>
      <c r="F1025" s="54">
        <f>VLOOKUP(Table10[[#This Row],[Name]],V.Rd!$A:$B,2,FALSE)</f>
        <v>481</v>
      </c>
      <c r="G1025" s="54">
        <f>VLOOKUP(Table10[[#This Row],[Name]],M.Rd!$A:$T,20,FALSE)</f>
        <v>7170</v>
      </c>
    </row>
    <row r="1026" spans="1:7" x14ac:dyDescent="0.25">
      <c r="A1026" s="3" t="s">
        <v>1150</v>
      </c>
      <c r="B1026" s="31">
        <v>37</v>
      </c>
      <c r="C1026" s="2">
        <v>3</v>
      </c>
      <c r="D1026">
        <v>592</v>
      </c>
      <c r="E1026" s="54">
        <f>VLOOKUP(Table10[[#This Row],[Name]],M.Rd!$A:$T,MATCH(Table10[[#This Row],[L.eff]],M.Rd!$C$2:$S$2)+2,FALSE)</f>
        <v>118</v>
      </c>
      <c r="F1026" s="54">
        <f>VLOOKUP(Table10[[#This Row],[Name]],V.Rd!$A:$B,2,FALSE)</f>
        <v>481</v>
      </c>
      <c r="G1026" s="54">
        <f>VLOOKUP(Table10[[#This Row],[Name]],M.Rd!$A:$T,20,FALSE)</f>
        <v>7170</v>
      </c>
    </row>
    <row r="1027" spans="1:7" x14ac:dyDescent="0.25">
      <c r="A1027" s="3" t="s">
        <v>1150</v>
      </c>
      <c r="B1027" s="31">
        <v>37</v>
      </c>
      <c r="C1027" s="2">
        <v>3.5</v>
      </c>
      <c r="D1027">
        <v>459</v>
      </c>
      <c r="E1027" s="54">
        <f>VLOOKUP(Table10[[#This Row],[Name]],M.Rd!$A:$T,MATCH(Table10[[#This Row],[L.eff]],M.Rd!$C$2:$S$2)+2,FALSE)</f>
        <v>102</v>
      </c>
      <c r="F1027" s="54">
        <f>VLOOKUP(Table10[[#This Row],[Name]],V.Rd!$A:$B,2,FALSE)</f>
        <v>481</v>
      </c>
      <c r="G1027" s="54">
        <f>VLOOKUP(Table10[[#This Row],[Name]],M.Rd!$A:$T,20,FALSE)</f>
        <v>7170</v>
      </c>
    </row>
    <row r="1028" spans="1:7" x14ac:dyDescent="0.25">
      <c r="A1028" s="3" t="s">
        <v>1150</v>
      </c>
      <c r="B1028" s="31">
        <v>37</v>
      </c>
      <c r="C1028" s="2">
        <v>4</v>
      </c>
      <c r="D1028">
        <v>363</v>
      </c>
      <c r="E1028" s="54">
        <f>VLOOKUP(Table10[[#This Row],[Name]],M.Rd!$A:$T,MATCH(Table10[[#This Row],[L.eff]],M.Rd!$C$2:$S$2)+2,FALSE)</f>
        <v>89.7</v>
      </c>
      <c r="F1028" s="54">
        <f>VLOOKUP(Table10[[#This Row],[Name]],V.Rd!$A:$B,2,FALSE)</f>
        <v>481</v>
      </c>
      <c r="G1028" s="54">
        <f>VLOOKUP(Table10[[#This Row],[Name]],M.Rd!$A:$T,20,FALSE)</f>
        <v>7170</v>
      </c>
    </row>
    <row r="1029" spans="1:7" x14ac:dyDescent="0.25">
      <c r="A1029" s="3" t="s">
        <v>1150</v>
      </c>
      <c r="B1029" s="31">
        <v>37</v>
      </c>
      <c r="C1029" s="2">
        <v>5</v>
      </c>
      <c r="D1029">
        <v>243</v>
      </c>
      <c r="E1029" s="54">
        <f>VLOOKUP(Table10[[#This Row],[Name]],M.Rd!$A:$T,MATCH(Table10[[#This Row],[L.eff]],M.Rd!$C$2:$S$2)+2,FALSE)</f>
        <v>71.099999999999994</v>
      </c>
      <c r="F1029" s="54">
        <f>VLOOKUP(Table10[[#This Row],[Name]],V.Rd!$A:$B,2,FALSE)</f>
        <v>481</v>
      </c>
      <c r="G1029" s="54">
        <f>VLOOKUP(Table10[[#This Row],[Name]],M.Rd!$A:$T,20,FALSE)</f>
        <v>7170</v>
      </c>
    </row>
    <row r="1030" spans="1:7" x14ac:dyDescent="0.25">
      <c r="A1030" s="3" t="s">
        <v>1150</v>
      </c>
      <c r="B1030" s="31">
        <v>37</v>
      </c>
      <c r="C1030" s="2">
        <v>6</v>
      </c>
      <c r="D1030">
        <v>173</v>
      </c>
      <c r="E1030" s="54">
        <f>VLOOKUP(Table10[[#This Row],[Name]],M.Rd!$A:$T,MATCH(Table10[[#This Row],[L.eff]],M.Rd!$C$2:$S$2)+2,FALSE)</f>
        <v>59.3</v>
      </c>
      <c r="F1030" s="54">
        <f>VLOOKUP(Table10[[#This Row],[Name]],V.Rd!$A:$B,2,FALSE)</f>
        <v>481</v>
      </c>
      <c r="G1030" s="54">
        <f>VLOOKUP(Table10[[#This Row],[Name]],M.Rd!$A:$T,20,FALSE)</f>
        <v>7170</v>
      </c>
    </row>
    <row r="1031" spans="1:7" x14ac:dyDescent="0.25">
      <c r="A1031" s="3" t="s">
        <v>1150</v>
      </c>
      <c r="B1031" s="31">
        <v>37</v>
      </c>
      <c r="C1031" s="2">
        <v>7</v>
      </c>
      <c r="D1031">
        <v>129</v>
      </c>
      <c r="E1031" s="54">
        <f>VLOOKUP(Table10[[#This Row],[Name]],M.Rd!$A:$T,MATCH(Table10[[#This Row],[L.eff]],M.Rd!$C$2:$S$2)+2,FALSE)</f>
        <v>50.9</v>
      </c>
      <c r="F1031" s="54">
        <f>VLOOKUP(Table10[[#This Row],[Name]],V.Rd!$A:$B,2,FALSE)</f>
        <v>481</v>
      </c>
      <c r="G1031" s="54">
        <f>VLOOKUP(Table10[[#This Row],[Name]],M.Rd!$A:$T,20,FALSE)</f>
        <v>7170</v>
      </c>
    </row>
    <row r="1032" spans="1:7" x14ac:dyDescent="0.25">
      <c r="A1032" s="3" t="s">
        <v>1150</v>
      </c>
      <c r="B1032" s="31">
        <v>37</v>
      </c>
      <c r="C1032" s="2">
        <v>8</v>
      </c>
      <c r="D1032">
        <v>100</v>
      </c>
      <c r="E1032" s="54">
        <f>VLOOKUP(Table10[[#This Row],[Name]],M.Rd!$A:$T,MATCH(Table10[[#This Row],[L.eff]],M.Rd!$C$2:$S$2)+2,FALSE)</f>
        <v>44.5</v>
      </c>
      <c r="F1032" s="54">
        <f>VLOOKUP(Table10[[#This Row],[Name]],V.Rd!$A:$B,2,FALSE)</f>
        <v>481</v>
      </c>
      <c r="G1032" s="54">
        <f>VLOOKUP(Table10[[#This Row],[Name]],M.Rd!$A:$T,20,FALSE)</f>
        <v>7170</v>
      </c>
    </row>
    <row r="1033" spans="1:7" x14ac:dyDescent="0.25">
      <c r="A1033" s="3" t="s">
        <v>1150</v>
      </c>
      <c r="B1033" s="31">
        <v>37</v>
      </c>
      <c r="C1033" s="2">
        <v>9</v>
      </c>
      <c r="D1033">
        <v>79.900000000000006</v>
      </c>
      <c r="E1033" s="54">
        <f>VLOOKUP(Table10[[#This Row],[Name]],M.Rd!$A:$T,MATCH(Table10[[#This Row],[L.eff]],M.Rd!$C$2:$S$2)+2,FALSE)</f>
        <v>38.9</v>
      </c>
      <c r="F1033" s="54">
        <f>VLOOKUP(Table10[[#This Row],[Name]],V.Rd!$A:$B,2,FALSE)</f>
        <v>481</v>
      </c>
      <c r="G1033" s="54">
        <f>VLOOKUP(Table10[[#This Row],[Name]],M.Rd!$A:$T,20,FALSE)</f>
        <v>7170</v>
      </c>
    </row>
    <row r="1034" spans="1:7" x14ac:dyDescent="0.25">
      <c r="A1034" s="3" t="s">
        <v>1150</v>
      </c>
      <c r="B1034" s="31">
        <v>37</v>
      </c>
      <c r="C1034" s="2">
        <v>10</v>
      </c>
      <c r="D1034">
        <v>65.2</v>
      </c>
      <c r="E1034" s="54">
        <f>VLOOKUP(Table10[[#This Row],[Name]],M.Rd!$A:$T,MATCH(Table10[[#This Row],[L.eff]],M.Rd!$C$2:$S$2)+2,FALSE)</f>
        <v>34.6</v>
      </c>
      <c r="F1034" s="54">
        <f>VLOOKUP(Table10[[#This Row],[Name]],V.Rd!$A:$B,2,FALSE)</f>
        <v>481</v>
      </c>
      <c r="G1034" s="54">
        <f>VLOOKUP(Table10[[#This Row],[Name]],M.Rd!$A:$T,20,FALSE)</f>
        <v>7170</v>
      </c>
    </row>
    <row r="1035" spans="1:7" x14ac:dyDescent="0.25">
      <c r="A1035" s="3" t="s">
        <v>1150</v>
      </c>
      <c r="B1035" s="31">
        <v>37</v>
      </c>
      <c r="C1035" s="2">
        <v>11</v>
      </c>
      <c r="D1035">
        <v>54.2</v>
      </c>
      <c r="E1035" s="54">
        <f>VLOOKUP(Table10[[#This Row],[Name]],M.Rd!$A:$T,MATCH(Table10[[#This Row],[L.eff]],M.Rd!$C$2:$S$2)+2,FALSE)</f>
        <v>31.1</v>
      </c>
      <c r="F1035" s="54">
        <f>VLOOKUP(Table10[[#This Row],[Name]],V.Rd!$A:$B,2,FALSE)</f>
        <v>481</v>
      </c>
      <c r="G1035" s="54">
        <f>VLOOKUP(Table10[[#This Row],[Name]],M.Rd!$A:$T,20,FALSE)</f>
        <v>7170</v>
      </c>
    </row>
    <row r="1036" spans="1:7" x14ac:dyDescent="0.25">
      <c r="A1036" s="3" t="s">
        <v>1150</v>
      </c>
      <c r="B1036" s="31">
        <v>37</v>
      </c>
      <c r="C1036" s="2">
        <v>12</v>
      </c>
      <c r="D1036">
        <v>45.8</v>
      </c>
      <c r="E1036" s="54">
        <f>VLOOKUP(Table10[[#This Row],[Name]],M.Rd!$A:$T,MATCH(Table10[[#This Row],[L.eff]],M.Rd!$C$2:$S$2)+2,FALSE)</f>
        <v>28.3</v>
      </c>
      <c r="F1036" s="54">
        <f>VLOOKUP(Table10[[#This Row],[Name]],V.Rd!$A:$B,2,FALSE)</f>
        <v>481</v>
      </c>
      <c r="G1036" s="54">
        <f>VLOOKUP(Table10[[#This Row],[Name]],M.Rd!$A:$T,20,FALSE)</f>
        <v>7170</v>
      </c>
    </row>
    <row r="1037" spans="1:7" x14ac:dyDescent="0.25">
      <c r="A1037" s="3" t="s">
        <v>1150</v>
      </c>
      <c r="B1037" s="31">
        <v>37</v>
      </c>
      <c r="C1037" s="2">
        <v>13</v>
      </c>
      <c r="D1037">
        <v>39.200000000000003</v>
      </c>
      <c r="E1037" s="54">
        <f>VLOOKUP(Table10[[#This Row],[Name]],M.Rd!$A:$T,MATCH(Table10[[#This Row],[L.eff]],M.Rd!$C$2:$S$2)+2,FALSE)</f>
        <v>26</v>
      </c>
      <c r="F1037" s="54">
        <f>VLOOKUP(Table10[[#This Row],[Name]],V.Rd!$A:$B,2,FALSE)</f>
        <v>481</v>
      </c>
      <c r="G1037" s="54">
        <f>VLOOKUP(Table10[[#This Row],[Name]],M.Rd!$A:$T,20,FALSE)</f>
        <v>7170</v>
      </c>
    </row>
    <row r="1038" spans="1:7" x14ac:dyDescent="0.25">
      <c r="A1038" s="3" t="s">
        <v>1150</v>
      </c>
      <c r="B1038" s="31">
        <v>37</v>
      </c>
      <c r="C1038" s="2">
        <v>14</v>
      </c>
      <c r="D1038">
        <v>33.9</v>
      </c>
      <c r="E1038" s="54">
        <f>VLOOKUP(Table10[[#This Row],[Name]],M.Rd!$A:$T,MATCH(Table10[[#This Row],[L.eff]],M.Rd!$C$2:$S$2)+2,FALSE)</f>
        <v>24</v>
      </c>
      <c r="F1038" s="54">
        <f>VLOOKUP(Table10[[#This Row],[Name]],V.Rd!$A:$B,2,FALSE)</f>
        <v>481</v>
      </c>
      <c r="G1038" s="54">
        <f>VLOOKUP(Table10[[#This Row],[Name]],M.Rd!$A:$T,20,FALSE)</f>
        <v>7170</v>
      </c>
    </row>
    <row r="1039" spans="1:7" x14ac:dyDescent="0.25">
      <c r="A1039" s="23" t="s">
        <v>1151</v>
      </c>
      <c r="B1039" s="29">
        <v>42</v>
      </c>
      <c r="C1039" s="27">
        <v>1</v>
      </c>
      <c r="D1039" s="27">
        <v>1690</v>
      </c>
      <c r="E1039" s="54">
        <f>VLOOKUP(Table10[[#This Row],[Name]],M.Rd!$A:$T,MATCH(Table10[[#This Row],[L.eff]],M.Rd!$C$2:$S$2)+2,FALSE)</f>
        <v>218</v>
      </c>
      <c r="F1039" s="54">
        <f>VLOOKUP(Table10[[#This Row],[Name]],V.Rd!$A:$B,2,FALSE)</f>
        <v>542</v>
      </c>
      <c r="G1039" s="54">
        <f>VLOOKUP(Table10[[#This Row],[Name]],M.Rd!$A:$T,20,FALSE)</f>
        <v>8200</v>
      </c>
    </row>
    <row r="1040" spans="1:7" x14ac:dyDescent="0.25">
      <c r="A1040" s="3" t="s">
        <v>1151</v>
      </c>
      <c r="B1040" s="31">
        <v>42</v>
      </c>
      <c r="C1040" s="2">
        <v>1.5</v>
      </c>
      <c r="D1040" s="2">
        <v>1460</v>
      </c>
      <c r="E1040" s="54">
        <f>VLOOKUP(Table10[[#This Row],[Name]],M.Rd!$A:$T,MATCH(Table10[[#This Row],[L.eff]],M.Rd!$C$2:$S$2)+2,FALSE)</f>
        <v>201</v>
      </c>
      <c r="F1040" s="54">
        <f>VLOOKUP(Table10[[#This Row],[Name]],V.Rd!$A:$B,2,FALSE)</f>
        <v>542</v>
      </c>
      <c r="G1040" s="54">
        <f>VLOOKUP(Table10[[#This Row],[Name]],M.Rd!$A:$T,20,FALSE)</f>
        <v>8200</v>
      </c>
    </row>
    <row r="1041" spans="1:7" x14ac:dyDescent="0.25">
      <c r="A1041" s="3" t="s">
        <v>1151</v>
      </c>
      <c r="B1041" s="31">
        <v>42</v>
      </c>
      <c r="C1041" s="2">
        <v>2</v>
      </c>
      <c r="D1041" s="2">
        <v>1170</v>
      </c>
      <c r="E1041" s="54">
        <f>VLOOKUP(Table10[[#This Row],[Name]],M.Rd!$A:$T,MATCH(Table10[[#This Row],[L.eff]],M.Rd!$C$2:$S$2)+2,FALSE)</f>
        <v>179</v>
      </c>
      <c r="F1041" s="54">
        <f>VLOOKUP(Table10[[#This Row],[Name]],V.Rd!$A:$B,2,FALSE)</f>
        <v>542</v>
      </c>
      <c r="G1041" s="54">
        <f>VLOOKUP(Table10[[#This Row],[Name]],M.Rd!$A:$T,20,FALSE)</f>
        <v>8200</v>
      </c>
    </row>
    <row r="1042" spans="1:7" x14ac:dyDescent="0.25">
      <c r="A1042" s="3" t="s">
        <v>1151</v>
      </c>
      <c r="B1042" s="31">
        <v>42</v>
      </c>
      <c r="C1042" s="2">
        <v>2.5</v>
      </c>
      <c r="D1042">
        <v>894</v>
      </c>
      <c r="E1042" s="54">
        <f>VLOOKUP(Table10[[#This Row],[Name]],M.Rd!$A:$T,MATCH(Table10[[#This Row],[L.eff]],M.Rd!$C$2:$S$2)+2,FALSE)</f>
        <v>158</v>
      </c>
      <c r="F1042" s="54">
        <f>VLOOKUP(Table10[[#This Row],[Name]],V.Rd!$A:$B,2,FALSE)</f>
        <v>542</v>
      </c>
      <c r="G1042" s="54">
        <f>VLOOKUP(Table10[[#This Row],[Name]],M.Rd!$A:$T,20,FALSE)</f>
        <v>8200</v>
      </c>
    </row>
    <row r="1043" spans="1:7" x14ac:dyDescent="0.25">
      <c r="A1043" s="3" t="s">
        <v>1151</v>
      </c>
      <c r="B1043" s="31">
        <v>42</v>
      </c>
      <c r="C1043" s="2">
        <v>3</v>
      </c>
      <c r="D1043">
        <v>682</v>
      </c>
      <c r="E1043" s="54">
        <f>VLOOKUP(Table10[[#This Row],[Name]],M.Rd!$A:$T,MATCH(Table10[[#This Row],[L.eff]],M.Rd!$C$2:$S$2)+2,FALSE)</f>
        <v>139</v>
      </c>
      <c r="F1043" s="54">
        <f>VLOOKUP(Table10[[#This Row],[Name]],V.Rd!$A:$B,2,FALSE)</f>
        <v>542</v>
      </c>
      <c r="G1043" s="54">
        <f>VLOOKUP(Table10[[#This Row],[Name]],M.Rd!$A:$T,20,FALSE)</f>
        <v>8200</v>
      </c>
    </row>
    <row r="1044" spans="1:7" x14ac:dyDescent="0.25">
      <c r="A1044" s="3" t="s">
        <v>1151</v>
      </c>
      <c r="B1044" s="31">
        <v>42</v>
      </c>
      <c r="C1044" s="2">
        <v>3.5</v>
      </c>
      <c r="D1044">
        <v>529</v>
      </c>
      <c r="E1044" s="54">
        <f>VLOOKUP(Table10[[#This Row],[Name]],M.Rd!$A:$T,MATCH(Table10[[#This Row],[L.eff]],M.Rd!$C$2:$S$2)+2,FALSE)</f>
        <v>122</v>
      </c>
      <c r="F1044" s="54">
        <f>VLOOKUP(Table10[[#This Row],[Name]],V.Rd!$A:$B,2,FALSE)</f>
        <v>542</v>
      </c>
      <c r="G1044" s="54">
        <f>VLOOKUP(Table10[[#This Row],[Name]],M.Rd!$A:$T,20,FALSE)</f>
        <v>8200</v>
      </c>
    </row>
    <row r="1045" spans="1:7" x14ac:dyDescent="0.25">
      <c r="A1045" s="3" t="s">
        <v>1151</v>
      </c>
      <c r="B1045" s="31">
        <v>42</v>
      </c>
      <c r="C1045" s="2">
        <v>4</v>
      </c>
      <c r="D1045">
        <v>419</v>
      </c>
      <c r="E1045" s="54">
        <f>VLOOKUP(Table10[[#This Row],[Name]],M.Rd!$A:$T,MATCH(Table10[[#This Row],[L.eff]],M.Rd!$C$2:$S$2)+2,FALSE)</f>
        <v>108</v>
      </c>
      <c r="F1045" s="54">
        <f>VLOOKUP(Table10[[#This Row],[Name]],V.Rd!$A:$B,2,FALSE)</f>
        <v>542</v>
      </c>
      <c r="G1045" s="54">
        <f>VLOOKUP(Table10[[#This Row],[Name]],M.Rd!$A:$T,20,FALSE)</f>
        <v>8200</v>
      </c>
    </row>
    <row r="1046" spans="1:7" x14ac:dyDescent="0.25">
      <c r="A1046" s="3" t="s">
        <v>1151</v>
      </c>
      <c r="B1046" s="31">
        <v>42</v>
      </c>
      <c r="C1046" s="2">
        <v>5</v>
      </c>
      <c r="D1046">
        <v>280</v>
      </c>
      <c r="E1046" s="54">
        <f>VLOOKUP(Table10[[#This Row],[Name]],M.Rd!$A:$T,MATCH(Table10[[#This Row],[L.eff]],M.Rd!$C$2:$S$2)+2,FALSE)</f>
        <v>86.7</v>
      </c>
      <c r="F1046" s="54">
        <f>VLOOKUP(Table10[[#This Row],[Name]],V.Rd!$A:$B,2,FALSE)</f>
        <v>542</v>
      </c>
      <c r="G1046" s="54">
        <f>VLOOKUP(Table10[[#This Row],[Name]],M.Rd!$A:$T,20,FALSE)</f>
        <v>8200</v>
      </c>
    </row>
    <row r="1047" spans="1:7" x14ac:dyDescent="0.25">
      <c r="A1047" s="3" t="s">
        <v>1151</v>
      </c>
      <c r="B1047" s="31">
        <v>42</v>
      </c>
      <c r="C1047" s="2">
        <v>6</v>
      </c>
      <c r="D1047">
        <v>200</v>
      </c>
      <c r="E1047" s="54">
        <f>VLOOKUP(Table10[[#This Row],[Name]],M.Rd!$A:$T,MATCH(Table10[[#This Row],[L.eff]],M.Rd!$C$2:$S$2)+2,FALSE)</f>
        <v>72.8</v>
      </c>
      <c r="F1047" s="54">
        <f>VLOOKUP(Table10[[#This Row],[Name]],V.Rd!$A:$B,2,FALSE)</f>
        <v>542</v>
      </c>
      <c r="G1047" s="54">
        <f>VLOOKUP(Table10[[#This Row],[Name]],M.Rd!$A:$T,20,FALSE)</f>
        <v>8200</v>
      </c>
    </row>
    <row r="1048" spans="1:7" x14ac:dyDescent="0.25">
      <c r="A1048" s="3" t="s">
        <v>1151</v>
      </c>
      <c r="B1048" s="31">
        <v>42</v>
      </c>
      <c r="C1048" s="2">
        <v>7</v>
      </c>
      <c r="D1048">
        <v>149</v>
      </c>
      <c r="E1048" s="54">
        <f>VLOOKUP(Table10[[#This Row],[Name]],M.Rd!$A:$T,MATCH(Table10[[#This Row],[L.eff]],M.Rd!$C$2:$S$2)+2,FALSE)</f>
        <v>63</v>
      </c>
      <c r="F1048" s="54">
        <f>VLOOKUP(Table10[[#This Row],[Name]],V.Rd!$A:$B,2,FALSE)</f>
        <v>542</v>
      </c>
      <c r="G1048" s="54">
        <f>VLOOKUP(Table10[[#This Row],[Name]],M.Rd!$A:$T,20,FALSE)</f>
        <v>8200</v>
      </c>
    </row>
    <row r="1049" spans="1:7" x14ac:dyDescent="0.25">
      <c r="A1049" s="3" t="s">
        <v>1151</v>
      </c>
      <c r="B1049" s="31">
        <v>42</v>
      </c>
      <c r="C1049" s="2">
        <v>8</v>
      </c>
      <c r="D1049">
        <v>116</v>
      </c>
      <c r="E1049" s="54">
        <f>VLOOKUP(Table10[[#This Row],[Name]],M.Rd!$A:$T,MATCH(Table10[[#This Row],[L.eff]],M.Rd!$C$2:$S$2)+2,FALSE)</f>
        <v>55.5</v>
      </c>
      <c r="F1049" s="54">
        <f>VLOOKUP(Table10[[#This Row],[Name]],V.Rd!$A:$B,2,FALSE)</f>
        <v>542</v>
      </c>
      <c r="G1049" s="54">
        <f>VLOOKUP(Table10[[#This Row],[Name]],M.Rd!$A:$T,20,FALSE)</f>
        <v>8200</v>
      </c>
    </row>
    <row r="1050" spans="1:7" x14ac:dyDescent="0.25">
      <c r="A1050" s="3" t="s">
        <v>1151</v>
      </c>
      <c r="B1050" s="31">
        <v>42</v>
      </c>
      <c r="C1050" s="2">
        <v>9</v>
      </c>
      <c r="D1050">
        <v>92.4</v>
      </c>
      <c r="E1050" s="54">
        <f>VLOOKUP(Table10[[#This Row],[Name]],M.Rd!$A:$T,MATCH(Table10[[#This Row],[L.eff]],M.Rd!$C$2:$S$2)+2,FALSE)</f>
        <v>49.4</v>
      </c>
      <c r="F1050" s="54">
        <f>VLOOKUP(Table10[[#This Row],[Name]],V.Rd!$A:$B,2,FALSE)</f>
        <v>542</v>
      </c>
      <c r="G1050" s="54">
        <f>VLOOKUP(Table10[[#This Row],[Name]],M.Rd!$A:$T,20,FALSE)</f>
        <v>8200</v>
      </c>
    </row>
    <row r="1051" spans="1:7" x14ac:dyDescent="0.25">
      <c r="A1051" s="3" t="s">
        <v>1151</v>
      </c>
      <c r="B1051" s="31">
        <v>42</v>
      </c>
      <c r="C1051" s="2">
        <v>10</v>
      </c>
      <c r="D1051">
        <v>75.400000000000006</v>
      </c>
      <c r="E1051" s="54">
        <f>VLOOKUP(Table10[[#This Row],[Name]],M.Rd!$A:$T,MATCH(Table10[[#This Row],[L.eff]],M.Rd!$C$2:$S$2)+2,FALSE)</f>
        <v>44</v>
      </c>
      <c r="F1051" s="54">
        <f>VLOOKUP(Table10[[#This Row],[Name]],V.Rd!$A:$B,2,FALSE)</f>
        <v>542</v>
      </c>
      <c r="G1051" s="54">
        <f>VLOOKUP(Table10[[#This Row],[Name]],M.Rd!$A:$T,20,FALSE)</f>
        <v>8200</v>
      </c>
    </row>
    <row r="1052" spans="1:7" x14ac:dyDescent="0.25">
      <c r="A1052" s="3" t="s">
        <v>1151</v>
      </c>
      <c r="B1052" s="31">
        <v>42</v>
      </c>
      <c r="C1052" s="2">
        <v>11</v>
      </c>
      <c r="D1052">
        <v>62.7</v>
      </c>
      <c r="E1052" s="54">
        <f>VLOOKUP(Table10[[#This Row],[Name]],M.Rd!$A:$T,MATCH(Table10[[#This Row],[L.eff]],M.Rd!$C$2:$S$2)+2,FALSE)</f>
        <v>39.700000000000003</v>
      </c>
      <c r="F1052" s="54">
        <f>VLOOKUP(Table10[[#This Row],[Name]],V.Rd!$A:$B,2,FALSE)</f>
        <v>542</v>
      </c>
      <c r="G1052" s="54">
        <f>VLOOKUP(Table10[[#This Row],[Name]],M.Rd!$A:$T,20,FALSE)</f>
        <v>8200</v>
      </c>
    </row>
    <row r="1053" spans="1:7" x14ac:dyDescent="0.25">
      <c r="A1053" s="3" t="s">
        <v>1151</v>
      </c>
      <c r="B1053" s="31">
        <v>42</v>
      </c>
      <c r="C1053" s="2">
        <v>12</v>
      </c>
      <c r="D1053">
        <v>52.9</v>
      </c>
      <c r="E1053" s="54">
        <f>VLOOKUP(Table10[[#This Row],[Name]],M.Rd!$A:$T,MATCH(Table10[[#This Row],[L.eff]],M.Rd!$C$2:$S$2)+2,FALSE)</f>
        <v>36.1</v>
      </c>
      <c r="F1053" s="54">
        <f>VLOOKUP(Table10[[#This Row],[Name]],V.Rd!$A:$B,2,FALSE)</f>
        <v>542</v>
      </c>
      <c r="G1053" s="54">
        <f>VLOOKUP(Table10[[#This Row],[Name]],M.Rd!$A:$T,20,FALSE)</f>
        <v>8200</v>
      </c>
    </row>
    <row r="1054" spans="1:7" x14ac:dyDescent="0.25">
      <c r="A1054" s="3" t="s">
        <v>1151</v>
      </c>
      <c r="B1054" s="31">
        <v>42</v>
      </c>
      <c r="C1054" s="2">
        <v>13</v>
      </c>
      <c r="D1054">
        <v>45.3</v>
      </c>
      <c r="E1054" s="54">
        <f>VLOOKUP(Table10[[#This Row],[Name]],M.Rd!$A:$T,MATCH(Table10[[#This Row],[L.eff]],M.Rd!$C$2:$S$2)+2,FALSE)</f>
        <v>33.200000000000003</v>
      </c>
      <c r="F1054" s="54">
        <f>VLOOKUP(Table10[[#This Row],[Name]],V.Rd!$A:$B,2,FALSE)</f>
        <v>542</v>
      </c>
      <c r="G1054" s="54">
        <f>VLOOKUP(Table10[[#This Row],[Name]],M.Rd!$A:$T,20,FALSE)</f>
        <v>8200</v>
      </c>
    </row>
    <row r="1055" spans="1:7" x14ac:dyDescent="0.25">
      <c r="A1055" s="3" t="s">
        <v>1151</v>
      </c>
      <c r="B1055" s="31">
        <v>42</v>
      </c>
      <c r="C1055" s="2">
        <v>14</v>
      </c>
      <c r="D1055">
        <v>39.200000000000003</v>
      </c>
      <c r="E1055" s="54">
        <f>VLOOKUP(Table10[[#This Row],[Name]],M.Rd!$A:$T,MATCH(Table10[[#This Row],[L.eff]],M.Rd!$C$2:$S$2)+2,FALSE)</f>
        <v>30.7</v>
      </c>
      <c r="F1055" s="54">
        <f>VLOOKUP(Table10[[#This Row],[Name]],V.Rd!$A:$B,2,FALSE)</f>
        <v>542</v>
      </c>
      <c r="G1055" s="54">
        <f>VLOOKUP(Table10[[#This Row],[Name]],M.Rd!$A:$T,20,FALSE)</f>
        <v>8200</v>
      </c>
    </row>
    <row r="1056" spans="1:7" x14ac:dyDescent="0.25">
      <c r="A1056" s="23" t="s">
        <v>1152</v>
      </c>
      <c r="B1056" s="29">
        <v>48</v>
      </c>
      <c r="C1056" s="27">
        <v>1</v>
      </c>
      <c r="D1056" s="27">
        <v>1940</v>
      </c>
      <c r="E1056" s="54">
        <f>VLOOKUP(Table10[[#This Row],[Name]],M.Rd!$A:$T,MATCH(Table10[[#This Row],[L.eff]],M.Rd!$C$2:$S$2)+2,FALSE)</f>
        <v>252</v>
      </c>
      <c r="F1056" s="54">
        <f>VLOOKUP(Table10[[#This Row],[Name]],V.Rd!$A:$B,2,FALSE)</f>
        <v>612</v>
      </c>
      <c r="G1056" s="54">
        <f>VLOOKUP(Table10[[#This Row],[Name]],M.Rd!$A:$T,20,FALSE)</f>
        <v>9580</v>
      </c>
    </row>
    <row r="1057" spans="1:7" x14ac:dyDescent="0.25">
      <c r="A1057" s="3" t="s">
        <v>1152</v>
      </c>
      <c r="B1057" s="31">
        <v>48</v>
      </c>
      <c r="C1057" s="2">
        <v>1.5</v>
      </c>
      <c r="D1057" s="2">
        <v>1680</v>
      </c>
      <c r="E1057" s="54">
        <f>VLOOKUP(Table10[[#This Row],[Name]],M.Rd!$A:$T,MATCH(Table10[[#This Row],[L.eff]],M.Rd!$C$2:$S$2)+2,FALSE)</f>
        <v>236</v>
      </c>
      <c r="F1057" s="54">
        <f>VLOOKUP(Table10[[#This Row],[Name]],V.Rd!$A:$B,2,FALSE)</f>
        <v>612</v>
      </c>
      <c r="G1057" s="54">
        <f>VLOOKUP(Table10[[#This Row],[Name]],M.Rd!$A:$T,20,FALSE)</f>
        <v>9580</v>
      </c>
    </row>
    <row r="1058" spans="1:7" x14ac:dyDescent="0.25">
      <c r="A1058" s="3" t="s">
        <v>1152</v>
      </c>
      <c r="B1058" s="31">
        <v>48</v>
      </c>
      <c r="C1058" s="2">
        <v>2</v>
      </c>
      <c r="D1058" s="2">
        <v>1360</v>
      </c>
      <c r="E1058" s="54">
        <f>VLOOKUP(Table10[[#This Row],[Name]],M.Rd!$A:$T,MATCH(Table10[[#This Row],[L.eff]],M.Rd!$C$2:$S$2)+2,FALSE)</f>
        <v>212</v>
      </c>
      <c r="F1058" s="54">
        <f>VLOOKUP(Table10[[#This Row],[Name]],V.Rd!$A:$B,2,FALSE)</f>
        <v>612</v>
      </c>
      <c r="G1058" s="54">
        <f>VLOOKUP(Table10[[#This Row],[Name]],M.Rd!$A:$T,20,FALSE)</f>
        <v>9580</v>
      </c>
    </row>
    <row r="1059" spans="1:7" x14ac:dyDescent="0.25">
      <c r="A1059" s="3" t="s">
        <v>1152</v>
      </c>
      <c r="B1059" s="31">
        <v>48</v>
      </c>
      <c r="C1059" s="2">
        <v>2.5</v>
      </c>
      <c r="D1059">
        <v>1050</v>
      </c>
      <c r="E1059" s="54">
        <f>VLOOKUP(Table10[[#This Row],[Name]],M.Rd!$A:$T,MATCH(Table10[[#This Row],[L.eff]],M.Rd!$C$2:$S$2)+2,FALSE)</f>
        <v>188</v>
      </c>
      <c r="F1059" s="54">
        <f>VLOOKUP(Table10[[#This Row],[Name]],V.Rd!$A:$B,2,FALSE)</f>
        <v>612</v>
      </c>
      <c r="G1059" s="54">
        <f>VLOOKUP(Table10[[#This Row],[Name]],M.Rd!$A:$T,20,FALSE)</f>
        <v>9580</v>
      </c>
    </row>
    <row r="1060" spans="1:7" x14ac:dyDescent="0.25">
      <c r="A1060" s="3" t="s">
        <v>1152</v>
      </c>
      <c r="B1060" s="31">
        <v>48</v>
      </c>
      <c r="C1060" s="2">
        <v>3</v>
      </c>
      <c r="D1060">
        <v>800</v>
      </c>
      <c r="E1060" s="54">
        <f>VLOOKUP(Table10[[#This Row],[Name]],M.Rd!$A:$T,MATCH(Table10[[#This Row],[L.eff]],M.Rd!$C$2:$S$2)+2,FALSE)</f>
        <v>167</v>
      </c>
      <c r="F1060" s="54">
        <f>VLOOKUP(Table10[[#This Row],[Name]],V.Rd!$A:$B,2,FALSE)</f>
        <v>612</v>
      </c>
      <c r="G1060" s="54">
        <f>VLOOKUP(Table10[[#This Row],[Name]],M.Rd!$A:$T,20,FALSE)</f>
        <v>9580</v>
      </c>
    </row>
    <row r="1061" spans="1:7" x14ac:dyDescent="0.25">
      <c r="A1061" s="3" t="s">
        <v>1152</v>
      </c>
      <c r="B1061" s="31">
        <v>48</v>
      </c>
      <c r="C1061" s="2">
        <v>3.5</v>
      </c>
      <c r="D1061">
        <v>621</v>
      </c>
      <c r="E1061" s="54">
        <f>VLOOKUP(Table10[[#This Row],[Name]],M.Rd!$A:$T,MATCH(Table10[[#This Row],[L.eff]],M.Rd!$C$2:$S$2)+2,FALSE)</f>
        <v>149</v>
      </c>
      <c r="F1061" s="54">
        <f>VLOOKUP(Table10[[#This Row],[Name]],V.Rd!$A:$B,2,FALSE)</f>
        <v>612</v>
      </c>
      <c r="G1061" s="54">
        <f>VLOOKUP(Table10[[#This Row],[Name]],M.Rd!$A:$T,20,FALSE)</f>
        <v>9580</v>
      </c>
    </row>
    <row r="1062" spans="1:7" x14ac:dyDescent="0.25">
      <c r="A1062" s="3" t="s">
        <v>1152</v>
      </c>
      <c r="B1062" s="31">
        <v>48</v>
      </c>
      <c r="C1062" s="2">
        <v>4</v>
      </c>
      <c r="D1062">
        <v>493</v>
      </c>
      <c r="E1062" s="54">
        <f>VLOOKUP(Table10[[#This Row],[Name]],M.Rd!$A:$T,MATCH(Table10[[#This Row],[L.eff]],M.Rd!$C$2:$S$2)+2,FALSE)</f>
        <v>134</v>
      </c>
      <c r="F1062" s="54">
        <f>VLOOKUP(Table10[[#This Row],[Name]],V.Rd!$A:$B,2,FALSE)</f>
        <v>612</v>
      </c>
      <c r="G1062" s="54">
        <f>VLOOKUP(Table10[[#This Row],[Name]],M.Rd!$A:$T,20,FALSE)</f>
        <v>9580</v>
      </c>
    </row>
    <row r="1063" spans="1:7" x14ac:dyDescent="0.25">
      <c r="A1063" s="3" t="s">
        <v>1152</v>
      </c>
      <c r="B1063" s="31">
        <v>48</v>
      </c>
      <c r="C1063" s="2">
        <v>5</v>
      </c>
      <c r="D1063">
        <v>330</v>
      </c>
      <c r="E1063" s="54">
        <f>VLOOKUP(Table10[[#This Row],[Name]],M.Rd!$A:$T,MATCH(Table10[[#This Row],[L.eff]],M.Rd!$C$2:$S$2)+2,FALSE)</f>
        <v>109</v>
      </c>
      <c r="F1063" s="54">
        <f>VLOOKUP(Table10[[#This Row],[Name]],V.Rd!$A:$B,2,FALSE)</f>
        <v>612</v>
      </c>
      <c r="G1063" s="54">
        <f>VLOOKUP(Table10[[#This Row],[Name]],M.Rd!$A:$T,20,FALSE)</f>
        <v>9580</v>
      </c>
    </row>
    <row r="1064" spans="1:7" x14ac:dyDescent="0.25">
      <c r="A1064" s="3" t="s">
        <v>1152</v>
      </c>
      <c r="B1064" s="31">
        <v>48</v>
      </c>
      <c r="C1064" s="2">
        <v>6</v>
      </c>
      <c r="D1064">
        <v>235</v>
      </c>
      <c r="E1064" s="54">
        <f>VLOOKUP(Table10[[#This Row],[Name]],M.Rd!$A:$T,MATCH(Table10[[#This Row],[L.eff]],M.Rd!$C$2:$S$2)+2,FALSE)</f>
        <v>92.4</v>
      </c>
      <c r="F1064" s="54">
        <f>VLOOKUP(Table10[[#This Row],[Name]],V.Rd!$A:$B,2,FALSE)</f>
        <v>612</v>
      </c>
      <c r="G1064" s="54">
        <f>VLOOKUP(Table10[[#This Row],[Name]],M.Rd!$A:$T,20,FALSE)</f>
        <v>9580</v>
      </c>
    </row>
    <row r="1065" spans="1:7" x14ac:dyDescent="0.25">
      <c r="A1065" s="3" t="s">
        <v>1152</v>
      </c>
      <c r="B1065" s="31">
        <v>48</v>
      </c>
      <c r="C1065" s="2">
        <v>7</v>
      </c>
      <c r="D1065">
        <v>176</v>
      </c>
      <c r="E1065" s="54">
        <f>VLOOKUP(Table10[[#This Row],[Name]],M.Rd!$A:$T,MATCH(Table10[[#This Row],[L.eff]],M.Rd!$C$2:$S$2)+2,FALSE)</f>
        <v>80.5</v>
      </c>
      <c r="F1065" s="54">
        <f>VLOOKUP(Table10[[#This Row],[Name]],V.Rd!$A:$B,2,FALSE)</f>
        <v>612</v>
      </c>
      <c r="G1065" s="54">
        <f>VLOOKUP(Table10[[#This Row],[Name]],M.Rd!$A:$T,20,FALSE)</f>
        <v>9580</v>
      </c>
    </row>
    <row r="1066" spans="1:7" x14ac:dyDescent="0.25">
      <c r="A1066" s="3" t="s">
        <v>1152</v>
      </c>
      <c r="B1066" s="31">
        <v>48</v>
      </c>
      <c r="C1066" s="2">
        <v>8</v>
      </c>
      <c r="D1066">
        <v>136</v>
      </c>
      <c r="E1066" s="54">
        <f>VLOOKUP(Table10[[#This Row],[Name]],M.Rd!$A:$T,MATCH(Table10[[#This Row],[L.eff]],M.Rd!$C$2:$S$2)+2,FALSE)</f>
        <v>71.400000000000006</v>
      </c>
      <c r="F1066" s="54">
        <f>VLOOKUP(Table10[[#This Row],[Name]],V.Rd!$A:$B,2,FALSE)</f>
        <v>612</v>
      </c>
      <c r="G1066" s="54">
        <f>VLOOKUP(Table10[[#This Row],[Name]],M.Rd!$A:$T,20,FALSE)</f>
        <v>9580</v>
      </c>
    </row>
    <row r="1067" spans="1:7" x14ac:dyDescent="0.25">
      <c r="A1067" s="3" t="s">
        <v>1152</v>
      </c>
      <c r="B1067" s="31">
        <v>48</v>
      </c>
      <c r="C1067" s="2">
        <v>9</v>
      </c>
      <c r="D1067">
        <v>109</v>
      </c>
      <c r="E1067" s="54">
        <f>VLOOKUP(Table10[[#This Row],[Name]],M.Rd!$A:$T,MATCH(Table10[[#This Row],[L.eff]],M.Rd!$C$2:$S$2)+2,FALSE)</f>
        <v>64.2</v>
      </c>
      <c r="F1067" s="54">
        <f>VLOOKUP(Table10[[#This Row],[Name]],V.Rd!$A:$B,2,FALSE)</f>
        <v>612</v>
      </c>
      <c r="G1067" s="54">
        <f>VLOOKUP(Table10[[#This Row],[Name]],M.Rd!$A:$T,20,FALSE)</f>
        <v>9580</v>
      </c>
    </row>
    <row r="1068" spans="1:7" x14ac:dyDescent="0.25">
      <c r="A1068" s="3" t="s">
        <v>1152</v>
      </c>
      <c r="B1068" s="31">
        <v>48</v>
      </c>
      <c r="C1068" s="2">
        <v>10</v>
      </c>
      <c r="D1068">
        <v>88.9</v>
      </c>
      <c r="E1068" s="54">
        <f>VLOOKUP(Table10[[#This Row],[Name]],M.Rd!$A:$T,MATCH(Table10[[#This Row],[L.eff]],M.Rd!$C$2:$S$2)+2,FALSE)</f>
        <v>58.2</v>
      </c>
      <c r="F1068" s="54">
        <f>VLOOKUP(Table10[[#This Row],[Name]],V.Rd!$A:$B,2,FALSE)</f>
        <v>612</v>
      </c>
      <c r="G1068" s="54">
        <f>VLOOKUP(Table10[[#This Row],[Name]],M.Rd!$A:$T,20,FALSE)</f>
        <v>9580</v>
      </c>
    </row>
    <row r="1069" spans="1:7" x14ac:dyDescent="0.25">
      <c r="A1069" s="3" t="s">
        <v>1152</v>
      </c>
      <c r="B1069" s="31">
        <v>48</v>
      </c>
      <c r="C1069" s="2">
        <v>11</v>
      </c>
      <c r="D1069">
        <v>73.900000000000006</v>
      </c>
      <c r="E1069" s="54">
        <f>VLOOKUP(Table10[[#This Row],[Name]],M.Rd!$A:$T,MATCH(Table10[[#This Row],[L.eff]],M.Rd!$C$2:$S$2)+2,FALSE)</f>
        <v>52.6</v>
      </c>
      <c r="F1069" s="54">
        <f>VLOOKUP(Table10[[#This Row],[Name]],V.Rd!$A:$B,2,FALSE)</f>
        <v>612</v>
      </c>
      <c r="G1069" s="54">
        <f>VLOOKUP(Table10[[#This Row],[Name]],M.Rd!$A:$T,20,FALSE)</f>
        <v>9580</v>
      </c>
    </row>
    <row r="1070" spans="1:7" x14ac:dyDescent="0.25">
      <c r="A1070" s="3" t="s">
        <v>1152</v>
      </c>
      <c r="B1070" s="31">
        <v>48</v>
      </c>
      <c r="C1070" s="2">
        <v>12</v>
      </c>
      <c r="D1070">
        <v>62.4</v>
      </c>
      <c r="E1070" s="54">
        <f>VLOOKUP(Table10[[#This Row],[Name]],M.Rd!$A:$T,MATCH(Table10[[#This Row],[L.eff]],M.Rd!$C$2:$S$2)+2,FALSE)</f>
        <v>47.9</v>
      </c>
      <c r="F1070" s="54">
        <f>VLOOKUP(Table10[[#This Row],[Name]],V.Rd!$A:$B,2,FALSE)</f>
        <v>612</v>
      </c>
      <c r="G1070" s="54">
        <f>VLOOKUP(Table10[[#This Row],[Name]],M.Rd!$A:$T,20,FALSE)</f>
        <v>9580</v>
      </c>
    </row>
    <row r="1071" spans="1:7" x14ac:dyDescent="0.25">
      <c r="A1071" s="3" t="s">
        <v>1152</v>
      </c>
      <c r="B1071" s="31">
        <v>48</v>
      </c>
      <c r="C1071" s="2">
        <v>13</v>
      </c>
      <c r="D1071">
        <v>53.4</v>
      </c>
      <c r="E1071" s="54">
        <f>VLOOKUP(Table10[[#This Row],[Name]],M.Rd!$A:$T,MATCH(Table10[[#This Row],[L.eff]],M.Rd!$C$2:$S$2)+2,FALSE)</f>
        <v>44.1</v>
      </c>
      <c r="F1071" s="54">
        <f>VLOOKUP(Table10[[#This Row],[Name]],V.Rd!$A:$B,2,FALSE)</f>
        <v>612</v>
      </c>
      <c r="G1071" s="54">
        <f>VLOOKUP(Table10[[#This Row],[Name]],M.Rd!$A:$T,20,FALSE)</f>
        <v>9580</v>
      </c>
    </row>
    <row r="1072" spans="1:7" x14ac:dyDescent="0.25">
      <c r="A1072" s="3" t="s">
        <v>1152</v>
      </c>
      <c r="B1072" s="31">
        <v>48</v>
      </c>
      <c r="C1072" s="2">
        <v>14</v>
      </c>
      <c r="D1072">
        <v>46.2</v>
      </c>
      <c r="E1072" s="54">
        <f>VLOOKUP(Table10[[#This Row],[Name]],M.Rd!$A:$T,MATCH(Table10[[#This Row],[L.eff]],M.Rd!$C$2:$S$2)+2,FALSE)</f>
        <v>40.799999999999997</v>
      </c>
      <c r="F1072" s="54">
        <f>VLOOKUP(Table10[[#This Row],[Name]],V.Rd!$A:$B,2,FALSE)</f>
        <v>612</v>
      </c>
      <c r="G1072" s="54">
        <f>VLOOKUP(Table10[[#This Row],[Name]],M.Rd!$A:$T,20,FALSE)</f>
        <v>9580</v>
      </c>
    </row>
    <row r="1073" spans="1:7" x14ac:dyDescent="0.25">
      <c r="A1073" s="23" t="s">
        <v>1153</v>
      </c>
      <c r="B1073" s="29">
        <v>40</v>
      </c>
      <c r="C1073" s="27">
        <v>1</v>
      </c>
      <c r="D1073" s="27">
        <v>1630</v>
      </c>
      <c r="E1073" s="54">
        <f>VLOOKUP(Table10[[#This Row],[Name]],M.Rd!$A:$T,MATCH(Table10[[#This Row],[L.eff]],M.Rd!$C$2:$S$2)+2,FALSE)</f>
        <v>221</v>
      </c>
      <c r="F1073" s="54">
        <f>VLOOKUP(Table10[[#This Row],[Name]],V.Rd!$A:$B,2,FALSE)</f>
        <v>411</v>
      </c>
      <c r="G1073" s="54">
        <f>VLOOKUP(Table10[[#This Row],[Name]],M.Rd!$A:$T,20,FALSE)</f>
        <v>8500</v>
      </c>
    </row>
    <row r="1074" spans="1:7" x14ac:dyDescent="0.25">
      <c r="A1074" s="3" t="s">
        <v>1153</v>
      </c>
      <c r="B1074" s="31">
        <v>40</v>
      </c>
      <c r="C1074" s="2">
        <v>1.5</v>
      </c>
      <c r="D1074" s="2">
        <v>1520</v>
      </c>
      <c r="E1074" s="54">
        <f>VLOOKUP(Table10[[#This Row],[Name]],M.Rd!$A:$T,MATCH(Table10[[#This Row],[L.eff]],M.Rd!$C$2:$S$2)+2,FALSE)</f>
        <v>221</v>
      </c>
      <c r="F1074" s="54">
        <f>VLOOKUP(Table10[[#This Row],[Name]],V.Rd!$A:$B,2,FALSE)</f>
        <v>411</v>
      </c>
      <c r="G1074" s="54">
        <f>VLOOKUP(Table10[[#This Row],[Name]],M.Rd!$A:$T,20,FALSE)</f>
        <v>8500</v>
      </c>
    </row>
    <row r="1075" spans="1:7" x14ac:dyDescent="0.25">
      <c r="A1075" s="3" t="s">
        <v>1153</v>
      </c>
      <c r="B1075" s="31">
        <v>40</v>
      </c>
      <c r="C1075" s="2">
        <v>2</v>
      </c>
      <c r="D1075" s="2">
        <v>1380</v>
      </c>
      <c r="E1075" s="54">
        <f>VLOOKUP(Table10[[#This Row],[Name]],M.Rd!$A:$T,MATCH(Table10[[#This Row],[L.eff]],M.Rd!$C$2:$S$2)+2,FALSE)</f>
        <v>212</v>
      </c>
      <c r="F1075" s="54">
        <f>VLOOKUP(Table10[[#This Row],[Name]],V.Rd!$A:$B,2,FALSE)</f>
        <v>411</v>
      </c>
      <c r="G1075" s="54">
        <f>VLOOKUP(Table10[[#This Row],[Name]],M.Rd!$A:$T,20,FALSE)</f>
        <v>8500</v>
      </c>
    </row>
    <row r="1076" spans="1:7" x14ac:dyDescent="0.25">
      <c r="A1076" s="3" t="s">
        <v>1153</v>
      </c>
      <c r="B1076" s="31">
        <v>40</v>
      </c>
      <c r="C1076" s="2">
        <v>2.5</v>
      </c>
      <c r="D1076">
        <v>1220</v>
      </c>
      <c r="E1076" s="54">
        <f>VLOOKUP(Table10[[#This Row],[Name]],M.Rd!$A:$T,MATCH(Table10[[#This Row],[L.eff]],M.Rd!$C$2:$S$2)+2,FALSE)</f>
        <v>199</v>
      </c>
      <c r="F1076" s="54">
        <f>VLOOKUP(Table10[[#This Row],[Name]],V.Rd!$A:$B,2,FALSE)</f>
        <v>411</v>
      </c>
      <c r="G1076" s="54">
        <f>VLOOKUP(Table10[[#This Row],[Name]],M.Rd!$A:$T,20,FALSE)</f>
        <v>8500</v>
      </c>
    </row>
    <row r="1077" spans="1:7" x14ac:dyDescent="0.25">
      <c r="A1077" s="3" t="s">
        <v>1153</v>
      </c>
      <c r="B1077" s="31">
        <v>40</v>
      </c>
      <c r="C1077" s="2">
        <v>3</v>
      </c>
      <c r="D1077">
        <v>1070</v>
      </c>
      <c r="E1077" s="54">
        <f>VLOOKUP(Table10[[#This Row],[Name]],M.Rd!$A:$T,MATCH(Table10[[#This Row],[L.eff]],M.Rd!$C$2:$S$2)+2,FALSE)</f>
        <v>185</v>
      </c>
      <c r="F1077" s="54">
        <f>VLOOKUP(Table10[[#This Row],[Name]],V.Rd!$A:$B,2,FALSE)</f>
        <v>411</v>
      </c>
      <c r="G1077" s="54">
        <f>VLOOKUP(Table10[[#This Row],[Name]],M.Rd!$A:$T,20,FALSE)</f>
        <v>8500</v>
      </c>
    </row>
    <row r="1078" spans="1:7" x14ac:dyDescent="0.25">
      <c r="A1078" s="3" t="s">
        <v>1153</v>
      </c>
      <c r="B1078" s="31">
        <v>40</v>
      </c>
      <c r="C1078" s="2">
        <v>3.5</v>
      </c>
      <c r="D1078">
        <v>884</v>
      </c>
      <c r="E1078" s="54">
        <f>VLOOKUP(Table10[[#This Row],[Name]],M.Rd!$A:$T,MATCH(Table10[[#This Row],[L.eff]],M.Rd!$C$2:$S$2)+2,FALSE)</f>
        <v>169</v>
      </c>
      <c r="F1078" s="54">
        <f>VLOOKUP(Table10[[#This Row],[Name]],V.Rd!$A:$B,2,FALSE)</f>
        <v>411</v>
      </c>
      <c r="G1078" s="54">
        <f>VLOOKUP(Table10[[#This Row],[Name]],M.Rd!$A:$T,20,FALSE)</f>
        <v>8500</v>
      </c>
    </row>
    <row r="1079" spans="1:7" x14ac:dyDescent="0.25">
      <c r="A1079" s="3" t="s">
        <v>1153</v>
      </c>
      <c r="B1079" s="31">
        <v>40</v>
      </c>
      <c r="C1079" s="2">
        <v>4</v>
      </c>
      <c r="D1079">
        <v>730</v>
      </c>
      <c r="E1079" s="54">
        <f>VLOOKUP(Table10[[#This Row],[Name]],M.Rd!$A:$T,MATCH(Table10[[#This Row],[L.eff]],M.Rd!$C$2:$S$2)+2,FALSE)</f>
        <v>153</v>
      </c>
      <c r="F1079" s="54">
        <f>VLOOKUP(Table10[[#This Row],[Name]],V.Rd!$A:$B,2,FALSE)</f>
        <v>411</v>
      </c>
      <c r="G1079" s="54">
        <f>VLOOKUP(Table10[[#This Row],[Name]],M.Rd!$A:$T,20,FALSE)</f>
        <v>8500</v>
      </c>
    </row>
    <row r="1080" spans="1:7" x14ac:dyDescent="0.25">
      <c r="A1080" s="3" t="s">
        <v>1153</v>
      </c>
      <c r="B1080" s="31">
        <v>40</v>
      </c>
      <c r="C1080" s="2">
        <v>5</v>
      </c>
      <c r="D1080">
        <v>509</v>
      </c>
      <c r="E1080" s="54">
        <f>VLOOKUP(Table10[[#This Row],[Name]],M.Rd!$A:$T,MATCH(Table10[[#This Row],[L.eff]],M.Rd!$C$2:$S$2)+2,FALSE)</f>
        <v>125</v>
      </c>
      <c r="F1080" s="54">
        <f>VLOOKUP(Table10[[#This Row],[Name]],V.Rd!$A:$B,2,FALSE)</f>
        <v>411</v>
      </c>
      <c r="G1080" s="54">
        <f>VLOOKUP(Table10[[#This Row],[Name]],M.Rd!$A:$T,20,FALSE)</f>
        <v>8500</v>
      </c>
    </row>
    <row r="1081" spans="1:7" x14ac:dyDescent="0.25">
      <c r="A1081" s="3" t="s">
        <v>1153</v>
      </c>
      <c r="B1081" s="31">
        <v>40</v>
      </c>
      <c r="C1081" s="2">
        <v>6</v>
      </c>
      <c r="D1081">
        <v>370</v>
      </c>
      <c r="E1081" s="54">
        <f>VLOOKUP(Table10[[#This Row],[Name]],M.Rd!$A:$T,MATCH(Table10[[#This Row],[L.eff]],M.Rd!$C$2:$S$2)+2,FALSE)</f>
        <v>103</v>
      </c>
      <c r="F1081" s="54">
        <f>VLOOKUP(Table10[[#This Row],[Name]],V.Rd!$A:$B,2,FALSE)</f>
        <v>411</v>
      </c>
      <c r="G1081" s="54">
        <f>VLOOKUP(Table10[[#This Row],[Name]],M.Rd!$A:$T,20,FALSE)</f>
        <v>8500</v>
      </c>
    </row>
    <row r="1082" spans="1:7" x14ac:dyDescent="0.25">
      <c r="A1082" s="3" t="s">
        <v>1153</v>
      </c>
      <c r="B1082" s="31">
        <v>40</v>
      </c>
      <c r="C1082" s="2">
        <v>7</v>
      </c>
      <c r="D1082">
        <v>280</v>
      </c>
      <c r="E1082" s="54">
        <f>VLOOKUP(Table10[[#This Row],[Name]],M.Rd!$A:$T,MATCH(Table10[[#This Row],[L.eff]],M.Rd!$C$2:$S$2)+2,FALSE)</f>
        <v>86.9</v>
      </c>
      <c r="F1082" s="54">
        <f>VLOOKUP(Table10[[#This Row],[Name]],V.Rd!$A:$B,2,FALSE)</f>
        <v>411</v>
      </c>
      <c r="G1082" s="54">
        <f>VLOOKUP(Table10[[#This Row],[Name]],M.Rd!$A:$T,20,FALSE)</f>
        <v>8500</v>
      </c>
    </row>
    <row r="1083" spans="1:7" x14ac:dyDescent="0.25">
      <c r="A1083" s="3" t="s">
        <v>1153</v>
      </c>
      <c r="B1083" s="31">
        <v>40</v>
      </c>
      <c r="C1083" s="2">
        <v>8</v>
      </c>
      <c r="D1083">
        <v>219</v>
      </c>
      <c r="E1083" s="54">
        <f>VLOOKUP(Table10[[#This Row],[Name]],M.Rd!$A:$T,MATCH(Table10[[#This Row],[L.eff]],M.Rd!$C$2:$S$2)+2,FALSE)</f>
        <v>73.8</v>
      </c>
      <c r="F1083" s="54">
        <f>VLOOKUP(Table10[[#This Row],[Name]],V.Rd!$A:$B,2,FALSE)</f>
        <v>411</v>
      </c>
      <c r="G1083" s="54">
        <f>VLOOKUP(Table10[[#This Row],[Name]],M.Rd!$A:$T,20,FALSE)</f>
        <v>8500</v>
      </c>
    </row>
    <row r="1084" spans="1:7" x14ac:dyDescent="0.25">
      <c r="A1084" s="3" t="s">
        <v>1153</v>
      </c>
      <c r="B1084" s="31">
        <v>40</v>
      </c>
      <c r="C1084" s="2">
        <v>9</v>
      </c>
      <c r="D1084">
        <v>175</v>
      </c>
      <c r="E1084" s="54">
        <f>VLOOKUP(Table10[[#This Row],[Name]],M.Rd!$A:$T,MATCH(Table10[[#This Row],[L.eff]],M.Rd!$C$2:$S$2)+2,FALSE)</f>
        <v>63.4</v>
      </c>
      <c r="F1084" s="54">
        <f>VLOOKUP(Table10[[#This Row],[Name]],V.Rd!$A:$B,2,FALSE)</f>
        <v>411</v>
      </c>
      <c r="G1084" s="54">
        <f>VLOOKUP(Table10[[#This Row],[Name]],M.Rd!$A:$T,20,FALSE)</f>
        <v>8500</v>
      </c>
    </row>
    <row r="1085" spans="1:7" x14ac:dyDescent="0.25">
      <c r="A1085" s="3" t="s">
        <v>1153</v>
      </c>
      <c r="B1085" s="31">
        <v>40</v>
      </c>
      <c r="C1085" s="2">
        <v>10</v>
      </c>
      <c r="D1085">
        <v>144</v>
      </c>
      <c r="E1085" s="54">
        <f>VLOOKUP(Table10[[#This Row],[Name]],M.Rd!$A:$T,MATCH(Table10[[#This Row],[L.eff]],M.Rd!$C$2:$S$2)+2,FALSE)</f>
        <v>55.6</v>
      </c>
      <c r="F1085" s="54">
        <f>VLOOKUP(Table10[[#This Row],[Name]],V.Rd!$A:$B,2,FALSE)</f>
        <v>411</v>
      </c>
      <c r="G1085" s="54">
        <f>VLOOKUP(Table10[[#This Row],[Name]],M.Rd!$A:$T,20,FALSE)</f>
        <v>8500</v>
      </c>
    </row>
    <row r="1086" spans="1:7" x14ac:dyDescent="0.25">
      <c r="A1086" s="3" t="s">
        <v>1153</v>
      </c>
      <c r="B1086" s="31">
        <v>40</v>
      </c>
      <c r="C1086" s="2">
        <v>11</v>
      </c>
      <c r="D1086">
        <v>120</v>
      </c>
      <c r="E1086" s="54">
        <f>VLOOKUP(Table10[[#This Row],[Name]],M.Rd!$A:$T,MATCH(Table10[[#This Row],[L.eff]],M.Rd!$C$2:$S$2)+2,FALSE)</f>
        <v>49.6</v>
      </c>
      <c r="F1086" s="54">
        <f>VLOOKUP(Table10[[#This Row],[Name]],V.Rd!$A:$B,2,FALSE)</f>
        <v>411</v>
      </c>
      <c r="G1086" s="54">
        <f>VLOOKUP(Table10[[#This Row],[Name]],M.Rd!$A:$T,20,FALSE)</f>
        <v>8500</v>
      </c>
    </row>
    <row r="1087" spans="1:7" x14ac:dyDescent="0.25">
      <c r="A1087" s="3" t="s">
        <v>1153</v>
      </c>
      <c r="B1087" s="31">
        <v>40</v>
      </c>
      <c r="C1087" s="2">
        <v>12</v>
      </c>
      <c r="D1087">
        <v>101</v>
      </c>
      <c r="E1087" s="54">
        <f>VLOOKUP(Table10[[#This Row],[Name]],M.Rd!$A:$T,MATCH(Table10[[#This Row],[L.eff]],M.Rd!$C$2:$S$2)+2,FALSE)</f>
        <v>44.8</v>
      </c>
      <c r="F1087" s="54">
        <f>VLOOKUP(Table10[[#This Row],[Name]],V.Rd!$A:$B,2,FALSE)</f>
        <v>411</v>
      </c>
      <c r="G1087" s="54">
        <f>VLOOKUP(Table10[[#This Row],[Name]],M.Rd!$A:$T,20,FALSE)</f>
        <v>8500</v>
      </c>
    </row>
    <row r="1088" spans="1:7" x14ac:dyDescent="0.25">
      <c r="A1088" s="3" t="s">
        <v>1153</v>
      </c>
      <c r="B1088" s="31">
        <v>40</v>
      </c>
      <c r="C1088" s="2">
        <v>13</v>
      </c>
      <c r="D1088">
        <v>87</v>
      </c>
      <c r="E1088" s="54">
        <f>VLOOKUP(Table10[[#This Row],[Name]],M.Rd!$A:$T,MATCH(Table10[[#This Row],[L.eff]],M.Rd!$C$2:$S$2)+2,FALSE)</f>
        <v>40.799999999999997</v>
      </c>
      <c r="F1088" s="54">
        <f>VLOOKUP(Table10[[#This Row],[Name]],V.Rd!$A:$B,2,FALSE)</f>
        <v>411</v>
      </c>
      <c r="G1088" s="54">
        <f>VLOOKUP(Table10[[#This Row],[Name]],M.Rd!$A:$T,20,FALSE)</f>
        <v>8500</v>
      </c>
    </row>
    <row r="1089" spans="1:7" x14ac:dyDescent="0.25">
      <c r="A1089" s="3" t="s">
        <v>1153</v>
      </c>
      <c r="B1089" s="31">
        <v>40</v>
      </c>
      <c r="C1089" s="2">
        <v>14</v>
      </c>
      <c r="D1089">
        <v>75.400000000000006</v>
      </c>
      <c r="E1089" s="54">
        <f>VLOOKUP(Table10[[#This Row],[Name]],M.Rd!$A:$T,MATCH(Table10[[#This Row],[L.eff]],M.Rd!$C$2:$S$2)+2,FALSE)</f>
        <v>37.5</v>
      </c>
      <c r="F1089" s="54">
        <f>VLOOKUP(Table10[[#This Row],[Name]],V.Rd!$A:$B,2,FALSE)</f>
        <v>411</v>
      </c>
      <c r="G1089" s="54">
        <f>VLOOKUP(Table10[[#This Row],[Name]],M.Rd!$A:$T,20,FALSE)</f>
        <v>8500</v>
      </c>
    </row>
    <row r="1090" spans="1:7" x14ac:dyDescent="0.25">
      <c r="A1090" s="23" t="s">
        <v>1154</v>
      </c>
      <c r="B1090" s="29">
        <v>46</v>
      </c>
      <c r="C1090" s="27">
        <v>1</v>
      </c>
      <c r="D1090" s="27">
        <v>1910</v>
      </c>
      <c r="E1090" s="54">
        <f>VLOOKUP(Table10[[#This Row],[Name]],M.Rd!$A:$T,MATCH(Table10[[#This Row],[L.eff]],M.Rd!$C$2:$S$2)+2,FALSE)</f>
        <v>256</v>
      </c>
      <c r="F1090" s="54">
        <f>VLOOKUP(Table10[[#This Row],[Name]],V.Rd!$A:$B,2,FALSE)</f>
        <v>461</v>
      </c>
      <c r="G1090" s="54">
        <f>VLOOKUP(Table10[[#This Row],[Name]],M.Rd!$A:$T,20,FALSE)</f>
        <v>9900</v>
      </c>
    </row>
    <row r="1091" spans="1:7" x14ac:dyDescent="0.25">
      <c r="A1091" s="3" t="s">
        <v>1154</v>
      </c>
      <c r="B1091" s="31">
        <v>46</v>
      </c>
      <c r="C1091" s="2">
        <v>1.5</v>
      </c>
      <c r="D1091" s="2">
        <v>1780</v>
      </c>
      <c r="E1091" s="54">
        <f>VLOOKUP(Table10[[#This Row],[Name]],M.Rd!$A:$T,MATCH(Table10[[#This Row],[L.eff]],M.Rd!$C$2:$S$2)+2,FALSE)</f>
        <v>256</v>
      </c>
      <c r="F1091" s="54">
        <f>VLOOKUP(Table10[[#This Row],[Name]],V.Rd!$A:$B,2,FALSE)</f>
        <v>461</v>
      </c>
      <c r="G1091" s="54">
        <f>VLOOKUP(Table10[[#This Row],[Name]],M.Rd!$A:$T,20,FALSE)</f>
        <v>9900</v>
      </c>
    </row>
    <row r="1092" spans="1:7" x14ac:dyDescent="0.25">
      <c r="A1092" s="3" t="s">
        <v>1154</v>
      </c>
      <c r="B1092" s="31">
        <v>46</v>
      </c>
      <c r="C1092" s="2">
        <v>2</v>
      </c>
      <c r="D1092" s="2">
        <v>1660</v>
      </c>
      <c r="E1092" s="54">
        <f>VLOOKUP(Table10[[#This Row],[Name]],M.Rd!$A:$T,MATCH(Table10[[#This Row],[L.eff]],M.Rd!$C$2:$S$2)+2,FALSE)</f>
        <v>246</v>
      </c>
      <c r="F1092" s="54">
        <f>VLOOKUP(Table10[[#This Row],[Name]],V.Rd!$A:$B,2,FALSE)</f>
        <v>461</v>
      </c>
      <c r="G1092" s="54">
        <f>VLOOKUP(Table10[[#This Row],[Name]],M.Rd!$A:$T,20,FALSE)</f>
        <v>9900</v>
      </c>
    </row>
    <row r="1093" spans="1:7" x14ac:dyDescent="0.25">
      <c r="A1093" s="3" t="s">
        <v>1154</v>
      </c>
      <c r="B1093" s="31">
        <v>46</v>
      </c>
      <c r="C1093" s="2">
        <v>2.5</v>
      </c>
      <c r="D1093">
        <v>1460</v>
      </c>
      <c r="E1093" s="54">
        <f>VLOOKUP(Table10[[#This Row],[Name]],M.Rd!$A:$T,MATCH(Table10[[#This Row],[L.eff]],M.Rd!$C$2:$S$2)+2,FALSE)</f>
        <v>232</v>
      </c>
      <c r="F1093" s="54">
        <f>VLOOKUP(Table10[[#This Row],[Name]],V.Rd!$A:$B,2,FALSE)</f>
        <v>461</v>
      </c>
      <c r="G1093" s="54">
        <f>VLOOKUP(Table10[[#This Row],[Name]],M.Rd!$A:$T,20,FALSE)</f>
        <v>9900</v>
      </c>
    </row>
    <row r="1094" spans="1:7" x14ac:dyDescent="0.25">
      <c r="A1094" s="3" t="s">
        <v>1154</v>
      </c>
      <c r="B1094" s="31">
        <v>46</v>
      </c>
      <c r="C1094" s="2">
        <v>3</v>
      </c>
      <c r="D1094">
        <v>1240</v>
      </c>
      <c r="E1094" s="54">
        <f>VLOOKUP(Table10[[#This Row],[Name]],M.Rd!$A:$T,MATCH(Table10[[#This Row],[L.eff]],M.Rd!$C$2:$S$2)+2,FALSE)</f>
        <v>216</v>
      </c>
      <c r="F1094" s="54">
        <f>VLOOKUP(Table10[[#This Row],[Name]],V.Rd!$A:$B,2,FALSE)</f>
        <v>461</v>
      </c>
      <c r="G1094" s="54">
        <f>VLOOKUP(Table10[[#This Row],[Name]],M.Rd!$A:$T,20,FALSE)</f>
        <v>9900</v>
      </c>
    </row>
    <row r="1095" spans="1:7" x14ac:dyDescent="0.25">
      <c r="A1095" s="3" t="s">
        <v>1154</v>
      </c>
      <c r="B1095" s="31">
        <v>46</v>
      </c>
      <c r="C1095" s="2">
        <v>3.5</v>
      </c>
      <c r="D1095">
        <v>1020</v>
      </c>
      <c r="E1095" s="54">
        <f>VLOOKUP(Table10[[#This Row],[Name]],M.Rd!$A:$T,MATCH(Table10[[#This Row],[L.eff]],M.Rd!$C$2:$S$2)+2,FALSE)</f>
        <v>200</v>
      </c>
      <c r="F1095" s="54">
        <f>VLOOKUP(Table10[[#This Row],[Name]],V.Rd!$A:$B,2,FALSE)</f>
        <v>461</v>
      </c>
      <c r="G1095" s="54">
        <f>VLOOKUP(Table10[[#This Row],[Name]],M.Rd!$A:$T,20,FALSE)</f>
        <v>9900</v>
      </c>
    </row>
    <row r="1096" spans="1:7" x14ac:dyDescent="0.25">
      <c r="A1096" s="3" t="s">
        <v>1154</v>
      </c>
      <c r="B1096" s="31">
        <v>46</v>
      </c>
      <c r="C1096" s="2">
        <v>4</v>
      </c>
      <c r="D1096">
        <v>848</v>
      </c>
      <c r="E1096" s="54">
        <f>VLOOKUP(Table10[[#This Row],[Name]],M.Rd!$A:$T,MATCH(Table10[[#This Row],[L.eff]],M.Rd!$C$2:$S$2)+2,FALSE)</f>
        <v>183</v>
      </c>
      <c r="F1096" s="54">
        <f>VLOOKUP(Table10[[#This Row],[Name]],V.Rd!$A:$B,2,FALSE)</f>
        <v>461</v>
      </c>
      <c r="G1096" s="54">
        <f>VLOOKUP(Table10[[#This Row],[Name]],M.Rd!$A:$T,20,FALSE)</f>
        <v>9900</v>
      </c>
    </row>
    <row r="1097" spans="1:7" x14ac:dyDescent="0.25">
      <c r="A1097" s="3" t="s">
        <v>1154</v>
      </c>
      <c r="B1097" s="31">
        <v>46</v>
      </c>
      <c r="C1097" s="2">
        <v>5</v>
      </c>
      <c r="D1097">
        <v>592</v>
      </c>
      <c r="E1097" s="54">
        <f>VLOOKUP(Table10[[#This Row],[Name]],M.Rd!$A:$T,MATCH(Table10[[#This Row],[L.eff]],M.Rd!$C$2:$S$2)+2,FALSE)</f>
        <v>152</v>
      </c>
      <c r="F1097" s="54">
        <f>VLOOKUP(Table10[[#This Row],[Name]],V.Rd!$A:$B,2,FALSE)</f>
        <v>461</v>
      </c>
      <c r="G1097" s="54">
        <f>VLOOKUP(Table10[[#This Row],[Name]],M.Rd!$A:$T,20,FALSE)</f>
        <v>9900</v>
      </c>
    </row>
    <row r="1098" spans="1:7" x14ac:dyDescent="0.25">
      <c r="A1098" s="3" t="s">
        <v>1154</v>
      </c>
      <c r="B1098" s="31">
        <v>46</v>
      </c>
      <c r="C1098" s="2">
        <v>6</v>
      </c>
      <c r="D1098">
        <v>431</v>
      </c>
      <c r="E1098" s="54">
        <f>VLOOKUP(Table10[[#This Row],[Name]],M.Rd!$A:$T,MATCH(Table10[[#This Row],[L.eff]],M.Rd!$C$2:$S$2)+2,FALSE)</f>
        <v>127</v>
      </c>
      <c r="F1098" s="54">
        <f>VLOOKUP(Table10[[#This Row],[Name]],V.Rd!$A:$B,2,FALSE)</f>
        <v>461</v>
      </c>
      <c r="G1098" s="54">
        <f>VLOOKUP(Table10[[#This Row],[Name]],M.Rd!$A:$T,20,FALSE)</f>
        <v>9900</v>
      </c>
    </row>
    <row r="1099" spans="1:7" x14ac:dyDescent="0.25">
      <c r="A1099" s="3" t="s">
        <v>1154</v>
      </c>
      <c r="B1099" s="31">
        <v>46</v>
      </c>
      <c r="C1099" s="2">
        <v>7</v>
      </c>
      <c r="D1099">
        <v>326</v>
      </c>
      <c r="E1099" s="54">
        <f>VLOOKUP(Table10[[#This Row],[Name]],M.Rd!$A:$T,MATCH(Table10[[#This Row],[L.eff]],M.Rd!$C$2:$S$2)+2,FALSE)</f>
        <v>108</v>
      </c>
      <c r="F1099" s="54">
        <f>VLOOKUP(Table10[[#This Row],[Name]],V.Rd!$A:$B,2,FALSE)</f>
        <v>461</v>
      </c>
      <c r="G1099" s="54">
        <f>VLOOKUP(Table10[[#This Row],[Name]],M.Rd!$A:$T,20,FALSE)</f>
        <v>9900</v>
      </c>
    </row>
    <row r="1100" spans="1:7" x14ac:dyDescent="0.25">
      <c r="A1100" s="3" t="s">
        <v>1154</v>
      </c>
      <c r="B1100" s="31">
        <v>46</v>
      </c>
      <c r="C1100" s="2">
        <v>8</v>
      </c>
      <c r="D1100">
        <v>255</v>
      </c>
      <c r="E1100" s="54">
        <f>VLOOKUP(Table10[[#This Row],[Name]],M.Rd!$A:$T,MATCH(Table10[[#This Row],[L.eff]],M.Rd!$C$2:$S$2)+2,FALSE)</f>
        <v>94.7</v>
      </c>
      <c r="F1100" s="54">
        <f>VLOOKUP(Table10[[#This Row],[Name]],V.Rd!$A:$B,2,FALSE)</f>
        <v>461</v>
      </c>
      <c r="G1100" s="54">
        <f>VLOOKUP(Table10[[#This Row],[Name]],M.Rd!$A:$T,20,FALSE)</f>
        <v>9900</v>
      </c>
    </row>
    <row r="1101" spans="1:7" x14ac:dyDescent="0.25">
      <c r="A1101" s="3" t="s">
        <v>1154</v>
      </c>
      <c r="B1101" s="31">
        <v>46</v>
      </c>
      <c r="C1101" s="2">
        <v>9</v>
      </c>
      <c r="D1101">
        <v>205</v>
      </c>
      <c r="E1101" s="54">
        <f>VLOOKUP(Table10[[#This Row],[Name]],M.Rd!$A:$T,MATCH(Table10[[#This Row],[L.eff]],M.Rd!$C$2:$S$2)+2,FALSE)</f>
        <v>81.900000000000006</v>
      </c>
      <c r="F1101" s="54">
        <f>VLOOKUP(Table10[[#This Row],[Name]],V.Rd!$A:$B,2,FALSE)</f>
        <v>461</v>
      </c>
      <c r="G1101" s="54">
        <f>VLOOKUP(Table10[[#This Row],[Name]],M.Rd!$A:$T,20,FALSE)</f>
        <v>9900</v>
      </c>
    </row>
    <row r="1102" spans="1:7" x14ac:dyDescent="0.25">
      <c r="A1102" s="3" t="s">
        <v>1154</v>
      </c>
      <c r="B1102" s="31">
        <v>46</v>
      </c>
      <c r="C1102" s="2">
        <v>10</v>
      </c>
      <c r="D1102">
        <v>168</v>
      </c>
      <c r="E1102" s="54">
        <f>VLOOKUP(Table10[[#This Row],[Name]],M.Rd!$A:$T,MATCH(Table10[[#This Row],[L.eff]],M.Rd!$C$2:$S$2)+2,FALSE)</f>
        <v>72.099999999999994</v>
      </c>
      <c r="F1102" s="54">
        <f>VLOOKUP(Table10[[#This Row],[Name]],V.Rd!$A:$B,2,FALSE)</f>
        <v>461</v>
      </c>
      <c r="G1102" s="54">
        <f>VLOOKUP(Table10[[#This Row],[Name]],M.Rd!$A:$T,20,FALSE)</f>
        <v>9900</v>
      </c>
    </row>
    <row r="1103" spans="1:7" x14ac:dyDescent="0.25">
      <c r="A1103" s="3" t="s">
        <v>1154</v>
      </c>
      <c r="B1103" s="31">
        <v>46</v>
      </c>
      <c r="C1103" s="2">
        <v>11</v>
      </c>
      <c r="D1103">
        <v>140</v>
      </c>
      <c r="E1103" s="54">
        <f>VLOOKUP(Table10[[#This Row],[Name]],M.Rd!$A:$T,MATCH(Table10[[#This Row],[L.eff]],M.Rd!$C$2:$S$2)+2,FALSE)</f>
        <v>64.5</v>
      </c>
      <c r="F1103" s="54">
        <f>VLOOKUP(Table10[[#This Row],[Name]],V.Rd!$A:$B,2,FALSE)</f>
        <v>461</v>
      </c>
      <c r="G1103" s="54">
        <f>VLOOKUP(Table10[[#This Row],[Name]],M.Rd!$A:$T,20,FALSE)</f>
        <v>9900</v>
      </c>
    </row>
    <row r="1104" spans="1:7" x14ac:dyDescent="0.25">
      <c r="A1104" s="3" t="s">
        <v>1154</v>
      </c>
      <c r="B1104" s="31">
        <v>46</v>
      </c>
      <c r="C1104" s="2">
        <v>12</v>
      </c>
      <c r="D1104">
        <v>118</v>
      </c>
      <c r="E1104" s="54">
        <f>VLOOKUP(Table10[[#This Row],[Name]],M.Rd!$A:$T,MATCH(Table10[[#This Row],[L.eff]],M.Rd!$C$2:$S$2)+2,FALSE)</f>
        <v>58.4</v>
      </c>
      <c r="F1104" s="54">
        <f>VLOOKUP(Table10[[#This Row],[Name]],V.Rd!$A:$B,2,FALSE)</f>
        <v>461</v>
      </c>
      <c r="G1104" s="54">
        <f>VLOOKUP(Table10[[#This Row],[Name]],M.Rd!$A:$T,20,FALSE)</f>
        <v>9900</v>
      </c>
    </row>
    <row r="1105" spans="1:7" x14ac:dyDescent="0.25">
      <c r="A1105" s="3" t="s">
        <v>1154</v>
      </c>
      <c r="B1105" s="31">
        <v>46</v>
      </c>
      <c r="C1105" s="2">
        <v>13</v>
      </c>
      <c r="D1105">
        <v>102</v>
      </c>
      <c r="E1105" s="54">
        <f>VLOOKUP(Table10[[#This Row],[Name]],M.Rd!$A:$T,MATCH(Table10[[#This Row],[L.eff]],M.Rd!$C$2:$S$2)+2,FALSE)</f>
        <v>53.4</v>
      </c>
      <c r="F1105" s="54">
        <f>VLOOKUP(Table10[[#This Row],[Name]],V.Rd!$A:$B,2,FALSE)</f>
        <v>461</v>
      </c>
      <c r="G1105" s="54">
        <f>VLOOKUP(Table10[[#This Row],[Name]],M.Rd!$A:$T,20,FALSE)</f>
        <v>9900</v>
      </c>
    </row>
    <row r="1106" spans="1:7" x14ac:dyDescent="0.25">
      <c r="A1106" s="3" t="s">
        <v>1154</v>
      </c>
      <c r="B1106" s="31">
        <v>46</v>
      </c>
      <c r="C1106" s="2">
        <v>14</v>
      </c>
      <c r="D1106">
        <v>88</v>
      </c>
      <c r="E1106" s="54">
        <f>VLOOKUP(Table10[[#This Row],[Name]],M.Rd!$A:$T,MATCH(Table10[[#This Row],[L.eff]],M.Rd!$C$2:$S$2)+2,FALSE)</f>
        <v>49.2</v>
      </c>
      <c r="F1106" s="54">
        <f>VLOOKUP(Table10[[#This Row],[Name]],V.Rd!$A:$B,2,FALSE)</f>
        <v>461</v>
      </c>
      <c r="G1106" s="54">
        <f>VLOOKUP(Table10[[#This Row],[Name]],M.Rd!$A:$T,20,FALSE)</f>
        <v>9900</v>
      </c>
    </row>
    <row r="1107" spans="1:7" x14ac:dyDescent="0.25">
      <c r="A1107" s="23" t="s">
        <v>1155</v>
      </c>
      <c r="B1107" s="29">
        <v>54</v>
      </c>
      <c r="C1107" s="27">
        <v>1</v>
      </c>
      <c r="D1107" s="27">
        <v>2320</v>
      </c>
      <c r="E1107" s="54">
        <f>VLOOKUP(Table10[[#This Row],[Name]],M.Rd!$A:$T,MATCH(Table10[[#This Row],[L.eff]],M.Rd!$C$2:$S$2)+2,FALSE)</f>
        <v>300</v>
      </c>
      <c r="F1107" s="54">
        <f>VLOOKUP(Table10[[#This Row],[Name]],V.Rd!$A:$B,2,FALSE)</f>
        <v>545</v>
      </c>
      <c r="G1107" s="54">
        <f>VLOOKUP(Table10[[#This Row],[Name]],M.Rd!$A:$T,20,FALSE)</f>
        <v>11700</v>
      </c>
    </row>
    <row r="1108" spans="1:7" x14ac:dyDescent="0.25">
      <c r="A1108" s="3" t="s">
        <v>1155</v>
      </c>
      <c r="B1108" s="31">
        <v>54</v>
      </c>
      <c r="C1108" s="2">
        <v>1.5</v>
      </c>
      <c r="D1108" s="2">
        <v>2160</v>
      </c>
      <c r="E1108" s="54">
        <f>VLOOKUP(Table10[[#This Row],[Name]],M.Rd!$A:$T,MATCH(Table10[[#This Row],[L.eff]],M.Rd!$C$2:$S$2)+2,FALSE)</f>
        <v>300</v>
      </c>
      <c r="F1108" s="54">
        <f>VLOOKUP(Table10[[#This Row],[Name]],V.Rd!$A:$B,2,FALSE)</f>
        <v>545</v>
      </c>
      <c r="G1108" s="54">
        <f>VLOOKUP(Table10[[#This Row],[Name]],M.Rd!$A:$T,20,FALSE)</f>
        <v>11700</v>
      </c>
    </row>
    <row r="1109" spans="1:7" x14ac:dyDescent="0.25">
      <c r="A1109" s="3" t="s">
        <v>1155</v>
      </c>
      <c r="B1109" s="31">
        <v>54</v>
      </c>
      <c r="C1109" s="2">
        <v>2</v>
      </c>
      <c r="D1109" s="2">
        <v>1960</v>
      </c>
      <c r="E1109" s="54">
        <f>VLOOKUP(Table10[[#This Row],[Name]],M.Rd!$A:$T,MATCH(Table10[[#This Row],[L.eff]],M.Rd!$C$2:$S$2)+2,FALSE)</f>
        <v>291</v>
      </c>
      <c r="F1109" s="54">
        <f>VLOOKUP(Table10[[#This Row],[Name]],V.Rd!$A:$B,2,FALSE)</f>
        <v>545</v>
      </c>
      <c r="G1109" s="54">
        <f>VLOOKUP(Table10[[#This Row],[Name]],M.Rd!$A:$T,20,FALSE)</f>
        <v>11700</v>
      </c>
    </row>
    <row r="1110" spans="1:7" x14ac:dyDescent="0.25">
      <c r="A1110" s="3" t="s">
        <v>1155</v>
      </c>
      <c r="B1110" s="31">
        <v>54</v>
      </c>
      <c r="C1110" s="2">
        <v>2.5</v>
      </c>
      <c r="D1110">
        <v>1720</v>
      </c>
      <c r="E1110" s="54">
        <f>VLOOKUP(Table10[[#This Row],[Name]],M.Rd!$A:$T,MATCH(Table10[[#This Row],[L.eff]],M.Rd!$C$2:$S$2)+2,FALSE)</f>
        <v>275</v>
      </c>
      <c r="F1110" s="54">
        <f>VLOOKUP(Table10[[#This Row],[Name]],V.Rd!$A:$B,2,FALSE)</f>
        <v>545</v>
      </c>
      <c r="G1110" s="54">
        <f>VLOOKUP(Table10[[#This Row],[Name]],M.Rd!$A:$T,20,FALSE)</f>
        <v>11700</v>
      </c>
    </row>
    <row r="1111" spans="1:7" x14ac:dyDescent="0.25">
      <c r="A1111" s="3" t="s">
        <v>1155</v>
      </c>
      <c r="B1111" s="31">
        <v>54</v>
      </c>
      <c r="C1111" s="2">
        <v>3</v>
      </c>
      <c r="D1111">
        <v>1460</v>
      </c>
      <c r="E1111" s="54">
        <f>VLOOKUP(Table10[[#This Row],[Name]],M.Rd!$A:$T,MATCH(Table10[[#This Row],[L.eff]],M.Rd!$C$2:$S$2)+2,FALSE)</f>
        <v>258</v>
      </c>
      <c r="F1111" s="54">
        <f>VLOOKUP(Table10[[#This Row],[Name]],V.Rd!$A:$B,2,FALSE)</f>
        <v>545</v>
      </c>
      <c r="G1111" s="54">
        <f>VLOOKUP(Table10[[#This Row],[Name]],M.Rd!$A:$T,20,FALSE)</f>
        <v>11700</v>
      </c>
    </row>
    <row r="1112" spans="1:7" x14ac:dyDescent="0.25">
      <c r="A1112" s="3" t="s">
        <v>1155</v>
      </c>
      <c r="B1112" s="31">
        <v>54</v>
      </c>
      <c r="C1112" s="2">
        <v>3.5</v>
      </c>
      <c r="D1112">
        <v>1210</v>
      </c>
      <c r="E1112" s="54">
        <f>VLOOKUP(Table10[[#This Row],[Name]],M.Rd!$A:$T,MATCH(Table10[[#This Row],[L.eff]],M.Rd!$C$2:$S$2)+2,FALSE)</f>
        <v>240</v>
      </c>
      <c r="F1112" s="54">
        <f>VLOOKUP(Table10[[#This Row],[Name]],V.Rd!$A:$B,2,FALSE)</f>
        <v>545</v>
      </c>
      <c r="G1112" s="54">
        <f>VLOOKUP(Table10[[#This Row],[Name]],M.Rd!$A:$T,20,FALSE)</f>
        <v>11700</v>
      </c>
    </row>
    <row r="1113" spans="1:7" x14ac:dyDescent="0.25">
      <c r="A1113" s="3" t="s">
        <v>1155</v>
      </c>
      <c r="B1113" s="31">
        <v>54</v>
      </c>
      <c r="C1113" s="2">
        <v>4</v>
      </c>
      <c r="D1113">
        <v>1000</v>
      </c>
      <c r="E1113" s="54">
        <f>VLOOKUP(Table10[[#This Row],[Name]],M.Rd!$A:$T,MATCH(Table10[[#This Row],[L.eff]],M.Rd!$C$2:$S$2)+2,FALSE)</f>
        <v>222</v>
      </c>
      <c r="F1113" s="54">
        <f>VLOOKUP(Table10[[#This Row],[Name]],V.Rd!$A:$B,2,FALSE)</f>
        <v>545</v>
      </c>
      <c r="G1113" s="54">
        <f>VLOOKUP(Table10[[#This Row],[Name]],M.Rd!$A:$T,20,FALSE)</f>
        <v>11700</v>
      </c>
    </row>
    <row r="1114" spans="1:7" x14ac:dyDescent="0.25">
      <c r="A1114" s="3" t="s">
        <v>1155</v>
      </c>
      <c r="B1114" s="31">
        <v>54</v>
      </c>
      <c r="C1114" s="2">
        <v>5</v>
      </c>
      <c r="D1114">
        <v>703</v>
      </c>
      <c r="E1114" s="54">
        <f>VLOOKUP(Table10[[#This Row],[Name]],M.Rd!$A:$T,MATCH(Table10[[#This Row],[L.eff]],M.Rd!$C$2:$S$2)+2,FALSE)</f>
        <v>189</v>
      </c>
      <c r="F1114" s="54">
        <f>VLOOKUP(Table10[[#This Row],[Name]],V.Rd!$A:$B,2,FALSE)</f>
        <v>545</v>
      </c>
      <c r="G1114" s="54">
        <f>VLOOKUP(Table10[[#This Row],[Name]],M.Rd!$A:$T,20,FALSE)</f>
        <v>11700</v>
      </c>
    </row>
    <row r="1115" spans="1:7" x14ac:dyDescent="0.25">
      <c r="A1115" s="3" t="s">
        <v>1155</v>
      </c>
      <c r="B1115" s="31">
        <v>54</v>
      </c>
      <c r="C1115" s="2">
        <v>6</v>
      </c>
      <c r="D1115">
        <v>512</v>
      </c>
      <c r="E1115" s="54">
        <f>VLOOKUP(Table10[[#This Row],[Name]],M.Rd!$A:$T,MATCH(Table10[[#This Row],[L.eff]],M.Rd!$C$2:$S$2)+2,FALSE)</f>
        <v>161</v>
      </c>
      <c r="F1115" s="54">
        <f>VLOOKUP(Table10[[#This Row],[Name]],V.Rd!$A:$B,2,FALSE)</f>
        <v>545</v>
      </c>
      <c r="G1115" s="54">
        <f>VLOOKUP(Table10[[#This Row],[Name]],M.Rd!$A:$T,20,FALSE)</f>
        <v>11700</v>
      </c>
    </row>
    <row r="1116" spans="1:7" x14ac:dyDescent="0.25">
      <c r="A1116" s="3" t="s">
        <v>1155</v>
      </c>
      <c r="B1116" s="31">
        <v>54</v>
      </c>
      <c r="C1116" s="2">
        <v>7</v>
      </c>
      <c r="D1116">
        <v>388</v>
      </c>
      <c r="E1116" s="54">
        <f>VLOOKUP(Table10[[#This Row],[Name]],M.Rd!$A:$T,MATCH(Table10[[#This Row],[L.eff]],M.Rd!$C$2:$S$2)+2,FALSE)</f>
        <v>139</v>
      </c>
      <c r="F1116" s="54">
        <f>VLOOKUP(Table10[[#This Row],[Name]],V.Rd!$A:$B,2,FALSE)</f>
        <v>545</v>
      </c>
      <c r="G1116" s="54">
        <f>VLOOKUP(Table10[[#This Row],[Name]],M.Rd!$A:$T,20,FALSE)</f>
        <v>11700</v>
      </c>
    </row>
    <row r="1117" spans="1:7" x14ac:dyDescent="0.25">
      <c r="A1117" s="3" t="s">
        <v>1155</v>
      </c>
      <c r="B1117" s="31">
        <v>54</v>
      </c>
      <c r="C1117" s="2">
        <v>8</v>
      </c>
      <c r="D1117">
        <v>303</v>
      </c>
      <c r="E1117" s="54">
        <f>VLOOKUP(Table10[[#This Row],[Name]],M.Rd!$A:$T,MATCH(Table10[[#This Row],[L.eff]],M.Rd!$C$2:$S$2)+2,FALSE)</f>
        <v>122</v>
      </c>
      <c r="F1117" s="54">
        <f>VLOOKUP(Table10[[#This Row],[Name]],V.Rd!$A:$B,2,FALSE)</f>
        <v>545</v>
      </c>
      <c r="G1117" s="54">
        <f>VLOOKUP(Table10[[#This Row],[Name]],M.Rd!$A:$T,20,FALSE)</f>
        <v>11700</v>
      </c>
    </row>
    <row r="1118" spans="1:7" x14ac:dyDescent="0.25">
      <c r="A1118" s="3" t="s">
        <v>1155</v>
      </c>
      <c r="B1118" s="31">
        <v>54</v>
      </c>
      <c r="C1118" s="2">
        <v>9</v>
      </c>
      <c r="D1118">
        <v>243</v>
      </c>
      <c r="E1118" s="54">
        <f>VLOOKUP(Table10[[#This Row],[Name]],M.Rd!$A:$T,MATCH(Table10[[#This Row],[L.eff]],M.Rd!$C$2:$S$2)+2,FALSE)</f>
        <v>109</v>
      </c>
      <c r="F1118" s="54">
        <f>VLOOKUP(Table10[[#This Row],[Name]],V.Rd!$A:$B,2,FALSE)</f>
        <v>545</v>
      </c>
      <c r="G1118" s="54">
        <f>VLOOKUP(Table10[[#This Row],[Name]],M.Rd!$A:$T,20,FALSE)</f>
        <v>11700</v>
      </c>
    </row>
    <row r="1119" spans="1:7" x14ac:dyDescent="0.25">
      <c r="A1119" s="3" t="s">
        <v>1155</v>
      </c>
      <c r="B1119" s="31">
        <v>54</v>
      </c>
      <c r="C1119" s="2">
        <v>10</v>
      </c>
      <c r="D1119">
        <v>199</v>
      </c>
      <c r="E1119" s="54">
        <f>VLOOKUP(Table10[[#This Row],[Name]],M.Rd!$A:$T,MATCH(Table10[[#This Row],[L.eff]],M.Rd!$C$2:$S$2)+2,FALSE)</f>
        <v>96.3</v>
      </c>
      <c r="F1119" s="54">
        <f>VLOOKUP(Table10[[#This Row],[Name]],V.Rd!$A:$B,2,FALSE)</f>
        <v>545</v>
      </c>
      <c r="G1119" s="54">
        <f>VLOOKUP(Table10[[#This Row],[Name]],M.Rd!$A:$T,20,FALSE)</f>
        <v>11700</v>
      </c>
    </row>
    <row r="1120" spans="1:7" x14ac:dyDescent="0.25">
      <c r="A1120" s="3" t="s">
        <v>1155</v>
      </c>
      <c r="B1120" s="31">
        <v>54</v>
      </c>
      <c r="C1120" s="2">
        <v>11</v>
      </c>
      <c r="D1120">
        <v>166</v>
      </c>
      <c r="E1120" s="54">
        <f>VLOOKUP(Table10[[#This Row],[Name]],M.Rd!$A:$T,MATCH(Table10[[#This Row],[L.eff]],M.Rd!$C$2:$S$2)+2,FALSE)</f>
        <v>86.4</v>
      </c>
      <c r="F1120" s="54">
        <f>VLOOKUP(Table10[[#This Row],[Name]],V.Rd!$A:$B,2,FALSE)</f>
        <v>545</v>
      </c>
      <c r="G1120" s="54">
        <f>VLOOKUP(Table10[[#This Row],[Name]],M.Rd!$A:$T,20,FALSE)</f>
        <v>11700</v>
      </c>
    </row>
    <row r="1121" spans="1:7" x14ac:dyDescent="0.25">
      <c r="A1121" s="3" t="s">
        <v>1155</v>
      </c>
      <c r="B1121" s="31">
        <v>54</v>
      </c>
      <c r="C1121" s="2">
        <v>12</v>
      </c>
      <c r="D1121">
        <v>141</v>
      </c>
      <c r="E1121" s="54">
        <f>VLOOKUP(Table10[[#This Row],[Name]],M.Rd!$A:$T,MATCH(Table10[[#This Row],[L.eff]],M.Rd!$C$2:$S$2)+2,FALSE)</f>
        <v>78.400000000000006</v>
      </c>
      <c r="F1121" s="54">
        <f>VLOOKUP(Table10[[#This Row],[Name]],V.Rd!$A:$B,2,FALSE)</f>
        <v>545</v>
      </c>
      <c r="G1121" s="54">
        <f>VLOOKUP(Table10[[#This Row],[Name]],M.Rd!$A:$T,20,FALSE)</f>
        <v>11700</v>
      </c>
    </row>
    <row r="1122" spans="1:7" x14ac:dyDescent="0.25">
      <c r="A1122" s="3" t="s">
        <v>1155</v>
      </c>
      <c r="B1122" s="31">
        <v>54</v>
      </c>
      <c r="C1122" s="2">
        <v>13</v>
      </c>
      <c r="D1122">
        <v>121</v>
      </c>
      <c r="E1122" s="54">
        <f>VLOOKUP(Table10[[#This Row],[Name]],M.Rd!$A:$T,MATCH(Table10[[#This Row],[L.eff]],M.Rd!$C$2:$S$2)+2,FALSE)</f>
        <v>71.8</v>
      </c>
      <c r="F1122" s="54">
        <f>VLOOKUP(Table10[[#This Row],[Name]],V.Rd!$A:$B,2,FALSE)</f>
        <v>545</v>
      </c>
      <c r="G1122" s="54">
        <f>VLOOKUP(Table10[[#This Row],[Name]],M.Rd!$A:$T,20,FALSE)</f>
        <v>11700</v>
      </c>
    </row>
    <row r="1123" spans="1:7" x14ac:dyDescent="0.25">
      <c r="A1123" s="3" t="s">
        <v>1155</v>
      </c>
      <c r="B1123" s="31">
        <v>54</v>
      </c>
      <c r="C1123" s="2">
        <v>14</v>
      </c>
      <c r="D1123">
        <v>105</v>
      </c>
      <c r="E1123" s="54">
        <f>VLOOKUP(Table10[[#This Row],[Name]],M.Rd!$A:$T,MATCH(Table10[[#This Row],[L.eff]],M.Rd!$C$2:$S$2)+2,FALSE)</f>
        <v>66.2</v>
      </c>
      <c r="F1123" s="54">
        <f>VLOOKUP(Table10[[#This Row],[Name]],V.Rd!$A:$B,2,FALSE)</f>
        <v>545</v>
      </c>
      <c r="G1123" s="54">
        <f>VLOOKUP(Table10[[#This Row],[Name]],M.Rd!$A:$T,20,FALSE)</f>
        <v>11700</v>
      </c>
    </row>
    <row r="1124" spans="1:7" x14ac:dyDescent="0.25">
      <c r="A1124" s="23" t="s">
        <v>1156</v>
      </c>
      <c r="B1124" s="29">
        <v>33</v>
      </c>
      <c r="C1124" s="27">
        <v>1</v>
      </c>
      <c r="D1124" s="27">
        <v>1170</v>
      </c>
      <c r="E1124" s="54">
        <f>VLOOKUP(Table10[[#This Row],[Name]],M.Rd!$A:$T,MATCH(Table10[[#This Row],[L.eff]],M.Rd!$C$2:$S$2)+2,FALSE)</f>
        <v>193</v>
      </c>
      <c r="F1124" s="54">
        <f>VLOOKUP(Table10[[#This Row],[Name]],V.Rd!$A:$B,2,FALSE)</f>
        <v>472</v>
      </c>
      <c r="G1124" s="54">
        <f>VLOOKUP(Table10[[#This Row],[Name]],M.Rd!$A:$T,20,FALSE)</f>
        <v>8250</v>
      </c>
    </row>
    <row r="1125" spans="1:7" x14ac:dyDescent="0.25">
      <c r="A1125" s="3" t="s">
        <v>1156</v>
      </c>
      <c r="B1125" s="31">
        <v>33</v>
      </c>
      <c r="C1125" s="2">
        <v>1.5</v>
      </c>
      <c r="D1125" s="2">
        <v>1020</v>
      </c>
      <c r="E1125" s="54">
        <f>VLOOKUP(Table10[[#This Row],[Name]],M.Rd!$A:$T,MATCH(Table10[[#This Row],[L.eff]],M.Rd!$C$2:$S$2)+2,FALSE)</f>
        <v>174</v>
      </c>
      <c r="F1125" s="54">
        <f>VLOOKUP(Table10[[#This Row],[Name]],V.Rd!$A:$B,2,FALSE)</f>
        <v>472</v>
      </c>
      <c r="G1125" s="54">
        <f>VLOOKUP(Table10[[#This Row],[Name]],M.Rd!$A:$T,20,FALSE)</f>
        <v>8250</v>
      </c>
    </row>
    <row r="1126" spans="1:7" x14ac:dyDescent="0.25">
      <c r="A1126" s="3" t="s">
        <v>1156</v>
      </c>
      <c r="B1126" s="31">
        <v>33</v>
      </c>
      <c r="C1126" s="2">
        <v>2</v>
      </c>
      <c r="D1126" s="2">
        <v>823</v>
      </c>
      <c r="E1126" s="54">
        <f>VLOOKUP(Table10[[#This Row],[Name]],M.Rd!$A:$T,MATCH(Table10[[#This Row],[L.eff]],M.Rd!$C$2:$S$2)+2,FALSE)</f>
        <v>152</v>
      </c>
      <c r="F1126" s="54">
        <f>VLOOKUP(Table10[[#This Row],[Name]],V.Rd!$A:$B,2,FALSE)</f>
        <v>472</v>
      </c>
      <c r="G1126" s="54">
        <f>VLOOKUP(Table10[[#This Row],[Name]],M.Rd!$A:$T,20,FALSE)</f>
        <v>8250</v>
      </c>
    </row>
    <row r="1127" spans="1:7" x14ac:dyDescent="0.25">
      <c r="A1127" s="3" t="s">
        <v>1156</v>
      </c>
      <c r="B1127" s="31">
        <v>33</v>
      </c>
      <c r="C1127" s="2">
        <v>2.5</v>
      </c>
      <c r="D1127">
        <v>661</v>
      </c>
      <c r="E1127" s="54">
        <f>VLOOKUP(Table10[[#This Row],[Name]],M.Rd!$A:$T,MATCH(Table10[[#This Row],[L.eff]],M.Rd!$C$2:$S$2)+2,FALSE)</f>
        <v>129</v>
      </c>
      <c r="F1127" s="54">
        <f>VLOOKUP(Table10[[#This Row],[Name]],V.Rd!$A:$B,2,FALSE)</f>
        <v>472</v>
      </c>
      <c r="G1127" s="54">
        <f>VLOOKUP(Table10[[#This Row],[Name]],M.Rd!$A:$T,20,FALSE)</f>
        <v>8250</v>
      </c>
    </row>
    <row r="1128" spans="1:7" x14ac:dyDescent="0.25">
      <c r="A1128" s="3" t="s">
        <v>1156</v>
      </c>
      <c r="B1128" s="31">
        <v>33</v>
      </c>
      <c r="C1128" s="2">
        <v>3</v>
      </c>
      <c r="D1128">
        <v>500</v>
      </c>
      <c r="E1128" s="54">
        <f>VLOOKUP(Table10[[#This Row],[Name]],M.Rd!$A:$T,MATCH(Table10[[#This Row],[L.eff]],M.Rd!$C$2:$S$2)+2,FALSE)</f>
        <v>109</v>
      </c>
      <c r="F1128" s="54">
        <f>VLOOKUP(Table10[[#This Row],[Name]],V.Rd!$A:$B,2,FALSE)</f>
        <v>472</v>
      </c>
      <c r="G1128" s="54">
        <f>VLOOKUP(Table10[[#This Row],[Name]],M.Rd!$A:$T,20,FALSE)</f>
        <v>8250</v>
      </c>
    </row>
    <row r="1129" spans="1:7" x14ac:dyDescent="0.25">
      <c r="A1129" s="3" t="s">
        <v>1156</v>
      </c>
      <c r="B1129" s="31">
        <v>33</v>
      </c>
      <c r="C1129" s="2">
        <v>3.5</v>
      </c>
      <c r="D1129">
        <v>386</v>
      </c>
      <c r="E1129" s="54">
        <f>VLOOKUP(Table10[[#This Row],[Name]],M.Rd!$A:$T,MATCH(Table10[[#This Row],[L.eff]],M.Rd!$C$2:$S$2)+2,FALSE)</f>
        <v>91.8</v>
      </c>
      <c r="F1129" s="54">
        <f>VLOOKUP(Table10[[#This Row],[Name]],V.Rd!$A:$B,2,FALSE)</f>
        <v>472</v>
      </c>
      <c r="G1129" s="54">
        <f>VLOOKUP(Table10[[#This Row],[Name]],M.Rd!$A:$T,20,FALSE)</f>
        <v>8250</v>
      </c>
    </row>
    <row r="1130" spans="1:7" x14ac:dyDescent="0.25">
      <c r="A1130" s="3" t="s">
        <v>1156</v>
      </c>
      <c r="B1130" s="31">
        <v>33</v>
      </c>
      <c r="C1130" s="2">
        <v>4</v>
      </c>
      <c r="D1130">
        <v>305</v>
      </c>
      <c r="E1130" s="54">
        <f>VLOOKUP(Table10[[#This Row],[Name]],M.Rd!$A:$T,MATCH(Table10[[#This Row],[L.eff]],M.Rd!$C$2:$S$2)+2,FALSE)</f>
        <v>78.2</v>
      </c>
      <c r="F1130" s="54">
        <f>VLOOKUP(Table10[[#This Row],[Name]],V.Rd!$A:$B,2,FALSE)</f>
        <v>472</v>
      </c>
      <c r="G1130" s="54">
        <f>VLOOKUP(Table10[[#This Row],[Name]],M.Rd!$A:$T,20,FALSE)</f>
        <v>8250</v>
      </c>
    </row>
    <row r="1131" spans="1:7" x14ac:dyDescent="0.25">
      <c r="A1131" s="3" t="s">
        <v>1156</v>
      </c>
      <c r="B1131" s="31">
        <v>33</v>
      </c>
      <c r="C1131" s="2">
        <v>5</v>
      </c>
      <c r="D1131">
        <v>203</v>
      </c>
      <c r="E1131" s="54">
        <f>VLOOKUP(Table10[[#This Row],[Name]],M.Rd!$A:$T,MATCH(Table10[[#This Row],[L.eff]],M.Rd!$C$2:$S$2)+2,FALSE)</f>
        <v>60.1</v>
      </c>
      <c r="F1131" s="54">
        <f>VLOOKUP(Table10[[#This Row],[Name]],V.Rd!$A:$B,2,FALSE)</f>
        <v>472</v>
      </c>
      <c r="G1131" s="54">
        <f>VLOOKUP(Table10[[#This Row],[Name]],M.Rd!$A:$T,20,FALSE)</f>
        <v>8250</v>
      </c>
    </row>
    <row r="1132" spans="1:7" x14ac:dyDescent="0.25">
      <c r="A1132" s="3" t="s">
        <v>1156</v>
      </c>
      <c r="B1132" s="31">
        <v>33</v>
      </c>
      <c r="C1132" s="2">
        <v>6</v>
      </c>
      <c r="D1132">
        <v>145</v>
      </c>
      <c r="E1132" s="54">
        <f>VLOOKUP(Table10[[#This Row],[Name]],M.Rd!$A:$T,MATCH(Table10[[#This Row],[L.eff]],M.Rd!$C$2:$S$2)+2,FALSE)</f>
        <v>48.5</v>
      </c>
      <c r="F1132" s="54">
        <f>VLOOKUP(Table10[[#This Row],[Name]],V.Rd!$A:$B,2,FALSE)</f>
        <v>472</v>
      </c>
      <c r="G1132" s="54">
        <f>VLOOKUP(Table10[[#This Row],[Name]],M.Rd!$A:$T,20,FALSE)</f>
        <v>8250</v>
      </c>
    </row>
    <row r="1133" spans="1:7" x14ac:dyDescent="0.25">
      <c r="A1133" s="3" t="s">
        <v>1156</v>
      </c>
      <c r="B1133" s="31">
        <v>33</v>
      </c>
      <c r="C1133" s="2">
        <v>7</v>
      </c>
      <c r="D1133">
        <v>108</v>
      </c>
      <c r="E1133" s="54">
        <f>VLOOKUP(Table10[[#This Row],[Name]],M.Rd!$A:$T,MATCH(Table10[[#This Row],[L.eff]],M.Rd!$C$2:$S$2)+2,FALSE)</f>
        <v>39.9</v>
      </c>
      <c r="F1133" s="54">
        <f>VLOOKUP(Table10[[#This Row],[Name]],V.Rd!$A:$B,2,FALSE)</f>
        <v>472</v>
      </c>
      <c r="G1133" s="54">
        <f>VLOOKUP(Table10[[#This Row],[Name]],M.Rd!$A:$T,20,FALSE)</f>
        <v>8250</v>
      </c>
    </row>
    <row r="1134" spans="1:7" x14ac:dyDescent="0.25">
      <c r="A1134" s="3" t="s">
        <v>1156</v>
      </c>
      <c r="B1134" s="31">
        <v>33</v>
      </c>
      <c r="C1134" s="2">
        <v>8</v>
      </c>
      <c r="D1134">
        <v>83.7</v>
      </c>
      <c r="E1134" s="54">
        <f>VLOOKUP(Table10[[#This Row],[Name]],M.Rd!$A:$T,MATCH(Table10[[#This Row],[L.eff]],M.Rd!$C$2:$S$2)+2,FALSE)</f>
        <v>33.6</v>
      </c>
      <c r="F1134" s="54">
        <f>VLOOKUP(Table10[[#This Row],[Name]],V.Rd!$A:$B,2,FALSE)</f>
        <v>472</v>
      </c>
      <c r="G1134" s="54">
        <f>VLOOKUP(Table10[[#This Row],[Name]],M.Rd!$A:$T,20,FALSE)</f>
        <v>8250</v>
      </c>
    </row>
    <row r="1135" spans="1:7" x14ac:dyDescent="0.25">
      <c r="A1135" s="3" t="s">
        <v>1156</v>
      </c>
      <c r="B1135" s="31">
        <v>33</v>
      </c>
      <c r="C1135" s="2">
        <v>9</v>
      </c>
      <c r="D1135">
        <v>66.7</v>
      </c>
      <c r="E1135" s="54">
        <f>VLOOKUP(Table10[[#This Row],[Name]],M.Rd!$A:$T,MATCH(Table10[[#This Row],[L.eff]],M.Rd!$C$2:$S$2)+2,FALSE)</f>
        <v>29</v>
      </c>
      <c r="F1135" s="54">
        <f>VLOOKUP(Table10[[#This Row],[Name]],V.Rd!$A:$B,2,FALSE)</f>
        <v>472</v>
      </c>
      <c r="G1135" s="54">
        <f>VLOOKUP(Table10[[#This Row],[Name]],M.Rd!$A:$T,20,FALSE)</f>
        <v>8250</v>
      </c>
    </row>
    <row r="1136" spans="1:7" x14ac:dyDescent="0.25">
      <c r="A1136" s="3" t="s">
        <v>1156</v>
      </c>
      <c r="B1136" s="31">
        <v>33</v>
      </c>
      <c r="C1136" s="2">
        <v>10</v>
      </c>
      <c r="D1136">
        <v>54.4</v>
      </c>
      <c r="E1136" s="54">
        <f>VLOOKUP(Table10[[#This Row],[Name]],M.Rd!$A:$T,MATCH(Table10[[#This Row],[L.eff]],M.Rd!$C$2:$S$2)+2,FALSE)</f>
        <v>25.5</v>
      </c>
      <c r="F1136" s="54">
        <f>VLOOKUP(Table10[[#This Row],[Name]],V.Rd!$A:$B,2,FALSE)</f>
        <v>472</v>
      </c>
      <c r="G1136" s="54">
        <f>VLOOKUP(Table10[[#This Row],[Name]],M.Rd!$A:$T,20,FALSE)</f>
        <v>8250</v>
      </c>
    </row>
    <row r="1137" spans="1:7" x14ac:dyDescent="0.25">
      <c r="A1137" s="3" t="s">
        <v>1156</v>
      </c>
      <c r="B1137" s="31">
        <v>33</v>
      </c>
      <c r="C1137" s="2">
        <v>11</v>
      </c>
      <c r="D1137">
        <v>45.2</v>
      </c>
      <c r="E1137" s="54">
        <f>VLOOKUP(Table10[[#This Row],[Name]],M.Rd!$A:$T,MATCH(Table10[[#This Row],[L.eff]],M.Rd!$C$2:$S$2)+2,FALSE)</f>
        <v>22.8</v>
      </c>
      <c r="F1137" s="54">
        <f>VLOOKUP(Table10[[#This Row],[Name]],V.Rd!$A:$B,2,FALSE)</f>
        <v>472</v>
      </c>
      <c r="G1137" s="54">
        <f>VLOOKUP(Table10[[#This Row],[Name]],M.Rd!$A:$T,20,FALSE)</f>
        <v>8250</v>
      </c>
    </row>
    <row r="1138" spans="1:7" x14ac:dyDescent="0.25">
      <c r="A1138" s="3" t="s">
        <v>1156</v>
      </c>
      <c r="B1138" s="31">
        <v>33</v>
      </c>
      <c r="C1138" s="2">
        <v>12</v>
      </c>
      <c r="D1138">
        <v>38.200000000000003</v>
      </c>
      <c r="E1138" s="54">
        <f>VLOOKUP(Table10[[#This Row],[Name]],M.Rd!$A:$T,MATCH(Table10[[#This Row],[L.eff]],M.Rd!$C$2:$S$2)+2,FALSE)</f>
        <v>20.6</v>
      </c>
      <c r="F1138" s="54">
        <f>VLOOKUP(Table10[[#This Row],[Name]],V.Rd!$A:$B,2,FALSE)</f>
        <v>472</v>
      </c>
      <c r="G1138" s="54">
        <f>VLOOKUP(Table10[[#This Row],[Name]],M.Rd!$A:$T,20,FALSE)</f>
        <v>8250</v>
      </c>
    </row>
    <row r="1139" spans="1:7" x14ac:dyDescent="0.25">
      <c r="A1139" s="3" t="s">
        <v>1156</v>
      </c>
      <c r="B1139" s="31">
        <v>33</v>
      </c>
      <c r="C1139" s="2">
        <v>13</v>
      </c>
      <c r="D1139">
        <v>32.700000000000003</v>
      </c>
      <c r="E1139" s="54">
        <f>VLOOKUP(Table10[[#This Row],[Name]],M.Rd!$A:$T,MATCH(Table10[[#This Row],[L.eff]],M.Rd!$C$2:$S$2)+2,FALSE)</f>
        <v>18.8</v>
      </c>
      <c r="F1139" s="54">
        <f>VLOOKUP(Table10[[#This Row],[Name]],V.Rd!$A:$B,2,FALSE)</f>
        <v>472</v>
      </c>
      <c r="G1139" s="54">
        <f>VLOOKUP(Table10[[#This Row],[Name]],M.Rd!$A:$T,20,FALSE)</f>
        <v>8250</v>
      </c>
    </row>
    <row r="1140" spans="1:7" x14ac:dyDescent="0.25">
      <c r="A1140" s="3" t="s">
        <v>1156</v>
      </c>
      <c r="B1140" s="31">
        <v>33</v>
      </c>
      <c r="C1140" s="2">
        <v>14</v>
      </c>
      <c r="D1140">
        <v>28.3</v>
      </c>
      <c r="E1140" s="54">
        <f>VLOOKUP(Table10[[#This Row],[Name]],M.Rd!$A:$T,MATCH(Table10[[#This Row],[L.eff]],M.Rd!$C$2:$S$2)+2,FALSE)</f>
        <v>17.3</v>
      </c>
      <c r="F1140" s="54">
        <f>VLOOKUP(Table10[[#This Row],[Name]],V.Rd!$A:$B,2,FALSE)</f>
        <v>472</v>
      </c>
      <c r="G1140" s="54">
        <f>VLOOKUP(Table10[[#This Row],[Name]],M.Rd!$A:$T,20,FALSE)</f>
        <v>8250</v>
      </c>
    </row>
    <row r="1141" spans="1:7" x14ac:dyDescent="0.25">
      <c r="A1141" s="23" t="s">
        <v>1157</v>
      </c>
      <c r="B1141" s="29">
        <v>39</v>
      </c>
      <c r="C1141" s="27">
        <v>1</v>
      </c>
      <c r="D1141" s="27">
        <v>1440</v>
      </c>
      <c r="E1141" s="54">
        <f>VLOOKUP(Table10[[#This Row],[Name]],M.Rd!$A:$T,MATCH(Table10[[#This Row],[L.eff]],M.Rd!$C$2:$S$2)+2,FALSE)</f>
        <v>234</v>
      </c>
      <c r="F1141" s="54">
        <f>VLOOKUP(Table10[[#This Row],[Name]],V.Rd!$A:$B,2,FALSE)</f>
        <v>527</v>
      </c>
      <c r="G1141" s="54">
        <f>VLOOKUP(Table10[[#This Row],[Name]],M.Rd!$A:$T,20,FALSE)</f>
        <v>10200</v>
      </c>
    </row>
    <row r="1142" spans="1:7" x14ac:dyDescent="0.25">
      <c r="A1142" s="3" t="s">
        <v>1157</v>
      </c>
      <c r="B1142" s="31">
        <v>39</v>
      </c>
      <c r="C1142" s="2">
        <v>1.5</v>
      </c>
      <c r="D1142" s="2">
        <v>1260</v>
      </c>
      <c r="E1142" s="54">
        <f>VLOOKUP(Table10[[#This Row],[Name]],M.Rd!$A:$T,MATCH(Table10[[#This Row],[L.eff]],M.Rd!$C$2:$S$2)+2,FALSE)</f>
        <v>215</v>
      </c>
      <c r="F1142" s="54">
        <f>VLOOKUP(Table10[[#This Row],[Name]],V.Rd!$A:$B,2,FALSE)</f>
        <v>527</v>
      </c>
      <c r="G1142" s="54">
        <f>VLOOKUP(Table10[[#This Row],[Name]],M.Rd!$A:$T,20,FALSE)</f>
        <v>10200</v>
      </c>
    </row>
    <row r="1143" spans="1:7" x14ac:dyDescent="0.25">
      <c r="A1143" s="3" t="s">
        <v>1157</v>
      </c>
      <c r="B1143" s="31">
        <v>39</v>
      </c>
      <c r="C1143" s="2">
        <v>2</v>
      </c>
      <c r="D1143" s="2">
        <v>1040</v>
      </c>
      <c r="E1143" s="54">
        <f>VLOOKUP(Table10[[#This Row],[Name]],M.Rd!$A:$T,MATCH(Table10[[#This Row],[L.eff]],M.Rd!$C$2:$S$2)+2,FALSE)</f>
        <v>189</v>
      </c>
      <c r="F1143" s="54">
        <f>VLOOKUP(Table10[[#This Row],[Name]],V.Rd!$A:$B,2,FALSE)</f>
        <v>527</v>
      </c>
      <c r="G1143" s="54">
        <f>VLOOKUP(Table10[[#This Row],[Name]],M.Rd!$A:$T,20,FALSE)</f>
        <v>10200</v>
      </c>
    </row>
    <row r="1144" spans="1:7" x14ac:dyDescent="0.25">
      <c r="A1144" s="3" t="s">
        <v>1157</v>
      </c>
      <c r="B1144" s="31">
        <v>39</v>
      </c>
      <c r="C1144" s="2">
        <v>2.5</v>
      </c>
      <c r="D1144">
        <v>825</v>
      </c>
      <c r="E1144" s="54">
        <f>VLOOKUP(Table10[[#This Row],[Name]],M.Rd!$A:$T,MATCH(Table10[[#This Row],[L.eff]],M.Rd!$C$2:$S$2)+2,FALSE)</f>
        <v>163</v>
      </c>
      <c r="F1144" s="54">
        <f>VLOOKUP(Table10[[#This Row],[Name]],V.Rd!$A:$B,2,FALSE)</f>
        <v>527</v>
      </c>
      <c r="G1144" s="54">
        <f>VLOOKUP(Table10[[#This Row],[Name]],M.Rd!$A:$T,20,FALSE)</f>
        <v>10200</v>
      </c>
    </row>
    <row r="1145" spans="1:7" x14ac:dyDescent="0.25">
      <c r="A1145" s="3" t="s">
        <v>1157</v>
      </c>
      <c r="B1145" s="31">
        <v>39</v>
      </c>
      <c r="C1145" s="2">
        <v>3</v>
      </c>
      <c r="D1145">
        <v>628</v>
      </c>
      <c r="E1145" s="54">
        <f>VLOOKUP(Table10[[#This Row],[Name]],M.Rd!$A:$T,MATCH(Table10[[#This Row],[L.eff]],M.Rd!$C$2:$S$2)+2,FALSE)</f>
        <v>140</v>
      </c>
      <c r="F1145" s="54">
        <f>VLOOKUP(Table10[[#This Row],[Name]],V.Rd!$A:$B,2,FALSE)</f>
        <v>527</v>
      </c>
      <c r="G1145" s="54">
        <f>VLOOKUP(Table10[[#This Row],[Name]],M.Rd!$A:$T,20,FALSE)</f>
        <v>10200</v>
      </c>
    </row>
    <row r="1146" spans="1:7" x14ac:dyDescent="0.25">
      <c r="A1146" s="3" t="s">
        <v>1157</v>
      </c>
      <c r="B1146" s="31">
        <v>39</v>
      </c>
      <c r="C1146" s="2">
        <v>3.5</v>
      </c>
      <c r="D1146">
        <v>487</v>
      </c>
      <c r="E1146" s="54">
        <f>VLOOKUP(Table10[[#This Row],[Name]],M.Rd!$A:$T,MATCH(Table10[[#This Row],[L.eff]],M.Rd!$C$2:$S$2)+2,FALSE)</f>
        <v>120</v>
      </c>
      <c r="F1146" s="54">
        <f>VLOOKUP(Table10[[#This Row],[Name]],V.Rd!$A:$B,2,FALSE)</f>
        <v>527</v>
      </c>
      <c r="G1146" s="54">
        <f>VLOOKUP(Table10[[#This Row],[Name]],M.Rd!$A:$T,20,FALSE)</f>
        <v>10200</v>
      </c>
    </row>
    <row r="1147" spans="1:7" x14ac:dyDescent="0.25">
      <c r="A1147" s="3" t="s">
        <v>1157</v>
      </c>
      <c r="B1147" s="31">
        <v>39</v>
      </c>
      <c r="C1147" s="2">
        <v>4</v>
      </c>
      <c r="D1147">
        <v>386</v>
      </c>
      <c r="E1147" s="54">
        <f>VLOOKUP(Table10[[#This Row],[Name]],M.Rd!$A:$T,MATCH(Table10[[#This Row],[L.eff]],M.Rd!$C$2:$S$2)+2,FALSE)</f>
        <v>104</v>
      </c>
      <c r="F1147" s="54">
        <f>VLOOKUP(Table10[[#This Row],[Name]],V.Rd!$A:$B,2,FALSE)</f>
        <v>527</v>
      </c>
      <c r="G1147" s="54">
        <f>VLOOKUP(Table10[[#This Row],[Name]],M.Rd!$A:$T,20,FALSE)</f>
        <v>10200</v>
      </c>
    </row>
    <row r="1148" spans="1:7" x14ac:dyDescent="0.25">
      <c r="A1148" s="3" t="s">
        <v>1157</v>
      </c>
      <c r="B1148" s="31">
        <v>39</v>
      </c>
      <c r="C1148" s="2">
        <v>5</v>
      </c>
      <c r="D1148">
        <v>258</v>
      </c>
      <c r="E1148" s="54">
        <f>VLOOKUP(Table10[[#This Row],[Name]],M.Rd!$A:$T,MATCH(Table10[[#This Row],[L.eff]],M.Rd!$C$2:$S$2)+2,FALSE)</f>
        <v>81</v>
      </c>
      <c r="F1148" s="54">
        <f>VLOOKUP(Table10[[#This Row],[Name]],V.Rd!$A:$B,2,FALSE)</f>
        <v>527</v>
      </c>
      <c r="G1148" s="54">
        <f>VLOOKUP(Table10[[#This Row],[Name]],M.Rd!$A:$T,20,FALSE)</f>
        <v>10200</v>
      </c>
    </row>
    <row r="1149" spans="1:7" x14ac:dyDescent="0.25">
      <c r="A1149" s="3" t="s">
        <v>1157</v>
      </c>
      <c r="B1149" s="31">
        <v>39</v>
      </c>
      <c r="C1149" s="2">
        <v>6</v>
      </c>
      <c r="D1149">
        <v>184</v>
      </c>
      <c r="E1149" s="54">
        <f>VLOOKUP(Table10[[#This Row],[Name]],M.Rd!$A:$T,MATCH(Table10[[#This Row],[L.eff]],M.Rd!$C$2:$S$2)+2,FALSE)</f>
        <v>66.5</v>
      </c>
      <c r="F1149" s="54">
        <f>VLOOKUP(Table10[[#This Row],[Name]],V.Rd!$A:$B,2,FALSE)</f>
        <v>527</v>
      </c>
      <c r="G1149" s="54">
        <f>VLOOKUP(Table10[[#This Row],[Name]],M.Rd!$A:$T,20,FALSE)</f>
        <v>10200</v>
      </c>
    </row>
    <row r="1150" spans="1:7" x14ac:dyDescent="0.25">
      <c r="A1150" s="3" t="s">
        <v>1157</v>
      </c>
      <c r="B1150" s="31">
        <v>39</v>
      </c>
      <c r="C1150" s="2">
        <v>7</v>
      </c>
      <c r="D1150">
        <v>137</v>
      </c>
      <c r="E1150" s="54">
        <f>VLOOKUP(Table10[[#This Row],[Name]],M.Rd!$A:$T,MATCH(Table10[[#This Row],[L.eff]],M.Rd!$C$2:$S$2)+2,FALSE)</f>
        <v>56.4</v>
      </c>
      <c r="F1150" s="54">
        <f>VLOOKUP(Table10[[#This Row],[Name]],V.Rd!$A:$B,2,FALSE)</f>
        <v>527</v>
      </c>
      <c r="G1150" s="54">
        <f>VLOOKUP(Table10[[#This Row],[Name]],M.Rd!$A:$T,20,FALSE)</f>
        <v>10200</v>
      </c>
    </row>
    <row r="1151" spans="1:7" x14ac:dyDescent="0.25">
      <c r="A1151" s="3" t="s">
        <v>1157</v>
      </c>
      <c r="B1151" s="31">
        <v>39</v>
      </c>
      <c r="C1151" s="2">
        <v>8</v>
      </c>
      <c r="D1151">
        <v>106</v>
      </c>
      <c r="E1151" s="54">
        <f>VLOOKUP(Table10[[#This Row],[Name]],M.Rd!$A:$T,MATCH(Table10[[#This Row],[L.eff]],M.Rd!$C$2:$S$2)+2,FALSE)</f>
        <v>48</v>
      </c>
      <c r="F1151" s="54">
        <f>VLOOKUP(Table10[[#This Row],[Name]],V.Rd!$A:$B,2,FALSE)</f>
        <v>527</v>
      </c>
      <c r="G1151" s="54">
        <f>VLOOKUP(Table10[[#This Row],[Name]],M.Rd!$A:$T,20,FALSE)</f>
        <v>10200</v>
      </c>
    </row>
    <row r="1152" spans="1:7" x14ac:dyDescent="0.25">
      <c r="A1152" s="3" t="s">
        <v>1157</v>
      </c>
      <c r="B1152" s="31">
        <v>39</v>
      </c>
      <c r="C1152" s="2">
        <v>9</v>
      </c>
      <c r="D1152">
        <v>84.9</v>
      </c>
      <c r="E1152" s="54">
        <f>VLOOKUP(Table10[[#This Row],[Name]],M.Rd!$A:$T,MATCH(Table10[[#This Row],[L.eff]],M.Rd!$C$2:$S$2)+2,FALSE)</f>
        <v>41.7</v>
      </c>
      <c r="F1152" s="54">
        <f>VLOOKUP(Table10[[#This Row],[Name]],V.Rd!$A:$B,2,FALSE)</f>
        <v>527</v>
      </c>
      <c r="G1152" s="54">
        <f>VLOOKUP(Table10[[#This Row],[Name]],M.Rd!$A:$T,20,FALSE)</f>
        <v>10200</v>
      </c>
    </row>
    <row r="1153" spans="1:7" x14ac:dyDescent="0.25">
      <c r="A1153" s="3" t="s">
        <v>1157</v>
      </c>
      <c r="B1153" s="31">
        <v>39</v>
      </c>
      <c r="C1153" s="2">
        <v>10</v>
      </c>
      <c r="D1153">
        <v>69.3</v>
      </c>
      <c r="E1153" s="54">
        <f>VLOOKUP(Table10[[#This Row],[Name]],M.Rd!$A:$T,MATCH(Table10[[#This Row],[L.eff]],M.Rd!$C$2:$S$2)+2,FALSE)</f>
        <v>36.9</v>
      </c>
      <c r="F1153" s="54">
        <f>VLOOKUP(Table10[[#This Row],[Name]],V.Rd!$A:$B,2,FALSE)</f>
        <v>527</v>
      </c>
      <c r="G1153" s="54">
        <f>VLOOKUP(Table10[[#This Row],[Name]],M.Rd!$A:$T,20,FALSE)</f>
        <v>10200</v>
      </c>
    </row>
    <row r="1154" spans="1:7" x14ac:dyDescent="0.25">
      <c r="A1154" s="3" t="s">
        <v>1157</v>
      </c>
      <c r="B1154" s="31">
        <v>39</v>
      </c>
      <c r="C1154" s="2">
        <v>11</v>
      </c>
      <c r="D1154">
        <v>57.6</v>
      </c>
      <c r="E1154" s="54">
        <f>VLOOKUP(Table10[[#This Row],[Name]],M.Rd!$A:$T,MATCH(Table10[[#This Row],[L.eff]],M.Rd!$C$2:$S$2)+2,FALSE)</f>
        <v>33.1</v>
      </c>
      <c r="F1154" s="54">
        <f>VLOOKUP(Table10[[#This Row],[Name]],V.Rd!$A:$B,2,FALSE)</f>
        <v>527</v>
      </c>
      <c r="G1154" s="54">
        <f>VLOOKUP(Table10[[#This Row],[Name]],M.Rd!$A:$T,20,FALSE)</f>
        <v>10200</v>
      </c>
    </row>
    <row r="1155" spans="1:7" x14ac:dyDescent="0.25">
      <c r="A1155" s="3" t="s">
        <v>1157</v>
      </c>
      <c r="B1155" s="31">
        <v>39</v>
      </c>
      <c r="C1155" s="2">
        <v>12</v>
      </c>
      <c r="D1155">
        <v>48.7</v>
      </c>
      <c r="E1155" s="54">
        <f>VLOOKUP(Table10[[#This Row],[Name]],M.Rd!$A:$T,MATCH(Table10[[#This Row],[L.eff]],M.Rd!$C$2:$S$2)+2,FALSE)</f>
        <v>30</v>
      </c>
      <c r="F1155" s="54">
        <f>VLOOKUP(Table10[[#This Row],[Name]],V.Rd!$A:$B,2,FALSE)</f>
        <v>527</v>
      </c>
      <c r="G1155" s="54">
        <f>VLOOKUP(Table10[[#This Row],[Name]],M.Rd!$A:$T,20,FALSE)</f>
        <v>10200</v>
      </c>
    </row>
    <row r="1156" spans="1:7" x14ac:dyDescent="0.25">
      <c r="A1156" s="3" t="s">
        <v>1157</v>
      </c>
      <c r="B1156" s="31">
        <v>39</v>
      </c>
      <c r="C1156" s="2">
        <v>13</v>
      </c>
      <c r="D1156">
        <v>41.6</v>
      </c>
      <c r="E1156" s="54">
        <f>VLOOKUP(Table10[[#This Row],[Name]],M.Rd!$A:$T,MATCH(Table10[[#This Row],[L.eff]],M.Rd!$C$2:$S$2)+2,FALSE)</f>
        <v>27.5</v>
      </c>
      <c r="F1156" s="54">
        <f>VLOOKUP(Table10[[#This Row],[Name]],V.Rd!$A:$B,2,FALSE)</f>
        <v>527</v>
      </c>
      <c r="G1156" s="54">
        <f>VLOOKUP(Table10[[#This Row],[Name]],M.Rd!$A:$T,20,FALSE)</f>
        <v>10200</v>
      </c>
    </row>
    <row r="1157" spans="1:7" x14ac:dyDescent="0.25">
      <c r="A1157" s="3" t="s">
        <v>1157</v>
      </c>
      <c r="B1157" s="31">
        <v>39</v>
      </c>
      <c r="C1157" s="2">
        <v>14</v>
      </c>
      <c r="D1157">
        <v>36</v>
      </c>
      <c r="E1157" s="54">
        <f>VLOOKUP(Table10[[#This Row],[Name]],M.Rd!$A:$T,MATCH(Table10[[#This Row],[L.eff]],M.Rd!$C$2:$S$2)+2,FALSE)</f>
        <v>25.4</v>
      </c>
      <c r="F1157" s="54">
        <f>VLOOKUP(Table10[[#This Row],[Name]],V.Rd!$A:$B,2,FALSE)</f>
        <v>527</v>
      </c>
      <c r="G1157" s="54">
        <f>VLOOKUP(Table10[[#This Row],[Name]],M.Rd!$A:$T,20,FALSE)</f>
        <v>10200</v>
      </c>
    </row>
    <row r="1158" spans="1:7" x14ac:dyDescent="0.25">
      <c r="A1158" s="23" t="s">
        <v>1158</v>
      </c>
      <c r="B1158" s="29">
        <v>45</v>
      </c>
      <c r="C1158" s="27">
        <v>1</v>
      </c>
      <c r="D1158" s="27">
        <v>1790</v>
      </c>
      <c r="E1158" s="54">
        <f>VLOOKUP(Table10[[#This Row],[Name]],M.Rd!$A:$T,MATCH(Table10[[#This Row],[L.eff]],M.Rd!$C$2:$S$2)+2,FALSE)</f>
        <v>275</v>
      </c>
      <c r="F1158" s="54">
        <f>VLOOKUP(Table10[[#This Row],[Name]],V.Rd!$A:$B,2,FALSE)</f>
        <v>549</v>
      </c>
      <c r="G1158" s="54">
        <f>VLOOKUP(Table10[[#This Row],[Name]],M.Rd!$A:$T,20,FALSE)</f>
        <v>12100</v>
      </c>
    </row>
    <row r="1159" spans="1:7" x14ac:dyDescent="0.25">
      <c r="A1159" s="3" t="s">
        <v>1158</v>
      </c>
      <c r="B1159" s="31">
        <v>45</v>
      </c>
      <c r="C1159" s="2">
        <v>1.5</v>
      </c>
      <c r="D1159" s="2">
        <v>1660</v>
      </c>
      <c r="E1159" s="54">
        <f>VLOOKUP(Table10[[#This Row],[Name]],M.Rd!$A:$T,MATCH(Table10[[#This Row],[L.eff]],M.Rd!$C$2:$S$2)+2,FALSE)</f>
        <v>275</v>
      </c>
      <c r="F1159" s="54">
        <f>VLOOKUP(Table10[[#This Row],[Name]],V.Rd!$A:$B,2,FALSE)</f>
        <v>549</v>
      </c>
      <c r="G1159" s="54">
        <f>VLOOKUP(Table10[[#This Row],[Name]],M.Rd!$A:$T,20,FALSE)</f>
        <v>12100</v>
      </c>
    </row>
    <row r="1160" spans="1:7" x14ac:dyDescent="0.25">
      <c r="A1160" s="3" t="s">
        <v>1158</v>
      </c>
      <c r="B1160" s="31">
        <v>45</v>
      </c>
      <c r="C1160" s="2">
        <v>2</v>
      </c>
      <c r="D1160" s="2">
        <v>1500</v>
      </c>
      <c r="E1160" s="54">
        <f>VLOOKUP(Table10[[#This Row],[Name]],M.Rd!$A:$T,MATCH(Table10[[#This Row],[L.eff]],M.Rd!$C$2:$S$2)+2,FALSE)</f>
        <v>256</v>
      </c>
      <c r="F1160" s="54">
        <f>VLOOKUP(Table10[[#This Row],[Name]],V.Rd!$A:$B,2,FALSE)</f>
        <v>549</v>
      </c>
      <c r="G1160" s="54">
        <f>VLOOKUP(Table10[[#This Row],[Name]],M.Rd!$A:$T,20,FALSE)</f>
        <v>12100</v>
      </c>
    </row>
    <row r="1161" spans="1:7" x14ac:dyDescent="0.25">
      <c r="A1161" s="3" t="s">
        <v>1158</v>
      </c>
      <c r="B1161" s="31">
        <v>45</v>
      </c>
      <c r="C1161" s="2">
        <v>2.5</v>
      </c>
      <c r="D1161">
        <v>1320</v>
      </c>
      <c r="E1161" s="54">
        <f>VLOOKUP(Table10[[#This Row],[Name]],M.Rd!$A:$T,MATCH(Table10[[#This Row],[L.eff]],M.Rd!$C$2:$S$2)+2,FALSE)</f>
        <v>234</v>
      </c>
      <c r="F1161" s="54">
        <f>VLOOKUP(Table10[[#This Row],[Name]],V.Rd!$A:$B,2,FALSE)</f>
        <v>549</v>
      </c>
      <c r="G1161" s="54">
        <f>VLOOKUP(Table10[[#This Row],[Name]],M.Rd!$A:$T,20,FALSE)</f>
        <v>12100</v>
      </c>
    </row>
    <row r="1162" spans="1:7" x14ac:dyDescent="0.25">
      <c r="A1162" s="3" t="s">
        <v>1158</v>
      </c>
      <c r="B1162" s="31">
        <v>45</v>
      </c>
      <c r="C1162" s="2">
        <v>3</v>
      </c>
      <c r="D1162">
        <v>1160</v>
      </c>
      <c r="E1162" s="54">
        <f>VLOOKUP(Table10[[#This Row],[Name]],M.Rd!$A:$T,MATCH(Table10[[#This Row],[L.eff]],M.Rd!$C$2:$S$2)+2,FALSE)</f>
        <v>211</v>
      </c>
      <c r="F1162" s="54">
        <f>VLOOKUP(Table10[[#This Row],[Name]],V.Rd!$A:$B,2,FALSE)</f>
        <v>549</v>
      </c>
      <c r="G1162" s="54">
        <f>VLOOKUP(Table10[[#This Row],[Name]],M.Rd!$A:$T,20,FALSE)</f>
        <v>12100</v>
      </c>
    </row>
    <row r="1163" spans="1:7" x14ac:dyDescent="0.25">
      <c r="A1163" s="3" t="s">
        <v>1158</v>
      </c>
      <c r="B1163" s="31">
        <v>45</v>
      </c>
      <c r="C1163" s="2">
        <v>3.5</v>
      </c>
      <c r="D1163">
        <v>952</v>
      </c>
      <c r="E1163" s="54">
        <f>VLOOKUP(Table10[[#This Row],[Name]],M.Rd!$A:$T,MATCH(Table10[[#This Row],[L.eff]],M.Rd!$C$2:$S$2)+2,FALSE)</f>
        <v>189</v>
      </c>
      <c r="F1163" s="54">
        <f>VLOOKUP(Table10[[#This Row],[Name]],V.Rd!$A:$B,2,FALSE)</f>
        <v>549</v>
      </c>
      <c r="G1163" s="54">
        <f>VLOOKUP(Table10[[#This Row],[Name]],M.Rd!$A:$T,20,FALSE)</f>
        <v>12100</v>
      </c>
    </row>
    <row r="1164" spans="1:7" x14ac:dyDescent="0.25">
      <c r="A1164" s="3" t="s">
        <v>1158</v>
      </c>
      <c r="B1164" s="31">
        <v>45</v>
      </c>
      <c r="C1164" s="2">
        <v>4</v>
      </c>
      <c r="D1164">
        <v>783</v>
      </c>
      <c r="E1164" s="54">
        <f>VLOOKUP(Table10[[#This Row],[Name]],M.Rd!$A:$T,MATCH(Table10[[#This Row],[L.eff]],M.Rd!$C$2:$S$2)+2,FALSE)</f>
        <v>169</v>
      </c>
      <c r="F1164" s="54">
        <f>VLOOKUP(Table10[[#This Row],[Name]],V.Rd!$A:$B,2,FALSE)</f>
        <v>549</v>
      </c>
      <c r="G1164" s="54">
        <f>VLOOKUP(Table10[[#This Row],[Name]],M.Rd!$A:$T,20,FALSE)</f>
        <v>12100</v>
      </c>
    </row>
    <row r="1165" spans="1:7" x14ac:dyDescent="0.25">
      <c r="A1165" s="3" t="s">
        <v>1158</v>
      </c>
      <c r="B1165" s="31">
        <v>45</v>
      </c>
      <c r="C1165" s="2">
        <v>5</v>
      </c>
      <c r="D1165">
        <v>543</v>
      </c>
      <c r="E1165" s="54">
        <f>VLOOKUP(Table10[[#This Row],[Name]],M.Rd!$A:$T,MATCH(Table10[[#This Row],[L.eff]],M.Rd!$C$2:$S$2)+2,FALSE)</f>
        <v>135</v>
      </c>
      <c r="F1165" s="54">
        <f>VLOOKUP(Table10[[#This Row],[Name]],V.Rd!$A:$B,2,FALSE)</f>
        <v>549</v>
      </c>
      <c r="G1165" s="54">
        <f>VLOOKUP(Table10[[#This Row],[Name]],M.Rd!$A:$T,20,FALSE)</f>
        <v>12100</v>
      </c>
    </row>
    <row r="1166" spans="1:7" x14ac:dyDescent="0.25">
      <c r="A1166" s="3" t="s">
        <v>1158</v>
      </c>
      <c r="B1166" s="31">
        <v>45</v>
      </c>
      <c r="C1166" s="2">
        <v>6</v>
      </c>
      <c r="D1166">
        <v>394</v>
      </c>
      <c r="E1166" s="54">
        <f>VLOOKUP(Table10[[#This Row],[Name]],M.Rd!$A:$T,MATCH(Table10[[#This Row],[L.eff]],M.Rd!$C$2:$S$2)+2,FALSE)</f>
        <v>109</v>
      </c>
      <c r="F1166" s="54">
        <f>VLOOKUP(Table10[[#This Row],[Name]],V.Rd!$A:$B,2,FALSE)</f>
        <v>549</v>
      </c>
      <c r="G1166" s="54">
        <f>VLOOKUP(Table10[[#This Row],[Name]],M.Rd!$A:$T,20,FALSE)</f>
        <v>12100</v>
      </c>
    </row>
    <row r="1167" spans="1:7" x14ac:dyDescent="0.25">
      <c r="A1167" s="3" t="s">
        <v>1158</v>
      </c>
      <c r="B1167" s="31">
        <v>45</v>
      </c>
      <c r="C1167" s="2">
        <v>7</v>
      </c>
      <c r="D1167">
        <v>298</v>
      </c>
      <c r="E1167" s="54">
        <f>VLOOKUP(Table10[[#This Row],[Name]],M.Rd!$A:$T,MATCH(Table10[[#This Row],[L.eff]],M.Rd!$C$2:$S$2)+2,FALSE)</f>
        <v>92</v>
      </c>
      <c r="F1167" s="54">
        <f>VLOOKUP(Table10[[#This Row],[Name]],V.Rd!$A:$B,2,FALSE)</f>
        <v>549</v>
      </c>
      <c r="G1167" s="54">
        <f>VLOOKUP(Table10[[#This Row],[Name]],M.Rd!$A:$T,20,FALSE)</f>
        <v>12100</v>
      </c>
    </row>
    <row r="1168" spans="1:7" x14ac:dyDescent="0.25">
      <c r="A1168" s="3" t="s">
        <v>1158</v>
      </c>
      <c r="B1168" s="31">
        <v>45</v>
      </c>
      <c r="C1168" s="2">
        <v>8</v>
      </c>
      <c r="D1168">
        <v>233</v>
      </c>
      <c r="E1168" s="54">
        <f>VLOOKUP(Table10[[#This Row],[Name]],M.Rd!$A:$T,MATCH(Table10[[#This Row],[L.eff]],M.Rd!$C$2:$S$2)+2,FALSE)</f>
        <v>79.3</v>
      </c>
      <c r="F1168" s="54">
        <f>VLOOKUP(Table10[[#This Row],[Name]],V.Rd!$A:$B,2,FALSE)</f>
        <v>549</v>
      </c>
      <c r="G1168" s="54">
        <f>VLOOKUP(Table10[[#This Row],[Name]],M.Rd!$A:$T,20,FALSE)</f>
        <v>12100</v>
      </c>
    </row>
    <row r="1169" spans="1:7" x14ac:dyDescent="0.25">
      <c r="A1169" s="3" t="s">
        <v>1158</v>
      </c>
      <c r="B1169" s="31">
        <v>45</v>
      </c>
      <c r="C1169" s="2">
        <v>9</v>
      </c>
      <c r="D1169">
        <v>186</v>
      </c>
      <c r="E1169" s="54">
        <f>VLOOKUP(Table10[[#This Row],[Name]],M.Rd!$A:$T,MATCH(Table10[[#This Row],[L.eff]],M.Rd!$C$2:$S$2)+2,FALSE)</f>
        <v>69.599999999999994</v>
      </c>
      <c r="F1169" s="54">
        <f>VLOOKUP(Table10[[#This Row],[Name]],V.Rd!$A:$B,2,FALSE)</f>
        <v>549</v>
      </c>
      <c r="G1169" s="54">
        <f>VLOOKUP(Table10[[#This Row],[Name]],M.Rd!$A:$T,20,FALSE)</f>
        <v>12100</v>
      </c>
    </row>
    <row r="1170" spans="1:7" x14ac:dyDescent="0.25">
      <c r="A1170" s="3" t="s">
        <v>1158</v>
      </c>
      <c r="B1170" s="31">
        <v>45</v>
      </c>
      <c r="C1170" s="2">
        <v>10</v>
      </c>
      <c r="D1170">
        <v>153</v>
      </c>
      <c r="E1170" s="54">
        <f>VLOOKUP(Table10[[#This Row],[Name]],M.Rd!$A:$T,MATCH(Table10[[#This Row],[L.eff]],M.Rd!$C$2:$S$2)+2,FALSE)</f>
        <v>61.6</v>
      </c>
      <c r="F1170" s="54">
        <f>VLOOKUP(Table10[[#This Row],[Name]],V.Rd!$A:$B,2,FALSE)</f>
        <v>549</v>
      </c>
      <c r="G1170" s="54">
        <f>VLOOKUP(Table10[[#This Row],[Name]],M.Rd!$A:$T,20,FALSE)</f>
        <v>12100</v>
      </c>
    </row>
    <row r="1171" spans="1:7" x14ac:dyDescent="0.25">
      <c r="A1171" s="3" t="s">
        <v>1158</v>
      </c>
      <c r="B1171" s="31">
        <v>45</v>
      </c>
      <c r="C1171" s="2">
        <v>11</v>
      </c>
      <c r="D1171">
        <v>127</v>
      </c>
      <c r="E1171" s="54">
        <f>VLOOKUP(Table10[[#This Row],[Name]],M.Rd!$A:$T,MATCH(Table10[[#This Row],[L.eff]],M.Rd!$C$2:$S$2)+2,FALSE)</f>
        <v>54.7</v>
      </c>
      <c r="F1171" s="54">
        <f>VLOOKUP(Table10[[#This Row],[Name]],V.Rd!$A:$B,2,FALSE)</f>
        <v>549</v>
      </c>
      <c r="G1171" s="54">
        <f>VLOOKUP(Table10[[#This Row],[Name]],M.Rd!$A:$T,20,FALSE)</f>
        <v>12100</v>
      </c>
    </row>
    <row r="1172" spans="1:7" x14ac:dyDescent="0.25">
      <c r="A1172" s="3" t="s">
        <v>1158</v>
      </c>
      <c r="B1172" s="31">
        <v>45</v>
      </c>
      <c r="C1172" s="2">
        <v>12</v>
      </c>
      <c r="D1172">
        <v>108</v>
      </c>
      <c r="E1172" s="54">
        <f>VLOOKUP(Table10[[#This Row],[Name]],M.Rd!$A:$T,MATCH(Table10[[#This Row],[L.eff]],M.Rd!$C$2:$S$2)+2,FALSE)</f>
        <v>49.1</v>
      </c>
      <c r="F1172" s="54">
        <f>VLOOKUP(Table10[[#This Row],[Name]],V.Rd!$A:$B,2,FALSE)</f>
        <v>549</v>
      </c>
      <c r="G1172" s="54">
        <f>VLOOKUP(Table10[[#This Row],[Name]],M.Rd!$A:$T,20,FALSE)</f>
        <v>12100</v>
      </c>
    </row>
    <row r="1173" spans="1:7" x14ac:dyDescent="0.25">
      <c r="A1173" s="3" t="s">
        <v>1158</v>
      </c>
      <c r="B1173" s="31">
        <v>45</v>
      </c>
      <c r="C1173" s="2">
        <v>13</v>
      </c>
      <c r="D1173">
        <v>92.4</v>
      </c>
      <c r="E1173" s="54">
        <f>VLOOKUP(Table10[[#This Row],[Name]],M.Rd!$A:$T,MATCH(Table10[[#This Row],[L.eff]],M.Rd!$C$2:$S$2)+2,FALSE)</f>
        <v>44.7</v>
      </c>
      <c r="F1173" s="54">
        <f>VLOOKUP(Table10[[#This Row],[Name]],V.Rd!$A:$B,2,FALSE)</f>
        <v>549</v>
      </c>
      <c r="G1173" s="54">
        <f>VLOOKUP(Table10[[#This Row],[Name]],M.Rd!$A:$T,20,FALSE)</f>
        <v>12100</v>
      </c>
    </row>
    <row r="1174" spans="1:7" x14ac:dyDescent="0.25">
      <c r="A1174" s="3" t="s">
        <v>1158</v>
      </c>
      <c r="B1174" s="31">
        <v>45</v>
      </c>
      <c r="C1174" s="2">
        <v>14</v>
      </c>
      <c r="D1174">
        <v>80.099999999999994</v>
      </c>
      <c r="E1174" s="54">
        <f>VLOOKUP(Table10[[#This Row],[Name]],M.Rd!$A:$T,MATCH(Table10[[#This Row],[L.eff]],M.Rd!$C$2:$S$2)+2,FALSE)</f>
        <v>40.9</v>
      </c>
      <c r="F1174" s="54">
        <f>VLOOKUP(Table10[[#This Row],[Name]],V.Rd!$A:$B,2,FALSE)</f>
        <v>549</v>
      </c>
      <c r="G1174" s="54">
        <f>VLOOKUP(Table10[[#This Row],[Name]],M.Rd!$A:$T,20,FALSE)</f>
        <v>12100</v>
      </c>
    </row>
    <row r="1175" spans="1:7" x14ac:dyDescent="0.25">
      <c r="A1175" s="23" t="s">
        <v>1159</v>
      </c>
      <c r="B1175" s="29">
        <v>51</v>
      </c>
      <c r="C1175" s="27">
        <v>1</v>
      </c>
      <c r="D1175" s="27">
        <v>2070</v>
      </c>
      <c r="E1175" s="54">
        <f>VLOOKUP(Table10[[#This Row],[Name]],M.Rd!$A:$T,MATCH(Table10[[#This Row],[L.eff]],M.Rd!$C$2:$S$2)+2,FALSE)</f>
        <v>318</v>
      </c>
      <c r="F1175" s="54">
        <f>VLOOKUP(Table10[[#This Row],[Name]],V.Rd!$A:$B,2,FALSE)</f>
        <v>587</v>
      </c>
      <c r="G1175" s="54">
        <f>VLOOKUP(Table10[[#This Row],[Name]],M.Rd!$A:$T,20,FALSE)</f>
        <v>14100</v>
      </c>
    </row>
    <row r="1176" spans="1:7" x14ac:dyDescent="0.25">
      <c r="A1176" s="3" t="s">
        <v>1159</v>
      </c>
      <c r="B1176" s="31">
        <v>51</v>
      </c>
      <c r="C1176" s="2">
        <v>1.5</v>
      </c>
      <c r="D1176" s="2">
        <v>1920</v>
      </c>
      <c r="E1176" s="54">
        <f>VLOOKUP(Table10[[#This Row],[Name]],M.Rd!$A:$T,MATCH(Table10[[#This Row],[L.eff]],M.Rd!$C$2:$S$2)+2,FALSE)</f>
        <v>318</v>
      </c>
      <c r="F1176" s="54">
        <f>VLOOKUP(Table10[[#This Row],[Name]],V.Rd!$A:$B,2,FALSE)</f>
        <v>587</v>
      </c>
      <c r="G1176" s="54">
        <f>VLOOKUP(Table10[[#This Row],[Name]],M.Rd!$A:$T,20,FALSE)</f>
        <v>14100</v>
      </c>
    </row>
    <row r="1177" spans="1:7" x14ac:dyDescent="0.25">
      <c r="A1177" s="3" t="s">
        <v>1159</v>
      </c>
      <c r="B1177" s="31">
        <v>51</v>
      </c>
      <c r="C1177" s="2">
        <v>2</v>
      </c>
      <c r="D1177" s="2">
        <v>1750</v>
      </c>
      <c r="E1177" s="54">
        <f>VLOOKUP(Table10[[#This Row],[Name]],M.Rd!$A:$T,MATCH(Table10[[#This Row],[L.eff]],M.Rd!$C$2:$S$2)+2,FALSE)</f>
        <v>298</v>
      </c>
      <c r="F1177" s="54">
        <f>VLOOKUP(Table10[[#This Row],[Name]],V.Rd!$A:$B,2,FALSE)</f>
        <v>587</v>
      </c>
      <c r="G1177" s="54">
        <f>VLOOKUP(Table10[[#This Row],[Name]],M.Rd!$A:$T,20,FALSE)</f>
        <v>14100</v>
      </c>
    </row>
    <row r="1178" spans="1:7" x14ac:dyDescent="0.25">
      <c r="A1178" s="3" t="s">
        <v>1159</v>
      </c>
      <c r="B1178" s="31">
        <v>51</v>
      </c>
      <c r="C1178" s="2">
        <v>2.5</v>
      </c>
      <c r="D1178">
        <v>1600</v>
      </c>
      <c r="E1178" s="54">
        <f>VLOOKUP(Table10[[#This Row],[Name]],M.Rd!$A:$T,MATCH(Table10[[#This Row],[L.eff]],M.Rd!$C$2:$S$2)+2,FALSE)</f>
        <v>274</v>
      </c>
      <c r="F1178" s="54">
        <f>VLOOKUP(Table10[[#This Row],[Name]],V.Rd!$A:$B,2,FALSE)</f>
        <v>587</v>
      </c>
      <c r="G1178" s="54">
        <f>VLOOKUP(Table10[[#This Row],[Name]],M.Rd!$A:$T,20,FALSE)</f>
        <v>14100</v>
      </c>
    </row>
    <row r="1179" spans="1:7" x14ac:dyDescent="0.25">
      <c r="A1179" s="3" t="s">
        <v>1159</v>
      </c>
      <c r="B1179" s="31">
        <v>51</v>
      </c>
      <c r="C1179" s="2">
        <v>3</v>
      </c>
      <c r="D1179">
        <v>1350</v>
      </c>
      <c r="E1179" s="54">
        <f>VLOOKUP(Table10[[#This Row],[Name]],M.Rd!$A:$T,MATCH(Table10[[#This Row],[L.eff]],M.Rd!$C$2:$S$2)+2,FALSE)</f>
        <v>249</v>
      </c>
      <c r="F1179" s="54">
        <f>VLOOKUP(Table10[[#This Row],[Name]],V.Rd!$A:$B,2,FALSE)</f>
        <v>587</v>
      </c>
      <c r="G1179" s="54">
        <f>VLOOKUP(Table10[[#This Row],[Name]],M.Rd!$A:$T,20,FALSE)</f>
        <v>14100</v>
      </c>
    </row>
    <row r="1180" spans="1:7" x14ac:dyDescent="0.25">
      <c r="A1180" s="3" t="s">
        <v>1159</v>
      </c>
      <c r="B1180" s="31">
        <v>51</v>
      </c>
      <c r="C1180" s="2">
        <v>3.5</v>
      </c>
      <c r="D1180">
        <v>1120</v>
      </c>
      <c r="E1180" s="54">
        <f>VLOOKUP(Table10[[#This Row],[Name]],M.Rd!$A:$T,MATCH(Table10[[#This Row],[L.eff]],M.Rd!$C$2:$S$2)+2,FALSE)</f>
        <v>225</v>
      </c>
      <c r="F1180" s="54">
        <f>VLOOKUP(Table10[[#This Row],[Name]],V.Rd!$A:$B,2,FALSE)</f>
        <v>587</v>
      </c>
      <c r="G1180" s="54">
        <f>VLOOKUP(Table10[[#This Row],[Name]],M.Rd!$A:$T,20,FALSE)</f>
        <v>14100</v>
      </c>
    </row>
    <row r="1181" spans="1:7" x14ac:dyDescent="0.25">
      <c r="A1181" s="3" t="s">
        <v>1159</v>
      </c>
      <c r="B1181" s="31">
        <v>51</v>
      </c>
      <c r="C1181" s="2">
        <v>4</v>
      </c>
      <c r="D1181">
        <v>923</v>
      </c>
      <c r="E1181" s="54">
        <f>VLOOKUP(Table10[[#This Row],[Name]],M.Rd!$A:$T,MATCH(Table10[[#This Row],[L.eff]],M.Rd!$C$2:$S$2)+2,FALSE)</f>
        <v>203</v>
      </c>
      <c r="F1181" s="54">
        <f>VLOOKUP(Table10[[#This Row],[Name]],V.Rd!$A:$B,2,FALSE)</f>
        <v>587</v>
      </c>
      <c r="G1181" s="54">
        <f>VLOOKUP(Table10[[#This Row],[Name]],M.Rd!$A:$T,20,FALSE)</f>
        <v>14100</v>
      </c>
    </row>
    <row r="1182" spans="1:7" x14ac:dyDescent="0.25">
      <c r="A1182" s="3" t="s">
        <v>1159</v>
      </c>
      <c r="B1182" s="31">
        <v>51</v>
      </c>
      <c r="C1182" s="2">
        <v>5</v>
      </c>
      <c r="D1182">
        <v>644</v>
      </c>
      <c r="E1182" s="54">
        <f>VLOOKUP(Table10[[#This Row],[Name]],M.Rd!$A:$T,MATCH(Table10[[#This Row],[L.eff]],M.Rd!$C$2:$S$2)+2,FALSE)</f>
        <v>165</v>
      </c>
      <c r="F1182" s="54">
        <f>VLOOKUP(Table10[[#This Row],[Name]],V.Rd!$A:$B,2,FALSE)</f>
        <v>587</v>
      </c>
      <c r="G1182" s="54">
        <f>VLOOKUP(Table10[[#This Row],[Name]],M.Rd!$A:$T,20,FALSE)</f>
        <v>14100</v>
      </c>
    </row>
    <row r="1183" spans="1:7" x14ac:dyDescent="0.25">
      <c r="A1183" s="3" t="s">
        <v>1159</v>
      </c>
      <c r="B1183" s="31">
        <v>51</v>
      </c>
      <c r="C1183" s="2">
        <v>6</v>
      </c>
      <c r="D1183">
        <v>468</v>
      </c>
      <c r="E1183" s="54">
        <f>VLOOKUP(Table10[[#This Row],[Name]],M.Rd!$A:$T,MATCH(Table10[[#This Row],[L.eff]],M.Rd!$C$2:$S$2)+2,FALSE)</f>
        <v>136</v>
      </c>
      <c r="F1183" s="54">
        <f>VLOOKUP(Table10[[#This Row],[Name]],V.Rd!$A:$B,2,FALSE)</f>
        <v>587</v>
      </c>
      <c r="G1183" s="54">
        <f>VLOOKUP(Table10[[#This Row],[Name]],M.Rd!$A:$T,20,FALSE)</f>
        <v>14100</v>
      </c>
    </row>
    <row r="1184" spans="1:7" x14ac:dyDescent="0.25">
      <c r="A1184" s="3" t="s">
        <v>1159</v>
      </c>
      <c r="B1184" s="31">
        <v>51</v>
      </c>
      <c r="C1184" s="2">
        <v>7</v>
      </c>
      <c r="D1184">
        <v>354</v>
      </c>
      <c r="E1184" s="54">
        <f>VLOOKUP(Table10[[#This Row],[Name]],M.Rd!$A:$T,MATCH(Table10[[#This Row],[L.eff]],M.Rd!$C$2:$S$2)+2,FALSE)</f>
        <v>115</v>
      </c>
      <c r="F1184" s="54">
        <f>VLOOKUP(Table10[[#This Row],[Name]],V.Rd!$A:$B,2,FALSE)</f>
        <v>587</v>
      </c>
      <c r="G1184" s="54">
        <f>VLOOKUP(Table10[[#This Row],[Name]],M.Rd!$A:$T,20,FALSE)</f>
        <v>14100</v>
      </c>
    </row>
    <row r="1185" spans="1:7" x14ac:dyDescent="0.25">
      <c r="A1185" s="3" t="s">
        <v>1159</v>
      </c>
      <c r="B1185" s="31">
        <v>51</v>
      </c>
      <c r="C1185" s="2">
        <v>8</v>
      </c>
      <c r="D1185">
        <v>277</v>
      </c>
      <c r="E1185" s="54">
        <f>VLOOKUP(Table10[[#This Row],[Name]],M.Rd!$A:$T,MATCH(Table10[[#This Row],[L.eff]],M.Rd!$C$2:$S$2)+2,FALSE)</f>
        <v>100</v>
      </c>
      <c r="F1185" s="54">
        <f>VLOOKUP(Table10[[#This Row],[Name]],V.Rd!$A:$B,2,FALSE)</f>
        <v>587</v>
      </c>
      <c r="G1185" s="54">
        <f>VLOOKUP(Table10[[#This Row],[Name]],M.Rd!$A:$T,20,FALSE)</f>
        <v>14100</v>
      </c>
    </row>
    <row r="1186" spans="1:7" x14ac:dyDescent="0.25">
      <c r="A1186" s="3" t="s">
        <v>1159</v>
      </c>
      <c r="B1186" s="31">
        <v>51</v>
      </c>
      <c r="C1186" s="2">
        <v>9</v>
      </c>
      <c r="D1186">
        <v>222</v>
      </c>
      <c r="E1186" s="54">
        <f>VLOOKUP(Table10[[#This Row],[Name]],M.Rd!$A:$T,MATCH(Table10[[#This Row],[L.eff]],M.Rd!$C$2:$S$2)+2,FALSE)</f>
        <v>88.4</v>
      </c>
      <c r="F1186" s="54">
        <f>VLOOKUP(Table10[[#This Row],[Name]],V.Rd!$A:$B,2,FALSE)</f>
        <v>587</v>
      </c>
      <c r="G1186" s="54">
        <f>VLOOKUP(Table10[[#This Row],[Name]],M.Rd!$A:$T,20,FALSE)</f>
        <v>14100</v>
      </c>
    </row>
    <row r="1187" spans="1:7" x14ac:dyDescent="0.25">
      <c r="A1187" s="3" t="s">
        <v>1159</v>
      </c>
      <c r="B1187" s="31">
        <v>51</v>
      </c>
      <c r="C1187" s="2">
        <v>10</v>
      </c>
      <c r="D1187">
        <v>182</v>
      </c>
      <c r="E1187" s="54">
        <f>VLOOKUP(Table10[[#This Row],[Name]],M.Rd!$A:$T,MATCH(Table10[[#This Row],[L.eff]],M.Rd!$C$2:$S$2)+2,FALSE)</f>
        <v>79.3</v>
      </c>
      <c r="F1187" s="54">
        <f>VLOOKUP(Table10[[#This Row],[Name]],V.Rd!$A:$B,2,FALSE)</f>
        <v>587</v>
      </c>
      <c r="G1187" s="54">
        <f>VLOOKUP(Table10[[#This Row],[Name]],M.Rd!$A:$T,20,FALSE)</f>
        <v>14100</v>
      </c>
    </row>
    <row r="1188" spans="1:7" x14ac:dyDescent="0.25">
      <c r="A1188" s="3" t="s">
        <v>1159</v>
      </c>
      <c r="B1188" s="31">
        <v>51</v>
      </c>
      <c r="C1188" s="2">
        <v>11</v>
      </c>
      <c r="D1188">
        <v>152</v>
      </c>
      <c r="E1188" s="54">
        <f>VLOOKUP(Table10[[#This Row],[Name]],M.Rd!$A:$T,MATCH(Table10[[#This Row],[L.eff]],M.Rd!$C$2:$S$2)+2,FALSE)</f>
        <v>71.5</v>
      </c>
      <c r="F1188" s="54">
        <f>VLOOKUP(Table10[[#This Row],[Name]],V.Rd!$A:$B,2,FALSE)</f>
        <v>587</v>
      </c>
      <c r="G1188" s="54">
        <f>VLOOKUP(Table10[[#This Row],[Name]],M.Rd!$A:$T,20,FALSE)</f>
        <v>14100</v>
      </c>
    </row>
    <row r="1189" spans="1:7" x14ac:dyDescent="0.25">
      <c r="A1189" s="3" t="s">
        <v>1159</v>
      </c>
      <c r="B1189" s="31">
        <v>51</v>
      </c>
      <c r="C1189" s="2">
        <v>12</v>
      </c>
      <c r="D1189">
        <v>128</v>
      </c>
      <c r="E1189" s="54">
        <f>VLOOKUP(Table10[[#This Row],[Name]],M.Rd!$A:$T,MATCH(Table10[[#This Row],[L.eff]],M.Rd!$C$2:$S$2)+2,FALSE)</f>
        <v>64.400000000000006</v>
      </c>
      <c r="F1189" s="54">
        <f>VLOOKUP(Table10[[#This Row],[Name]],V.Rd!$A:$B,2,FALSE)</f>
        <v>587</v>
      </c>
      <c r="G1189" s="54">
        <f>VLOOKUP(Table10[[#This Row],[Name]],M.Rd!$A:$T,20,FALSE)</f>
        <v>14100</v>
      </c>
    </row>
    <row r="1190" spans="1:7" x14ac:dyDescent="0.25">
      <c r="A1190" s="3" t="s">
        <v>1159</v>
      </c>
      <c r="B1190" s="31">
        <v>51</v>
      </c>
      <c r="C1190" s="2">
        <v>13</v>
      </c>
      <c r="D1190">
        <v>110</v>
      </c>
      <c r="E1190" s="54">
        <f>VLOOKUP(Table10[[#This Row],[Name]],M.Rd!$A:$T,MATCH(Table10[[#This Row],[L.eff]],M.Rd!$C$2:$S$2)+2,FALSE)</f>
        <v>58.7</v>
      </c>
      <c r="F1190" s="54">
        <f>VLOOKUP(Table10[[#This Row],[Name]],V.Rd!$A:$B,2,FALSE)</f>
        <v>587</v>
      </c>
      <c r="G1190" s="54">
        <f>VLOOKUP(Table10[[#This Row],[Name]],M.Rd!$A:$T,20,FALSE)</f>
        <v>14100</v>
      </c>
    </row>
    <row r="1191" spans="1:7" x14ac:dyDescent="0.25">
      <c r="A1191" s="3" t="s">
        <v>1159</v>
      </c>
      <c r="B1191" s="31">
        <v>51</v>
      </c>
      <c r="C1191" s="2">
        <v>14</v>
      </c>
      <c r="D1191">
        <v>95.4</v>
      </c>
      <c r="E1191" s="54">
        <f>VLOOKUP(Table10[[#This Row],[Name]],M.Rd!$A:$T,MATCH(Table10[[#This Row],[L.eff]],M.Rd!$C$2:$S$2)+2,FALSE)</f>
        <v>53.9</v>
      </c>
      <c r="F1191" s="54">
        <f>VLOOKUP(Table10[[#This Row],[Name]],V.Rd!$A:$B,2,FALSE)</f>
        <v>587</v>
      </c>
      <c r="G1191" s="54">
        <f>VLOOKUP(Table10[[#This Row],[Name]],M.Rd!$A:$T,20,FALSE)</f>
        <v>14100</v>
      </c>
    </row>
    <row r="1192" spans="1:7" x14ac:dyDescent="0.25">
      <c r="A1192" s="23" t="s">
        <v>1160</v>
      </c>
      <c r="B1192" s="29">
        <v>57</v>
      </c>
      <c r="C1192" s="27">
        <v>1</v>
      </c>
      <c r="D1192" s="27">
        <v>2360</v>
      </c>
      <c r="E1192" s="54">
        <f>VLOOKUP(Table10[[#This Row],[Name]],M.Rd!$A:$T,MATCH(Table10[[#This Row],[L.eff]],M.Rd!$C$2:$S$2)+2,FALSE)</f>
        <v>359</v>
      </c>
      <c r="F1192" s="54">
        <f>VLOOKUP(Table10[[#This Row],[Name]],V.Rd!$A:$B,2,FALSE)</f>
        <v>646</v>
      </c>
      <c r="G1192" s="54">
        <f>VLOOKUP(Table10[[#This Row],[Name]],M.Rd!$A:$T,20,FALSE)</f>
        <v>16000</v>
      </c>
    </row>
    <row r="1193" spans="1:7" x14ac:dyDescent="0.25">
      <c r="A1193" s="3" t="s">
        <v>1160</v>
      </c>
      <c r="B1193" s="31">
        <v>57</v>
      </c>
      <c r="C1193" s="2">
        <v>1.5</v>
      </c>
      <c r="D1193" s="2">
        <v>2200</v>
      </c>
      <c r="E1193" s="54">
        <f>VLOOKUP(Table10[[#This Row],[Name]],M.Rd!$A:$T,MATCH(Table10[[#This Row],[L.eff]],M.Rd!$C$2:$S$2)+2,FALSE)</f>
        <v>359</v>
      </c>
      <c r="F1193" s="54">
        <f>VLOOKUP(Table10[[#This Row],[Name]],V.Rd!$A:$B,2,FALSE)</f>
        <v>646</v>
      </c>
      <c r="G1193" s="54">
        <f>VLOOKUP(Table10[[#This Row],[Name]],M.Rd!$A:$T,20,FALSE)</f>
        <v>16000</v>
      </c>
    </row>
    <row r="1194" spans="1:7" x14ac:dyDescent="0.25">
      <c r="A1194" s="3" t="s">
        <v>1160</v>
      </c>
      <c r="B1194" s="31">
        <v>57</v>
      </c>
      <c r="C1194" s="2">
        <v>2</v>
      </c>
      <c r="D1194" s="2">
        <v>2060</v>
      </c>
      <c r="E1194" s="54">
        <f>VLOOKUP(Table10[[#This Row],[Name]],M.Rd!$A:$T,MATCH(Table10[[#This Row],[L.eff]],M.Rd!$C$2:$S$2)+2,FALSE)</f>
        <v>338</v>
      </c>
      <c r="F1194" s="54">
        <f>VLOOKUP(Table10[[#This Row],[Name]],V.Rd!$A:$B,2,FALSE)</f>
        <v>646</v>
      </c>
      <c r="G1194" s="54">
        <f>VLOOKUP(Table10[[#This Row],[Name]],M.Rd!$A:$T,20,FALSE)</f>
        <v>16000</v>
      </c>
    </row>
    <row r="1195" spans="1:7" x14ac:dyDescent="0.25">
      <c r="A1195" s="3" t="s">
        <v>1160</v>
      </c>
      <c r="B1195" s="31">
        <v>57</v>
      </c>
      <c r="C1195" s="2">
        <v>2.5</v>
      </c>
      <c r="D1195">
        <v>1810</v>
      </c>
      <c r="E1195" s="54">
        <f>VLOOKUP(Table10[[#This Row],[Name]],M.Rd!$A:$T,MATCH(Table10[[#This Row],[L.eff]],M.Rd!$C$2:$S$2)+2,FALSE)</f>
        <v>312</v>
      </c>
      <c r="F1195" s="54">
        <f>VLOOKUP(Table10[[#This Row],[Name]],V.Rd!$A:$B,2,FALSE)</f>
        <v>646</v>
      </c>
      <c r="G1195" s="54">
        <f>VLOOKUP(Table10[[#This Row],[Name]],M.Rd!$A:$T,20,FALSE)</f>
        <v>16000</v>
      </c>
    </row>
    <row r="1196" spans="1:7" x14ac:dyDescent="0.25">
      <c r="A1196" s="3" t="s">
        <v>1160</v>
      </c>
      <c r="B1196" s="31">
        <v>57</v>
      </c>
      <c r="C1196" s="2">
        <v>3</v>
      </c>
      <c r="D1196">
        <v>1530</v>
      </c>
      <c r="E1196" s="54">
        <f>VLOOKUP(Table10[[#This Row],[Name]],M.Rd!$A:$T,MATCH(Table10[[#This Row],[L.eff]],M.Rd!$C$2:$S$2)+2,FALSE)</f>
        <v>285</v>
      </c>
      <c r="F1196" s="54">
        <f>VLOOKUP(Table10[[#This Row],[Name]],V.Rd!$A:$B,2,FALSE)</f>
        <v>646</v>
      </c>
      <c r="G1196" s="54">
        <f>VLOOKUP(Table10[[#This Row],[Name]],M.Rd!$A:$T,20,FALSE)</f>
        <v>16000</v>
      </c>
    </row>
    <row r="1197" spans="1:7" x14ac:dyDescent="0.25">
      <c r="A1197" s="3" t="s">
        <v>1160</v>
      </c>
      <c r="B1197" s="31">
        <v>57</v>
      </c>
      <c r="C1197" s="2">
        <v>3.5</v>
      </c>
      <c r="D1197">
        <v>1270</v>
      </c>
      <c r="E1197" s="54">
        <f>VLOOKUP(Table10[[#This Row],[Name]],M.Rd!$A:$T,MATCH(Table10[[#This Row],[L.eff]],M.Rd!$C$2:$S$2)+2,FALSE)</f>
        <v>259</v>
      </c>
      <c r="F1197" s="54">
        <f>VLOOKUP(Table10[[#This Row],[Name]],V.Rd!$A:$B,2,FALSE)</f>
        <v>646</v>
      </c>
      <c r="G1197" s="54">
        <f>VLOOKUP(Table10[[#This Row],[Name]],M.Rd!$A:$T,20,FALSE)</f>
        <v>16000</v>
      </c>
    </row>
    <row r="1198" spans="1:7" x14ac:dyDescent="0.25">
      <c r="A1198" s="3" t="s">
        <v>1160</v>
      </c>
      <c r="B1198" s="31">
        <v>57</v>
      </c>
      <c r="C1198" s="2">
        <v>4</v>
      </c>
      <c r="D1198">
        <v>1050</v>
      </c>
      <c r="E1198" s="54">
        <f>VLOOKUP(Table10[[#This Row],[Name]],M.Rd!$A:$T,MATCH(Table10[[#This Row],[L.eff]],M.Rd!$C$2:$S$2)+2,FALSE)</f>
        <v>235</v>
      </c>
      <c r="F1198" s="54">
        <f>VLOOKUP(Table10[[#This Row],[Name]],V.Rd!$A:$B,2,FALSE)</f>
        <v>646</v>
      </c>
      <c r="G1198" s="54">
        <f>VLOOKUP(Table10[[#This Row],[Name]],M.Rd!$A:$T,20,FALSE)</f>
        <v>16000</v>
      </c>
    </row>
    <row r="1199" spans="1:7" x14ac:dyDescent="0.25">
      <c r="A1199" s="3" t="s">
        <v>1160</v>
      </c>
      <c r="B1199" s="31">
        <v>57</v>
      </c>
      <c r="C1199" s="2">
        <v>5</v>
      </c>
      <c r="D1199">
        <v>736</v>
      </c>
      <c r="E1199" s="54">
        <f>VLOOKUP(Table10[[#This Row],[Name]],M.Rd!$A:$T,MATCH(Table10[[#This Row],[L.eff]],M.Rd!$C$2:$S$2)+2,FALSE)</f>
        <v>194</v>
      </c>
      <c r="F1199" s="54">
        <f>VLOOKUP(Table10[[#This Row],[Name]],V.Rd!$A:$B,2,FALSE)</f>
        <v>646</v>
      </c>
      <c r="G1199" s="54">
        <f>VLOOKUP(Table10[[#This Row],[Name]],M.Rd!$A:$T,20,FALSE)</f>
        <v>16000</v>
      </c>
    </row>
    <row r="1200" spans="1:7" x14ac:dyDescent="0.25">
      <c r="A1200" s="3" t="s">
        <v>1160</v>
      </c>
      <c r="B1200" s="31">
        <v>57</v>
      </c>
      <c r="C1200" s="2">
        <v>6</v>
      </c>
      <c r="D1200">
        <v>536</v>
      </c>
      <c r="E1200" s="54">
        <f>VLOOKUP(Table10[[#This Row],[Name]],M.Rd!$A:$T,MATCH(Table10[[#This Row],[L.eff]],M.Rd!$C$2:$S$2)+2,FALSE)</f>
        <v>162</v>
      </c>
      <c r="F1200" s="54">
        <f>VLOOKUP(Table10[[#This Row],[Name]],V.Rd!$A:$B,2,FALSE)</f>
        <v>646</v>
      </c>
      <c r="G1200" s="54">
        <f>VLOOKUP(Table10[[#This Row],[Name]],M.Rd!$A:$T,20,FALSE)</f>
        <v>16000</v>
      </c>
    </row>
    <row r="1201" spans="1:7" x14ac:dyDescent="0.25">
      <c r="A1201" s="3" t="s">
        <v>1160</v>
      </c>
      <c r="B1201" s="31">
        <v>57</v>
      </c>
      <c r="C1201" s="2">
        <v>7</v>
      </c>
      <c r="D1201">
        <v>405</v>
      </c>
      <c r="E1201" s="54">
        <f>VLOOKUP(Table10[[#This Row],[Name]],M.Rd!$A:$T,MATCH(Table10[[#This Row],[L.eff]],M.Rd!$C$2:$S$2)+2,FALSE)</f>
        <v>138</v>
      </c>
      <c r="F1201" s="54">
        <f>VLOOKUP(Table10[[#This Row],[Name]],V.Rd!$A:$B,2,FALSE)</f>
        <v>646</v>
      </c>
      <c r="G1201" s="54">
        <f>VLOOKUP(Table10[[#This Row],[Name]],M.Rd!$A:$T,20,FALSE)</f>
        <v>16000</v>
      </c>
    </row>
    <row r="1202" spans="1:7" x14ac:dyDescent="0.25">
      <c r="A1202" s="3" t="s">
        <v>1160</v>
      </c>
      <c r="B1202" s="31">
        <v>57</v>
      </c>
      <c r="C1202" s="2">
        <v>8</v>
      </c>
      <c r="D1202">
        <v>317</v>
      </c>
      <c r="E1202" s="54">
        <f>VLOOKUP(Table10[[#This Row],[Name]],M.Rd!$A:$T,MATCH(Table10[[#This Row],[L.eff]],M.Rd!$C$2:$S$2)+2,FALSE)</f>
        <v>121</v>
      </c>
      <c r="F1202" s="54">
        <f>VLOOKUP(Table10[[#This Row],[Name]],V.Rd!$A:$B,2,FALSE)</f>
        <v>646</v>
      </c>
      <c r="G1202" s="54">
        <f>VLOOKUP(Table10[[#This Row],[Name]],M.Rd!$A:$T,20,FALSE)</f>
        <v>16000</v>
      </c>
    </row>
    <row r="1203" spans="1:7" x14ac:dyDescent="0.25">
      <c r="A1203" s="3" t="s">
        <v>1160</v>
      </c>
      <c r="B1203" s="31">
        <v>57</v>
      </c>
      <c r="C1203" s="2">
        <v>9</v>
      </c>
      <c r="D1203">
        <v>254</v>
      </c>
      <c r="E1203" s="54">
        <f>VLOOKUP(Table10[[#This Row],[Name]],M.Rd!$A:$T,MATCH(Table10[[#This Row],[L.eff]],M.Rd!$C$2:$S$2)+2,FALSE)</f>
        <v>107</v>
      </c>
      <c r="F1203" s="54">
        <f>VLOOKUP(Table10[[#This Row],[Name]],V.Rd!$A:$B,2,FALSE)</f>
        <v>646</v>
      </c>
      <c r="G1203" s="54">
        <f>VLOOKUP(Table10[[#This Row],[Name]],M.Rd!$A:$T,20,FALSE)</f>
        <v>16000</v>
      </c>
    </row>
    <row r="1204" spans="1:7" x14ac:dyDescent="0.25">
      <c r="A1204" s="3" t="s">
        <v>1160</v>
      </c>
      <c r="B1204" s="31">
        <v>57</v>
      </c>
      <c r="C1204" s="2">
        <v>10</v>
      </c>
      <c r="D1204">
        <v>208</v>
      </c>
      <c r="E1204" s="54">
        <f>VLOOKUP(Table10[[#This Row],[Name]],M.Rd!$A:$T,MATCH(Table10[[#This Row],[L.eff]],M.Rd!$C$2:$S$2)+2,FALSE)</f>
        <v>96.7</v>
      </c>
      <c r="F1204" s="54">
        <f>VLOOKUP(Table10[[#This Row],[Name]],V.Rd!$A:$B,2,FALSE)</f>
        <v>646</v>
      </c>
      <c r="G1204" s="54">
        <f>VLOOKUP(Table10[[#This Row],[Name]],M.Rd!$A:$T,20,FALSE)</f>
        <v>16000</v>
      </c>
    </row>
    <row r="1205" spans="1:7" x14ac:dyDescent="0.25">
      <c r="A1205" s="3" t="s">
        <v>1160</v>
      </c>
      <c r="B1205" s="31">
        <v>57</v>
      </c>
      <c r="C1205" s="2">
        <v>11</v>
      </c>
      <c r="D1205">
        <v>174</v>
      </c>
      <c r="E1205" s="54">
        <f>VLOOKUP(Table10[[#This Row],[Name]],M.Rd!$A:$T,MATCH(Table10[[#This Row],[L.eff]],M.Rd!$C$2:$S$2)+2,FALSE)</f>
        <v>88.1</v>
      </c>
      <c r="F1205" s="54">
        <f>VLOOKUP(Table10[[#This Row],[Name]],V.Rd!$A:$B,2,FALSE)</f>
        <v>646</v>
      </c>
      <c r="G1205" s="54">
        <f>VLOOKUP(Table10[[#This Row],[Name]],M.Rd!$A:$T,20,FALSE)</f>
        <v>16000</v>
      </c>
    </row>
    <row r="1206" spans="1:7" x14ac:dyDescent="0.25">
      <c r="A1206" s="3" t="s">
        <v>1160</v>
      </c>
      <c r="B1206" s="31">
        <v>57</v>
      </c>
      <c r="C1206" s="2">
        <v>12</v>
      </c>
      <c r="D1206">
        <v>147</v>
      </c>
      <c r="E1206" s="54">
        <f>VLOOKUP(Table10[[#This Row],[Name]],M.Rd!$A:$T,MATCH(Table10[[#This Row],[L.eff]],M.Rd!$C$2:$S$2)+2,FALSE)</f>
        <v>80.3</v>
      </c>
      <c r="F1206" s="54">
        <f>VLOOKUP(Table10[[#This Row],[Name]],V.Rd!$A:$B,2,FALSE)</f>
        <v>646</v>
      </c>
      <c r="G1206" s="54">
        <f>VLOOKUP(Table10[[#This Row],[Name]],M.Rd!$A:$T,20,FALSE)</f>
        <v>16000</v>
      </c>
    </row>
    <row r="1207" spans="1:7" x14ac:dyDescent="0.25">
      <c r="A1207" s="3" t="s">
        <v>1160</v>
      </c>
      <c r="B1207" s="31">
        <v>57</v>
      </c>
      <c r="C1207" s="2">
        <v>13</v>
      </c>
      <c r="D1207">
        <v>126</v>
      </c>
      <c r="E1207" s="54">
        <f>VLOOKUP(Table10[[#This Row],[Name]],M.Rd!$A:$T,MATCH(Table10[[#This Row],[L.eff]],M.Rd!$C$2:$S$2)+2,FALSE)</f>
        <v>73.3</v>
      </c>
      <c r="F1207" s="54">
        <f>VLOOKUP(Table10[[#This Row],[Name]],V.Rd!$A:$B,2,FALSE)</f>
        <v>646</v>
      </c>
      <c r="G1207" s="54">
        <f>VLOOKUP(Table10[[#This Row],[Name]],M.Rd!$A:$T,20,FALSE)</f>
        <v>16000</v>
      </c>
    </row>
    <row r="1208" spans="1:7" x14ac:dyDescent="0.25">
      <c r="A1208" s="3" t="s">
        <v>1160</v>
      </c>
      <c r="B1208" s="31">
        <v>57</v>
      </c>
      <c r="C1208" s="2">
        <v>14</v>
      </c>
      <c r="D1208">
        <v>109</v>
      </c>
      <c r="E1208" s="54">
        <f>VLOOKUP(Table10[[#This Row],[Name]],M.Rd!$A:$T,MATCH(Table10[[#This Row],[L.eff]],M.Rd!$C$2:$S$2)+2,FALSE)</f>
        <v>67.5</v>
      </c>
      <c r="F1208" s="54">
        <f>VLOOKUP(Table10[[#This Row],[Name]],V.Rd!$A:$B,2,FALSE)</f>
        <v>646</v>
      </c>
      <c r="G1208" s="54">
        <f>VLOOKUP(Table10[[#This Row],[Name]],M.Rd!$A:$T,20,FALSE)</f>
        <v>16000</v>
      </c>
    </row>
    <row r="1209" spans="1:7" x14ac:dyDescent="0.25">
      <c r="A1209" s="23" t="s">
        <v>1161</v>
      </c>
      <c r="B1209" s="29">
        <v>67</v>
      </c>
      <c r="C1209" s="27">
        <v>1</v>
      </c>
      <c r="D1209" s="27">
        <v>2900</v>
      </c>
      <c r="E1209" s="54">
        <f>VLOOKUP(Table10[[#This Row],[Name]],M.Rd!$A:$T,MATCH(Table10[[#This Row],[L.eff]],M.Rd!$C$2:$S$2)+2,FALSE)</f>
        <v>430</v>
      </c>
      <c r="F1209" s="54">
        <f>VLOOKUP(Table10[[#This Row],[Name]],V.Rd!$A:$B,2,FALSE)</f>
        <v>733</v>
      </c>
      <c r="G1209" s="54">
        <f>VLOOKUP(Table10[[#This Row],[Name]],M.Rd!$A:$T,20,FALSE)</f>
        <v>19500</v>
      </c>
    </row>
    <row r="1210" spans="1:7" x14ac:dyDescent="0.25">
      <c r="A1210" s="3" t="s">
        <v>1161</v>
      </c>
      <c r="B1210" s="31">
        <v>67</v>
      </c>
      <c r="C1210" s="2">
        <v>1.5</v>
      </c>
      <c r="D1210" s="2">
        <v>2690</v>
      </c>
      <c r="E1210" s="54">
        <f>VLOOKUP(Table10[[#This Row],[Name]],M.Rd!$A:$T,MATCH(Table10[[#This Row],[L.eff]],M.Rd!$C$2:$S$2)+2,FALSE)</f>
        <v>430</v>
      </c>
      <c r="F1210" s="54">
        <f>VLOOKUP(Table10[[#This Row],[Name]],V.Rd!$A:$B,2,FALSE)</f>
        <v>733</v>
      </c>
      <c r="G1210" s="54">
        <f>VLOOKUP(Table10[[#This Row],[Name]],M.Rd!$A:$T,20,FALSE)</f>
        <v>19500</v>
      </c>
    </row>
    <row r="1211" spans="1:7" x14ac:dyDescent="0.25">
      <c r="A1211" s="3" t="s">
        <v>1161</v>
      </c>
      <c r="B1211" s="31">
        <v>67</v>
      </c>
      <c r="C1211" s="2">
        <v>2</v>
      </c>
      <c r="D1211" s="2">
        <v>2450</v>
      </c>
      <c r="E1211" s="54">
        <f>VLOOKUP(Table10[[#This Row],[Name]],M.Rd!$A:$T,MATCH(Table10[[#This Row],[L.eff]],M.Rd!$C$2:$S$2)+2,FALSE)</f>
        <v>408</v>
      </c>
      <c r="F1211" s="54">
        <f>VLOOKUP(Table10[[#This Row],[Name]],V.Rd!$A:$B,2,FALSE)</f>
        <v>733</v>
      </c>
      <c r="G1211" s="54">
        <f>VLOOKUP(Table10[[#This Row],[Name]],M.Rd!$A:$T,20,FALSE)</f>
        <v>19500</v>
      </c>
    </row>
    <row r="1212" spans="1:7" x14ac:dyDescent="0.25">
      <c r="A1212" s="3" t="s">
        <v>1161</v>
      </c>
      <c r="B1212" s="31">
        <v>67</v>
      </c>
      <c r="C1212" s="2">
        <v>2.5</v>
      </c>
      <c r="D1212">
        <v>2160</v>
      </c>
      <c r="E1212" s="54">
        <f>VLOOKUP(Table10[[#This Row],[Name]],M.Rd!$A:$T,MATCH(Table10[[#This Row],[L.eff]],M.Rd!$C$2:$S$2)+2,FALSE)</f>
        <v>379</v>
      </c>
      <c r="F1212" s="54">
        <f>VLOOKUP(Table10[[#This Row],[Name]],V.Rd!$A:$B,2,FALSE)</f>
        <v>733</v>
      </c>
      <c r="G1212" s="54">
        <f>VLOOKUP(Table10[[#This Row],[Name]],M.Rd!$A:$T,20,FALSE)</f>
        <v>19500</v>
      </c>
    </row>
    <row r="1213" spans="1:7" x14ac:dyDescent="0.25">
      <c r="A1213" s="3" t="s">
        <v>1161</v>
      </c>
      <c r="B1213" s="31">
        <v>67</v>
      </c>
      <c r="C1213" s="2">
        <v>3</v>
      </c>
      <c r="D1213">
        <v>1840</v>
      </c>
      <c r="E1213" s="54">
        <f>VLOOKUP(Table10[[#This Row],[Name]],M.Rd!$A:$T,MATCH(Table10[[#This Row],[L.eff]],M.Rd!$C$2:$S$2)+2,FALSE)</f>
        <v>350</v>
      </c>
      <c r="F1213" s="54">
        <f>VLOOKUP(Table10[[#This Row],[Name]],V.Rd!$A:$B,2,FALSE)</f>
        <v>733</v>
      </c>
      <c r="G1213" s="54">
        <f>VLOOKUP(Table10[[#This Row],[Name]],M.Rd!$A:$T,20,FALSE)</f>
        <v>19500</v>
      </c>
    </row>
    <row r="1214" spans="1:7" x14ac:dyDescent="0.25">
      <c r="A1214" s="3" t="s">
        <v>1161</v>
      </c>
      <c r="B1214" s="31">
        <v>67</v>
      </c>
      <c r="C1214" s="2">
        <v>3.5</v>
      </c>
      <c r="D1214">
        <v>1540</v>
      </c>
      <c r="E1214" s="54">
        <f>VLOOKUP(Table10[[#This Row],[Name]],M.Rd!$A:$T,MATCH(Table10[[#This Row],[L.eff]],M.Rd!$C$2:$S$2)+2,FALSE)</f>
        <v>321</v>
      </c>
      <c r="F1214" s="54">
        <f>VLOOKUP(Table10[[#This Row],[Name]],V.Rd!$A:$B,2,FALSE)</f>
        <v>733</v>
      </c>
      <c r="G1214" s="54">
        <f>VLOOKUP(Table10[[#This Row],[Name]],M.Rd!$A:$T,20,FALSE)</f>
        <v>19500</v>
      </c>
    </row>
    <row r="1215" spans="1:7" x14ac:dyDescent="0.25">
      <c r="A1215" s="3" t="s">
        <v>1161</v>
      </c>
      <c r="B1215" s="31">
        <v>67</v>
      </c>
      <c r="C1215" s="2">
        <v>4</v>
      </c>
      <c r="D1215">
        <v>1280</v>
      </c>
      <c r="E1215" s="54">
        <f>VLOOKUP(Table10[[#This Row],[Name]],M.Rd!$A:$T,MATCH(Table10[[#This Row],[L.eff]],M.Rd!$C$2:$S$2)+2,FALSE)</f>
        <v>295</v>
      </c>
      <c r="F1215" s="54">
        <f>VLOOKUP(Table10[[#This Row],[Name]],V.Rd!$A:$B,2,FALSE)</f>
        <v>733</v>
      </c>
      <c r="G1215" s="54">
        <f>VLOOKUP(Table10[[#This Row],[Name]],M.Rd!$A:$T,20,FALSE)</f>
        <v>19500</v>
      </c>
    </row>
    <row r="1216" spans="1:7" x14ac:dyDescent="0.25">
      <c r="A1216" s="3" t="s">
        <v>1161</v>
      </c>
      <c r="B1216" s="31">
        <v>67</v>
      </c>
      <c r="C1216" s="2">
        <v>5</v>
      </c>
      <c r="D1216">
        <v>897</v>
      </c>
      <c r="E1216" s="54">
        <f>VLOOKUP(Table10[[#This Row],[Name]],M.Rd!$A:$T,MATCH(Table10[[#This Row],[L.eff]],M.Rd!$C$2:$S$2)+2,FALSE)</f>
        <v>248</v>
      </c>
      <c r="F1216" s="54">
        <f>VLOOKUP(Table10[[#This Row],[Name]],V.Rd!$A:$B,2,FALSE)</f>
        <v>733</v>
      </c>
      <c r="G1216" s="54">
        <f>VLOOKUP(Table10[[#This Row],[Name]],M.Rd!$A:$T,20,FALSE)</f>
        <v>19500</v>
      </c>
    </row>
    <row r="1217" spans="1:7" x14ac:dyDescent="0.25">
      <c r="A1217" s="3" t="s">
        <v>1161</v>
      </c>
      <c r="B1217" s="31">
        <v>67</v>
      </c>
      <c r="C1217" s="2">
        <v>6</v>
      </c>
      <c r="D1217">
        <v>654</v>
      </c>
      <c r="E1217" s="54">
        <f>VLOOKUP(Table10[[#This Row],[Name]],M.Rd!$A:$T,MATCH(Table10[[#This Row],[L.eff]],M.Rd!$C$2:$S$2)+2,FALSE)</f>
        <v>211</v>
      </c>
      <c r="F1217" s="54">
        <f>VLOOKUP(Table10[[#This Row],[Name]],V.Rd!$A:$B,2,FALSE)</f>
        <v>733</v>
      </c>
      <c r="G1217" s="54">
        <f>VLOOKUP(Table10[[#This Row],[Name]],M.Rd!$A:$T,20,FALSE)</f>
        <v>19500</v>
      </c>
    </row>
    <row r="1218" spans="1:7" x14ac:dyDescent="0.25">
      <c r="A1218" s="3" t="s">
        <v>1161</v>
      </c>
      <c r="B1218" s="31">
        <v>67</v>
      </c>
      <c r="C1218" s="2">
        <v>7</v>
      </c>
      <c r="D1218">
        <v>496</v>
      </c>
      <c r="E1218" s="54">
        <f>VLOOKUP(Table10[[#This Row],[Name]],M.Rd!$A:$T,MATCH(Table10[[#This Row],[L.eff]],M.Rd!$C$2:$S$2)+2,FALSE)</f>
        <v>183</v>
      </c>
      <c r="F1218" s="54">
        <f>VLOOKUP(Table10[[#This Row],[Name]],V.Rd!$A:$B,2,FALSE)</f>
        <v>733</v>
      </c>
      <c r="G1218" s="54">
        <f>VLOOKUP(Table10[[#This Row],[Name]],M.Rd!$A:$T,20,FALSE)</f>
        <v>19500</v>
      </c>
    </row>
    <row r="1219" spans="1:7" x14ac:dyDescent="0.25">
      <c r="A1219" s="3" t="s">
        <v>1161</v>
      </c>
      <c r="B1219" s="31">
        <v>67</v>
      </c>
      <c r="C1219" s="2">
        <v>8</v>
      </c>
      <c r="D1219">
        <v>388</v>
      </c>
      <c r="E1219" s="54">
        <f>VLOOKUP(Table10[[#This Row],[Name]],M.Rd!$A:$T,MATCH(Table10[[#This Row],[L.eff]],M.Rd!$C$2:$S$2)+2,FALSE)</f>
        <v>161</v>
      </c>
      <c r="F1219" s="54">
        <f>VLOOKUP(Table10[[#This Row],[Name]],V.Rd!$A:$B,2,FALSE)</f>
        <v>733</v>
      </c>
      <c r="G1219" s="54">
        <f>VLOOKUP(Table10[[#This Row],[Name]],M.Rd!$A:$T,20,FALSE)</f>
        <v>19500</v>
      </c>
    </row>
    <row r="1220" spans="1:7" x14ac:dyDescent="0.25">
      <c r="A1220" s="3" t="s">
        <v>1161</v>
      </c>
      <c r="B1220" s="31">
        <v>67</v>
      </c>
      <c r="C1220" s="2">
        <v>9</v>
      </c>
      <c r="D1220">
        <v>311</v>
      </c>
      <c r="E1220" s="54">
        <f>VLOOKUP(Table10[[#This Row],[Name]],M.Rd!$A:$T,MATCH(Table10[[#This Row],[L.eff]],M.Rd!$C$2:$S$2)+2,FALSE)</f>
        <v>144</v>
      </c>
      <c r="F1220" s="54">
        <f>VLOOKUP(Table10[[#This Row],[Name]],V.Rd!$A:$B,2,FALSE)</f>
        <v>733</v>
      </c>
      <c r="G1220" s="54">
        <f>VLOOKUP(Table10[[#This Row],[Name]],M.Rd!$A:$T,20,FALSE)</f>
        <v>19500</v>
      </c>
    </row>
    <row r="1221" spans="1:7" x14ac:dyDescent="0.25">
      <c r="A1221" s="3" t="s">
        <v>1161</v>
      </c>
      <c r="B1221" s="31">
        <v>67</v>
      </c>
      <c r="C1221" s="2">
        <v>10</v>
      </c>
      <c r="D1221">
        <v>255</v>
      </c>
      <c r="E1221" s="54">
        <f>VLOOKUP(Table10[[#This Row],[Name]],M.Rd!$A:$T,MATCH(Table10[[#This Row],[L.eff]],M.Rd!$C$2:$S$2)+2,FALSE)</f>
        <v>131</v>
      </c>
      <c r="F1221" s="54">
        <f>VLOOKUP(Table10[[#This Row],[Name]],V.Rd!$A:$B,2,FALSE)</f>
        <v>733</v>
      </c>
      <c r="G1221" s="54">
        <f>VLOOKUP(Table10[[#This Row],[Name]],M.Rd!$A:$T,20,FALSE)</f>
        <v>19500</v>
      </c>
    </row>
    <row r="1222" spans="1:7" x14ac:dyDescent="0.25">
      <c r="A1222" s="3" t="s">
        <v>1161</v>
      </c>
      <c r="B1222" s="31">
        <v>67</v>
      </c>
      <c r="C1222" s="2">
        <v>11</v>
      </c>
      <c r="D1222">
        <v>213</v>
      </c>
      <c r="E1222" s="54">
        <f>VLOOKUP(Table10[[#This Row],[Name]],M.Rd!$A:$T,MATCH(Table10[[#This Row],[L.eff]],M.Rd!$C$2:$S$2)+2,FALSE)</f>
        <v>120</v>
      </c>
      <c r="F1222" s="54">
        <f>VLOOKUP(Table10[[#This Row],[Name]],V.Rd!$A:$B,2,FALSE)</f>
        <v>733</v>
      </c>
      <c r="G1222" s="54">
        <f>VLOOKUP(Table10[[#This Row],[Name]],M.Rd!$A:$T,20,FALSE)</f>
        <v>19500</v>
      </c>
    </row>
    <row r="1223" spans="1:7" x14ac:dyDescent="0.25">
      <c r="A1223" s="3" t="s">
        <v>1161</v>
      </c>
      <c r="B1223" s="31">
        <v>67</v>
      </c>
      <c r="C1223" s="2">
        <v>12</v>
      </c>
      <c r="D1223">
        <v>180</v>
      </c>
      <c r="E1223" s="54">
        <f>VLOOKUP(Table10[[#This Row],[Name]],M.Rd!$A:$T,MATCH(Table10[[#This Row],[L.eff]],M.Rd!$C$2:$S$2)+2,FALSE)</f>
        <v>111</v>
      </c>
      <c r="F1223" s="54">
        <f>VLOOKUP(Table10[[#This Row],[Name]],V.Rd!$A:$B,2,FALSE)</f>
        <v>733</v>
      </c>
      <c r="G1223" s="54">
        <f>VLOOKUP(Table10[[#This Row],[Name]],M.Rd!$A:$T,20,FALSE)</f>
        <v>19500</v>
      </c>
    </row>
    <row r="1224" spans="1:7" x14ac:dyDescent="0.25">
      <c r="A1224" s="3" t="s">
        <v>1161</v>
      </c>
      <c r="B1224" s="31">
        <v>67</v>
      </c>
      <c r="C1224" s="2">
        <v>13</v>
      </c>
      <c r="D1224">
        <v>155</v>
      </c>
      <c r="E1224" s="54">
        <f>VLOOKUP(Table10[[#This Row],[Name]],M.Rd!$A:$T,MATCH(Table10[[#This Row],[L.eff]],M.Rd!$C$2:$S$2)+2,FALSE)</f>
        <v>103</v>
      </c>
      <c r="F1224" s="54">
        <f>VLOOKUP(Table10[[#This Row],[Name]],V.Rd!$A:$B,2,FALSE)</f>
        <v>733</v>
      </c>
      <c r="G1224" s="54">
        <f>VLOOKUP(Table10[[#This Row],[Name]],M.Rd!$A:$T,20,FALSE)</f>
        <v>19500</v>
      </c>
    </row>
    <row r="1225" spans="1:7" x14ac:dyDescent="0.25">
      <c r="A1225" s="3" t="s">
        <v>1161</v>
      </c>
      <c r="B1225" s="31">
        <v>67</v>
      </c>
      <c r="C1225" s="2">
        <v>14</v>
      </c>
      <c r="D1225">
        <v>134</v>
      </c>
      <c r="E1225" s="54">
        <f>VLOOKUP(Table10[[#This Row],[Name]],M.Rd!$A:$T,MATCH(Table10[[#This Row],[L.eff]],M.Rd!$C$2:$S$2)+2,FALSE)</f>
        <v>95.2</v>
      </c>
      <c r="F1225" s="54">
        <f>VLOOKUP(Table10[[#This Row],[Name]],V.Rd!$A:$B,2,FALSE)</f>
        <v>733</v>
      </c>
      <c r="G1225" s="54">
        <f>VLOOKUP(Table10[[#This Row],[Name]],M.Rd!$A:$T,20,FALSE)</f>
        <v>19500</v>
      </c>
    </row>
    <row r="1226" spans="1:7" x14ac:dyDescent="0.25">
      <c r="A1226" s="23" t="s">
        <v>1162</v>
      </c>
      <c r="B1226" s="29">
        <v>39</v>
      </c>
      <c r="C1226" s="27">
        <v>1</v>
      </c>
      <c r="D1226" s="27">
        <v>1370</v>
      </c>
      <c r="E1226" s="54">
        <f>VLOOKUP(Table10[[#This Row],[Name]],M.Rd!$A:$T,MATCH(Table10[[#This Row],[L.eff]],M.Rd!$C$2:$S$2)+2,FALSE)</f>
        <v>257</v>
      </c>
      <c r="F1226" s="54">
        <f>VLOOKUP(Table10[[#This Row],[Name]],V.Rd!$A:$B,2,FALSE)</f>
        <v>566</v>
      </c>
      <c r="G1226" s="54">
        <f>VLOOKUP(Table10[[#This Row],[Name]],M.Rd!$A:$T,20,FALSE)</f>
        <v>12500</v>
      </c>
    </row>
    <row r="1227" spans="1:7" x14ac:dyDescent="0.25">
      <c r="A1227" s="3" t="s">
        <v>1162</v>
      </c>
      <c r="B1227" s="31">
        <v>39</v>
      </c>
      <c r="C1227" s="2">
        <v>1.5</v>
      </c>
      <c r="D1227" s="2">
        <v>1230</v>
      </c>
      <c r="E1227" s="54">
        <f>VLOOKUP(Table10[[#This Row],[Name]],M.Rd!$A:$T,MATCH(Table10[[#This Row],[L.eff]],M.Rd!$C$2:$S$2)+2,FALSE)</f>
        <v>242</v>
      </c>
      <c r="F1227" s="54">
        <f>VLOOKUP(Table10[[#This Row],[Name]],V.Rd!$A:$B,2,FALSE)</f>
        <v>566</v>
      </c>
      <c r="G1227" s="54">
        <f>VLOOKUP(Table10[[#This Row],[Name]],M.Rd!$A:$T,20,FALSE)</f>
        <v>12500</v>
      </c>
    </row>
    <row r="1228" spans="1:7" x14ac:dyDescent="0.25">
      <c r="A1228" s="3" t="s">
        <v>1162</v>
      </c>
      <c r="B1228" s="31">
        <v>39</v>
      </c>
      <c r="C1228" s="2">
        <v>2</v>
      </c>
      <c r="D1228" s="2">
        <v>1050</v>
      </c>
      <c r="E1228" s="54">
        <f>VLOOKUP(Table10[[#This Row],[Name]],M.Rd!$A:$T,MATCH(Table10[[#This Row],[L.eff]],M.Rd!$C$2:$S$2)+2,FALSE)</f>
        <v>215</v>
      </c>
      <c r="F1228" s="54">
        <f>VLOOKUP(Table10[[#This Row],[Name]],V.Rd!$A:$B,2,FALSE)</f>
        <v>566</v>
      </c>
      <c r="G1228" s="54">
        <f>VLOOKUP(Table10[[#This Row],[Name]],M.Rd!$A:$T,20,FALSE)</f>
        <v>12500</v>
      </c>
    </row>
    <row r="1229" spans="1:7" x14ac:dyDescent="0.25">
      <c r="A1229" s="3" t="s">
        <v>1162</v>
      </c>
      <c r="B1229" s="31">
        <v>39</v>
      </c>
      <c r="C1229" s="2">
        <v>2.5</v>
      </c>
      <c r="D1229">
        <v>846</v>
      </c>
      <c r="E1229" s="54">
        <f>VLOOKUP(Table10[[#This Row],[Name]],M.Rd!$A:$T,MATCH(Table10[[#This Row],[L.eff]],M.Rd!$C$2:$S$2)+2,FALSE)</f>
        <v>187</v>
      </c>
      <c r="F1229" s="54">
        <f>VLOOKUP(Table10[[#This Row],[Name]],V.Rd!$A:$B,2,FALSE)</f>
        <v>566</v>
      </c>
      <c r="G1229" s="54">
        <f>VLOOKUP(Table10[[#This Row],[Name]],M.Rd!$A:$T,20,FALSE)</f>
        <v>12500</v>
      </c>
    </row>
    <row r="1230" spans="1:7" x14ac:dyDescent="0.25">
      <c r="A1230" s="3" t="s">
        <v>1162</v>
      </c>
      <c r="B1230" s="31">
        <v>39</v>
      </c>
      <c r="C1230" s="2">
        <v>3</v>
      </c>
      <c r="D1230">
        <v>698</v>
      </c>
      <c r="E1230" s="54">
        <f>VLOOKUP(Table10[[#This Row],[Name]],M.Rd!$A:$T,MATCH(Table10[[#This Row],[L.eff]],M.Rd!$C$2:$S$2)+2,FALSE)</f>
        <v>160</v>
      </c>
      <c r="F1230" s="54">
        <f>VLOOKUP(Table10[[#This Row],[Name]],V.Rd!$A:$B,2,FALSE)</f>
        <v>566</v>
      </c>
      <c r="G1230" s="54">
        <f>VLOOKUP(Table10[[#This Row],[Name]],M.Rd!$A:$T,20,FALSE)</f>
        <v>12500</v>
      </c>
    </row>
    <row r="1231" spans="1:7" x14ac:dyDescent="0.25">
      <c r="A1231" s="3" t="s">
        <v>1162</v>
      </c>
      <c r="B1231" s="31">
        <v>39</v>
      </c>
      <c r="C1231" s="2">
        <v>3.5</v>
      </c>
      <c r="D1231">
        <v>545</v>
      </c>
      <c r="E1231" s="54">
        <f>VLOOKUP(Table10[[#This Row],[Name]],M.Rd!$A:$T,MATCH(Table10[[#This Row],[L.eff]],M.Rd!$C$2:$S$2)+2,FALSE)</f>
        <v>136</v>
      </c>
      <c r="F1231" s="54">
        <f>VLOOKUP(Table10[[#This Row],[Name]],V.Rd!$A:$B,2,FALSE)</f>
        <v>566</v>
      </c>
      <c r="G1231" s="54">
        <f>VLOOKUP(Table10[[#This Row],[Name]],M.Rd!$A:$T,20,FALSE)</f>
        <v>12500</v>
      </c>
    </row>
    <row r="1232" spans="1:7" x14ac:dyDescent="0.25">
      <c r="A1232" s="3" t="s">
        <v>1162</v>
      </c>
      <c r="B1232" s="31">
        <v>39</v>
      </c>
      <c r="C1232" s="2">
        <v>4</v>
      </c>
      <c r="D1232">
        <v>434</v>
      </c>
      <c r="E1232" s="54">
        <f>VLOOKUP(Table10[[#This Row],[Name]],M.Rd!$A:$T,MATCH(Table10[[#This Row],[L.eff]],M.Rd!$C$2:$S$2)+2,FALSE)</f>
        <v>116</v>
      </c>
      <c r="F1232" s="54">
        <f>VLOOKUP(Table10[[#This Row],[Name]],V.Rd!$A:$B,2,FALSE)</f>
        <v>566</v>
      </c>
      <c r="G1232" s="54">
        <f>VLOOKUP(Table10[[#This Row],[Name]],M.Rd!$A:$T,20,FALSE)</f>
        <v>12500</v>
      </c>
    </row>
    <row r="1233" spans="1:7" x14ac:dyDescent="0.25">
      <c r="A1233" s="3" t="s">
        <v>1162</v>
      </c>
      <c r="B1233" s="31">
        <v>39</v>
      </c>
      <c r="C1233" s="2">
        <v>5</v>
      </c>
      <c r="D1233">
        <v>292</v>
      </c>
      <c r="E1233" s="54">
        <f>VLOOKUP(Table10[[#This Row],[Name]],M.Rd!$A:$T,MATCH(Table10[[#This Row],[L.eff]],M.Rd!$C$2:$S$2)+2,FALSE)</f>
        <v>88.2</v>
      </c>
      <c r="F1233" s="54">
        <f>VLOOKUP(Table10[[#This Row],[Name]],V.Rd!$A:$B,2,FALSE)</f>
        <v>566</v>
      </c>
      <c r="G1233" s="54">
        <f>VLOOKUP(Table10[[#This Row],[Name]],M.Rd!$A:$T,20,FALSE)</f>
        <v>12500</v>
      </c>
    </row>
    <row r="1234" spans="1:7" x14ac:dyDescent="0.25">
      <c r="A1234" s="3" t="s">
        <v>1162</v>
      </c>
      <c r="B1234" s="31">
        <v>39</v>
      </c>
      <c r="C1234" s="2">
        <v>6</v>
      </c>
      <c r="D1234">
        <v>208</v>
      </c>
      <c r="E1234" s="54">
        <f>VLOOKUP(Table10[[#This Row],[Name]],M.Rd!$A:$T,MATCH(Table10[[#This Row],[L.eff]],M.Rd!$C$2:$S$2)+2,FALSE)</f>
        <v>70.400000000000006</v>
      </c>
      <c r="F1234" s="54">
        <f>VLOOKUP(Table10[[#This Row],[Name]],V.Rd!$A:$B,2,FALSE)</f>
        <v>566</v>
      </c>
      <c r="G1234" s="54">
        <f>VLOOKUP(Table10[[#This Row],[Name]],M.Rd!$A:$T,20,FALSE)</f>
        <v>12500</v>
      </c>
    </row>
    <row r="1235" spans="1:7" x14ac:dyDescent="0.25">
      <c r="A1235" s="3" t="s">
        <v>1162</v>
      </c>
      <c r="B1235" s="31">
        <v>39</v>
      </c>
      <c r="C1235" s="2">
        <v>7</v>
      </c>
      <c r="D1235">
        <v>156</v>
      </c>
      <c r="E1235" s="54">
        <f>VLOOKUP(Table10[[#This Row],[Name]],M.Rd!$A:$T,MATCH(Table10[[#This Row],[L.eff]],M.Rd!$C$2:$S$2)+2,FALSE)</f>
        <v>58</v>
      </c>
      <c r="F1235" s="54">
        <f>VLOOKUP(Table10[[#This Row],[Name]],V.Rd!$A:$B,2,FALSE)</f>
        <v>566</v>
      </c>
      <c r="G1235" s="54">
        <f>VLOOKUP(Table10[[#This Row],[Name]],M.Rd!$A:$T,20,FALSE)</f>
        <v>12500</v>
      </c>
    </row>
    <row r="1236" spans="1:7" x14ac:dyDescent="0.25">
      <c r="A1236" s="3" t="s">
        <v>1162</v>
      </c>
      <c r="B1236" s="31">
        <v>39</v>
      </c>
      <c r="C1236" s="2">
        <v>8</v>
      </c>
      <c r="D1236">
        <v>121</v>
      </c>
      <c r="E1236" s="54">
        <f>VLOOKUP(Table10[[#This Row],[Name]],M.Rd!$A:$T,MATCH(Table10[[#This Row],[L.eff]],M.Rd!$C$2:$S$2)+2,FALSE)</f>
        <v>48.1</v>
      </c>
      <c r="F1236" s="54">
        <f>VLOOKUP(Table10[[#This Row],[Name]],V.Rd!$A:$B,2,FALSE)</f>
        <v>566</v>
      </c>
      <c r="G1236" s="54">
        <f>VLOOKUP(Table10[[#This Row],[Name]],M.Rd!$A:$T,20,FALSE)</f>
        <v>12500</v>
      </c>
    </row>
    <row r="1237" spans="1:7" x14ac:dyDescent="0.25">
      <c r="A1237" s="3" t="s">
        <v>1162</v>
      </c>
      <c r="B1237" s="31">
        <v>39</v>
      </c>
      <c r="C1237" s="2">
        <v>9</v>
      </c>
      <c r="D1237">
        <v>96.7</v>
      </c>
      <c r="E1237" s="54">
        <f>VLOOKUP(Table10[[#This Row],[Name]],M.Rd!$A:$T,MATCH(Table10[[#This Row],[L.eff]],M.Rd!$C$2:$S$2)+2,FALSE)</f>
        <v>41.1</v>
      </c>
      <c r="F1237" s="54">
        <f>VLOOKUP(Table10[[#This Row],[Name]],V.Rd!$A:$B,2,FALSE)</f>
        <v>566</v>
      </c>
      <c r="G1237" s="54">
        <f>VLOOKUP(Table10[[#This Row],[Name]],M.Rd!$A:$T,20,FALSE)</f>
        <v>12500</v>
      </c>
    </row>
    <row r="1238" spans="1:7" x14ac:dyDescent="0.25">
      <c r="A1238" s="3" t="s">
        <v>1162</v>
      </c>
      <c r="B1238" s="31">
        <v>39</v>
      </c>
      <c r="C1238" s="2">
        <v>10</v>
      </c>
      <c r="D1238">
        <v>78.900000000000006</v>
      </c>
      <c r="E1238" s="54">
        <f>VLOOKUP(Table10[[#This Row],[Name]],M.Rd!$A:$T,MATCH(Table10[[#This Row],[L.eff]],M.Rd!$C$2:$S$2)+2,FALSE)</f>
        <v>35.9</v>
      </c>
      <c r="F1238" s="54">
        <f>VLOOKUP(Table10[[#This Row],[Name]],V.Rd!$A:$B,2,FALSE)</f>
        <v>566</v>
      </c>
      <c r="G1238" s="54">
        <f>VLOOKUP(Table10[[#This Row],[Name]],M.Rd!$A:$T,20,FALSE)</f>
        <v>12500</v>
      </c>
    </row>
    <row r="1239" spans="1:7" x14ac:dyDescent="0.25">
      <c r="A1239" s="3" t="s">
        <v>1162</v>
      </c>
      <c r="B1239" s="31">
        <v>39</v>
      </c>
      <c r="C1239" s="2">
        <v>11</v>
      </c>
      <c r="D1239">
        <v>65.7</v>
      </c>
      <c r="E1239" s="54">
        <f>VLOOKUP(Table10[[#This Row],[Name]],M.Rd!$A:$T,MATCH(Table10[[#This Row],[L.eff]],M.Rd!$C$2:$S$2)+2,FALSE)</f>
        <v>31.8</v>
      </c>
      <c r="F1239" s="54">
        <f>VLOOKUP(Table10[[#This Row],[Name]],V.Rd!$A:$B,2,FALSE)</f>
        <v>566</v>
      </c>
      <c r="G1239" s="54">
        <f>VLOOKUP(Table10[[#This Row],[Name]],M.Rd!$A:$T,20,FALSE)</f>
        <v>12500</v>
      </c>
    </row>
    <row r="1240" spans="1:7" x14ac:dyDescent="0.25">
      <c r="A1240" s="3" t="s">
        <v>1162</v>
      </c>
      <c r="B1240" s="31">
        <v>39</v>
      </c>
      <c r="C1240" s="2">
        <v>12</v>
      </c>
      <c r="D1240">
        <v>55.5</v>
      </c>
      <c r="E1240" s="54">
        <f>VLOOKUP(Table10[[#This Row],[Name]],M.Rd!$A:$T,MATCH(Table10[[#This Row],[L.eff]],M.Rd!$C$2:$S$2)+2,FALSE)</f>
        <v>28.6</v>
      </c>
      <c r="F1240" s="54">
        <f>VLOOKUP(Table10[[#This Row],[Name]],V.Rd!$A:$B,2,FALSE)</f>
        <v>566</v>
      </c>
      <c r="G1240" s="54">
        <f>VLOOKUP(Table10[[#This Row],[Name]],M.Rd!$A:$T,20,FALSE)</f>
        <v>12500</v>
      </c>
    </row>
    <row r="1241" spans="1:7" x14ac:dyDescent="0.25">
      <c r="A1241" s="3" t="s">
        <v>1162</v>
      </c>
      <c r="B1241" s="31">
        <v>39</v>
      </c>
      <c r="C1241" s="2">
        <v>13</v>
      </c>
      <c r="D1241">
        <v>47.5</v>
      </c>
      <c r="E1241" s="54">
        <f>VLOOKUP(Table10[[#This Row],[Name]],M.Rd!$A:$T,MATCH(Table10[[#This Row],[L.eff]],M.Rd!$C$2:$S$2)+2,FALSE)</f>
        <v>26</v>
      </c>
      <c r="F1241" s="54">
        <f>VLOOKUP(Table10[[#This Row],[Name]],V.Rd!$A:$B,2,FALSE)</f>
        <v>566</v>
      </c>
      <c r="G1241" s="54">
        <f>VLOOKUP(Table10[[#This Row],[Name]],M.Rd!$A:$T,20,FALSE)</f>
        <v>12500</v>
      </c>
    </row>
    <row r="1242" spans="1:7" x14ac:dyDescent="0.25">
      <c r="A1242" s="3" t="s">
        <v>1162</v>
      </c>
      <c r="B1242" s="31">
        <v>39</v>
      </c>
      <c r="C1242" s="2">
        <v>14</v>
      </c>
      <c r="D1242">
        <v>41.1</v>
      </c>
      <c r="E1242" s="54">
        <f>VLOOKUP(Table10[[#This Row],[Name]],M.Rd!$A:$T,MATCH(Table10[[#This Row],[L.eff]],M.Rd!$C$2:$S$2)+2,FALSE)</f>
        <v>23.9</v>
      </c>
      <c r="F1242" s="54">
        <f>VLOOKUP(Table10[[#This Row],[Name]],V.Rd!$A:$B,2,FALSE)</f>
        <v>566</v>
      </c>
      <c r="G1242" s="54">
        <f>VLOOKUP(Table10[[#This Row],[Name]],M.Rd!$A:$T,20,FALSE)</f>
        <v>12500</v>
      </c>
    </row>
    <row r="1243" spans="1:7" x14ac:dyDescent="0.25">
      <c r="A1243" s="23" t="s">
        <v>1163</v>
      </c>
      <c r="B1243" s="29">
        <v>46</v>
      </c>
      <c r="C1243" s="27">
        <v>1</v>
      </c>
      <c r="D1243" s="27">
        <v>1680</v>
      </c>
      <c r="E1243" s="54">
        <f>VLOOKUP(Table10[[#This Row],[Name]],M.Rd!$A:$T,MATCH(Table10[[#This Row],[L.eff]],M.Rd!$C$2:$S$2)+2,FALSE)</f>
        <v>315</v>
      </c>
      <c r="F1243" s="54">
        <f>VLOOKUP(Table10[[#This Row],[Name]],V.Rd!$A:$B,2,FALSE)</f>
        <v>611</v>
      </c>
      <c r="G1243" s="54">
        <f>VLOOKUP(Table10[[#This Row],[Name]],M.Rd!$A:$T,20,FALSE)</f>
        <v>15700</v>
      </c>
    </row>
    <row r="1244" spans="1:7" x14ac:dyDescent="0.25">
      <c r="A1244" s="3" t="s">
        <v>1163</v>
      </c>
      <c r="B1244" s="31">
        <v>46</v>
      </c>
      <c r="C1244" s="2">
        <v>1.5</v>
      </c>
      <c r="D1244" s="2">
        <v>1520</v>
      </c>
      <c r="E1244" s="54">
        <f>VLOOKUP(Table10[[#This Row],[Name]],M.Rd!$A:$T,MATCH(Table10[[#This Row],[L.eff]],M.Rd!$C$2:$S$2)+2,FALSE)</f>
        <v>300</v>
      </c>
      <c r="F1244" s="54">
        <f>VLOOKUP(Table10[[#This Row],[Name]],V.Rd!$A:$B,2,FALSE)</f>
        <v>611</v>
      </c>
      <c r="G1244" s="54">
        <f>VLOOKUP(Table10[[#This Row],[Name]],M.Rd!$A:$T,20,FALSE)</f>
        <v>15700</v>
      </c>
    </row>
    <row r="1245" spans="1:7" x14ac:dyDescent="0.25">
      <c r="A1245" s="3" t="s">
        <v>1163</v>
      </c>
      <c r="B1245" s="31">
        <v>46</v>
      </c>
      <c r="C1245" s="2">
        <v>2</v>
      </c>
      <c r="D1245" s="2">
        <v>1310</v>
      </c>
      <c r="E1245" s="54">
        <f>VLOOKUP(Table10[[#This Row],[Name]],M.Rd!$A:$T,MATCH(Table10[[#This Row],[L.eff]],M.Rd!$C$2:$S$2)+2,FALSE)</f>
        <v>270</v>
      </c>
      <c r="F1245" s="54">
        <f>VLOOKUP(Table10[[#This Row],[Name]],V.Rd!$A:$B,2,FALSE)</f>
        <v>611</v>
      </c>
      <c r="G1245" s="54">
        <f>VLOOKUP(Table10[[#This Row],[Name]],M.Rd!$A:$T,20,FALSE)</f>
        <v>15700</v>
      </c>
    </row>
    <row r="1246" spans="1:7" x14ac:dyDescent="0.25">
      <c r="A1246" s="3" t="s">
        <v>1163</v>
      </c>
      <c r="B1246" s="31">
        <v>46</v>
      </c>
      <c r="C1246" s="2">
        <v>2.5</v>
      </c>
      <c r="D1246">
        <v>1080</v>
      </c>
      <c r="E1246" s="54">
        <f>VLOOKUP(Table10[[#This Row],[Name]],M.Rd!$A:$T,MATCH(Table10[[#This Row],[L.eff]],M.Rd!$C$2:$S$2)+2,FALSE)</f>
        <v>238</v>
      </c>
      <c r="F1246" s="54">
        <f>VLOOKUP(Table10[[#This Row],[Name]],V.Rd!$A:$B,2,FALSE)</f>
        <v>611</v>
      </c>
      <c r="G1246" s="54">
        <f>VLOOKUP(Table10[[#This Row],[Name]],M.Rd!$A:$T,20,FALSE)</f>
        <v>15700</v>
      </c>
    </row>
    <row r="1247" spans="1:7" x14ac:dyDescent="0.25">
      <c r="A1247" s="3" t="s">
        <v>1163</v>
      </c>
      <c r="B1247" s="31">
        <v>46</v>
      </c>
      <c r="C1247" s="2">
        <v>3</v>
      </c>
      <c r="D1247">
        <v>892</v>
      </c>
      <c r="E1247" s="54">
        <f>VLOOKUP(Table10[[#This Row],[Name]],M.Rd!$A:$T,MATCH(Table10[[#This Row],[L.eff]],M.Rd!$C$2:$S$2)+2,FALSE)</f>
        <v>207</v>
      </c>
      <c r="F1247" s="54">
        <f>VLOOKUP(Table10[[#This Row],[Name]],V.Rd!$A:$B,2,FALSE)</f>
        <v>611</v>
      </c>
      <c r="G1247" s="54">
        <f>VLOOKUP(Table10[[#This Row],[Name]],M.Rd!$A:$T,20,FALSE)</f>
        <v>15700</v>
      </c>
    </row>
    <row r="1248" spans="1:7" x14ac:dyDescent="0.25">
      <c r="A1248" s="3" t="s">
        <v>1163</v>
      </c>
      <c r="B1248" s="31">
        <v>46</v>
      </c>
      <c r="C1248" s="2">
        <v>3.5</v>
      </c>
      <c r="D1248">
        <v>703</v>
      </c>
      <c r="E1248" s="54">
        <f>VLOOKUP(Table10[[#This Row],[Name]],M.Rd!$A:$T,MATCH(Table10[[#This Row],[L.eff]],M.Rd!$C$2:$S$2)+2,FALSE)</f>
        <v>179</v>
      </c>
      <c r="F1248" s="54">
        <f>VLOOKUP(Table10[[#This Row],[Name]],V.Rd!$A:$B,2,FALSE)</f>
        <v>611</v>
      </c>
      <c r="G1248" s="54">
        <f>VLOOKUP(Table10[[#This Row],[Name]],M.Rd!$A:$T,20,FALSE)</f>
        <v>15700</v>
      </c>
    </row>
    <row r="1249" spans="1:7" x14ac:dyDescent="0.25">
      <c r="A1249" s="3" t="s">
        <v>1163</v>
      </c>
      <c r="B1249" s="31">
        <v>46</v>
      </c>
      <c r="C1249" s="2">
        <v>4</v>
      </c>
      <c r="D1249">
        <v>563</v>
      </c>
      <c r="E1249" s="54">
        <f>VLOOKUP(Table10[[#This Row],[Name]],M.Rd!$A:$T,MATCH(Table10[[#This Row],[L.eff]],M.Rd!$C$2:$S$2)+2,FALSE)</f>
        <v>156</v>
      </c>
      <c r="F1249" s="54">
        <f>VLOOKUP(Table10[[#This Row],[Name]],V.Rd!$A:$B,2,FALSE)</f>
        <v>611</v>
      </c>
      <c r="G1249" s="54">
        <f>VLOOKUP(Table10[[#This Row],[Name]],M.Rd!$A:$T,20,FALSE)</f>
        <v>15700</v>
      </c>
    </row>
    <row r="1250" spans="1:7" x14ac:dyDescent="0.25">
      <c r="A1250" s="3" t="s">
        <v>1163</v>
      </c>
      <c r="B1250" s="31">
        <v>46</v>
      </c>
      <c r="C1250" s="2">
        <v>5</v>
      </c>
      <c r="D1250">
        <v>380</v>
      </c>
      <c r="E1250" s="54">
        <f>VLOOKUP(Table10[[#This Row],[Name]],M.Rd!$A:$T,MATCH(Table10[[#This Row],[L.eff]],M.Rd!$C$2:$S$2)+2,FALSE)</f>
        <v>120</v>
      </c>
      <c r="F1250" s="54">
        <f>VLOOKUP(Table10[[#This Row],[Name]],V.Rd!$A:$B,2,FALSE)</f>
        <v>611</v>
      </c>
      <c r="G1250" s="54">
        <f>VLOOKUP(Table10[[#This Row],[Name]],M.Rd!$A:$T,20,FALSE)</f>
        <v>15700</v>
      </c>
    </row>
    <row r="1251" spans="1:7" x14ac:dyDescent="0.25">
      <c r="A1251" s="3" t="s">
        <v>1163</v>
      </c>
      <c r="B1251" s="31">
        <v>46</v>
      </c>
      <c r="C1251" s="2">
        <v>6</v>
      </c>
      <c r="D1251">
        <v>272</v>
      </c>
      <c r="E1251" s="54">
        <f>VLOOKUP(Table10[[#This Row],[Name]],M.Rd!$A:$T,MATCH(Table10[[#This Row],[L.eff]],M.Rd!$C$2:$S$2)+2,FALSE)</f>
        <v>97.6</v>
      </c>
      <c r="F1251" s="54">
        <f>VLOOKUP(Table10[[#This Row],[Name]],V.Rd!$A:$B,2,FALSE)</f>
        <v>611</v>
      </c>
      <c r="G1251" s="54">
        <f>VLOOKUP(Table10[[#This Row],[Name]],M.Rd!$A:$T,20,FALSE)</f>
        <v>15700</v>
      </c>
    </row>
    <row r="1252" spans="1:7" x14ac:dyDescent="0.25">
      <c r="A1252" s="3" t="s">
        <v>1163</v>
      </c>
      <c r="B1252" s="31">
        <v>46</v>
      </c>
      <c r="C1252" s="2">
        <v>7</v>
      </c>
      <c r="D1252">
        <v>204</v>
      </c>
      <c r="E1252" s="54">
        <f>VLOOKUP(Table10[[#This Row],[Name]],M.Rd!$A:$T,MATCH(Table10[[#This Row],[L.eff]],M.Rd!$C$2:$S$2)+2,FALSE)</f>
        <v>82</v>
      </c>
      <c r="F1252" s="54">
        <f>VLOOKUP(Table10[[#This Row],[Name]],V.Rd!$A:$B,2,FALSE)</f>
        <v>611</v>
      </c>
      <c r="G1252" s="54">
        <f>VLOOKUP(Table10[[#This Row],[Name]],M.Rd!$A:$T,20,FALSE)</f>
        <v>15700</v>
      </c>
    </row>
    <row r="1253" spans="1:7" x14ac:dyDescent="0.25">
      <c r="A1253" s="3" t="s">
        <v>1163</v>
      </c>
      <c r="B1253" s="31">
        <v>46</v>
      </c>
      <c r="C1253" s="2">
        <v>8</v>
      </c>
      <c r="D1253">
        <v>158</v>
      </c>
      <c r="E1253" s="54">
        <f>VLOOKUP(Table10[[#This Row],[Name]],M.Rd!$A:$T,MATCH(Table10[[#This Row],[L.eff]],M.Rd!$C$2:$S$2)+2,FALSE)</f>
        <v>70</v>
      </c>
      <c r="F1253" s="54">
        <f>VLOOKUP(Table10[[#This Row],[Name]],V.Rd!$A:$B,2,FALSE)</f>
        <v>611</v>
      </c>
      <c r="G1253" s="54">
        <f>VLOOKUP(Table10[[#This Row],[Name]],M.Rd!$A:$T,20,FALSE)</f>
        <v>15700</v>
      </c>
    </row>
    <row r="1254" spans="1:7" x14ac:dyDescent="0.25">
      <c r="A1254" s="3" t="s">
        <v>1163</v>
      </c>
      <c r="B1254" s="31">
        <v>46</v>
      </c>
      <c r="C1254" s="2">
        <v>9</v>
      </c>
      <c r="D1254">
        <v>126</v>
      </c>
      <c r="E1254" s="54">
        <f>VLOOKUP(Table10[[#This Row],[Name]],M.Rd!$A:$T,MATCH(Table10[[#This Row],[L.eff]],M.Rd!$C$2:$S$2)+2,FALSE)</f>
        <v>60.2</v>
      </c>
      <c r="F1254" s="54">
        <f>VLOOKUP(Table10[[#This Row],[Name]],V.Rd!$A:$B,2,FALSE)</f>
        <v>611</v>
      </c>
      <c r="G1254" s="54">
        <f>VLOOKUP(Table10[[#This Row],[Name]],M.Rd!$A:$T,20,FALSE)</f>
        <v>15700</v>
      </c>
    </row>
    <row r="1255" spans="1:7" x14ac:dyDescent="0.25">
      <c r="A1255" s="3" t="s">
        <v>1163</v>
      </c>
      <c r="B1255" s="31">
        <v>46</v>
      </c>
      <c r="C1255" s="2">
        <v>10</v>
      </c>
      <c r="D1255">
        <v>103</v>
      </c>
      <c r="E1255" s="54">
        <f>VLOOKUP(Table10[[#This Row],[Name]],M.Rd!$A:$T,MATCH(Table10[[#This Row],[L.eff]],M.Rd!$C$2:$S$2)+2,FALSE)</f>
        <v>52.9</v>
      </c>
      <c r="F1255" s="54">
        <f>VLOOKUP(Table10[[#This Row],[Name]],V.Rd!$A:$B,2,FALSE)</f>
        <v>611</v>
      </c>
      <c r="G1255" s="54">
        <f>VLOOKUP(Table10[[#This Row],[Name]],M.Rd!$A:$T,20,FALSE)</f>
        <v>15700</v>
      </c>
    </row>
    <row r="1256" spans="1:7" x14ac:dyDescent="0.25">
      <c r="A1256" s="3" t="s">
        <v>1163</v>
      </c>
      <c r="B1256" s="31">
        <v>46</v>
      </c>
      <c r="C1256" s="2">
        <v>11</v>
      </c>
      <c r="D1256">
        <v>86</v>
      </c>
      <c r="E1256" s="54">
        <f>VLOOKUP(Table10[[#This Row],[Name]],M.Rd!$A:$T,MATCH(Table10[[#This Row],[L.eff]],M.Rd!$C$2:$S$2)+2,FALSE)</f>
        <v>47.2</v>
      </c>
      <c r="F1256" s="54">
        <f>VLOOKUP(Table10[[#This Row],[Name]],V.Rd!$A:$B,2,FALSE)</f>
        <v>611</v>
      </c>
      <c r="G1256" s="54">
        <f>VLOOKUP(Table10[[#This Row],[Name]],M.Rd!$A:$T,20,FALSE)</f>
        <v>15700</v>
      </c>
    </row>
    <row r="1257" spans="1:7" x14ac:dyDescent="0.25">
      <c r="A1257" s="3" t="s">
        <v>1163</v>
      </c>
      <c r="B1257" s="31">
        <v>46</v>
      </c>
      <c r="C1257" s="2">
        <v>12</v>
      </c>
      <c r="D1257">
        <v>72.7</v>
      </c>
      <c r="E1257" s="54">
        <f>VLOOKUP(Table10[[#This Row],[Name]],M.Rd!$A:$T,MATCH(Table10[[#This Row],[L.eff]],M.Rd!$C$2:$S$2)+2,FALSE)</f>
        <v>42.6</v>
      </c>
      <c r="F1257" s="54">
        <f>VLOOKUP(Table10[[#This Row],[Name]],V.Rd!$A:$B,2,FALSE)</f>
        <v>611</v>
      </c>
      <c r="G1257" s="54">
        <f>VLOOKUP(Table10[[#This Row],[Name]],M.Rd!$A:$T,20,FALSE)</f>
        <v>15700</v>
      </c>
    </row>
    <row r="1258" spans="1:7" x14ac:dyDescent="0.25">
      <c r="A1258" s="3" t="s">
        <v>1163</v>
      </c>
      <c r="B1258" s="31">
        <v>46</v>
      </c>
      <c r="C1258" s="2">
        <v>13</v>
      </c>
      <c r="D1258">
        <v>62.2</v>
      </c>
      <c r="E1258" s="54">
        <f>VLOOKUP(Table10[[#This Row],[Name]],M.Rd!$A:$T,MATCH(Table10[[#This Row],[L.eff]],M.Rd!$C$2:$S$2)+2,FALSE)</f>
        <v>38.799999999999997</v>
      </c>
      <c r="F1258" s="54">
        <f>VLOOKUP(Table10[[#This Row],[Name]],V.Rd!$A:$B,2,FALSE)</f>
        <v>611</v>
      </c>
      <c r="G1258" s="54">
        <f>VLOOKUP(Table10[[#This Row],[Name]],M.Rd!$A:$T,20,FALSE)</f>
        <v>15700</v>
      </c>
    </row>
    <row r="1259" spans="1:7" x14ac:dyDescent="0.25">
      <c r="A1259" s="3" t="s">
        <v>1163</v>
      </c>
      <c r="B1259" s="31">
        <v>46</v>
      </c>
      <c r="C1259" s="2">
        <v>14</v>
      </c>
      <c r="D1259">
        <v>53.9</v>
      </c>
      <c r="E1259" s="54">
        <f>VLOOKUP(Table10[[#This Row],[Name]],M.Rd!$A:$T,MATCH(Table10[[#This Row],[L.eff]],M.Rd!$C$2:$S$2)+2,FALSE)</f>
        <v>35.700000000000003</v>
      </c>
      <c r="F1259" s="54">
        <f>VLOOKUP(Table10[[#This Row],[Name]],V.Rd!$A:$B,2,FALSE)</f>
        <v>611</v>
      </c>
      <c r="G1259" s="54">
        <f>VLOOKUP(Table10[[#This Row],[Name]],M.Rd!$A:$T,20,FALSE)</f>
        <v>15700</v>
      </c>
    </row>
    <row r="1260" spans="1:7" x14ac:dyDescent="0.25">
      <c r="A1260" s="23" t="s">
        <v>1164</v>
      </c>
      <c r="B1260" s="29">
        <v>54</v>
      </c>
      <c r="C1260" s="27">
        <v>1</v>
      </c>
      <c r="D1260" s="27">
        <v>2130</v>
      </c>
      <c r="E1260" s="54">
        <f>VLOOKUP(Table10[[#This Row],[Name]],M.Rd!$A:$T,MATCH(Table10[[#This Row],[L.eff]],M.Rd!$C$2:$S$2)+2,FALSE)</f>
        <v>375</v>
      </c>
      <c r="F1260" s="54">
        <f>VLOOKUP(Table10[[#This Row],[Name]],V.Rd!$A:$B,2,FALSE)</f>
        <v>683</v>
      </c>
      <c r="G1260" s="54">
        <f>VLOOKUP(Table10[[#This Row],[Name]],M.Rd!$A:$T,20,FALSE)</f>
        <v>18700</v>
      </c>
    </row>
    <row r="1261" spans="1:7" x14ac:dyDescent="0.25">
      <c r="A1261" s="3" t="s">
        <v>1164</v>
      </c>
      <c r="B1261" s="31">
        <v>54</v>
      </c>
      <c r="C1261" s="2">
        <v>1.5</v>
      </c>
      <c r="D1261" s="2">
        <v>1980</v>
      </c>
      <c r="E1261" s="54">
        <f>VLOOKUP(Table10[[#This Row],[Name]],M.Rd!$A:$T,MATCH(Table10[[#This Row],[L.eff]],M.Rd!$C$2:$S$2)+2,FALSE)</f>
        <v>375</v>
      </c>
      <c r="F1261" s="54">
        <f>VLOOKUP(Table10[[#This Row],[Name]],V.Rd!$A:$B,2,FALSE)</f>
        <v>683</v>
      </c>
      <c r="G1261" s="54">
        <f>VLOOKUP(Table10[[#This Row],[Name]],M.Rd!$A:$T,20,FALSE)</f>
        <v>18700</v>
      </c>
    </row>
    <row r="1262" spans="1:7" x14ac:dyDescent="0.25">
      <c r="A1262" s="3" t="s">
        <v>1164</v>
      </c>
      <c r="B1262" s="31">
        <v>54</v>
      </c>
      <c r="C1262" s="2">
        <v>2</v>
      </c>
      <c r="D1262" s="2">
        <v>1810</v>
      </c>
      <c r="E1262" s="54">
        <f>VLOOKUP(Table10[[#This Row],[Name]],M.Rd!$A:$T,MATCH(Table10[[#This Row],[L.eff]],M.Rd!$C$2:$S$2)+2,FALSE)</f>
        <v>351</v>
      </c>
      <c r="F1262" s="54">
        <f>VLOOKUP(Table10[[#This Row],[Name]],V.Rd!$A:$B,2,FALSE)</f>
        <v>683</v>
      </c>
      <c r="G1262" s="54">
        <f>VLOOKUP(Table10[[#This Row],[Name]],M.Rd!$A:$T,20,FALSE)</f>
        <v>18700</v>
      </c>
    </row>
    <row r="1263" spans="1:7" x14ac:dyDescent="0.25">
      <c r="A1263" s="3" t="s">
        <v>1164</v>
      </c>
      <c r="B1263" s="31">
        <v>54</v>
      </c>
      <c r="C1263" s="2">
        <v>2.5</v>
      </c>
      <c r="D1263">
        <v>1600</v>
      </c>
      <c r="E1263" s="54">
        <f>VLOOKUP(Table10[[#This Row],[Name]],M.Rd!$A:$T,MATCH(Table10[[#This Row],[L.eff]],M.Rd!$C$2:$S$2)+2,FALSE)</f>
        <v>322</v>
      </c>
      <c r="F1263" s="54">
        <f>VLOOKUP(Table10[[#This Row],[Name]],V.Rd!$A:$B,2,FALSE)</f>
        <v>683</v>
      </c>
      <c r="G1263" s="54">
        <f>VLOOKUP(Table10[[#This Row],[Name]],M.Rd!$A:$T,20,FALSE)</f>
        <v>18700</v>
      </c>
    </row>
    <row r="1264" spans="1:7" x14ac:dyDescent="0.25">
      <c r="A1264" s="3" t="s">
        <v>1164</v>
      </c>
      <c r="B1264" s="31">
        <v>54</v>
      </c>
      <c r="C1264" s="2">
        <v>3</v>
      </c>
      <c r="D1264">
        <v>1430</v>
      </c>
      <c r="E1264" s="54">
        <f>VLOOKUP(Table10[[#This Row],[Name]],M.Rd!$A:$T,MATCH(Table10[[#This Row],[L.eff]],M.Rd!$C$2:$S$2)+2,FALSE)</f>
        <v>292</v>
      </c>
      <c r="F1264" s="54">
        <f>VLOOKUP(Table10[[#This Row],[Name]],V.Rd!$A:$B,2,FALSE)</f>
        <v>683</v>
      </c>
      <c r="G1264" s="54">
        <f>VLOOKUP(Table10[[#This Row],[Name]],M.Rd!$A:$T,20,FALSE)</f>
        <v>18700</v>
      </c>
    </row>
    <row r="1265" spans="1:7" x14ac:dyDescent="0.25">
      <c r="A1265" s="3" t="s">
        <v>1164</v>
      </c>
      <c r="B1265" s="31">
        <v>54</v>
      </c>
      <c r="C1265" s="2">
        <v>3.5</v>
      </c>
      <c r="D1265">
        <v>1180</v>
      </c>
      <c r="E1265" s="54">
        <f>VLOOKUP(Table10[[#This Row],[Name]],M.Rd!$A:$T,MATCH(Table10[[#This Row],[L.eff]],M.Rd!$C$2:$S$2)+2,FALSE)</f>
        <v>263</v>
      </c>
      <c r="F1265" s="54">
        <f>VLOOKUP(Table10[[#This Row],[Name]],V.Rd!$A:$B,2,FALSE)</f>
        <v>683</v>
      </c>
      <c r="G1265" s="54">
        <f>VLOOKUP(Table10[[#This Row],[Name]],M.Rd!$A:$T,20,FALSE)</f>
        <v>18700</v>
      </c>
    </row>
    <row r="1266" spans="1:7" x14ac:dyDescent="0.25">
      <c r="A1266" s="3" t="s">
        <v>1164</v>
      </c>
      <c r="B1266" s="31">
        <v>54</v>
      </c>
      <c r="C1266" s="2">
        <v>4</v>
      </c>
      <c r="D1266">
        <v>978</v>
      </c>
      <c r="E1266" s="54">
        <f>VLOOKUP(Table10[[#This Row],[Name]],M.Rd!$A:$T,MATCH(Table10[[#This Row],[L.eff]],M.Rd!$C$2:$S$2)+2,FALSE)</f>
        <v>235</v>
      </c>
      <c r="F1266" s="54">
        <f>VLOOKUP(Table10[[#This Row],[Name]],V.Rd!$A:$B,2,FALSE)</f>
        <v>683</v>
      </c>
      <c r="G1266" s="54">
        <f>VLOOKUP(Table10[[#This Row],[Name]],M.Rd!$A:$T,20,FALSE)</f>
        <v>18700</v>
      </c>
    </row>
    <row r="1267" spans="1:7" x14ac:dyDescent="0.25">
      <c r="A1267" s="3" t="s">
        <v>1164</v>
      </c>
      <c r="B1267" s="31">
        <v>54</v>
      </c>
      <c r="C1267" s="2">
        <v>5</v>
      </c>
      <c r="D1267">
        <v>681</v>
      </c>
      <c r="E1267" s="54">
        <f>VLOOKUP(Table10[[#This Row],[Name]],M.Rd!$A:$T,MATCH(Table10[[#This Row],[L.eff]],M.Rd!$C$2:$S$2)+2,FALSE)</f>
        <v>188</v>
      </c>
      <c r="F1267" s="54">
        <f>VLOOKUP(Table10[[#This Row],[Name]],V.Rd!$A:$B,2,FALSE)</f>
        <v>683</v>
      </c>
      <c r="G1267" s="54">
        <f>VLOOKUP(Table10[[#This Row],[Name]],M.Rd!$A:$T,20,FALSE)</f>
        <v>18700</v>
      </c>
    </row>
    <row r="1268" spans="1:7" x14ac:dyDescent="0.25">
      <c r="A1268" s="3" t="s">
        <v>1164</v>
      </c>
      <c r="B1268" s="31">
        <v>54</v>
      </c>
      <c r="C1268" s="2">
        <v>6</v>
      </c>
      <c r="D1268">
        <v>495</v>
      </c>
      <c r="E1268" s="54">
        <f>VLOOKUP(Table10[[#This Row],[Name]],M.Rd!$A:$T,MATCH(Table10[[#This Row],[L.eff]],M.Rd!$C$2:$S$2)+2,FALSE)</f>
        <v>152</v>
      </c>
      <c r="F1268" s="54">
        <f>VLOOKUP(Table10[[#This Row],[Name]],V.Rd!$A:$B,2,FALSE)</f>
        <v>683</v>
      </c>
      <c r="G1268" s="54">
        <f>VLOOKUP(Table10[[#This Row],[Name]],M.Rd!$A:$T,20,FALSE)</f>
        <v>18700</v>
      </c>
    </row>
    <row r="1269" spans="1:7" x14ac:dyDescent="0.25">
      <c r="A1269" s="3" t="s">
        <v>1164</v>
      </c>
      <c r="B1269" s="31">
        <v>54</v>
      </c>
      <c r="C1269" s="2">
        <v>7</v>
      </c>
      <c r="D1269">
        <v>375</v>
      </c>
      <c r="E1269" s="54">
        <f>VLOOKUP(Table10[[#This Row],[Name]],M.Rd!$A:$T,MATCH(Table10[[#This Row],[L.eff]],M.Rd!$C$2:$S$2)+2,FALSE)</f>
        <v>128</v>
      </c>
      <c r="F1269" s="54">
        <f>VLOOKUP(Table10[[#This Row],[Name]],V.Rd!$A:$B,2,FALSE)</f>
        <v>683</v>
      </c>
      <c r="G1269" s="54">
        <f>VLOOKUP(Table10[[#This Row],[Name]],M.Rd!$A:$T,20,FALSE)</f>
        <v>18700</v>
      </c>
    </row>
    <row r="1270" spans="1:7" x14ac:dyDescent="0.25">
      <c r="A1270" s="3" t="s">
        <v>1164</v>
      </c>
      <c r="B1270" s="31">
        <v>54</v>
      </c>
      <c r="C1270" s="2">
        <v>8</v>
      </c>
      <c r="D1270">
        <v>293</v>
      </c>
      <c r="E1270" s="54">
        <f>VLOOKUP(Table10[[#This Row],[Name]],M.Rd!$A:$T,MATCH(Table10[[#This Row],[L.eff]],M.Rd!$C$2:$S$2)+2,FALSE)</f>
        <v>110</v>
      </c>
      <c r="F1270" s="54">
        <f>VLOOKUP(Table10[[#This Row],[Name]],V.Rd!$A:$B,2,FALSE)</f>
        <v>683</v>
      </c>
      <c r="G1270" s="54">
        <f>VLOOKUP(Table10[[#This Row],[Name]],M.Rd!$A:$T,20,FALSE)</f>
        <v>18700</v>
      </c>
    </row>
    <row r="1271" spans="1:7" x14ac:dyDescent="0.25">
      <c r="A1271" s="3" t="s">
        <v>1164</v>
      </c>
      <c r="B1271" s="31">
        <v>54</v>
      </c>
      <c r="C1271" s="2">
        <v>9</v>
      </c>
      <c r="D1271">
        <v>235</v>
      </c>
      <c r="E1271" s="54">
        <f>VLOOKUP(Table10[[#This Row],[Name]],M.Rd!$A:$T,MATCH(Table10[[#This Row],[L.eff]],M.Rd!$C$2:$S$2)+2,FALSE)</f>
        <v>96.1</v>
      </c>
      <c r="F1271" s="54">
        <f>VLOOKUP(Table10[[#This Row],[Name]],V.Rd!$A:$B,2,FALSE)</f>
        <v>683</v>
      </c>
      <c r="G1271" s="54">
        <f>VLOOKUP(Table10[[#This Row],[Name]],M.Rd!$A:$T,20,FALSE)</f>
        <v>18700</v>
      </c>
    </row>
    <row r="1272" spans="1:7" x14ac:dyDescent="0.25">
      <c r="A1272" s="3" t="s">
        <v>1164</v>
      </c>
      <c r="B1272" s="31">
        <v>54</v>
      </c>
      <c r="C1272" s="2">
        <v>10</v>
      </c>
      <c r="D1272">
        <v>192</v>
      </c>
      <c r="E1272" s="54">
        <f>VLOOKUP(Table10[[#This Row],[Name]],M.Rd!$A:$T,MATCH(Table10[[#This Row],[L.eff]],M.Rd!$C$2:$S$2)+2,FALSE)</f>
        <v>85.1</v>
      </c>
      <c r="F1272" s="54">
        <f>VLOOKUP(Table10[[#This Row],[Name]],V.Rd!$A:$B,2,FALSE)</f>
        <v>683</v>
      </c>
      <c r="G1272" s="54">
        <f>VLOOKUP(Table10[[#This Row],[Name]],M.Rd!$A:$T,20,FALSE)</f>
        <v>18700</v>
      </c>
    </row>
    <row r="1273" spans="1:7" x14ac:dyDescent="0.25">
      <c r="A1273" s="3" t="s">
        <v>1164</v>
      </c>
      <c r="B1273" s="31">
        <v>54</v>
      </c>
      <c r="C1273" s="2">
        <v>11</v>
      </c>
      <c r="D1273">
        <v>160</v>
      </c>
      <c r="E1273" s="54">
        <f>VLOOKUP(Table10[[#This Row],[Name]],M.Rd!$A:$T,MATCH(Table10[[#This Row],[L.eff]],M.Rd!$C$2:$S$2)+2,FALSE)</f>
        <v>75.3</v>
      </c>
      <c r="F1273" s="54">
        <f>VLOOKUP(Table10[[#This Row],[Name]],V.Rd!$A:$B,2,FALSE)</f>
        <v>683</v>
      </c>
      <c r="G1273" s="54">
        <f>VLOOKUP(Table10[[#This Row],[Name]],M.Rd!$A:$T,20,FALSE)</f>
        <v>18700</v>
      </c>
    </row>
    <row r="1274" spans="1:7" x14ac:dyDescent="0.25">
      <c r="A1274" s="3" t="s">
        <v>1164</v>
      </c>
      <c r="B1274" s="31">
        <v>54</v>
      </c>
      <c r="C1274" s="2">
        <v>12</v>
      </c>
      <c r="D1274">
        <v>136</v>
      </c>
      <c r="E1274" s="54">
        <f>VLOOKUP(Table10[[#This Row],[Name]],M.Rd!$A:$T,MATCH(Table10[[#This Row],[L.eff]],M.Rd!$C$2:$S$2)+2,FALSE)</f>
        <v>67.5</v>
      </c>
      <c r="F1274" s="54">
        <f>VLOOKUP(Table10[[#This Row],[Name]],V.Rd!$A:$B,2,FALSE)</f>
        <v>683</v>
      </c>
      <c r="G1274" s="54">
        <f>VLOOKUP(Table10[[#This Row],[Name]],M.Rd!$A:$T,20,FALSE)</f>
        <v>18700</v>
      </c>
    </row>
    <row r="1275" spans="1:7" x14ac:dyDescent="0.25">
      <c r="A1275" s="3" t="s">
        <v>1164</v>
      </c>
      <c r="B1275" s="31">
        <v>54</v>
      </c>
      <c r="C1275" s="2">
        <v>13</v>
      </c>
      <c r="D1275">
        <v>116</v>
      </c>
      <c r="E1275" s="54">
        <f>VLOOKUP(Table10[[#This Row],[Name]],M.Rd!$A:$T,MATCH(Table10[[#This Row],[L.eff]],M.Rd!$C$2:$S$2)+2,FALSE)</f>
        <v>61.3</v>
      </c>
      <c r="F1275" s="54">
        <f>VLOOKUP(Table10[[#This Row],[Name]],V.Rd!$A:$B,2,FALSE)</f>
        <v>683</v>
      </c>
      <c r="G1275" s="54">
        <f>VLOOKUP(Table10[[#This Row],[Name]],M.Rd!$A:$T,20,FALSE)</f>
        <v>18700</v>
      </c>
    </row>
    <row r="1276" spans="1:7" x14ac:dyDescent="0.25">
      <c r="A1276" s="3" t="s">
        <v>1164</v>
      </c>
      <c r="B1276" s="31">
        <v>54</v>
      </c>
      <c r="C1276" s="2">
        <v>14</v>
      </c>
      <c r="D1276">
        <v>101</v>
      </c>
      <c r="E1276" s="54">
        <f>VLOOKUP(Table10[[#This Row],[Name]],M.Rd!$A:$T,MATCH(Table10[[#This Row],[L.eff]],M.Rd!$C$2:$S$2)+2,FALSE)</f>
        <v>56.1</v>
      </c>
      <c r="F1276" s="54">
        <f>VLOOKUP(Table10[[#This Row],[Name]],V.Rd!$A:$B,2,FALSE)</f>
        <v>683</v>
      </c>
      <c r="G1276" s="54">
        <f>VLOOKUP(Table10[[#This Row],[Name]],M.Rd!$A:$T,20,FALSE)</f>
        <v>18700</v>
      </c>
    </row>
    <row r="1277" spans="1:7" x14ac:dyDescent="0.25">
      <c r="A1277" s="23" t="s">
        <v>1165</v>
      </c>
      <c r="B1277" s="29">
        <v>60</v>
      </c>
      <c r="C1277" s="27">
        <v>1</v>
      </c>
      <c r="D1277" s="27">
        <v>2400</v>
      </c>
      <c r="E1277" s="54">
        <f>VLOOKUP(Table10[[#This Row],[Name]],M.Rd!$A:$T,MATCH(Table10[[#This Row],[L.eff]],M.Rd!$C$2:$S$2)+2,FALSE)</f>
        <v>426</v>
      </c>
      <c r="F1277" s="54">
        <f>VLOOKUP(Table10[[#This Row],[Name]],V.Rd!$A:$B,2,FALSE)</f>
        <v>709</v>
      </c>
      <c r="G1277" s="54">
        <f>VLOOKUP(Table10[[#This Row],[Name]],M.Rd!$A:$T,20,FALSE)</f>
        <v>21600</v>
      </c>
    </row>
    <row r="1278" spans="1:7" x14ac:dyDescent="0.25">
      <c r="A1278" s="3" t="s">
        <v>1165</v>
      </c>
      <c r="B1278" s="31">
        <v>60</v>
      </c>
      <c r="C1278" s="2">
        <v>1.5</v>
      </c>
      <c r="D1278" s="2">
        <v>2240</v>
      </c>
      <c r="E1278" s="54">
        <f>VLOOKUP(Table10[[#This Row],[Name]],M.Rd!$A:$T,MATCH(Table10[[#This Row],[L.eff]],M.Rd!$C$2:$S$2)+2,FALSE)</f>
        <v>426</v>
      </c>
      <c r="F1278" s="54">
        <f>VLOOKUP(Table10[[#This Row],[Name]],V.Rd!$A:$B,2,FALSE)</f>
        <v>709</v>
      </c>
      <c r="G1278" s="54">
        <f>VLOOKUP(Table10[[#This Row],[Name]],M.Rd!$A:$T,20,FALSE)</f>
        <v>21600</v>
      </c>
    </row>
    <row r="1279" spans="1:7" x14ac:dyDescent="0.25">
      <c r="A1279" s="3" t="s">
        <v>1165</v>
      </c>
      <c r="B1279" s="31">
        <v>60</v>
      </c>
      <c r="C1279" s="2">
        <v>2</v>
      </c>
      <c r="D1279" s="2">
        <v>2050</v>
      </c>
      <c r="E1279" s="54">
        <f>VLOOKUP(Table10[[#This Row],[Name]],M.Rd!$A:$T,MATCH(Table10[[#This Row],[L.eff]],M.Rd!$C$2:$S$2)+2,FALSE)</f>
        <v>402</v>
      </c>
      <c r="F1279" s="54">
        <f>VLOOKUP(Table10[[#This Row],[Name]],V.Rd!$A:$B,2,FALSE)</f>
        <v>709</v>
      </c>
      <c r="G1279" s="54">
        <f>VLOOKUP(Table10[[#This Row],[Name]],M.Rd!$A:$T,20,FALSE)</f>
        <v>21600</v>
      </c>
    </row>
    <row r="1280" spans="1:7" x14ac:dyDescent="0.25">
      <c r="A1280" s="3" t="s">
        <v>1165</v>
      </c>
      <c r="B1280" s="31">
        <v>60</v>
      </c>
      <c r="C1280" s="2">
        <v>2.5</v>
      </c>
      <c r="D1280">
        <v>1830</v>
      </c>
      <c r="E1280" s="54">
        <f>VLOOKUP(Table10[[#This Row],[Name]],M.Rd!$A:$T,MATCH(Table10[[#This Row],[L.eff]],M.Rd!$C$2:$S$2)+2,FALSE)</f>
        <v>371</v>
      </c>
      <c r="F1280" s="54">
        <f>VLOOKUP(Table10[[#This Row],[Name]],V.Rd!$A:$B,2,FALSE)</f>
        <v>709</v>
      </c>
      <c r="G1280" s="54">
        <f>VLOOKUP(Table10[[#This Row],[Name]],M.Rd!$A:$T,20,FALSE)</f>
        <v>21600</v>
      </c>
    </row>
    <row r="1281" spans="1:7" x14ac:dyDescent="0.25">
      <c r="A1281" s="3" t="s">
        <v>1165</v>
      </c>
      <c r="B1281" s="31">
        <v>60</v>
      </c>
      <c r="C1281" s="2">
        <v>3</v>
      </c>
      <c r="D1281">
        <v>1640</v>
      </c>
      <c r="E1281" s="54">
        <f>VLOOKUP(Table10[[#This Row],[Name]],M.Rd!$A:$T,MATCH(Table10[[#This Row],[L.eff]],M.Rd!$C$2:$S$2)+2,FALSE)</f>
        <v>339</v>
      </c>
      <c r="F1281" s="54">
        <f>VLOOKUP(Table10[[#This Row],[Name]],V.Rd!$A:$B,2,FALSE)</f>
        <v>709</v>
      </c>
      <c r="G1281" s="54">
        <f>VLOOKUP(Table10[[#This Row],[Name]],M.Rd!$A:$T,20,FALSE)</f>
        <v>21600</v>
      </c>
    </row>
    <row r="1282" spans="1:7" x14ac:dyDescent="0.25">
      <c r="A1282" s="3" t="s">
        <v>1165</v>
      </c>
      <c r="B1282" s="31">
        <v>60</v>
      </c>
      <c r="C1282" s="2">
        <v>3.5</v>
      </c>
      <c r="D1282">
        <v>1370</v>
      </c>
      <c r="E1282" s="54">
        <f>VLOOKUP(Table10[[#This Row],[Name]],M.Rd!$A:$T,MATCH(Table10[[#This Row],[L.eff]],M.Rd!$C$2:$S$2)+2,FALSE)</f>
        <v>307</v>
      </c>
      <c r="F1282" s="54">
        <f>VLOOKUP(Table10[[#This Row],[Name]],V.Rd!$A:$B,2,FALSE)</f>
        <v>709</v>
      </c>
      <c r="G1282" s="54">
        <f>VLOOKUP(Table10[[#This Row],[Name]],M.Rd!$A:$T,20,FALSE)</f>
        <v>21600</v>
      </c>
    </row>
    <row r="1283" spans="1:7" x14ac:dyDescent="0.25">
      <c r="A1283" s="3" t="s">
        <v>1165</v>
      </c>
      <c r="B1283" s="31">
        <v>60</v>
      </c>
      <c r="C1283" s="2">
        <v>4</v>
      </c>
      <c r="D1283">
        <v>1140</v>
      </c>
      <c r="E1283" s="54">
        <f>VLOOKUP(Table10[[#This Row],[Name]],M.Rd!$A:$T,MATCH(Table10[[#This Row],[L.eff]],M.Rd!$C$2:$S$2)+2,FALSE)</f>
        <v>277</v>
      </c>
      <c r="F1283" s="54">
        <f>VLOOKUP(Table10[[#This Row],[Name]],V.Rd!$A:$B,2,FALSE)</f>
        <v>709</v>
      </c>
      <c r="G1283" s="54">
        <f>VLOOKUP(Table10[[#This Row],[Name]],M.Rd!$A:$T,20,FALSE)</f>
        <v>21600</v>
      </c>
    </row>
    <row r="1284" spans="1:7" x14ac:dyDescent="0.25">
      <c r="A1284" s="3" t="s">
        <v>1165</v>
      </c>
      <c r="B1284" s="31">
        <v>60</v>
      </c>
      <c r="C1284" s="2">
        <v>5</v>
      </c>
      <c r="D1284">
        <v>795</v>
      </c>
      <c r="E1284" s="54">
        <f>VLOOKUP(Table10[[#This Row],[Name]],M.Rd!$A:$T,MATCH(Table10[[#This Row],[L.eff]],M.Rd!$C$2:$S$2)+2,FALSE)</f>
        <v>225</v>
      </c>
      <c r="F1284" s="54">
        <f>VLOOKUP(Table10[[#This Row],[Name]],V.Rd!$A:$B,2,FALSE)</f>
        <v>709</v>
      </c>
      <c r="G1284" s="54">
        <f>VLOOKUP(Table10[[#This Row],[Name]],M.Rd!$A:$T,20,FALSE)</f>
        <v>21600</v>
      </c>
    </row>
    <row r="1285" spans="1:7" x14ac:dyDescent="0.25">
      <c r="A1285" s="3" t="s">
        <v>1165</v>
      </c>
      <c r="B1285" s="31">
        <v>60</v>
      </c>
      <c r="C1285" s="2">
        <v>6</v>
      </c>
      <c r="D1285">
        <v>580</v>
      </c>
      <c r="E1285" s="54">
        <f>VLOOKUP(Table10[[#This Row],[Name]],M.Rd!$A:$T,MATCH(Table10[[#This Row],[L.eff]],M.Rd!$C$2:$S$2)+2,FALSE)</f>
        <v>185</v>
      </c>
      <c r="F1285" s="54">
        <f>VLOOKUP(Table10[[#This Row],[Name]],V.Rd!$A:$B,2,FALSE)</f>
        <v>709</v>
      </c>
      <c r="G1285" s="54">
        <f>VLOOKUP(Table10[[#This Row],[Name]],M.Rd!$A:$T,20,FALSE)</f>
        <v>21600</v>
      </c>
    </row>
    <row r="1286" spans="1:7" x14ac:dyDescent="0.25">
      <c r="A1286" s="3" t="s">
        <v>1165</v>
      </c>
      <c r="B1286" s="31">
        <v>60</v>
      </c>
      <c r="C1286" s="2">
        <v>7</v>
      </c>
      <c r="D1286">
        <v>439</v>
      </c>
      <c r="E1286" s="54">
        <f>VLOOKUP(Table10[[#This Row],[Name]],M.Rd!$A:$T,MATCH(Table10[[#This Row],[L.eff]],M.Rd!$C$2:$S$2)+2,FALSE)</f>
        <v>156</v>
      </c>
      <c r="F1286" s="54">
        <f>VLOOKUP(Table10[[#This Row],[Name]],V.Rd!$A:$B,2,FALSE)</f>
        <v>709</v>
      </c>
      <c r="G1286" s="54">
        <f>VLOOKUP(Table10[[#This Row],[Name]],M.Rd!$A:$T,20,FALSE)</f>
        <v>21600</v>
      </c>
    </row>
    <row r="1287" spans="1:7" x14ac:dyDescent="0.25">
      <c r="A1287" s="3" t="s">
        <v>1165</v>
      </c>
      <c r="B1287" s="31">
        <v>60</v>
      </c>
      <c r="C1287" s="2">
        <v>8</v>
      </c>
      <c r="D1287">
        <v>344</v>
      </c>
      <c r="E1287" s="54">
        <f>VLOOKUP(Table10[[#This Row],[Name]],M.Rd!$A:$T,MATCH(Table10[[#This Row],[L.eff]],M.Rd!$C$2:$S$2)+2,FALSE)</f>
        <v>135</v>
      </c>
      <c r="F1287" s="54">
        <f>VLOOKUP(Table10[[#This Row],[Name]],V.Rd!$A:$B,2,FALSE)</f>
        <v>709</v>
      </c>
      <c r="G1287" s="54">
        <f>VLOOKUP(Table10[[#This Row],[Name]],M.Rd!$A:$T,20,FALSE)</f>
        <v>21600</v>
      </c>
    </row>
    <row r="1288" spans="1:7" x14ac:dyDescent="0.25">
      <c r="A1288" s="3" t="s">
        <v>1165</v>
      </c>
      <c r="B1288" s="31">
        <v>60</v>
      </c>
      <c r="C1288" s="2">
        <v>9</v>
      </c>
      <c r="D1288">
        <v>276</v>
      </c>
      <c r="E1288" s="54">
        <f>VLOOKUP(Table10[[#This Row],[Name]],M.Rd!$A:$T,MATCH(Table10[[#This Row],[L.eff]],M.Rd!$C$2:$S$2)+2,FALSE)</f>
        <v>119</v>
      </c>
      <c r="F1288" s="54">
        <f>VLOOKUP(Table10[[#This Row],[Name]],V.Rd!$A:$B,2,FALSE)</f>
        <v>709</v>
      </c>
      <c r="G1288" s="54">
        <f>VLOOKUP(Table10[[#This Row],[Name]],M.Rd!$A:$T,20,FALSE)</f>
        <v>21600</v>
      </c>
    </row>
    <row r="1289" spans="1:7" x14ac:dyDescent="0.25">
      <c r="A1289" s="3" t="s">
        <v>1165</v>
      </c>
      <c r="B1289" s="31">
        <v>60</v>
      </c>
      <c r="C1289" s="2">
        <v>10</v>
      </c>
      <c r="D1289">
        <v>226</v>
      </c>
      <c r="E1289" s="54">
        <f>VLOOKUP(Table10[[#This Row],[Name]],M.Rd!$A:$T,MATCH(Table10[[#This Row],[L.eff]],M.Rd!$C$2:$S$2)+2,FALSE)</f>
        <v>107</v>
      </c>
      <c r="F1289" s="54">
        <f>VLOOKUP(Table10[[#This Row],[Name]],V.Rd!$A:$B,2,FALSE)</f>
        <v>709</v>
      </c>
      <c r="G1289" s="54">
        <f>VLOOKUP(Table10[[#This Row],[Name]],M.Rd!$A:$T,20,FALSE)</f>
        <v>21600</v>
      </c>
    </row>
    <row r="1290" spans="1:7" x14ac:dyDescent="0.25">
      <c r="A1290" s="3" t="s">
        <v>1165</v>
      </c>
      <c r="B1290" s="31">
        <v>60</v>
      </c>
      <c r="C1290" s="2">
        <v>11</v>
      </c>
      <c r="D1290">
        <v>189</v>
      </c>
      <c r="E1290" s="54">
        <f>VLOOKUP(Table10[[#This Row],[Name]],M.Rd!$A:$T,MATCH(Table10[[#This Row],[L.eff]],M.Rd!$C$2:$S$2)+2,FALSE)</f>
        <v>95.8</v>
      </c>
      <c r="F1290" s="54">
        <f>VLOOKUP(Table10[[#This Row],[Name]],V.Rd!$A:$B,2,FALSE)</f>
        <v>709</v>
      </c>
      <c r="G1290" s="54">
        <f>VLOOKUP(Table10[[#This Row],[Name]],M.Rd!$A:$T,20,FALSE)</f>
        <v>21600</v>
      </c>
    </row>
    <row r="1291" spans="1:7" x14ac:dyDescent="0.25">
      <c r="A1291" s="3" t="s">
        <v>1165</v>
      </c>
      <c r="B1291" s="31">
        <v>60</v>
      </c>
      <c r="C1291" s="2">
        <v>12</v>
      </c>
      <c r="D1291">
        <v>160</v>
      </c>
      <c r="E1291" s="54">
        <f>VLOOKUP(Table10[[#This Row],[Name]],M.Rd!$A:$T,MATCH(Table10[[#This Row],[L.eff]],M.Rd!$C$2:$S$2)+2,FALSE)</f>
        <v>86.2</v>
      </c>
      <c r="F1291" s="54">
        <f>VLOOKUP(Table10[[#This Row],[Name]],V.Rd!$A:$B,2,FALSE)</f>
        <v>709</v>
      </c>
      <c r="G1291" s="54">
        <f>VLOOKUP(Table10[[#This Row],[Name]],M.Rd!$A:$T,20,FALSE)</f>
        <v>21600</v>
      </c>
    </row>
    <row r="1292" spans="1:7" x14ac:dyDescent="0.25">
      <c r="A1292" s="3" t="s">
        <v>1165</v>
      </c>
      <c r="B1292" s="31">
        <v>60</v>
      </c>
      <c r="C1292" s="2">
        <v>13</v>
      </c>
      <c r="D1292">
        <v>137</v>
      </c>
      <c r="E1292" s="54">
        <f>VLOOKUP(Table10[[#This Row],[Name]],M.Rd!$A:$T,MATCH(Table10[[#This Row],[L.eff]],M.Rd!$C$2:$S$2)+2,FALSE)</f>
        <v>78.400000000000006</v>
      </c>
      <c r="F1292" s="54">
        <f>VLOOKUP(Table10[[#This Row],[Name]],V.Rd!$A:$B,2,FALSE)</f>
        <v>709</v>
      </c>
      <c r="G1292" s="54">
        <f>VLOOKUP(Table10[[#This Row],[Name]],M.Rd!$A:$T,20,FALSE)</f>
        <v>21600</v>
      </c>
    </row>
    <row r="1293" spans="1:7" x14ac:dyDescent="0.25">
      <c r="A1293" s="3" t="s">
        <v>1165</v>
      </c>
      <c r="B1293" s="31">
        <v>60</v>
      </c>
      <c r="C1293" s="2">
        <v>14</v>
      </c>
      <c r="D1293">
        <v>119</v>
      </c>
      <c r="E1293" s="54">
        <f>VLOOKUP(Table10[[#This Row],[Name]],M.Rd!$A:$T,MATCH(Table10[[#This Row],[L.eff]],M.Rd!$C$2:$S$2)+2,FALSE)</f>
        <v>71.900000000000006</v>
      </c>
      <c r="F1293" s="54">
        <f>VLOOKUP(Table10[[#This Row],[Name]],V.Rd!$A:$B,2,FALSE)</f>
        <v>709</v>
      </c>
      <c r="G1293" s="54">
        <f>VLOOKUP(Table10[[#This Row],[Name]],M.Rd!$A:$T,20,FALSE)</f>
        <v>21600</v>
      </c>
    </row>
    <row r="1294" spans="1:7" x14ac:dyDescent="0.25">
      <c r="A1294" s="23" t="s">
        <v>1166</v>
      </c>
      <c r="B1294" s="29">
        <v>67</v>
      </c>
      <c r="C1294" s="27">
        <v>1</v>
      </c>
      <c r="D1294" s="27">
        <v>2740</v>
      </c>
      <c r="E1294" s="54">
        <f>VLOOKUP(Table10[[#This Row],[Name]],M.Rd!$A:$T,MATCH(Table10[[#This Row],[L.eff]],M.Rd!$C$2:$S$2)+2,FALSE)</f>
        <v>478</v>
      </c>
      <c r="F1294" s="54">
        <f>VLOOKUP(Table10[[#This Row],[Name]],V.Rd!$A:$B,2,FALSE)</f>
        <v>790</v>
      </c>
      <c r="G1294" s="54">
        <f>VLOOKUP(Table10[[#This Row],[Name]],M.Rd!$A:$T,20,FALSE)</f>
        <v>24300</v>
      </c>
    </row>
    <row r="1295" spans="1:7" x14ac:dyDescent="0.25">
      <c r="A1295" s="3" t="s">
        <v>1166</v>
      </c>
      <c r="B1295" s="31">
        <v>67</v>
      </c>
      <c r="C1295" s="2">
        <v>1.5</v>
      </c>
      <c r="D1295" s="2">
        <v>2560</v>
      </c>
      <c r="E1295" s="54">
        <f>VLOOKUP(Table10[[#This Row],[Name]],M.Rd!$A:$T,MATCH(Table10[[#This Row],[L.eff]],M.Rd!$C$2:$S$2)+2,FALSE)</f>
        <v>478</v>
      </c>
      <c r="F1295" s="54">
        <f>VLOOKUP(Table10[[#This Row],[Name]],V.Rd!$A:$B,2,FALSE)</f>
        <v>790</v>
      </c>
      <c r="G1295" s="54">
        <f>VLOOKUP(Table10[[#This Row],[Name]],M.Rd!$A:$T,20,FALSE)</f>
        <v>24300</v>
      </c>
    </row>
    <row r="1296" spans="1:7" x14ac:dyDescent="0.25">
      <c r="A1296" s="3" t="s">
        <v>1166</v>
      </c>
      <c r="B1296" s="31">
        <v>67</v>
      </c>
      <c r="C1296" s="2">
        <v>2</v>
      </c>
      <c r="D1296" s="2">
        <v>2340</v>
      </c>
      <c r="E1296" s="54">
        <f>VLOOKUP(Table10[[#This Row],[Name]],M.Rd!$A:$T,MATCH(Table10[[#This Row],[L.eff]],M.Rd!$C$2:$S$2)+2,FALSE)</f>
        <v>453</v>
      </c>
      <c r="F1296" s="54">
        <f>VLOOKUP(Table10[[#This Row],[Name]],V.Rd!$A:$B,2,FALSE)</f>
        <v>790</v>
      </c>
      <c r="G1296" s="54">
        <f>VLOOKUP(Table10[[#This Row],[Name]],M.Rd!$A:$T,20,FALSE)</f>
        <v>24300</v>
      </c>
    </row>
    <row r="1297" spans="1:7" x14ac:dyDescent="0.25">
      <c r="A1297" s="3" t="s">
        <v>1166</v>
      </c>
      <c r="B1297" s="31">
        <v>67</v>
      </c>
      <c r="C1297" s="2">
        <v>2.5</v>
      </c>
      <c r="D1297">
        <v>2160</v>
      </c>
      <c r="E1297" s="54">
        <f>VLOOKUP(Table10[[#This Row],[Name]],M.Rd!$A:$T,MATCH(Table10[[#This Row],[L.eff]],M.Rd!$C$2:$S$2)+2,FALSE)</f>
        <v>419</v>
      </c>
      <c r="F1297" s="54">
        <f>VLOOKUP(Table10[[#This Row],[Name]],V.Rd!$A:$B,2,FALSE)</f>
        <v>790</v>
      </c>
      <c r="G1297" s="54">
        <f>VLOOKUP(Table10[[#This Row],[Name]],M.Rd!$A:$T,20,FALSE)</f>
        <v>24300</v>
      </c>
    </row>
    <row r="1298" spans="1:7" x14ac:dyDescent="0.25">
      <c r="A1298" s="3" t="s">
        <v>1166</v>
      </c>
      <c r="B1298" s="31">
        <v>67</v>
      </c>
      <c r="C1298" s="2">
        <v>3</v>
      </c>
      <c r="D1298">
        <v>1840</v>
      </c>
      <c r="E1298" s="54">
        <f>VLOOKUP(Table10[[#This Row],[Name]],M.Rd!$A:$T,MATCH(Table10[[#This Row],[L.eff]],M.Rd!$C$2:$S$2)+2,FALSE)</f>
        <v>384</v>
      </c>
      <c r="F1298" s="54">
        <f>VLOOKUP(Table10[[#This Row],[Name]],V.Rd!$A:$B,2,FALSE)</f>
        <v>790</v>
      </c>
      <c r="G1298" s="54">
        <f>VLOOKUP(Table10[[#This Row],[Name]],M.Rd!$A:$T,20,FALSE)</f>
        <v>24300</v>
      </c>
    </row>
    <row r="1299" spans="1:7" x14ac:dyDescent="0.25">
      <c r="A1299" s="3" t="s">
        <v>1166</v>
      </c>
      <c r="B1299" s="31">
        <v>67</v>
      </c>
      <c r="C1299" s="2">
        <v>3.5</v>
      </c>
      <c r="D1299">
        <v>1540</v>
      </c>
      <c r="E1299" s="54">
        <f>VLOOKUP(Table10[[#This Row],[Name]],M.Rd!$A:$T,MATCH(Table10[[#This Row],[L.eff]],M.Rd!$C$2:$S$2)+2,FALSE)</f>
        <v>350</v>
      </c>
      <c r="F1299" s="54">
        <f>VLOOKUP(Table10[[#This Row],[Name]],V.Rd!$A:$B,2,FALSE)</f>
        <v>790</v>
      </c>
      <c r="G1299" s="54">
        <f>VLOOKUP(Table10[[#This Row],[Name]],M.Rd!$A:$T,20,FALSE)</f>
        <v>24300</v>
      </c>
    </row>
    <row r="1300" spans="1:7" x14ac:dyDescent="0.25">
      <c r="A1300" s="3" t="s">
        <v>1166</v>
      </c>
      <c r="B1300" s="31">
        <v>67</v>
      </c>
      <c r="C1300" s="2">
        <v>4</v>
      </c>
      <c r="D1300">
        <v>1280</v>
      </c>
      <c r="E1300" s="54">
        <f>VLOOKUP(Table10[[#This Row],[Name]],M.Rd!$A:$T,MATCH(Table10[[#This Row],[L.eff]],M.Rd!$C$2:$S$2)+2,FALSE)</f>
        <v>318</v>
      </c>
      <c r="F1300" s="54">
        <f>VLOOKUP(Table10[[#This Row],[Name]],V.Rd!$A:$B,2,FALSE)</f>
        <v>790</v>
      </c>
      <c r="G1300" s="54">
        <f>VLOOKUP(Table10[[#This Row],[Name]],M.Rd!$A:$T,20,FALSE)</f>
        <v>24300</v>
      </c>
    </row>
    <row r="1301" spans="1:7" x14ac:dyDescent="0.25">
      <c r="A1301" s="3" t="s">
        <v>1166</v>
      </c>
      <c r="B1301" s="31">
        <v>67</v>
      </c>
      <c r="C1301" s="2">
        <v>5</v>
      </c>
      <c r="D1301">
        <v>897</v>
      </c>
      <c r="E1301" s="54">
        <f>VLOOKUP(Table10[[#This Row],[Name]],M.Rd!$A:$T,MATCH(Table10[[#This Row],[L.eff]],M.Rd!$C$2:$S$2)+2,FALSE)</f>
        <v>261</v>
      </c>
      <c r="F1301" s="54">
        <f>VLOOKUP(Table10[[#This Row],[Name]],V.Rd!$A:$B,2,FALSE)</f>
        <v>790</v>
      </c>
      <c r="G1301" s="54">
        <f>VLOOKUP(Table10[[#This Row],[Name]],M.Rd!$A:$T,20,FALSE)</f>
        <v>24300</v>
      </c>
    </row>
    <row r="1302" spans="1:7" x14ac:dyDescent="0.25">
      <c r="A1302" s="3" t="s">
        <v>1166</v>
      </c>
      <c r="B1302" s="31">
        <v>67</v>
      </c>
      <c r="C1302" s="2">
        <v>6</v>
      </c>
      <c r="D1302">
        <v>654</v>
      </c>
      <c r="E1302" s="54">
        <f>VLOOKUP(Table10[[#This Row],[Name]],M.Rd!$A:$T,MATCH(Table10[[#This Row],[L.eff]],M.Rd!$C$2:$S$2)+2,FALSE)</f>
        <v>217</v>
      </c>
      <c r="F1302" s="54">
        <f>VLOOKUP(Table10[[#This Row],[Name]],V.Rd!$A:$B,2,FALSE)</f>
        <v>790</v>
      </c>
      <c r="G1302" s="54">
        <f>VLOOKUP(Table10[[#This Row],[Name]],M.Rd!$A:$T,20,FALSE)</f>
        <v>24300</v>
      </c>
    </row>
    <row r="1303" spans="1:7" x14ac:dyDescent="0.25">
      <c r="A1303" s="3" t="s">
        <v>1166</v>
      </c>
      <c r="B1303" s="31">
        <v>67</v>
      </c>
      <c r="C1303" s="2">
        <v>7</v>
      </c>
      <c r="D1303">
        <v>496</v>
      </c>
      <c r="E1303" s="54">
        <f>VLOOKUP(Table10[[#This Row],[Name]],M.Rd!$A:$T,MATCH(Table10[[#This Row],[L.eff]],M.Rd!$C$2:$S$2)+2,FALSE)</f>
        <v>184</v>
      </c>
      <c r="F1303" s="54">
        <f>VLOOKUP(Table10[[#This Row],[Name]],V.Rd!$A:$B,2,FALSE)</f>
        <v>790</v>
      </c>
      <c r="G1303" s="54">
        <f>VLOOKUP(Table10[[#This Row],[Name]],M.Rd!$A:$T,20,FALSE)</f>
        <v>24300</v>
      </c>
    </row>
    <row r="1304" spans="1:7" x14ac:dyDescent="0.25">
      <c r="A1304" s="3" t="s">
        <v>1166</v>
      </c>
      <c r="B1304" s="31">
        <v>67</v>
      </c>
      <c r="C1304" s="2">
        <v>8</v>
      </c>
      <c r="D1304">
        <v>388</v>
      </c>
      <c r="E1304" s="54">
        <f>VLOOKUP(Table10[[#This Row],[Name]],M.Rd!$A:$T,MATCH(Table10[[#This Row],[L.eff]],M.Rd!$C$2:$S$2)+2,FALSE)</f>
        <v>161</v>
      </c>
      <c r="F1304" s="54">
        <f>VLOOKUP(Table10[[#This Row],[Name]],V.Rd!$A:$B,2,FALSE)</f>
        <v>790</v>
      </c>
      <c r="G1304" s="54">
        <f>VLOOKUP(Table10[[#This Row],[Name]],M.Rd!$A:$T,20,FALSE)</f>
        <v>24300</v>
      </c>
    </row>
    <row r="1305" spans="1:7" x14ac:dyDescent="0.25">
      <c r="A1305" s="3" t="s">
        <v>1166</v>
      </c>
      <c r="B1305" s="31">
        <v>67</v>
      </c>
      <c r="C1305" s="2">
        <v>9</v>
      </c>
      <c r="D1305">
        <v>311</v>
      </c>
      <c r="E1305" s="54">
        <f>VLOOKUP(Table10[[#This Row],[Name]],M.Rd!$A:$T,MATCH(Table10[[#This Row],[L.eff]],M.Rd!$C$2:$S$2)+2,FALSE)</f>
        <v>143</v>
      </c>
      <c r="F1305" s="54">
        <f>VLOOKUP(Table10[[#This Row],[Name]],V.Rd!$A:$B,2,FALSE)</f>
        <v>790</v>
      </c>
      <c r="G1305" s="54">
        <f>VLOOKUP(Table10[[#This Row],[Name]],M.Rd!$A:$T,20,FALSE)</f>
        <v>24300</v>
      </c>
    </row>
    <row r="1306" spans="1:7" x14ac:dyDescent="0.25">
      <c r="A1306" s="3" t="s">
        <v>1166</v>
      </c>
      <c r="B1306" s="31">
        <v>67</v>
      </c>
      <c r="C1306" s="2">
        <v>10</v>
      </c>
      <c r="D1306">
        <v>255</v>
      </c>
      <c r="E1306" s="54">
        <f>VLOOKUP(Table10[[#This Row],[Name]],M.Rd!$A:$T,MATCH(Table10[[#This Row],[L.eff]],M.Rd!$C$2:$S$2)+2,FALSE)</f>
        <v>128</v>
      </c>
      <c r="F1306" s="54">
        <f>VLOOKUP(Table10[[#This Row],[Name]],V.Rd!$A:$B,2,FALSE)</f>
        <v>790</v>
      </c>
      <c r="G1306" s="54">
        <f>VLOOKUP(Table10[[#This Row],[Name]],M.Rd!$A:$T,20,FALSE)</f>
        <v>24300</v>
      </c>
    </row>
    <row r="1307" spans="1:7" x14ac:dyDescent="0.25">
      <c r="A1307" s="3" t="s">
        <v>1166</v>
      </c>
      <c r="B1307" s="31">
        <v>67</v>
      </c>
      <c r="C1307" s="2">
        <v>11</v>
      </c>
      <c r="D1307">
        <v>213</v>
      </c>
      <c r="E1307" s="54">
        <f>VLOOKUP(Table10[[#This Row],[Name]],M.Rd!$A:$T,MATCH(Table10[[#This Row],[L.eff]],M.Rd!$C$2:$S$2)+2,FALSE)</f>
        <v>117</v>
      </c>
      <c r="F1307" s="54">
        <f>VLOOKUP(Table10[[#This Row],[Name]],V.Rd!$A:$B,2,FALSE)</f>
        <v>790</v>
      </c>
      <c r="G1307" s="54">
        <f>VLOOKUP(Table10[[#This Row],[Name]],M.Rd!$A:$T,20,FALSE)</f>
        <v>24300</v>
      </c>
    </row>
    <row r="1308" spans="1:7" x14ac:dyDescent="0.25">
      <c r="A1308" s="3" t="s">
        <v>1166</v>
      </c>
      <c r="B1308" s="31">
        <v>67</v>
      </c>
      <c r="C1308" s="2">
        <v>12</v>
      </c>
      <c r="D1308">
        <v>180</v>
      </c>
      <c r="E1308" s="54">
        <f>VLOOKUP(Table10[[#This Row],[Name]],M.Rd!$A:$T,MATCH(Table10[[#This Row],[L.eff]],M.Rd!$C$2:$S$2)+2,FALSE)</f>
        <v>106</v>
      </c>
      <c r="F1308" s="54">
        <f>VLOOKUP(Table10[[#This Row],[Name]],V.Rd!$A:$B,2,FALSE)</f>
        <v>790</v>
      </c>
      <c r="G1308" s="54">
        <f>VLOOKUP(Table10[[#This Row],[Name]],M.Rd!$A:$T,20,FALSE)</f>
        <v>24300</v>
      </c>
    </row>
    <row r="1309" spans="1:7" x14ac:dyDescent="0.25">
      <c r="A1309" s="3" t="s">
        <v>1166</v>
      </c>
      <c r="B1309" s="31">
        <v>67</v>
      </c>
      <c r="C1309" s="2">
        <v>13</v>
      </c>
      <c r="D1309">
        <v>155</v>
      </c>
      <c r="E1309" s="54">
        <f>VLOOKUP(Table10[[#This Row],[Name]],M.Rd!$A:$T,MATCH(Table10[[#This Row],[L.eff]],M.Rd!$C$2:$S$2)+2,FALSE)</f>
        <v>96.7</v>
      </c>
      <c r="F1309" s="54">
        <f>VLOOKUP(Table10[[#This Row],[Name]],V.Rd!$A:$B,2,FALSE)</f>
        <v>790</v>
      </c>
      <c r="G1309" s="54">
        <f>VLOOKUP(Table10[[#This Row],[Name]],M.Rd!$A:$T,20,FALSE)</f>
        <v>24300</v>
      </c>
    </row>
    <row r="1310" spans="1:7" x14ac:dyDescent="0.25">
      <c r="A1310" s="3" t="s">
        <v>1166</v>
      </c>
      <c r="B1310" s="31">
        <v>67</v>
      </c>
      <c r="C1310" s="2">
        <v>14</v>
      </c>
      <c r="D1310">
        <v>134</v>
      </c>
      <c r="E1310" s="54">
        <f>VLOOKUP(Table10[[#This Row],[Name]],M.Rd!$A:$T,MATCH(Table10[[#This Row],[L.eff]],M.Rd!$C$2:$S$2)+2,FALSE)</f>
        <v>88.9</v>
      </c>
      <c r="F1310" s="54">
        <f>VLOOKUP(Table10[[#This Row],[Name]],V.Rd!$A:$B,2,FALSE)</f>
        <v>790</v>
      </c>
      <c r="G1310" s="54">
        <f>VLOOKUP(Table10[[#This Row],[Name]],M.Rd!$A:$T,20,FALSE)</f>
        <v>24300</v>
      </c>
    </row>
    <row r="1311" spans="1:7" x14ac:dyDescent="0.25">
      <c r="A1311" s="23" t="s">
        <v>1167</v>
      </c>
      <c r="B1311" s="29">
        <v>74</v>
      </c>
      <c r="C1311" s="27">
        <v>1</v>
      </c>
      <c r="D1311" s="27">
        <v>3090</v>
      </c>
      <c r="E1311" s="54">
        <f>VLOOKUP(Table10[[#This Row],[Name]],M.Rd!$A:$T,MATCH(Table10[[#This Row],[L.eff]],M.Rd!$C$2:$S$2)+2,FALSE)</f>
        <v>533</v>
      </c>
      <c r="F1311" s="54">
        <f>VLOOKUP(Table10[[#This Row],[Name]],V.Rd!$A:$B,2,FALSE)</f>
        <v>858</v>
      </c>
      <c r="G1311" s="54">
        <f>VLOOKUP(Table10[[#This Row],[Name]],M.Rd!$A:$T,20,FALSE)</f>
        <v>27300</v>
      </c>
    </row>
    <row r="1312" spans="1:7" x14ac:dyDescent="0.25">
      <c r="A1312" s="3" t="s">
        <v>1167</v>
      </c>
      <c r="B1312" s="31">
        <v>74</v>
      </c>
      <c r="C1312" s="2">
        <v>1.5</v>
      </c>
      <c r="D1312" s="2">
        <v>2880</v>
      </c>
      <c r="E1312" s="54">
        <f>VLOOKUP(Table10[[#This Row],[Name]],M.Rd!$A:$T,MATCH(Table10[[#This Row],[L.eff]],M.Rd!$C$2:$S$2)+2,FALSE)</f>
        <v>533</v>
      </c>
      <c r="F1312" s="54">
        <f>VLOOKUP(Table10[[#This Row],[Name]],V.Rd!$A:$B,2,FALSE)</f>
        <v>858</v>
      </c>
      <c r="G1312" s="54">
        <f>VLOOKUP(Table10[[#This Row],[Name]],M.Rd!$A:$T,20,FALSE)</f>
        <v>27300</v>
      </c>
    </row>
    <row r="1313" spans="1:7" x14ac:dyDescent="0.25">
      <c r="A1313" s="3" t="s">
        <v>1167</v>
      </c>
      <c r="B1313" s="31">
        <v>74</v>
      </c>
      <c r="C1313" s="2">
        <v>2</v>
      </c>
      <c r="D1313" s="2">
        <v>2720</v>
      </c>
      <c r="E1313" s="54">
        <f>VLOOKUP(Table10[[#This Row],[Name]],M.Rd!$A:$T,MATCH(Table10[[#This Row],[L.eff]],M.Rd!$C$2:$S$2)+2,FALSE)</f>
        <v>508</v>
      </c>
      <c r="F1313" s="54">
        <f>VLOOKUP(Table10[[#This Row],[Name]],V.Rd!$A:$B,2,FALSE)</f>
        <v>858</v>
      </c>
      <c r="G1313" s="54">
        <f>VLOOKUP(Table10[[#This Row],[Name]],M.Rd!$A:$T,20,FALSE)</f>
        <v>27300</v>
      </c>
    </row>
    <row r="1314" spans="1:7" x14ac:dyDescent="0.25">
      <c r="A1314" s="3" t="s">
        <v>1167</v>
      </c>
      <c r="B1314" s="31">
        <v>74</v>
      </c>
      <c r="C1314" s="2">
        <v>2.5</v>
      </c>
      <c r="D1314">
        <v>2410</v>
      </c>
      <c r="E1314" s="54">
        <f>VLOOKUP(Table10[[#This Row],[Name]],M.Rd!$A:$T,MATCH(Table10[[#This Row],[L.eff]],M.Rd!$C$2:$S$2)+2,FALSE)</f>
        <v>471</v>
      </c>
      <c r="F1314" s="54">
        <f>VLOOKUP(Table10[[#This Row],[Name]],V.Rd!$A:$B,2,FALSE)</f>
        <v>858</v>
      </c>
      <c r="G1314" s="54">
        <f>VLOOKUP(Table10[[#This Row],[Name]],M.Rd!$A:$T,20,FALSE)</f>
        <v>27300</v>
      </c>
    </row>
    <row r="1315" spans="1:7" x14ac:dyDescent="0.25">
      <c r="A1315" s="3" t="s">
        <v>1167</v>
      </c>
      <c r="B1315" s="31">
        <v>74</v>
      </c>
      <c r="C1315" s="2">
        <v>3</v>
      </c>
      <c r="D1315">
        <v>2060</v>
      </c>
      <c r="E1315" s="54">
        <f>VLOOKUP(Table10[[#This Row],[Name]],M.Rd!$A:$T,MATCH(Table10[[#This Row],[L.eff]],M.Rd!$C$2:$S$2)+2,FALSE)</f>
        <v>434</v>
      </c>
      <c r="F1315" s="54">
        <f>VLOOKUP(Table10[[#This Row],[Name]],V.Rd!$A:$B,2,FALSE)</f>
        <v>858</v>
      </c>
      <c r="G1315" s="54">
        <f>VLOOKUP(Table10[[#This Row],[Name]],M.Rd!$A:$T,20,FALSE)</f>
        <v>27300</v>
      </c>
    </row>
    <row r="1316" spans="1:7" x14ac:dyDescent="0.25">
      <c r="A1316" s="3" t="s">
        <v>1167</v>
      </c>
      <c r="B1316" s="31">
        <v>74</v>
      </c>
      <c r="C1316" s="2">
        <v>3.5</v>
      </c>
      <c r="D1316">
        <v>1730</v>
      </c>
      <c r="E1316" s="54">
        <f>VLOOKUP(Table10[[#This Row],[Name]],M.Rd!$A:$T,MATCH(Table10[[#This Row],[L.eff]],M.Rd!$C$2:$S$2)+2,FALSE)</f>
        <v>398</v>
      </c>
      <c r="F1316" s="54">
        <f>VLOOKUP(Table10[[#This Row],[Name]],V.Rd!$A:$B,2,FALSE)</f>
        <v>858</v>
      </c>
      <c r="G1316" s="54">
        <f>VLOOKUP(Table10[[#This Row],[Name]],M.Rd!$A:$T,20,FALSE)</f>
        <v>27300</v>
      </c>
    </row>
    <row r="1317" spans="1:7" x14ac:dyDescent="0.25">
      <c r="A1317" s="3" t="s">
        <v>1167</v>
      </c>
      <c r="B1317" s="31">
        <v>74</v>
      </c>
      <c r="C1317" s="2">
        <v>4</v>
      </c>
      <c r="D1317">
        <v>1440</v>
      </c>
      <c r="E1317" s="54">
        <f>VLOOKUP(Table10[[#This Row],[Name]],M.Rd!$A:$T,MATCH(Table10[[#This Row],[L.eff]],M.Rd!$C$2:$S$2)+2,FALSE)</f>
        <v>363</v>
      </c>
      <c r="F1317" s="54">
        <f>VLOOKUP(Table10[[#This Row],[Name]],V.Rd!$A:$B,2,FALSE)</f>
        <v>858</v>
      </c>
      <c r="G1317" s="54">
        <f>VLOOKUP(Table10[[#This Row],[Name]],M.Rd!$A:$T,20,FALSE)</f>
        <v>27300</v>
      </c>
    </row>
    <row r="1318" spans="1:7" x14ac:dyDescent="0.25">
      <c r="A1318" s="3" t="s">
        <v>1167</v>
      </c>
      <c r="B1318" s="31">
        <v>74</v>
      </c>
      <c r="C1318" s="2">
        <v>5</v>
      </c>
      <c r="D1318">
        <v>1010</v>
      </c>
      <c r="E1318" s="54">
        <f>VLOOKUP(Table10[[#This Row],[Name]],M.Rd!$A:$T,MATCH(Table10[[#This Row],[L.eff]],M.Rd!$C$2:$S$2)+2,FALSE)</f>
        <v>302</v>
      </c>
      <c r="F1318" s="54">
        <f>VLOOKUP(Table10[[#This Row],[Name]],V.Rd!$A:$B,2,FALSE)</f>
        <v>858</v>
      </c>
      <c r="G1318" s="54">
        <f>VLOOKUP(Table10[[#This Row],[Name]],M.Rd!$A:$T,20,FALSE)</f>
        <v>27300</v>
      </c>
    </row>
    <row r="1319" spans="1:7" x14ac:dyDescent="0.25">
      <c r="A1319" s="3" t="s">
        <v>1167</v>
      </c>
      <c r="B1319" s="31">
        <v>74</v>
      </c>
      <c r="C1319" s="2">
        <v>6</v>
      </c>
      <c r="D1319">
        <v>739</v>
      </c>
      <c r="E1319" s="54">
        <f>VLOOKUP(Table10[[#This Row],[Name]],M.Rd!$A:$T,MATCH(Table10[[#This Row],[L.eff]],M.Rd!$C$2:$S$2)+2,FALSE)</f>
        <v>255</v>
      </c>
      <c r="F1319" s="54">
        <f>VLOOKUP(Table10[[#This Row],[Name]],V.Rd!$A:$B,2,FALSE)</f>
        <v>858</v>
      </c>
      <c r="G1319" s="54">
        <f>VLOOKUP(Table10[[#This Row],[Name]],M.Rd!$A:$T,20,FALSE)</f>
        <v>27300</v>
      </c>
    </row>
    <row r="1320" spans="1:7" x14ac:dyDescent="0.25">
      <c r="A1320" s="3" t="s">
        <v>1167</v>
      </c>
      <c r="B1320" s="31">
        <v>74</v>
      </c>
      <c r="C1320" s="2">
        <v>7</v>
      </c>
      <c r="D1320">
        <v>560</v>
      </c>
      <c r="E1320" s="54">
        <f>VLOOKUP(Table10[[#This Row],[Name]],M.Rd!$A:$T,MATCH(Table10[[#This Row],[L.eff]],M.Rd!$C$2:$S$2)+2,FALSE)</f>
        <v>218</v>
      </c>
      <c r="F1320" s="54">
        <f>VLOOKUP(Table10[[#This Row],[Name]],V.Rd!$A:$B,2,FALSE)</f>
        <v>858</v>
      </c>
      <c r="G1320" s="54">
        <f>VLOOKUP(Table10[[#This Row],[Name]],M.Rd!$A:$T,20,FALSE)</f>
        <v>27300</v>
      </c>
    </row>
    <row r="1321" spans="1:7" x14ac:dyDescent="0.25">
      <c r="A1321" s="3" t="s">
        <v>1167</v>
      </c>
      <c r="B1321" s="31">
        <v>74</v>
      </c>
      <c r="C1321" s="2">
        <v>8</v>
      </c>
      <c r="D1321">
        <v>438</v>
      </c>
      <c r="E1321" s="54">
        <f>VLOOKUP(Table10[[#This Row],[Name]],M.Rd!$A:$T,MATCH(Table10[[#This Row],[L.eff]],M.Rd!$C$2:$S$2)+2,FALSE)</f>
        <v>191</v>
      </c>
      <c r="F1321" s="54">
        <f>VLOOKUP(Table10[[#This Row],[Name]],V.Rd!$A:$B,2,FALSE)</f>
        <v>858</v>
      </c>
      <c r="G1321" s="54">
        <f>VLOOKUP(Table10[[#This Row],[Name]],M.Rd!$A:$T,20,FALSE)</f>
        <v>27300</v>
      </c>
    </row>
    <row r="1322" spans="1:7" x14ac:dyDescent="0.25">
      <c r="A1322" s="3" t="s">
        <v>1167</v>
      </c>
      <c r="B1322" s="31">
        <v>74</v>
      </c>
      <c r="C1322" s="2">
        <v>9</v>
      </c>
      <c r="D1322">
        <v>352</v>
      </c>
      <c r="E1322" s="54">
        <f>VLOOKUP(Table10[[#This Row],[Name]],M.Rd!$A:$T,MATCH(Table10[[#This Row],[L.eff]],M.Rd!$C$2:$S$2)+2,FALSE)</f>
        <v>170</v>
      </c>
      <c r="F1322" s="54">
        <f>VLOOKUP(Table10[[#This Row],[Name]],V.Rd!$A:$B,2,FALSE)</f>
        <v>858</v>
      </c>
      <c r="G1322" s="54">
        <f>VLOOKUP(Table10[[#This Row],[Name]],M.Rd!$A:$T,20,FALSE)</f>
        <v>27300</v>
      </c>
    </row>
    <row r="1323" spans="1:7" x14ac:dyDescent="0.25">
      <c r="A1323" s="3" t="s">
        <v>1167</v>
      </c>
      <c r="B1323" s="31">
        <v>74</v>
      </c>
      <c r="C1323" s="2">
        <v>10</v>
      </c>
      <c r="D1323">
        <v>289</v>
      </c>
      <c r="E1323" s="54">
        <f>VLOOKUP(Table10[[#This Row],[Name]],M.Rd!$A:$T,MATCH(Table10[[#This Row],[L.eff]],M.Rd!$C$2:$S$2)+2,FALSE)</f>
        <v>154</v>
      </c>
      <c r="F1323" s="54">
        <f>VLOOKUP(Table10[[#This Row],[Name]],V.Rd!$A:$B,2,FALSE)</f>
        <v>858</v>
      </c>
      <c r="G1323" s="54">
        <f>VLOOKUP(Table10[[#This Row],[Name]],M.Rd!$A:$T,20,FALSE)</f>
        <v>27300</v>
      </c>
    </row>
    <row r="1324" spans="1:7" x14ac:dyDescent="0.25">
      <c r="A1324" s="3" t="s">
        <v>1167</v>
      </c>
      <c r="B1324" s="31">
        <v>74</v>
      </c>
      <c r="C1324" s="2">
        <v>11</v>
      </c>
      <c r="D1324">
        <v>241</v>
      </c>
      <c r="E1324" s="54">
        <f>VLOOKUP(Table10[[#This Row],[Name]],M.Rd!$A:$T,MATCH(Table10[[#This Row],[L.eff]],M.Rd!$C$2:$S$2)+2,FALSE)</f>
        <v>140</v>
      </c>
      <c r="F1324" s="54">
        <f>VLOOKUP(Table10[[#This Row],[Name]],V.Rd!$A:$B,2,FALSE)</f>
        <v>858</v>
      </c>
      <c r="G1324" s="54">
        <f>VLOOKUP(Table10[[#This Row],[Name]],M.Rd!$A:$T,20,FALSE)</f>
        <v>27300</v>
      </c>
    </row>
    <row r="1325" spans="1:7" x14ac:dyDescent="0.25">
      <c r="A1325" s="3" t="s">
        <v>1167</v>
      </c>
      <c r="B1325" s="31">
        <v>74</v>
      </c>
      <c r="C1325" s="2">
        <v>12</v>
      </c>
      <c r="D1325">
        <v>204</v>
      </c>
      <c r="E1325" s="54">
        <f>VLOOKUP(Table10[[#This Row],[Name]],M.Rd!$A:$T,MATCH(Table10[[#This Row],[L.eff]],M.Rd!$C$2:$S$2)+2,FALSE)</f>
        <v>129</v>
      </c>
      <c r="F1325" s="54">
        <f>VLOOKUP(Table10[[#This Row],[Name]],V.Rd!$A:$B,2,FALSE)</f>
        <v>858</v>
      </c>
      <c r="G1325" s="54">
        <f>VLOOKUP(Table10[[#This Row],[Name]],M.Rd!$A:$T,20,FALSE)</f>
        <v>27300</v>
      </c>
    </row>
    <row r="1326" spans="1:7" x14ac:dyDescent="0.25">
      <c r="A1326" s="3" t="s">
        <v>1167</v>
      </c>
      <c r="B1326" s="31">
        <v>74</v>
      </c>
      <c r="C1326" s="2">
        <v>13</v>
      </c>
      <c r="D1326">
        <v>175</v>
      </c>
      <c r="E1326" s="54">
        <f>VLOOKUP(Table10[[#This Row],[Name]],M.Rd!$A:$T,MATCH(Table10[[#This Row],[L.eff]],M.Rd!$C$2:$S$2)+2,FALSE)</f>
        <v>119</v>
      </c>
      <c r="F1326" s="54">
        <f>VLOOKUP(Table10[[#This Row],[Name]],V.Rd!$A:$B,2,FALSE)</f>
        <v>858</v>
      </c>
      <c r="G1326" s="54">
        <f>VLOOKUP(Table10[[#This Row],[Name]],M.Rd!$A:$T,20,FALSE)</f>
        <v>27300</v>
      </c>
    </row>
    <row r="1327" spans="1:7" x14ac:dyDescent="0.25">
      <c r="A1327" s="3" t="s">
        <v>1167</v>
      </c>
      <c r="B1327" s="31">
        <v>74</v>
      </c>
      <c r="C1327" s="2">
        <v>14</v>
      </c>
      <c r="D1327">
        <v>152</v>
      </c>
      <c r="E1327" s="54">
        <f>VLOOKUP(Table10[[#This Row],[Name]],M.Rd!$A:$T,MATCH(Table10[[#This Row],[L.eff]],M.Rd!$C$2:$S$2)+2,FALSE)</f>
        <v>109</v>
      </c>
      <c r="F1327" s="54">
        <f>VLOOKUP(Table10[[#This Row],[Name]],V.Rd!$A:$B,2,FALSE)</f>
        <v>858</v>
      </c>
      <c r="G1327" s="54">
        <f>VLOOKUP(Table10[[#This Row],[Name]],M.Rd!$A:$T,20,FALSE)</f>
        <v>27300</v>
      </c>
    </row>
    <row r="1328" spans="1:7" x14ac:dyDescent="0.25">
      <c r="A1328" s="23" t="s">
        <v>1168</v>
      </c>
      <c r="B1328" s="29">
        <v>85</v>
      </c>
      <c r="C1328" s="27">
        <v>1</v>
      </c>
      <c r="D1328" s="27">
        <v>3580</v>
      </c>
      <c r="E1328" s="54">
        <f>VLOOKUP(Table10[[#This Row],[Name]],M.Rd!$A:$T,MATCH(Table10[[#This Row],[L.eff]],M.Rd!$C$2:$S$2)+2,FALSE)</f>
        <v>595</v>
      </c>
      <c r="F1328" s="54">
        <f>VLOOKUP(Table10[[#This Row],[Name]],V.Rd!$A:$B,2,FALSE)</f>
        <v>956</v>
      </c>
      <c r="G1328" s="54">
        <f>VLOOKUP(Table10[[#This Row],[Name]],M.Rd!$A:$T,20,FALSE)</f>
        <v>31500</v>
      </c>
    </row>
    <row r="1329" spans="1:7" x14ac:dyDescent="0.25">
      <c r="A1329" s="3" t="s">
        <v>1168</v>
      </c>
      <c r="B1329" s="31">
        <v>85</v>
      </c>
      <c r="C1329" s="2">
        <v>1.5</v>
      </c>
      <c r="D1329" s="2">
        <v>3340</v>
      </c>
      <c r="E1329" s="54">
        <f>VLOOKUP(Table10[[#This Row],[Name]],M.Rd!$A:$T,MATCH(Table10[[#This Row],[L.eff]],M.Rd!$C$2:$S$2)+2,FALSE)</f>
        <v>595</v>
      </c>
      <c r="F1329" s="54">
        <f>VLOOKUP(Table10[[#This Row],[Name]],V.Rd!$A:$B,2,FALSE)</f>
        <v>956</v>
      </c>
      <c r="G1329" s="54">
        <f>VLOOKUP(Table10[[#This Row],[Name]],M.Rd!$A:$T,20,FALSE)</f>
        <v>31500</v>
      </c>
    </row>
    <row r="1330" spans="1:7" x14ac:dyDescent="0.25">
      <c r="A1330" s="3" t="s">
        <v>1168</v>
      </c>
      <c r="B1330" s="31">
        <v>85</v>
      </c>
      <c r="C1330" s="2">
        <v>2</v>
      </c>
      <c r="D1330" s="2">
        <v>3060</v>
      </c>
      <c r="E1330" s="54">
        <f>VLOOKUP(Table10[[#This Row],[Name]],M.Rd!$A:$T,MATCH(Table10[[#This Row],[L.eff]],M.Rd!$C$2:$S$2)+2,FALSE)</f>
        <v>573</v>
      </c>
      <c r="F1330" s="54">
        <f>VLOOKUP(Table10[[#This Row],[Name]],V.Rd!$A:$B,2,FALSE)</f>
        <v>956</v>
      </c>
      <c r="G1330" s="54">
        <f>VLOOKUP(Table10[[#This Row],[Name]],M.Rd!$A:$T,20,FALSE)</f>
        <v>31500</v>
      </c>
    </row>
    <row r="1331" spans="1:7" x14ac:dyDescent="0.25">
      <c r="A1331" s="3" t="s">
        <v>1168</v>
      </c>
      <c r="B1331" s="31">
        <v>85</v>
      </c>
      <c r="C1331" s="2">
        <v>2.5</v>
      </c>
      <c r="D1331">
        <v>2730</v>
      </c>
      <c r="E1331" s="54">
        <f>VLOOKUP(Table10[[#This Row],[Name]],M.Rd!$A:$T,MATCH(Table10[[#This Row],[L.eff]],M.Rd!$C$2:$S$2)+2,FALSE)</f>
        <v>535</v>
      </c>
      <c r="F1331" s="54">
        <f>VLOOKUP(Table10[[#This Row],[Name]],V.Rd!$A:$B,2,FALSE)</f>
        <v>956</v>
      </c>
      <c r="G1331" s="54">
        <f>VLOOKUP(Table10[[#This Row],[Name]],M.Rd!$A:$T,20,FALSE)</f>
        <v>31500</v>
      </c>
    </row>
    <row r="1332" spans="1:7" x14ac:dyDescent="0.25">
      <c r="A1332" s="3" t="s">
        <v>1168</v>
      </c>
      <c r="B1332" s="31">
        <v>85</v>
      </c>
      <c r="C1332" s="2">
        <v>3</v>
      </c>
      <c r="D1332">
        <v>2350</v>
      </c>
      <c r="E1332" s="54">
        <f>VLOOKUP(Table10[[#This Row],[Name]],M.Rd!$A:$T,MATCH(Table10[[#This Row],[L.eff]],M.Rd!$C$2:$S$2)+2,FALSE)</f>
        <v>496</v>
      </c>
      <c r="F1332" s="54">
        <f>VLOOKUP(Table10[[#This Row],[Name]],V.Rd!$A:$B,2,FALSE)</f>
        <v>956</v>
      </c>
      <c r="G1332" s="54">
        <f>VLOOKUP(Table10[[#This Row],[Name]],M.Rd!$A:$T,20,FALSE)</f>
        <v>31500</v>
      </c>
    </row>
    <row r="1333" spans="1:7" x14ac:dyDescent="0.25">
      <c r="A1333" s="3" t="s">
        <v>1168</v>
      </c>
      <c r="B1333" s="31">
        <v>85</v>
      </c>
      <c r="C1333" s="2">
        <v>3.5</v>
      </c>
      <c r="D1333">
        <v>1980</v>
      </c>
      <c r="E1333" s="54">
        <f>VLOOKUP(Table10[[#This Row],[Name]],M.Rd!$A:$T,MATCH(Table10[[#This Row],[L.eff]],M.Rd!$C$2:$S$2)+2,FALSE)</f>
        <v>459</v>
      </c>
      <c r="F1333" s="54">
        <f>VLOOKUP(Table10[[#This Row],[Name]],V.Rd!$A:$B,2,FALSE)</f>
        <v>956</v>
      </c>
      <c r="G1333" s="54">
        <f>VLOOKUP(Table10[[#This Row],[Name]],M.Rd!$A:$T,20,FALSE)</f>
        <v>31500</v>
      </c>
    </row>
    <row r="1334" spans="1:7" x14ac:dyDescent="0.25">
      <c r="A1334" s="3" t="s">
        <v>1168</v>
      </c>
      <c r="B1334" s="31">
        <v>85</v>
      </c>
      <c r="C1334" s="2">
        <v>4</v>
      </c>
      <c r="D1334">
        <v>1660</v>
      </c>
      <c r="E1334" s="54">
        <f>VLOOKUP(Table10[[#This Row],[Name]],M.Rd!$A:$T,MATCH(Table10[[#This Row],[L.eff]],M.Rd!$C$2:$S$2)+2,FALSE)</f>
        <v>423</v>
      </c>
      <c r="F1334" s="54">
        <f>VLOOKUP(Table10[[#This Row],[Name]],V.Rd!$A:$B,2,FALSE)</f>
        <v>956</v>
      </c>
      <c r="G1334" s="54">
        <f>VLOOKUP(Table10[[#This Row],[Name]],M.Rd!$A:$T,20,FALSE)</f>
        <v>31500</v>
      </c>
    </row>
    <row r="1335" spans="1:7" x14ac:dyDescent="0.25">
      <c r="A1335" s="3" t="s">
        <v>1168</v>
      </c>
      <c r="B1335" s="31">
        <v>85</v>
      </c>
      <c r="C1335" s="2">
        <v>5</v>
      </c>
      <c r="D1335">
        <v>1170</v>
      </c>
      <c r="E1335" s="54">
        <f>VLOOKUP(Table10[[#This Row],[Name]],M.Rd!$A:$T,MATCH(Table10[[#This Row],[L.eff]],M.Rd!$C$2:$S$2)+2,FALSE)</f>
        <v>359</v>
      </c>
      <c r="F1335" s="54">
        <f>VLOOKUP(Table10[[#This Row],[Name]],V.Rd!$A:$B,2,FALSE)</f>
        <v>956</v>
      </c>
      <c r="G1335" s="54">
        <f>VLOOKUP(Table10[[#This Row],[Name]],M.Rd!$A:$T,20,FALSE)</f>
        <v>31500</v>
      </c>
    </row>
    <row r="1336" spans="1:7" x14ac:dyDescent="0.25">
      <c r="A1336" s="3" t="s">
        <v>1168</v>
      </c>
      <c r="B1336" s="31">
        <v>85</v>
      </c>
      <c r="C1336" s="2">
        <v>6</v>
      </c>
      <c r="D1336">
        <v>858</v>
      </c>
      <c r="E1336" s="54">
        <f>VLOOKUP(Table10[[#This Row],[Name]],M.Rd!$A:$T,MATCH(Table10[[#This Row],[L.eff]],M.Rd!$C$2:$S$2)+2,FALSE)</f>
        <v>308</v>
      </c>
      <c r="F1336" s="54">
        <f>VLOOKUP(Table10[[#This Row],[Name]],V.Rd!$A:$B,2,FALSE)</f>
        <v>956</v>
      </c>
      <c r="G1336" s="54">
        <f>VLOOKUP(Table10[[#This Row],[Name]],M.Rd!$A:$T,20,FALSE)</f>
        <v>31500</v>
      </c>
    </row>
    <row r="1337" spans="1:7" x14ac:dyDescent="0.25">
      <c r="A1337" s="3" t="s">
        <v>1168</v>
      </c>
      <c r="B1337" s="31">
        <v>85</v>
      </c>
      <c r="C1337" s="2">
        <v>7</v>
      </c>
      <c r="D1337">
        <v>651</v>
      </c>
      <c r="E1337" s="54">
        <f>VLOOKUP(Table10[[#This Row],[Name]],M.Rd!$A:$T,MATCH(Table10[[#This Row],[L.eff]],M.Rd!$C$2:$S$2)+2,FALSE)</f>
        <v>268</v>
      </c>
      <c r="F1337" s="54">
        <f>VLOOKUP(Table10[[#This Row],[Name]],V.Rd!$A:$B,2,FALSE)</f>
        <v>956</v>
      </c>
      <c r="G1337" s="54">
        <f>VLOOKUP(Table10[[#This Row],[Name]],M.Rd!$A:$T,20,FALSE)</f>
        <v>31500</v>
      </c>
    </row>
    <row r="1338" spans="1:7" x14ac:dyDescent="0.25">
      <c r="A1338" s="3" t="s">
        <v>1168</v>
      </c>
      <c r="B1338" s="31">
        <v>85</v>
      </c>
      <c r="C1338" s="2">
        <v>8</v>
      </c>
      <c r="D1338">
        <v>510</v>
      </c>
      <c r="E1338" s="54">
        <f>VLOOKUP(Table10[[#This Row],[Name]],M.Rd!$A:$T,MATCH(Table10[[#This Row],[L.eff]],M.Rd!$C$2:$S$2)+2,FALSE)</f>
        <v>236</v>
      </c>
      <c r="F1338" s="54">
        <f>VLOOKUP(Table10[[#This Row],[Name]],V.Rd!$A:$B,2,FALSE)</f>
        <v>956</v>
      </c>
      <c r="G1338" s="54">
        <f>VLOOKUP(Table10[[#This Row],[Name]],M.Rd!$A:$T,20,FALSE)</f>
        <v>31500</v>
      </c>
    </row>
    <row r="1339" spans="1:7" x14ac:dyDescent="0.25">
      <c r="A1339" s="3" t="s">
        <v>1168</v>
      </c>
      <c r="B1339" s="31">
        <v>85</v>
      </c>
      <c r="C1339" s="2">
        <v>9</v>
      </c>
      <c r="D1339">
        <v>410</v>
      </c>
      <c r="E1339" s="54">
        <f>VLOOKUP(Table10[[#This Row],[Name]],M.Rd!$A:$T,MATCH(Table10[[#This Row],[L.eff]],M.Rd!$C$2:$S$2)+2,FALSE)</f>
        <v>212</v>
      </c>
      <c r="F1339" s="54">
        <f>VLOOKUP(Table10[[#This Row],[Name]],V.Rd!$A:$B,2,FALSE)</f>
        <v>956</v>
      </c>
      <c r="G1339" s="54">
        <f>VLOOKUP(Table10[[#This Row],[Name]],M.Rd!$A:$T,20,FALSE)</f>
        <v>31500</v>
      </c>
    </row>
    <row r="1340" spans="1:7" x14ac:dyDescent="0.25">
      <c r="A1340" s="3" t="s">
        <v>1168</v>
      </c>
      <c r="B1340" s="31">
        <v>85</v>
      </c>
      <c r="C1340" s="2">
        <v>10</v>
      </c>
      <c r="D1340">
        <v>336</v>
      </c>
      <c r="E1340" s="54">
        <f>VLOOKUP(Table10[[#This Row],[Name]],M.Rd!$A:$T,MATCH(Table10[[#This Row],[L.eff]],M.Rd!$C$2:$S$2)+2,FALSE)</f>
        <v>192</v>
      </c>
      <c r="F1340" s="54">
        <f>VLOOKUP(Table10[[#This Row],[Name]],V.Rd!$A:$B,2,FALSE)</f>
        <v>956</v>
      </c>
      <c r="G1340" s="54">
        <f>VLOOKUP(Table10[[#This Row],[Name]],M.Rd!$A:$T,20,FALSE)</f>
        <v>31500</v>
      </c>
    </row>
    <row r="1341" spans="1:7" x14ac:dyDescent="0.25">
      <c r="A1341" s="3" t="s">
        <v>1168</v>
      </c>
      <c r="B1341" s="31">
        <v>85</v>
      </c>
      <c r="C1341" s="2">
        <v>11</v>
      </c>
      <c r="D1341">
        <v>280</v>
      </c>
      <c r="E1341" s="54">
        <f>VLOOKUP(Table10[[#This Row],[Name]],M.Rd!$A:$T,MATCH(Table10[[#This Row],[L.eff]],M.Rd!$C$2:$S$2)+2,FALSE)</f>
        <v>176</v>
      </c>
      <c r="F1341" s="54">
        <f>VLOOKUP(Table10[[#This Row],[Name]],V.Rd!$A:$B,2,FALSE)</f>
        <v>956</v>
      </c>
      <c r="G1341" s="54">
        <f>VLOOKUP(Table10[[#This Row],[Name]],M.Rd!$A:$T,20,FALSE)</f>
        <v>31500</v>
      </c>
    </row>
    <row r="1342" spans="1:7" x14ac:dyDescent="0.25">
      <c r="A1342" s="3" t="s">
        <v>1168</v>
      </c>
      <c r="B1342" s="31">
        <v>85</v>
      </c>
      <c r="C1342" s="2">
        <v>12</v>
      </c>
      <c r="D1342">
        <v>238</v>
      </c>
      <c r="E1342" s="54">
        <f>VLOOKUP(Table10[[#This Row],[Name]],M.Rd!$A:$T,MATCH(Table10[[#This Row],[L.eff]],M.Rd!$C$2:$S$2)+2,FALSE)</f>
        <v>163</v>
      </c>
      <c r="F1342" s="54">
        <f>VLOOKUP(Table10[[#This Row],[Name]],V.Rd!$A:$B,2,FALSE)</f>
        <v>956</v>
      </c>
      <c r="G1342" s="54">
        <f>VLOOKUP(Table10[[#This Row],[Name]],M.Rd!$A:$T,20,FALSE)</f>
        <v>31500</v>
      </c>
    </row>
    <row r="1343" spans="1:7" x14ac:dyDescent="0.25">
      <c r="A1343" s="3" t="s">
        <v>1168</v>
      </c>
      <c r="B1343" s="31">
        <v>85</v>
      </c>
      <c r="C1343" s="2">
        <v>13</v>
      </c>
      <c r="D1343">
        <v>204</v>
      </c>
      <c r="E1343" s="54">
        <f>VLOOKUP(Table10[[#This Row],[Name]],M.Rd!$A:$T,MATCH(Table10[[#This Row],[L.eff]],M.Rd!$C$2:$S$2)+2,FALSE)</f>
        <v>151</v>
      </c>
      <c r="F1343" s="54">
        <f>VLOOKUP(Table10[[#This Row],[Name]],V.Rd!$A:$B,2,FALSE)</f>
        <v>956</v>
      </c>
      <c r="G1343" s="54">
        <f>VLOOKUP(Table10[[#This Row],[Name]],M.Rd!$A:$T,20,FALSE)</f>
        <v>31500</v>
      </c>
    </row>
    <row r="1344" spans="1:7" x14ac:dyDescent="0.25">
      <c r="A1344" s="3" t="s">
        <v>1168</v>
      </c>
      <c r="B1344" s="31">
        <v>85</v>
      </c>
      <c r="C1344" s="2">
        <v>14</v>
      </c>
      <c r="D1344">
        <v>177</v>
      </c>
      <c r="E1344" s="54">
        <f>VLOOKUP(Table10[[#This Row],[Name]],M.Rd!$A:$T,MATCH(Table10[[#This Row],[L.eff]],M.Rd!$C$2:$S$2)+2,FALSE)</f>
        <v>141</v>
      </c>
      <c r="F1344" s="54">
        <f>VLOOKUP(Table10[[#This Row],[Name]],V.Rd!$A:$B,2,FALSE)</f>
        <v>956</v>
      </c>
      <c r="G1344" s="54">
        <f>VLOOKUP(Table10[[#This Row],[Name]],M.Rd!$A:$T,20,FALSE)</f>
        <v>31500</v>
      </c>
    </row>
    <row r="1345" spans="1:7" x14ac:dyDescent="0.25">
      <c r="A1345" s="23" t="s">
        <v>1169</v>
      </c>
      <c r="B1345" s="29">
        <v>52</v>
      </c>
      <c r="C1345" s="27">
        <v>1</v>
      </c>
      <c r="D1345" s="27">
        <v>1890</v>
      </c>
      <c r="E1345" s="54">
        <f>VLOOKUP(Table10[[#This Row],[Name]],M.Rd!$A:$T,MATCH(Table10[[#This Row],[L.eff]],M.Rd!$C$2:$S$2)+2,FALSE)</f>
        <v>389</v>
      </c>
      <c r="F1345" s="54">
        <f>VLOOKUP(Table10[[#This Row],[Name]],V.Rd!$A:$B,2,FALSE)</f>
        <v>747</v>
      </c>
      <c r="G1345" s="54">
        <f>VLOOKUP(Table10[[#This Row],[Name]],M.Rd!$A:$T,20,FALSE)</f>
        <v>21400</v>
      </c>
    </row>
    <row r="1346" spans="1:7" x14ac:dyDescent="0.25">
      <c r="A1346" s="3" t="s">
        <v>1169</v>
      </c>
      <c r="B1346" s="31">
        <v>52</v>
      </c>
      <c r="C1346" s="2">
        <v>1.5</v>
      </c>
      <c r="D1346" s="2">
        <v>1720</v>
      </c>
      <c r="E1346" s="54">
        <f>VLOOKUP(Table10[[#This Row],[Name]],M.Rd!$A:$T,MATCH(Table10[[#This Row],[L.eff]],M.Rd!$C$2:$S$2)+2,FALSE)</f>
        <v>375</v>
      </c>
      <c r="F1346" s="54">
        <f>VLOOKUP(Table10[[#This Row],[Name]],V.Rd!$A:$B,2,FALSE)</f>
        <v>747</v>
      </c>
      <c r="G1346" s="54">
        <f>VLOOKUP(Table10[[#This Row],[Name]],M.Rd!$A:$T,20,FALSE)</f>
        <v>21400</v>
      </c>
    </row>
    <row r="1347" spans="1:7" x14ac:dyDescent="0.25">
      <c r="A1347" s="3" t="s">
        <v>1169</v>
      </c>
      <c r="B1347" s="31">
        <v>52</v>
      </c>
      <c r="C1347" s="2">
        <v>2</v>
      </c>
      <c r="D1347" s="2">
        <v>1500</v>
      </c>
      <c r="E1347" s="54">
        <f>VLOOKUP(Table10[[#This Row],[Name]],M.Rd!$A:$T,MATCH(Table10[[#This Row],[L.eff]],M.Rd!$C$2:$S$2)+2,FALSE)</f>
        <v>338</v>
      </c>
      <c r="F1347" s="54">
        <f>VLOOKUP(Table10[[#This Row],[Name]],V.Rd!$A:$B,2,FALSE)</f>
        <v>747</v>
      </c>
      <c r="G1347" s="54">
        <f>VLOOKUP(Table10[[#This Row],[Name]],M.Rd!$A:$T,20,FALSE)</f>
        <v>21400</v>
      </c>
    </row>
    <row r="1348" spans="1:7" x14ac:dyDescent="0.25">
      <c r="A1348" s="3" t="s">
        <v>1169</v>
      </c>
      <c r="B1348" s="31">
        <v>52</v>
      </c>
      <c r="C1348" s="2">
        <v>2.5</v>
      </c>
      <c r="D1348">
        <v>1240</v>
      </c>
      <c r="E1348" s="54">
        <f>VLOOKUP(Table10[[#This Row],[Name]],M.Rd!$A:$T,MATCH(Table10[[#This Row],[L.eff]],M.Rd!$C$2:$S$2)+2,FALSE)</f>
        <v>300</v>
      </c>
      <c r="F1348" s="54">
        <f>VLOOKUP(Table10[[#This Row],[Name]],V.Rd!$A:$B,2,FALSE)</f>
        <v>747</v>
      </c>
      <c r="G1348" s="54">
        <f>VLOOKUP(Table10[[#This Row],[Name]],M.Rd!$A:$T,20,FALSE)</f>
        <v>21400</v>
      </c>
    </row>
    <row r="1349" spans="1:7" x14ac:dyDescent="0.25">
      <c r="A1349" s="3" t="s">
        <v>1169</v>
      </c>
      <c r="B1349" s="31">
        <v>52</v>
      </c>
      <c r="C1349" s="2">
        <v>3</v>
      </c>
      <c r="D1349">
        <v>1050</v>
      </c>
      <c r="E1349" s="54">
        <f>VLOOKUP(Table10[[#This Row],[Name]],M.Rd!$A:$T,MATCH(Table10[[#This Row],[L.eff]],M.Rd!$C$2:$S$2)+2,FALSE)</f>
        <v>262</v>
      </c>
      <c r="F1349" s="54">
        <f>VLOOKUP(Table10[[#This Row],[Name]],V.Rd!$A:$B,2,FALSE)</f>
        <v>747</v>
      </c>
      <c r="G1349" s="54">
        <f>VLOOKUP(Table10[[#This Row],[Name]],M.Rd!$A:$T,20,FALSE)</f>
        <v>21400</v>
      </c>
    </row>
    <row r="1350" spans="1:7" x14ac:dyDescent="0.25">
      <c r="A1350" s="3" t="s">
        <v>1169</v>
      </c>
      <c r="B1350" s="31">
        <v>52</v>
      </c>
      <c r="C1350" s="2">
        <v>3.5</v>
      </c>
      <c r="D1350">
        <v>833</v>
      </c>
      <c r="E1350" s="54">
        <f>VLOOKUP(Table10[[#This Row],[Name]],M.Rd!$A:$T,MATCH(Table10[[#This Row],[L.eff]],M.Rd!$C$2:$S$2)+2,FALSE)</f>
        <v>227</v>
      </c>
      <c r="F1350" s="54">
        <f>VLOOKUP(Table10[[#This Row],[Name]],V.Rd!$A:$B,2,FALSE)</f>
        <v>747</v>
      </c>
      <c r="G1350" s="54">
        <f>VLOOKUP(Table10[[#This Row],[Name]],M.Rd!$A:$T,20,FALSE)</f>
        <v>21400</v>
      </c>
    </row>
    <row r="1351" spans="1:7" x14ac:dyDescent="0.25">
      <c r="A1351" s="3" t="s">
        <v>1169</v>
      </c>
      <c r="B1351" s="31">
        <v>52</v>
      </c>
      <c r="C1351" s="2">
        <v>4</v>
      </c>
      <c r="D1351">
        <v>668</v>
      </c>
      <c r="E1351" s="54">
        <f>VLOOKUP(Table10[[#This Row],[Name]],M.Rd!$A:$T,MATCH(Table10[[#This Row],[L.eff]],M.Rd!$C$2:$S$2)+2,FALSE)</f>
        <v>197</v>
      </c>
      <c r="F1351" s="54">
        <f>VLOOKUP(Table10[[#This Row],[Name]],V.Rd!$A:$B,2,FALSE)</f>
        <v>747</v>
      </c>
      <c r="G1351" s="54">
        <f>VLOOKUP(Table10[[#This Row],[Name]],M.Rd!$A:$T,20,FALSE)</f>
        <v>21400</v>
      </c>
    </row>
    <row r="1352" spans="1:7" x14ac:dyDescent="0.25">
      <c r="A1352" s="3" t="s">
        <v>1169</v>
      </c>
      <c r="B1352" s="31">
        <v>52</v>
      </c>
      <c r="C1352" s="2">
        <v>5</v>
      </c>
      <c r="D1352">
        <v>452</v>
      </c>
      <c r="E1352" s="54">
        <f>VLOOKUP(Table10[[#This Row],[Name]],M.Rd!$A:$T,MATCH(Table10[[#This Row],[L.eff]],M.Rd!$C$2:$S$2)+2,FALSE)</f>
        <v>150</v>
      </c>
      <c r="F1352" s="54">
        <f>VLOOKUP(Table10[[#This Row],[Name]],V.Rd!$A:$B,2,FALSE)</f>
        <v>747</v>
      </c>
      <c r="G1352" s="54">
        <f>VLOOKUP(Table10[[#This Row],[Name]],M.Rd!$A:$T,20,FALSE)</f>
        <v>21400</v>
      </c>
    </row>
    <row r="1353" spans="1:7" x14ac:dyDescent="0.25">
      <c r="A1353" s="3" t="s">
        <v>1169</v>
      </c>
      <c r="B1353" s="31">
        <v>52</v>
      </c>
      <c r="C1353" s="2">
        <v>6</v>
      </c>
      <c r="D1353">
        <v>324</v>
      </c>
      <c r="E1353" s="54">
        <f>VLOOKUP(Table10[[#This Row],[Name]],M.Rd!$A:$T,MATCH(Table10[[#This Row],[L.eff]],M.Rd!$C$2:$S$2)+2,FALSE)</f>
        <v>121</v>
      </c>
      <c r="F1353" s="54">
        <f>VLOOKUP(Table10[[#This Row],[Name]],V.Rd!$A:$B,2,FALSE)</f>
        <v>747</v>
      </c>
      <c r="G1353" s="54">
        <f>VLOOKUP(Table10[[#This Row],[Name]],M.Rd!$A:$T,20,FALSE)</f>
        <v>21400</v>
      </c>
    </row>
    <row r="1354" spans="1:7" x14ac:dyDescent="0.25">
      <c r="A1354" s="3" t="s">
        <v>1169</v>
      </c>
      <c r="B1354" s="31">
        <v>52</v>
      </c>
      <c r="C1354" s="2">
        <v>7</v>
      </c>
      <c r="D1354">
        <v>243</v>
      </c>
      <c r="E1354" s="54">
        <f>VLOOKUP(Table10[[#This Row],[Name]],M.Rd!$A:$T,MATCH(Table10[[#This Row],[L.eff]],M.Rd!$C$2:$S$2)+2,FALSE)</f>
        <v>101</v>
      </c>
      <c r="F1354" s="54">
        <f>VLOOKUP(Table10[[#This Row],[Name]],V.Rd!$A:$B,2,FALSE)</f>
        <v>747</v>
      </c>
      <c r="G1354" s="54">
        <f>VLOOKUP(Table10[[#This Row],[Name]],M.Rd!$A:$T,20,FALSE)</f>
        <v>21400</v>
      </c>
    </row>
    <row r="1355" spans="1:7" x14ac:dyDescent="0.25">
      <c r="A1355" s="3" t="s">
        <v>1169</v>
      </c>
      <c r="B1355" s="31">
        <v>52</v>
      </c>
      <c r="C1355" s="2">
        <v>8</v>
      </c>
      <c r="D1355">
        <v>189</v>
      </c>
      <c r="E1355" s="54">
        <f>VLOOKUP(Table10[[#This Row],[Name]],M.Rd!$A:$T,MATCH(Table10[[#This Row],[L.eff]],M.Rd!$C$2:$S$2)+2,FALSE)</f>
        <v>85.3</v>
      </c>
      <c r="F1355" s="54">
        <f>VLOOKUP(Table10[[#This Row],[Name]],V.Rd!$A:$B,2,FALSE)</f>
        <v>747</v>
      </c>
      <c r="G1355" s="54">
        <f>VLOOKUP(Table10[[#This Row],[Name]],M.Rd!$A:$T,20,FALSE)</f>
        <v>21400</v>
      </c>
    </row>
    <row r="1356" spans="1:7" x14ac:dyDescent="0.25">
      <c r="A1356" s="3" t="s">
        <v>1169</v>
      </c>
      <c r="B1356" s="31">
        <v>52</v>
      </c>
      <c r="C1356" s="2">
        <v>9</v>
      </c>
      <c r="D1356">
        <v>151</v>
      </c>
      <c r="E1356" s="54">
        <f>VLOOKUP(Table10[[#This Row],[Name]],M.Rd!$A:$T,MATCH(Table10[[#This Row],[L.eff]],M.Rd!$C$2:$S$2)+2,FALSE)</f>
        <v>72.900000000000006</v>
      </c>
      <c r="F1356" s="54">
        <f>VLOOKUP(Table10[[#This Row],[Name]],V.Rd!$A:$B,2,FALSE)</f>
        <v>747</v>
      </c>
      <c r="G1356" s="54">
        <f>VLOOKUP(Table10[[#This Row],[Name]],M.Rd!$A:$T,20,FALSE)</f>
        <v>21400</v>
      </c>
    </row>
    <row r="1357" spans="1:7" x14ac:dyDescent="0.25">
      <c r="A1357" s="3" t="s">
        <v>1169</v>
      </c>
      <c r="B1357" s="31">
        <v>52</v>
      </c>
      <c r="C1357" s="2">
        <v>10</v>
      </c>
      <c r="D1357">
        <v>123</v>
      </c>
      <c r="E1357" s="54">
        <f>VLOOKUP(Table10[[#This Row],[Name]],M.Rd!$A:$T,MATCH(Table10[[#This Row],[L.eff]],M.Rd!$C$2:$S$2)+2,FALSE)</f>
        <v>63.6</v>
      </c>
      <c r="F1357" s="54">
        <f>VLOOKUP(Table10[[#This Row],[Name]],V.Rd!$A:$B,2,FALSE)</f>
        <v>747</v>
      </c>
      <c r="G1357" s="54">
        <f>VLOOKUP(Table10[[#This Row],[Name]],M.Rd!$A:$T,20,FALSE)</f>
        <v>21400</v>
      </c>
    </row>
    <row r="1358" spans="1:7" x14ac:dyDescent="0.25">
      <c r="A1358" s="3" t="s">
        <v>1169</v>
      </c>
      <c r="B1358" s="31">
        <v>52</v>
      </c>
      <c r="C1358" s="2">
        <v>11</v>
      </c>
      <c r="D1358">
        <v>103</v>
      </c>
      <c r="E1358" s="54">
        <f>VLOOKUP(Table10[[#This Row],[Name]],M.Rd!$A:$T,MATCH(Table10[[#This Row],[L.eff]],M.Rd!$C$2:$S$2)+2,FALSE)</f>
        <v>56.4</v>
      </c>
      <c r="F1358" s="54">
        <f>VLOOKUP(Table10[[#This Row],[Name]],V.Rd!$A:$B,2,FALSE)</f>
        <v>747</v>
      </c>
      <c r="G1358" s="54">
        <f>VLOOKUP(Table10[[#This Row],[Name]],M.Rd!$A:$T,20,FALSE)</f>
        <v>21400</v>
      </c>
    </row>
    <row r="1359" spans="1:7" x14ac:dyDescent="0.25">
      <c r="A1359" s="3" t="s">
        <v>1169</v>
      </c>
      <c r="B1359" s="31">
        <v>52</v>
      </c>
      <c r="C1359" s="2">
        <v>12</v>
      </c>
      <c r="D1359">
        <v>86.9</v>
      </c>
      <c r="E1359" s="54">
        <f>VLOOKUP(Table10[[#This Row],[Name]],M.Rd!$A:$T,MATCH(Table10[[#This Row],[L.eff]],M.Rd!$C$2:$S$2)+2,FALSE)</f>
        <v>50.7</v>
      </c>
      <c r="F1359" s="54">
        <f>VLOOKUP(Table10[[#This Row],[Name]],V.Rd!$A:$B,2,FALSE)</f>
        <v>747</v>
      </c>
      <c r="G1359" s="54">
        <f>VLOOKUP(Table10[[#This Row],[Name]],M.Rd!$A:$T,20,FALSE)</f>
        <v>21400</v>
      </c>
    </row>
    <row r="1360" spans="1:7" x14ac:dyDescent="0.25">
      <c r="A1360" s="3" t="s">
        <v>1169</v>
      </c>
      <c r="B1360" s="31">
        <v>52</v>
      </c>
      <c r="C1360" s="2">
        <v>13</v>
      </c>
      <c r="D1360">
        <v>74.400000000000006</v>
      </c>
      <c r="E1360" s="54">
        <f>VLOOKUP(Table10[[#This Row],[Name]],M.Rd!$A:$T,MATCH(Table10[[#This Row],[L.eff]],M.Rd!$C$2:$S$2)+2,FALSE)</f>
        <v>46.1</v>
      </c>
      <c r="F1360" s="54">
        <f>VLOOKUP(Table10[[#This Row],[Name]],V.Rd!$A:$B,2,FALSE)</f>
        <v>747</v>
      </c>
      <c r="G1360" s="54">
        <f>VLOOKUP(Table10[[#This Row],[Name]],M.Rd!$A:$T,20,FALSE)</f>
        <v>21400</v>
      </c>
    </row>
    <row r="1361" spans="1:7" x14ac:dyDescent="0.25">
      <c r="A1361" s="3" t="s">
        <v>1169</v>
      </c>
      <c r="B1361" s="31">
        <v>52</v>
      </c>
      <c r="C1361" s="2">
        <v>14</v>
      </c>
      <c r="D1361">
        <v>64.400000000000006</v>
      </c>
      <c r="E1361" s="54">
        <f>VLOOKUP(Table10[[#This Row],[Name]],M.Rd!$A:$T,MATCH(Table10[[#This Row],[L.eff]],M.Rd!$C$2:$S$2)+2,FALSE)</f>
        <v>42.3</v>
      </c>
      <c r="F1361" s="54">
        <f>VLOOKUP(Table10[[#This Row],[Name]],V.Rd!$A:$B,2,FALSE)</f>
        <v>747</v>
      </c>
      <c r="G1361" s="54">
        <f>VLOOKUP(Table10[[#This Row],[Name]],M.Rd!$A:$T,20,FALSE)</f>
        <v>21400</v>
      </c>
    </row>
    <row r="1362" spans="1:7" x14ac:dyDescent="0.25">
      <c r="A1362" s="23" t="s">
        <v>1170</v>
      </c>
      <c r="B1362" s="29">
        <v>60</v>
      </c>
      <c r="C1362" s="27">
        <v>1</v>
      </c>
      <c r="D1362" s="27">
        <v>2230</v>
      </c>
      <c r="E1362" s="54">
        <f>VLOOKUP(Table10[[#This Row],[Name]],M.Rd!$A:$T,MATCH(Table10[[#This Row],[L.eff]],M.Rd!$C$2:$S$2)+2,FALSE)</f>
        <v>457</v>
      </c>
      <c r="F1362" s="54">
        <f>VLOOKUP(Table10[[#This Row],[Name]],V.Rd!$A:$B,2,FALSE)</f>
        <v>806</v>
      </c>
      <c r="G1362" s="54">
        <f>VLOOKUP(Table10[[#This Row],[Name]],M.Rd!$A:$T,20,FALSE)</f>
        <v>25500</v>
      </c>
    </row>
    <row r="1363" spans="1:7" x14ac:dyDescent="0.25">
      <c r="A1363" s="3" t="s">
        <v>1170</v>
      </c>
      <c r="B1363" s="31">
        <v>60</v>
      </c>
      <c r="C1363" s="2">
        <v>1.5</v>
      </c>
      <c r="D1363" s="2">
        <v>2040</v>
      </c>
      <c r="E1363" s="54">
        <f>VLOOKUP(Table10[[#This Row],[Name]],M.Rd!$A:$T,MATCH(Table10[[#This Row],[L.eff]],M.Rd!$C$2:$S$2)+2,FALSE)</f>
        <v>444</v>
      </c>
      <c r="F1363" s="54">
        <f>VLOOKUP(Table10[[#This Row],[Name]],V.Rd!$A:$B,2,FALSE)</f>
        <v>806</v>
      </c>
      <c r="G1363" s="54">
        <f>VLOOKUP(Table10[[#This Row],[Name]],M.Rd!$A:$T,20,FALSE)</f>
        <v>25500</v>
      </c>
    </row>
    <row r="1364" spans="1:7" x14ac:dyDescent="0.25">
      <c r="A1364" s="3" t="s">
        <v>1170</v>
      </c>
      <c r="B1364" s="31">
        <v>60</v>
      </c>
      <c r="C1364" s="2">
        <v>2</v>
      </c>
      <c r="D1364" s="2">
        <v>1790</v>
      </c>
      <c r="E1364" s="54">
        <f>VLOOKUP(Table10[[#This Row],[Name]],M.Rd!$A:$T,MATCH(Table10[[#This Row],[L.eff]],M.Rd!$C$2:$S$2)+2,FALSE)</f>
        <v>403</v>
      </c>
      <c r="F1364" s="54">
        <f>VLOOKUP(Table10[[#This Row],[Name]],V.Rd!$A:$B,2,FALSE)</f>
        <v>806</v>
      </c>
      <c r="G1364" s="54">
        <f>VLOOKUP(Table10[[#This Row],[Name]],M.Rd!$A:$T,20,FALSE)</f>
        <v>25500</v>
      </c>
    </row>
    <row r="1365" spans="1:7" x14ac:dyDescent="0.25">
      <c r="A1365" s="3" t="s">
        <v>1170</v>
      </c>
      <c r="B1365" s="31">
        <v>60</v>
      </c>
      <c r="C1365" s="2">
        <v>2.5</v>
      </c>
      <c r="D1365">
        <v>1500</v>
      </c>
      <c r="E1365" s="54">
        <f>VLOOKUP(Table10[[#This Row],[Name]],M.Rd!$A:$T,MATCH(Table10[[#This Row],[L.eff]],M.Rd!$C$2:$S$2)+2,FALSE)</f>
        <v>361</v>
      </c>
      <c r="F1365" s="54">
        <f>VLOOKUP(Table10[[#This Row],[Name]],V.Rd!$A:$B,2,FALSE)</f>
        <v>806</v>
      </c>
      <c r="G1365" s="54">
        <f>VLOOKUP(Table10[[#This Row],[Name]],M.Rd!$A:$T,20,FALSE)</f>
        <v>25500</v>
      </c>
    </row>
    <row r="1366" spans="1:7" x14ac:dyDescent="0.25">
      <c r="A1366" s="3" t="s">
        <v>1170</v>
      </c>
      <c r="B1366" s="31">
        <v>60</v>
      </c>
      <c r="C1366" s="2">
        <v>3</v>
      </c>
      <c r="D1366">
        <v>1270</v>
      </c>
      <c r="E1366" s="54">
        <f>VLOOKUP(Table10[[#This Row],[Name]],M.Rd!$A:$T,MATCH(Table10[[#This Row],[L.eff]],M.Rd!$C$2:$S$2)+2,FALSE)</f>
        <v>319</v>
      </c>
      <c r="F1366" s="54">
        <f>VLOOKUP(Table10[[#This Row],[Name]],V.Rd!$A:$B,2,FALSE)</f>
        <v>806</v>
      </c>
      <c r="G1366" s="54">
        <f>VLOOKUP(Table10[[#This Row],[Name]],M.Rd!$A:$T,20,FALSE)</f>
        <v>25500</v>
      </c>
    </row>
    <row r="1367" spans="1:7" x14ac:dyDescent="0.25">
      <c r="A1367" s="3" t="s">
        <v>1170</v>
      </c>
      <c r="B1367" s="31">
        <v>60</v>
      </c>
      <c r="C1367" s="2">
        <v>3.5</v>
      </c>
      <c r="D1367">
        <v>1010</v>
      </c>
      <c r="E1367" s="54">
        <f>VLOOKUP(Table10[[#This Row],[Name]],M.Rd!$A:$T,MATCH(Table10[[#This Row],[L.eff]],M.Rd!$C$2:$S$2)+2,FALSE)</f>
        <v>280</v>
      </c>
      <c r="F1367" s="54">
        <f>VLOOKUP(Table10[[#This Row],[Name]],V.Rd!$A:$B,2,FALSE)</f>
        <v>806</v>
      </c>
      <c r="G1367" s="54">
        <f>VLOOKUP(Table10[[#This Row],[Name]],M.Rd!$A:$T,20,FALSE)</f>
        <v>25500</v>
      </c>
    </row>
    <row r="1368" spans="1:7" x14ac:dyDescent="0.25">
      <c r="A1368" s="3" t="s">
        <v>1170</v>
      </c>
      <c r="B1368" s="31">
        <v>60</v>
      </c>
      <c r="C1368" s="2">
        <v>4</v>
      </c>
      <c r="D1368">
        <v>815</v>
      </c>
      <c r="E1368" s="54">
        <f>VLOOKUP(Table10[[#This Row],[Name]],M.Rd!$A:$T,MATCH(Table10[[#This Row],[L.eff]],M.Rd!$C$2:$S$2)+2,FALSE)</f>
        <v>245</v>
      </c>
      <c r="F1368" s="54">
        <f>VLOOKUP(Table10[[#This Row],[Name]],V.Rd!$A:$B,2,FALSE)</f>
        <v>806</v>
      </c>
      <c r="G1368" s="54">
        <f>VLOOKUP(Table10[[#This Row],[Name]],M.Rd!$A:$T,20,FALSE)</f>
        <v>25500</v>
      </c>
    </row>
    <row r="1369" spans="1:7" x14ac:dyDescent="0.25">
      <c r="A1369" s="3" t="s">
        <v>1170</v>
      </c>
      <c r="B1369" s="31">
        <v>60</v>
      </c>
      <c r="C1369" s="2">
        <v>5</v>
      </c>
      <c r="D1369">
        <v>554</v>
      </c>
      <c r="E1369" s="54">
        <f>VLOOKUP(Table10[[#This Row],[Name]],M.Rd!$A:$T,MATCH(Table10[[#This Row],[L.eff]],M.Rd!$C$2:$S$2)+2,FALSE)</f>
        <v>192</v>
      </c>
      <c r="F1369" s="54">
        <f>VLOOKUP(Table10[[#This Row],[Name]],V.Rd!$A:$B,2,FALSE)</f>
        <v>806</v>
      </c>
      <c r="G1369" s="54">
        <f>VLOOKUP(Table10[[#This Row],[Name]],M.Rd!$A:$T,20,FALSE)</f>
        <v>25500</v>
      </c>
    </row>
    <row r="1370" spans="1:7" x14ac:dyDescent="0.25">
      <c r="A1370" s="3" t="s">
        <v>1170</v>
      </c>
      <c r="B1370" s="31">
        <v>60</v>
      </c>
      <c r="C1370" s="2">
        <v>6</v>
      </c>
      <c r="D1370">
        <v>398</v>
      </c>
      <c r="E1370" s="54">
        <f>VLOOKUP(Table10[[#This Row],[Name]],M.Rd!$A:$T,MATCH(Table10[[#This Row],[L.eff]],M.Rd!$C$2:$S$2)+2,FALSE)</f>
        <v>156</v>
      </c>
      <c r="F1370" s="54">
        <f>VLOOKUP(Table10[[#This Row],[Name]],V.Rd!$A:$B,2,FALSE)</f>
        <v>806</v>
      </c>
      <c r="G1370" s="54">
        <f>VLOOKUP(Table10[[#This Row],[Name]],M.Rd!$A:$T,20,FALSE)</f>
        <v>25500</v>
      </c>
    </row>
    <row r="1371" spans="1:7" x14ac:dyDescent="0.25">
      <c r="A1371" s="3" t="s">
        <v>1170</v>
      </c>
      <c r="B1371" s="31">
        <v>60</v>
      </c>
      <c r="C1371" s="2">
        <v>7</v>
      </c>
      <c r="D1371">
        <v>299</v>
      </c>
      <c r="E1371" s="54">
        <f>VLOOKUP(Table10[[#This Row],[Name]],M.Rd!$A:$T,MATCH(Table10[[#This Row],[L.eff]],M.Rd!$C$2:$S$2)+2,FALSE)</f>
        <v>131</v>
      </c>
      <c r="F1371" s="54">
        <f>VLOOKUP(Table10[[#This Row],[Name]],V.Rd!$A:$B,2,FALSE)</f>
        <v>806</v>
      </c>
      <c r="G1371" s="54">
        <f>VLOOKUP(Table10[[#This Row],[Name]],M.Rd!$A:$T,20,FALSE)</f>
        <v>25500</v>
      </c>
    </row>
    <row r="1372" spans="1:7" x14ac:dyDescent="0.25">
      <c r="A1372" s="3" t="s">
        <v>1170</v>
      </c>
      <c r="B1372" s="31">
        <v>60</v>
      </c>
      <c r="C1372" s="2">
        <v>8</v>
      </c>
      <c r="D1372">
        <v>232</v>
      </c>
      <c r="E1372" s="54">
        <f>VLOOKUP(Table10[[#This Row],[Name]],M.Rd!$A:$T,MATCH(Table10[[#This Row],[L.eff]],M.Rd!$C$2:$S$2)+2,FALSE)</f>
        <v>113</v>
      </c>
      <c r="F1372" s="54">
        <f>VLOOKUP(Table10[[#This Row],[Name]],V.Rd!$A:$B,2,FALSE)</f>
        <v>806</v>
      </c>
      <c r="G1372" s="54">
        <f>VLOOKUP(Table10[[#This Row],[Name]],M.Rd!$A:$T,20,FALSE)</f>
        <v>25500</v>
      </c>
    </row>
    <row r="1373" spans="1:7" x14ac:dyDescent="0.25">
      <c r="A1373" s="3" t="s">
        <v>1170</v>
      </c>
      <c r="B1373" s="31">
        <v>60</v>
      </c>
      <c r="C1373" s="2">
        <v>9</v>
      </c>
      <c r="D1373">
        <v>186</v>
      </c>
      <c r="E1373" s="54">
        <f>VLOOKUP(Table10[[#This Row],[Name]],M.Rd!$A:$T,MATCH(Table10[[#This Row],[L.eff]],M.Rd!$C$2:$S$2)+2,FALSE)</f>
        <v>98.3</v>
      </c>
      <c r="F1373" s="54">
        <f>VLOOKUP(Table10[[#This Row],[Name]],V.Rd!$A:$B,2,FALSE)</f>
        <v>806</v>
      </c>
      <c r="G1373" s="54">
        <f>VLOOKUP(Table10[[#This Row],[Name]],M.Rd!$A:$T,20,FALSE)</f>
        <v>25500</v>
      </c>
    </row>
    <row r="1374" spans="1:7" x14ac:dyDescent="0.25">
      <c r="A1374" s="3" t="s">
        <v>1170</v>
      </c>
      <c r="B1374" s="31">
        <v>60</v>
      </c>
      <c r="C1374" s="2">
        <v>10</v>
      </c>
      <c r="D1374">
        <v>152</v>
      </c>
      <c r="E1374" s="54">
        <f>VLOOKUP(Table10[[#This Row],[Name]],M.Rd!$A:$T,MATCH(Table10[[#This Row],[L.eff]],M.Rd!$C$2:$S$2)+2,FALSE)</f>
        <v>86.2</v>
      </c>
      <c r="F1374" s="54">
        <f>VLOOKUP(Table10[[#This Row],[Name]],V.Rd!$A:$B,2,FALSE)</f>
        <v>806</v>
      </c>
      <c r="G1374" s="54">
        <f>VLOOKUP(Table10[[#This Row],[Name]],M.Rd!$A:$T,20,FALSE)</f>
        <v>25500</v>
      </c>
    </row>
    <row r="1375" spans="1:7" x14ac:dyDescent="0.25">
      <c r="A1375" s="3" t="s">
        <v>1170</v>
      </c>
      <c r="B1375" s="31">
        <v>60</v>
      </c>
      <c r="C1375" s="2">
        <v>11</v>
      </c>
      <c r="D1375">
        <v>126</v>
      </c>
      <c r="E1375" s="54">
        <f>VLOOKUP(Table10[[#This Row],[Name]],M.Rd!$A:$T,MATCH(Table10[[#This Row],[L.eff]],M.Rd!$C$2:$S$2)+2,FALSE)</f>
        <v>76.8</v>
      </c>
      <c r="F1375" s="54">
        <f>VLOOKUP(Table10[[#This Row],[Name]],V.Rd!$A:$B,2,FALSE)</f>
        <v>806</v>
      </c>
      <c r="G1375" s="54">
        <f>VLOOKUP(Table10[[#This Row],[Name]],M.Rd!$A:$T,20,FALSE)</f>
        <v>25500</v>
      </c>
    </row>
    <row r="1376" spans="1:7" x14ac:dyDescent="0.25">
      <c r="A1376" s="3" t="s">
        <v>1170</v>
      </c>
      <c r="B1376" s="31">
        <v>60</v>
      </c>
      <c r="C1376" s="2">
        <v>12</v>
      </c>
      <c r="D1376">
        <v>107</v>
      </c>
      <c r="E1376" s="54">
        <f>VLOOKUP(Table10[[#This Row],[Name]],M.Rd!$A:$T,MATCH(Table10[[#This Row],[L.eff]],M.Rd!$C$2:$S$2)+2,FALSE)</f>
        <v>69.3</v>
      </c>
      <c r="F1376" s="54">
        <f>VLOOKUP(Table10[[#This Row],[Name]],V.Rd!$A:$B,2,FALSE)</f>
        <v>806</v>
      </c>
      <c r="G1376" s="54">
        <f>VLOOKUP(Table10[[#This Row],[Name]],M.Rd!$A:$T,20,FALSE)</f>
        <v>25500</v>
      </c>
    </row>
    <row r="1377" spans="1:7" x14ac:dyDescent="0.25">
      <c r="A1377" s="3" t="s">
        <v>1170</v>
      </c>
      <c r="B1377" s="31">
        <v>60</v>
      </c>
      <c r="C1377" s="2">
        <v>13</v>
      </c>
      <c r="D1377">
        <v>91.6</v>
      </c>
      <c r="E1377" s="54">
        <f>VLOOKUP(Table10[[#This Row],[Name]],M.Rd!$A:$T,MATCH(Table10[[#This Row],[L.eff]],M.Rd!$C$2:$S$2)+2,FALSE)</f>
        <v>63.2</v>
      </c>
      <c r="F1377" s="54">
        <f>VLOOKUP(Table10[[#This Row],[Name]],V.Rd!$A:$B,2,FALSE)</f>
        <v>806</v>
      </c>
      <c r="G1377" s="54">
        <f>VLOOKUP(Table10[[#This Row],[Name]],M.Rd!$A:$T,20,FALSE)</f>
        <v>25500</v>
      </c>
    </row>
    <row r="1378" spans="1:7" x14ac:dyDescent="0.25">
      <c r="A1378" s="3" t="s">
        <v>1170</v>
      </c>
      <c r="B1378" s="31">
        <v>60</v>
      </c>
      <c r="C1378" s="2">
        <v>14</v>
      </c>
      <c r="D1378">
        <v>79.3</v>
      </c>
      <c r="E1378" s="54">
        <f>VLOOKUP(Table10[[#This Row],[Name]],M.Rd!$A:$T,MATCH(Table10[[#This Row],[L.eff]],M.Rd!$C$2:$S$2)+2,FALSE)</f>
        <v>58.1</v>
      </c>
      <c r="F1378" s="54">
        <f>VLOOKUP(Table10[[#This Row],[Name]],V.Rd!$A:$B,2,FALSE)</f>
        <v>806</v>
      </c>
      <c r="G1378" s="54">
        <f>VLOOKUP(Table10[[#This Row],[Name]],M.Rd!$A:$T,20,FALSE)</f>
        <v>25500</v>
      </c>
    </row>
    <row r="1379" spans="1:7" x14ac:dyDescent="0.25">
      <c r="A1379" s="23" t="s">
        <v>1171</v>
      </c>
      <c r="B1379" s="29">
        <v>67</v>
      </c>
      <c r="C1379" s="27">
        <v>1</v>
      </c>
      <c r="D1379" s="27">
        <v>2580</v>
      </c>
      <c r="E1379" s="54">
        <f>VLOOKUP(Table10[[#This Row],[Name]],M.Rd!$A:$T,MATCH(Table10[[#This Row],[L.eff]],M.Rd!$C$2:$S$2)+2,FALSE)</f>
        <v>516</v>
      </c>
      <c r="F1379" s="54">
        <f>VLOOKUP(Table10[[#This Row],[Name]],V.Rd!$A:$B,2,FALSE)</f>
        <v>899</v>
      </c>
      <c r="G1379" s="54">
        <f>VLOOKUP(Table10[[#This Row],[Name]],M.Rd!$A:$T,20,FALSE)</f>
        <v>28900</v>
      </c>
    </row>
    <row r="1380" spans="1:7" x14ac:dyDescent="0.25">
      <c r="A1380" s="3" t="s">
        <v>1171</v>
      </c>
      <c r="B1380" s="31">
        <v>67</v>
      </c>
      <c r="C1380" s="2">
        <v>1.5</v>
      </c>
      <c r="D1380" s="2">
        <v>2350</v>
      </c>
      <c r="E1380" s="54">
        <f>VLOOKUP(Table10[[#This Row],[Name]],M.Rd!$A:$T,MATCH(Table10[[#This Row],[L.eff]],M.Rd!$C$2:$S$2)+2,FALSE)</f>
        <v>503</v>
      </c>
      <c r="F1380" s="54">
        <f>VLOOKUP(Table10[[#This Row],[Name]],V.Rd!$A:$B,2,FALSE)</f>
        <v>899</v>
      </c>
      <c r="G1380" s="54">
        <f>VLOOKUP(Table10[[#This Row],[Name]],M.Rd!$A:$T,20,FALSE)</f>
        <v>28900</v>
      </c>
    </row>
    <row r="1381" spans="1:7" x14ac:dyDescent="0.25">
      <c r="A1381" s="3" t="s">
        <v>1171</v>
      </c>
      <c r="B1381" s="31">
        <v>67</v>
      </c>
      <c r="C1381" s="2">
        <v>2</v>
      </c>
      <c r="D1381" s="2">
        <v>2060</v>
      </c>
      <c r="E1381" s="54">
        <f>VLOOKUP(Table10[[#This Row],[Name]],M.Rd!$A:$T,MATCH(Table10[[#This Row],[L.eff]],M.Rd!$C$2:$S$2)+2,FALSE)</f>
        <v>459</v>
      </c>
      <c r="F1381" s="54">
        <f>VLOOKUP(Table10[[#This Row],[Name]],V.Rd!$A:$B,2,FALSE)</f>
        <v>899</v>
      </c>
      <c r="G1381" s="54">
        <f>VLOOKUP(Table10[[#This Row],[Name]],M.Rd!$A:$T,20,FALSE)</f>
        <v>28900</v>
      </c>
    </row>
    <row r="1382" spans="1:7" x14ac:dyDescent="0.25">
      <c r="A1382" s="3" t="s">
        <v>1171</v>
      </c>
      <c r="B1382" s="31">
        <v>67</v>
      </c>
      <c r="C1382" s="2">
        <v>2.5</v>
      </c>
      <c r="D1382">
        <v>1810</v>
      </c>
      <c r="E1382" s="54">
        <f>VLOOKUP(Table10[[#This Row],[Name]],M.Rd!$A:$T,MATCH(Table10[[#This Row],[L.eff]],M.Rd!$C$2:$S$2)+2,FALSE)</f>
        <v>413</v>
      </c>
      <c r="F1382" s="54">
        <f>VLOOKUP(Table10[[#This Row],[Name]],V.Rd!$A:$B,2,FALSE)</f>
        <v>899</v>
      </c>
      <c r="G1382" s="54">
        <f>VLOOKUP(Table10[[#This Row],[Name]],M.Rd!$A:$T,20,FALSE)</f>
        <v>28900</v>
      </c>
    </row>
    <row r="1383" spans="1:7" x14ac:dyDescent="0.25">
      <c r="A1383" s="3" t="s">
        <v>1171</v>
      </c>
      <c r="B1383" s="31">
        <v>67</v>
      </c>
      <c r="C1383" s="2">
        <v>3</v>
      </c>
      <c r="D1383">
        <v>1450</v>
      </c>
      <c r="E1383" s="54">
        <f>VLOOKUP(Table10[[#This Row],[Name]],M.Rd!$A:$T,MATCH(Table10[[#This Row],[L.eff]],M.Rd!$C$2:$S$2)+2,FALSE)</f>
        <v>367</v>
      </c>
      <c r="F1383" s="54">
        <f>VLOOKUP(Table10[[#This Row],[Name]],V.Rd!$A:$B,2,FALSE)</f>
        <v>899</v>
      </c>
      <c r="G1383" s="54">
        <f>VLOOKUP(Table10[[#This Row],[Name]],M.Rd!$A:$T,20,FALSE)</f>
        <v>28900</v>
      </c>
    </row>
    <row r="1384" spans="1:7" x14ac:dyDescent="0.25">
      <c r="A1384" s="3" t="s">
        <v>1171</v>
      </c>
      <c r="B1384" s="31">
        <v>67</v>
      </c>
      <c r="C1384" s="2">
        <v>3.5</v>
      </c>
      <c r="D1384">
        <v>1160</v>
      </c>
      <c r="E1384" s="54">
        <f>VLOOKUP(Table10[[#This Row],[Name]],M.Rd!$A:$T,MATCH(Table10[[#This Row],[L.eff]],M.Rd!$C$2:$S$2)+2,FALSE)</f>
        <v>325</v>
      </c>
      <c r="F1384" s="54">
        <f>VLOOKUP(Table10[[#This Row],[Name]],V.Rd!$A:$B,2,FALSE)</f>
        <v>899</v>
      </c>
      <c r="G1384" s="54">
        <f>VLOOKUP(Table10[[#This Row],[Name]],M.Rd!$A:$T,20,FALSE)</f>
        <v>28900</v>
      </c>
    </row>
    <row r="1385" spans="1:7" x14ac:dyDescent="0.25">
      <c r="A1385" s="3" t="s">
        <v>1171</v>
      </c>
      <c r="B1385" s="31">
        <v>67</v>
      </c>
      <c r="C1385" s="2">
        <v>4</v>
      </c>
      <c r="D1385">
        <v>935</v>
      </c>
      <c r="E1385" s="54">
        <f>VLOOKUP(Table10[[#This Row],[Name]],M.Rd!$A:$T,MATCH(Table10[[#This Row],[L.eff]],M.Rd!$C$2:$S$2)+2,FALSE)</f>
        <v>287</v>
      </c>
      <c r="F1385" s="54">
        <f>VLOOKUP(Table10[[#This Row],[Name]],V.Rd!$A:$B,2,FALSE)</f>
        <v>899</v>
      </c>
      <c r="G1385" s="54">
        <f>VLOOKUP(Table10[[#This Row],[Name]],M.Rd!$A:$T,20,FALSE)</f>
        <v>28900</v>
      </c>
    </row>
    <row r="1386" spans="1:7" x14ac:dyDescent="0.25">
      <c r="A1386" s="3" t="s">
        <v>1171</v>
      </c>
      <c r="B1386" s="31">
        <v>67</v>
      </c>
      <c r="C1386" s="2">
        <v>5</v>
      </c>
      <c r="D1386">
        <v>636</v>
      </c>
      <c r="E1386" s="54">
        <f>VLOOKUP(Table10[[#This Row],[Name]],M.Rd!$A:$T,MATCH(Table10[[#This Row],[L.eff]],M.Rd!$C$2:$S$2)+2,FALSE)</f>
        <v>228</v>
      </c>
      <c r="F1386" s="54">
        <f>VLOOKUP(Table10[[#This Row],[Name]],V.Rd!$A:$B,2,FALSE)</f>
        <v>899</v>
      </c>
      <c r="G1386" s="54">
        <f>VLOOKUP(Table10[[#This Row],[Name]],M.Rd!$A:$T,20,FALSE)</f>
        <v>28900</v>
      </c>
    </row>
    <row r="1387" spans="1:7" x14ac:dyDescent="0.25">
      <c r="A1387" s="3" t="s">
        <v>1171</v>
      </c>
      <c r="B1387" s="31">
        <v>67</v>
      </c>
      <c r="C1387" s="2">
        <v>6</v>
      </c>
      <c r="D1387">
        <v>457</v>
      </c>
      <c r="E1387" s="54">
        <f>VLOOKUP(Table10[[#This Row],[Name]],M.Rd!$A:$T,MATCH(Table10[[#This Row],[L.eff]],M.Rd!$C$2:$S$2)+2,FALSE)</f>
        <v>186</v>
      </c>
      <c r="F1387" s="54">
        <f>VLOOKUP(Table10[[#This Row],[Name]],V.Rd!$A:$B,2,FALSE)</f>
        <v>899</v>
      </c>
      <c r="G1387" s="54">
        <f>VLOOKUP(Table10[[#This Row],[Name]],M.Rd!$A:$T,20,FALSE)</f>
        <v>28900</v>
      </c>
    </row>
    <row r="1388" spans="1:7" x14ac:dyDescent="0.25">
      <c r="A1388" s="3" t="s">
        <v>1171</v>
      </c>
      <c r="B1388" s="31">
        <v>67</v>
      </c>
      <c r="C1388" s="2">
        <v>7</v>
      </c>
      <c r="D1388">
        <v>343</v>
      </c>
      <c r="E1388" s="54">
        <f>VLOOKUP(Table10[[#This Row],[Name]],M.Rd!$A:$T,MATCH(Table10[[#This Row],[L.eff]],M.Rd!$C$2:$S$2)+2,FALSE)</f>
        <v>158</v>
      </c>
      <c r="F1388" s="54">
        <f>VLOOKUP(Table10[[#This Row],[Name]],V.Rd!$A:$B,2,FALSE)</f>
        <v>899</v>
      </c>
      <c r="G1388" s="54">
        <f>VLOOKUP(Table10[[#This Row],[Name]],M.Rd!$A:$T,20,FALSE)</f>
        <v>28900</v>
      </c>
    </row>
    <row r="1389" spans="1:7" x14ac:dyDescent="0.25">
      <c r="A1389" s="3" t="s">
        <v>1171</v>
      </c>
      <c r="B1389" s="31">
        <v>67</v>
      </c>
      <c r="C1389" s="2">
        <v>8</v>
      </c>
      <c r="D1389">
        <v>267</v>
      </c>
      <c r="E1389" s="54">
        <f>VLOOKUP(Table10[[#This Row],[Name]],M.Rd!$A:$T,MATCH(Table10[[#This Row],[L.eff]],M.Rd!$C$2:$S$2)+2,FALSE)</f>
        <v>138</v>
      </c>
      <c r="F1389" s="54">
        <f>VLOOKUP(Table10[[#This Row],[Name]],V.Rd!$A:$B,2,FALSE)</f>
        <v>899</v>
      </c>
      <c r="G1389" s="54">
        <f>VLOOKUP(Table10[[#This Row],[Name]],M.Rd!$A:$T,20,FALSE)</f>
        <v>28900</v>
      </c>
    </row>
    <row r="1390" spans="1:7" x14ac:dyDescent="0.25">
      <c r="A1390" s="3" t="s">
        <v>1171</v>
      </c>
      <c r="B1390" s="31">
        <v>67</v>
      </c>
      <c r="C1390" s="2">
        <v>9</v>
      </c>
      <c r="D1390">
        <v>214</v>
      </c>
      <c r="E1390" s="54">
        <f>VLOOKUP(Table10[[#This Row],[Name]],M.Rd!$A:$T,MATCH(Table10[[#This Row],[L.eff]],M.Rd!$C$2:$S$2)+2,FALSE)</f>
        <v>122</v>
      </c>
      <c r="F1390" s="54">
        <f>VLOOKUP(Table10[[#This Row],[Name]],V.Rd!$A:$B,2,FALSE)</f>
        <v>899</v>
      </c>
      <c r="G1390" s="54">
        <f>VLOOKUP(Table10[[#This Row],[Name]],M.Rd!$A:$T,20,FALSE)</f>
        <v>28900</v>
      </c>
    </row>
    <row r="1391" spans="1:7" x14ac:dyDescent="0.25">
      <c r="A1391" s="3" t="s">
        <v>1171</v>
      </c>
      <c r="B1391" s="31">
        <v>67</v>
      </c>
      <c r="C1391" s="2">
        <v>10</v>
      </c>
      <c r="D1391">
        <v>175</v>
      </c>
      <c r="E1391" s="54">
        <f>VLOOKUP(Table10[[#This Row],[Name]],M.Rd!$A:$T,MATCH(Table10[[#This Row],[L.eff]],M.Rd!$C$2:$S$2)+2,FALSE)</f>
        <v>107</v>
      </c>
      <c r="F1391" s="54">
        <f>VLOOKUP(Table10[[#This Row],[Name]],V.Rd!$A:$B,2,FALSE)</f>
        <v>899</v>
      </c>
      <c r="G1391" s="54">
        <f>VLOOKUP(Table10[[#This Row],[Name]],M.Rd!$A:$T,20,FALSE)</f>
        <v>28900</v>
      </c>
    </row>
    <row r="1392" spans="1:7" x14ac:dyDescent="0.25">
      <c r="A1392" s="3" t="s">
        <v>1171</v>
      </c>
      <c r="B1392" s="31">
        <v>67</v>
      </c>
      <c r="C1392" s="2">
        <v>11</v>
      </c>
      <c r="D1392">
        <v>145</v>
      </c>
      <c r="E1392" s="54">
        <f>VLOOKUP(Table10[[#This Row],[Name]],M.Rd!$A:$T,MATCH(Table10[[#This Row],[L.eff]],M.Rd!$C$2:$S$2)+2,FALSE)</f>
        <v>96</v>
      </c>
      <c r="F1392" s="54">
        <f>VLOOKUP(Table10[[#This Row],[Name]],V.Rd!$A:$B,2,FALSE)</f>
        <v>899</v>
      </c>
      <c r="G1392" s="54">
        <f>VLOOKUP(Table10[[#This Row],[Name]],M.Rd!$A:$T,20,FALSE)</f>
        <v>28900</v>
      </c>
    </row>
    <row r="1393" spans="1:7" x14ac:dyDescent="0.25">
      <c r="A1393" s="3" t="s">
        <v>1171</v>
      </c>
      <c r="B1393" s="31">
        <v>67</v>
      </c>
      <c r="C1393" s="2">
        <v>12</v>
      </c>
      <c r="D1393">
        <v>123</v>
      </c>
      <c r="E1393" s="54">
        <f>VLOOKUP(Table10[[#This Row],[Name]],M.Rd!$A:$T,MATCH(Table10[[#This Row],[L.eff]],M.Rd!$C$2:$S$2)+2,FALSE)</f>
        <v>86.8</v>
      </c>
      <c r="F1393" s="54">
        <f>VLOOKUP(Table10[[#This Row],[Name]],V.Rd!$A:$B,2,FALSE)</f>
        <v>899</v>
      </c>
      <c r="G1393" s="54">
        <f>VLOOKUP(Table10[[#This Row],[Name]],M.Rd!$A:$T,20,FALSE)</f>
        <v>28900</v>
      </c>
    </row>
    <row r="1394" spans="1:7" x14ac:dyDescent="0.25">
      <c r="A1394" s="3" t="s">
        <v>1171</v>
      </c>
      <c r="B1394" s="31">
        <v>67</v>
      </c>
      <c r="C1394" s="2">
        <v>13</v>
      </c>
      <c r="D1394">
        <v>105</v>
      </c>
      <c r="E1394" s="54">
        <f>VLOOKUP(Table10[[#This Row],[Name]],M.Rd!$A:$T,MATCH(Table10[[#This Row],[L.eff]],M.Rd!$C$2:$S$2)+2,FALSE)</f>
        <v>79.3</v>
      </c>
      <c r="F1394" s="54">
        <f>VLOOKUP(Table10[[#This Row],[Name]],V.Rd!$A:$B,2,FALSE)</f>
        <v>899</v>
      </c>
      <c r="G1394" s="54">
        <f>VLOOKUP(Table10[[#This Row],[Name]],M.Rd!$A:$T,20,FALSE)</f>
        <v>28900</v>
      </c>
    </row>
    <row r="1395" spans="1:7" x14ac:dyDescent="0.25">
      <c r="A1395" s="3" t="s">
        <v>1171</v>
      </c>
      <c r="B1395" s="31">
        <v>67</v>
      </c>
      <c r="C1395" s="2">
        <v>14</v>
      </c>
      <c r="D1395">
        <v>91.3</v>
      </c>
      <c r="E1395" s="54">
        <f>VLOOKUP(Table10[[#This Row],[Name]],M.Rd!$A:$T,MATCH(Table10[[#This Row],[L.eff]],M.Rd!$C$2:$S$2)+2,FALSE)</f>
        <v>73</v>
      </c>
      <c r="F1395" s="54">
        <f>VLOOKUP(Table10[[#This Row],[Name]],V.Rd!$A:$B,2,FALSE)</f>
        <v>899</v>
      </c>
      <c r="G1395" s="54">
        <f>VLOOKUP(Table10[[#This Row],[Name]],M.Rd!$A:$T,20,FALSE)</f>
        <v>28900</v>
      </c>
    </row>
    <row r="1396" spans="1:7" x14ac:dyDescent="0.25">
      <c r="A1396" s="23" t="s">
        <v>1172</v>
      </c>
      <c r="B1396" s="29">
        <v>74</v>
      </c>
      <c r="C1396" s="27">
        <v>1</v>
      </c>
      <c r="D1396" s="27">
        <v>2840</v>
      </c>
      <c r="E1396" s="54">
        <f>VLOOKUP(Table10[[#This Row],[Name]],M.Rd!$A:$T,MATCH(Table10[[#This Row],[L.eff]],M.Rd!$C$2:$S$2)+2,FALSE)</f>
        <v>561</v>
      </c>
      <c r="F1396" s="54">
        <f>VLOOKUP(Table10[[#This Row],[Name]],V.Rd!$A:$B,2,FALSE)</f>
        <v>938</v>
      </c>
      <c r="G1396" s="54">
        <f>VLOOKUP(Table10[[#This Row],[Name]],M.Rd!$A:$T,20,FALSE)</f>
        <v>32700</v>
      </c>
    </row>
    <row r="1397" spans="1:7" x14ac:dyDescent="0.25">
      <c r="A1397" s="3" t="s">
        <v>1172</v>
      </c>
      <c r="B1397" s="31">
        <v>74</v>
      </c>
      <c r="C1397" s="2">
        <v>1.5</v>
      </c>
      <c r="D1397" s="2">
        <v>2600</v>
      </c>
      <c r="E1397" s="54">
        <f>VLOOKUP(Table10[[#This Row],[Name]],M.Rd!$A:$T,MATCH(Table10[[#This Row],[L.eff]],M.Rd!$C$2:$S$2)+2,FALSE)</f>
        <v>552</v>
      </c>
      <c r="F1397" s="54">
        <f>VLOOKUP(Table10[[#This Row],[Name]],V.Rd!$A:$B,2,FALSE)</f>
        <v>938</v>
      </c>
      <c r="G1397" s="54">
        <f>VLOOKUP(Table10[[#This Row],[Name]],M.Rd!$A:$T,20,FALSE)</f>
        <v>32700</v>
      </c>
    </row>
    <row r="1398" spans="1:7" x14ac:dyDescent="0.25">
      <c r="A1398" s="3" t="s">
        <v>1172</v>
      </c>
      <c r="B1398" s="31">
        <v>74</v>
      </c>
      <c r="C1398" s="2">
        <v>2</v>
      </c>
      <c r="D1398" s="2">
        <v>2360</v>
      </c>
      <c r="E1398" s="54">
        <f>VLOOKUP(Table10[[#This Row],[Name]],M.Rd!$A:$T,MATCH(Table10[[#This Row],[L.eff]],M.Rd!$C$2:$S$2)+2,FALSE)</f>
        <v>507</v>
      </c>
      <c r="F1398" s="54">
        <f>VLOOKUP(Table10[[#This Row],[Name]],V.Rd!$A:$B,2,FALSE)</f>
        <v>938</v>
      </c>
      <c r="G1398" s="54">
        <f>VLOOKUP(Table10[[#This Row],[Name]],M.Rd!$A:$T,20,FALSE)</f>
        <v>32700</v>
      </c>
    </row>
    <row r="1399" spans="1:7" x14ac:dyDescent="0.25">
      <c r="A1399" s="3" t="s">
        <v>1172</v>
      </c>
      <c r="B1399" s="31">
        <v>74</v>
      </c>
      <c r="C1399" s="2">
        <v>2.5</v>
      </c>
      <c r="D1399">
        <v>2010</v>
      </c>
      <c r="E1399" s="54">
        <f>VLOOKUP(Table10[[#This Row],[Name]],M.Rd!$A:$T,MATCH(Table10[[#This Row],[L.eff]],M.Rd!$C$2:$S$2)+2,FALSE)</f>
        <v>460</v>
      </c>
      <c r="F1399" s="54">
        <f>VLOOKUP(Table10[[#This Row],[Name]],V.Rd!$A:$B,2,FALSE)</f>
        <v>938</v>
      </c>
      <c r="G1399" s="54">
        <f>VLOOKUP(Table10[[#This Row],[Name]],M.Rd!$A:$T,20,FALSE)</f>
        <v>32700</v>
      </c>
    </row>
    <row r="1400" spans="1:7" x14ac:dyDescent="0.25">
      <c r="A1400" s="3" t="s">
        <v>1172</v>
      </c>
      <c r="B1400" s="31">
        <v>74</v>
      </c>
      <c r="C1400" s="2">
        <v>3</v>
      </c>
      <c r="D1400">
        <v>1630</v>
      </c>
      <c r="E1400" s="54">
        <f>VLOOKUP(Table10[[#This Row],[Name]],M.Rd!$A:$T,MATCH(Table10[[#This Row],[L.eff]],M.Rd!$C$2:$S$2)+2,FALSE)</f>
        <v>413</v>
      </c>
      <c r="F1400" s="54">
        <f>VLOOKUP(Table10[[#This Row],[Name]],V.Rd!$A:$B,2,FALSE)</f>
        <v>938</v>
      </c>
      <c r="G1400" s="54">
        <f>VLOOKUP(Table10[[#This Row],[Name]],M.Rd!$A:$T,20,FALSE)</f>
        <v>32700</v>
      </c>
    </row>
    <row r="1401" spans="1:7" x14ac:dyDescent="0.25">
      <c r="A1401" s="3" t="s">
        <v>1172</v>
      </c>
      <c r="B1401" s="31">
        <v>74</v>
      </c>
      <c r="C1401" s="2">
        <v>3.5</v>
      </c>
      <c r="D1401">
        <v>1310</v>
      </c>
      <c r="E1401" s="54">
        <f>VLOOKUP(Table10[[#This Row],[Name]],M.Rd!$A:$T,MATCH(Table10[[#This Row],[L.eff]],M.Rd!$C$2:$S$2)+2,FALSE)</f>
        <v>370</v>
      </c>
      <c r="F1401" s="54">
        <f>VLOOKUP(Table10[[#This Row],[Name]],V.Rd!$A:$B,2,FALSE)</f>
        <v>938</v>
      </c>
      <c r="G1401" s="54">
        <f>VLOOKUP(Table10[[#This Row],[Name]],M.Rd!$A:$T,20,FALSE)</f>
        <v>32700</v>
      </c>
    </row>
    <row r="1402" spans="1:7" x14ac:dyDescent="0.25">
      <c r="A1402" s="3" t="s">
        <v>1172</v>
      </c>
      <c r="B1402" s="31">
        <v>74</v>
      </c>
      <c r="C1402" s="2">
        <v>4</v>
      </c>
      <c r="D1402">
        <v>1060</v>
      </c>
      <c r="E1402" s="54">
        <f>VLOOKUP(Table10[[#This Row],[Name]],M.Rd!$A:$T,MATCH(Table10[[#This Row],[L.eff]],M.Rd!$C$2:$S$2)+2,FALSE)</f>
        <v>330</v>
      </c>
      <c r="F1402" s="54">
        <f>VLOOKUP(Table10[[#This Row],[Name]],V.Rd!$A:$B,2,FALSE)</f>
        <v>938</v>
      </c>
      <c r="G1402" s="54">
        <f>VLOOKUP(Table10[[#This Row],[Name]],M.Rd!$A:$T,20,FALSE)</f>
        <v>32700</v>
      </c>
    </row>
    <row r="1403" spans="1:7" x14ac:dyDescent="0.25">
      <c r="A1403" s="3" t="s">
        <v>1172</v>
      </c>
      <c r="B1403" s="31">
        <v>74</v>
      </c>
      <c r="C1403" s="2">
        <v>5</v>
      </c>
      <c r="D1403">
        <v>722</v>
      </c>
      <c r="E1403" s="54">
        <f>VLOOKUP(Table10[[#This Row],[Name]],M.Rd!$A:$T,MATCH(Table10[[#This Row],[L.eff]],M.Rd!$C$2:$S$2)+2,FALSE)</f>
        <v>267</v>
      </c>
      <c r="F1403" s="54">
        <f>VLOOKUP(Table10[[#This Row],[Name]],V.Rd!$A:$B,2,FALSE)</f>
        <v>938</v>
      </c>
      <c r="G1403" s="54">
        <f>VLOOKUP(Table10[[#This Row],[Name]],M.Rd!$A:$T,20,FALSE)</f>
        <v>32700</v>
      </c>
    </row>
    <row r="1404" spans="1:7" x14ac:dyDescent="0.25">
      <c r="A1404" s="3" t="s">
        <v>1172</v>
      </c>
      <c r="B1404" s="31">
        <v>74</v>
      </c>
      <c r="C1404" s="2">
        <v>6</v>
      </c>
      <c r="D1404">
        <v>520</v>
      </c>
      <c r="E1404" s="54">
        <f>VLOOKUP(Table10[[#This Row],[Name]],M.Rd!$A:$T,MATCH(Table10[[#This Row],[L.eff]],M.Rd!$C$2:$S$2)+2,FALSE)</f>
        <v>221</v>
      </c>
      <c r="F1404" s="54">
        <f>VLOOKUP(Table10[[#This Row],[Name]],V.Rd!$A:$B,2,FALSE)</f>
        <v>938</v>
      </c>
      <c r="G1404" s="54">
        <f>VLOOKUP(Table10[[#This Row],[Name]],M.Rd!$A:$T,20,FALSE)</f>
        <v>32700</v>
      </c>
    </row>
    <row r="1405" spans="1:7" x14ac:dyDescent="0.25">
      <c r="A1405" s="3" t="s">
        <v>1172</v>
      </c>
      <c r="B1405" s="31">
        <v>74</v>
      </c>
      <c r="C1405" s="2">
        <v>7</v>
      </c>
      <c r="D1405">
        <v>391</v>
      </c>
      <c r="E1405" s="54">
        <f>VLOOKUP(Table10[[#This Row],[Name]],M.Rd!$A:$T,MATCH(Table10[[#This Row],[L.eff]],M.Rd!$C$2:$S$2)+2,FALSE)</f>
        <v>189</v>
      </c>
      <c r="F1405" s="54">
        <f>VLOOKUP(Table10[[#This Row],[Name]],V.Rd!$A:$B,2,FALSE)</f>
        <v>938</v>
      </c>
      <c r="G1405" s="54">
        <f>VLOOKUP(Table10[[#This Row],[Name]],M.Rd!$A:$T,20,FALSE)</f>
        <v>32700</v>
      </c>
    </row>
    <row r="1406" spans="1:7" x14ac:dyDescent="0.25">
      <c r="A1406" s="3" t="s">
        <v>1172</v>
      </c>
      <c r="B1406" s="31">
        <v>74</v>
      </c>
      <c r="C1406" s="2">
        <v>8</v>
      </c>
      <c r="D1406">
        <v>305</v>
      </c>
      <c r="E1406" s="54">
        <f>VLOOKUP(Table10[[#This Row],[Name]],M.Rd!$A:$T,MATCH(Table10[[#This Row],[L.eff]],M.Rd!$C$2:$S$2)+2,FALSE)</f>
        <v>166</v>
      </c>
      <c r="F1406" s="54">
        <f>VLOOKUP(Table10[[#This Row],[Name]],V.Rd!$A:$B,2,FALSE)</f>
        <v>938</v>
      </c>
      <c r="G1406" s="54">
        <f>VLOOKUP(Table10[[#This Row],[Name]],M.Rd!$A:$T,20,FALSE)</f>
        <v>32700</v>
      </c>
    </row>
    <row r="1407" spans="1:7" x14ac:dyDescent="0.25">
      <c r="A1407" s="3" t="s">
        <v>1172</v>
      </c>
      <c r="B1407" s="31">
        <v>74</v>
      </c>
      <c r="C1407" s="2">
        <v>9</v>
      </c>
      <c r="D1407">
        <v>244</v>
      </c>
      <c r="E1407" s="54">
        <f>VLOOKUP(Table10[[#This Row],[Name]],M.Rd!$A:$T,MATCH(Table10[[#This Row],[L.eff]],M.Rd!$C$2:$S$2)+2,FALSE)</f>
        <v>147</v>
      </c>
      <c r="F1407" s="54">
        <f>VLOOKUP(Table10[[#This Row],[Name]],V.Rd!$A:$B,2,FALSE)</f>
        <v>938</v>
      </c>
      <c r="G1407" s="54">
        <f>VLOOKUP(Table10[[#This Row],[Name]],M.Rd!$A:$T,20,FALSE)</f>
        <v>32700</v>
      </c>
    </row>
    <row r="1408" spans="1:7" x14ac:dyDescent="0.25">
      <c r="A1408" s="3" t="s">
        <v>1172</v>
      </c>
      <c r="B1408" s="31">
        <v>74</v>
      </c>
      <c r="C1408" s="2">
        <v>10</v>
      </c>
      <c r="D1408">
        <v>199</v>
      </c>
      <c r="E1408" s="54">
        <f>VLOOKUP(Table10[[#This Row],[Name]],M.Rd!$A:$T,MATCH(Table10[[#This Row],[L.eff]],M.Rd!$C$2:$S$2)+2,FALSE)</f>
        <v>133</v>
      </c>
      <c r="F1408" s="54">
        <f>VLOOKUP(Table10[[#This Row],[Name]],V.Rd!$A:$B,2,FALSE)</f>
        <v>938</v>
      </c>
      <c r="G1408" s="54">
        <f>VLOOKUP(Table10[[#This Row],[Name]],M.Rd!$A:$T,20,FALSE)</f>
        <v>32700</v>
      </c>
    </row>
    <row r="1409" spans="1:7" x14ac:dyDescent="0.25">
      <c r="A1409" s="3" t="s">
        <v>1172</v>
      </c>
      <c r="B1409" s="31">
        <v>74</v>
      </c>
      <c r="C1409" s="2">
        <v>11</v>
      </c>
      <c r="D1409">
        <v>166</v>
      </c>
      <c r="E1409" s="54">
        <f>VLOOKUP(Table10[[#This Row],[Name]],M.Rd!$A:$T,MATCH(Table10[[#This Row],[L.eff]],M.Rd!$C$2:$S$2)+2,FALSE)</f>
        <v>119</v>
      </c>
      <c r="F1409" s="54">
        <f>VLOOKUP(Table10[[#This Row],[Name]],V.Rd!$A:$B,2,FALSE)</f>
        <v>938</v>
      </c>
      <c r="G1409" s="54">
        <f>VLOOKUP(Table10[[#This Row],[Name]],M.Rd!$A:$T,20,FALSE)</f>
        <v>32700</v>
      </c>
    </row>
    <row r="1410" spans="1:7" x14ac:dyDescent="0.25">
      <c r="A1410" s="3" t="s">
        <v>1172</v>
      </c>
      <c r="B1410" s="31">
        <v>74</v>
      </c>
      <c r="C1410" s="2">
        <v>12</v>
      </c>
      <c r="D1410">
        <v>141</v>
      </c>
      <c r="E1410" s="54">
        <f>VLOOKUP(Table10[[#This Row],[Name]],M.Rd!$A:$T,MATCH(Table10[[#This Row],[L.eff]],M.Rd!$C$2:$S$2)+2,FALSE)</f>
        <v>108</v>
      </c>
      <c r="F1410" s="54">
        <f>VLOOKUP(Table10[[#This Row],[Name]],V.Rd!$A:$B,2,FALSE)</f>
        <v>938</v>
      </c>
      <c r="G1410" s="54">
        <f>VLOOKUP(Table10[[#This Row],[Name]],M.Rd!$A:$T,20,FALSE)</f>
        <v>32700</v>
      </c>
    </row>
    <row r="1411" spans="1:7" x14ac:dyDescent="0.25">
      <c r="A1411" s="3" t="s">
        <v>1172</v>
      </c>
      <c r="B1411" s="31">
        <v>74</v>
      </c>
      <c r="C1411" s="2">
        <v>13</v>
      </c>
      <c r="D1411">
        <v>120</v>
      </c>
      <c r="E1411" s="54">
        <f>VLOOKUP(Table10[[#This Row],[Name]],M.Rd!$A:$T,MATCH(Table10[[#This Row],[L.eff]],M.Rd!$C$2:$S$2)+2,FALSE)</f>
        <v>98.8</v>
      </c>
      <c r="F1411" s="54">
        <f>VLOOKUP(Table10[[#This Row],[Name]],V.Rd!$A:$B,2,FALSE)</f>
        <v>938</v>
      </c>
      <c r="G1411" s="54">
        <f>VLOOKUP(Table10[[#This Row],[Name]],M.Rd!$A:$T,20,FALSE)</f>
        <v>32700</v>
      </c>
    </row>
    <row r="1412" spans="1:7" x14ac:dyDescent="0.25">
      <c r="A1412" s="3" t="s">
        <v>1172</v>
      </c>
      <c r="B1412" s="31">
        <v>74</v>
      </c>
      <c r="C1412" s="2">
        <v>14</v>
      </c>
      <c r="D1412">
        <v>104</v>
      </c>
      <c r="E1412" s="54">
        <f>VLOOKUP(Table10[[#This Row],[Name]],M.Rd!$A:$T,MATCH(Table10[[#This Row],[L.eff]],M.Rd!$C$2:$S$2)+2,FALSE)</f>
        <v>91.1</v>
      </c>
      <c r="F1412" s="54">
        <f>VLOOKUP(Table10[[#This Row],[Name]],V.Rd!$A:$B,2,FALSE)</f>
        <v>938</v>
      </c>
      <c r="G1412" s="54">
        <f>VLOOKUP(Table10[[#This Row],[Name]],M.Rd!$A:$T,20,FALSE)</f>
        <v>32700</v>
      </c>
    </row>
    <row r="1413" spans="1:7" x14ac:dyDescent="0.25">
      <c r="A1413" s="23" t="s">
        <v>1173</v>
      </c>
      <c r="B1413" s="29">
        <v>82</v>
      </c>
      <c r="C1413" s="27">
        <v>1</v>
      </c>
      <c r="D1413" s="27">
        <v>3220</v>
      </c>
      <c r="E1413" s="54">
        <f>VLOOKUP(Table10[[#This Row],[Name]],M.Rd!$A:$T,MATCH(Table10[[#This Row],[L.eff]],M.Rd!$C$2:$S$2)+2,FALSE)</f>
        <v>625</v>
      </c>
      <c r="F1413" s="54">
        <f>VLOOKUP(Table10[[#This Row],[Name]],V.Rd!$A:$B,2,FALSE)</f>
        <v>1030</v>
      </c>
      <c r="G1413" s="54">
        <f>VLOOKUP(Table10[[#This Row],[Name]],M.Rd!$A:$T,20,FALSE)</f>
        <v>36600</v>
      </c>
    </row>
    <row r="1414" spans="1:7" x14ac:dyDescent="0.25">
      <c r="A1414" s="3" t="s">
        <v>1173</v>
      </c>
      <c r="B1414" s="31">
        <v>82</v>
      </c>
      <c r="C1414" s="2">
        <v>1.5</v>
      </c>
      <c r="D1414" s="2">
        <v>3030</v>
      </c>
      <c r="E1414" s="54">
        <f>VLOOKUP(Table10[[#This Row],[Name]],M.Rd!$A:$T,MATCH(Table10[[#This Row],[L.eff]],M.Rd!$C$2:$S$2)+2,FALSE)</f>
        <v>617</v>
      </c>
      <c r="F1414" s="54">
        <f>VLOOKUP(Table10[[#This Row],[Name]],V.Rd!$A:$B,2,FALSE)</f>
        <v>1030</v>
      </c>
      <c r="G1414" s="54">
        <f>VLOOKUP(Table10[[#This Row],[Name]],M.Rd!$A:$T,20,FALSE)</f>
        <v>36600</v>
      </c>
    </row>
    <row r="1415" spans="1:7" x14ac:dyDescent="0.25">
      <c r="A1415" s="3" t="s">
        <v>1173</v>
      </c>
      <c r="B1415" s="31">
        <v>82</v>
      </c>
      <c r="C1415" s="2">
        <v>2</v>
      </c>
      <c r="D1415" s="2">
        <v>2690</v>
      </c>
      <c r="E1415" s="54">
        <f>VLOOKUP(Table10[[#This Row],[Name]],M.Rd!$A:$T,MATCH(Table10[[#This Row],[L.eff]],M.Rd!$C$2:$S$2)+2,FALSE)</f>
        <v>568</v>
      </c>
      <c r="F1415" s="54">
        <f>VLOOKUP(Table10[[#This Row],[Name]],V.Rd!$A:$B,2,FALSE)</f>
        <v>1030</v>
      </c>
      <c r="G1415" s="54">
        <f>VLOOKUP(Table10[[#This Row],[Name]],M.Rd!$A:$T,20,FALSE)</f>
        <v>36600</v>
      </c>
    </row>
    <row r="1416" spans="1:7" x14ac:dyDescent="0.25">
      <c r="A1416" s="3" t="s">
        <v>1173</v>
      </c>
      <c r="B1416" s="31">
        <v>82</v>
      </c>
      <c r="C1416" s="2">
        <v>2.5</v>
      </c>
      <c r="D1416">
        <v>2250</v>
      </c>
      <c r="E1416" s="54">
        <f>VLOOKUP(Table10[[#This Row],[Name]],M.Rd!$A:$T,MATCH(Table10[[#This Row],[L.eff]],M.Rd!$C$2:$S$2)+2,FALSE)</f>
        <v>518</v>
      </c>
      <c r="F1416" s="54">
        <f>VLOOKUP(Table10[[#This Row],[Name]],V.Rd!$A:$B,2,FALSE)</f>
        <v>1030</v>
      </c>
      <c r="G1416" s="54">
        <f>VLOOKUP(Table10[[#This Row],[Name]],M.Rd!$A:$T,20,FALSE)</f>
        <v>36600</v>
      </c>
    </row>
    <row r="1417" spans="1:7" x14ac:dyDescent="0.25">
      <c r="A1417" s="3" t="s">
        <v>1173</v>
      </c>
      <c r="B1417" s="31">
        <v>82</v>
      </c>
      <c r="C1417" s="2">
        <v>3</v>
      </c>
      <c r="D1417">
        <v>1830</v>
      </c>
      <c r="E1417" s="54">
        <f>VLOOKUP(Table10[[#This Row],[Name]],M.Rd!$A:$T,MATCH(Table10[[#This Row],[L.eff]],M.Rd!$C$2:$S$2)+2,FALSE)</f>
        <v>469</v>
      </c>
      <c r="F1417" s="54">
        <f>VLOOKUP(Table10[[#This Row],[Name]],V.Rd!$A:$B,2,FALSE)</f>
        <v>1030</v>
      </c>
      <c r="G1417" s="54">
        <f>VLOOKUP(Table10[[#This Row],[Name]],M.Rd!$A:$T,20,FALSE)</f>
        <v>36600</v>
      </c>
    </row>
    <row r="1418" spans="1:7" x14ac:dyDescent="0.25">
      <c r="A1418" s="3" t="s">
        <v>1173</v>
      </c>
      <c r="B1418" s="31">
        <v>82</v>
      </c>
      <c r="C1418" s="2">
        <v>3.5</v>
      </c>
      <c r="D1418">
        <v>1470</v>
      </c>
      <c r="E1418" s="54">
        <f>VLOOKUP(Table10[[#This Row],[Name]],M.Rd!$A:$T,MATCH(Table10[[#This Row],[L.eff]],M.Rd!$C$2:$S$2)+2,FALSE)</f>
        <v>422</v>
      </c>
      <c r="F1418" s="54">
        <f>VLOOKUP(Table10[[#This Row],[Name]],V.Rd!$A:$B,2,FALSE)</f>
        <v>1030</v>
      </c>
      <c r="G1418" s="54">
        <f>VLOOKUP(Table10[[#This Row],[Name]],M.Rd!$A:$T,20,FALSE)</f>
        <v>36600</v>
      </c>
    </row>
    <row r="1419" spans="1:7" x14ac:dyDescent="0.25">
      <c r="A1419" s="3" t="s">
        <v>1173</v>
      </c>
      <c r="B1419" s="31">
        <v>82</v>
      </c>
      <c r="C1419" s="2">
        <v>4</v>
      </c>
      <c r="D1419">
        <v>1190</v>
      </c>
      <c r="E1419" s="54">
        <f>VLOOKUP(Table10[[#This Row],[Name]],M.Rd!$A:$T,MATCH(Table10[[#This Row],[L.eff]],M.Rd!$C$2:$S$2)+2,FALSE)</f>
        <v>380</v>
      </c>
      <c r="F1419" s="54">
        <f>VLOOKUP(Table10[[#This Row],[Name]],V.Rd!$A:$B,2,FALSE)</f>
        <v>1030</v>
      </c>
      <c r="G1419" s="54">
        <f>VLOOKUP(Table10[[#This Row],[Name]],M.Rd!$A:$T,20,FALSE)</f>
        <v>36600</v>
      </c>
    </row>
    <row r="1420" spans="1:7" x14ac:dyDescent="0.25">
      <c r="A1420" s="3" t="s">
        <v>1173</v>
      </c>
      <c r="B1420" s="31">
        <v>82</v>
      </c>
      <c r="C1420" s="2">
        <v>5</v>
      </c>
      <c r="D1420">
        <v>816</v>
      </c>
      <c r="E1420" s="54">
        <f>VLOOKUP(Table10[[#This Row],[Name]],M.Rd!$A:$T,MATCH(Table10[[#This Row],[L.eff]],M.Rd!$C$2:$S$2)+2,FALSE)</f>
        <v>312</v>
      </c>
      <c r="F1420" s="54">
        <f>VLOOKUP(Table10[[#This Row],[Name]],V.Rd!$A:$B,2,FALSE)</f>
        <v>1030</v>
      </c>
      <c r="G1420" s="54">
        <f>VLOOKUP(Table10[[#This Row],[Name]],M.Rd!$A:$T,20,FALSE)</f>
        <v>36600</v>
      </c>
    </row>
    <row r="1421" spans="1:7" x14ac:dyDescent="0.25">
      <c r="A1421" s="3" t="s">
        <v>1173</v>
      </c>
      <c r="B1421" s="31">
        <v>82</v>
      </c>
      <c r="C1421" s="2">
        <v>6</v>
      </c>
      <c r="D1421">
        <v>588</v>
      </c>
      <c r="E1421" s="54">
        <f>VLOOKUP(Table10[[#This Row],[Name]],M.Rd!$A:$T,MATCH(Table10[[#This Row],[L.eff]],M.Rd!$C$2:$S$2)+2,FALSE)</f>
        <v>261</v>
      </c>
      <c r="F1421" s="54">
        <f>VLOOKUP(Table10[[#This Row],[Name]],V.Rd!$A:$B,2,FALSE)</f>
        <v>1030</v>
      </c>
      <c r="G1421" s="54">
        <f>VLOOKUP(Table10[[#This Row],[Name]],M.Rd!$A:$T,20,FALSE)</f>
        <v>36600</v>
      </c>
    </row>
    <row r="1422" spans="1:7" x14ac:dyDescent="0.25">
      <c r="A1422" s="3" t="s">
        <v>1173</v>
      </c>
      <c r="B1422" s="31">
        <v>82</v>
      </c>
      <c r="C1422" s="2">
        <v>7</v>
      </c>
      <c r="D1422">
        <v>443</v>
      </c>
      <c r="E1422" s="54">
        <f>VLOOKUP(Table10[[#This Row],[Name]],M.Rd!$A:$T,MATCH(Table10[[#This Row],[L.eff]],M.Rd!$C$2:$S$2)+2,FALSE)</f>
        <v>224</v>
      </c>
      <c r="F1422" s="54">
        <f>VLOOKUP(Table10[[#This Row],[Name]],V.Rd!$A:$B,2,FALSE)</f>
        <v>1030</v>
      </c>
      <c r="G1422" s="54">
        <f>VLOOKUP(Table10[[#This Row],[Name]],M.Rd!$A:$T,20,FALSE)</f>
        <v>36600</v>
      </c>
    </row>
    <row r="1423" spans="1:7" x14ac:dyDescent="0.25">
      <c r="A1423" s="3" t="s">
        <v>1173</v>
      </c>
      <c r="B1423" s="31">
        <v>82</v>
      </c>
      <c r="C1423" s="2">
        <v>8</v>
      </c>
      <c r="D1423">
        <v>345</v>
      </c>
      <c r="E1423" s="54">
        <f>VLOOKUP(Table10[[#This Row],[Name]],M.Rd!$A:$T,MATCH(Table10[[#This Row],[L.eff]],M.Rd!$C$2:$S$2)+2,FALSE)</f>
        <v>198</v>
      </c>
      <c r="F1423" s="54">
        <f>VLOOKUP(Table10[[#This Row],[Name]],V.Rd!$A:$B,2,FALSE)</f>
        <v>1030</v>
      </c>
      <c r="G1423" s="54">
        <f>VLOOKUP(Table10[[#This Row],[Name]],M.Rd!$A:$T,20,FALSE)</f>
        <v>36600</v>
      </c>
    </row>
    <row r="1424" spans="1:7" x14ac:dyDescent="0.25">
      <c r="A1424" s="3" t="s">
        <v>1173</v>
      </c>
      <c r="B1424" s="31">
        <v>82</v>
      </c>
      <c r="C1424" s="2">
        <v>9</v>
      </c>
      <c r="D1424">
        <v>276</v>
      </c>
      <c r="E1424" s="54">
        <f>VLOOKUP(Table10[[#This Row],[Name]],M.Rd!$A:$T,MATCH(Table10[[#This Row],[L.eff]],M.Rd!$C$2:$S$2)+2,FALSE)</f>
        <v>177</v>
      </c>
      <c r="F1424" s="54">
        <f>VLOOKUP(Table10[[#This Row],[Name]],V.Rd!$A:$B,2,FALSE)</f>
        <v>1030</v>
      </c>
      <c r="G1424" s="54">
        <f>VLOOKUP(Table10[[#This Row],[Name]],M.Rd!$A:$T,20,FALSE)</f>
        <v>36600</v>
      </c>
    </row>
    <row r="1425" spans="1:7" x14ac:dyDescent="0.25">
      <c r="A1425" s="3" t="s">
        <v>1173</v>
      </c>
      <c r="B1425" s="31">
        <v>82</v>
      </c>
      <c r="C1425" s="2">
        <v>10</v>
      </c>
      <c r="D1425">
        <v>226</v>
      </c>
      <c r="E1425" s="54">
        <f>VLOOKUP(Table10[[#This Row],[Name]],M.Rd!$A:$T,MATCH(Table10[[#This Row],[L.eff]],M.Rd!$C$2:$S$2)+2,FALSE)</f>
        <v>160</v>
      </c>
      <c r="F1425" s="54">
        <f>VLOOKUP(Table10[[#This Row],[Name]],V.Rd!$A:$B,2,FALSE)</f>
        <v>1030</v>
      </c>
      <c r="G1425" s="54">
        <f>VLOOKUP(Table10[[#This Row],[Name]],M.Rd!$A:$T,20,FALSE)</f>
        <v>36600</v>
      </c>
    </row>
    <row r="1426" spans="1:7" x14ac:dyDescent="0.25">
      <c r="A1426" s="3" t="s">
        <v>1173</v>
      </c>
      <c r="B1426" s="31">
        <v>82</v>
      </c>
      <c r="C1426" s="2">
        <v>11</v>
      </c>
      <c r="D1426">
        <v>188</v>
      </c>
      <c r="E1426" s="54">
        <f>VLOOKUP(Table10[[#This Row],[Name]],M.Rd!$A:$T,MATCH(Table10[[#This Row],[L.eff]],M.Rd!$C$2:$S$2)+2,FALSE)</f>
        <v>146</v>
      </c>
      <c r="F1426" s="54">
        <f>VLOOKUP(Table10[[#This Row],[Name]],V.Rd!$A:$B,2,FALSE)</f>
        <v>1030</v>
      </c>
      <c r="G1426" s="54">
        <f>VLOOKUP(Table10[[#This Row],[Name]],M.Rd!$A:$T,20,FALSE)</f>
        <v>36600</v>
      </c>
    </row>
    <row r="1427" spans="1:7" x14ac:dyDescent="0.25">
      <c r="A1427" s="3" t="s">
        <v>1173</v>
      </c>
      <c r="B1427" s="31">
        <v>82</v>
      </c>
      <c r="C1427" s="2">
        <v>12</v>
      </c>
      <c r="D1427">
        <v>159</v>
      </c>
      <c r="E1427" s="54">
        <f>VLOOKUP(Table10[[#This Row],[Name]],M.Rd!$A:$T,MATCH(Table10[[#This Row],[L.eff]],M.Rd!$C$2:$S$2)+2,FALSE)</f>
        <v>132</v>
      </c>
      <c r="F1427" s="54">
        <f>VLOOKUP(Table10[[#This Row],[Name]],V.Rd!$A:$B,2,FALSE)</f>
        <v>1030</v>
      </c>
      <c r="G1427" s="54">
        <f>VLOOKUP(Table10[[#This Row],[Name]],M.Rd!$A:$T,20,FALSE)</f>
        <v>36600</v>
      </c>
    </row>
    <row r="1428" spans="1:7" x14ac:dyDescent="0.25">
      <c r="A1428" s="3" t="s">
        <v>1173</v>
      </c>
      <c r="B1428" s="31">
        <v>82</v>
      </c>
      <c r="C1428" s="2">
        <v>13</v>
      </c>
      <c r="D1428">
        <v>136</v>
      </c>
      <c r="E1428" s="54">
        <f>VLOOKUP(Table10[[#This Row],[Name]],M.Rd!$A:$T,MATCH(Table10[[#This Row],[L.eff]],M.Rd!$C$2:$S$2)+2,FALSE)</f>
        <v>121</v>
      </c>
      <c r="F1428" s="54">
        <f>VLOOKUP(Table10[[#This Row],[Name]],V.Rd!$A:$B,2,FALSE)</f>
        <v>1030</v>
      </c>
      <c r="G1428" s="54">
        <f>VLOOKUP(Table10[[#This Row],[Name]],M.Rd!$A:$T,20,FALSE)</f>
        <v>36600</v>
      </c>
    </row>
    <row r="1429" spans="1:7" x14ac:dyDescent="0.25">
      <c r="A1429" s="3" t="s">
        <v>1173</v>
      </c>
      <c r="B1429" s="31">
        <v>82</v>
      </c>
      <c r="C1429" s="2">
        <v>14</v>
      </c>
      <c r="D1429">
        <v>118</v>
      </c>
      <c r="E1429" s="54">
        <f>VLOOKUP(Table10[[#This Row],[Name]],M.Rd!$A:$T,MATCH(Table10[[#This Row],[L.eff]],M.Rd!$C$2:$S$2)+2,FALSE)</f>
        <v>112</v>
      </c>
      <c r="F1429" s="54">
        <f>VLOOKUP(Table10[[#This Row],[Name]],V.Rd!$A:$B,2,FALSE)</f>
        <v>1030</v>
      </c>
      <c r="G1429" s="54">
        <f>VLOOKUP(Table10[[#This Row],[Name]],M.Rd!$A:$T,20,FALSE)</f>
        <v>36600</v>
      </c>
    </row>
    <row r="1430" spans="1:7" x14ac:dyDescent="0.25">
      <c r="A1430" s="23" t="s">
        <v>1174</v>
      </c>
      <c r="B1430" s="29">
        <v>106</v>
      </c>
      <c r="C1430" s="27">
        <v>1</v>
      </c>
      <c r="D1430" s="27">
        <v>4480</v>
      </c>
      <c r="E1430" s="54">
        <f>VLOOKUP(Table10[[#This Row],[Name]],M.Rd!$A:$T,MATCH(Table10[[#This Row],[L.eff]],M.Rd!$C$2:$S$2)+2,FALSE)</f>
        <v>823</v>
      </c>
      <c r="F1430" s="54">
        <f>VLOOKUP(Table10[[#This Row],[Name]],V.Rd!$A:$B,2,FALSE)</f>
        <v>1230</v>
      </c>
      <c r="G1430" s="54">
        <f>VLOOKUP(Table10[[#This Row],[Name]],M.Rd!$A:$T,20,FALSE)</f>
        <v>48800</v>
      </c>
    </row>
    <row r="1431" spans="1:7" x14ac:dyDescent="0.25">
      <c r="A1431" s="3" t="s">
        <v>1174</v>
      </c>
      <c r="B1431" s="31">
        <v>106</v>
      </c>
      <c r="C1431" s="2">
        <v>1.5</v>
      </c>
      <c r="D1431" s="2">
        <v>4210</v>
      </c>
      <c r="E1431" s="54">
        <f>VLOOKUP(Table10[[#This Row],[Name]],M.Rd!$A:$T,MATCH(Table10[[#This Row],[L.eff]],M.Rd!$C$2:$S$2)+2,FALSE)</f>
        <v>823</v>
      </c>
      <c r="F1431" s="54">
        <f>VLOOKUP(Table10[[#This Row],[Name]],V.Rd!$A:$B,2,FALSE)</f>
        <v>1230</v>
      </c>
      <c r="G1431" s="54">
        <f>VLOOKUP(Table10[[#This Row],[Name]],M.Rd!$A:$T,20,FALSE)</f>
        <v>48800</v>
      </c>
    </row>
    <row r="1432" spans="1:7" x14ac:dyDescent="0.25">
      <c r="A1432" s="3" t="s">
        <v>1174</v>
      </c>
      <c r="B1432" s="31">
        <v>106</v>
      </c>
      <c r="C1432" s="2">
        <v>2</v>
      </c>
      <c r="D1432" s="2">
        <v>3900</v>
      </c>
      <c r="E1432" s="54">
        <f>VLOOKUP(Table10[[#This Row],[Name]],M.Rd!$A:$T,MATCH(Table10[[#This Row],[L.eff]],M.Rd!$C$2:$S$2)+2,FALSE)</f>
        <v>805</v>
      </c>
      <c r="F1432" s="54">
        <f>VLOOKUP(Table10[[#This Row],[Name]],V.Rd!$A:$B,2,FALSE)</f>
        <v>1230</v>
      </c>
      <c r="G1432" s="54">
        <f>VLOOKUP(Table10[[#This Row],[Name]],M.Rd!$A:$T,20,FALSE)</f>
        <v>48800</v>
      </c>
    </row>
    <row r="1433" spans="1:7" x14ac:dyDescent="0.25">
      <c r="A1433" s="3" t="s">
        <v>1174</v>
      </c>
      <c r="B1433" s="31">
        <v>106</v>
      </c>
      <c r="C1433" s="2">
        <v>2.5</v>
      </c>
      <c r="D1433">
        <v>3520</v>
      </c>
      <c r="E1433" s="54">
        <f>VLOOKUP(Table10[[#This Row],[Name]],M.Rd!$A:$T,MATCH(Table10[[#This Row],[L.eff]],M.Rd!$C$2:$S$2)+2,FALSE)</f>
        <v>756</v>
      </c>
      <c r="F1433" s="54">
        <f>VLOOKUP(Table10[[#This Row],[Name]],V.Rd!$A:$B,2,FALSE)</f>
        <v>1230</v>
      </c>
      <c r="G1433" s="54">
        <f>VLOOKUP(Table10[[#This Row],[Name]],M.Rd!$A:$T,20,FALSE)</f>
        <v>48800</v>
      </c>
    </row>
    <row r="1434" spans="1:7" x14ac:dyDescent="0.25">
      <c r="A1434" s="3" t="s">
        <v>1174</v>
      </c>
      <c r="B1434" s="31">
        <v>106</v>
      </c>
      <c r="C1434" s="2">
        <v>3</v>
      </c>
      <c r="D1434">
        <v>3080</v>
      </c>
      <c r="E1434" s="54">
        <f>VLOOKUP(Table10[[#This Row],[Name]],M.Rd!$A:$T,MATCH(Table10[[#This Row],[L.eff]],M.Rd!$C$2:$S$2)+2,FALSE)</f>
        <v>706</v>
      </c>
      <c r="F1434" s="54">
        <f>VLOOKUP(Table10[[#This Row],[Name]],V.Rd!$A:$B,2,FALSE)</f>
        <v>1230</v>
      </c>
      <c r="G1434" s="54">
        <f>VLOOKUP(Table10[[#This Row],[Name]],M.Rd!$A:$T,20,FALSE)</f>
        <v>48800</v>
      </c>
    </row>
    <row r="1435" spans="1:7" x14ac:dyDescent="0.25">
      <c r="A1435" s="3" t="s">
        <v>1174</v>
      </c>
      <c r="B1435" s="31">
        <v>106</v>
      </c>
      <c r="C1435" s="2">
        <v>3.5</v>
      </c>
      <c r="D1435">
        <v>2640</v>
      </c>
      <c r="E1435" s="54">
        <f>VLOOKUP(Table10[[#This Row],[Name]],M.Rd!$A:$T,MATCH(Table10[[#This Row],[L.eff]],M.Rd!$C$2:$S$2)+2,FALSE)</f>
        <v>656</v>
      </c>
      <c r="F1435" s="54">
        <f>VLOOKUP(Table10[[#This Row],[Name]],V.Rd!$A:$B,2,FALSE)</f>
        <v>1230</v>
      </c>
      <c r="G1435" s="54">
        <f>VLOOKUP(Table10[[#This Row],[Name]],M.Rd!$A:$T,20,FALSE)</f>
        <v>48800</v>
      </c>
    </row>
    <row r="1436" spans="1:7" x14ac:dyDescent="0.25">
      <c r="A1436" s="3" t="s">
        <v>1174</v>
      </c>
      <c r="B1436" s="31">
        <v>106</v>
      </c>
      <c r="C1436" s="2">
        <v>4</v>
      </c>
      <c r="D1436">
        <v>2240</v>
      </c>
      <c r="E1436" s="54">
        <f>VLOOKUP(Table10[[#This Row],[Name]],M.Rd!$A:$T,MATCH(Table10[[#This Row],[L.eff]],M.Rd!$C$2:$S$2)+2,FALSE)</f>
        <v>609</v>
      </c>
      <c r="F1436" s="54">
        <f>VLOOKUP(Table10[[#This Row],[Name]],V.Rd!$A:$B,2,FALSE)</f>
        <v>1230</v>
      </c>
      <c r="G1436" s="54">
        <f>VLOOKUP(Table10[[#This Row],[Name]],M.Rd!$A:$T,20,FALSE)</f>
        <v>48800</v>
      </c>
    </row>
    <row r="1437" spans="1:7" x14ac:dyDescent="0.25">
      <c r="A1437" s="3" t="s">
        <v>1174</v>
      </c>
      <c r="B1437" s="31">
        <v>106</v>
      </c>
      <c r="C1437" s="2">
        <v>5</v>
      </c>
      <c r="D1437">
        <v>1600</v>
      </c>
      <c r="E1437" s="54">
        <f>VLOOKUP(Table10[[#This Row],[Name]],M.Rd!$A:$T,MATCH(Table10[[#This Row],[L.eff]],M.Rd!$C$2:$S$2)+2,FALSE)</f>
        <v>523</v>
      </c>
      <c r="F1437" s="54">
        <f>VLOOKUP(Table10[[#This Row],[Name]],V.Rd!$A:$B,2,FALSE)</f>
        <v>1230</v>
      </c>
      <c r="G1437" s="54">
        <f>VLOOKUP(Table10[[#This Row],[Name]],M.Rd!$A:$T,20,FALSE)</f>
        <v>48800</v>
      </c>
    </row>
    <row r="1438" spans="1:7" x14ac:dyDescent="0.25">
      <c r="A1438" s="3" t="s">
        <v>1174</v>
      </c>
      <c r="B1438" s="31">
        <v>106</v>
      </c>
      <c r="C1438" s="2">
        <v>6</v>
      </c>
      <c r="D1438">
        <v>1180</v>
      </c>
      <c r="E1438" s="54">
        <f>VLOOKUP(Table10[[#This Row],[Name]],M.Rd!$A:$T,MATCH(Table10[[#This Row],[L.eff]],M.Rd!$C$2:$S$2)+2,FALSE)</f>
        <v>451</v>
      </c>
      <c r="F1438" s="54">
        <f>VLOOKUP(Table10[[#This Row],[Name]],V.Rd!$A:$B,2,FALSE)</f>
        <v>1230</v>
      </c>
      <c r="G1438" s="54">
        <f>VLOOKUP(Table10[[#This Row],[Name]],M.Rd!$A:$T,20,FALSE)</f>
        <v>48800</v>
      </c>
    </row>
    <row r="1439" spans="1:7" x14ac:dyDescent="0.25">
      <c r="A1439" s="3" t="s">
        <v>1174</v>
      </c>
      <c r="B1439" s="31">
        <v>106</v>
      </c>
      <c r="C1439" s="2">
        <v>7</v>
      </c>
      <c r="D1439">
        <v>899</v>
      </c>
      <c r="E1439" s="54">
        <f>VLOOKUP(Table10[[#This Row],[Name]],M.Rd!$A:$T,MATCH(Table10[[#This Row],[L.eff]],M.Rd!$C$2:$S$2)+2,FALSE)</f>
        <v>394</v>
      </c>
      <c r="F1439" s="54">
        <f>VLOOKUP(Table10[[#This Row],[Name]],V.Rd!$A:$B,2,FALSE)</f>
        <v>1230</v>
      </c>
      <c r="G1439" s="54">
        <f>VLOOKUP(Table10[[#This Row],[Name]],M.Rd!$A:$T,20,FALSE)</f>
        <v>48800</v>
      </c>
    </row>
    <row r="1440" spans="1:7" x14ac:dyDescent="0.25">
      <c r="A1440" s="3" t="s">
        <v>1174</v>
      </c>
      <c r="B1440" s="31">
        <v>106</v>
      </c>
      <c r="C1440" s="2">
        <v>8</v>
      </c>
      <c r="D1440">
        <v>705</v>
      </c>
      <c r="E1440" s="54">
        <f>VLOOKUP(Table10[[#This Row],[Name]],M.Rd!$A:$T,MATCH(Table10[[#This Row],[L.eff]],M.Rd!$C$2:$S$2)+2,FALSE)</f>
        <v>347</v>
      </c>
      <c r="F1440" s="54">
        <f>VLOOKUP(Table10[[#This Row],[Name]],V.Rd!$A:$B,2,FALSE)</f>
        <v>1230</v>
      </c>
      <c r="G1440" s="54">
        <f>VLOOKUP(Table10[[#This Row],[Name]],M.Rd!$A:$T,20,FALSE)</f>
        <v>48800</v>
      </c>
    </row>
    <row r="1441" spans="1:7" x14ac:dyDescent="0.25">
      <c r="A1441" s="3" t="s">
        <v>1174</v>
      </c>
      <c r="B1441" s="31">
        <v>106</v>
      </c>
      <c r="C1441" s="2">
        <v>9</v>
      </c>
      <c r="D1441">
        <v>567</v>
      </c>
      <c r="E1441" s="54">
        <f>VLOOKUP(Table10[[#This Row],[Name]],M.Rd!$A:$T,MATCH(Table10[[#This Row],[L.eff]],M.Rd!$C$2:$S$2)+2,FALSE)</f>
        <v>311</v>
      </c>
      <c r="F1441" s="54">
        <f>VLOOKUP(Table10[[#This Row],[Name]],V.Rd!$A:$B,2,FALSE)</f>
        <v>1230</v>
      </c>
      <c r="G1441" s="54">
        <f>VLOOKUP(Table10[[#This Row],[Name]],M.Rd!$A:$T,20,FALSE)</f>
        <v>48800</v>
      </c>
    </row>
    <row r="1442" spans="1:7" x14ac:dyDescent="0.25">
      <c r="A1442" s="3" t="s">
        <v>1174</v>
      </c>
      <c r="B1442" s="31">
        <v>106</v>
      </c>
      <c r="C1442" s="2">
        <v>10</v>
      </c>
      <c r="D1442">
        <v>466</v>
      </c>
      <c r="E1442" s="54">
        <f>VLOOKUP(Table10[[#This Row],[Name]],M.Rd!$A:$T,MATCH(Table10[[#This Row],[L.eff]],M.Rd!$C$2:$S$2)+2,FALSE)</f>
        <v>282</v>
      </c>
      <c r="F1442" s="54">
        <f>VLOOKUP(Table10[[#This Row],[Name]],V.Rd!$A:$B,2,FALSE)</f>
        <v>1230</v>
      </c>
      <c r="G1442" s="54">
        <f>VLOOKUP(Table10[[#This Row],[Name]],M.Rd!$A:$T,20,FALSE)</f>
        <v>48800</v>
      </c>
    </row>
    <row r="1443" spans="1:7" x14ac:dyDescent="0.25">
      <c r="A1443" s="3" t="s">
        <v>1174</v>
      </c>
      <c r="B1443" s="31">
        <v>106</v>
      </c>
      <c r="C1443" s="2">
        <v>11</v>
      </c>
      <c r="D1443">
        <v>389</v>
      </c>
      <c r="E1443" s="54">
        <f>VLOOKUP(Table10[[#This Row],[Name]],M.Rd!$A:$T,MATCH(Table10[[#This Row],[L.eff]],M.Rd!$C$2:$S$2)+2,FALSE)</f>
        <v>259</v>
      </c>
      <c r="F1443" s="54">
        <f>VLOOKUP(Table10[[#This Row],[Name]],V.Rd!$A:$B,2,FALSE)</f>
        <v>1230</v>
      </c>
      <c r="G1443" s="54">
        <f>VLOOKUP(Table10[[#This Row],[Name]],M.Rd!$A:$T,20,FALSE)</f>
        <v>48800</v>
      </c>
    </row>
    <row r="1444" spans="1:7" x14ac:dyDescent="0.25">
      <c r="A1444" s="3" t="s">
        <v>1174</v>
      </c>
      <c r="B1444" s="31">
        <v>106</v>
      </c>
      <c r="C1444" s="2">
        <v>12</v>
      </c>
      <c r="D1444">
        <v>330</v>
      </c>
      <c r="E1444" s="54">
        <f>VLOOKUP(Table10[[#This Row],[Name]],M.Rd!$A:$T,MATCH(Table10[[#This Row],[L.eff]],M.Rd!$C$2:$S$2)+2,FALSE)</f>
        <v>239</v>
      </c>
      <c r="F1444" s="54">
        <f>VLOOKUP(Table10[[#This Row],[Name]],V.Rd!$A:$B,2,FALSE)</f>
        <v>1230</v>
      </c>
      <c r="G1444" s="54">
        <f>VLOOKUP(Table10[[#This Row],[Name]],M.Rd!$A:$T,20,FALSE)</f>
        <v>48800</v>
      </c>
    </row>
    <row r="1445" spans="1:7" x14ac:dyDescent="0.25">
      <c r="A1445" s="3" t="s">
        <v>1174</v>
      </c>
      <c r="B1445" s="31">
        <v>106</v>
      </c>
      <c r="C1445" s="2">
        <v>13</v>
      </c>
      <c r="D1445">
        <v>283</v>
      </c>
      <c r="E1445" s="54">
        <f>VLOOKUP(Table10[[#This Row],[Name]],M.Rd!$A:$T,MATCH(Table10[[#This Row],[L.eff]],M.Rd!$C$2:$S$2)+2,FALSE)</f>
        <v>222</v>
      </c>
      <c r="F1445" s="54">
        <f>VLOOKUP(Table10[[#This Row],[Name]],V.Rd!$A:$B,2,FALSE)</f>
        <v>1230</v>
      </c>
      <c r="G1445" s="54">
        <f>VLOOKUP(Table10[[#This Row],[Name]],M.Rd!$A:$T,20,FALSE)</f>
        <v>48800</v>
      </c>
    </row>
    <row r="1446" spans="1:7" x14ac:dyDescent="0.25">
      <c r="A1446" s="3" t="s">
        <v>1174</v>
      </c>
      <c r="B1446" s="31">
        <v>106</v>
      </c>
      <c r="C1446" s="2">
        <v>14</v>
      </c>
      <c r="D1446">
        <v>246</v>
      </c>
      <c r="E1446" s="54">
        <f>VLOOKUP(Table10[[#This Row],[Name]],M.Rd!$A:$T,MATCH(Table10[[#This Row],[L.eff]],M.Rd!$C$2:$S$2)+2,FALSE)</f>
        <v>208</v>
      </c>
      <c r="F1446" s="54">
        <f>VLOOKUP(Table10[[#This Row],[Name]],V.Rd!$A:$B,2,FALSE)</f>
        <v>1230</v>
      </c>
      <c r="G1446" s="54">
        <f>VLOOKUP(Table10[[#This Row],[Name]],M.Rd!$A:$T,20,FALSE)</f>
        <v>48800</v>
      </c>
    </row>
    <row r="1447" spans="1:7" x14ac:dyDescent="0.25">
      <c r="A1447" s="23" t="s">
        <v>1175</v>
      </c>
      <c r="B1447" s="29">
        <v>67</v>
      </c>
      <c r="C1447" s="27">
        <v>1</v>
      </c>
      <c r="D1447" s="27">
        <v>2640</v>
      </c>
      <c r="E1447" s="54">
        <f>VLOOKUP(Table10[[#This Row],[Name]],M.Rd!$A:$T,MATCH(Table10[[#This Row],[L.eff]],M.Rd!$C$2:$S$2)+2,FALSE)</f>
        <v>522</v>
      </c>
      <c r="F1447" s="54">
        <f>VLOOKUP(Table10[[#This Row],[Name]],V.Rd!$A:$B,2,FALSE)</f>
        <v>839</v>
      </c>
      <c r="G1447" s="54">
        <f>VLOOKUP(Table10[[#This Row],[Name]],M.Rd!$A:$T,20,FALSE)</f>
        <v>29400</v>
      </c>
    </row>
    <row r="1448" spans="1:7" x14ac:dyDescent="0.25">
      <c r="A1448" s="3" t="s">
        <v>1175</v>
      </c>
      <c r="B1448" s="31">
        <v>67</v>
      </c>
      <c r="C1448" s="2">
        <v>1.5</v>
      </c>
      <c r="D1448" s="2">
        <v>2480</v>
      </c>
      <c r="E1448" s="54">
        <f>VLOOKUP(Table10[[#This Row],[Name]],M.Rd!$A:$T,MATCH(Table10[[#This Row],[L.eff]],M.Rd!$C$2:$S$2)+2,FALSE)</f>
        <v>522</v>
      </c>
      <c r="F1448" s="54">
        <f>VLOOKUP(Table10[[#This Row],[Name]],V.Rd!$A:$B,2,FALSE)</f>
        <v>839</v>
      </c>
      <c r="G1448" s="54">
        <f>VLOOKUP(Table10[[#This Row],[Name]],M.Rd!$A:$T,20,FALSE)</f>
        <v>29400</v>
      </c>
    </row>
    <row r="1449" spans="1:7" x14ac:dyDescent="0.25">
      <c r="A1449" s="3" t="s">
        <v>1175</v>
      </c>
      <c r="B1449" s="31">
        <v>67</v>
      </c>
      <c r="C1449" s="2">
        <v>2</v>
      </c>
      <c r="D1449" s="2">
        <v>2290</v>
      </c>
      <c r="E1449" s="54">
        <f>VLOOKUP(Table10[[#This Row],[Name]],M.Rd!$A:$T,MATCH(Table10[[#This Row],[L.eff]],M.Rd!$C$2:$S$2)+2,FALSE)</f>
        <v>500</v>
      </c>
      <c r="F1449" s="54">
        <f>VLOOKUP(Table10[[#This Row],[Name]],V.Rd!$A:$B,2,FALSE)</f>
        <v>839</v>
      </c>
      <c r="G1449" s="54">
        <f>VLOOKUP(Table10[[#This Row],[Name]],M.Rd!$A:$T,20,FALSE)</f>
        <v>29400</v>
      </c>
    </row>
    <row r="1450" spans="1:7" x14ac:dyDescent="0.25">
      <c r="A1450" s="3" t="s">
        <v>1175</v>
      </c>
      <c r="B1450" s="31">
        <v>67</v>
      </c>
      <c r="C1450" s="2">
        <v>2.5</v>
      </c>
      <c r="D1450">
        <v>2060</v>
      </c>
      <c r="E1450" s="54">
        <f>VLOOKUP(Table10[[#This Row],[Name]],M.Rd!$A:$T,MATCH(Table10[[#This Row],[L.eff]],M.Rd!$C$2:$S$2)+2,FALSE)</f>
        <v>463</v>
      </c>
      <c r="F1450" s="54">
        <f>VLOOKUP(Table10[[#This Row],[Name]],V.Rd!$A:$B,2,FALSE)</f>
        <v>839</v>
      </c>
      <c r="G1450" s="54">
        <f>VLOOKUP(Table10[[#This Row],[Name]],M.Rd!$A:$T,20,FALSE)</f>
        <v>29400</v>
      </c>
    </row>
    <row r="1451" spans="1:7" x14ac:dyDescent="0.25">
      <c r="A1451" s="3" t="s">
        <v>1175</v>
      </c>
      <c r="B1451" s="31">
        <v>67</v>
      </c>
      <c r="C1451" s="2">
        <v>3</v>
      </c>
      <c r="D1451">
        <v>1800</v>
      </c>
      <c r="E1451" s="54">
        <f>VLOOKUP(Table10[[#This Row],[Name]],M.Rd!$A:$T,MATCH(Table10[[#This Row],[L.eff]],M.Rd!$C$2:$S$2)+2,FALSE)</f>
        <v>425</v>
      </c>
      <c r="F1451" s="54">
        <f>VLOOKUP(Table10[[#This Row],[Name]],V.Rd!$A:$B,2,FALSE)</f>
        <v>839</v>
      </c>
      <c r="G1451" s="54">
        <f>VLOOKUP(Table10[[#This Row],[Name]],M.Rd!$A:$T,20,FALSE)</f>
        <v>29400</v>
      </c>
    </row>
    <row r="1452" spans="1:7" x14ac:dyDescent="0.25">
      <c r="A1452" s="3" t="s">
        <v>1175</v>
      </c>
      <c r="B1452" s="31">
        <v>67</v>
      </c>
      <c r="C1452" s="2">
        <v>3.5</v>
      </c>
      <c r="D1452">
        <v>1600</v>
      </c>
      <c r="E1452" s="54">
        <f>VLOOKUP(Table10[[#This Row],[Name]],M.Rd!$A:$T,MATCH(Table10[[#This Row],[L.eff]],M.Rd!$C$2:$S$2)+2,FALSE)</f>
        <v>386</v>
      </c>
      <c r="F1452" s="54">
        <f>VLOOKUP(Table10[[#This Row],[Name]],V.Rd!$A:$B,2,FALSE)</f>
        <v>839</v>
      </c>
      <c r="G1452" s="54">
        <f>VLOOKUP(Table10[[#This Row],[Name]],M.Rd!$A:$T,20,FALSE)</f>
        <v>29400</v>
      </c>
    </row>
    <row r="1453" spans="1:7" x14ac:dyDescent="0.25">
      <c r="A1453" s="3" t="s">
        <v>1175</v>
      </c>
      <c r="B1453" s="31">
        <v>67</v>
      </c>
      <c r="C1453" s="2">
        <v>4</v>
      </c>
      <c r="D1453">
        <v>1340</v>
      </c>
      <c r="E1453" s="54">
        <f>VLOOKUP(Table10[[#This Row],[Name]],M.Rd!$A:$T,MATCH(Table10[[#This Row],[L.eff]],M.Rd!$C$2:$S$2)+2,FALSE)</f>
        <v>349</v>
      </c>
      <c r="F1453" s="54">
        <f>VLOOKUP(Table10[[#This Row],[Name]],V.Rd!$A:$B,2,FALSE)</f>
        <v>839</v>
      </c>
      <c r="G1453" s="54">
        <f>VLOOKUP(Table10[[#This Row],[Name]],M.Rd!$A:$T,20,FALSE)</f>
        <v>29400</v>
      </c>
    </row>
    <row r="1454" spans="1:7" x14ac:dyDescent="0.25">
      <c r="A1454" s="3" t="s">
        <v>1175</v>
      </c>
      <c r="B1454" s="31">
        <v>67</v>
      </c>
      <c r="C1454" s="2">
        <v>5</v>
      </c>
      <c r="D1454">
        <v>946</v>
      </c>
      <c r="E1454" s="54">
        <f>VLOOKUP(Table10[[#This Row],[Name]],M.Rd!$A:$T,MATCH(Table10[[#This Row],[L.eff]],M.Rd!$C$2:$S$2)+2,FALSE)</f>
        <v>283</v>
      </c>
      <c r="F1454" s="54">
        <f>VLOOKUP(Table10[[#This Row],[Name]],V.Rd!$A:$B,2,FALSE)</f>
        <v>839</v>
      </c>
      <c r="G1454" s="54">
        <f>VLOOKUP(Table10[[#This Row],[Name]],M.Rd!$A:$T,20,FALSE)</f>
        <v>29400</v>
      </c>
    </row>
    <row r="1455" spans="1:7" x14ac:dyDescent="0.25">
      <c r="A1455" s="3" t="s">
        <v>1175</v>
      </c>
      <c r="B1455" s="31">
        <v>67</v>
      </c>
      <c r="C1455" s="2">
        <v>6</v>
      </c>
      <c r="D1455">
        <v>692</v>
      </c>
      <c r="E1455" s="54">
        <f>VLOOKUP(Table10[[#This Row],[Name]],M.Rd!$A:$T,MATCH(Table10[[#This Row],[L.eff]],M.Rd!$C$2:$S$2)+2,FALSE)</f>
        <v>231</v>
      </c>
      <c r="F1455" s="54">
        <f>VLOOKUP(Table10[[#This Row],[Name]],V.Rd!$A:$B,2,FALSE)</f>
        <v>839</v>
      </c>
      <c r="G1455" s="54">
        <f>VLOOKUP(Table10[[#This Row],[Name]],M.Rd!$A:$T,20,FALSE)</f>
        <v>29400</v>
      </c>
    </row>
    <row r="1456" spans="1:7" x14ac:dyDescent="0.25">
      <c r="A1456" s="3" t="s">
        <v>1175</v>
      </c>
      <c r="B1456" s="31">
        <v>67</v>
      </c>
      <c r="C1456" s="2">
        <v>7</v>
      </c>
      <c r="D1456">
        <v>525</v>
      </c>
      <c r="E1456" s="54">
        <f>VLOOKUP(Table10[[#This Row],[Name]],M.Rd!$A:$T,MATCH(Table10[[#This Row],[L.eff]],M.Rd!$C$2:$S$2)+2,FALSE)</f>
        <v>193</v>
      </c>
      <c r="F1456" s="54">
        <f>VLOOKUP(Table10[[#This Row],[Name]],V.Rd!$A:$B,2,FALSE)</f>
        <v>839</v>
      </c>
      <c r="G1456" s="54">
        <f>VLOOKUP(Table10[[#This Row],[Name]],M.Rd!$A:$T,20,FALSE)</f>
        <v>29400</v>
      </c>
    </row>
    <row r="1457" spans="1:7" x14ac:dyDescent="0.25">
      <c r="A1457" s="3" t="s">
        <v>1175</v>
      </c>
      <c r="B1457" s="31">
        <v>67</v>
      </c>
      <c r="C1457" s="2">
        <v>8</v>
      </c>
      <c r="D1457">
        <v>411</v>
      </c>
      <c r="E1457" s="54">
        <f>VLOOKUP(Table10[[#This Row],[Name]],M.Rd!$A:$T,MATCH(Table10[[#This Row],[L.eff]],M.Rd!$C$2:$S$2)+2,FALSE)</f>
        <v>166</v>
      </c>
      <c r="F1457" s="54">
        <f>VLOOKUP(Table10[[#This Row],[Name]],V.Rd!$A:$B,2,FALSE)</f>
        <v>839</v>
      </c>
      <c r="G1457" s="54">
        <f>VLOOKUP(Table10[[#This Row],[Name]],M.Rd!$A:$T,20,FALSE)</f>
        <v>29400</v>
      </c>
    </row>
    <row r="1458" spans="1:7" x14ac:dyDescent="0.25">
      <c r="A1458" s="3" t="s">
        <v>1175</v>
      </c>
      <c r="B1458" s="31">
        <v>67</v>
      </c>
      <c r="C1458" s="2">
        <v>9</v>
      </c>
      <c r="D1458">
        <v>330</v>
      </c>
      <c r="E1458" s="54">
        <f>VLOOKUP(Table10[[#This Row],[Name]],M.Rd!$A:$T,MATCH(Table10[[#This Row],[L.eff]],M.Rd!$C$2:$S$2)+2,FALSE)</f>
        <v>146</v>
      </c>
      <c r="F1458" s="54">
        <f>VLOOKUP(Table10[[#This Row],[Name]],V.Rd!$A:$B,2,FALSE)</f>
        <v>839</v>
      </c>
      <c r="G1458" s="54">
        <f>VLOOKUP(Table10[[#This Row],[Name]],M.Rd!$A:$T,20,FALSE)</f>
        <v>29400</v>
      </c>
    </row>
    <row r="1459" spans="1:7" x14ac:dyDescent="0.25">
      <c r="A1459" s="3" t="s">
        <v>1175</v>
      </c>
      <c r="B1459" s="31">
        <v>67</v>
      </c>
      <c r="C1459" s="2">
        <v>10</v>
      </c>
      <c r="D1459">
        <v>271</v>
      </c>
      <c r="E1459" s="54">
        <f>VLOOKUP(Table10[[#This Row],[Name]],M.Rd!$A:$T,MATCH(Table10[[#This Row],[L.eff]],M.Rd!$C$2:$S$2)+2,FALSE)</f>
        <v>129</v>
      </c>
      <c r="F1459" s="54">
        <f>VLOOKUP(Table10[[#This Row],[Name]],V.Rd!$A:$B,2,FALSE)</f>
        <v>839</v>
      </c>
      <c r="G1459" s="54">
        <f>VLOOKUP(Table10[[#This Row],[Name]],M.Rd!$A:$T,20,FALSE)</f>
        <v>29400</v>
      </c>
    </row>
    <row r="1460" spans="1:7" x14ac:dyDescent="0.25">
      <c r="A1460" s="3" t="s">
        <v>1175</v>
      </c>
      <c r="B1460" s="31">
        <v>67</v>
      </c>
      <c r="C1460" s="2">
        <v>11</v>
      </c>
      <c r="D1460">
        <v>226</v>
      </c>
      <c r="E1460" s="54">
        <f>VLOOKUP(Table10[[#This Row],[Name]],M.Rd!$A:$T,MATCH(Table10[[#This Row],[L.eff]],M.Rd!$C$2:$S$2)+2,FALSE)</f>
        <v>116</v>
      </c>
      <c r="F1460" s="54">
        <f>VLOOKUP(Table10[[#This Row],[Name]],V.Rd!$A:$B,2,FALSE)</f>
        <v>839</v>
      </c>
      <c r="G1460" s="54">
        <f>VLOOKUP(Table10[[#This Row],[Name]],M.Rd!$A:$T,20,FALSE)</f>
        <v>29400</v>
      </c>
    </row>
    <row r="1461" spans="1:7" x14ac:dyDescent="0.25">
      <c r="A1461" s="3" t="s">
        <v>1175</v>
      </c>
      <c r="B1461" s="31">
        <v>67</v>
      </c>
      <c r="C1461" s="2">
        <v>12</v>
      </c>
      <c r="D1461">
        <v>192</v>
      </c>
      <c r="E1461" s="54">
        <f>VLOOKUP(Table10[[#This Row],[Name]],M.Rd!$A:$T,MATCH(Table10[[#This Row],[L.eff]],M.Rd!$C$2:$S$2)+2,FALSE)</f>
        <v>103</v>
      </c>
      <c r="F1461" s="54">
        <f>VLOOKUP(Table10[[#This Row],[Name]],V.Rd!$A:$B,2,FALSE)</f>
        <v>839</v>
      </c>
      <c r="G1461" s="54">
        <f>VLOOKUP(Table10[[#This Row],[Name]],M.Rd!$A:$T,20,FALSE)</f>
        <v>29400</v>
      </c>
    </row>
    <row r="1462" spans="1:7" x14ac:dyDescent="0.25">
      <c r="A1462" s="3" t="s">
        <v>1175</v>
      </c>
      <c r="B1462" s="31">
        <v>67</v>
      </c>
      <c r="C1462" s="2">
        <v>13</v>
      </c>
      <c r="D1462">
        <v>164</v>
      </c>
      <c r="E1462" s="54">
        <f>VLOOKUP(Table10[[#This Row],[Name]],M.Rd!$A:$T,MATCH(Table10[[#This Row],[L.eff]],M.Rd!$C$2:$S$2)+2,FALSE)</f>
        <v>93.7</v>
      </c>
      <c r="F1462" s="54">
        <f>VLOOKUP(Table10[[#This Row],[Name]],V.Rd!$A:$B,2,FALSE)</f>
        <v>839</v>
      </c>
      <c r="G1462" s="54">
        <f>VLOOKUP(Table10[[#This Row],[Name]],M.Rd!$A:$T,20,FALSE)</f>
        <v>29400</v>
      </c>
    </row>
    <row r="1463" spans="1:7" x14ac:dyDescent="0.25">
      <c r="A1463" s="3" t="s">
        <v>1175</v>
      </c>
      <c r="B1463" s="31">
        <v>67</v>
      </c>
      <c r="C1463" s="2">
        <v>14</v>
      </c>
      <c r="D1463">
        <v>143</v>
      </c>
      <c r="E1463" s="54">
        <f>VLOOKUP(Table10[[#This Row],[Name]],M.Rd!$A:$T,MATCH(Table10[[#This Row],[L.eff]],M.Rd!$C$2:$S$2)+2,FALSE)</f>
        <v>85.7</v>
      </c>
      <c r="F1463" s="54">
        <f>VLOOKUP(Table10[[#This Row],[Name]],V.Rd!$A:$B,2,FALSE)</f>
        <v>839</v>
      </c>
      <c r="G1463" s="54">
        <f>VLOOKUP(Table10[[#This Row],[Name]],M.Rd!$A:$T,20,FALSE)</f>
        <v>29400</v>
      </c>
    </row>
    <row r="1464" spans="1:7" x14ac:dyDescent="0.25">
      <c r="A1464" s="23" t="s">
        <v>1176</v>
      </c>
      <c r="B1464" s="29">
        <v>74</v>
      </c>
      <c r="C1464" s="27">
        <v>1</v>
      </c>
      <c r="D1464" s="27">
        <v>2980</v>
      </c>
      <c r="E1464" s="54">
        <f>VLOOKUP(Table10[[#This Row],[Name]],M.Rd!$A:$T,MATCH(Table10[[#This Row],[L.eff]],M.Rd!$C$2:$S$2)+2,FALSE)</f>
        <v>587</v>
      </c>
      <c r="F1464" s="54">
        <f>VLOOKUP(Table10[[#This Row],[Name]],V.Rd!$A:$B,2,FALSE)</f>
        <v>895</v>
      </c>
      <c r="G1464" s="54">
        <f>VLOOKUP(Table10[[#This Row],[Name]],M.Rd!$A:$T,20,FALSE)</f>
        <v>33300</v>
      </c>
    </row>
    <row r="1465" spans="1:7" x14ac:dyDescent="0.25">
      <c r="A1465" s="3" t="s">
        <v>1176</v>
      </c>
      <c r="B1465" s="31">
        <v>74</v>
      </c>
      <c r="C1465" s="2">
        <v>1.5</v>
      </c>
      <c r="D1465" s="2">
        <v>2800</v>
      </c>
      <c r="E1465" s="54">
        <f>VLOOKUP(Table10[[#This Row],[Name]],M.Rd!$A:$T,MATCH(Table10[[#This Row],[L.eff]],M.Rd!$C$2:$S$2)+2,FALSE)</f>
        <v>587</v>
      </c>
      <c r="F1465" s="54">
        <f>VLOOKUP(Table10[[#This Row],[Name]],V.Rd!$A:$B,2,FALSE)</f>
        <v>895</v>
      </c>
      <c r="G1465" s="54">
        <f>VLOOKUP(Table10[[#This Row],[Name]],M.Rd!$A:$T,20,FALSE)</f>
        <v>33300</v>
      </c>
    </row>
    <row r="1466" spans="1:7" x14ac:dyDescent="0.25">
      <c r="A1466" s="3" t="s">
        <v>1176</v>
      </c>
      <c r="B1466" s="31">
        <v>74</v>
      </c>
      <c r="C1466" s="2">
        <v>2</v>
      </c>
      <c r="D1466" s="2">
        <v>2590</v>
      </c>
      <c r="E1466" s="54">
        <f>VLOOKUP(Table10[[#This Row],[Name]],M.Rd!$A:$T,MATCH(Table10[[#This Row],[L.eff]],M.Rd!$C$2:$S$2)+2,FALSE)</f>
        <v>565</v>
      </c>
      <c r="F1466" s="54">
        <f>VLOOKUP(Table10[[#This Row],[Name]],V.Rd!$A:$B,2,FALSE)</f>
        <v>895</v>
      </c>
      <c r="G1466" s="54">
        <f>VLOOKUP(Table10[[#This Row],[Name]],M.Rd!$A:$T,20,FALSE)</f>
        <v>33300</v>
      </c>
    </row>
    <row r="1467" spans="1:7" x14ac:dyDescent="0.25">
      <c r="A1467" s="3" t="s">
        <v>1176</v>
      </c>
      <c r="B1467" s="31">
        <v>74</v>
      </c>
      <c r="C1467" s="2">
        <v>2.5</v>
      </c>
      <c r="D1467">
        <v>2340</v>
      </c>
      <c r="E1467" s="54">
        <f>VLOOKUP(Table10[[#This Row],[Name]],M.Rd!$A:$T,MATCH(Table10[[#This Row],[L.eff]],M.Rd!$C$2:$S$2)+2,FALSE)</f>
        <v>525</v>
      </c>
      <c r="F1467" s="54">
        <f>VLOOKUP(Table10[[#This Row],[Name]],V.Rd!$A:$B,2,FALSE)</f>
        <v>895</v>
      </c>
      <c r="G1467" s="54">
        <f>VLOOKUP(Table10[[#This Row],[Name]],M.Rd!$A:$T,20,FALSE)</f>
        <v>33300</v>
      </c>
    </row>
    <row r="1468" spans="1:7" x14ac:dyDescent="0.25">
      <c r="A1468" s="3" t="s">
        <v>1176</v>
      </c>
      <c r="B1468" s="31">
        <v>74</v>
      </c>
      <c r="C1468" s="2">
        <v>3</v>
      </c>
      <c r="D1468">
        <v>2120</v>
      </c>
      <c r="E1468" s="54">
        <f>VLOOKUP(Table10[[#This Row],[Name]],M.Rd!$A:$T,MATCH(Table10[[#This Row],[L.eff]],M.Rd!$C$2:$S$2)+2,FALSE)</f>
        <v>483</v>
      </c>
      <c r="F1468" s="54">
        <f>VLOOKUP(Table10[[#This Row],[Name]],V.Rd!$A:$B,2,FALSE)</f>
        <v>895</v>
      </c>
      <c r="G1468" s="54">
        <f>VLOOKUP(Table10[[#This Row],[Name]],M.Rd!$A:$T,20,FALSE)</f>
        <v>33300</v>
      </c>
    </row>
    <row r="1469" spans="1:7" x14ac:dyDescent="0.25">
      <c r="A1469" s="3" t="s">
        <v>1176</v>
      </c>
      <c r="B1469" s="31">
        <v>74</v>
      </c>
      <c r="C1469" s="2">
        <v>3.5</v>
      </c>
      <c r="D1469">
        <v>1820</v>
      </c>
      <c r="E1469" s="54">
        <f>VLOOKUP(Table10[[#This Row],[Name]],M.Rd!$A:$T,MATCH(Table10[[#This Row],[L.eff]],M.Rd!$C$2:$S$2)+2,FALSE)</f>
        <v>442</v>
      </c>
      <c r="F1469" s="54">
        <f>VLOOKUP(Table10[[#This Row],[Name]],V.Rd!$A:$B,2,FALSE)</f>
        <v>895</v>
      </c>
      <c r="G1469" s="54">
        <f>VLOOKUP(Table10[[#This Row],[Name]],M.Rd!$A:$T,20,FALSE)</f>
        <v>33300</v>
      </c>
    </row>
    <row r="1470" spans="1:7" x14ac:dyDescent="0.25">
      <c r="A1470" s="3" t="s">
        <v>1176</v>
      </c>
      <c r="B1470" s="31">
        <v>74</v>
      </c>
      <c r="C1470" s="2">
        <v>4</v>
      </c>
      <c r="D1470">
        <v>1520</v>
      </c>
      <c r="E1470" s="54">
        <f>VLOOKUP(Table10[[#This Row],[Name]],M.Rd!$A:$T,MATCH(Table10[[#This Row],[L.eff]],M.Rd!$C$2:$S$2)+2,FALSE)</f>
        <v>401</v>
      </c>
      <c r="F1470" s="54">
        <f>VLOOKUP(Table10[[#This Row],[Name]],V.Rd!$A:$B,2,FALSE)</f>
        <v>895</v>
      </c>
      <c r="G1470" s="54">
        <f>VLOOKUP(Table10[[#This Row],[Name]],M.Rd!$A:$T,20,FALSE)</f>
        <v>33300</v>
      </c>
    </row>
    <row r="1471" spans="1:7" x14ac:dyDescent="0.25">
      <c r="A1471" s="3" t="s">
        <v>1176</v>
      </c>
      <c r="B1471" s="31">
        <v>74</v>
      </c>
      <c r="C1471" s="2">
        <v>5</v>
      </c>
      <c r="D1471">
        <v>1080</v>
      </c>
      <c r="E1471" s="54">
        <f>VLOOKUP(Table10[[#This Row],[Name]],M.Rd!$A:$T,MATCH(Table10[[#This Row],[L.eff]],M.Rd!$C$2:$S$2)+2,FALSE)</f>
        <v>330</v>
      </c>
      <c r="F1471" s="54">
        <f>VLOOKUP(Table10[[#This Row],[Name]],V.Rd!$A:$B,2,FALSE)</f>
        <v>895</v>
      </c>
      <c r="G1471" s="54">
        <f>VLOOKUP(Table10[[#This Row],[Name]],M.Rd!$A:$T,20,FALSE)</f>
        <v>33300</v>
      </c>
    </row>
    <row r="1472" spans="1:7" x14ac:dyDescent="0.25">
      <c r="A1472" s="3" t="s">
        <v>1176</v>
      </c>
      <c r="B1472" s="31">
        <v>74</v>
      </c>
      <c r="C1472" s="2">
        <v>6</v>
      </c>
      <c r="D1472">
        <v>792</v>
      </c>
      <c r="E1472" s="54">
        <f>VLOOKUP(Table10[[#This Row],[Name]],M.Rd!$A:$T,MATCH(Table10[[#This Row],[L.eff]],M.Rd!$C$2:$S$2)+2,FALSE)</f>
        <v>273</v>
      </c>
      <c r="F1472" s="54">
        <f>VLOOKUP(Table10[[#This Row],[Name]],V.Rd!$A:$B,2,FALSE)</f>
        <v>895</v>
      </c>
      <c r="G1472" s="54">
        <f>VLOOKUP(Table10[[#This Row],[Name]],M.Rd!$A:$T,20,FALSE)</f>
        <v>33300</v>
      </c>
    </row>
    <row r="1473" spans="1:7" x14ac:dyDescent="0.25">
      <c r="A1473" s="3" t="s">
        <v>1176</v>
      </c>
      <c r="B1473" s="31">
        <v>74</v>
      </c>
      <c r="C1473" s="2">
        <v>7</v>
      </c>
      <c r="D1473">
        <v>602</v>
      </c>
      <c r="E1473" s="54">
        <f>VLOOKUP(Table10[[#This Row],[Name]],M.Rd!$A:$T,MATCH(Table10[[#This Row],[L.eff]],M.Rd!$C$2:$S$2)+2,FALSE)</f>
        <v>230</v>
      </c>
      <c r="F1473" s="54">
        <f>VLOOKUP(Table10[[#This Row],[Name]],V.Rd!$A:$B,2,FALSE)</f>
        <v>895</v>
      </c>
      <c r="G1473" s="54">
        <f>VLOOKUP(Table10[[#This Row],[Name]],M.Rd!$A:$T,20,FALSE)</f>
        <v>33300</v>
      </c>
    </row>
    <row r="1474" spans="1:7" x14ac:dyDescent="0.25">
      <c r="A1474" s="3" t="s">
        <v>1176</v>
      </c>
      <c r="B1474" s="31">
        <v>74</v>
      </c>
      <c r="C1474" s="2">
        <v>8</v>
      </c>
      <c r="D1474">
        <v>471</v>
      </c>
      <c r="E1474" s="54">
        <f>VLOOKUP(Table10[[#This Row],[Name]],M.Rd!$A:$T,MATCH(Table10[[#This Row],[L.eff]],M.Rd!$C$2:$S$2)+2,FALSE)</f>
        <v>199</v>
      </c>
      <c r="F1474" s="54">
        <f>VLOOKUP(Table10[[#This Row],[Name]],V.Rd!$A:$B,2,FALSE)</f>
        <v>895</v>
      </c>
      <c r="G1474" s="54">
        <f>VLOOKUP(Table10[[#This Row],[Name]],M.Rd!$A:$T,20,FALSE)</f>
        <v>33300</v>
      </c>
    </row>
    <row r="1475" spans="1:7" x14ac:dyDescent="0.25">
      <c r="A1475" s="3" t="s">
        <v>1176</v>
      </c>
      <c r="B1475" s="31">
        <v>74</v>
      </c>
      <c r="C1475" s="2">
        <v>9</v>
      </c>
      <c r="D1475">
        <v>379</v>
      </c>
      <c r="E1475" s="54">
        <f>VLOOKUP(Table10[[#This Row],[Name]],M.Rd!$A:$T,MATCH(Table10[[#This Row],[L.eff]],M.Rd!$C$2:$S$2)+2,FALSE)</f>
        <v>176</v>
      </c>
      <c r="F1475" s="54">
        <f>VLOOKUP(Table10[[#This Row],[Name]],V.Rd!$A:$B,2,FALSE)</f>
        <v>895</v>
      </c>
      <c r="G1475" s="54">
        <f>VLOOKUP(Table10[[#This Row],[Name]],M.Rd!$A:$T,20,FALSE)</f>
        <v>33300</v>
      </c>
    </row>
    <row r="1476" spans="1:7" x14ac:dyDescent="0.25">
      <c r="A1476" s="3" t="s">
        <v>1176</v>
      </c>
      <c r="B1476" s="31">
        <v>74</v>
      </c>
      <c r="C1476" s="2">
        <v>10</v>
      </c>
      <c r="D1476">
        <v>311</v>
      </c>
      <c r="E1476" s="54">
        <f>VLOOKUP(Table10[[#This Row],[Name]],M.Rd!$A:$T,MATCH(Table10[[#This Row],[L.eff]],M.Rd!$C$2:$S$2)+2,FALSE)</f>
        <v>157</v>
      </c>
      <c r="F1476" s="54">
        <f>VLOOKUP(Table10[[#This Row],[Name]],V.Rd!$A:$B,2,FALSE)</f>
        <v>895</v>
      </c>
      <c r="G1476" s="54">
        <f>VLOOKUP(Table10[[#This Row],[Name]],M.Rd!$A:$T,20,FALSE)</f>
        <v>33300</v>
      </c>
    </row>
    <row r="1477" spans="1:7" x14ac:dyDescent="0.25">
      <c r="A1477" s="3" t="s">
        <v>1176</v>
      </c>
      <c r="B1477" s="31">
        <v>74</v>
      </c>
      <c r="C1477" s="2">
        <v>11</v>
      </c>
      <c r="D1477">
        <v>259</v>
      </c>
      <c r="E1477" s="54">
        <f>VLOOKUP(Table10[[#This Row],[Name]],M.Rd!$A:$T,MATCH(Table10[[#This Row],[L.eff]],M.Rd!$C$2:$S$2)+2,FALSE)</f>
        <v>142</v>
      </c>
      <c r="F1477" s="54">
        <f>VLOOKUP(Table10[[#This Row],[Name]],V.Rd!$A:$B,2,FALSE)</f>
        <v>895</v>
      </c>
      <c r="G1477" s="54">
        <f>VLOOKUP(Table10[[#This Row],[Name]],M.Rd!$A:$T,20,FALSE)</f>
        <v>33300</v>
      </c>
    </row>
    <row r="1478" spans="1:7" x14ac:dyDescent="0.25">
      <c r="A1478" s="3" t="s">
        <v>1176</v>
      </c>
      <c r="B1478" s="31">
        <v>74</v>
      </c>
      <c r="C1478" s="2">
        <v>12</v>
      </c>
      <c r="D1478">
        <v>220</v>
      </c>
      <c r="E1478" s="54">
        <f>VLOOKUP(Table10[[#This Row],[Name]],M.Rd!$A:$T,MATCH(Table10[[#This Row],[L.eff]],M.Rd!$C$2:$S$2)+2,FALSE)</f>
        <v>128</v>
      </c>
      <c r="F1478" s="54">
        <f>VLOOKUP(Table10[[#This Row],[Name]],V.Rd!$A:$B,2,FALSE)</f>
        <v>895</v>
      </c>
      <c r="G1478" s="54">
        <f>VLOOKUP(Table10[[#This Row],[Name]],M.Rd!$A:$T,20,FALSE)</f>
        <v>33300</v>
      </c>
    </row>
    <row r="1479" spans="1:7" x14ac:dyDescent="0.25">
      <c r="A1479" s="3" t="s">
        <v>1176</v>
      </c>
      <c r="B1479" s="31">
        <v>74</v>
      </c>
      <c r="C1479" s="2">
        <v>13</v>
      </c>
      <c r="D1479">
        <v>189</v>
      </c>
      <c r="E1479" s="54">
        <f>VLOOKUP(Table10[[#This Row],[Name]],M.Rd!$A:$T,MATCH(Table10[[#This Row],[L.eff]],M.Rd!$C$2:$S$2)+2,FALSE)</f>
        <v>116</v>
      </c>
      <c r="F1479" s="54">
        <f>VLOOKUP(Table10[[#This Row],[Name]],V.Rd!$A:$B,2,FALSE)</f>
        <v>895</v>
      </c>
      <c r="G1479" s="54">
        <f>VLOOKUP(Table10[[#This Row],[Name]],M.Rd!$A:$T,20,FALSE)</f>
        <v>33300</v>
      </c>
    </row>
    <row r="1480" spans="1:7" x14ac:dyDescent="0.25">
      <c r="A1480" s="3" t="s">
        <v>1176</v>
      </c>
      <c r="B1480" s="31">
        <v>74</v>
      </c>
      <c r="C1480" s="2">
        <v>14</v>
      </c>
      <c r="D1480">
        <v>164</v>
      </c>
      <c r="E1480" s="54">
        <f>VLOOKUP(Table10[[#This Row],[Name]],M.Rd!$A:$T,MATCH(Table10[[#This Row],[L.eff]],M.Rd!$C$2:$S$2)+2,FALSE)</f>
        <v>107</v>
      </c>
      <c r="F1480" s="54">
        <f>VLOOKUP(Table10[[#This Row],[Name]],V.Rd!$A:$B,2,FALSE)</f>
        <v>895</v>
      </c>
      <c r="G1480" s="54">
        <f>VLOOKUP(Table10[[#This Row],[Name]],M.Rd!$A:$T,20,FALSE)</f>
        <v>33300</v>
      </c>
    </row>
    <row r="1481" spans="1:7" x14ac:dyDescent="0.25">
      <c r="A1481" s="23" t="s">
        <v>1177</v>
      </c>
      <c r="B1481" s="29">
        <v>82</v>
      </c>
      <c r="C1481" s="27">
        <v>1</v>
      </c>
      <c r="D1481" s="27">
        <v>3360</v>
      </c>
      <c r="E1481" s="54">
        <f>VLOOKUP(Table10[[#This Row],[Name]],M.Rd!$A:$T,MATCH(Table10[[#This Row],[L.eff]],M.Rd!$C$2:$S$2)+2,FALSE)</f>
        <v>650</v>
      </c>
      <c r="F1481" s="54">
        <f>VLOOKUP(Table10[[#This Row],[Name]],V.Rd!$A:$B,2,FALSE)</f>
        <v>987</v>
      </c>
      <c r="G1481" s="54">
        <f>VLOOKUP(Table10[[#This Row],[Name]],M.Rd!$A:$T,20,FALSE)</f>
        <v>37000</v>
      </c>
    </row>
    <row r="1482" spans="1:7" x14ac:dyDescent="0.25">
      <c r="A1482" s="3" t="s">
        <v>1177</v>
      </c>
      <c r="B1482" s="31">
        <v>82</v>
      </c>
      <c r="C1482" s="2">
        <v>1.5</v>
      </c>
      <c r="D1482" s="2">
        <v>3160</v>
      </c>
      <c r="E1482" s="54">
        <f>VLOOKUP(Table10[[#This Row],[Name]],M.Rd!$A:$T,MATCH(Table10[[#This Row],[L.eff]],M.Rd!$C$2:$S$2)+2,FALSE)</f>
        <v>650</v>
      </c>
      <c r="F1482" s="54">
        <f>VLOOKUP(Table10[[#This Row],[Name]],V.Rd!$A:$B,2,FALSE)</f>
        <v>987</v>
      </c>
      <c r="G1482" s="54">
        <f>VLOOKUP(Table10[[#This Row],[Name]],M.Rd!$A:$T,20,FALSE)</f>
        <v>37000</v>
      </c>
    </row>
    <row r="1483" spans="1:7" x14ac:dyDescent="0.25">
      <c r="A1483" s="3" t="s">
        <v>1177</v>
      </c>
      <c r="B1483" s="31">
        <v>82</v>
      </c>
      <c r="C1483" s="2">
        <v>2</v>
      </c>
      <c r="D1483" s="2">
        <v>2920</v>
      </c>
      <c r="E1483" s="54">
        <f>VLOOKUP(Table10[[#This Row],[Name]],M.Rd!$A:$T,MATCH(Table10[[#This Row],[L.eff]],M.Rd!$C$2:$S$2)+2,FALSE)</f>
        <v>628</v>
      </c>
      <c r="F1483" s="54">
        <f>VLOOKUP(Table10[[#This Row],[Name]],V.Rd!$A:$B,2,FALSE)</f>
        <v>987</v>
      </c>
      <c r="G1483" s="54">
        <f>VLOOKUP(Table10[[#This Row],[Name]],M.Rd!$A:$T,20,FALSE)</f>
        <v>37000</v>
      </c>
    </row>
    <row r="1484" spans="1:7" x14ac:dyDescent="0.25">
      <c r="A1484" s="3" t="s">
        <v>1177</v>
      </c>
      <c r="B1484" s="31">
        <v>82</v>
      </c>
      <c r="C1484" s="2">
        <v>2.5</v>
      </c>
      <c r="D1484">
        <v>2750</v>
      </c>
      <c r="E1484" s="54">
        <f>VLOOKUP(Table10[[#This Row],[Name]],M.Rd!$A:$T,MATCH(Table10[[#This Row],[L.eff]],M.Rd!$C$2:$S$2)+2,FALSE)</f>
        <v>584</v>
      </c>
      <c r="F1484" s="54">
        <f>VLOOKUP(Table10[[#This Row],[Name]],V.Rd!$A:$B,2,FALSE)</f>
        <v>987</v>
      </c>
      <c r="G1484" s="54">
        <f>VLOOKUP(Table10[[#This Row],[Name]],M.Rd!$A:$T,20,FALSE)</f>
        <v>37000</v>
      </c>
    </row>
    <row r="1485" spans="1:7" x14ac:dyDescent="0.25">
      <c r="A1485" s="3" t="s">
        <v>1177</v>
      </c>
      <c r="B1485" s="31">
        <v>82</v>
      </c>
      <c r="C1485" s="2">
        <v>3</v>
      </c>
      <c r="D1485">
        <v>2380</v>
      </c>
      <c r="E1485" s="54">
        <f>VLOOKUP(Table10[[#This Row],[Name]],M.Rd!$A:$T,MATCH(Table10[[#This Row],[L.eff]],M.Rd!$C$2:$S$2)+2,FALSE)</f>
        <v>540</v>
      </c>
      <c r="F1485" s="54">
        <f>VLOOKUP(Table10[[#This Row],[Name]],V.Rd!$A:$B,2,FALSE)</f>
        <v>987</v>
      </c>
      <c r="G1485" s="54">
        <f>VLOOKUP(Table10[[#This Row],[Name]],M.Rd!$A:$T,20,FALSE)</f>
        <v>37000</v>
      </c>
    </row>
    <row r="1486" spans="1:7" x14ac:dyDescent="0.25">
      <c r="A1486" s="3" t="s">
        <v>1177</v>
      </c>
      <c r="B1486" s="31">
        <v>82</v>
      </c>
      <c r="C1486" s="2">
        <v>3.5</v>
      </c>
      <c r="D1486">
        <v>2020</v>
      </c>
      <c r="E1486" s="54">
        <f>VLOOKUP(Table10[[#This Row],[Name]],M.Rd!$A:$T,MATCH(Table10[[#This Row],[L.eff]],M.Rd!$C$2:$S$2)+2,FALSE)</f>
        <v>495</v>
      </c>
      <c r="F1486" s="54">
        <f>VLOOKUP(Table10[[#This Row],[Name]],V.Rd!$A:$B,2,FALSE)</f>
        <v>987</v>
      </c>
      <c r="G1486" s="54">
        <f>VLOOKUP(Table10[[#This Row],[Name]],M.Rd!$A:$T,20,FALSE)</f>
        <v>37000</v>
      </c>
    </row>
    <row r="1487" spans="1:7" x14ac:dyDescent="0.25">
      <c r="A1487" s="3" t="s">
        <v>1177</v>
      </c>
      <c r="B1487" s="31">
        <v>82</v>
      </c>
      <c r="C1487" s="2">
        <v>4</v>
      </c>
      <c r="D1487">
        <v>1700</v>
      </c>
      <c r="E1487" s="54">
        <f>VLOOKUP(Table10[[#This Row],[Name]],M.Rd!$A:$T,MATCH(Table10[[#This Row],[L.eff]],M.Rd!$C$2:$S$2)+2,FALSE)</f>
        <v>452</v>
      </c>
      <c r="F1487" s="54">
        <f>VLOOKUP(Table10[[#This Row],[Name]],V.Rd!$A:$B,2,FALSE)</f>
        <v>987</v>
      </c>
      <c r="G1487" s="54">
        <f>VLOOKUP(Table10[[#This Row],[Name]],M.Rd!$A:$T,20,FALSE)</f>
        <v>37000</v>
      </c>
    </row>
    <row r="1488" spans="1:7" x14ac:dyDescent="0.25">
      <c r="A1488" s="3" t="s">
        <v>1177</v>
      </c>
      <c r="B1488" s="31">
        <v>82</v>
      </c>
      <c r="C1488" s="2">
        <v>5</v>
      </c>
      <c r="D1488">
        <v>1210</v>
      </c>
      <c r="E1488" s="54">
        <f>VLOOKUP(Table10[[#This Row],[Name]],M.Rd!$A:$T,MATCH(Table10[[#This Row],[L.eff]],M.Rd!$C$2:$S$2)+2,FALSE)</f>
        <v>376</v>
      </c>
      <c r="F1488" s="54">
        <f>VLOOKUP(Table10[[#This Row],[Name]],V.Rd!$A:$B,2,FALSE)</f>
        <v>987</v>
      </c>
      <c r="G1488" s="54">
        <f>VLOOKUP(Table10[[#This Row],[Name]],M.Rd!$A:$T,20,FALSE)</f>
        <v>37000</v>
      </c>
    </row>
    <row r="1489" spans="1:7" x14ac:dyDescent="0.25">
      <c r="A1489" s="3" t="s">
        <v>1177</v>
      </c>
      <c r="B1489" s="31">
        <v>82</v>
      </c>
      <c r="C1489" s="2">
        <v>6</v>
      </c>
      <c r="D1489">
        <v>886</v>
      </c>
      <c r="E1489" s="54">
        <f>VLOOKUP(Table10[[#This Row],[Name]],M.Rd!$A:$T,MATCH(Table10[[#This Row],[L.eff]],M.Rd!$C$2:$S$2)+2,FALSE)</f>
        <v>314</v>
      </c>
      <c r="F1489" s="54">
        <f>VLOOKUP(Table10[[#This Row],[Name]],V.Rd!$A:$B,2,FALSE)</f>
        <v>987</v>
      </c>
      <c r="G1489" s="54">
        <f>VLOOKUP(Table10[[#This Row],[Name]],M.Rd!$A:$T,20,FALSE)</f>
        <v>37000</v>
      </c>
    </row>
    <row r="1490" spans="1:7" x14ac:dyDescent="0.25">
      <c r="A1490" s="3" t="s">
        <v>1177</v>
      </c>
      <c r="B1490" s="31">
        <v>82</v>
      </c>
      <c r="C1490" s="2">
        <v>7</v>
      </c>
      <c r="D1490">
        <v>673</v>
      </c>
      <c r="E1490" s="54">
        <f>VLOOKUP(Table10[[#This Row],[Name]],M.Rd!$A:$T,MATCH(Table10[[#This Row],[L.eff]],M.Rd!$C$2:$S$2)+2,FALSE)</f>
        <v>267</v>
      </c>
      <c r="F1490" s="54">
        <f>VLOOKUP(Table10[[#This Row],[Name]],V.Rd!$A:$B,2,FALSE)</f>
        <v>987</v>
      </c>
      <c r="G1490" s="54">
        <f>VLOOKUP(Table10[[#This Row],[Name]],M.Rd!$A:$T,20,FALSE)</f>
        <v>37000</v>
      </c>
    </row>
    <row r="1491" spans="1:7" x14ac:dyDescent="0.25">
      <c r="A1491" s="3" t="s">
        <v>1177</v>
      </c>
      <c r="B1491" s="31">
        <v>82</v>
      </c>
      <c r="C1491" s="2">
        <v>8</v>
      </c>
      <c r="D1491">
        <v>528</v>
      </c>
      <c r="E1491" s="54">
        <f>VLOOKUP(Table10[[#This Row],[Name]],M.Rd!$A:$T,MATCH(Table10[[#This Row],[L.eff]],M.Rd!$C$2:$S$2)+2,FALSE)</f>
        <v>232</v>
      </c>
      <c r="F1491" s="54">
        <f>VLOOKUP(Table10[[#This Row],[Name]],V.Rd!$A:$B,2,FALSE)</f>
        <v>987</v>
      </c>
      <c r="G1491" s="54">
        <f>VLOOKUP(Table10[[#This Row],[Name]],M.Rd!$A:$T,20,FALSE)</f>
        <v>37000</v>
      </c>
    </row>
    <row r="1492" spans="1:7" x14ac:dyDescent="0.25">
      <c r="A1492" s="3" t="s">
        <v>1177</v>
      </c>
      <c r="B1492" s="31">
        <v>82</v>
      </c>
      <c r="C1492" s="2">
        <v>9</v>
      </c>
      <c r="D1492">
        <v>424</v>
      </c>
      <c r="E1492" s="54">
        <f>VLOOKUP(Table10[[#This Row],[Name]],M.Rd!$A:$T,MATCH(Table10[[#This Row],[L.eff]],M.Rd!$C$2:$S$2)+2,FALSE)</f>
        <v>206</v>
      </c>
      <c r="F1492" s="54">
        <f>VLOOKUP(Table10[[#This Row],[Name]],V.Rd!$A:$B,2,FALSE)</f>
        <v>987</v>
      </c>
      <c r="G1492" s="54">
        <f>VLOOKUP(Table10[[#This Row],[Name]],M.Rd!$A:$T,20,FALSE)</f>
        <v>37000</v>
      </c>
    </row>
    <row r="1493" spans="1:7" x14ac:dyDescent="0.25">
      <c r="A1493" s="3" t="s">
        <v>1177</v>
      </c>
      <c r="B1493" s="31">
        <v>82</v>
      </c>
      <c r="C1493" s="2">
        <v>10</v>
      </c>
      <c r="D1493">
        <v>348</v>
      </c>
      <c r="E1493" s="54">
        <f>VLOOKUP(Table10[[#This Row],[Name]],M.Rd!$A:$T,MATCH(Table10[[#This Row],[L.eff]],M.Rd!$C$2:$S$2)+2,FALSE)</f>
        <v>185</v>
      </c>
      <c r="F1493" s="54">
        <f>VLOOKUP(Table10[[#This Row],[Name]],V.Rd!$A:$B,2,FALSE)</f>
        <v>987</v>
      </c>
      <c r="G1493" s="54">
        <f>VLOOKUP(Table10[[#This Row],[Name]],M.Rd!$A:$T,20,FALSE)</f>
        <v>37000</v>
      </c>
    </row>
    <row r="1494" spans="1:7" x14ac:dyDescent="0.25">
      <c r="A1494" s="3" t="s">
        <v>1177</v>
      </c>
      <c r="B1494" s="31">
        <v>82</v>
      </c>
      <c r="C1494" s="2">
        <v>11</v>
      </c>
      <c r="D1494">
        <v>291</v>
      </c>
      <c r="E1494" s="54">
        <f>VLOOKUP(Table10[[#This Row],[Name]],M.Rd!$A:$T,MATCH(Table10[[#This Row],[L.eff]],M.Rd!$C$2:$S$2)+2,FALSE)</f>
        <v>168</v>
      </c>
      <c r="F1494" s="54">
        <f>VLOOKUP(Table10[[#This Row],[Name]],V.Rd!$A:$B,2,FALSE)</f>
        <v>987</v>
      </c>
      <c r="G1494" s="54">
        <f>VLOOKUP(Table10[[#This Row],[Name]],M.Rd!$A:$T,20,FALSE)</f>
        <v>37000</v>
      </c>
    </row>
    <row r="1495" spans="1:7" x14ac:dyDescent="0.25">
      <c r="A1495" s="3" t="s">
        <v>1177</v>
      </c>
      <c r="B1495" s="31">
        <v>82</v>
      </c>
      <c r="C1495" s="2">
        <v>12</v>
      </c>
      <c r="D1495">
        <v>246</v>
      </c>
      <c r="E1495" s="54">
        <f>VLOOKUP(Table10[[#This Row],[Name]],M.Rd!$A:$T,MATCH(Table10[[#This Row],[L.eff]],M.Rd!$C$2:$S$2)+2,FALSE)</f>
        <v>154</v>
      </c>
      <c r="F1495" s="54">
        <f>VLOOKUP(Table10[[#This Row],[Name]],V.Rd!$A:$B,2,FALSE)</f>
        <v>987</v>
      </c>
      <c r="G1495" s="54">
        <f>VLOOKUP(Table10[[#This Row],[Name]],M.Rd!$A:$T,20,FALSE)</f>
        <v>37000</v>
      </c>
    </row>
    <row r="1496" spans="1:7" x14ac:dyDescent="0.25">
      <c r="A1496" s="3" t="s">
        <v>1177</v>
      </c>
      <c r="B1496" s="31">
        <v>82</v>
      </c>
      <c r="C1496" s="2">
        <v>13</v>
      </c>
      <c r="D1496">
        <v>211</v>
      </c>
      <c r="E1496" s="54">
        <f>VLOOKUP(Table10[[#This Row],[Name]],M.Rd!$A:$T,MATCH(Table10[[#This Row],[L.eff]],M.Rd!$C$2:$S$2)+2,FALSE)</f>
        <v>140</v>
      </c>
      <c r="F1496" s="54">
        <f>VLOOKUP(Table10[[#This Row],[Name]],V.Rd!$A:$B,2,FALSE)</f>
        <v>987</v>
      </c>
      <c r="G1496" s="54">
        <f>VLOOKUP(Table10[[#This Row],[Name]],M.Rd!$A:$T,20,FALSE)</f>
        <v>37000</v>
      </c>
    </row>
    <row r="1497" spans="1:7" x14ac:dyDescent="0.25">
      <c r="A1497" s="3" t="s">
        <v>1177</v>
      </c>
      <c r="B1497" s="31">
        <v>82</v>
      </c>
      <c r="C1497" s="2">
        <v>14</v>
      </c>
      <c r="D1497">
        <v>183</v>
      </c>
      <c r="E1497" s="54">
        <f>VLOOKUP(Table10[[#This Row],[Name]],M.Rd!$A:$T,MATCH(Table10[[#This Row],[L.eff]],M.Rd!$C$2:$S$2)+2,FALSE)</f>
        <v>129</v>
      </c>
      <c r="F1497" s="54">
        <f>VLOOKUP(Table10[[#This Row],[Name]],V.Rd!$A:$B,2,FALSE)</f>
        <v>987</v>
      </c>
      <c r="G1497" s="54">
        <f>VLOOKUP(Table10[[#This Row],[Name]],M.Rd!$A:$T,20,FALSE)</f>
        <v>37000</v>
      </c>
    </row>
    <row r="1498" spans="1:7" x14ac:dyDescent="0.25">
      <c r="A1498" s="23" t="s">
        <v>1178</v>
      </c>
      <c r="B1498" s="29">
        <v>89</v>
      </c>
      <c r="C1498" s="27">
        <v>1</v>
      </c>
      <c r="D1498" s="27">
        <v>3630</v>
      </c>
      <c r="E1498" s="54">
        <f>VLOOKUP(Table10[[#This Row],[Name]],M.Rd!$A:$T,MATCH(Table10[[#This Row],[L.eff]],M.Rd!$C$2:$S$2)+2,FALSE)</f>
        <v>695</v>
      </c>
      <c r="F1498" s="54">
        <f>VLOOKUP(Table10[[#This Row],[Name]],V.Rd!$A:$B,2,FALSE)</f>
        <v>1020</v>
      </c>
      <c r="G1498" s="54">
        <f>VLOOKUP(Table10[[#This Row],[Name]],M.Rd!$A:$T,20,FALSE)</f>
        <v>41000</v>
      </c>
    </row>
    <row r="1499" spans="1:7" x14ac:dyDescent="0.25">
      <c r="A1499" s="3" t="s">
        <v>1178</v>
      </c>
      <c r="B1499" s="31">
        <v>89</v>
      </c>
      <c r="C1499" s="2">
        <v>1.5</v>
      </c>
      <c r="D1499" s="2">
        <v>3420</v>
      </c>
      <c r="E1499" s="54">
        <f>VLOOKUP(Table10[[#This Row],[Name]],M.Rd!$A:$T,MATCH(Table10[[#This Row],[L.eff]],M.Rd!$C$2:$S$2)+2,FALSE)</f>
        <v>695</v>
      </c>
      <c r="F1499" s="54">
        <f>VLOOKUP(Table10[[#This Row],[Name]],V.Rd!$A:$B,2,FALSE)</f>
        <v>1020</v>
      </c>
      <c r="G1499" s="54">
        <f>VLOOKUP(Table10[[#This Row],[Name]],M.Rd!$A:$T,20,FALSE)</f>
        <v>41000</v>
      </c>
    </row>
    <row r="1500" spans="1:7" x14ac:dyDescent="0.25">
      <c r="A1500" s="3" t="s">
        <v>1178</v>
      </c>
      <c r="B1500" s="31">
        <v>89</v>
      </c>
      <c r="C1500" s="2">
        <v>2</v>
      </c>
      <c r="D1500" s="2">
        <v>3280</v>
      </c>
      <c r="E1500" s="54">
        <f>VLOOKUP(Table10[[#This Row],[Name]],M.Rd!$A:$T,MATCH(Table10[[#This Row],[L.eff]],M.Rd!$C$2:$S$2)+2,FALSE)</f>
        <v>676</v>
      </c>
      <c r="F1500" s="54">
        <f>VLOOKUP(Table10[[#This Row],[Name]],V.Rd!$A:$B,2,FALSE)</f>
        <v>1020</v>
      </c>
      <c r="G1500" s="54">
        <f>VLOOKUP(Table10[[#This Row],[Name]],M.Rd!$A:$T,20,FALSE)</f>
        <v>41000</v>
      </c>
    </row>
    <row r="1501" spans="1:7" x14ac:dyDescent="0.25">
      <c r="A1501" s="3" t="s">
        <v>1178</v>
      </c>
      <c r="B1501" s="31">
        <v>89</v>
      </c>
      <c r="C1501" s="2">
        <v>2.5</v>
      </c>
      <c r="D1501">
        <v>2960</v>
      </c>
      <c r="E1501" s="54">
        <f>VLOOKUP(Table10[[#This Row],[Name]],M.Rd!$A:$T,MATCH(Table10[[#This Row],[L.eff]],M.Rd!$C$2:$S$2)+2,FALSE)</f>
        <v>632</v>
      </c>
      <c r="F1501" s="54">
        <f>VLOOKUP(Table10[[#This Row],[Name]],V.Rd!$A:$B,2,FALSE)</f>
        <v>1020</v>
      </c>
      <c r="G1501" s="54">
        <f>VLOOKUP(Table10[[#This Row],[Name]],M.Rd!$A:$T,20,FALSE)</f>
        <v>41000</v>
      </c>
    </row>
    <row r="1502" spans="1:7" x14ac:dyDescent="0.25">
      <c r="A1502" s="3" t="s">
        <v>1178</v>
      </c>
      <c r="B1502" s="31">
        <v>89</v>
      </c>
      <c r="C1502" s="2">
        <v>3</v>
      </c>
      <c r="D1502">
        <v>2590</v>
      </c>
      <c r="E1502" s="54">
        <f>VLOOKUP(Table10[[#This Row],[Name]],M.Rd!$A:$T,MATCH(Table10[[#This Row],[L.eff]],M.Rd!$C$2:$S$2)+2,FALSE)</f>
        <v>587</v>
      </c>
      <c r="F1502" s="54">
        <f>VLOOKUP(Table10[[#This Row],[Name]],V.Rd!$A:$B,2,FALSE)</f>
        <v>1020</v>
      </c>
      <c r="G1502" s="54">
        <f>VLOOKUP(Table10[[#This Row],[Name]],M.Rd!$A:$T,20,FALSE)</f>
        <v>41000</v>
      </c>
    </row>
    <row r="1503" spans="1:7" x14ac:dyDescent="0.25">
      <c r="A1503" s="3" t="s">
        <v>1178</v>
      </c>
      <c r="B1503" s="31">
        <v>89</v>
      </c>
      <c r="C1503" s="2">
        <v>3.5</v>
      </c>
      <c r="D1503">
        <v>2210</v>
      </c>
      <c r="E1503" s="54">
        <f>VLOOKUP(Table10[[#This Row],[Name]],M.Rd!$A:$T,MATCH(Table10[[#This Row],[L.eff]],M.Rd!$C$2:$S$2)+2,FALSE)</f>
        <v>542</v>
      </c>
      <c r="F1503" s="54">
        <f>VLOOKUP(Table10[[#This Row],[Name]],V.Rd!$A:$B,2,FALSE)</f>
        <v>1020</v>
      </c>
      <c r="G1503" s="54">
        <f>VLOOKUP(Table10[[#This Row],[Name]],M.Rd!$A:$T,20,FALSE)</f>
        <v>41000</v>
      </c>
    </row>
    <row r="1504" spans="1:7" x14ac:dyDescent="0.25">
      <c r="A1504" s="3" t="s">
        <v>1178</v>
      </c>
      <c r="B1504" s="31">
        <v>89</v>
      </c>
      <c r="C1504" s="2">
        <v>4</v>
      </c>
      <c r="D1504">
        <v>1870</v>
      </c>
      <c r="E1504" s="54">
        <f>VLOOKUP(Table10[[#This Row],[Name]],M.Rd!$A:$T,MATCH(Table10[[#This Row],[L.eff]],M.Rd!$C$2:$S$2)+2,FALSE)</f>
        <v>499</v>
      </c>
      <c r="F1504" s="54">
        <f>VLOOKUP(Table10[[#This Row],[Name]],V.Rd!$A:$B,2,FALSE)</f>
        <v>1020</v>
      </c>
      <c r="G1504" s="54">
        <f>VLOOKUP(Table10[[#This Row],[Name]],M.Rd!$A:$T,20,FALSE)</f>
        <v>41000</v>
      </c>
    </row>
    <row r="1505" spans="1:7" x14ac:dyDescent="0.25">
      <c r="A1505" s="3" t="s">
        <v>1178</v>
      </c>
      <c r="B1505" s="31">
        <v>89</v>
      </c>
      <c r="C1505" s="2">
        <v>5</v>
      </c>
      <c r="D1505">
        <v>1340</v>
      </c>
      <c r="E1505" s="54">
        <f>VLOOKUP(Table10[[#This Row],[Name]],M.Rd!$A:$T,MATCH(Table10[[#This Row],[L.eff]],M.Rd!$C$2:$S$2)+2,FALSE)</f>
        <v>421</v>
      </c>
      <c r="F1505" s="54">
        <f>VLOOKUP(Table10[[#This Row],[Name]],V.Rd!$A:$B,2,FALSE)</f>
        <v>1020</v>
      </c>
      <c r="G1505" s="54">
        <f>VLOOKUP(Table10[[#This Row],[Name]],M.Rd!$A:$T,20,FALSE)</f>
        <v>41000</v>
      </c>
    </row>
    <row r="1506" spans="1:7" x14ac:dyDescent="0.25">
      <c r="A1506" s="3" t="s">
        <v>1178</v>
      </c>
      <c r="B1506" s="31">
        <v>89</v>
      </c>
      <c r="C1506" s="2">
        <v>6</v>
      </c>
      <c r="D1506">
        <v>985</v>
      </c>
      <c r="E1506" s="54">
        <f>VLOOKUP(Table10[[#This Row],[Name]],M.Rd!$A:$T,MATCH(Table10[[#This Row],[L.eff]],M.Rd!$C$2:$S$2)+2,FALSE)</f>
        <v>357</v>
      </c>
      <c r="F1506" s="54">
        <f>VLOOKUP(Table10[[#This Row],[Name]],V.Rd!$A:$B,2,FALSE)</f>
        <v>1020</v>
      </c>
      <c r="G1506" s="54">
        <f>VLOOKUP(Table10[[#This Row],[Name]],M.Rd!$A:$T,20,FALSE)</f>
        <v>41000</v>
      </c>
    </row>
    <row r="1507" spans="1:7" x14ac:dyDescent="0.25">
      <c r="A1507" s="3" t="s">
        <v>1178</v>
      </c>
      <c r="B1507" s="31">
        <v>89</v>
      </c>
      <c r="C1507" s="2">
        <v>7</v>
      </c>
      <c r="D1507">
        <v>750</v>
      </c>
      <c r="E1507" s="54">
        <f>VLOOKUP(Table10[[#This Row],[Name]],M.Rd!$A:$T,MATCH(Table10[[#This Row],[L.eff]],M.Rd!$C$2:$S$2)+2,FALSE)</f>
        <v>306</v>
      </c>
      <c r="F1507" s="54">
        <f>VLOOKUP(Table10[[#This Row],[Name]],V.Rd!$A:$B,2,FALSE)</f>
        <v>1020</v>
      </c>
      <c r="G1507" s="54">
        <f>VLOOKUP(Table10[[#This Row],[Name]],M.Rd!$A:$T,20,FALSE)</f>
        <v>41000</v>
      </c>
    </row>
    <row r="1508" spans="1:7" x14ac:dyDescent="0.25">
      <c r="A1508" s="3" t="s">
        <v>1178</v>
      </c>
      <c r="B1508" s="31">
        <v>89</v>
      </c>
      <c r="C1508" s="2">
        <v>8</v>
      </c>
      <c r="D1508">
        <v>588</v>
      </c>
      <c r="E1508" s="54">
        <f>VLOOKUP(Table10[[#This Row],[Name]],M.Rd!$A:$T,MATCH(Table10[[#This Row],[L.eff]],M.Rd!$C$2:$S$2)+2,FALSE)</f>
        <v>267</v>
      </c>
      <c r="F1508" s="54">
        <f>VLOOKUP(Table10[[#This Row],[Name]],V.Rd!$A:$B,2,FALSE)</f>
        <v>1020</v>
      </c>
      <c r="G1508" s="54">
        <f>VLOOKUP(Table10[[#This Row],[Name]],M.Rd!$A:$T,20,FALSE)</f>
        <v>41000</v>
      </c>
    </row>
    <row r="1509" spans="1:7" x14ac:dyDescent="0.25">
      <c r="A1509" s="3" t="s">
        <v>1178</v>
      </c>
      <c r="B1509" s="31">
        <v>89</v>
      </c>
      <c r="C1509" s="2">
        <v>9</v>
      </c>
      <c r="D1509">
        <v>473</v>
      </c>
      <c r="E1509" s="54">
        <f>VLOOKUP(Table10[[#This Row],[Name]],M.Rd!$A:$T,MATCH(Table10[[#This Row],[L.eff]],M.Rd!$C$2:$S$2)+2,FALSE)</f>
        <v>238</v>
      </c>
      <c r="F1509" s="54">
        <f>VLOOKUP(Table10[[#This Row],[Name]],V.Rd!$A:$B,2,FALSE)</f>
        <v>1020</v>
      </c>
      <c r="G1509" s="54">
        <f>VLOOKUP(Table10[[#This Row],[Name]],M.Rd!$A:$T,20,FALSE)</f>
        <v>41000</v>
      </c>
    </row>
    <row r="1510" spans="1:7" x14ac:dyDescent="0.25">
      <c r="A1510" s="3" t="s">
        <v>1178</v>
      </c>
      <c r="B1510" s="31">
        <v>89</v>
      </c>
      <c r="C1510" s="2">
        <v>10</v>
      </c>
      <c r="D1510">
        <v>388</v>
      </c>
      <c r="E1510" s="54">
        <f>VLOOKUP(Table10[[#This Row],[Name]],M.Rd!$A:$T,MATCH(Table10[[#This Row],[L.eff]],M.Rd!$C$2:$S$2)+2,FALSE)</f>
        <v>215</v>
      </c>
      <c r="F1510" s="54">
        <f>VLOOKUP(Table10[[#This Row],[Name]],V.Rd!$A:$B,2,FALSE)</f>
        <v>1020</v>
      </c>
      <c r="G1510" s="54">
        <f>VLOOKUP(Table10[[#This Row],[Name]],M.Rd!$A:$T,20,FALSE)</f>
        <v>41000</v>
      </c>
    </row>
    <row r="1511" spans="1:7" x14ac:dyDescent="0.25">
      <c r="A1511" s="3" t="s">
        <v>1178</v>
      </c>
      <c r="B1511" s="31">
        <v>89</v>
      </c>
      <c r="C1511" s="2">
        <v>11</v>
      </c>
      <c r="D1511">
        <v>324</v>
      </c>
      <c r="E1511" s="54">
        <f>VLOOKUP(Table10[[#This Row],[Name]],M.Rd!$A:$T,MATCH(Table10[[#This Row],[L.eff]],M.Rd!$C$2:$S$2)+2,FALSE)</f>
        <v>196</v>
      </c>
      <c r="F1511" s="54">
        <f>VLOOKUP(Table10[[#This Row],[Name]],V.Rd!$A:$B,2,FALSE)</f>
        <v>1020</v>
      </c>
      <c r="G1511" s="54">
        <f>VLOOKUP(Table10[[#This Row],[Name]],M.Rd!$A:$T,20,FALSE)</f>
        <v>41000</v>
      </c>
    </row>
    <row r="1512" spans="1:7" x14ac:dyDescent="0.25">
      <c r="A1512" s="3" t="s">
        <v>1178</v>
      </c>
      <c r="B1512" s="31">
        <v>89</v>
      </c>
      <c r="C1512" s="2">
        <v>12</v>
      </c>
      <c r="D1512">
        <v>275</v>
      </c>
      <c r="E1512" s="54">
        <f>VLOOKUP(Table10[[#This Row],[Name]],M.Rd!$A:$T,MATCH(Table10[[#This Row],[L.eff]],M.Rd!$C$2:$S$2)+2,FALSE)</f>
        <v>180</v>
      </c>
      <c r="F1512" s="54">
        <f>VLOOKUP(Table10[[#This Row],[Name]],V.Rd!$A:$B,2,FALSE)</f>
        <v>1020</v>
      </c>
      <c r="G1512" s="54">
        <f>VLOOKUP(Table10[[#This Row],[Name]],M.Rd!$A:$T,20,FALSE)</f>
        <v>41000</v>
      </c>
    </row>
    <row r="1513" spans="1:7" x14ac:dyDescent="0.25">
      <c r="A1513" s="3" t="s">
        <v>1178</v>
      </c>
      <c r="B1513" s="31">
        <v>89</v>
      </c>
      <c r="C1513" s="2">
        <v>13</v>
      </c>
      <c r="D1513">
        <v>236</v>
      </c>
      <c r="E1513" s="54">
        <f>VLOOKUP(Table10[[#This Row],[Name]],M.Rd!$A:$T,MATCH(Table10[[#This Row],[L.eff]],M.Rd!$C$2:$S$2)+2,FALSE)</f>
        <v>167</v>
      </c>
      <c r="F1513" s="54">
        <f>VLOOKUP(Table10[[#This Row],[Name]],V.Rd!$A:$B,2,FALSE)</f>
        <v>1020</v>
      </c>
      <c r="G1513" s="54">
        <f>VLOOKUP(Table10[[#This Row],[Name]],M.Rd!$A:$T,20,FALSE)</f>
        <v>41000</v>
      </c>
    </row>
    <row r="1514" spans="1:7" x14ac:dyDescent="0.25">
      <c r="A1514" s="3" t="s">
        <v>1178</v>
      </c>
      <c r="B1514" s="31">
        <v>89</v>
      </c>
      <c r="C1514" s="2">
        <v>14</v>
      </c>
      <c r="D1514">
        <v>205</v>
      </c>
      <c r="E1514" s="54">
        <f>VLOOKUP(Table10[[#This Row],[Name]],M.Rd!$A:$T,MATCH(Table10[[#This Row],[L.eff]],M.Rd!$C$2:$S$2)+2,FALSE)</f>
        <v>154</v>
      </c>
      <c r="F1514" s="54">
        <f>VLOOKUP(Table10[[#This Row],[Name]],V.Rd!$A:$B,2,FALSE)</f>
        <v>1020</v>
      </c>
      <c r="G1514" s="54">
        <f>VLOOKUP(Table10[[#This Row],[Name]],M.Rd!$A:$T,20,FALSE)</f>
        <v>41000</v>
      </c>
    </row>
    <row r="1515" spans="1:7" x14ac:dyDescent="0.25">
      <c r="A1515" s="23" t="s">
        <v>1179</v>
      </c>
      <c r="B1515" s="29">
        <v>98</v>
      </c>
      <c r="C1515" s="27">
        <v>1</v>
      </c>
      <c r="D1515" s="27">
        <v>4120</v>
      </c>
      <c r="E1515" s="54">
        <f>VLOOKUP(Table10[[#This Row],[Name]],M.Rd!$A:$T,MATCH(Table10[[#This Row],[L.eff]],M.Rd!$C$2:$S$2)+2,FALSE)</f>
        <v>770</v>
      </c>
      <c r="F1515" s="54">
        <f>VLOOKUP(Table10[[#This Row],[Name]],V.Rd!$A:$B,2,FALSE)</f>
        <v>1120</v>
      </c>
      <c r="G1515" s="54">
        <f>VLOOKUP(Table10[[#This Row],[Name]],M.Rd!$A:$T,20,FALSE)</f>
        <v>45700</v>
      </c>
    </row>
    <row r="1516" spans="1:7" x14ac:dyDescent="0.25">
      <c r="A1516" s="3" t="s">
        <v>1179</v>
      </c>
      <c r="B1516" s="31">
        <v>98</v>
      </c>
      <c r="C1516" s="2">
        <v>1.5</v>
      </c>
      <c r="D1516" s="2">
        <v>3920</v>
      </c>
      <c r="E1516" s="54">
        <f>VLOOKUP(Table10[[#This Row],[Name]],M.Rd!$A:$T,MATCH(Table10[[#This Row],[L.eff]],M.Rd!$C$2:$S$2)+2,FALSE)</f>
        <v>770</v>
      </c>
      <c r="F1516" s="54">
        <f>VLOOKUP(Table10[[#This Row],[Name]],V.Rd!$A:$B,2,FALSE)</f>
        <v>1120</v>
      </c>
      <c r="G1516" s="54">
        <f>VLOOKUP(Table10[[#This Row],[Name]],M.Rd!$A:$T,20,FALSE)</f>
        <v>45700</v>
      </c>
    </row>
    <row r="1517" spans="1:7" x14ac:dyDescent="0.25">
      <c r="A1517" s="3" t="s">
        <v>1179</v>
      </c>
      <c r="B1517" s="31">
        <v>98</v>
      </c>
      <c r="C1517" s="2">
        <v>2</v>
      </c>
      <c r="D1517" s="2">
        <v>3630</v>
      </c>
      <c r="E1517" s="54">
        <f>VLOOKUP(Table10[[#This Row],[Name]],M.Rd!$A:$T,MATCH(Table10[[#This Row],[L.eff]],M.Rd!$C$2:$S$2)+2,FALSE)</f>
        <v>752</v>
      </c>
      <c r="F1517" s="54">
        <f>VLOOKUP(Table10[[#This Row],[Name]],V.Rd!$A:$B,2,FALSE)</f>
        <v>1120</v>
      </c>
      <c r="G1517" s="54">
        <f>VLOOKUP(Table10[[#This Row],[Name]],M.Rd!$A:$T,20,FALSE)</f>
        <v>45700</v>
      </c>
    </row>
    <row r="1518" spans="1:7" x14ac:dyDescent="0.25">
      <c r="A1518" s="3" t="s">
        <v>1179</v>
      </c>
      <c r="B1518" s="31">
        <v>98</v>
      </c>
      <c r="C1518" s="2">
        <v>2.5</v>
      </c>
      <c r="D1518">
        <v>3280</v>
      </c>
      <c r="E1518" s="54">
        <f>VLOOKUP(Table10[[#This Row],[Name]],M.Rd!$A:$T,MATCH(Table10[[#This Row],[L.eff]],M.Rd!$C$2:$S$2)+2,FALSE)</f>
        <v>705</v>
      </c>
      <c r="F1518" s="54">
        <f>VLOOKUP(Table10[[#This Row],[Name]],V.Rd!$A:$B,2,FALSE)</f>
        <v>1120</v>
      </c>
      <c r="G1518" s="54">
        <f>VLOOKUP(Table10[[#This Row],[Name]],M.Rd!$A:$T,20,FALSE)</f>
        <v>45700</v>
      </c>
    </row>
    <row r="1519" spans="1:7" x14ac:dyDescent="0.25">
      <c r="A1519" s="3" t="s">
        <v>1179</v>
      </c>
      <c r="B1519" s="31">
        <v>98</v>
      </c>
      <c r="C1519" s="2">
        <v>3</v>
      </c>
      <c r="D1519">
        <v>2880</v>
      </c>
      <c r="E1519" s="54">
        <f>VLOOKUP(Table10[[#This Row],[Name]],M.Rd!$A:$T,MATCH(Table10[[#This Row],[L.eff]],M.Rd!$C$2:$S$2)+2,FALSE)</f>
        <v>657</v>
      </c>
      <c r="F1519" s="54">
        <f>VLOOKUP(Table10[[#This Row],[Name]],V.Rd!$A:$B,2,FALSE)</f>
        <v>1120</v>
      </c>
      <c r="G1519" s="54">
        <f>VLOOKUP(Table10[[#This Row],[Name]],M.Rd!$A:$T,20,FALSE)</f>
        <v>45700</v>
      </c>
    </row>
    <row r="1520" spans="1:7" x14ac:dyDescent="0.25">
      <c r="A1520" s="3" t="s">
        <v>1179</v>
      </c>
      <c r="B1520" s="31">
        <v>98</v>
      </c>
      <c r="C1520" s="2">
        <v>3.5</v>
      </c>
      <c r="D1520">
        <v>2460</v>
      </c>
      <c r="E1520" s="54">
        <f>VLOOKUP(Table10[[#This Row],[Name]],M.Rd!$A:$T,MATCH(Table10[[#This Row],[L.eff]],M.Rd!$C$2:$S$2)+2,FALSE)</f>
        <v>610</v>
      </c>
      <c r="F1520" s="54">
        <f>VLOOKUP(Table10[[#This Row],[Name]],V.Rd!$A:$B,2,FALSE)</f>
        <v>1120</v>
      </c>
      <c r="G1520" s="54">
        <f>VLOOKUP(Table10[[#This Row],[Name]],M.Rd!$A:$T,20,FALSE)</f>
        <v>45700</v>
      </c>
    </row>
    <row r="1521" spans="1:7" x14ac:dyDescent="0.25">
      <c r="A1521" s="3" t="s">
        <v>1179</v>
      </c>
      <c r="B1521" s="31">
        <v>98</v>
      </c>
      <c r="C1521" s="2">
        <v>4</v>
      </c>
      <c r="D1521">
        <v>2090</v>
      </c>
      <c r="E1521" s="54">
        <f>VLOOKUP(Table10[[#This Row],[Name]],M.Rd!$A:$T,MATCH(Table10[[#This Row],[L.eff]],M.Rd!$C$2:$S$2)+2,FALSE)</f>
        <v>564</v>
      </c>
      <c r="F1521" s="54">
        <f>VLOOKUP(Table10[[#This Row],[Name]],V.Rd!$A:$B,2,FALSE)</f>
        <v>1120</v>
      </c>
      <c r="G1521" s="54">
        <f>VLOOKUP(Table10[[#This Row],[Name]],M.Rd!$A:$T,20,FALSE)</f>
        <v>45700</v>
      </c>
    </row>
    <row r="1522" spans="1:7" x14ac:dyDescent="0.25">
      <c r="A1522" s="3" t="s">
        <v>1179</v>
      </c>
      <c r="B1522" s="31">
        <v>98</v>
      </c>
      <c r="C1522" s="2">
        <v>5</v>
      </c>
      <c r="D1522">
        <v>1500</v>
      </c>
      <c r="E1522" s="54">
        <f>VLOOKUP(Table10[[#This Row],[Name]],M.Rd!$A:$T,MATCH(Table10[[#This Row],[L.eff]],M.Rd!$C$2:$S$2)+2,FALSE)</f>
        <v>481</v>
      </c>
      <c r="F1522" s="54">
        <f>VLOOKUP(Table10[[#This Row],[Name]],V.Rd!$A:$B,2,FALSE)</f>
        <v>1120</v>
      </c>
      <c r="G1522" s="54">
        <f>VLOOKUP(Table10[[#This Row],[Name]],M.Rd!$A:$T,20,FALSE)</f>
        <v>45700</v>
      </c>
    </row>
    <row r="1523" spans="1:7" x14ac:dyDescent="0.25">
      <c r="A1523" s="3" t="s">
        <v>1179</v>
      </c>
      <c r="B1523" s="31">
        <v>98</v>
      </c>
      <c r="C1523" s="2">
        <v>6</v>
      </c>
      <c r="D1523">
        <v>1100</v>
      </c>
      <c r="E1523" s="54">
        <f>VLOOKUP(Table10[[#This Row],[Name]],M.Rd!$A:$T,MATCH(Table10[[#This Row],[L.eff]],M.Rd!$C$2:$S$2)+2,FALSE)</f>
        <v>412</v>
      </c>
      <c r="F1523" s="54">
        <f>VLOOKUP(Table10[[#This Row],[Name]],V.Rd!$A:$B,2,FALSE)</f>
        <v>1120</v>
      </c>
      <c r="G1523" s="54">
        <f>VLOOKUP(Table10[[#This Row],[Name]],M.Rd!$A:$T,20,FALSE)</f>
        <v>45700</v>
      </c>
    </row>
    <row r="1524" spans="1:7" x14ac:dyDescent="0.25">
      <c r="A1524" s="3" t="s">
        <v>1179</v>
      </c>
      <c r="B1524" s="31">
        <v>98</v>
      </c>
      <c r="C1524" s="2">
        <v>7</v>
      </c>
      <c r="D1524">
        <v>840</v>
      </c>
      <c r="E1524" s="54">
        <f>VLOOKUP(Table10[[#This Row],[Name]],M.Rd!$A:$T,MATCH(Table10[[#This Row],[L.eff]],M.Rd!$C$2:$S$2)+2,FALSE)</f>
        <v>358</v>
      </c>
      <c r="F1524" s="54">
        <f>VLOOKUP(Table10[[#This Row],[Name]],V.Rd!$A:$B,2,FALSE)</f>
        <v>1120</v>
      </c>
      <c r="G1524" s="54">
        <f>VLOOKUP(Table10[[#This Row],[Name]],M.Rd!$A:$T,20,FALSE)</f>
        <v>45700</v>
      </c>
    </row>
    <row r="1525" spans="1:7" x14ac:dyDescent="0.25">
      <c r="A1525" s="3" t="s">
        <v>1179</v>
      </c>
      <c r="B1525" s="31">
        <v>98</v>
      </c>
      <c r="C1525" s="2">
        <v>8</v>
      </c>
      <c r="D1525">
        <v>659</v>
      </c>
      <c r="E1525" s="54">
        <f>VLOOKUP(Table10[[#This Row],[Name]],M.Rd!$A:$T,MATCH(Table10[[#This Row],[L.eff]],M.Rd!$C$2:$S$2)+2,FALSE)</f>
        <v>314</v>
      </c>
      <c r="F1525" s="54">
        <f>VLOOKUP(Table10[[#This Row],[Name]],V.Rd!$A:$B,2,FALSE)</f>
        <v>1120</v>
      </c>
      <c r="G1525" s="54">
        <f>VLOOKUP(Table10[[#This Row],[Name]],M.Rd!$A:$T,20,FALSE)</f>
        <v>45700</v>
      </c>
    </row>
    <row r="1526" spans="1:7" x14ac:dyDescent="0.25">
      <c r="A1526" s="3" t="s">
        <v>1179</v>
      </c>
      <c r="B1526" s="31">
        <v>98</v>
      </c>
      <c r="C1526" s="2">
        <v>9</v>
      </c>
      <c r="D1526">
        <v>530</v>
      </c>
      <c r="E1526" s="54">
        <f>VLOOKUP(Table10[[#This Row],[Name]],M.Rd!$A:$T,MATCH(Table10[[#This Row],[L.eff]],M.Rd!$C$2:$S$2)+2,FALSE)</f>
        <v>281</v>
      </c>
      <c r="F1526" s="54">
        <f>VLOOKUP(Table10[[#This Row],[Name]],V.Rd!$A:$B,2,FALSE)</f>
        <v>1120</v>
      </c>
      <c r="G1526" s="54">
        <f>VLOOKUP(Table10[[#This Row],[Name]],M.Rd!$A:$T,20,FALSE)</f>
        <v>45700</v>
      </c>
    </row>
    <row r="1527" spans="1:7" x14ac:dyDescent="0.25">
      <c r="A1527" s="3" t="s">
        <v>1179</v>
      </c>
      <c r="B1527" s="31">
        <v>98</v>
      </c>
      <c r="C1527" s="2">
        <v>10</v>
      </c>
      <c r="D1527">
        <v>435</v>
      </c>
      <c r="E1527" s="54">
        <f>VLOOKUP(Table10[[#This Row],[Name]],M.Rd!$A:$T,MATCH(Table10[[#This Row],[L.eff]],M.Rd!$C$2:$S$2)+2,FALSE)</f>
        <v>254</v>
      </c>
      <c r="F1527" s="54">
        <f>VLOOKUP(Table10[[#This Row],[Name]],V.Rd!$A:$B,2,FALSE)</f>
        <v>1120</v>
      </c>
      <c r="G1527" s="54">
        <f>VLOOKUP(Table10[[#This Row],[Name]],M.Rd!$A:$T,20,FALSE)</f>
        <v>45700</v>
      </c>
    </row>
    <row r="1528" spans="1:7" x14ac:dyDescent="0.25">
      <c r="A1528" s="3" t="s">
        <v>1179</v>
      </c>
      <c r="B1528" s="31">
        <v>98</v>
      </c>
      <c r="C1528" s="2">
        <v>11</v>
      </c>
      <c r="D1528">
        <v>364</v>
      </c>
      <c r="E1528" s="54">
        <f>VLOOKUP(Table10[[#This Row],[Name]],M.Rd!$A:$T,MATCH(Table10[[#This Row],[L.eff]],M.Rd!$C$2:$S$2)+2,FALSE)</f>
        <v>233</v>
      </c>
      <c r="F1528" s="54">
        <f>VLOOKUP(Table10[[#This Row],[Name]],V.Rd!$A:$B,2,FALSE)</f>
        <v>1120</v>
      </c>
      <c r="G1528" s="54">
        <f>VLOOKUP(Table10[[#This Row],[Name]],M.Rd!$A:$T,20,FALSE)</f>
        <v>45700</v>
      </c>
    </row>
    <row r="1529" spans="1:7" x14ac:dyDescent="0.25">
      <c r="A1529" s="3" t="s">
        <v>1179</v>
      </c>
      <c r="B1529" s="31">
        <v>98</v>
      </c>
      <c r="C1529" s="2">
        <v>12</v>
      </c>
      <c r="D1529">
        <v>308</v>
      </c>
      <c r="E1529" s="54">
        <f>VLOOKUP(Table10[[#This Row],[Name]],M.Rd!$A:$T,MATCH(Table10[[#This Row],[L.eff]],M.Rd!$C$2:$S$2)+2,FALSE)</f>
        <v>215</v>
      </c>
      <c r="F1529" s="54">
        <f>VLOOKUP(Table10[[#This Row],[Name]],V.Rd!$A:$B,2,FALSE)</f>
        <v>1120</v>
      </c>
      <c r="G1529" s="54">
        <f>VLOOKUP(Table10[[#This Row],[Name]],M.Rd!$A:$T,20,FALSE)</f>
        <v>45700</v>
      </c>
    </row>
    <row r="1530" spans="1:7" x14ac:dyDescent="0.25">
      <c r="A1530" s="3" t="s">
        <v>1179</v>
      </c>
      <c r="B1530" s="31">
        <v>98</v>
      </c>
      <c r="C1530" s="2">
        <v>13</v>
      </c>
      <c r="D1530">
        <v>265</v>
      </c>
      <c r="E1530" s="54">
        <f>VLOOKUP(Table10[[#This Row],[Name]],M.Rd!$A:$T,MATCH(Table10[[#This Row],[L.eff]],M.Rd!$C$2:$S$2)+2,FALSE)</f>
        <v>199</v>
      </c>
      <c r="F1530" s="54">
        <f>VLOOKUP(Table10[[#This Row],[Name]],V.Rd!$A:$B,2,FALSE)</f>
        <v>1120</v>
      </c>
      <c r="G1530" s="54">
        <f>VLOOKUP(Table10[[#This Row],[Name]],M.Rd!$A:$T,20,FALSE)</f>
        <v>45700</v>
      </c>
    </row>
    <row r="1531" spans="1:7" x14ac:dyDescent="0.25">
      <c r="A1531" s="3" t="s">
        <v>1179</v>
      </c>
      <c r="B1531" s="31">
        <v>98</v>
      </c>
      <c r="C1531" s="2">
        <v>14</v>
      </c>
      <c r="D1531">
        <v>230</v>
      </c>
      <c r="E1531" s="54">
        <f>VLOOKUP(Table10[[#This Row],[Name]],M.Rd!$A:$T,MATCH(Table10[[#This Row],[L.eff]],M.Rd!$C$2:$S$2)+2,FALSE)</f>
        <v>186</v>
      </c>
      <c r="F1531" s="54">
        <f>VLOOKUP(Table10[[#This Row],[Name]],V.Rd!$A:$B,2,FALSE)</f>
        <v>1120</v>
      </c>
      <c r="G1531" s="54">
        <f>VLOOKUP(Table10[[#This Row],[Name]],M.Rd!$A:$T,20,FALSE)</f>
        <v>45700</v>
      </c>
    </row>
    <row r="1532" spans="1:7" x14ac:dyDescent="0.25">
      <c r="A1532" s="23" t="s">
        <v>1180</v>
      </c>
      <c r="B1532" s="29">
        <v>66</v>
      </c>
      <c r="C1532" s="27">
        <v>1</v>
      </c>
      <c r="D1532" s="27">
        <v>2360</v>
      </c>
      <c r="E1532" s="54">
        <f>VLOOKUP(Table10[[#This Row],[Name]],M.Rd!$A:$T,MATCH(Table10[[#This Row],[L.eff]],M.Rd!$C$2:$S$2)+2,FALSE)</f>
        <v>555</v>
      </c>
      <c r="F1532" s="54">
        <f>VLOOKUP(Table10[[#This Row],[Name]],V.Rd!$A:$B,2,FALSE)</f>
        <v>1030</v>
      </c>
      <c r="G1532" s="54">
        <f>VLOOKUP(Table10[[#This Row],[Name]],M.Rd!$A:$T,20,FALSE)</f>
        <v>35100</v>
      </c>
    </row>
    <row r="1533" spans="1:7" x14ac:dyDescent="0.25">
      <c r="A1533" s="3" t="s">
        <v>1180</v>
      </c>
      <c r="B1533" s="31">
        <v>66</v>
      </c>
      <c r="C1533" s="2">
        <v>1.5</v>
      </c>
      <c r="D1533" s="2">
        <v>2160</v>
      </c>
      <c r="E1533" s="54">
        <f>VLOOKUP(Table10[[#This Row],[Name]],M.Rd!$A:$T,MATCH(Table10[[#This Row],[L.eff]],M.Rd!$C$2:$S$2)+2,FALSE)</f>
        <v>527</v>
      </c>
      <c r="F1533" s="54">
        <f>VLOOKUP(Table10[[#This Row],[Name]],V.Rd!$A:$B,2,FALSE)</f>
        <v>1030</v>
      </c>
      <c r="G1533" s="54">
        <f>VLOOKUP(Table10[[#This Row],[Name]],M.Rd!$A:$T,20,FALSE)</f>
        <v>35100</v>
      </c>
    </row>
    <row r="1534" spans="1:7" x14ac:dyDescent="0.25">
      <c r="A1534" s="3" t="s">
        <v>1180</v>
      </c>
      <c r="B1534" s="31">
        <v>66</v>
      </c>
      <c r="C1534" s="2">
        <v>2</v>
      </c>
      <c r="D1534" s="2">
        <v>1900</v>
      </c>
      <c r="E1534" s="54">
        <f>VLOOKUP(Table10[[#This Row],[Name]],M.Rd!$A:$T,MATCH(Table10[[#This Row],[L.eff]],M.Rd!$C$2:$S$2)+2,FALSE)</f>
        <v>458</v>
      </c>
      <c r="F1534" s="54">
        <f>VLOOKUP(Table10[[#This Row],[Name]],V.Rd!$A:$B,2,FALSE)</f>
        <v>1030</v>
      </c>
      <c r="G1534" s="54">
        <f>VLOOKUP(Table10[[#This Row],[Name]],M.Rd!$A:$T,20,FALSE)</f>
        <v>35100</v>
      </c>
    </row>
    <row r="1535" spans="1:7" x14ac:dyDescent="0.25">
      <c r="A1535" s="3" t="s">
        <v>1180</v>
      </c>
      <c r="B1535" s="31">
        <v>66</v>
      </c>
      <c r="C1535" s="2">
        <v>2.5</v>
      </c>
      <c r="D1535">
        <v>1600</v>
      </c>
      <c r="E1535" s="54">
        <f>VLOOKUP(Table10[[#This Row],[Name]],M.Rd!$A:$T,MATCH(Table10[[#This Row],[L.eff]],M.Rd!$C$2:$S$2)+2,FALSE)</f>
        <v>395</v>
      </c>
      <c r="F1535" s="54">
        <f>VLOOKUP(Table10[[#This Row],[Name]],V.Rd!$A:$B,2,FALSE)</f>
        <v>1030</v>
      </c>
      <c r="G1535" s="54">
        <f>VLOOKUP(Table10[[#This Row],[Name]],M.Rd!$A:$T,20,FALSE)</f>
        <v>35100</v>
      </c>
    </row>
    <row r="1536" spans="1:7" x14ac:dyDescent="0.25">
      <c r="A1536" s="3" t="s">
        <v>1180</v>
      </c>
      <c r="B1536" s="31">
        <v>66</v>
      </c>
      <c r="C1536" s="2">
        <v>3</v>
      </c>
      <c r="D1536">
        <v>1360</v>
      </c>
      <c r="E1536" s="54">
        <f>VLOOKUP(Table10[[#This Row],[Name]],M.Rd!$A:$T,MATCH(Table10[[#This Row],[L.eff]],M.Rd!$C$2:$S$2)+2,FALSE)</f>
        <v>340</v>
      </c>
      <c r="F1536" s="54">
        <f>VLOOKUP(Table10[[#This Row],[Name]],V.Rd!$A:$B,2,FALSE)</f>
        <v>1030</v>
      </c>
      <c r="G1536" s="54">
        <f>VLOOKUP(Table10[[#This Row],[Name]],M.Rd!$A:$T,20,FALSE)</f>
        <v>35100</v>
      </c>
    </row>
    <row r="1537" spans="1:7" x14ac:dyDescent="0.25">
      <c r="A1537" s="3" t="s">
        <v>1180</v>
      </c>
      <c r="B1537" s="31">
        <v>66</v>
      </c>
      <c r="C1537" s="2">
        <v>3.5</v>
      </c>
      <c r="D1537">
        <v>1100</v>
      </c>
      <c r="E1537" s="54">
        <f>VLOOKUP(Table10[[#This Row],[Name]],M.Rd!$A:$T,MATCH(Table10[[#This Row],[L.eff]],M.Rd!$C$2:$S$2)+2,FALSE)</f>
        <v>293</v>
      </c>
      <c r="F1537" s="54">
        <f>VLOOKUP(Table10[[#This Row],[Name]],V.Rd!$A:$B,2,FALSE)</f>
        <v>1030</v>
      </c>
      <c r="G1537" s="54">
        <f>VLOOKUP(Table10[[#This Row],[Name]],M.Rd!$A:$T,20,FALSE)</f>
        <v>35100</v>
      </c>
    </row>
    <row r="1538" spans="1:7" x14ac:dyDescent="0.25">
      <c r="A1538" s="3" t="s">
        <v>1180</v>
      </c>
      <c r="B1538" s="31">
        <v>66</v>
      </c>
      <c r="C1538" s="2">
        <v>4</v>
      </c>
      <c r="D1538">
        <v>882</v>
      </c>
      <c r="E1538" s="54">
        <f>VLOOKUP(Table10[[#This Row],[Name]],M.Rd!$A:$T,MATCH(Table10[[#This Row],[L.eff]],M.Rd!$C$2:$S$2)+2,FALSE)</f>
        <v>253</v>
      </c>
      <c r="F1538" s="54">
        <f>VLOOKUP(Table10[[#This Row],[Name]],V.Rd!$A:$B,2,FALSE)</f>
        <v>1030</v>
      </c>
      <c r="G1538" s="54">
        <f>VLOOKUP(Table10[[#This Row],[Name]],M.Rd!$A:$T,20,FALSE)</f>
        <v>35100</v>
      </c>
    </row>
    <row r="1539" spans="1:7" x14ac:dyDescent="0.25">
      <c r="A1539" s="3" t="s">
        <v>1180</v>
      </c>
      <c r="B1539" s="31">
        <v>66</v>
      </c>
      <c r="C1539" s="2">
        <v>5</v>
      </c>
      <c r="D1539">
        <v>599</v>
      </c>
      <c r="E1539" s="54">
        <f>VLOOKUP(Table10[[#This Row],[Name]],M.Rd!$A:$T,MATCH(Table10[[#This Row],[L.eff]],M.Rd!$C$2:$S$2)+2,FALSE)</f>
        <v>194</v>
      </c>
      <c r="F1539" s="54">
        <f>VLOOKUP(Table10[[#This Row],[Name]],V.Rd!$A:$B,2,FALSE)</f>
        <v>1030</v>
      </c>
      <c r="G1539" s="54">
        <f>VLOOKUP(Table10[[#This Row],[Name]],M.Rd!$A:$T,20,FALSE)</f>
        <v>35100</v>
      </c>
    </row>
    <row r="1540" spans="1:7" x14ac:dyDescent="0.25">
      <c r="A1540" s="3" t="s">
        <v>1180</v>
      </c>
      <c r="B1540" s="31">
        <v>66</v>
      </c>
      <c r="C1540" s="2">
        <v>6</v>
      </c>
      <c r="D1540">
        <v>430</v>
      </c>
      <c r="E1540" s="54">
        <f>VLOOKUP(Table10[[#This Row],[Name]],M.Rd!$A:$T,MATCH(Table10[[#This Row],[L.eff]],M.Rd!$C$2:$S$2)+2,FALSE)</f>
        <v>156</v>
      </c>
      <c r="F1540" s="54">
        <f>VLOOKUP(Table10[[#This Row],[Name]],V.Rd!$A:$B,2,FALSE)</f>
        <v>1030</v>
      </c>
      <c r="G1540" s="54">
        <f>VLOOKUP(Table10[[#This Row],[Name]],M.Rd!$A:$T,20,FALSE)</f>
        <v>35100</v>
      </c>
    </row>
    <row r="1541" spans="1:7" x14ac:dyDescent="0.25">
      <c r="A1541" s="3" t="s">
        <v>1180</v>
      </c>
      <c r="B1541" s="31">
        <v>66</v>
      </c>
      <c r="C1541" s="2">
        <v>7</v>
      </c>
      <c r="D1541">
        <v>323</v>
      </c>
      <c r="E1541" s="54">
        <f>VLOOKUP(Table10[[#This Row],[Name]],M.Rd!$A:$T,MATCH(Table10[[#This Row],[L.eff]],M.Rd!$C$2:$S$2)+2,FALSE)</f>
        <v>131</v>
      </c>
      <c r="F1541" s="54">
        <f>VLOOKUP(Table10[[#This Row],[Name]],V.Rd!$A:$B,2,FALSE)</f>
        <v>1030</v>
      </c>
      <c r="G1541" s="54">
        <f>VLOOKUP(Table10[[#This Row],[Name]],M.Rd!$A:$T,20,FALSE)</f>
        <v>35100</v>
      </c>
    </row>
    <row r="1542" spans="1:7" x14ac:dyDescent="0.25">
      <c r="A1542" s="3" t="s">
        <v>1180</v>
      </c>
      <c r="B1542" s="31">
        <v>66</v>
      </c>
      <c r="C1542" s="2">
        <v>8</v>
      </c>
      <c r="D1542">
        <v>251</v>
      </c>
      <c r="E1542" s="54">
        <f>VLOOKUP(Table10[[#This Row],[Name]],M.Rd!$A:$T,MATCH(Table10[[#This Row],[L.eff]],M.Rd!$C$2:$S$2)+2,FALSE)</f>
        <v>112</v>
      </c>
      <c r="F1542" s="54">
        <f>VLOOKUP(Table10[[#This Row],[Name]],V.Rd!$A:$B,2,FALSE)</f>
        <v>1030</v>
      </c>
      <c r="G1542" s="54">
        <f>VLOOKUP(Table10[[#This Row],[Name]],M.Rd!$A:$T,20,FALSE)</f>
        <v>35100</v>
      </c>
    </row>
    <row r="1543" spans="1:7" x14ac:dyDescent="0.25">
      <c r="A1543" s="3" t="s">
        <v>1180</v>
      </c>
      <c r="B1543" s="31">
        <v>66</v>
      </c>
      <c r="C1543" s="2">
        <v>9</v>
      </c>
      <c r="D1543">
        <v>201</v>
      </c>
      <c r="E1543" s="54">
        <f>VLOOKUP(Table10[[#This Row],[Name]],M.Rd!$A:$T,MATCH(Table10[[#This Row],[L.eff]],M.Rd!$C$2:$S$2)+2,FALSE)</f>
        <v>98.2</v>
      </c>
      <c r="F1543" s="54">
        <f>VLOOKUP(Table10[[#This Row],[Name]],V.Rd!$A:$B,2,FALSE)</f>
        <v>1030</v>
      </c>
      <c r="G1543" s="54">
        <f>VLOOKUP(Table10[[#This Row],[Name]],M.Rd!$A:$T,20,FALSE)</f>
        <v>35100</v>
      </c>
    </row>
    <row r="1544" spans="1:7" x14ac:dyDescent="0.25">
      <c r="A1544" s="3" t="s">
        <v>1180</v>
      </c>
      <c r="B1544" s="31">
        <v>66</v>
      </c>
      <c r="C1544" s="2">
        <v>10</v>
      </c>
      <c r="D1544">
        <v>164</v>
      </c>
      <c r="E1544" s="54">
        <f>VLOOKUP(Table10[[#This Row],[Name]],M.Rd!$A:$T,MATCH(Table10[[#This Row],[L.eff]],M.Rd!$C$2:$S$2)+2,FALSE)</f>
        <v>87.3</v>
      </c>
      <c r="F1544" s="54">
        <f>VLOOKUP(Table10[[#This Row],[Name]],V.Rd!$A:$B,2,FALSE)</f>
        <v>1030</v>
      </c>
      <c r="G1544" s="54">
        <f>VLOOKUP(Table10[[#This Row],[Name]],M.Rd!$A:$T,20,FALSE)</f>
        <v>35100</v>
      </c>
    </row>
    <row r="1545" spans="1:7" x14ac:dyDescent="0.25">
      <c r="A1545" s="3" t="s">
        <v>1180</v>
      </c>
      <c r="B1545" s="31">
        <v>66</v>
      </c>
      <c r="C1545" s="2">
        <v>11</v>
      </c>
      <c r="D1545">
        <v>137</v>
      </c>
      <c r="E1545" s="54">
        <f>VLOOKUP(Table10[[#This Row],[Name]],M.Rd!$A:$T,MATCH(Table10[[#This Row],[L.eff]],M.Rd!$C$2:$S$2)+2,FALSE)</f>
        <v>78.7</v>
      </c>
      <c r="F1545" s="54">
        <f>VLOOKUP(Table10[[#This Row],[Name]],V.Rd!$A:$B,2,FALSE)</f>
        <v>1030</v>
      </c>
      <c r="G1545" s="54">
        <f>VLOOKUP(Table10[[#This Row],[Name]],M.Rd!$A:$T,20,FALSE)</f>
        <v>35100</v>
      </c>
    </row>
    <row r="1546" spans="1:7" x14ac:dyDescent="0.25">
      <c r="A1546" s="3" t="s">
        <v>1180</v>
      </c>
      <c r="B1546" s="31">
        <v>66</v>
      </c>
      <c r="C1546" s="2">
        <v>12</v>
      </c>
      <c r="D1546">
        <v>115</v>
      </c>
      <c r="E1546" s="54">
        <f>VLOOKUP(Table10[[#This Row],[Name]],M.Rd!$A:$T,MATCH(Table10[[#This Row],[L.eff]],M.Rd!$C$2:$S$2)+2,FALSE)</f>
        <v>71.8</v>
      </c>
      <c r="F1546" s="54">
        <f>VLOOKUP(Table10[[#This Row],[Name]],V.Rd!$A:$B,2,FALSE)</f>
        <v>1030</v>
      </c>
      <c r="G1546" s="54">
        <f>VLOOKUP(Table10[[#This Row],[Name]],M.Rd!$A:$T,20,FALSE)</f>
        <v>35100</v>
      </c>
    </row>
    <row r="1547" spans="1:7" x14ac:dyDescent="0.25">
      <c r="A1547" s="3" t="s">
        <v>1180</v>
      </c>
      <c r="B1547" s="31">
        <v>66</v>
      </c>
      <c r="C1547" s="2">
        <v>13</v>
      </c>
      <c r="D1547">
        <v>98.9</v>
      </c>
      <c r="E1547" s="54">
        <f>VLOOKUP(Table10[[#This Row],[Name]],M.Rd!$A:$T,MATCH(Table10[[#This Row],[L.eff]],M.Rd!$C$2:$S$2)+2,FALSE)</f>
        <v>66</v>
      </c>
      <c r="F1547" s="54">
        <f>VLOOKUP(Table10[[#This Row],[Name]],V.Rd!$A:$B,2,FALSE)</f>
        <v>1030</v>
      </c>
      <c r="G1547" s="54">
        <f>VLOOKUP(Table10[[#This Row],[Name]],M.Rd!$A:$T,20,FALSE)</f>
        <v>35100</v>
      </c>
    </row>
    <row r="1548" spans="1:7" x14ac:dyDescent="0.25">
      <c r="A1548" s="3" t="s">
        <v>1180</v>
      </c>
      <c r="B1548" s="31">
        <v>66</v>
      </c>
      <c r="C1548" s="2">
        <v>14</v>
      </c>
      <c r="D1548">
        <v>85.6</v>
      </c>
      <c r="E1548" s="54">
        <f>VLOOKUP(Table10[[#This Row],[Name]],M.Rd!$A:$T,MATCH(Table10[[#This Row],[L.eff]],M.Rd!$C$2:$S$2)+2,FALSE)</f>
        <v>60.8</v>
      </c>
      <c r="F1548" s="54">
        <f>VLOOKUP(Table10[[#This Row],[Name]],V.Rd!$A:$B,2,FALSE)</f>
        <v>1030</v>
      </c>
      <c r="G1548" s="54">
        <f>VLOOKUP(Table10[[#This Row],[Name]],M.Rd!$A:$T,20,FALSE)</f>
        <v>35100</v>
      </c>
    </row>
    <row r="1549" spans="1:7" x14ac:dyDescent="0.25">
      <c r="A1549" s="23" t="s">
        <v>1181</v>
      </c>
      <c r="B1549" s="29">
        <v>74</v>
      </c>
      <c r="C1549" s="27">
        <v>1</v>
      </c>
      <c r="D1549" s="27">
        <v>2780</v>
      </c>
      <c r="E1549" s="54">
        <f>VLOOKUP(Table10[[#This Row],[Name]],M.Rd!$A:$T,MATCH(Table10[[#This Row],[L.eff]],M.Rd!$C$2:$S$2)+2,FALSE)</f>
        <v>643</v>
      </c>
      <c r="F1549" s="54">
        <f>VLOOKUP(Table10[[#This Row],[Name]],V.Rd!$A:$B,2,FALSE)</f>
        <v>1130</v>
      </c>
      <c r="G1549" s="54">
        <f>VLOOKUP(Table10[[#This Row],[Name]],M.Rd!$A:$T,20,FALSE)</f>
        <v>41100</v>
      </c>
    </row>
    <row r="1550" spans="1:7" x14ac:dyDescent="0.25">
      <c r="A1550" s="3" t="s">
        <v>1181</v>
      </c>
      <c r="B1550" s="31">
        <v>74</v>
      </c>
      <c r="C1550" s="2">
        <v>1.5</v>
      </c>
      <c r="D1550" s="2">
        <v>2550</v>
      </c>
      <c r="E1550" s="54">
        <f>VLOOKUP(Table10[[#This Row],[Name]],M.Rd!$A:$T,MATCH(Table10[[#This Row],[L.eff]],M.Rd!$C$2:$S$2)+2,FALSE)</f>
        <v>617</v>
      </c>
      <c r="F1550" s="54">
        <f>VLOOKUP(Table10[[#This Row],[Name]],V.Rd!$A:$B,2,FALSE)</f>
        <v>1130</v>
      </c>
      <c r="G1550" s="54">
        <f>VLOOKUP(Table10[[#This Row],[Name]],M.Rd!$A:$T,20,FALSE)</f>
        <v>41100</v>
      </c>
    </row>
    <row r="1551" spans="1:7" x14ac:dyDescent="0.25">
      <c r="A1551" s="3" t="s">
        <v>1181</v>
      </c>
      <c r="B1551" s="31">
        <v>74</v>
      </c>
      <c r="C1551" s="2">
        <v>2</v>
      </c>
      <c r="D1551" s="2">
        <v>2260</v>
      </c>
      <c r="E1551" s="54">
        <f>VLOOKUP(Table10[[#This Row],[Name]],M.Rd!$A:$T,MATCH(Table10[[#This Row],[L.eff]],M.Rd!$C$2:$S$2)+2,FALSE)</f>
        <v>540</v>
      </c>
      <c r="F1551" s="54">
        <f>VLOOKUP(Table10[[#This Row],[Name]],V.Rd!$A:$B,2,FALSE)</f>
        <v>1130</v>
      </c>
      <c r="G1551" s="54">
        <f>VLOOKUP(Table10[[#This Row],[Name]],M.Rd!$A:$T,20,FALSE)</f>
        <v>41100</v>
      </c>
    </row>
    <row r="1552" spans="1:7" x14ac:dyDescent="0.25">
      <c r="A1552" s="3" t="s">
        <v>1181</v>
      </c>
      <c r="B1552" s="31">
        <v>74</v>
      </c>
      <c r="C1552" s="2">
        <v>2.5</v>
      </c>
      <c r="D1552">
        <v>1910</v>
      </c>
      <c r="E1552" s="54">
        <f>VLOOKUP(Table10[[#This Row],[Name]],M.Rd!$A:$T,MATCH(Table10[[#This Row],[L.eff]],M.Rd!$C$2:$S$2)+2,FALSE)</f>
        <v>470</v>
      </c>
      <c r="F1552" s="54">
        <f>VLOOKUP(Table10[[#This Row],[Name]],V.Rd!$A:$B,2,FALSE)</f>
        <v>1130</v>
      </c>
      <c r="G1552" s="54">
        <f>VLOOKUP(Table10[[#This Row],[Name]],M.Rd!$A:$T,20,FALSE)</f>
        <v>41100</v>
      </c>
    </row>
    <row r="1553" spans="1:7" x14ac:dyDescent="0.25">
      <c r="A1553" s="3" t="s">
        <v>1181</v>
      </c>
      <c r="B1553" s="31">
        <v>74</v>
      </c>
      <c r="C1553" s="2">
        <v>3</v>
      </c>
      <c r="D1553">
        <v>1640</v>
      </c>
      <c r="E1553" s="54">
        <f>VLOOKUP(Table10[[#This Row],[Name]],M.Rd!$A:$T,MATCH(Table10[[#This Row],[L.eff]],M.Rd!$C$2:$S$2)+2,FALSE)</f>
        <v>407</v>
      </c>
      <c r="F1553" s="54">
        <f>VLOOKUP(Table10[[#This Row],[Name]],V.Rd!$A:$B,2,FALSE)</f>
        <v>1130</v>
      </c>
      <c r="G1553" s="54">
        <f>VLOOKUP(Table10[[#This Row],[Name]],M.Rd!$A:$T,20,FALSE)</f>
        <v>41100</v>
      </c>
    </row>
    <row r="1554" spans="1:7" x14ac:dyDescent="0.25">
      <c r="A1554" s="3" t="s">
        <v>1181</v>
      </c>
      <c r="B1554" s="31">
        <v>74</v>
      </c>
      <c r="C1554" s="2">
        <v>3.5</v>
      </c>
      <c r="D1554">
        <v>1310</v>
      </c>
      <c r="E1554" s="54">
        <f>VLOOKUP(Table10[[#This Row],[Name]],M.Rd!$A:$T,MATCH(Table10[[#This Row],[L.eff]],M.Rd!$C$2:$S$2)+2,FALSE)</f>
        <v>354</v>
      </c>
      <c r="F1554" s="54">
        <f>VLOOKUP(Table10[[#This Row],[Name]],V.Rd!$A:$B,2,FALSE)</f>
        <v>1130</v>
      </c>
      <c r="G1554" s="54">
        <f>VLOOKUP(Table10[[#This Row],[Name]],M.Rd!$A:$T,20,FALSE)</f>
        <v>41100</v>
      </c>
    </row>
    <row r="1555" spans="1:7" x14ac:dyDescent="0.25">
      <c r="A1555" s="3" t="s">
        <v>1181</v>
      </c>
      <c r="B1555" s="31">
        <v>74</v>
      </c>
      <c r="C1555" s="2">
        <v>4</v>
      </c>
      <c r="D1555">
        <v>1060</v>
      </c>
      <c r="E1555" s="54">
        <f>VLOOKUP(Table10[[#This Row],[Name]],M.Rd!$A:$T,MATCH(Table10[[#This Row],[L.eff]],M.Rd!$C$2:$S$2)+2,FALSE)</f>
        <v>309</v>
      </c>
      <c r="F1555" s="54">
        <f>VLOOKUP(Table10[[#This Row],[Name]],V.Rd!$A:$B,2,FALSE)</f>
        <v>1130</v>
      </c>
      <c r="G1555" s="54">
        <f>VLOOKUP(Table10[[#This Row],[Name]],M.Rd!$A:$T,20,FALSE)</f>
        <v>41100</v>
      </c>
    </row>
    <row r="1556" spans="1:7" x14ac:dyDescent="0.25">
      <c r="A1556" s="3" t="s">
        <v>1181</v>
      </c>
      <c r="B1556" s="31">
        <v>74</v>
      </c>
      <c r="C1556" s="2">
        <v>5</v>
      </c>
      <c r="D1556">
        <v>723</v>
      </c>
      <c r="E1556" s="54">
        <f>VLOOKUP(Table10[[#This Row],[Name]],M.Rd!$A:$T,MATCH(Table10[[#This Row],[L.eff]],M.Rd!$C$2:$S$2)+2,FALSE)</f>
        <v>240</v>
      </c>
      <c r="F1556" s="54">
        <f>VLOOKUP(Table10[[#This Row],[Name]],V.Rd!$A:$B,2,FALSE)</f>
        <v>1130</v>
      </c>
      <c r="G1556" s="54">
        <f>VLOOKUP(Table10[[#This Row],[Name]],M.Rd!$A:$T,20,FALSE)</f>
        <v>41100</v>
      </c>
    </row>
    <row r="1557" spans="1:7" x14ac:dyDescent="0.25">
      <c r="A1557" s="3" t="s">
        <v>1181</v>
      </c>
      <c r="B1557" s="31">
        <v>74</v>
      </c>
      <c r="C1557" s="2">
        <v>6</v>
      </c>
      <c r="D1557">
        <v>520</v>
      </c>
      <c r="E1557" s="54">
        <f>VLOOKUP(Table10[[#This Row],[Name]],M.Rd!$A:$T,MATCH(Table10[[#This Row],[L.eff]],M.Rd!$C$2:$S$2)+2,FALSE)</f>
        <v>195</v>
      </c>
      <c r="F1557" s="54">
        <f>VLOOKUP(Table10[[#This Row],[Name]],V.Rd!$A:$B,2,FALSE)</f>
        <v>1130</v>
      </c>
      <c r="G1557" s="54">
        <f>VLOOKUP(Table10[[#This Row],[Name]],M.Rd!$A:$T,20,FALSE)</f>
        <v>41100</v>
      </c>
    </row>
    <row r="1558" spans="1:7" x14ac:dyDescent="0.25">
      <c r="A1558" s="3" t="s">
        <v>1181</v>
      </c>
      <c r="B1558" s="31">
        <v>74</v>
      </c>
      <c r="C1558" s="2">
        <v>7</v>
      </c>
      <c r="D1558">
        <v>391</v>
      </c>
      <c r="E1558" s="54">
        <f>VLOOKUP(Table10[[#This Row],[Name]],M.Rd!$A:$T,MATCH(Table10[[#This Row],[L.eff]],M.Rd!$C$2:$S$2)+2,FALSE)</f>
        <v>165</v>
      </c>
      <c r="F1558" s="54">
        <f>VLOOKUP(Table10[[#This Row],[Name]],V.Rd!$A:$B,2,FALSE)</f>
        <v>1130</v>
      </c>
      <c r="G1558" s="54">
        <f>VLOOKUP(Table10[[#This Row],[Name]],M.Rd!$A:$T,20,FALSE)</f>
        <v>41100</v>
      </c>
    </row>
    <row r="1559" spans="1:7" x14ac:dyDescent="0.25">
      <c r="A1559" s="3" t="s">
        <v>1181</v>
      </c>
      <c r="B1559" s="31">
        <v>74</v>
      </c>
      <c r="C1559" s="2">
        <v>8</v>
      </c>
      <c r="D1559">
        <v>304</v>
      </c>
      <c r="E1559" s="54">
        <f>VLOOKUP(Table10[[#This Row],[Name]],M.Rd!$A:$T,MATCH(Table10[[#This Row],[L.eff]],M.Rd!$C$2:$S$2)+2,FALSE)</f>
        <v>142</v>
      </c>
      <c r="F1559" s="54">
        <f>VLOOKUP(Table10[[#This Row],[Name]],V.Rd!$A:$B,2,FALSE)</f>
        <v>1130</v>
      </c>
      <c r="G1559" s="54">
        <f>VLOOKUP(Table10[[#This Row],[Name]],M.Rd!$A:$T,20,FALSE)</f>
        <v>41100</v>
      </c>
    </row>
    <row r="1560" spans="1:7" x14ac:dyDescent="0.25">
      <c r="A1560" s="3" t="s">
        <v>1181</v>
      </c>
      <c r="B1560" s="31">
        <v>74</v>
      </c>
      <c r="C1560" s="2">
        <v>9</v>
      </c>
      <c r="D1560">
        <v>243</v>
      </c>
      <c r="E1560" s="54">
        <f>VLOOKUP(Table10[[#This Row],[Name]],M.Rd!$A:$T,MATCH(Table10[[#This Row],[L.eff]],M.Rd!$C$2:$S$2)+2,FALSE)</f>
        <v>125</v>
      </c>
      <c r="F1560" s="54">
        <f>VLOOKUP(Table10[[#This Row],[Name]],V.Rd!$A:$B,2,FALSE)</f>
        <v>1130</v>
      </c>
      <c r="G1560" s="54">
        <f>VLOOKUP(Table10[[#This Row],[Name]],M.Rd!$A:$T,20,FALSE)</f>
        <v>41100</v>
      </c>
    </row>
    <row r="1561" spans="1:7" x14ac:dyDescent="0.25">
      <c r="A1561" s="3" t="s">
        <v>1181</v>
      </c>
      <c r="B1561" s="31">
        <v>74</v>
      </c>
      <c r="C1561" s="2">
        <v>10</v>
      </c>
      <c r="D1561">
        <v>199</v>
      </c>
      <c r="E1561" s="54">
        <f>VLOOKUP(Table10[[#This Row],[Name]],M.Rd!$A:$T,MATCH(Table10[[#This Row],[L.eff]],M.Rd!$C$2:$S$2)+2,FALSE)</f>
        <v>112</v>
      </c>
      <c r="F1561" s="54">
        <f>VLOOKUP(Table10[[#This Row],[Name]],V.Rd!$A:$B,2,FALSE)</f>
        <v>1130</v>
      </c>
      <c r="G1561" s="54">
        <f>VLOOKUP(Table10[[#This Row],[Name]],M.Rd!$A:$T,20,FALSE)</f>
        <v>41100</v>
      </c>
    </row>
    <row r="1562" spans="1:7" x14ac:dyDescent="0.25">
      <c r="A1562" s="3" t="s">
        <v>1181</v>
      </c>
      <c r="B1562" s="31">
        <v>74</v>
      </c>
      <c r="C1562" s="2">
        <v>11</v>
      </c>
      <c r="D1562">
        <v>166</v>
      </c>
      <c r="E1562" s="54">
        <f>VLOOKUP(Table10[[#This Row],[Name]],M.Rd!$A:$T,MATCH(Table10[[#This Row],[L.eff]],M.Rd!$C$2:$S$2)+2,FALSE)</f>
        <v>102</v>
      </c>
      <c r="F1562" s="54">
        <f>VLOOKUP(Table10[[#This Row],[Name]],V.Rd!$A:$B,2,FALSE)</f>
        <v>1130</v>
      </c>
      <c r="G1562" s="54">
        <f>VLOOKUP(Table10[[#This Row],[Name]],M.Rd!$A:$T,20,FALSE)</f>
        <v>41100</v>
      </c>
    </row>
    <row r="1563" spans="1:7" x14ac:dyDescent="0.25">
      <c r="A1563" s="3" t="s">
        <v>1181</v>
      </c>
      <c r="B1563" s="31">
        <v>74</v>
      </c>
      <c r="C1563" s="2">
        <v>12</v>
      </c>
      <c r="D1563">
        <v>140</v>
      </c>
      <c r="E1563" s="54">
        <f>VLOOKUP(Table10[[#This Row],[Name]],M.Rd!$A:$T,MATCH(Table10[[#This Row],[L.eff]],M.Rd!$C$2:$S$2)+2,FALSE)</f>
        <v>92.9</v>
      </c>
      <c r="F1563" s="54">
        <f>VLOOKUP(Table10[[#This Row],[Name]],V.Rd!$A:$B,2,FALSE)</f>
        <v>1130</v>
      </c>
      <c r="G1563" s="54">
        <f>VLOOKUP(Table10[[#This Row],[Name]],M.Rd!$A:$T,20,FALSE)</f>
        <v>41100</v>
      </c>
    </row>
    <row r="1564" spans="1:7" x14ac:dyDescent="0.25">
      <c r="A1564" s="3" t="s">
        <v>1181</v>
      </c>
      <c r="B1564" s="31">
        <v>74</v>
      </c>
      <c r="C1564" s="2">
        <v>13</v>
      </c>
      <c r="D1564">
        <v>120</v>
      </c>
      <c r="E1564" s="54">
        <f>VLOOKUP(Table10[[#This Row],[Name]],M.Rd!$A:$T,MATCH(Table10[[#This Row],[L.eff]],M.Rd!$C$2:$S$2)+2,FALSE)</f>
        <v>85.7</v>
      </c>
      <c r="F1564" s="54">
        <f>VLOOKUP(Table10[[#This Row],[Name]],V.Rd!$A:$B,2,FALSE)</f>
        <v>1130</v>
      </c>
      <c r="G1564" s="54">
        <f>VLOOKUP(Table10[[#This Row],[Name]],M.Rd!$A:$T,20,FALSE)</f>
        <v>41100</v>
      </c>
    </row>
    <row r="1565" spans="1:7" x14ac:dyDescent="0.25">
      <c r="A1565" s="3" t="s">
        <v>1181</v>
      </c>
      <c r="B1565" s="31">
        <v>74</v>
      </c>
      <c r="C1565" s="2">
        <v>14</v>
      </c>
      <c r="D1565">
        <v>104</v>
      </c>
      <c r="E1565" s="54">
        <f>VLOOKUP(Table10[[#This Row],[Name]],M.Rd!$A:$T,MATCH(Table10[[#This Row],[L.eff]],M.Rd!$C$2:$S$2)+2,FALSE)</f>
        <v>79.5</v>
      </c>
      <c r="F1565" s="54">
        <f>VLOOKUP(Table10[[#This Row],[Name]],V.Rd!$A:$B,2,FALSE)</f>
        <v>1130</v>
      </c>
      <c r="G1565" s="54">
        <f>VLOOKUP(Table10[[#This Row],[Name]],M.Rd!$A:$T,20,FALSE)</f>
        <v>41100</v>
      </c>
    </row>
    <row r="1566" spans="1:7" x14ac:dyDescent="0.25">
      <c r="A1566" s="23" t="s">
        <v>1182</v>
      </c>
      <c r="B1566" s="29">
        <v>85</v>
      </c>
      <c r="C1566" s="27">
        <v>1</v>
      </c>
      <c r="D1566" s="27">
        <v>3170</v>
      </c>
      <c r="E1566" s="54">
        <f>VLOOKUP(Table10[[#This Row],[Name]],M.Rd!$A:$T,MATCH(Table10[[#This Row],[L.eff]],M.Rd!$C$2:$S$2)+2,FALSE)</f>
        <v>726</v>
      </c>
      <c r="F1566" s="54">
        <f>VLOOKUP(Table10[[#This Row],[Name]],V.Rd!$A:$B,2,FALSE)</f>
        <v>1180</v>
      </c>
      <c r="G1566" s="54">
        <f>VLOOKUP(Table10[[#This Row],[Name]],M.Rd!$A:$T,20,FALSE)</f>
        <v>48600</v>
      </c>
    </row>
    <row r="1567" spans="1:7" x14ac:dyDescent="0.25">
      <c r="A1567" s="3" t="s">
        <v>1182</v>
      </c>
      <c r="B1567" s="31">
        <v>85</v>
      </c>
      <c r="C1567" s="2">
        <v>1.5</v>
      </c>
      <c r="D1567" s="2">
        <v>2920</v>
      </c>
      <c r="E1567" s="54">
        <f>VLOOKUP(Table10[[#This Row],[Name]],M.Rd!$A:$T,MATCH(Table10[[#This Row],[L.eff]],M.Rd!$C$2:$S$2)+2,FALSE)</f>
        <v>709</v>
      </c>
      <c r="F1567" s="54">
        <f>VLOOKUP(Table10[[#This Row],[Name]],V.Rd!$A:$B,2,FALSE)</f>
        <v>1180</v>
      </c>
      <c r="G1567" s="54">
        <f>VLOOKUP(Table10[[#This Row],[Name]],M.Rd!$A:$T,20,FALSE)</f>
        <v>48600</v>
      </c>
    </row>
    <row r="1568" spans="1:7" x14ac:dyDescent="0.25">
      <c r="A1568" s="3" t="s">
        <v>1182</v>
      </c>
      <c r="B1568" s="31">
        <v>85</v>
      </c>
      <c r="C1568" s="2">
        <v>2</v>
      </c>
      <c r="D1568" s="2">
        <v>2600</v>
      </c>
      <c r="E1568" s="54">
        <f>VLOOKUP(Table10[[#This Row],[Name]],M.Rd!$A:$T,MATCH(Table10[[#This Row],[L.eff]],M.Rd!$C$2:$S$2)+2,FALSE)</f>
        <v>626</v>
      </c>
      <c r="F1568" s="54">
        <f>VLOOKUP(Table10[[#This Row],[Name]],V.Rd!$A:$B,2,FALSE)</f>
        <v>1180</v>
      </c>
      <c r="G1568" s="54">
        <f>VLOOKUP(Table10[[#This Row],[Name]],M.Rd!$A:$T,20,FALSE)</f>
        <v>48600</v>
      </c>
    </row>
    <row r="1569" spans="1:7" x14ac:dyDescent="0.25">
      <c r="A1569" s="3" t="s">
        <v>1182</v>
      </c>
      <c r="B1569" s="31">
        <v>85</v>
      </c>
      <c r="C1569" s="2">
        <v>2.5</v>
      </c>
      <c r="D1569">
        <v>2330</v>
      </c>
      <c r="E1569" s="54">
        <f>VLOOKUP(Table10[[#This Row],[Name]],M.Rd!$A:$T,MATCH(Table10[[#This Row],[L.eff]],M.Rd!$C$2:$S$2)+2,FALSE)</f>
        <v>550</v>
      </c>
      <c r="F1569" s="54">
        <f>VLOOKUP(Table10[[#This Row],[Name]],V.Rd!$A:$B,2,FALSE)</f>
        <v>1180</v>
      </c>
      <c r="G1569" s="54">
        <f>VLOOKUP(Table10[[#This Row],[Name]],M.Rd!$A:$T,20,FALSE)</f>
        <v>48600</v>
      </c>
    </row>
    <row r="1570" spans="1:7" x14ac:dyDescent="0.25">
      <c r="A1570" s="3" t="s">
        <v>1182</v>
      </c>
      <c r="B1570" s="31">
        <v>85</v>
      </c>
      <c r="C1570" s="2">
        <v>3</v>
      </c>
      <c r="D1570">
        <v>1920</v>
      </c>
      <c r="E1570" s="54">
        <f>VLOOKUP(Table10[[#This Row],[Name]],M.Rd!$A:$T,MATCH(Table10[[#This Row],[L.eff]],M.Rd!$C$2:$S$2)+2,FALSE)</f>
        <v>482</v>
      </c>
      <c r="F1570" s="54">
        <f>VLOOKUP(Table10[[#This Row],[Name]],V.Rd!$A:$B,2,FALSE)</f>
        <v>1180</v>
      </c>
      <c r="G1570" s="54">
        <f>VLOOKUP(Table10[[#This Row],[Name]],M.Rd!$A:$T,20,FALSE)</f>
        <v>48600</v>
      </c>
    </row>
    <row r="1571" spans="1:7" x14ac:dyDescent="0.25">
      <c r="A1571" s="3" t="s">
        <v>1182</v>
      </c>
      <c r="B1571" s="31">
        <v>85</v>
      </c>
      <c r="C1571" s="2">
        <v>3.5</v>
      </c>
      <c r="D1571">
        <v>1550</v>
      </c>
      <c r="E1571" s="54">
        <f>VLOOKUP(Table10[[#This Row],[Name]],M.Rd!$A:$T,MATCH(Table10[[#This Row],[L.eff]],M.Rd!$C$2:$S$2)+2,FALSE)</f>
        <v>423</v>
      </c>
      <c r="F1571" s="54">
        <f>VLOOKUP(Table10[[#This Row],[Name]],V.Rd!$A:$B,2,FALSE)</f>
        <v>1180</v>
      </c>
      <c r="G1571" s="54">
        <f>VLOOKUP(Table10[[#This Row],[Name]],M.Rd!$A:$T,20,FALSE)</f>
        <v>48600</v>
      </c>
    </row>
    <row r="1572" spans="1:7" x14ac:dyDescent="0.25">
      <c r="A1572" s="3" t="s">
        <v>1182</v>
      </c>
      <c r="B1572" s="31">
        <v>85</v>
      </c>
      <c r="C1572" s="2">
        <v>4</v>
      </c>
      <c r="D1572">
        <v>1260</v>
      </c>
      <c r="E1572" s="54">
        <f>VLOOKUP(Table10[[#This Row],[Name]],M.Rd!$A:$T,MATCH(Table10[[#This Row],[L.eff]],M.Rd!$C$2:$S$2)+2,FALSE)</f>
        <v>374</v>
      </c>
      <c r="F1572" s="54">
        <f>VLOOKUP(Table10[[#This Row],[Name]],V.Rd!$A:$B,2,FALSE)</f>
        <v>1180</v>
      </c>
      <c r="G1572" s="54">
        <f>VLOOKUP(Table10[[#This Row],[Name]],M.Rd!$A:$T,20,FALSE)</f>
        <v>48600</v>
      </c>
    </row>
    <row r="1573" spans="1:7" x14ac:dyDescent="0.25">
      <c r="A1573" s="3" t="s">
        <v>1182</v>
      </c>
      <c r="B1573" s="31">
        <v>85</v>
      </c>
      <c r="C1573" s="2">
        <v>5</v>
      </c>
      <c r="D1573">
        <v>865</v>
      </c>
      <c r="E1573" s="54">
        <f>VLOOKUP(Table10[[#This Row],[Name]],M.Rd!$A:$T,MATCH(Table10[[#This Row],[L.eff]],M.Rd!$C$2:$S$2)+2,FALSE)</f>
        <v>297</v>
      </c>
      <c r="F1573" s="54">
        <f>VLOOKUP(Table10[[#This Row],[Name]],V.Rd!$A:$B,2,FALSE)</f>
        <v>1180</v>
      </c>
      <c r="G1573" s="54">
        <f>VLOOKUP(Table10[[#This Row],[Name]],M.Rd!$A:$T,20,FALSE)</f>
        <v>48600</v>
      </c>
    </row>
    <row r="1574" spans="1:7" x14ac:dyDescent="0.25">
      <c r="A1574" s="3" t="s">
        <v>1182</v>
      </c>
      <c r="B1574" s="31">
        <v>85</v>
      </c>
      <c r="C1574" s="2">
        <v>6</v>
      </c>
      <c r="D1574">
        <v>624</v>
      </c>
      <c r="E1574" s="54">
        <f>VLOOKUP(Table10[[#This Row],[Name]],M.Rd!$A:$T,MATCH(Table10[[#This Row],[L.eff]],M.Rd!$C$2:$S$2)+2,FALSE)</f>
        <v>243</v>
      </c>
      <c r="F1574" s="54">
        <f>VLOOKUP(Table10[[#This Row],[Name]],V.Rd!$A:$B,2,FALSE)</f>
        <v>1180</v>
      </c>
      <c r="G1574" s="54">
        <f>VLOOKUP(Table10[[#This Row],[Name]],M.Rd!$A:$T,20,FALSE)</f>
        <v>48600</v>
      </c>
    </row>
    <row r="1575" spans="1:7" x14ac:dyDescent="0.25">
      <c r="A1575" s="3" t="s">
        <v>1182</v>
      </c>
      <c r="B1575" s="31">
        <v>85</v>
      </c>
      <c r="C1575" s="2">
        <v>7</v>
      </c>
      <c r="D1575">
        <v>470</v>
      </c>
      <c r="E1575" s="54">
        <f>VLOOKUP(Table10[[#This Row],[Name]],M.Rd!$A:$T,MATCH(Table10[[#This Row],[L.eff]],M.Rd!$C$2:$S$2)+2,FALSE)</f>
        <v>207</v>
      </c>
      <c r="F1575" s="54">
        <f>VLOOKUP(Table10[[#This Row],[Name]],V.Rd!$A:$B,2,FALSE)</f>
        <v>1180</v>
      </c>
      <c r="G1575" s="54">
        <f>VLOOKUP(Table10[[#This Row],[Name]],M.Rd!$A:$T,20,FALSE)</f>
        <v>48600</v>
      </c>
    </row>
    <row r="1576" spans="1:7" x14ac:dyDescent="0.25">
      <c r="A1576" s="3" t="s">
        <v>1182</v>
      </c>
      <c r="B1576" s="31">
        <v>85</v>
      </c>
      <c r="C1576" s="2">
        <v>8</v>
      </c>
      <c r="D1576">
        <v>366</v>
      </c>
      <c r="E1576" s="54">
        <f>VLOOKUP(Table10[[#This Row],[Name]],M.Rd!$A:$T,MATCH(Table10[[#This Row],[L.eff]],M.Rd!$C$2:$S$2)+2,FALSE)</f>
        <v>181</v>
      </c>
      <c r="F1576" s="54">
        <f>VLOOKUP(Table10[[#This Row],[Name]],V.Rd!$A:$B,2,FALSE)</f>
        <v>1180</v>
      </c>
      <c r="G1576" s="54">
        <f>VLOOKUP(Table10[[#This Row],[Name]],M.Rd!$A:$T,20,FALSE)</f>
        <v>48600</v>
      </c>
    </row>
    <row r="1577" spans="1:7" x14ac:dyDescent="0.25">
      <c r="A1577" s="3" t="s">
        <v>1182</v>
      </c>
      <c r="B1577" s="31">
        <v>85</v>
      </c>
      <c r="C1577" s="2">
        <v>9</v>
      </c>
      <c r="D1577">
        <v>293</v>
      </c>
      <c r="E1577" s="54">
        <f>VLOOKUP(Table10[[#This Row],[Name]],M.Rd!$A:$T,MATCH(Table10[[#This Row],[L.eff]],M.Rd!$C$2:$S$2)+2,FALSE)</f>
        <v>161</v>
      </c>
      <c r="F1577" s="54">
        <f>VLOOKUP(Table10[[#This Row],[Name]],V.Rd!$A:$B,2,FALSE)</f>
        <v>1180</v>
      </c>
      <c r="G1577" s="54">
        <f>VLOOKUP(Table10[[#This Row],[Name]],M.Rd!$A:$T,20,FALSE)</f>
        <v>48600</v>
      </c>
    </row>
    <row r="1578" spans="1:7" x14ac:dyDescent="0.25">
      <c r="A1578" s="3" t="s">
        <v>1182</v>
      </c>
      <c r="B1578" s="31">
        <v>85</v>
      </c>
      <c r="C1578" s="2">
        <v>10</v>
      </c>
      <c r="D1578">
        <v>240</v>
      </c>
      <c r="E1578" s="54">
        <f>VLOOKUP(Table10[[#This Row],[Name]],M.Rd!$A:$T,MATCH(Table10[[#This Row],[L.eff]],M.Rd!$C$2:$S$2)+2,FALSE)</f>
        <v>145</v>
      </c>
      <c r="F1578" s="54">
        <f>VLOOKUP(Table10[[#This Row],[Name]],V.Rd!$A:$B,2,FALSE)</f>
        <v>1180</v>
      </c>
      <c r="G1578" s="54">
        <f>VLOOKUP(Table10[[#This Row],[Name]],M.Rd!$A:$T,20,FALSE)</f>
        <v>48600</v>
      </c>
    </row>
    <row r="1579" spans="1:7" x14ac:dyDescent="0.25">
      <c r="A1579" s="3" t="s">
        <v>1182</v>
      </c>
      <c r="B1579" s="31">
        <v>85</v>
      </c>
      <c r="C1579" s="2">
        <v>11</v>
      </c>
      <c r="D1579">
        <v>200</v>
      </c>
      <c r="E1579" s="54">
        <f>VLOOKUP(Table10[[#This Row],[Name]],M.Rd!$A:$T,MATCH(Table10[[#This Row],[L.eff]],M.Rd!$C$2:$S$2)+2,FALSE)</f>
        <v>132</v>
      </c>
      <c r="F1579" s="54">
        <f>VLOOKUP(Table10[[#This Row],[Name]],V.Rd!$A:$B,2,FALSE)</f>
        <v>1180</v>
      </c>
      <c r="G1579" s="54">
        <f>VLOOKUP(Table10[[#This Row],[Name]],M.Rd!$A:$T,20,FALSE)</f>
        <v>48600</v>
      </c>
    </row>
    <row r="1580" spans="1:7" x14ac:dyDescent="0.25">
      <c r="A1580" s="3" t="s">
        <v>1182</v>
      </c>
      <c r="B1580" s="31">
        <v>85</v>
      </c>
      <c r="C1580" s="2">
        <v>12</v>
      </c>
      <c r="D1580">
        <v>169</v>
      </c>
      <c r="E1580" s="54">
        <f>VLOOKUP(Table10[[#This Row],[Name]],M.Rd!$A:$T,MATCH(Table10[[#This Row],[L.eff]],M.Rd!$C$2:$S$2)+2,FALSE)</f>
        <v>121</v>
      </c>
      <c r="F1580" s="54">
        <f>VLOOKUP(Table10[[#This Row],[Name]],V.Rd!$A:$B,2,FALSE)</f>
        <v>1180</v>
      </c>
      <c r="G1580" s="54">
        <f>VLOOKUP(Table10[[#This Row],[Name]],M.Rd!$A:$T,20,FALSE)</f>
        <v>48600</v>
      </c>
    </row>
    <row r="1581" spans="1:7" x14ac:dyDescent="0.25">
      <c r="A1581" s="3" t="s">
        <v>1182</v>
      </c>
      <c r="B1581" s="31">
        <v>85</v>
      </c>
      <c r="C1581" s="2">
        <v>13</v>
      </c>
      <c r="D1581">
        <v>145</v>
      </c>
      <c r="E1581" s="54">
        <f>VLOOKUP(Table10[[#This Row],[Name]],M.Rd!$A:$T,MATCH(Table10[[#This Row],[L.eff]],M.Rd!$C$2:$S$2)+2,FALSE)</f>
        <v>112</v>
      </c>
      <c r="F1581" s="54">
        <f>VLOOKUP(Table10[[#This Row],[Name]],V.Rd!$A:$B,2,FALSE)</f>
        <v>1180</v>
      </c>
      <c r="G1581" s="54">
        <f>VLOOKUP(Table10[[#This Row],[Name]],M.Rd!$A:$T,20,FALSE)</f>
        <v>48600</v>
      </c>
    </row>
    <row r="1582" spans="1:7" x14ac:dyDescent="0.25">
      <c r="A1582" s="3" t="s">
        <v>1182</v>
      </c>
      <c r="B1582" s="31">
        <v>85</v>
      </c>
      <c r="C1582" s="2">
        <v>14</v>
      </c>
      <c r="D1582">
        <v>125</v>
      </c>
      <c r="E1582" s="54">
        <f>VLOOKUP(Table10[[#This Row],[Name]],M.Rd!$A:$T,MATCH(Table10[[#This Row],[L.eff]],M.Rd!$C$2:$S$2)+2,FALSE)</f>
        <v>104</v>
      </c>
      <c r="F1582" s="54">
        <f>VLOOKUP(Table10[[#This Row],[Name]],V.Rd!$A:$B,2,FALSE)</f>
        <v>1180</v>
      </c>
      <c r="G1582" s="54">
        <f>VLOOKUP(Table10[[#This Row],[Name]],M.Rd!$A:$T,20,FALSE)</f>
        <v>48600</v>
      </c>
    </row>
    <row r="1583" spans="1:7" x14ac:dyDescent="0.25">
      <c r="A1583" s="23" t="s">
        <v>1183</v>
      </c>
      <c r="B1583" s="29">
        <v>101</v>
      </c>
      <c r="C1583" s="27">
        <v>1</v>
      </c>
      <c r="D1583" s="27">
        <v>4000</v>
      </c>
      <c r="E1583" s="54">
        <f>VLOOKUP(Table10[[#This Row],[Name]],M.Rd!$A:$T,MATCH(Table10[[#This Row],[L.eff]],M.Rd!$C$2:$S$2)+2,FALSE)</f>
        <v>901</v>
      </c>
      <c r="F1583" s="54">
        <f>VLOOKUP(Table10[[#This Row],[Name]],V.Rd!$A:$B,2,FALSE)</f>
        <v>1230</v>
      </c>
      <c r="G1583" s="54">
        <f>VLOOKUP(Table10[[#This Row],[Name]],M.Rd!$A:$T,20,FALSE)</f>
        <v>61500</v>
      </c>
    </row>
    <row r="1584" spans="1:7" x14ac:dyDescent="0.25">
      <c r="A1584" s="3" t="s">
        <v>1183</v>
      </c>
      <c r="B1584" s="31">
        <v>101</v>
      </c>
      <c r="C1584" s="2">
        <v>1.5</v>
      </c>
      <c r="D1584" s="2">
        <v>3790</v>
      </c>
      <c r="E1584" s="54">
        <f>VLOOKUP(Table10[[#This Row],[Name]],M.Rd!$A:$T,MATCH(Table10[[#This Row],[L.eff]],M.Rd!$C$2:$S$2)+2,FALSE)</f>
        <v>901</v>
      </c>
      <c r="F1584" s="54">
        <f>VLOOKUP(Table10[[#This Row],[Name]],V.Rd!$A:$B,2,FALSE)</f>
        <v>1230</v>
      </c>
      <c r="G1584" s="54">
        <f>VLOOKUP(Table10[[#This Row],[Name]],M.Rd!$A:$T,20,FALSE)</f>
        <v>61500</v>
      </c>
    </row>
    <row r="1585" spans="1:7" x14ac:dyDescent="0.25">
      <c r="A1585" s="3" t="s">
        <v>1183</v>
      </c>
      <c r="B1585" s="31">
        <v>101</v>
      </c>
      <c r="C1585" s="2">
        <v>2</v>
      </c>
      <c r="D1585" s="2">
        <v>3550</v>
      </c>
      <c r="E1585" s="54">
        <f>VLOOKUP(Table10[[#This Row],[Name]],M.Rd!$A:$T,MATCH(Table10[[#This Row],[L.eff]],M.Rd!$C$2:$S$2)+2,FALSE)</f>
        <v>891</v>
      </c>
      <c r="F1585" s="54">
        <f>VLOOKUP(Table10[[#This Row],[Name]],V.Rd!$A:$B,2,FALSE)</f>
        <v>1230</v>
      </c>
      <c r="G1585" s="54">
        <f>VLOOKUP(Table10[[#This Row],[Name]],M.Rd!$A:$T,20,FALSE)</f>
        <v>61500</v>
      </c>
    </row>
    <row r="1586" spans="1:7" x14ac:dyDescent="0.25">
      <c r="A1586" s="3" t="s">
        <v>1183</v>
      </c>
      <c r="B1586" s="31">
        <v>101</v>
      </c>
      <c r="C1586" s="2">
        <v>2.5</v>
      </c>
      <c r="D1586">
        <v>3270</v>
      </c>
      <c r="E1586" s="54">
        <f>VLOOKUP(Table10[[#This Row],[Name]],M.Rd!$A:$T,MATCH(Table10[[#This Row],[L.eff]],M.Rd!$C$2:$S$2)+2,FALSE)</f>
        <v>837</v>
      </c>
      <c r="F1586" s="54">
        <f>VLOOKUP(Table10[[#This Row],[Name]],V.Rd!$A:$B,2,FALSE)</f>
        <v>1230</v>
      </c>
      <c r="G1586" s="54">
        <f>VLOOKUP(Table10[[#This Row],[Name]],M.Rd!$A:$T,20,FALSE)</f>
        <v>61500</v>
      </c>
    </row>
    <row r="1587" spans="1:7" x14ac:dyDescent="0.25">
      <c r="A1587" s="3" t="s">
        <v>1183</v>
      </c>
      <c r="B1587" s="31">
        <v>101</v>
      </c>
      <c r="C1587" s="2">
        <v>3</v>
      </c>
      <c r="D1587">
        <v>3010</v>
      </c>
      <c r="E1587" s="54">
        <f>VLOOKUP(Table10[[#This Row],[Name]],M.Rd!$A:$T,MATCH(Table10[[#This Row],[L.eff]],M.Rd!$C$2:$S$2)+2,FALSE)</f>
        <v>781</v>
      </c>
      <c r="F1587" s="54">
        <f>VLOOKUP(Table10[[#This Row],[Name]],V.Rd!$A:$B,2,FALSE)</f>
        <v>1230</v>
      </c>
      <c r="G1587" s="54">
        <f>VLOOKUP(Table10[[#This Row],[Name]],M.Rd!$A:$T,20,FALSE)</f>
        <v>61500</v>
      </c>
    </row>
    <row r="1588" spans="1:7" x14ac:dyDescent="0.25">
      <c r="A1588" s="3" t="s">
        <v>1183</v>
      </c>
      <c r="B1588" s="31">
        <v>101</v>
      </c>
      <c r="C1588" s="2">
        <v>3.5</v>
      </c>
      <c r="D1588">
        <v>2680</v>
      </c>
      <c r="E1588" s="54">
        <f>VLOOKUP(Table10[[#This Row],[Name]],M.Rd!$A:$T,MATCH(Table10[[#This Row],[L.eff]],M.Rd!$C$2:$S$2)+2,FALSE)</f>
        <v>724</v>
      </c>
      <c r="F1588" s="54">
        <f>VLOOKUP(Table10[[#This Row],[Name]],V.Rd!$A:$B,2,FALSE)</f>
        <v>1230</v>
      </c>
      <c r="G1588" s="54">
        <f>VLOOKUP(Table10[[#This Row],[Name]],M.Rd!$A:$T,20,FALSE)</f>
        <v>61500</v>
      </c>
    </row>
    <row r="1589" spans="1:7" x14ac:dyDescent="0.25">
      <c r="A1589" s="3" t="s">
        <v>1183</v>
      </c>
      <c r="B1589" s="31">
        <v>101</v>
      </c>
      <c r="C1589" s="2">
        <v>4</v>
      </c>
      <c r="D1589">
        <v>2300</v>
      </c>
      <c r="E1589" s="54">
        <f>VLOOKUP(Table10[[#This Row],[Name]],M.Rd!$A:$T,MATCH(Table10[[#This Row],[L.eff]],M.Rd!$C$2:$S$2)+2,FALSE)</f>
        <v>667</v>
      </c>
      <c r="F1589" s="54">
        <f>VLOOKUP(Table10[[#This Row],[Name]],V.Rd!$A:$B,2,FALSE)</f>
        <v>1230</v>
      </c>
      <c r="G1589" s="54">
        <f>VLOOKUP(Table10[[#This Row],[Name]],M.Rd!$A:$T,20,FALSE)</f>
        <v>61500</v>
      </c>
    </row>
    <row r="1590" spans="1:7" x14ac:dyDescent="0.25">
      <c r="A1590" s="3" t="s">
        <v>1183</v>
      </c>
      <c r="B1590" s="31">
        <v>101</v>
      </c>
      <c r="C1590" s="2">
        <v>5</v>
      </c>
      <c r="D1590">
        <v>1670</v>
      </c>
      <c r="E1590" s="54">
        <f>VLOOKUP(Table10[[#This Row],[Name]],M.Rd!$A:$T,MATCH(Table10[[#This Row],[L.eff]],M.Rd!$C$2:$S$2)+2,FALSE)</f>
        <v>562</v>
      </c>
      <c r="F1590" s="54">
        <f>VLOOKUP(Table10[[#This Row],[Name]],V.Rd!$A:$B,2,FALSE)</f>
        <v>1230</v>
      </c>
      <c r="G1590" s="54">
        <f>VLOOKUP(Table10[[#This Row],[Name]],M.Rd!$A:$T,20,FALSE)</f>
        <v>61500</v>
      </c>
    </row>
    <row r="1591" spans="1:7" x14ac:dyDescent="0.25">
      <c r="A1591" s="3" t="s">
        <v>1183</v>
      </c>
      <c r="B1591" s="31">
        <v>101</v>
      </c>
      <c r="C1591" s="2">
        <v>6</v>
      </c>
      <c r="D1591">
        <v>1240</v>
      </c>
      <c r="E1591" s="54">
        <f>VLOOKUP(Table10[[#This Row],[Name]],M.Rd!$A:$T,MATCH(Table10[[#This Row],[L.eff]],M.Rd!$C$2:$S$2)+2,FALSE)</f>
        <v>473</v>
      </c>
      <c r="F1591" s="54">
        <f>VLOOKUP(Table10[[#This Row],[Name]],V.Rd!$A:$B,2,FALSE)</f>
        <v>1230</v>
      </c>
      <c r="G1591" s="54">
        <f>VLOOKUP(Table10[[#This Row],[Name]],M.Rd!$A:$T,20,FALSE)</f>
        <v>61500</v>
      </c>
    </row>
    <row r="1592" spans="1:7" x14ac:dyDescent="0.25">
      <c r="A1592" s="3" t="s">
        <v>1183</v>
      </c>
      <c r="B1592" s="31">
        <v>101</v>
      </c>
      <c r="C1592" s="2">
        <v>7</v>
      </c>
      <c r="D1592">
        <v>950</v>
      </c>
      <c r="E1592" s="54">
        <f>VLOOKUP(Table10[[#This Row],[Name]],M.Rd!$A:$T,MATCH(Table10[[#This Row],[L.eff]],M.Rd!$C$2:$S$2)+2,FALSE)</f>
        <v>403</v>
      </c>
      <c r="F1592" s="54">
        <f>VLOOKUP(Table10[[#This Row],[Name]],V.Rd!$A:$B,2,FALSE)</f>
        <v>1230</v>
      </c>
      <c r="G1592" s="54">
        <f>VLOOKUP(Table10[[#This Row],[Name]],M.Rd!$A:$T,20,FALSE)</f>
        <v>61500</v>
      </c>
    </row>
    <row r="1593" spans="1:7" x14ac:dyDescent="0.25">
      <c r="A1593" s="3" t="s">
        <v>1183</v>
      </c>
      <c r="B1593" s="31">
        <v>101</v>
      </c>
      <c r="C1593" s="2">
        <v>8</v>
      </c>
      <c r="D1593">
        <v>747</v>
      </c>
      <c r="E1593" s="54">
        <f>VLOOKUP(Table10[[#This Row],[Name]],M.Rd!$A:$T,MATCH(Table10[[#This Row],[L.eff]],M.Rd!$C$2:$S$2)+2,FALSE)</f>
        <v>347</v>
      </c>
      <c r="F1593" s="54">
        <f>VLOOKUP(Table10[[#This Row],[Name]],V.Rd!$A:$B,2,FALSE)</f>
        <v>1230</v>
      </c>
      <c r="G1593" s="54">
        <f>VLOOKUP(Table10[[#This Row],[Name]],M.Rd!$A:$T,20,FALSE)</f>
        <v>61500</v>
      </c>
    </row>
    <row r="1594" spans="1:7" x14ac:dyDescent="0.25">
      <c r="A1594" s="3" t="s">
        <v>1183</v>
      </c>
      <c r="B1594" s="31">
        <v>101</v>
      </c>
      <c r="C1594" s="2">
        <v>9</v>
      </c>
      <c r="D1594">
        <v>602</v>
      </c>
      <c r="E1594" s="54">
        <f>VLOOKUP(Table10[[#This Row],[Name]],M.Rd!$A:$T,MATCH(Table10[[#This Row],[L.eff]],M.Rd!$C$2:$S$2)+2,FALSE)</f>
        <v>307</v>
      </c>
      <c r="F1594" s="54">
        <f>VLOOKUP(Table10[[#This Row],[Name]],V.Rd!$A:$B,2,FALSE)</f>
        <v>1230</v>
      </c>
      <c r="G1594" s="54">
        <f>VLOOKUP(Table10[[#This Row],[Name]],M.Rd!$A:$T,20,FALSE)</f>
        <v>61500</v>
      </c>
    </row>
    <row r="1595" spans="1:7" x14ac:dyDescent="0.25">
      <c r="A1595" s="3" t="s">
        <v>1183</v>
      </c>
      <c r="B1595" s="31">
        <v>101</v>
      </c>
      <c r="C1595" s="2">
        <v>10</v>
      </c>
      <c r="D1595">
        <v>495</v>
      </c>
      <c r="E1595" s="54">
        <f>VLOOKUP(Table10[[#This Row],[Name]],M.Rd!$A:$T,MATCH(Table10[[#This Row],[L.eff]],M.Rd!$C$2:$S$2)+2,FALSE)</f>
        <v>275</v>
      </c>
      <c r="F1595" s="54">
        <f>VLOOKUP(Table10[[#This Row],[Name]],V.Rd!$A:$B,2,FALSE)</f>
        <v>1230</v>
      </c>
      <c r="G1595" s="54">
        <f>VLOOKUP(Table10[[#This Row],[Name]],M.Rd!$A:$T,20,FALSE)</f>
        <v>61500</v>
      </c>
    </row>
    <row r="1596" spans="1:7" x14ac:dyDescent="0.25">
      <c r="A1596" s="3" t="s">
        <v>1183</v>
      </c>
      <c r="B1596" s="31">
        <v>101</v>
      </c>
      <c r="C1596" s="2">
        <v>11</v>
      </c>
      <c r="D1596">
        <v>414</v>
      </c>
      <c r="E1596" s="54">
        <f>VLOOKUP(Table10[[#This Row],[Name]],M.Rd!$A:$T,MATCH(Table10[[#This Row],[L.eff]],M.Rd!$C$2:$S$2)+2,FALSE)</f>
        <v>249</v>
      </c>
      <c r="F1596" s="54">
        <f>VLOOKUP(Table10[[#This Row],[Name]],V.Rd!$A:$B,2,FALSE)</f>
        <v>1230</v>
      </c>
      <c r="G1596" s="54">
        <f>VLOOKUP(Table10[[#This Row],[Name]],M.Rd!$A:$T,20,FALSE)</f>
        <v>61500</v>
      </c>
    </row>
    <row r="1597" spans="1:7" x14ac:dyDescent="0.25">
      <c r="A1597" s="3" t="s">
        <v>1183</v>
      </c>
      <c r="B1597" s="31">
        <v>101</v>
      </c>
      <c r="C1597" s="2">
        <v>12</v>
      </c>
      <c r="D1597">
        <v>351</v>
      </c>
      <c r="E1597" s="54">
        <f>VLOOKUP(Table10[[#This Row],[Name]],M.Rd!$A:$T,MATCH(Table10[[#This Row],[L.eff]],M.Rd!$C$2:$S$2)+2,FALSE)</f>
        <v>227</v>
      </c>
      <c r="F1597" s="54">
        <f>VLOOKUP(Table10[[#This Row],[Name]],V.Rd!$A:$B,2,FALSE)</f>
        <v>1230</v>
      </c>
      <c r="G1597" s="54">
        <f>VLOOKUP(Table10[[#This Row],[Name]],M.Rd!$A:$T,20,FALSE)</f>
        <v>61500</v>
      </c>
    </row>
    <row r="1598" spans="1:7" x14ac:dyDescent="0.25">
      <c r="A1598" s="3" t="s">
        <v>1183</v>
      </c>
      <c r="B1598" s="31">
        <v>101</v>
      </c>
      <c r="C1598" s="2">
        <v>13</v>
      </c>
      <c r="D1598">
        <v>301</v>
      </c>
      <c r="E1598" s="54">
        <f>VLOOKUP(Table10[[#This Row],[Name]],M.Rd!$A:$T,MATCH(Table10[[#This Row],[L.eff]],M.Rd!$C$2:$S$2)+2,FALSE)</f>
        <v>209</v>
      </c>
      <c r="F1598" s="54">
        <f>VLOOKUP(Table10[[#This Row],[Name]],V.Rd!$A:$B,2,FALSE)</f>
        <v>1230</v>
      </c>
      <c r="G1598" s="54">
        <f>VLOOKUP(Table10[[#This Row],[Name]],M.Rd!$A:$T,20,FALSE)</f>
        <v>61500</v>
      </c>
    </row>
    <row r="1599" spans="1:7" x14ac:dyDescent="0.25">
      <c r="A1599" s="3" t="s">
        <v>1183</v>
      </c>
      <c r="B1599" s="31">
        <v>101</v>
      </c>
      <c r="C1599" s="2">
        <v>14</v>
      </c>
      <c r="D1599">
        <v>261</v>
      </c>
      <c r="E1599" s="54">
        <f>VLOOKUP(Table10[[#This Row],[Name]],M.Rd!$A:$T,MATCH(Table10[[#This Row],[L.eff]],M.Rd!$C$2:$S$2)+2,FALSE)</f>
        <v>191</v>
      </c>
      <c r="F1599" s="54">
        <f>VLOOKUP(Table10[[#This Row],[Name]],V.Rd!$A:$B,2,FALSE)</f>
        <v>1230</v>
      </c>
      <c r="G1599" s="54">
        <f>VLOOKUP(Table10[[#This Row],[Name]],M.Rd!$A:$T,20,FALSE)</f>
        <v>61500</v>
      </c>
    </row>
    <row r="1600" spans="1:7" x14ac:dyDescent="0.25">
      <c r="A1600" s="23" t="s">
        <v>1184</v>
      </c>
      <c r="B1600" s="29">
        <v>109</v>
      </c>
      <c r="C1600" s="27">
        <v>1</v>
      </c>
      <c r="D1600" s="27">
        <v>4400</v>
      </c>
      <c r="E1600" s="54">
        <f>VLOOKUP(Table10[[#This Row],[Name]],M.Rd!$A:$T,MATCH(Table10[[#This Row],[L.eff]],M.Rd!$C$2:$S$2)+2,FALSE)</f>
        <v>976</v>
      </c>
      <c r="F1600" s="54">
        <f>VLOOKUP(Table10[[#This Row],[Name]],V.Rd!$A:$B,2,FALSE)</f>
        <v>1330</v>
      </c>
      <c r="G1600" s="54">
        <f>VLOOKUP(Table10[[#This Row],[Name]],M.Rd!$A:$T,20,FALSE)</f>
        <v>66800</v>
      </c>
    </row>
    <row r="1601" spans="1:7" x14ac:dyDescent="0.25">
      <c r="A1601" s="3" t="s">
        <v>1184</v>
      </c>
      <c r="B1601" s="31">
        <v>109</v>
      </c>
      <c r="C1601" s="2">
        <v>1.5</v>
      </c>
      <c r="D1601" s="2">
        <v>4170</v>
      </c>
      <c r="E1601" s="54">
        <f>VLOOKUP(Table10[[#This Row],[Name]],M.Rd!$A:$T,MATCH(Table10[[#This Row],[L.eff]],M.Rd!$C$2:$S$2)+2,FALSE)</f>
        <v>976</v>
      </c>
      <c r="F1601" s="54">
        <f>VLOOKUP(Table10[[#This Row],[Name]],V.Rd!$A:$B,2,FALSE)</f>
        <v>1330</v>
      </c>
      <c r="G1601" s="54">
        <f>VLOOKUP(Table10[[#This Row],[Name]],M.Rd!$A:$T,20,FALSE)</f>
        <v>66800</v>
      </c>
    </row>
    <row r="1602" spans="1:7" x14ac:dyDescent="0.25">
      <c r="A1602" s="3" t="s">
        <v>1184</v>
      </c>
      <c r="B1602" s="31">
        <v>109</v>
      </c>
      <c r="C1602" s="2">
        <v>2</v>
      </c>
      <c r="D1602" s="2">
        <v>3900</v>
      </c>
      <c r="E1602" s="54">
        <f>VLOOKUP(Table10[[#This Row],[Name]],M.Rd!$A:$T,MATCH(Table10[[#This Row],[L.eff]],M.Rd!$C$2:$S$2)+2,FALSE)</f>
        <v>967</v>
      </c>
      <c r="F1602" s="54">
        <f>VLOOKUP(Table10[[#This Row],[Name]],V.Rd!$A:$B,2,FALSE)</f>
        <v>1330</v>
      </c>
      <c r="G1602" s="54">
        <f>VLOOKUP(Table10[[#This Row],[Name]],M.Rd!$A:$T,20,FALSE)</f>
        <v>66800</v>
      </c>
    </row>
    <row r="1603" spans="1:7" x14ac:dyDescent="0.25">
      <c r="A1603" s="3" t="s">
        <v>1184</v>
      </c>
      <c r="B1603" s="31">
        <v>109</v>
      </c>
      <c r="C1603" s="2">
        <v>2.5</v>
      </c>
      <c r="D1603">
        <v>3670</v>
      </c>
      <c r="E1603" s="54">
        <f>VLOOKUP(Table10[[#This Row],[Name]],M.Rd!$A:$T,MATCH(Table10[[#This Row],[L.eff]],M.Rd!$C$2:$S$2)+2,FALSE)</f>
        <v>910</v>
      </c>
      <c r="F1603" s="54">
        <f>VLOOKUP(Table10[[#This Row],[Name]],V.Rd!$A:$B,2,FALSE)</f>
        <v>1330</v>
      </c>
      <c r="G1603" s="54">
        <f>VLOOKUP(Table10[[#This Row],[Name]],M.Rd!$A:$T,20,FALSE)</f>
        <v>66800</v>
      </c>
    </row>
    <row r="1604" spans="1:7" x14ac:dyDescent="0.25">
      <c r="A1604" s="3" t="s">
        <v>1184</v>
      </c>
      <c r="B1604" s="31">
        <v>109</v>
      </c>
      <c r="C1604" s="2">
        <v>3</v>
      </c>
      <c r="D1604">
        <v>3350</v>
      </c>
      <c r="E1604" s="54">
        <f>VLOOKUP(Table10[[#This Row],[Name]],M.Rd!$A:$T,MATCH(Table10[[#This Row],[L.eff]],M.Rd!$C$2:$S$2)+2,FALSE)</f>
        <v>850</v>
      </c>
      <c r="F1604" s="54">
        <f>VLOOKUP(Table10[[#This Row],[Name]],V.Rd!$A:$B,2,FALSE)</f>
        <v>1330</v>
      </c>
      <c r="G1604" s="54">
        <f>VLOOKUP(Table10[[#This Row],[Name]],M.Rd!$A:$T,20,FALSE)</f>
        <v>66800</v>
      </c>
    </row>
    <row r="1605" spans="1:7" x14ac:dyDescent="0.25">
      <c r="A1605" s="3" t="s">
        <v>1184</v>
      </c>
      <c r="B1605" s="31">
        <v>109</v>
      </c>
      <c r="C1605" s="2">
        <v>3.5</v>
      </c>
      <c r="D1605">
        <v>2920</v>
      </c>
      <c r="E1605" s="54">
        <f>VLOOKUP(Table10[[#This Row],[Name]],M.Rd!$A:$T,MATCH(Table10[[#This Row],[L.eff]],M.Rd!$C$2:$S$2)+2,FALSE)</f>
        <v>790</v>
      </c>
      <c r="F1605" s="54">
        <f>VLOOKUP(Table10[[#This Row],[Name]],V.Rd!$A:$B,2,FALSE)</f>
        <v>1330</v>
      </c>
      <c r="G1605" s="54">
        <f>VLOOKUP(Table10[[#This Row],[Name]],M.Rd!$A:$T,20,FALSE)</f>
        <v>66800</v>
      </c>
    </row>
    <row r="1606" spans="1:7" x14ac:dyDescent="0.25">
      <c r="A1606" s="3" t="s">
        <v>1184</v>
      </c>
      <c r="B1606" s="31">
        <v>109</v>
      </c>
      <c r="C1606" s="2">
        <v>4</v>
      </c>
      <c r="D1606">
        <v>2500</v>
      </c>
      <c r="E1606" s="54">
        <f>VLOOKUP(Table10[[#This Row],[Name]],M.Rd!$A:$T,MATCH(Table10[[#This Row],[L.eff]],M.Rd!$C$2:$S$2)+2,FALSE)</f>
        <v>731</v>
      </c>
      <c r="F1606" s="54">
        <f>VLOOKUP(Table10[[#This Row],[Name]],V.Rd!$A:$B,2,FALSE)</f>
        <v>1330</v>
      </c>
      <c r="G1606" s="54">
        <f>VLOOKUP(Table10[[#This Row],[Name]],M.Rd!$A:$T,20,FALSE)</f>
        <v>66800</v>
      </c>
    </row>
    <row r="1607" spans="1:7" x14ac:dyDescent="0.25">
      <c r="A1607" s="3" t="s">
        <v>1184</v>
      </c>
      <c r="B1607" s="31">
        <v>109</v>
      </c>
      <c r="C1607" s="2">
        <v>5</v>
      </c>
      <c r="D1607">
        <v>1820</v>
      </c>
      <c r="E1607" s="54">
        <f>VLOOKUP(Table10[[#This Row],[Name]],M.Rd!$A:$T,MATCH(Table10[[#This Row],[L.eff]],M.Rd!$C$2:$S$2)+2,FALSE)</f>
        <v>620</v>
      </c>
      <c r="F1607" s="54">
        <f>VLOOKUP(Table10[[#This Row],[Name]],V.Rd!$A:$B,2,FALSE)</f>
        <v>1330</v>
      </c>
      <c r="G1607" s="54">
        <f>VLOOKUP(Table10[[#This Row],[Name]],M.Rd!$A:$T,20,FALSE)</f>
        <v>66800</v>
      </c>
    </row>
    <row r="1608" spans="1:7" x14ac:dyDescent="0.25">
      <c r="A1608" s="3" t="s">
        <v>1184</v>
      </c>
      <c r="B1608" s="31">
        <v>109</v>
      </c>
      <c r="C1608" s="2">
        <v>6</v>
      </c>
      <c r="D1608">
        <v>1360</v>
      </c>
      <c r="E1608" s="54">
        <f>VLOOKUP(Table10[[#This Row],[Name]],M.Rd!$A:$T,MATCH(Table10[[#This Row],[L.eff]],M.Rd!$C$2:$S$2)+2,FALSE)</f>
        <v>526</v>
      </c>
      <c r="F1608" s="54">
        <f>VLOOKUP(Table10[[#This Row],[Name]],V.Rd!$A:$B,2,FALSE)</f>
        <v>1330</v>
      </c>
      <c r="G1608" s="54">
        <f>VLOOKUP(Table10[[#This Row],[Name]],M.Rd!$A:$T,20,FALSE)</f>
        <v>66800</v>
      </c>
    </row>
    <row r="1609" spans="1:7" x14ac:dyDescent="0.25">
      <c r="A1609" s="3" t="s">
        <v>1184</v>
      </c>
      <c r="B1609" s="31">
        <v>109</v>
      </c>
      <c r="C1609" s="2">
        <v>7</v>
      </c>
      <c r="D1609">
        <v>1040</v>
      </c>
      <c r="E1609" s="54">
        <f>VLOOKUP(Table10[[#This Row],[Name]],M.Rd!$A:$T,MATCH(Table10[[#This Row],[L.eff]],M.Rd!$C$2:$S$2)+2,FALSE)</f>
        <v>451</v>
      </c>
      <c r="F1609" s="54">
        <f>VLOOKUP(Table10[[#This Row],[Name]],V.Rd!$A:$B,2,FALSE)</f>
        <v>1330</v>
      </c>
      <c r="G1609" s="54">
        <f>VLOOKUP(Table10[[#This Row],[Name]],M.Rd!$A:$T,20,FALSE)</f>
        <v>66800</v>
      </c>
    </row>
    <row r="1610" spans="1:7" x14ac:dyDescent="0.25">
      <c r="A1610" s="3" t="s">
        <v>1184</v>
      </c>
      <c r="B1610" s="31">
        <v>109</v>
      </c>
      <c r="C1610" s="2">
        <v>8</v>
      </c>
      <c r="D1610">
        <v>816</v>
      </c>
      <c r="E1610" s="54">
        <f>VLOOKUP(Table10[[#This Row],[Name]],M.Rd!$A:$T,MATCH(Table10[[#This Row],[L.eff]],M.Rd!$C$2:$S$2)+2,FALSE)</f>
        <v>391</v>
      </c>
      <c r="F1610" s="54">
        <f>VLOOKUP(Table10[[#This Row],[Name]],V.Rd!$A:$B,2,FALSE)</f>
        <v>1330</v>
      </c>
      <c r="G1610" s="54">
        <f>VLOOKUP(Table10[[#This Row],[Name]],M.Rd!$A:$T,20,FALSE)</f>
        <v>66800</v>
      </c>
    </row>
    <row r="1611" spans="1:7" x14ac:dyDescent="0.25">
      <c r="A1611" s="3" t="s">
        <v>1184</v>
      </c>
      <c r="B1611" s="31">
        <v>109</v>
      </c>
      <c r="C1611" s="2">
        <v>9</v>
      </c>
      <c r="D1611">
        <v>657</v>
      </c>
      <c r="E1611" s="54">
        <f>VLOOKUP(Table10[[#This Row],[Name]],M.Rd!$A:$T,MATCH(Table10[[#This Row],[L.eff]],M.Rd!$C$2:$S$2)+2,FALSE)</f>
        <v>346</v>
      </c>
      <c r="F1611" s="54">
        <f>VLOOKUP(Table10[[#This Row],[Name]],V.Rd!$A:$B,2,FALSE)</f>
        <v>1330</v>
      </c>
      <c r="G1611" s="54">
        <f>VLOOKUP(Table10[[#This Row],[Name]],M.Rd!$A:$T,20,FALSE)</f>
        <v>66800</v>
      </c>
    </row>
    <row r="1612" spans="1:7" x14ac:dyDescent="0.25">
      <c r="A1612" s="3" t="s">
        <v>1184</v>
      </c>
      <c r="B1612" s="31">
        <v>109</v>
      </c>
      <c r="C1612" s="2">
        <v>10</v>
      </c>
      <c r="D1612">
        <v>540</v>
      </c>
      <c r="E1612" s="54">
        <f>VLOOKUP(Table10[[#This Row],[Name]],M.Rd!$A:$T,MATCH(Table10[[#This Row],[L.eff]],M.Rd!$C$2:$S$2)+2,FALSE)</f>
        <v>311</v>
      </c>
      <c r="F1612" s="54">
        <f>VLOOKUP(Table10[[#This Row],[Name]],V.Rd!$A:$B,2,FALSE)</f>
        <v>1330</v>
      </c>
      <c r="G1612" s="54">
        <f>VLOOKUP(Table10[[#This Row],[Name]],M.Rd!$A:$T,20,FALSE)</f>
        <v>66800</v>
      </c>
    </row>
    <row r="1613" spans="1:7" x14ac:dyDescent="0.25">
      <c r="A1613" s="3" t="s">
        <v>1184</v>
      </c>
      <c r="B1613" s="31">
        <v>109</v>
      </c>
      <c r="C1613" s="2">
        <v>11</v>
      </c>
      <c r="D1613">
        <v>452</v>
      </c>
      <c r="E1613" s="54">
        <f>VLOOKUP(Table10[[#This Row],[Name]],M.Rd!$A:$T,MATCH(Table10[[#This Row],[L.eff]],M.Rd!$C$2:$S$2)+2,FALSE)</f>
        <v>283</v>
      </c>
      <c r="F1613" s="54">
        <f>VLOOKUP(Table10[[#This Row],[Name]],V.Rd!$A:$B,2,FALSE)</f>
        <v>1330</v>
      </c>
      <c r="G1613" s="54">
        <f>VLOOKUP(Table10[[#This Row],[Name]],M.Rd!$A:$T,20,FALSE)</f>
        <v>66800</v>
      </c>
    </row>
    <row r="1614" spans="1:7" x14ac:dyDescent="0.25">
      <c r="A1614" s="3" t="s">
        <v>1184</v>
      </c>
      <c r="B1614" s="31">
        <v>109</v>
      </c>
      <c r="C1614" s="2">
        <v>12</v>
      </c>
      <c r="D1614">
        <v>383</v>
      </c>
      <c r="E1614" s="54">
        <f>VLOOKUP(Table10[[#This Row],[Name]],M.Rd!$A:$T,MATCH(Table10[[#This Row],[L.eff]],M.Rd!$C$2:$S$2)+2,FALSE)</f>
        <v>259</v>
      </c>
      <c r="F1614" s="54">
        <f>VLOOKUP(Table10[[#This Row],[Name]],V.Rd!$A:$B,2,FALSE)</f>
        <v>1330</v>
      </c>
      <c r="G1614" s="54">
        <f>VLOOKUP(Table10[[#This Row],[Name]],M.Rd!$A:$T,20,FALSE)</f>
        <v>66800</v>
      </c>
    </row>
    <row r="1615" spans="1:7" x14ac:dyDescent="0.25">
      <c r="A1615" s="3" t="s">
        <v>1184</v>
      </c>
      <c r="B1615" s="31">
        <v>109</v>
      </c>
      <c r="C1615" s="2">
        <v>13</v>
      </c>
      <c r="D1615">
        <v>329</v>
      </c>
      <c r="E1615" s="54">
        <f>VLOOKUP(Table10[[#This Row],[Name]],M.Rd!$A:$T,MATCH(Table10[[#This Row],[L.eff]],M.Rd!$C$2:$S$2)+2,FALSE)</f>
        <v>239</v>
      </c>
      <c r="F1615" s="54">
        <f>VLOOKUP(Table10[[#This Row],[Name]],V.Rd!$A:$B,2,FALSE)</f>
        <v>1330</v>
      </c>
      <c r="G1615" s="54">
        <f>VLOOKUP(Table10[[#This Row],[Name]],M.Rd!$A:$T,20,FALSE)</f>
        <v>66800</v>
      </c>
    </row>
    <row r="1616" spans="1:7" x14ac:dyDescent="0.25">
      <c r="A1616" s="3" t="s">
        <v>1184</v>
      </c>
      <c r="B1616" s="31">
        <v>109</v>
      </c>
      <c r="C1616" s="2">
        <v>14</v>
      </c>
      <c r="D1616">
        <v>286</v>
      </c>
      <c r="E1616" s="54">
        <f>VLOOKUP(Table10[[#This Row],[Name]],M.Rd!$A:$T,MATCH(Table10[[#This Row],[L.eff]],M.Rd!$C$2:$S$2)+2,FALSE)</f>
        <v>221</v>
      </c>
      <c r="F1616" s="54">
        <f>VLOOKUP(Table10[[#This Row],[Name]],V.Rd!$A:$B,2,FALSE)</f>
        <v>1330</v>
      </c>
      <c r="G1616" s="54">
        <f>VLOOKUP(Table10[[#This Row],[Name]],M.Rd!$A:$T,20,FALSE)</f>
        <v>66800</v>
      </c>
    </row>
    <row r="1617" spans="1:7" x14ac:dyDescent="0.25">
      <c r="A1617" s="23" t="s">
        <v>1185</v>
      </c>
      <c r="B1617" s="29">
        <v>122</v>
      </c>
      <c r="C1617" s="27">
        <v>1</v>
      </c>
      <c r="D1617" s="27">
        <v>5030</v>
      </c>
      <c r="E1617" s="54">
        <f>VLOOKUP(Table10[[#This Row],[Name]],M.Rd!$A:$T,MATCH(Table10[[#This Row],[L.eff]],M.Rd!$C$2:$S$2)+2,FALSE)</f>
        <v>1100</v>
      </c>
      <c r="F1617" s="54">
        <f>VLOOKUP(Table10[[#This Row],[Name]],V.Rd!$A:$B,2,FALSE)</f>
        <v>1460</v>
      </c>
      <c r="G1617" s="54">
        <f>VLOOKUP(Table10[[#This Row],[Name]],M.Rd!$A:$T,20,FALSE)</f>
        <v>76000</v>
      </c>
    </row>
    <row r="1618" spans="1:7" x14ac:dyDescent="0.25">
      <c r="A1618" s="3" t="s">
        <v>1185</v>
      </c>
      <c r="B1618" s="31">
        <v>122</v>
      </c>
      <c r="C1618" s="2">
        <v>1.5</v>
      </c>
      <c r="D1618" s="2">
        <v>4770</v>
      </c>
      <c r="E1618" s="54">
        <f>VLOOKUP(Table10[[#This Row],[Name]],M.Rd!$A:$T,MATCH(Table10[[#This Row],[L.eff]],M.Rd!$C$2:$S$2)+2,FALSE)</f>
        <v>1100</v>
      </c>
      <c r="F1618" s="54">
        <f>VLOOKUP(Table10[[#This Row],[Name]],V.Rd!$A:$B,2,FALSE)</f>
        <v>1460</v>
      </c>
      <c r="G1618" s="54">
        <f>VLOOKUP(Table10[[#This Row],[Name]],M.Rd!$A:$T,20,FALSE)</f>
        <v>76000</v>
      </c>
    </row>
    <row r="1619" spans="1:7" x14ac:dyDescent="0.25">
      <c r="A1619" s="3" t="s">
        <v>1185</v>
      </c>
      <c r="B1619" s="31">
        <v>122</v>
      </c>
      <c r="C1619" s="2">
        <v>2</v>
      </c>
      <c r="D1619" s="2">
        <v>4610</v>
      </c>
      <c r="E1619" s="54">
        <f>VLOOKUP(Table10[[#This Row],[Name]],M.Rd!$A:$T,MATCH(Table10[[#This Row],[L.eff]],M.Rd!$C$2:$S$2)+2,FALSE)</f>
        <v>1100</v>
      </c>
      <c r="F1619" s="54">
        <f>VLOOKUP(Table10[[#This Row],[Name]],V.Rd!$A:$B,2,FALSE)</f>
        <v>1460</v>
      </c>
      <c r="G1619" s="54">
        <f>VLOOKUP(Table10[[#This Row],[Name]],M.Rd!$A:$T,20,FALSE)</f>
        <v>76000</v>
      </c>
    </row>
    <row r="1620" spans="1:7" x14ac:dyDescent="0.25">
      <c r="A1620" s="3" t="s">
        <v>1185</v>
      </c>
      <c r="B1620" s="31">
        <v>122</v>
      </c>
      <c r="C1620" s="2">
        <v>2.5</v>
      </c>
      <c r="D1620">
        <v>4230</v>
      </c>
      <c r="E1620" s="54">
        <f>VLOOKUP(Table10[[#This Row],[Name]],M.Rd!$A:$T,MATCH(Table10[[#This Row],[L.eff]],M.Rd!$C$2:$S$2)+2,FALSE)</f>
        <v>1030</v>
      </c>
      <c r="F1620" s="54">
        <f>VLOOKUP(Table10[[#This Row],[Name]],V.Rd!$A:$B,2,FALSE)</f>
        <v>1460</v>
      </c>
      <c r="G1620" s="54">
        <f>VLOOKUP(Table10[[#This Row],[Name]],M.Rd!$A:$T,20,FALSE)</f>
        <v>76000</v>
      </c>
    </row>
    <row r="1621" spans="1:7" x14ac:dyDescent="0.25">
      <c r="A1621" s="3" t="s">
        <v>1185</v>
      </c>
      <c r="B1621" s="31">
        <v>122</v>
      </c>
      <c r="C1621" s="2">
        <v>3</v>
      </c>
      <c r="D1621">
        <v>3790</v>
      </c>
      <c r="E1621" s="54">
        <f>VLOOKUP(Table10[[#This Row],[Name]],M.Rd!$A:$T,MATCH(Table10[[#This Row],[L.eff]],M.Rd!$C$2:$S$2)+2,FALSE)</f>
        <v>970</v>
      </c>
      <c r="F1621" s="54">
        <f>VLOOKUP(Table10[[#This Row],[Name]],V.Rd!$A:$B,2,FALSE)</f>
        <v>1460</v>
      </c>
      <c r="G1621" s="54">
        <f>VLOOKUP(Table10[[#This Row],[Name]],M.Rd!$A:$T,20,FALSE)</f>
        <v>76000</v>
      </c>
    </row>
    <row r="1622" spans="1:7" x14ac:dyDescent="0.25">
      <c r="A1622" s="3" t="s">
        <v>1185</v>
      </c>
      <c r="B1622" s="31">
        <v>122</v>
      </c>
      <c r="C1622" s="2">
        <v>3.5</v>
      </c>
      <c r="D1622">
        <v>3310</v>
      </c>
      <c r="E1622" s="54">
        <f>VLOOKUP(Table10[[#This Row],[Name]],M.Rd!$A:$T,MATCH(Table10[[#This Row],[L.eff]],M.Rd!$C$2:$S$2)+2,FALSE)</f>
        <v>906</v>
      </c>
      <c r="F1622" s="54">
        <f>VLOOKUP(Table10[[#This Row],[Name]],V.Rd!$A:$B,2,FALSE)</f>
        <v>1460</v>
      </c>
      <c r="G1622" s="54">
        <f>VLOOKUP(Table10[[#This Row],[Name]],M.Rd!$A:$T,20,FALSE)</f>
        <v>76000</v>
      </c>
    </row>
    <row r="1623" spans="1:7" x14ac:dyDescent="0.25">
      <c r="A1623" s="3" t="s">
        <v>1185</v>
      </c>
      <c r="B1623" s="31">
        <v>122</v>
      </c>
      <c r="C1623" s="2">
        <v>4</v>
      </c>
      <c r="D1623">
        <v>2850</v>
      </c>
      <c r="E1623" s="54">
        <f>VLOOKUP(Table10[[#This Row],[Name]],M.Rd!$A:$T,MATCH(Table10[[#This Row],[L.eff]],M.Rd!$C$2:$S$2)+2,FALSE)</f>
        <v>842</v>
      </c>
      <c r="F1623" s="54">
        <f>VLOOKUP(Table10[[#This Row],[Name]],V.Rd!$A:$B,2,FALSE)</f>
        <v>1460</v>
      </c>
      <c r="G1623" s="54">
        <f>VLOOKUP(Table10[[#This Row],[Name]],M.Rd!$A:$T,20,FALSE)</f>
        <v>76000</v>
      </c>
    </row>
    <row r="1624" spans="1:7" x14ac:dyDescent="0.25">
      <c r="A1624" s="3" t="s">
        <v>1185</v>
      </c>
      <c r="B1624" s="31">
        <v>122</v>
      </c>
      <c r="C1624" s="2">
        <v>5</v>
      </c>
      <c r="D1624">
        <v>2090</v>
      </c>
      <c r="E1624" s="54">
        <f>VLOOKUP(Table10[[#This Row],[Name]],M.Rd!$A:$T,MATCH(Table10[[#This Row],[L.eff]],M.Rd!$C$2:$S$2)+2,FALSE)</f>
        <v>723</v>
      </c>
      <c r="F1624" s="54">
        <f>VLOOKUP(Table10[[#This Row],[Name]],V.Rd!$A:$B,2,FALSE)</f>
        <v>1460</v>
      </c>
      <c r="G1624" s="54">
        <f>VLOOKUP(Table10[[#This Row],[Name]],M.Rd!$A:$T,20,FALSE)</f>
        <v>76000</v>
      </c>
    </row>
    <row r="1625" spans="1:7" x14ac:dyDescent="0.25">
      <c r="A1625" s="3" t="s">
        <v>1185</v>
      </c>
      <c r="B1625" s="31">
        <v>122</v>
      </c>
      <c r="C1625" s="2">
        <v>6</v>
      </c>
      <c r="D1625">
        <v>1560</v>
      </c>
      <c r="E1625" s="54">
        <f>VLOOKUP(Table10[[#This Row],[Name]],M.Rd!$A:$T,MATCH(Table10[[#This Row],[L.eff]],M.Rd!$C$2:$S$2)+2,FALSE)</f>
        <v>621</v>
      </c>
      <c r="F1625" s="54">
        <f>VLOOKUP(Table10[[#This Row],[Name]],V.Rd!$A:$B,2,FALSE)</f>
        <v>1460</v>
      </c>
      <c r="G1625" s="54">
        <f>VLOOKUP(Table10[[#This Row],[Name]],M.Rd!$A:$T,20,FALSE)</f>
        <v>76000</v>
      </c>
    </row>
    <row r="1626" spans="1:7" x14ac:dyDescent="0.25">
      <c r="A1626" s="3" t="s">
        <v>1185</v>
      </c>
      <c r="B1626" s="31">
        <v>122</v>
      </c>
      <c r="C1626" s="2">
        <v>7</v>
      </c>
      <c r="D1626">
        <v>1190</v>
      </c>
      <c r="E1626" s="54">
        <f>VLOOKUP(Table10[[#This Row],[Name]],M.Rd!$A:$T,MATCH(Table10[[#This Row],[L.eff]],M.Rd!$C$2:$S$2)+2,FALSE)</f>
        <v>538</v>
      </c>
      <c r="F1626" s="54">
        <f>VLOOKUP(Table10[[#This Row],[Name]],V.Rd!$A:$B,2,FALSE)</f>
        <v>1460</v>
      </c>
      <c r="G1626" s="54">
        <f>VLOOKUP(Table10[[#This Row],[Name]],M.Rd!$A:$T,20,FALSE)</f>
        <v>76000</v>
      </c>
    </row>
    <row r="1627" spans="1:7" x14ac:dyDescent="0.25">
      <c r="A1627" s="3" t="s">
        <v>1185</v>
      </c>
      <c r="B1627" s="31">
        <v>122</v>
      </c>
      <c r="C1627" s="2">
        <v>8</v>
      </c>
      <c r="D1627">
        <v>938</v>
      </c>
      <c r="E1627" s="54">
        <f>VLOOKUP(Table10[[#This Row],[Name]],M.Rd!$A:$T,MATCH(Table10[[#This Row],[L.eff]],M.Rd!$C$2:$S$2)+2,FALSE)</f>
        <v>472</v>
      </c>
      <c r="F1627" s="54">
        <f>VLOOKUP(Table10[[#This Row],[Name]],V.Rd!$A:$B,2,FALSE)</f>
        <v>1460</v>
      </c>
      <c r="G1627" s="54">
        <f>VLOOKUP(Table10[[#This Row],[Name]],M.Rd!$A:$T,20,FALSE)</f>
        <v>76000</v>
      </c>
    </row>
    <row r="1628" spans="1:7" x14ac:dyDescent="0.25">
      <c r="A1628" s="3" t="s">
        <v>1185</v>
      </c>
      <c r="B1628" s="31">
        <v>122</v>
      </c>
      <c r="C1628" s="2">
        <v>9</v>
      </c>
      <c r="D1628">
        <v>756</v>
      </c>
      <c r="E1628" s="54">
        <f>VLOOKUP(Table10[[#This Row],[Name]],M.Rd!$A:$T,MATCH(Table10[[#This Row],[L.eff]],M.Rd!$C$2:$S$2)+2,FALSE)</f>
        <v>419</v>
      </c>
      <c r="F1628" s="54">
        <f>VLOOKUP(Table10[[#This Row],[Name]],V.Rd!$A:$B,2,FALSE)</f>
        <v>1460</v>
      </c>
      <c r="G1628" s="54">
        <f>VLOOKUP(Table10[[#This Row],[Name]],M.Rd!$A:$T,20,FALSE)</f>
        <v>76000</v>
      </c>
    </row>
    <row r="1629" spans="1:7" x14ac:dyDescent="0.25">
      <c r="A1629" s="3" t="s">
        <v>1185</v>
      </c>
      <c r="B1629" s="31">
        <v>122</v>
      </c>
      <c r="C1629" s="2">
        <v>10</v>
      </c>
      <c r="D1629">
        <v>622</v>
      </c>
      <c r="E1629" s="54">
        <f>VLOOKUP(Table10[[#This Row],[Name]],M.Rd!$A:$T,MATCH(Table10[[#This Row],[L.eff]],M.Rd!$C$2:$S$2)+2,FALSE)</f>
        <v>379</v>
      </c>
      <c r="F1629" s="54">
        <f>VLOOKUP(Table10[[#This Row],[Name]],V.Rd!$A:$B,2,FALSE)</f>
        <v>1460</v>
      </c>
      <c r="G1629" s="54">
        <f>VLOOKUP(Table10[[#This Row],[Name]],M.Rd!$A:$T,20,FALSE)</f>
        <v>76000</v>
      </c>
    </row>
    <row r="1630" spans="1:7" x14ac:dyDescent="0.25">
      <c r="A1630" s="3" t="s">
        <v>1185</v>
      </c>
      <c r="B1630" s="31">
        <v>122</v>
      </c>
      <c r="C1630" s="2">
        <v>11</v>
      </c>
      <c r="D1630">
        <v>520</v>
      </c>
      <c r="E1630" s="54">
        <f>VLOOKUP(Table10[[#This Row],[Name]],M.Rd!$A:$T,MATCH(Table10[[#This Row],[L.eff]],M.Rd!$C$2:$S$2)+2,FALSE)</f>
        <v>346</v>
      </c>
      <c r="F1630" s="54">
        <f>VLOOKUP(Table10[[#This Row],[Name]],V.Rd!$A:$B,2,FALSE)</f>
        <v>1460</v>
      </c>
      <c r="G1630" s="54">
        <f>VLOOKUP(Table10[[#This Row],[Name]],M.Rd!$A:$T,20,FALSE)</f>
        <v>76000</v>
      </c>
    </row>
    <row r="1631" spans="1:7" x14ac:dyDescent="0.25">
      <c r="A1631" s="3" t="s">
        <v>1185</v>
      </c>
      <c r="B1631" s="31">
        <v>122</v>
      </c>
      <c r="C1631" s="2">
        <v>12</v>
      </c>
      <c r="D1631">
        <v>441</v>
      </c>
      <c r="E1631" s="54">
        <f>VLOOKUP(Table10[[#This Row],[Name]],M.Rd!$A:$T,MATCH(Table10[[#This Row],[L.eff]],M.Rd!$C$2:$S$2)+2,FALSE)</f>
        <v>318</v>
      </c>
      <c r="F1631" s="54">
        <f>VLOOKUP(Table10[[#This Row],[Name]],V.Rd!$A:$B,2,FALSE)</f>
        <v>1460</v>
      </c>
      <c r="G1631" s="54">
        <f>VLOOKUP(Table10[[#This Row],[Name]],M.Rd!$A:$T,20,FALSE)</f>
        <v>76000</v>
      </c>
    </row>
    <row r="1632" spans="1:7" x14ac:dyDescent="0.25">
      <c r="A1632" s="3" t="s">
        <v>1185</v>
      </c>
      <c r="B1632" s="31">
        <v>122</v>
      </c>
      <c r="C1632" s="2">
        <v>13</v>
      </c>
      <c r="D1632">
        <v>379</v>
      </c>
      <c r="E1632" s="54">
        <f>VLOOKUP(Table10[[#This Row],[Name]],M.Rd!$A:$T,MATCH(Table10[[#This Row],[L.eff]],M.Rd!$C$2:$S$2)+2,FALSE)</f>
        <v>295</v>
      </c>
      <c r="F1632" s="54">
        <f>VLOOKUP(Table10[[#This Row],[Name]],V.Rd!$A:$B,2,FALSE)</f>
        <v>1460</v>
      </c>
      <c r="G1632" s="54">
        <f>VLOOKUP(Table10[[#This Row],[Name]],M.Rd!$A:$T,20,FALSE)</f>
        <v>76000</v>
      </c>
    </row>
    <row r="1633" spans="1:7" x14ac:dyDescent="0.25">
      <c r="A1633" s="3" t="s">
        <v>1185</v>
      </c>
      <c r="B1633" s="31">
        <v>122</v>
      </c>
      <c r="C1633" s="2">
        <v>14</v>
      </c>
      <c r="D1633">
        <v>329</v>
      </c>
      <c r="E1633" s="54">
        <f>VLOOKUP(Table10[[#This Row],[Name]],M.Rd!$A:$T,MATCH(Table10[[#This Row],[L.eff]],M.Rd!$C$2:$S$2)+2,FALSE)</f>
        <v>274</v>
      </c>
      <c r="F1633" s="54">
        <f>VLOOKUP(Table10[[#This Row],[Name]],V.Rd!$A:$B,2,FALSE)</f>
        <v>1460</v>
      </c>
      <c r="G1633" s="54">
        <f>VLOOKUP(Table10[[#This Row],[Name]],M.Rd!$A:$T,20,FALSE)</f>
        <v>76000</v>
      </c>
    </row>
    <row r="1634" spans="1:7" x14ac:dyDescent="0.25">
      <c r="A1634" s="23" t="s">
        <v>1186</v>
      </c>
      <c r="B1634" s="29">
        <v>138</v>
      </c>
      <c r="C1634" s="27">
        <v>1</v>
      </c>
      <c r="D1634" s="27">
        <v>5910</v>
      </c>
      <c r="E1634" s="54">
        <f>VLOOKUP(Table10[[#This Row],[Name]],M.Rd!$A:$T,MATCH(Table10[[#This Row],[L.eff]],M.Rd!$C$2:$S$2)+2,FALSE)</f>
        <v>1250</v>
      </c>
      <c r="F1634" s="54">
        <f>VLOOKUP(Table10[[#This Row],[Name]],V.Rd!$A:$B,2,FALSE)</f>
        <v>1690</v>
      </c>
      <c r="G1634" s="54">
        <f>VLOOKUP(Table10[[#This Row],[Name]],M.Rd!$A:$T,20,FALSE)</f>
        <v>86200</v>
      </c>
    </row>
    <row r="1635" spans="1:7" x14ac:dyDescent="0.25">
      <c r="A1635" s="3" t="s">
        <v>1186</v>
      </c>
      <c r="B1635" s="31">
        <v>138</v>
      </c>
      <c r="C1635" s="2">
        <v>1.5</v>
      </c>
      <c r="D1635" s="2">
        <v>5600</v>
      </c>
      <c r="E1635" s="54">
        <f>VLOOKUP(Table10[[#This Row],[Name]],M.Rd!$A:$T,MATCH(Table10[[#This Row],[L.eff]],M.Rd!$C$2:$S$2)+2,FALSE)</f>
        <v>1250</v>
      </c>
      <c r="F1635" s="54">
        <f>VLOOKUP(Table10[[#This Row],[Name]],V.Rd!$A:$B,2,FALSE)</f>
        <v>1690</v>
      </c>
      <c r="G1635" s="54">
        <f>VLOOKUP(Table10[[#This Row],[Name]],M.Rd!$A:$T,20,FALSE)</f>
        <v>86200</v>
      </c>
    </row>
    <row r="1636" spans="1:7" x14ac:dyDescent="0.25">
      <c r="A1636" s="3" t="s">
        <v>1186</v>
      </c>
      <c r="B1636" s="31">
        <v>138</v>
      </c>
      <c r="C1636" s="2">
        <v>2</v>
      </c>
      <c r="D1636" s="2">
        <v>5230</v>
      </c>
      <c r="E1636" s="54">
        <f>VLOOKUP(Table10[[#This Row],[Name]],M.Rd!$A:$T,MATCH(Table10[[#This Row],[L.eff]],M.Rd!$C$2:$S$2)+2,FALSE)</f>
        <v>1240</v>
      </c>
      <c r="F1636" s="54">
        <f>VLOOKUP(Table10[[#This Row],[Name]],V.Rd!$A:$B,2,FALSE)</f>
        <v>1690</v>
      </c>
      <c r="G1636" s="54">
        <f>VLOOKUP(Table10[[#This Row],[Name]],M.Rd!$A:$T,20,FALSE)</f>
        <v>86200</v>
      </c>
    </row>
    <row r="1637" spans="1:7" x14ac:dyDescent="0.25">
      <c r="A1637" s="3" t="s">
        <v>1186</v>
      </c>
      <c r="B1637" s="31">
        <v>138</v>
      </c>
      <c r="C1637" s="2">
        <v>2.5</v>
      </c>
      <c r="D1637">
        <v>4800</v>
      </c>
      <c r="E1637" s="54">
        <f>VLOOKUP(Table10[[#This Row],[Name]],M.Rd!$A:$T,MATCH(Table10[[#This Row],[L.eff]],M.Rd!$C$2:$S$2)+2,FALSE)</f>
        <v>1180</v>
      </c>
      <c r="F1637" s="54">
        <f>VLOOKUP(Table10[[#This Row],[Name]],V.Rd!$A:$B,2,FALSE)</f>
        <v>1690</v>
      </c>
      <c r="G1637" s="54">
        <f>VLOOKUP(Table10[[#This Row],[Name]],M.Rd!$A:$T,20,FALSE)</f>
        <v>86200</v>
      </c>
    </row>
    <row r="1638" spans="1:7" x14ac:dyDescent="0.25">
      <c r="A1638" s="3" t="s">
        <v>1186</v>
      </c>
      <c r="B1638" s="31">
        <v>138</v>
      </c>
      <c r="C1638" s="2">
        <v>3</v>
      </c>
      <c r="D1638">
        <v>4300</v>
      </c>
      <c r="E1638" s="54">
        <f>VLOOKUP(Table10[[#This Row],[Name]],M.Rd!$A:$T,MATCH(Table10[[#This Row],[L.eff]],M.Rd!$C$2:$S$2)+2,FALSE)</f>
        <v>1110</v>
      </c>
      <c r="F1638" s="54">
        <f>VLOOKUP(Table10[[#This Row],[Name]],V.Rd!$A:$B,2,FALSE)</f>
        <v>1690</v>
      </c>
      <c r="G1638" s="54">
        <f>VLOOKUP(Table10[[#This Row],[Name]],M.Rd!$A:$T,20,FALSE)</f>
        <v>86200</v>
      </c>
    </row>
    <row r="1639" spans="1:7" x14ac:dyDescent="0.25">
      <c r="A1639" s="3" t="s">
        <v>1186</v>
      </c>
      <c r="B1639" s="31">
        <v>138</v>
      </c>
      <c r="C1639" s="2">
        <v>3.5</v>
      </c>
      <c r="D1639">
        <v>3760</v>
      </c>
      <c r="E1639" s="54">
        <f>VLOOKUP(Table10[[#This Row],[Name]],M.Rd!$A:$T,MATCH(Table10[[#This Row],[L.eff]],M.Rd!$C$2:$S$2)+2,FALSE)</f>
        <v>1040</v>
      </c>
      <c r="F1639" s="54">
        <f>VLOOKUP(Table10[[#This Row],[Name]],V.Rd!$A:$B,2,FALSE)</f>
        <v>1690</v>
      </c>
      <c r="G1639" s="54">
        <f>VLOOKUP(Table10[[#This Row],[Name]],M.Rd!$A:$T,20,FALSE)</f>
        <v>86200</v>
      </c>
    </row>
    <row r="1640" spans="1:7" x14ac:dyDescent="0.25">
      <c r="A1640" s="3" t="s">
        <v>1186</v>
      </c>
      <c r="B1640" s="31">
        <v>138</v>
      </c>
      <c r="C1640" s="2">
        <v>4</v>
      </c>
      <c r="D1640">
        <v>3240</v>
      </c>
      <c r="E1640" s="54">
        <f>VLOOKUP(Table10[[#This Row],[Name]],M.Rd!$A:$T,MATCH(Table10[[#This Row],[L.eff]],M.Rd!$C$2:$S$2)+2,FALSE)</f>
        <v>969</v>
      </c>
      <c r="F1640" s="54">
        <f>VLOOKUP(Table10[[#This Row],[Name]],V.Rd!$A:$B,2,FALSE)</f>
        <v>1690</v>
      </c>
      <c r="G1640" s="54">
        <f>VLOOKUP(Table10[[#This Row],[Name]],M.Rd!$A:$T,20,FALSE)</f>
        <v>86200</v>
      </c>
    </row>
    <row r="1641" spans="1:7" x14ac:dyDescent="0.25">
      <c r="A1641" s="3" t="s">
        <v>1186</v>
      </c>
      <c r="B1641" s="31">
        <v>138</v>
      </c>
      <c r="C1641" s="2">
        <v>5</v>
      </c>
      <c r="D1641">
        <v>2380</v>
      </c>
      <c r="E1641" s="54">
        <f>VLOOKUP(Table10[[#This Row],[Name]],M.Rd!$A:$T,MATCH(Table10[[#This Row],[L.eff]],M.Rd!$C$2:$S$2)+2,FALSE)</f>
        <v>841</v>
      </c>
      <c r="F1641" s="54">
        <f>VLOOKUP(Table10[[#This Row],[Name]],V.Rd!$A:$B,2,FALSE)</f>
        <v>1690</v>
      </c>
      <c r="G1641" s="54">
        <f>VLOOKUP(Table10[[#This Row],[Name]],M.Rd!$A:$T,20,FALSE)</f>
        <v>86200</v>
      </c>
    </row>
    <row r="1642" spans="1:7" x14ac:dyDescent="0.25">
      <c r="A1642" s="3" t="s">
        <v>1186</v>
      </c>
      <c r="B1642" s="31">
        <v>138</v>
      </c>
      <c r="C1642" s="2">
        <v>6</v>
      </c>
      <c r="D1642">
        <v>1770</v>
      </c>
      <c r="E1642" s="54">
        <f>VLOOKUP(Table10[[#This Row],[Name]],M.Rd!$A:$T,MATCH(Table10[[#This Row],[L.eff]],M.Rd!$C$2:$S$2)+2,FALSE)</f>
        <v>731</v>
      </c>
      <c r="F1642" s="54">
        <f>VLOOKUP(Table10[[#This Row],[Name]],V.Rd!$A:$B,2,FALSE)</f>
        <v>1690</v>
      </c>
      <c r="G1642" s="54">
        <f>VLOOKUP(Table10[[#This Row],[Name]],M.Rd!$A:$T,20,FALSE)</f>
        <v>86200</v>
      </c>
    </row>
    <row r="1643" spans="1:7" x14ac:dyDescent="0.25">
      <c r="A1643" s="3" t="s">
        <v>1186</v>
      </c>
      <c r="B1643" s="31">
        <v>138</v>
      </c>
      <c r="C1643" s="2">
        <v>7</v>
      </c>
      <c r="D1643">
        <v>1360</v>
      </c>
      <c r="E1643" s="54">
        <f>VLOOKUP(Table10[[#This Row],[Name]],M.Rd!$A:$T,MATCH(Table10[[#This Row],[L.eff]],M.Rd!$C$2:$S$2)+2,FALSE)</f>
        <v>641</v>
      </c>
      <c r="F1643" s="54">
        <f>VLOOKUP(Table10[[#This Row],[Name]],V.Rd!$A:$B,2,FALSE)</f>
        <v>1690</v>
      </c>
      <c r="G1643" s="54">
        <f>VLOOKUP(Table10[[#This Row],[Name]],M.Rd!$A:$T,20,FALSE)</f>
        <v>86200</v>
      </c>
    </row>
    <row r="1644" spans="1:7" x14ac:dyDescent="0.25">
      <c r="A1644" s="3" t="s">
        <v>1186</v>
      </c>
      <c r="B1644" s="31">
        <v>138</v>
      </c>
      <c r="C1644" s="2">
        <v>8</v>
      </c>
      <c r="D1644">
        <v>1070</v>
      </c>
      <c r="E1644" s="54">
        <f>VLOOKUP(Table10[[#This Row],[Name]],M.Rd!$A:$T,MATCH(Table10[[#This Row],[L.eff]],M.Rd!$C$2:$S$2)+2,FALSE)</f>
        <v>567</v>
      </c>
      <c r="F1644" s="54">
        <f>VLOOKUP(Table10[[#This Row],[Name]],V.Rd!$A:$B,2,FALSE)</f>
        <v>1690</v>
      </c>
      <c r="G1644" s="54">
        <f>VLOOKUP(Table10[[#This Row],[Name]],M.Rd!$A:$T,20,FALSE)</f>
        <v>86200</v>
      </c>
    </row>
    <row r="1645" spans="1:7" x14ac:dyDescent="0.25">
      <c r="A1645" s="3" t="s">
        <v>1186</v>
      </c>
      <c r="B1645" s="31">
        <v>138</v>
      </c>
      <c r="C1645" s="2">
        <v>9</v>
      </c>
      <c r="D1645">
        <v>861</v>
      </c>
      <c r="E1645" s="54">
        <f>VLOOKUP(Table10[[#This Row],[Name]],M.Rd!$A:$T,MATCH(Table10[[#This Row],[L.eff]],M.Rd!$C$2:$S$2)+2,FALSE)</f>
        <v>507</v>
      </c>
      <c r="F1645" s="54">
        <f>VLOOKUP(Table10[[#This Row],[Name]],V.Rd!$A:$B,2,FALSE)</f>
        <v>1690</v>
      </c>
      <c r="G1645" s="54">
        <f>VLOOKUP(Table10[[#This Row],[Name]],M.Rd!$A:$T,20,FALSE)</f>
        <v>86200</v>
      </c>
    </row>
    <row r="1646" spans="1:7" x14ac:dyDescent="0.25">
      <c r="A1646" s="3" t="s">
        <v>1186</v>
      </c>
      <c r="B1646" s="31">
        <v>138</v>
      </c>
      <c r="C1646" s="2">
        <v>10</v>
      </c>
      <c r="D1646">
        <v>708</v>
      </c>
      <c r="E1646" s="54">
        <f>VLOOKUP(Table10[[#This Row],[Name]],M.Rd!$A:$T,MATCH(Table10[[#This Row],[L.eff]],M.Rd!$C$2:$S$2)+2,FALSE)</f>
        <v>459</v>
      </c>
      <c r="F1646" s="54">
        <f>VLOOKUP(Table10[[#This Row],[Name]],V.Rd!$A:$B,2,FALSE)</f>
        <v>1690</v>
      </c>
      <c r="G1646" s="54">
        <f>VLOOKUP(Table10[[#This Row],[Name]],M.Rd!$A:$T,20,FALSE)</f>
        <v>86200</v>
      </c>
    </row>
    <row r="1647" spans="1:7" x14ac:dyDescent="0.25">
      <c r="A1647" s="3" t="s">
        <v>1186</v>
      </c>
      <c r="B1647" s="31">
        <v>138</v>
      </c>
      <c r="C1647" s="2">
        <v>11</v>
      </c>
      <c r="D1647">
        <v>592</v>
      </c>
      <c r="E1647" s="54">
        <f>VLOOKUP(Table10[[#This Row],[Name]],M.Rd!$A:$T,MATCH(Table10[[#This Row],[L.eff]],M.Rd!$C$2:$S$2)+2,FALSE)</f>
        <v>421</v>
      </c>
      <c r="F1647" s="54">
        <f>VLOOKUP(Table10[[#This Row],[Name]],V.Rd!$A:$B,2,FALSE)</f>
        <v>1690</v>
      </c>
      <c r="G1647" s="54">
        <f>VLOOKUP(Table10[[#This Row],[Name]],M.Rd!$A:$T,20,FALSE)</f>
        <v>86200</v>
      </c>
    </row>
    <row r="1648" spans="1:7" x14ac:dyDescent="0.25">
      <c r="A1648" s="3" t="s">
        <v>1186</v>
      </c>
      <c r="B1648" s="31">
        <v>138</v>
      </c>
      <c r="C1648" s="2">
        <v>12</v>
      </c>
      <c r="D1648">
        <v>502</v>
      </c>
      <c r="E1648" s="54">
        <f>VLOOKUP(Table10[[#This Row],[Name]],M.Rd!$A:$T,MATCH(Table10[[#This Row],[L.eff]],M.Rd!$C$2:$S$2)+2,FALSE)</f>
        <v>389</v>
      </c>
      <c r="F1648" s="54">
        <f>VLOOKUP(Table10[[#This Row],[Name]],V.Rd!$A:$B,2,FALSE)</f>
        <v>1690</v>
      </c>
      <c r="G1648" s="54">
        <f>VLOOKUP(Table10[[#This Row],[Name]],M.Rd!$A:$T,20,FALSE)</f>
        <v>86200</v>
      </c>
    </row>
    <row r="1649" spans="1:7" x14ac:dyDescent="0.25">
      <c r="A1649" s="3" t="s">
        <v>1186</v>
      </c>
      <c r="B1649" s="31">
        <v>138</v>
      </c>
      <c r="C1649" s="2">
        <v>13</v>
      </c>
      <c r="D1649">
        <v>432</v>
      </c>
      <c r="E1649" s="54">
        <f>VLOOKUP(Table10[[#This Row],[Name]],M.Rd!$A:$T,MATCH(Table10[[#This Row],[L.eff]],M.Rd!$C$2:$S$2)+2,FALSE)</f>
        <v>361</v>
      </c>
      <c r="F1649" s="54">
        <f>VLOOKUP(Table10[[#This Row],[Name]],V.Rd!$A:$B,2,FALSE)</f>
        <v>1690</v>
      </c>
      <c r="G1649" s="54">
        <f>VLOOKUP(Table10[[#This Row],[Name]],M.Rd!$A:$T,20,FALSE)</f>
        <v>86200</v>
      </c>
    </row>
    <row r="1650" spans="1:7" x14ac:dyDescent="0.25">
      <c r="A1650" s="3" t="s">
        <v>1186</v>
      </c>
      <c r="B1650" s="31">
        <v>138</v>
      </c>
      <c r="C1650" s="2">
        <v>14</v>
      </c>
      <c r="D1650">
        <v>375</v>
      </c>
      <c r="E1650" s="54">
        <f>VLOOKUP(Table10[[#This Row],[Name]],M.Rd!$A:$T,MATCH(Table10[[#This Row],[L.eff]],M.Rd!$C$2:$S$2)+2,FALSE)</f>
        <v>337</v>
      </c>
      <c r="F1650" s="54">
        <f>VLOOKUP(Table10[[#This Row],[Name]],V.Rd!$A:$B,2,FALSE)</f>
        <v>1690</v>
      </c>
      <c r="G1650" s="54">
        <f>VLOOKUP(Table10[[#This Row],[Name]],M.Rd!$A:$T,20,FALSE)</f>
        <v>86200</v>
      </c>
    </row>
    <row r="1651" spans="1:7" x14ac:dyDescent="0.25">
      <c r="A1651" s="23" t="s">
        <v>1187</v>
      </c>
      <c r="B1651" s="29">
        <v>82</v>
      </c>
      <c r="C1651" s="27">
        <v>1</v>
      </c>
      <c r="D1651" s="27">
        <v>3200</v>
      </c>
      <c r="E1651" s="54">
        <f>VLOOKUP(Table10[[#This Row],[Name]],M.Rd!$A:$T,MATCH(Table10[[#This Row],[L.eff]],M.Rd!$C$2:$S$2)+2,FALSE)</f>
        <v>731</v>
      </c>
      <c r="F1651" s="54">
        <f>VLOOKUP(Table10[[#This Row],[Name]],V.Rd!$A:$B,2,FALSE)</f>
        <v>1110</v>
      </c>
      <c r="G1651" s="54">
        <f>VLOOKUP(Table10[[#This Row],[Name]],M.Rd!$A:$T,20,FALSE)</f>
        <v>47500</v>
      </c>
    </row>
    <row r="1652" spans="1:7" x14ac:dyDescent="0.25">
      <c r="A1652" s="3" t="s">
        <v>1187</v>
      </c>
      <c r="B1652" s="31">
        <v>82</v>
      </c>
      <c r="C1652" s="2">
        <v>1.5</v>
      </c>
      <c r="D1652" s="2">
        <v>3020</v>
      </c>
      <c r="E1652" s="54">
        <f>VLOOKUP(Table10[[#This Row],[Name]],M.Rd!$A:$T,MATCH(Table10[[#This Row],[L.eff]],M.Rd!$C$2:$S$2)+2,FALSE)</f>
        <v>731</v>
      </c>
      <c r="F1652" s="54">
        <f>VLOOKUP(Table10[[#This Row],[Name]],V.Rd!$A:$B,2,FALSE)</f>
        <v>1110</v>
      </c>
      <c r="G1652" s="54">
        <f>VLOOKUP(Table10[[#This Row],[Name]],M.Rd!$A:$T,20,FALSE)</f>
        <v>47500</v>
      </c>
    </row>
    <row r="1653" spans="1:7" x14ac:dyDescent="0.25">
      <c r="A1653" s="3" t="s">
        <v>1187</v>
      </c>
      <c r="B1653" s="31">
        <v>82</v>
      </c>
      <c r="C1653" s="2">
        <v>2</v>
      </c>
      <c r="D1653" s="2">
        <v>2820</v>
      </c>
      <c r="E1653" s="54">
        <f>VLOOKUP(Table10[[#This Row],[Name]],M.Rd!$A:$T,MATCH(Table10[[#This Row],[L.eff]],M.Rd!$C$2:$S$2)+2,FALSE)</f>
        <v>713</v>
      </c>
      <c r="F1653" s="54">
        <f>VLOOKUP(Table10[[#This Row],[Name]],V.Rd!$A:$B,2,FALSE)</f>
        <v>1110</v>
      </c>
      <c r="G1653" s="54">
        <f>VLOOKUP(Table10[[#This Row],[Name]],M.Rd!$A:$T,20,FALSE)</f>
        <v>47500</v>
      </c>
    </row>
    <row r="1654" spans="1:7" x14ac:dyDescent="0.25">
      <c r="A1654" s="3" t="s">
        <v>1187</v>
      </c>
      <c r="B1654" s="31">
        <v>82</v>
      </c>
      <c r="C1654" s="2">
        <v>2.5</v>
      </c>
      <c r="D1654">
        <v>2580</v>
      </c>
      <c r="E1654" s="54">
        <f>VLOOKUP(Table10[[#This Row],[Name]],M.Rd!$A:$T,MATCH(Table10[[#This Row],[L.eff]],M.Rd!$C$2:$S$2)+2,FALSE)</f>
        <v>665</v>
      </c>
      <c r="F1654" s="54">
        <f>VLOOKUP(Table10[[#This Row],[Name]],V.Rd!$A:$B,2,FALSE)</f>
        <v>1110</v>
      </c>
      <c r="G1654" s="54">
        <f>VLOOKUP(Table10[[#This Row],[Name]],M.Rd!$A:$T,20,FALSE)</f>
        <v>47500</v>
      </c>
    </row>
    <row r="1655" spans="1:7" x14ac:dyDescent="0.25">
      <c r="A1655" s="3" t="s">
        <v>1187</v>
      </c>
      <c r="B1655" s="31">
        <v>82</v>
      </c>
      <c r="C1655" s="2">
        <v>3</v>
      </c>
      <c r="D1655">
        <v>2300</v>
      </c>
      <c r="E1655" s="54">
        <f>VLOOKUP(Table10[[#This Row],[Name]],M.Rd!$A:$T,MATCH(Table10[[#This Row],[L.eff]],M.Rd!$C$2:$S$2)+2,FALSE)</f>
        <v>615</v>
      </c>
      <c r="F1655" s="54">
        <f>VLOOKUP(Table10[[#This Row],[Name]],V.Rd!$A:$B,2,FALSE)</f>
        <v>1110</v>
      </c>
      <c r="G1655" s="54">
        <f>VLOOKUP(Table10[[#This Row],[Name]],M.Rd!$A:$T,20,FALSE)</f>
        <v>47500</v>
      </c>
    </row>
    <row r="1656" spans="1:7" x14ac:dyDescent="0.25">
      <c r="A1656" s="3" t="s">
        <v>1187</v>
      </c>
      <c r="B1656" s="31">
        <v>82</v>
      </c>
      <c r="C1656" s="2">
        <v>3.5</v>
      </c>
      <c r="D1656">
        <v>2000</v>
      </c>
      <c r="E1656" s="54">
        <f>VLOOKUP(Table10[[#This Row],[Name]],M.Rd!$A:$T,MATCH(Table10[[#This Row],[L.eff]],M.Rd!$C$2:$S$2)+2,FALSE)</f>
        <v>564</v>
      </c>
      <c r="F1656" s="54">
        <f>VLOOKUP(Table10[[#This Row],[Name]],V.Rd!$A:$B,2,FALSE)</f>
        <v>1110</v>
      </c>
      <c r="G1656" s="54">
        <f>VLOOKUP(Table10[[#This Row],[Name]],M.Rd!$A:$T,20,FALSE)</f>
        <v>47500</v>
      </c>
    </row>
    <row r="1657" spans="1:7" x14ac:dyDescent="0.25">
      <c r="A1657" s="3" t="s">
        <v>1187</v>
      </c>
      <c r="B1657" s="31">
        <v>82</v>
      </c>
      <c r="C1657" s="2">
        <v>4</v>
      </c>
      <c r="D1657">
        <v>1790</v>
      </c>
      <c r="E1657" s="54">
        <f>VLOOKUP(Table10[[#This Row],[Name]],M.Rd!$A:$T,MATCH(Table10[[#This Row],[L.eff]],M.Rd!$C$2:$S$2)+2,FALSE)</f>
        <v>513</v>
      </c>
      <c r="F1657" s="54">
        <f>VLOOKUP(Table10[[#This Row],[Name]],V.Rd!$A:$B,2,FALSE)</f>
        <v>1110</v>
      </c>
      <c r="G1657" s="54">
        <f>VLOOKUP(Table10[[#This Row],[Name]],M.Rd!$A:$T,20,FALSE)</f>
        <v>47500</v>
      </c>
    </row>
    <row r="1658" spans="1:7" x14ac:dyDescent="0.25">
      <c r="A1658" s="3" t="s">
        <v>1187</v>
      </c>
      <c r="B1658" s="31">
        <v>82</v>
      </c>
      <c r="C1658" s="2">
        <v>5</v>
      </c>
      <c r="D1658">
        <v>1280</v>
      </c>
      <c r="E1658" s="54">
        <f>VLOOKUP(Table10[[#This Row],[Name]],M.Rd!$A:$T,MATCH(Table10[[#This Row],[L.eff]],M.Rd!$C$2:$S$2)+2,FALSE)</f>
        <v>419</v>
      </c>
      <c r="F1658" s="54">
        <f>VLOOKUP(Table10[[#This Row],[Name]],V.Rd!$A:$B,2,FALSE)</f>
        <v>1110</v>
      </c>
      <c r="G1658" s="54">
        <f>VLOOKUP(Table10[[#This Row],[Name]],M.Rd!$A:$T,20,FALSE)</f>
        <v>47500</v>
      </c>
    </row>
    <row r="1659" spans="1:7" x14ac:dyDescent="0.25">
      <c r="A1659" s="3" t="s">
        <v>1187</v>
      </c>
      <c r="B1659" s="31">
        <v>82</v>
      </c>
      <c r="C1659" s="2">
        <v>6</v>
      </c>
      <c r="D1659">
        <v>943</v>
      </c>
      <c r="E1659" s="54">
        <f>VLOOKUP(Table10[[#This Row],[Name]],M.Rd!$A:$T,MATCH(Table10[[#This Row],[L.eff]],M.Rd!$C$2:$S$2)+2,FALSE)</f>
        <v>343</v>
      </c>
      <c r="F1659" s="54">
        <f>VLOOKUP(Table10[[#This Row],[Name]],V.Rd!$A:$B,2,FALSE)</f>
        <v>1110</v>
      </c>
      <c r="G1659" s="54">
        <f>VLOOKUP(Table10[[#This Row],[Name]],M.Rd!$A:$T,20,FALSE)</f>
        <v>47500</v>
      </c>
    </row>
    <row r="1660" spans="1:7" x14ac:dyDescent="0.25">
      <c r="A1660" s="3" t="s">
        <v>1187</v>
      </c>
      <c r="B1660" s="31">
        <v>82</v>
      </c>
      <c r="C1660" s="2">
        <v>7</v>
      </c>
      <c r="D1660">
        <v>718</v>
      </c>
      <c r="E1660" s="54">
        <f>VLOOKUP(Table10[[#This Row],[Name]],M.Rd!$A:$T,MATCH(Table10[[#This Row],[L.eff]],M.Rd!$C$2:$S$2)+2,FALSE)</f>
        <v>285</v>
      </c>
      <c r="F1660" s="54">
        <f>VLOOKUP(Table10[[#This Row],[Name]],V.Rd!$A:$B,2,FALSE)</f>
        <v>1110</v>
      </c>
      <c r="G1660" s="54">
        <f>VLOOKUP(Table10[[#This Row],[Name]],M.Rd!$A:$T,20,FALSE)</f>
        <v>47500</v>
      </c>
    </row>
    <row r="1661" spans="1:7" x14ac:dyDescent="0.25">
      <c r="A1661" s="3" t="s">
        <v>1187</v>
      </c>
      <c r="B1661" s="31">
        <v>82</v>
      </c>
      <c r="C1661" s="2">
        <v>8</v>
      </c>
      <c r="D1661">
        <v>564</v>
      </c>
      <c r="E1661" s="54">
        <f>VLOOKUP(Table10[[#This Row],[Name]],M.Rd!$A:$T,MATCH(Table10[[#This Row],[L.eff]],M.Rd!$C$2:$S$2)+2,FALSE)</f>
        <v>244</v>
      </c>
      <c r="F1661" s="54">
        <f>VLOOKUP(Table10[[#This Row],[Name]],V.Rd!$A:$B,2,FALSE)</f>
        <v>1110</v>
      </c>
      <c r="G1661" s="54">
        <f>VLOOKUP(Table10[[#This Row],[Name]],M.Rd!$A:$T,20,FALSE)</f>
        <v>47500</v>
      </c>
    </row>
    <row r="1662" spans="1:7" x14ac:dyDescent="0.25">
      <c r="A1662" s="3" t="s">
        <v>1187</v>
      </c>
      <c r="B1662" s="31">
        <v>82</v>
      </c>
      <c r="C1662" s="2">
        <v>9</v>
      </c>
      <c r="D1662">
        <v>453</v>
      </c>
      <c r="E1662" s="54">
        <f>VLOOKUP(Table10[[#This Row],[Name]],M.Rd!$A:$T,MATCH(Table10[[#This Row],[L.eff]],M.Rd!$C$2:$S$2)+2,FALSE)</f>
        <v>213</v>
      </c>
      <c r="F1662" s="54">
        <f>VLOOKUP(Table10[[#This Row],[Name]],V.Rd!$A:$B,2,FALSE)</f>
        <v>1110</v>
      </c>
      <c r="G1662" s="54">
        <f>VLOOKUP(Table10[[#This Row],[Name]],M.Rd!$A:$T,20,FALSE)</f>
        <v>47500</v>
      </c>
    </row>
    <row r="1663" spans="1:7" x14ac:dyDescent="0.25">
      <c r="A1663" s="3" t="s">
        <v>1187</v>
      </c>
      <c r="B1663" s="31">
        <v>82</v>
      </c>
      <c r="C1663" s="2">
        <v>10</v>
      </c>
      <c r="D1663">
        <v>372</v>
      </c>
      <c r="E1663" s="54">
        <f>VLOOKUP(Table10[[#This Row],[Name]],M.Rd!$A:$T,MATCH(Table10[[#This Row],[L.eff]],M.Rd!$C$2:$S$2)+2,FALSE)</f>
        <v>188</v>
      </c>
      <c r="F1663" s="54">
        <f>VLOOKUP(Table10[[#This Row],[Name]],V.Rd!$A:$B,2,FALSE)</f>
        <v>1110</v>
      </c>
      <c r="G1663" s="54">
        <f>VLOOKUP(Table10[[#This Row],[Name]],M.Rd!$A:$T,20,FALSE)</f>
        <v>47500</v>
      </c>
    </row>
    <row r="1664" spans="1:7" x14ac:dyDescent="0.25">
      <c r="A1664" s="3" t="s">
        <v>1187</v>
      </c>
      <c r="B1664" s="31">
        <v>82</v>
      </c>
      <c r="C1664" s="2">
        <v>11</v>
      </c>
      <c r="D1664">
        <v>311</v>
      </c>
      <c r="E1664" s="54">
        <f>VLOOKUP(Table10[[#This Row],[Name]],M.Rd!$A:$T,MATCH(Table10[[#This Row],[L.eff]],M.Rd!$C$2:$S$2)+2,FALSE)</f>
        <v>168</v>
      </c>
      <c r="F1664" s="54">
        <f>VLOOKUP(Table10[[#This Row],[Name]],V.Rd!$A:$B,2,FALSE)</f>
        <v>1110</v>
      </c>
      <c r="G1664" s="54">
        <f>VLOOKUP(Table10[[#This Row],[Name]],M.Rd!$A:$T,20,FALSE)</f>
        <v>47500</v>
      </c>
    </row>
    <row r="1665" spans="1:7" x14ac:dyDescent="0.25">
      <c r="A1665" s="3" t="s">
        <v>1187</v>
      </c>
      <c r="B1665" s="31">
        <v>82</v>
      </c>
      <c r="C1665" s="2">
        <v>12</v>
      </c>
      <c r="D1665">
        <v>264</v>
      </c>
      <c r="E1665" s="54">
        <f>VLOOKUP(Table10[[#This Row],[Name]],M.Rd!$A:$T,MATCH(Table10[[#This Row],[L.eff]],M.Rd!$C$2:$S$2)+2,FALSE)</f>
        <v>150</v>
      </c>
      <c r="F1665" s="54">
        <f>VLOOKUP(Table10[[#This Row],[Name]],V.Rd!$A:$B,2,FALSE)</f>
        <v>1110</v>
      </c>
      <c r="G1665" s="54">
        <f>VLOOKUP(Table10[[#This Row],[Name]],M.Rd!$A:$T,20,FALSE)</f>
        <v>47500</v>
      </c>
    </row>
    <row r="1666" spans="1:7" x14ac:dyDescent="0.25">
      <c r="A1666" s="3" t="s">
        <v>1187</v>
      </c>
      <c r="B1666" s="31">
        <v>82</v>
      </c>
      <c r="C1666" s="2">
        <v>13</v>
      </c>
      <c r="D1666">
        <v>226</v>
      </c>
      <c r="E1666" s="54">
        <f>VLOOKUP(Table10[[#This Row],[Name]],M.Rd!$A:$T,MATCH(Table10[[#This Row],[L.eff]],M.Rd!$C$2:$S$2)+2,FALSE)</f>
        <v>135</v>
      </c>
      <c r="F1666" s="54">
        <f>VLOOKUP(Table10[[#This Row],[Name]],V.Rd!$A:$B,2,FALSE)</f>
        <v>1110</v>
      </c>
      <c r="G1666" s="54">
        <f>VLOOKUP(Table10[[#This Row],[Name]],M.Rd!$A:$T,20,FALSE)</f>
        <v>47500</v>
      </c>
    </row>
    <row r="1667" spans="1:7" x14ac:dyDescent="0.25">
      <c r="A1667" s="3" t="s">
        <v>1187</v>
      </c>
      <c r="B1667" s="31">
        <v>82</v>
      </c>
      <c r="C1667" s="2">
        <v>14</v>
      </c>
      <c r="D1667">
        <v>196</v>
      </c>
      <c r="E1667" s="54">
        <f>VLOOKUP(Table10[[#This Row],[Name]],M.Rd!$A:$T,MATCH(Table10[[#This Row],[L.eff]],M.Rd!$C$2:$S$2)+2,FALSE)</f>
        <v>123</v>
      </c>
      <c r="F1667" s="54">
        <f>VLOOKUP(Table10[[#This Row],[Name]],V.Rd!$A:$B,2,FALSE)</f>
        <v>1110</v>
      </c>
      <c r="G1667" s="54">
        <f>VLOOKUP(Table10[[#This Row],[Name]],M.Rd!$A:$T,20,FALSE)</f>
        <v>47500</v>
      </c>
    </row>
    <row r="1668" spans="1:7" x14ac:dyDescent="0.25">
      <c r="A1668" s="23" t="s">
        <v>1188</v>
      </c>
      <c r="B1668" s="29">
        <v>92</v>
      </c>
      <c r="C1668" s="27">
        <v>1</v>
      </c>
      <c r="D1668" s="27">
        <v>3670</v>
      </c>
      <c r="E1668" s="54">
        <f>VLOOKUP(Table10[[#This Row],[Name]],M.Rd!$A:$T,MATCH(Table10[[#This Row],[L.eff]],M.Rd!$C$2:$S$2)+2,FALSE)</f>
        <v>838</v>
      </c>
      <c r="F1668" s="54">
        <f>VLOOKUP(Table10[[#This Row],[Name]],V.Rd!$A:$B,2,FALSE)</f>
        <v>1180</v>
      </c>
      <c r="G1668" s="54">
        <f>VLOOKUP(Table10[[#This Row],[Name]],M.Rd!$A:$T,20,FALSE)</f>
        <v>55200</v>
      </c>
    </row>
    <row r="1669" spans="1:7" x14ac:dyDescent="0.25">
      <c r="A1669" s="3" t="s">
        <v>1188</v>
      </c>
      <c r="B1669" s="31">
        <v>92</v>
      </c>
      <c r="C1669" s="2">
        <v>1.5</v>
      </c>
      <c r="D1669" s="2">
        <v>3470</v>
      </c>
      <c r="E1669" s="54">
        <f>VLOOKUP(Table10[[#This Row],[Name]],M.Rd!$A:$T,MATCH(Table10[[#This Row],[L.eff]],M.Rd!$C$2:$S$2)+2,FALSE)</f>
        <v>838</v>
      </c>
      <c r="F1669" s="54">
        <f>VLOOKUP(Table10[[#This Row],[Name]],V.Rd!$A:$B,2,FALSE)</f>
        <v>1180</v>
      </c>
      <c r="G1669" s="54">
        <f>VLOOKUP(Table10[[#This Row],[Name]],M.Rd!$A:$T,20,FALSE)</f>
        <v>55200</v>
      </c>
    </row>
    <row r="1670" spans="1:7" x14ac:dyDescent="0.25">
      <c r="A1670" s="3" t="s">
        <v>1188</v>
      </c>
      <c r="B1670" s="31">
        <v>92</v>
      </c>
      <c r="C1670" s="2">
        <v>2</v>
      </c>
      <c r="D1670" s="2">
        <v>3240</v>
      </c>
      <c r="E1670" s="54">
        <f>VLOOKUP(Table10[[#This Row],[Name]],M.Rd!$A:$T,MATCH(Table10[[#This Row],[L.eff]],M.Rd!$C$2:$S$2)+2,FALSE)</f>
        <v>823</v>
      </c>
      <c r="F1670" s="54">
        <f>VLOOKUP(Table10[[#This Row],[Name]],V.Rd!$A:$B,2,FALSE)</f>
        <v>1180</v>
      </c>
      <c r="G1670" s="54">
        <f>VLOOKUP(Table10[[#This Row],[Name]],M.Rd!$A:$T,20,FALSE)</f>
        <v>55200</v>
      </c>
    </row>
    <row r="1671" spans="1:7" x14ac:dyDescent="0.25">
      <c r="A1671" s="3" t="s">
        <v>1188</v>
      </c>
      <c r="B1671" s="31">
        <v>92</v>
      </c>
      <c r="C1671" s="2">
        <v>2.5</v>
      </c>
      <c r="D1671">
        <v>2980</v>
      </c>
      <c r="E1671" s="54">
        <f>VLOOKUP(Table10[[#This Row],[Name]],M.Rd!$A:$T,MATCH(Table10[[#This Row],[L.eff]],M.Rd!$C$2:$S$2)+2,FALSE)</f>
        <v>770</v>
      </c>
      <c r="F1671" s="54">
        <f>VLOOKUP(Table10[[#This Row],[Name]],V.Rd!$A:$B,2,FALSE)</f>
        <v>1180</v>
      </c>
      <c r="G1671" s="54">
        <f>VLOOKUP(Table10[[#This Row],[Name]],M.Rd!$A:$T,20,FALSE)</f>
        <v>55200</v>
      </c>
    </row>
    <row r="1672" spans="1:7" x14ac:dyDescent="0.25">
      <c r="A1672" s="3" t="s">
        <v>1188</v>
      </c>
      <c r="B1672" s="31">
        <v>92</v>
      </c>
      <c r="C1672" s="2">
        <v>3</v>
      </c>
      <c r="D1672">
        <v>2670</v>
      </c>
      <c r="E1672" s="54">
        <f>VLOOKUP(Table10[[#This Row],[Name]],M.Rd!$A:$T,MATCH(Table10[[#This Row],[L.eff]],M.Rd!$C$2:$S$2)+2,FALSE)</f>
        <v>715</v>
      </c>
      <c r="F1672" s="54">
        <f>VLOOKUP(Table10[[#This Row],[Name]],V.Rd!$A:$B,2,FALSE)</f>
        <v>1180</v>
      </c>
      <c r="G1672" s="54">
        <f>VLOOKUP(Table10[[#This Row],[Name]],M.Rd!$A:$T,20,FALSE)</f>
        <v>55200</v>
      </c>
    </row>
    <row r="1673" spans="1:7" x14ac:dyDescent="0.25">
      <c r="A1673" s="3" t="s">
        <v>1188</v>
      </c>
      <c r="B1673" s="31">
        <v>92</v>
      </c>
      <c r="C1673" s="2">
        <v>3.5</v>
      </c>
      <c r="D1673">
        <v>2440</v>
      </c>
      <c r="E1673" s="54">
        <f>VLOOKUP(Table10[[#This Row],[Name]],M.Rd!$A:$T,MATCH(Table10[[#This Row],[L.eff]],M.Rd!$C$2:$S$2)+2,FALSE)</f>
        <v>659</v>
      </c>
      <c r="F1673" s="54">
        <f>VLOOKUP(Table10[[#This Row],[Name]],V.Rd!$A:$B,2,FALSE)</f>
        <v>1180</v>
      </c>
      <c r="G1673" s="54">
        <f>VLOOKUP(Table10[[#This Row],[Name]],M.Rd!$A:$T,20,FALSE)</f>
        <v>55200</v>
      </c>
    </row>
    <row r="1674" spans="1:7" x14ac:dyDescent="0.25">
      <c r="A1674" s="3" t="s">
        <v>1188</v>
      </c>
      <c r="B1674" s="31">
        <v>92</v>
      </c>
      <c r="C1674" s="2">
        <v>4</v>
      </c>
      <c r="D1674">
        <v>2080</v>
      </c>
      <c r="E1674" s="54">
        <f>VLOOKUP(Table10[[#This Row],[Name]],M.Rd!$A:$T,MATCH(Table10[[#This Row],[L.eff]],M.Rd!$C$2:$S$2)+2,FALSE)</f>
        <v>603</v>
      </c>
      <c r="F1674" s="54">
        <f>VLOOKUP(Table10[[#This Row],[Name]],V.Rd!$A:$B,2,FALSE)</f>
        <v>1180</v>
      </c>
      <c r="G1674" s="54">
        <f>VLOOKUP(Table10[[#This Row],[Name]],M.Rd!$A:$T,20,FALSE)</f>
        <v>55200</v>
      </c>
    </row>
    <row r="1675" spans="1:7" x14ac:dyDescent="0.25">
      <c r="A1675" s="3" t="s">
        <v>1188</v>
      </c>
      <c r="B1675" s="31">
        <v>92</v>
      </c>
      <c r="C1675" s="2">
        <v>5</v>
      </c>
      <c r="D1675">
        <v>1500</v>
      </c>
      <c r="E1675" s="54">
        <f>VLOOKUP(Table10[[#This Row],[Name]],M.Rd!$A:$T,MATCH(Table10[[#This Row],[L.eff]],M.Rd!$C$2:$S$2)+2,FALSE)</f>
        <v>501</v>
      </c>
      <c r="F1675" s="54">
        <f>VLOOKUP(Table10[[#This Row],[Name]],V.Rd!$A:$B,2,FALSE)</f>
        <v>1180</v>
      </c>
      <c r="G1675" s="54">
        <f>VLOOKUP(Table10[[#This Row],[Name]],M.Rd!$A:$T,20,FALSE)</f>
        <v>55200</v>
      </c>
    </row>
    <row r="1676" spans="1:7" x14ac:dyDescent="0.25">
      <c r="A1676" s="3" t="s">
        <v>1188</v>
      </c>
      <c r="B1676" s="31">
        <v>92</v>
      </c>
      <c r="C1676" s="2">
        <v>6</v>
      </c>
      <c r="D1676">
        <v>1110</v>
      </c>
      <c r="E1676" s="54">
        <f>VLOOKUP(Table10[[#This Row],[Name]],M.Rd!$A:$T,MATCH(Table10[[#This Row],[L.eff]],M.Rd!$C$2:$S$2)+2,FALSE)</f>
        <v>416</v>
      </c>
      <c r="F1676" s="54">
        <f>VLOOKUP(Table10[[#This Row],[Name]],V.Rd!$A:$B,2,FALSE)</f>
        <v>1180</v>
      </c>
      <c r="G1676" s="54">
        <f>VLOOKUP(Table10[[#This Row],[Name]],M.Rd!$A:$T,20,FALSE)</f>
        <v>55200</v>
      </c>
    </row>
    <row r="1677" spans="1:7" x14ac:dyDescent="0.25">
      <c r="A1677" s="3" t="s">
        <v>1188</v>
      </c>
      <c r="B1677" s="31">
        <v>92</v>
      </c>
      <c r="C1677" s="2">
        <v>7</v>
      </c>
      <c r="D1677">
        <v>849</v>
      </c>
      <c r="E1677" s="54">
        <f>VLOOKUP(Table10[[#This Row],[Name]],M.Rd!$A:$T,MATCH(Table10[[#This Row],[L.eff]],M.Rd!$C$2:$S$2)+2,FALSE)</f>
        <v>350</v>
      </c>
      <c r="F1677" s="54">
        <f>VLOOKUP(Table10[[#This Row],[Name]],V.Rd!$A:$B,2,FALSE)</f>
        <v>1180</v>
      </c>
      <c r="G1677" s="54">
        <f>VLOOKUP(Table10[[#This Row],[Name]],M.Rd!$A:$T,20,FALSE)</f>
        <v>55200</v>
      </c>
    </row>
    <row r="1678" spans="1:7" x14ac:dyDescent="0.25">
      <c r="A1678" s="3" t="s">
        <v>1188</v>
      </c>
      <c r="B1678" s="31">
        <v>92</v>
      </c>
      <c r="C1678" s="2">
        <v>8</v>
      </c>
      <c r="D1678">
        <v>667</v>
      </c>
      <c r="E1678" s="54">
        <f>VLOOKUP(Table10[[#This Row],[Name]],M.Rd!$A:$T,MATCH(Table10[[#This Row],[L.eff]],M.Rd!$C$2:$S$2)+2,FALSE)</f>
        <v>301</v>
      </c>
      <c r="F1678" s="54">
        <f>VLOOKUP(Table10[[#This Row],[Name]],V.Rd!$A:$B,2,FALSE)</f>
        <v>1180</v>
      </c>
      <c r="G1678" s="54">
        <f>VLOOKUP(Table10[[#This Row],[Name]],M.Rd!$A:$T,20,FALSE)</f>
        <v>55200</v>
      </c>
    </row>
    <row r="1679" spans="1:7" x14ac:dyDescent="0.25">
      <c r="A1679" s="3" t="s">
        <v>1188</v>
      </c>
      <c r="B1679" s="31">
        <v>92</v>
      </c>
      <c r="C1679" s="2">
        <v>9</v>
      </c>
      <c r="D1679">
        <v>537</v>
      </c>
      <c r="E1679" s="54">
        <f>VLOOKUP(Table10[[#This Row],[Name]],M.Rd!$A:$T,MATCH(Table10[[#This Row],[L.eff]],M.Rd!$C$2:$S$2)+2,FALSE)</f>
        <v>264</v>
      </c>
      <c r="F1679" s="54">
        <f>VLOOKUP(Table10[[#This Row],[Name]],V.Rd!$A:$B,2,FALSE)</f>
        <v>1180</v>
      </c>
      <c r="G1679" s="54">
        <f>VLOOKUP(Table10[[#This Row],[Name]],M.Rd!$A:$T,20,FALSE)</f>
        <v>55200</v>
      </c>
    </row>
    <row r="1680" spans="1:7" x14ac:dyDescent="0.25">
      <c r="A1680" s="3" t="s">
        <v>1188</v>
      </c>
      <c r="B1680" s="31">
        <v>92</v>
      </c>
      <c r="C1680" s="2">
        <v>10</v>
      </c>
      <c r="D1680">
        <v>441</v>
      </c>
      <c r="E1680" s="54">
        <f>VLOOKUP(Table10[[#This Row],[Name]],M.Rd!$A:$T,MATCH(Table10[[#This Row],[L.eff]],M.Rd!$C$2:$S$2)+2,FALSE)</f>
        <v>235</v>
      </c>
      <c r="F1680" s="54">
        <f>VLOOKUP(Table10[[#This Row],[Name]],V.Rd!$A:$B,2,FALSE)</f>
        <v>1180</v>
      </c>
      <c r="G1680" s="54">
        <f>VLOOKUP(Table10[[#This Row],[Name]],M.Rd!$A:$T,20,FALSE)</f>
        <v>55200</v>
      </c>
    </row>
    <row r="1681" spans="1:7" x14ac:dyDescent="0.25">
      <c r="A1681" s="3" t="s">
        <v>1188</v>
      </c>
      <c r="B1681" s="31">
        <v>92</v>
      </c>
      <c r="C1681" s="2">
        <v>11</v>
      </c>
      <c r="D1681">
        <v>369</v>
      </c>
      <c r="E1681" s="54">
        <f>VLOOKUP(Table10[[#This Row],[Name]],M.Rd!$A:$T,MATCH(Table10[[#This Row],[L.eff]],M.Rd!$C$2:$S$2)+2,FALSE)</f>
        <v>212</v>
      </c>
      <c r="F1681" s="54">
        <f>VLOOKUP(Table10[[#This Row],[Name]],V.Rd!$A:$B,2,FALSE)</f>
        <v>1180</v>
      </c>
      <c r="G1681" s="54">
        <f>VLOOKUP(Table10[[#This Row],[Name]],M.Rd!$A:$T,20,FALSE)</f>
        <v>55200</v>
      </c>
    </row>
    <row r="1682" spans="1:7" x14ac:dyDescent="0.25">
      <c r="A1682" s="3" t="s">
        <v>1188</v>
      </c>
      <c r="B1682" s="31">
        <v>92</v>
      </c>
      <c r="C1682" s="2">
        <v>12</v>
      </c>
      <c r="D1682">
        <v>313</v>
      </c>
      <c r="E1682" s="54">
        <f>VLOOKUP(Table10[[#This Row],[Name]],M.Rd!$A:$T,MATCH(Table10[[#This Row],[L.eff]],M.Rd!$C$2:$S$2)+2,FALSE)</f>
        <v>192</v>
      </c>
      <c r="F1682" s="54">
        <f>VLOOKUP(Table10[[#This Row],[Name]],V.Rd!$A:$B,2,FALSE)</f>
        <v>1180</v>
      </c>
      <c r="G1682" s="54">
        <f>VLOOKUP(Table10[[#This Row],[Name]],M.Rd!$A:$T,20,FALSE)</f>
        <v>55200</v>
      </c>
    </row>
    <row r="1683" spans="1:7" x14ac:dyDescent="0.25">
      <c r="A1683" s="3" t="s">
        <v>1188</v>
      </c>
      <c r="B1683" s="31">
        <v>92</v>
      </c>
      <c r="C1683" s="2">
        <v>13</v>
      </c>
      <c r="D1683">
        <v>268</v>
      </c>
      <c r="E1683" s="54">
        <f>VLOOKUP(Table10[[#This Row],[Name]],M.Rd!$A:$T,MATCH(Table10[[#This Row],[L.eff]],M.Rd!$C$2:$S$2)+2,FALSE)</f>
        <v>174</v>
      </c>
      <c r="F1683" s="54">
        <f>VLOOKUP(Table10[[#This Row],[Name]],V.Rd!$A:$B,2,FALSE)</f>
        <v>1180</v>
      </c>
      <c r="G1683" s="54">
        <f>VLOOKUP(Table10[[#This Row],[Name]],M.Rd!$A:$T,20,FALSE)</f>
        <v>55200</v>
      </c>
    </row>
    <row r="1684" spans="1:7" x14ac:dyDescent="0.25">
      <c r="A1684" s="3" t="s">
        <v>1188</v>
      </c>
      <c r="B1684" s="31">
        <v>92</v>
      </c>
      <c r="C1684" s="2">
        <v>14</v>
      </c>
      <c r="D1684">
        <v>233</v>
      </c>
      <c r="E1684" s="54">
        <f>VLOOKUP(Table10[[#This Row],[Name]],M.Rd!$A:$T,MATCH(Table10[[#This Row],[L.eff]],M.Rd!$C$2:$S$2)+2,FALSE)</f>
        <v>159</v>
      </c>
      <c r="F1684" s="54">
        <f>VLOOKUP(Table10[[#This Row],[Name]],V.Rd!$A:$B,2,FALSE)</f>
        <v>1180</v>
      </c>
      <c r="G1684" s="54">
        <f>VLOOKUP(Table10[[#This Row],[Name]],M.Rd!$A:$T,20,FALSE)</f>
        <v>55200</v>
      </c>
    </row>
    <row r="1685" spans="1:7" x14ac:dyDescent="0.25">
      <c r="A1685" s="23" t="s">
        <v>1189</v>
      </c>
      <c r="B1685" s="29">
        <v>82</v>
      </c>
      <c r="C1685" s="27">
        <v>1</v>
      </c>
      <c r="D1685" s="27">
        <v>2930</v>
      </c>
      <c r="E1685" s="54">
        <f>VLOOKUP(Table10[[#This Row],[Name]],M.Rd!$A:$T,MATCH(Table10[[#This Row],[L.eff]],M.Rd!$C$2:$S$2)+2,FALSE)</f>
        <v>781</v>
      </c>
      <c r="F1685" s="54">
        <f>VLOOKUP(Table10[[#This Row],[Name]],V.Rd!$A:$B,2,FALSE)</f>
        <v>1300</v>
      </c>
      <c r="G1685" s="54">
        <f>VLOOKUP(Table10[[#This Row],[Name]],M.Rd!$A:$T,20,FALSE)</f>
        <v>56000</v>
      </c>
    </row>
    <row r="1686" spans="1:7" x14ac:dyDescent="0.25">
      <c r="A1686" s="3" t="s">
        <v>1189</v>
      </c>
      <c r="B1686" s="31">
        <v>82</v>
      </c>
      <c r="C1686" s="2">
        <v>1.5</v>
      </c>
      <c r="D1686" s="2">
        <v>2700</v>
      </c>
      <c r="E1686" s="54">
        <f>VLOOKUP(Table10[[#This Row],[Name]],M.Rd!$A:$T,MATCH(Table10[[#This Row],[L.eff]],M.Rd!$C$2:$S$2)+2,FALSE)</f>
        <v>761</v>
      </c>
      <c r="F1686" s="54">
        <f>VLOOKUP(Table10[[#This Row],[Name]],V.Rd!$A:$B,2,FALSE)</f>
        <v>1300</v>
      </c>
      <c r="G1686" s="54">
        <f>VLOOKUP(Table10[[#This Row],[Name]],M.Rd!$A:$T,20,FALSE)</f>
        <v>56000</v>
      </c>
    </row>
    <row r="1687" spans="1:7" x14ac:dyDescent="0.25">
      <c r="A1687" s="3" t="s">
        <v>1189</v>
      </c>
      <c r="B1687" s="31">
        <v>82</v>
      </c>
      <c r="C1687" s="2">
        <v>2</v>
      </c>
      <c r="D1687" s="2">
        <v>2420</v>
      </c>
      <c r="E1687" s="54">
        <f>VLOOKUP(Table10[[#This Row],[Name]],M.Rd!$A:$T,MATCH(Table10[[#This Row],[L.eff]],M.Rd!$C$2:$S$2)+2,FALSE)</f>
        <v>669</v>
      </c>
      <c r="F1687" s="54">
        <f>VLOOKUP(Table10[[#This Row],[Name]],V.Rd!$A:$B,2,FALSE)</f>
        <v>1300</v>
      </c>
      <c r="G1687" s="54">
        <f>VLOOKUP(Table10[[#This Row],[Name]],M.Rd!$A:$T,20,FALSE)</f>
        <v>56000</v>
      </c>
    </row>
    <row r="1688" spans="1:7" x14ac:dyDescent="0.25">
      <c r="A1688" s="3" t="s">
        <v>1189</v>
      </c>
      <c r="B1688" s="31">
        <v>82</v>
      </c>
      <c r="C1688" s="2">
        <v>2.5</v>
      </c>
      <c r="D1688">
        <v>2090</v>
      </c>
      <c r="E1688" s="54">
        <f>VLOOKUP(Table10[[#This Row],[Name]],M.Rd!$A:$T,MATCH(Table10[[#This Row],[L.eff]],M.Rd!$C$2:$S$2)+2,FALSE)</f>
        <v>583</v>
      </c>
      <c r="F1688" s="54">
        <f>VLOOKUP(Table10[[#This Row],[Name]],V.Rd!$A:$B,2,FALSE)</f>
        <v>1300</v>
      </c>
      <c r="G1688" s="54">
        <f>VLOOKUP(Table10[[#This Row],[Name]],M.Rd!$A:$T,20,FALSE)</f>
        <v>56000</v>
      </c>
    </row>
    <row r="1689" spans="1:7" x14ac:dyDescent="0.25">
      <c r="A1689" s="3" t="s">
        <v>1189</v>
      </c>
      <c r="B1689" s="31">
        <v>82</v>
      </c>
      <c r="C1689" s="2">
        <v>3</v>
      </c>
      <c r="D1689">
        <v>1740</v>
      </c>
      <c r="E1689" s="54">
        <f>VLOOKUP(Table10[[#This Row],[Name]],M.Rd!$A:$T,MATCH(Table10[[#This Row],[L.eff]],M.Rd!$C$2:$S$2)+2,FALSE)</f>
        <v>506</v>
      </c>
      <c r="F1689" s="54">
        <f>VLOOKUP(Table10[[#This Row],[Name]],V.Rd!$A:$B,2,FALSE)</f>
        <v>1300</v>
      </c>
      <c r="G1689" s="54">
        <f>VLOOKUP(Table10[[#This Row],[Name]],M.Rd!$A:$T,20,FALSE)</f>
        <v>56000</v>
      </c>
    </row>
    <row r="1690" spans="1:7" x14ac:dyDescent="0.25">
      <c r="A1690" s="3" t="s">
        <v>1189</v>
      </c>
      <c r="B1690" s="31">
        <v>82</v>
      </c>
      <c r="C1690" s="2">
        <v>3.5</v>
      </c>
      <c r="D1690">
        <v>1500</v>
      </c>
      <c r="E1690" s="54">
        <f>VLOOKUP(Table10[[#This Row],[Name]],M.Rd!$A:$T,MATCH(Table10[[#This Row],[L.eff]],M.Rd!$C$2:$S$2)+2,FALSE)</f>
        <v>439</v>
      </c>
      <c r="F1690" s="54">
        <f>VLOOKUP(Table10[[#This Row],[Name]],V.Rd!$A:$B,2,FALSE)</f>
        <v>1300</v>
      </c>
      <c r="G1690" s="54">
        <f>VLOOKUP(Table10[[#This Row],[Name]],M.Rd!$A:$T,20,FALSE)</f>
        <v>56000</v>
      </c>
    </row>
    <row r="1691" spans="1:7" x14ac:dyDescent="0.25">
      <c r="A1691" s="3" t="s">
        <v>1189</v>
      </c>
      <c r="B1691" s="31">
        <v>82</v>
      </c>
      <c r="C1691" s="2">
        <v>4</v>
      </c>
      <c r="D1691">
        <v>1220</v>
      </c>
      <c r="E1691" s="54">
        <f>VLOOKUP(Table10[[#This Row],[Name]],M.Rd!$A:$T,MATCH(Table10[[#This Row],[L.eff]],M.Rd!$C$2:$S$2)+2,FALSE)</f>
        <v>382</v>
      </c>
      <c r="F1691" s="54">
        <f>VLOOKUP(Table10[[#This Row],[Name]],V.Rd!$A:$B,2,FALSE)</f>
        <v>1300</v>
      </c>
      <c r="G1691" s="54">
        <f>VLOOKUP(Table10[[#This Row],[Name]],M.Rd!$A:$T,20,FALSE)</f>
        <v>56000</v>
      </c>
    </row>
    <row r="1692" spans="1:7" x14ac:dyDescent="0.25">
      <c r="A1692" s="3" t="s">
        <v>1189</v>
      </c>
      <c r="B1692" s="31">
        <v>82</v>
      </c>
      <c r="C1692" s="2">
        <v>5</v>
      </c>
      <c r="D1692">
        <v>831</v>
      </c>
      <c r="E1692" s="54">
        <f>VLOOKUP(Table10[[#This Row],[Name]],M.Rd!$A:$T,MATCH(Table10[[#This Row],[L.eff]],M.Rd!$C$2:$S$2)+2,FALSE)</f>
        <v>295</v>
      </c>
      <c r="F1692" s="54">
        <f>VLOOKUP(Table10[[#This Row],[Name]],V.Rd!$A:$B,2,FALSE)</f>
        <v>1300</v>
      </c>
      <c r="G1692" s="54">
        <f>VLOOKUP(Table10[[#This Row],[Name]],M.Rd!$A:$T,20,FALSE)</f>
        <v>56000</v>
      </c>
    </row>
    <row r="1693" spans="1:7" x14ac:dyDescent="0.25">
      <c r="A1693" s="3" t="s">
        <v>1189</v>
      </c>
      <c r="B1693" s="31">
        <v>82</v>
      </c>
      <c r="C1693" s="2">
        <v>6</v>
      </c>
      <c r="D1693">
        <v>599</v>
      </c>
      <c r="E1693" s="54">
        <f>VLOOKUP(Table10[[#This Row],[Name]],M.Rd!$A:$T,MATCH(Table10[[#This Row],[L.eff]],M.Rd!$C$2:$S$2)+2,FALSE)</f>
        <v>236</v>
      </c>
      <c r="F1693" s="54">
        <f>VLOOKUP(Table10[[#This Row],[Name]],V.Rd!$A:$B,2,FALSE)</f>
        <v>1300</v>
      </c>
      <c r="G1693" s="54">
        <f>VLOOKUP(Table10[[#This Row],[Name]],M.Rd!$A:$T,20,FALSE)</f>
        <v>56000</v>
      </c>
    </row>
    <row r="1694" spans="1:7" x14ac:dyDescent="0.25">
      <c r="A1694" s="3" t="s">
        <v>1189</v>
      </c>
      <c r="B1694" s="31">
        <v>82</v>
      </c>
      <c r="C1694" s="2">
        <v>7</v>
      </c>
      <c r="D1694">
        <v>450</v>
      </c>
      <c r="E1694" s="54">
        <f>VLOOKUP(Table10[[#This Row],[Name]],M.Rd!$A:$T,MATCH(Table10[[#This Row],[L.eff]],M.Rd!$C$2:$S$2)+2,FALSE)</f>
        <v>197</v>
      </c>
      <c r="F1694" s="54">
        <f>VLOOKUP(Table10[[#This Row],[Name]],V.Rd!$A:$B,2,FALSE)</f>
        <v>1300</v>
      </c>
      <c r="G1694" s="54">
        <f>VLOOKUP(Table10[[#This Row],[Name]],M.Rd!$A:$T,20,FALSE)</f>
        <v>56000</v>
      </c>
    </row>
    <row r="1695" spans="1:7" x14ac:dyDescent="0.25">
      <c r="A1695" s="3" t="s">
        <v>1189</v>
      </c>
      <c r="B1695" s="31">
        <v>82</v>
      </c>
      <c r="C1695" s="2">
        <v>8</v>
      </c>
      <c r="D1695">
        <v>351</v>
      </c>
      <c r="E1695" s="54">
        <f>VLOOKUP(Table10[[#This Row],[Name]],M.Rd!$A:$T,MATCH(Table10[[#This Row],[L.eff]],M.Rd!$C$2:$S$2)+2,FALSE)</f>
        <v>168</v>
      </c>
      <c r="F1695" s="54">
        <f>VLOOKUP(Table10[[#This Row],[Name]],V.Rd!$A:$B,2,FALSE)</f>
        <v>1300</v>
      </c>
      <c r="G1695" s="54">
        <f>VLOOKUP(Table10[[#This Row],[Name]],M.Rd!$A:$T,20,FALSE)</f>
        <v>56000</v>
      </c>
    </row>
    <row r="1696" spans="1:7" x14ac:dyDescent="0.25">
      <c r="A1696" s="3" t="s">
        <v>1189</v>
      </c>
      <c r="B1696" s="31">
        <v>82</v>
      </c>
      <c r="C1696" s="2">
        <v>9</v>
      </c>
      <c r="D1696">
        <v>281</v>
      </c>
      <c r="E1696" s="54">
        <f>VLOOKUP(Table10[[#This Row],[Name]],M.Rd!$A:$T,MATCH(Table10[[#This Row],[L.eff]],M.Rd!$C$2:$S$2)+2,FALSE)</f>
        <v>147</v>
      </c>
      <c r="F1696" s="54">
        <f>VLOOKUP(Table10[[#This Row],[Name]],V.Rd!$A:$B,2,FALSE)</f>
        <v>1300</v>
      </c>
      <c r="G1696" s="54">
        <f>VLOOKUP(Table10[[#This Row],[Name]],M.Rd!$A:$T,20,FALSE)</f>
        <v>56000</v>
      </c>
    </row>
    <row r="1697" spans="1:7" x14ac:dyDescent="0.25">
      <c r="A1697" s="3" t="s">
        <v>1189</v>
      </c>
      <c r="B1697" s="31">
        <v>82</v>
      </c>
      <c r="C1697" s="2">
        <v>10</v>
      </c>
      <c r="D1697">
        <v>230</v>
      </c>
      <c r="E1697" s="54">
        <f>VLOOKUP(Table10[[#This Row],[Name]],M.Rd!$A:$T,MATCH(Table10[[#This Row],[L.eff]],M.Rd!$C$2:$S$2)+2,FALSE)</f>
        <v>131</v>
      </c>
      <c r="F1697" s="54">
        <f>VLOOKUP(Table10[[#This Row],[Name]],V.Rd!$A:$B,2,FALSE)</f>
        <v>1300</v>
      </c>
      <c r="G1697" s="54">
        <f>VLOOKUP(Table10[[#This Row],[Name]],M.Rd!$A:$T,20,FALSE)</f>
        <v>56000</v>
      </c>
    </row>
    <row r="1698" spans="1:7" x14ac:dyDescent="0.25">
      <c r="A1698" s="3" t="s">
        <v>1189</v>
      </c>
      <c r="B1698" s="31">
        <v>82</v>
      </c>
      <c r="C1698" s="2">
        <v>11</v>
      </c>
      <c r="D1698">
        <v>191</v>
      </c>
      <c r="E1698" s="54">
        <f>VLOOKUP(Table10[[#This Row],[Name]],M.Rd!$A:$T,MATCH(Table10[[#This Row],[L.eff]],M.Rd!$C$2:$S$2)+2,FALSE)</f>
        <v>117</v>
      </c>
      <c r="F1698" s="54">
        <f>VLOOKUP(Table10[[#This Row],[Name]],V.Rd!$A:$B,2,FALSE)</f>
        <v>1300</v>
      </c>
      <c r="G1698" s="54">
        <f>VLOOKUP(Table10[[#This Row],[Name]],M.Rd!$A:$T,20,FALSE)</f>
        <v>56000</v>
      </c>
    </row>
    <row r="1699" spans="1:7" x14ac:dyDescent="0.25">
      <c r="A1699" s="3" t="s">
        <v>1189</v>
      </c>
      <c r="B1699" s="31">
        <v>82</v>
      </c>
      <c r="C1699" s="2">
        <v>12</v>
      </c>
      <c r="D1699">
        <v>162</v>
      </c>
      <c r="E1699" s="54">
        <f>VLOOKUP(Table10[[#This Row],[Name]],M.Rd!$A:$T,MATCH(Table10[[#This Row],[L.eff]],M.Rd!$C$2:$S$2)+2,FALSE)</f>
        <v>107</v>
      </c>
      <c r="F1699" s="54">
        <f>VLOOKUP(Table10[[#This Row],[Name]],V.Rd!$A:$B,2,FALSE)</f>
        <v>1300</v>
      </c>
      <c r="G1699" s="54">
        <f>VLOOKUP(Table10[[#This Row],[Name]],M.Rd!$A:$T,20,FALSE)</f>
        <v>56000</v>
      </c>
    </row>
    <row r="1700" spans="1:7" x14ac:dyDescent="0.25">
      <c r="A1700" s="3" t="s">
        <v>1189</v>
      </c>
      <c r="B1700" s="31">
        <v>82</v>
      </c>
      <c r="C1700" s="2">
        <v>13</v>
      </c>
      <c r="D1700">
        <v>139</v>
      </c>
      <c r="E1700" s="54">
        <f>VLOOKUP(Table10[[#This Row],[Name]],M.Rd!$A:$T,MATCH(Table10[[#This Row],[L.eff]],M.Rd!$C$2:$S$2)+2,FALSE)</f>
        <v>98</v>
      </c>
      <c r="F1700" s="54">
        <f>VLOOKUP(Table10[[#This Row],[Name]],V.Rd!$A:$B,2,FALSE)</f>
        <v>1300</v>
      </c>
      <c r="G1700" s="54">
        <f>VLOOKUP(Table10[[#This Row],[Name]],M.Rd!$A:$T,20,FALSE)</f>
        <v>56000</v>
      </c>
    </row>
    <row r="1701" spans="1:7" x14ac:dyDescent="0.25">
      <c r="A1701" s="3" t="s">
        <v>1189</v>
      </c>
      <c r="B1701" s="31">
        <v>82</v>
      </c>
      <c r="C1701" s="2">
        <v>14</v>
      </c>
      <c r="D1701">
        <v>120</v>
      </c>
      <c r="E1701" s="54">
        <f>VLOOKUP(Table10[[#This Row],[Name]],M.Rd!$A:$T,MATCH(Table10[[#This Row],[L.eff]],M.Rd!$C$2:$S$2)+2,FALSE)</f>
        <v>90.6</v>
      </c>
      <c r="F1701" s="54">
        <f>VLOOKUP(Table10[[#This Row],[Name]],V.Rd!$A:$B,2,FALSE)</f>
        <v>1300</v>
      </c>
      <c r="G1701" s="54">
        <f>VLOOKUP(Table10[[#This Row],[Name]],M.Rd!$A:$T,20,FALSE)</f>
        <v>56000</v>
      </c>
    </row>
    <row r="1702" spans="1:7" x14ac:dyDescent="0.25">
      <c r="A1702" s="23" t="s">
        <v>1190</v>
      </c>
      <c r="B1702" s="29">
        <v>92</v>
      </c>
      <c r="C1702" s="27">
        <v>1</v>
      </c>
      <c r="D1702" s="27">
        <v>3420</v>
      </c>
      <c r="E1702" s="54">
        <f>VLOOKUP(Table10[[#This Row],[Name]],M.Rd!$A:$T,MATCH(Table10[[#This Row],[L.eff]],M.Rd!$C$2:$S$2)+2,FALSE)</f>
        <v>893</v>
      </c>
      <c r="F1702" s="54">
        <f>VLOOKUP(Table10[[#This Row],[Name]],V.Rd!$A:$B,2,FALSE)</f>
        <v>1420</v>
      </c>
      <c r="G1702" s="54">
        <f>VLOOKUP(Table10[[#This Row],[Name]],M.Rd!$A:$T,20,FALSE)</f>
        <v>64700</v>
      </c>
    </row>
    <row r="1703" spans="1:7" x14ac:dyDescent="0.25">
      <c r="A1703" s="3" t="s">
        <v>1190</v>
      </c>
      <c r="B1703" s="31">
        <v>92</v>
      </c>
      <c r="C1703" s="2">
        <v>1.5</v>
      </c>
      <c r="D1703" s="2">
        <v>3160</v>
      </c>
      <c r="E1703" s="54">
        <f>VLOOKUP(Table10[[#This Row],[Name]],M.Rd!$A:$T,MATCH(Table10[[#This Row],[L.eff]],M.Rd!$C$2:$S$2)+2,FALSE)</f>
        <v>878</v>
      </c>
      <c r="F1703" s="54">
        <f>VLOOKUP(Table10[[#This Row],[Name]],V.Rd!$A:$B,2,FALSE)</f>
        <v>1420</v>
      </c>
      <c r="G1703" s="54">
        <f>VLOOKUP(Table10[[#This Row],[Name]],M.Rd!$A:$T,20,FALSE)</f>
        <v>64700</v>
      </c>
    </row>
    <row r="1704" spans="1:7" x14ac:dyDescent="0.25">
      <c r="A1704" s="3" t="s">
        <v>1190</v>
      </c>
      <c r="B1704" s="31">
        <v>92</v>
      </c>
      <c r="C1704" s="2">
        <v>2</v>
      </c>
      <c r="D1704" s="2">
        <v>2840</v>
      </c>
      <c r="E1704" s="54">
        <f>VLOOKUP(Table10[[#This Row],[Name]],M.Rd!$A:$T,MATCH(Table10[[#This Row],[L.eff]],M.Rd!$C$2:$S$2)+2,FALSE)</f>
        <v>776</v>
      </c>
      <c r="F1704" s="54">
        <f>VLOOKUP(Table10[[#This Row],[Name]],V.Rd!$A:$B,2,FALSE)</f>
        <v>1420</v>
      </c>
      <c r="G1704" s="54">
        <f>VLOOKUP(Table10[[#This Row],[Name]],M.Rd!$A:$T,20,FALSE)</f>
        <v>64700</v>
      </c>
    </row>
    <row r="1705" spans="1:7" x14ac:dyDescent="0.25">
      <c r="A1705" s="3" t="s">
        <v>1190</v>
      </c>
      <c r="B1705" s="31">
        <v>92</v>
      </c>
      <c r="C1705" s="2">
        <v>2.5</v>
      </c>
      <c r="D1705">
        <v>2460</v>
      </c>
      <c r="E1705" s="54">
        <f>VLOOKUP(Table10[[#This Row],[Name]],M.Rd!$A:$T,MATCH(Table10[[#This Row],[L.eff]],M.Rd!$C$2:$S$2)+2,FALSE)</f>
        <v>681</v>
      </c>
      <c r="F1705" s="54">
        <f>VLOOKUP(Table10[[#This Row],[Name]],V.Rd!$A:$B,2,FALSE)</f>
        <v>1420</v>
      </c>
      <c r="G1705" s="54">
        <f>VLOOKUP(Table10[[#This Row],[Name]],M.Rd!$A:$T,20,FALSE)</f>
        <v>64700</v>
      </c>
    </row>
    <row r="1706" spans="1:7" x14ac:dyDescent="0.25">
      <c r="A1706" s="3" t="s">
        <v>1190</v>
      </c>
      <c r="B1706" s="31">
        <v>92</v>
      </c>
      <c r="C1706" s="2">
        <v>3</v>
      </c>
      <c r="D1706">
        <v>2180</v>
      </c>
      <c r="E1706" s="54">
        <f>VLOOKUP(Table10[[#This Row],[Name]],M.Rd!$A:$T,MATCH(Table10[[#This Row],[L.eff]],M.Rd!$C$2:$S$2)+2,FALSE)</f>
        <v>595</v>
      </c>
      <c r="F1706" s="54">
        <f>VLOOKUP(Table10[[#This Row],[Name]],V.Rd!$A:$B,2,FALSE)</f>
        <v>1420</v>
      </c>
      <c r="G1706" s="54">
        <f>VLOOKUP(Table10[[#This Row],[Name]],M.Rd!$A:$T,20,FALSE)</f>
        <v>64700</v>
      </c>
    </row>
    <row r="1707" spans="1:7" x14ac:dyDescent="0.25">
      <c r="A1707" s="3" t="s">
        <v>1190</v>
      </c>
      <c r="B1707" s="31">
        <v>92</v>
      </c>
      <c r="C1707" s="2">
        <v>3.5</v>
      </c>
      <c r="D1707">
        <v>1760</v>
      </c>
      <c r="E1707" s="54">
        <f>VLOOKUP(Table10[[#This Row],[Name]],M.Rd!$A:$T,MATCH(Table10[[#This Row],[L.eff]],M.Rd!$C$2:$S$2)+2,FALSE)</f>
        <v>520</v>
      </c>
      <c r="F1707" s="54">
        <f>VLOOKUP(Table10[[#This Row],[Name]],V.Rd!$A:$B,2,FALSE)</f>
        <v>1420</v>
      </c>
      <c r="G1707" s="54">
        <f>VLOOKUP(Table10[[#This Row],[Name]],M.Rd!$A:$T,20,FALSE)</f>
        <v>64700</v>
      </c>
    </row>
    <row r="1708" spans="1:7" x14ac:dyDescent="0.25">
      <c r="A1708" s="3" t="s">
        <v>1190</v>
      </c>
      <c r="B1708" s="31">
        <v>92</v>
      </c>
      <c r="C1708" s="2">
        <v>4</v>
      </c>
      <c r="D1708">
        <v>1440</v>
      </c>
      <c r="E1708" s="54">
        <f>VLOOKUP(Table10[[#This Row],[Name]],M.Rd!$A:$T,MATCH(Table10[[#This Row],[L.eff]],M.Rd!$C$2:$S$2)+2,FALSE)</f>
        <v>456</v>
      </c>
      <c r="F1708" s="54">
        <f>VLOOKUP(Table10[[#This Row],[Name]],V.Rd!$A:$B,2,FALSE)</f>
        <v>1420</v>
      </c>
      <c r="G1708" s="54">
        <f>VLOOKUP(Table10[[#This Row],[Name]],M.Rd!$A:$T,20,FALSE)</f>
        <v>64700</v>
      </c>
    </row>
    <row r="1709" spans="1:7" x14ac:dyDescent="0.25">
      <c r="A1709" s="3" t="s">
        <v>1190</v>
      </c>
      <c r="B1709" s="31">
        <v>92</v>
      </c>
      <c r="C1709" s="2">
        <v>5</v>
      </c>
      <c r="D1709">
        <v>985</v>
      </c>
      <c r="E1709" s="54">
        <f>VLOOKUP(Table10[[#This Row],[Name]],M.Rd!$A:$T,MATCH(Table10[[#This Row],[L.eff]],M.Rd!$C$2:$S$2)+2,FALSE)</f>
        <v>356</v>
      </c>
      <c r="F1709" s="54">
        <f>VLOOKUP(Table10[[#This Row],[Name]],V.Rd!$A:$B,2,FALSE)</f>
        <v>1420</v>
      </c>
      <c r="G1709" s="54">
        <f>VLOOKUP(Table10[[#This Row],[Name]],M.Rd!$A:$T,20,FALSE)</f>
        <v>64700</v>
      </c>
    </row>
    <row r="1710" spans="1:7" x14ac:dyDescent="0.25">
      <c r="A1710" s="3" t="s">
        <v>1190</v>
      </c>
      <c r="B1710" s="31">
        <v>92</v>
      </c>
      <c r="C1710" s="2">
        <v>6</v>
      </c>
      <c r="D1710">
        <v>711</v>
      </c>
      <c r="E1710" s="54">
        <f>VLOOKUP(Table10[[#This Row],[Name]],M.Rd!$A:$T,MATCH(Table10[[#This Row],[L.eff]],M.Rd!$C$2:$S$2)+2,FALSE)</f>
        <v>287</v>
      </c>
      <c r="F1710" s="54">
        <f>VLOOKUP(Table10[[#This Row],[Name]],V.Rd!$A:$B,2,FALSE)</f>
        <v>1420</v>
      </c>
      <c r="G1710" s="54">
        <f>VLOOKUP(Table10[[#This Row],[Name]],M.Rd!$A:$T,20,FALSE)</f>
        <v>64700</v>
      </c>
    </row>
    <row r="1711" spans="1:7" x14ac:dyDescent="0.25">
      <c r="A1711" s="3" t="s">
        <v>1190</v>
      </c>
      <c r="B1711" s="31">
        <v>92</v>
      </c>
      <c r="C1711" s="2">
        <v>7</v>
      </c>
      <c r="D1711">
        <v>535</v>
      </c>
      <c r="E1711" s="54">
        <f>VLOOKUP(Table10[[#This Row],[Name]],M.Rd!$A:$T,MATCH(Table10[[#This Row],[L.eff]],M.Rd!$C$2:$S$2)+2,FALSE)</f>
        <v>242</v>
      </c>
      <c r="F1711" s="54">
        <f>VLOOKUP(Table10[[#This Row],[Name]],V.Rd!$A:$B,2,FALSE)</f>
        <v>1420</v>
      </c>
      <c r="G1711" s="54">
        <f>VLOOKUP(Table10[[#This Row],[Name]],M.Rd!$A:$T,20,FALSE)</f>
        <v>64700</v>
      </c>
    </row>
    <row r="1712" spans="1:7" x14ac:dyDescent="0.25">
      <c r="A1712" s="3" t="s">
        <v>1190</v>
      </c>
      <c r="B1712" s="31">
        <v>92</v>
      </c>
      <c r="C1712" s="2">
        <v>8</v>
      </c>
      <c r="D1712">
        <v>417</v>
      </c>
      <c r="E1712" s="54">
        <f>VLOOKUP(Table10[[#This Row],[Name]],M.Rd!$A:$T,MATCH(Table10[[#This Row],[L.eff]],M.Rd!$C$2:$S$2)+2,FALSE)</f>
        <v>208</v>
      </c>
      <c r="F1712" s="54">
        <f>VLOOKUP(Table10[[#This Row],[Name]],V.Rd!$A:$B,2,FALSE)</f>
        <v>1420</v>
      </c>
      <c r="G1712" s="54">
        <f>VLOOKUP(Table10[[#This Row],[Name]],M.Rd!$A:$T,20,FALSE)</f>
        <v>64700</v>
      </c>
    </row>
    <row r="1713" spans="1:7" x14ac:dyDescent="0.25">
      <c r="A1713" s="3" t="s">
        <v>1190</v>
      </c>
      <c r="B1713" s="31">
        <v>92</v>
      </c>
      <c r="C1713" s="2">
        <v>9</v>
      </c>
      <c r="D1713">
        <v>334</v>
      </c>
      <c r="E1713" s="54">
        <f>VLOOKUP(Table10[[#This Row],[Name]],M.Rd!$A:$T,MATCH(Table10[[#This Row],[L.eff]],M.Rd!$C$2:$S$2)+2,FALSE)</f>
        <v>183</v>
      </c>
      <c r="F1713" s="54">
        <f>VLOOKUP(Table10[[#This Row],[Name]],V.Rd!$A:$B,2,FALSE)</f>
        <v>1420</v>
      </c>
      <c r="G1713" s="54">
        <f>VLOOKUP(Table10[[#This Row],[Name]],M.Rd!$A:$T,20,FALSE)</f>
        <v>64700</v>
      </c>
    </row>
    <row r="1714" spans="1:7" x14ac:dyDescent="0.25">
      <c r="A1714" s="3" t="s">
        <v>1190</v>
      </c>
      <c r="B1714" s="31">
        <v>92</v>
      </c>
      <c r="C1714" s="2">
        <v>10</v>
      </c>
      <c r="D1714">
        <v>273</v>
      </c>
      <c r="E1714" s="54">
        <f>VLOOKUP(Table10[[#This Row],[Name]],M.Rd!$A:$T,MATCH(Table10[[#This Row],[L.eff]],M.Rd!$C$2:$S$2)+2,FALSE)</f>
        <v>163</v>
      </c>
      <c r="F1714" s="54">
        <f>VLOOKUP(Table10[[#This Row],[Name]],V.Rd!$A:$B,2,FALSE)</f>
        <v>1420</v>
      </c>
      <c r="G1714" s="54">
        <f>VLOOKUP(Table10[[#This Row],[Name]],M.Rd!$A:$T,20,FALSE)</f>
        <v>64700</v>
      </c>
    </row>
    <row r="1715" spans="1:7" x14ac:dyDescent="0.25">
      <c r="A1715" s="3" t="s">
        <v>1190</v>
      </c>
      <c r="B1715" s="31">
        <v>92</v>
      </c>
      <c r="C1715" s="2">
        <v>11</v>
      </c>
      <c r="D1715">
        <v>228</v>
      </c>
      <c r="E1715" s="54">
        <f>VLOOKUP(Table10[[#This Row],[Name]],M.Rd!$A:$T,MATCH(Table10[[#This Row],[L.eff]],M.Rd!$C$2:$S$2)+2,FALSE)</f>
        <v>148</v>
      </c>
      <c r="F1715" s="54">
        <f>VLOOKUP(Table10[[#This Row],[Name]],V.Rd!$A:$B,2,FALSE)</f>
        <v>1420</v>
      </c>
      <c r="G1715" s="54">
        <f>VLOOKUP(Table10[[#This Row],[Name]],M.Rd!$A:$T,20,FALSE)</f>
        <v>64700</v>
      </c>
    </row>
    <row r="1716" spans="1:7" x14ac:dyDescent="0.25">
      <c r="A1716" s="3" t="s">
        <v>1190</v>
      </c>
      <c r="B1716" s="31">
        <v>92</v>
      </c>
      <c r="C1716" s="2">
        <v>12</v>
      </c>
      <c r="D1716">
        <v>193</v>
      </c>
      <c r="E1716" s="54">
        <f>VLOOKUP(Table10[[#This Row],[Name]],M.Rd!$A:$T,MATCH(Table10[[#This Row],[L.eff]],M.Rd!$C$2:$S$2)+2,FALSE)</f>
        <v>135</v>
      </c>
      <c r="F1716" s="54">
        <f>VLOOKUP(Table10[[#This Row],[Name]],V.Rd!$A:$B,2,FALSE)</f>
        <v>1420</v>
      </c>
      <c r="G1716" s="54">
        <f>VLOOKUP(Table10[[#This Row],[Name]],M.Rd!$A:$T,20,FALSE)</f>
        <v>64700</v>
      </c>
    </row>
    <row r="1717" spans="1:7" x14ac:dyDescent="0.25">
      <c r="A1717" s="3" t="s">
        <v>1190</v>
      </c>
      <c r="B1717" s="31">
        <v>92</v>
      </c>
      <c r="C1717" s="2">
        <v>13</v>
      </c>
      <c r="D1717">
        <v>165</v>
      </c>
      <c r="E1717" s="54">
        <f>VLOOKUP(Table10[[#This Row],[Name]],M.Rd!$A:$T,MATCH(Table10[[#This Row],[L.eff]],M.Rd!$C$2:$S$2)+2,FALSE)</f>
        <v>124</v>
      </c>
      <c r="F1717" s="54">
        <f>VLOOKUP(Table10[[#This Row],[Name]],V.Rd!$A:$B,2,FALSE)</f>
        <v>1420</v>
      </c>
      <c r="G1717" s="54">
        <f>VLOOKUP(Table10[[#This Row],[Name]],M.Rd!$A:$T,20,FALSE)</f>
        <v>64700</v>
      </c>
    </row>
    <row r="1718" spans="1:7" x14ac:dyDescent="0.25">
      <c r="A1718" s="3" t="s">
        <v>1190</v>
      </c>
      <c r="B1718" s="31">
        <v>92</v>
      </c>
      <c r="C1718" s="2">
        <v>14</v>
      </c>
      <c r="D1718">
        <v>143</v>
      </c>
      <c r="E1718" s="54">
        <f>VLOOKUP(Table10[[#This Row],[Name]],M.Rd!$A:$T,MATCH(Table10[[#This Row],[L.eff]],M.Rd!$C$2:$S$2)+2,FALSE)</f>
        <v>115</v>
      </c>
      <c r="F1718" s="54">
        <f>VLOOKUP(Table10[[#This Row],[Name]],V.Rd!$A:$B,2,FALSE)</f>
        <v>1420</v>
      </c>
      <c r="G1718" s="54">
        <f>VLOOKUP(Table10[[#This Row],[Name]],M.Rd!$A:$T,20,FALSE)</f>
        <v>64700</v>
      </c>
    </row>
    <row r="1719" spans="1:7" x14ac:dyDescent="0.25">
      <c r="A1719" s="23" t="s">
        <v>1191</v>
      </c>
      <c r="B1719" s="29">
        <v>101</v>
      </c>
      <c r="C1719" s="27">
        <v>1</v>
      </c>
      <c r="D1719" s="27">
        <v>3910</v>
      </c>
      <c r="E1719" s="54">
        <f>VLOOKUP(Table10[[#This Row],[Name]],M.Rd!$A:$T,MATCH(Table10[[#This Row],[L.eff]],M.Rd!$C$2:$S$2)+2,FALSE)</f>
        <v>1020</v>
      </c>
      <c r="F1719" s="54">
        <f>VLOOKUP(Table10[[#This Row],[Name]],V.Rd!$A:$B,2,FALSE)</f>
        <v>1370</v>
      </c>
      <c r="G1719" s="54">
        <f>VLOOKUP(Table10[[#This Row],[Name]],M.Rd!$A:$T,20,FALSE)</f>
        <v>75800</v>
      </c>
    </row>
    <row r="1720" spans="1:7" x14ac:dyDescent="0.25">
      <c r="A1720" s="3" t="s">
        <v>1191</v>
      </c>
      <c r="B1720" s="31">
        <v>101</v>
      </c>
      <c r="C1720" s="2">
        <v>1.5</v>
      </c>
      <c r="D1720" s="2">
        <v>3720</v>
      </c>
      <c r="E1720" s="54">
        <f>VLOOKUP(Table10[[#This Row],[Name]],M.Rd!$A:$T,MATCH(Table10[[#This Row],[L.eff]],M.Rd!$C$2:$S$2)+2,FALSE)</f>
        <v>1020</v>
      </c>
      <c r="F1720" s="54">
        <f>VLOOKUP(Table10[[#This Row],[Name]],V.Rd!$A:$B,2,FALSE)</f>
        <v>1370</v>
      </c>
      <c r="G1720" s="54">
        <f>VLOOKUP(Table10[[#This Row],[Name]],M.Rd!$A:$T,20,FALSE)</f>
        <v>75800</v>
      </c>
    </row>
    <row r="1721" spans="1:7" x14ac:dyDescent="0.25">
      <c r="A1721" s="3" t="s">
        <v>1191</v>
      </c>
      <c r="B1721" s="31">
        <v>101</v>
      </c>
      <c r="C1721" s="2">
        <v>2</v>
      </c>
      <c r="D1721" s="2">
        <v>3500</v>
      </c>
      <c r="E1721" s="54">
        <f>VLOOKUP(Table10[[#This Row],[Name]],M.Rd!$A:$T,MATCH(Table10[[#This Row],[L.eff]],M.Rd!$C$2:$S$2)+2,FALSE)</f>
        <v>1020</v>
      </c>
      <c r="F1721" s="54">
        <f>VLOOKUP(Table10[[#This Row],[Name]],V.Rd!$A:$B,2,FALSE)</f>
        <v>1370</v>
      </c>
      <c r="G1721" s="54">
        <f>VLOOKUP(Table10[[#This Row],[Name]],M.Rd!$A:$T,20,FALSE)</f>
        <v>75800</v>
      </c>
    </row>
    <row r="1722" spans="1:7" x14ac:dyDescent="0.25">
      <c r="A1722" s="3" t="s">
        <v>1191</v>
      </c>
      <c r="B1722" s="31">
        <v>101</v>
      </c>
      <c r="C1722" s="2">
        <v>2.5</v>
      </c>
      <c r="D1722">
        <v>3250</v>
      </c>
      <c r="E1722" s="54">
        <f>VLOOKUP(Table10[[#This Row],[Name]],M.Rd!$A:$T,MATCH(Table10[[#This Row],[L.eff]],M.Rd!$C$2:$S$2)+2,FALSE)</f>
        <v>958</v>
      </c>
      <c r="F1722" s="54">
        <f>VLOOKUP(Table10[[#This Row],[Name]],V.Rd!$A:$B,2,FALSE)</f>
        <v>1370</v>
      </c>
      <c r="G1722" s="54">
        <f>VLOOKUP(Table10[[#This Row],[Name]],M.Rd!$A:$T,20,FALSE)</f>
        <v>75800</v>
      </c>
    </row>
    <row r="1723" spans="1:7" x14ac:dyDescent="0.25">
      <c r="A1723" s="3" t="s">
        <v>1191</v>
      </c>
      <c r="B1723" s="31">
        <v>101</v>
      </c>
      <c r="C1723" s="2">
        <v>3</v>
      </c>
      <c r="D1723">
        <v>2960</v>
      </c>
      <c r="E1723" s="54">
        <f>VLOOKUP(Table10[[#This Row],[Name]],M.Rd!$A:$T,MATCH(Table10[[#This Row],[L.eff]],M.Rd!$C$2:$S$2)+2,FALSE)</f>
        <v>894</v>
      </c>
      <c r="F1723" s="54">
        <f>VLOOKUP(Table10[[#This Row],[Name]],V.Rd!$A:$B,2,FALSE)</f>
        <v>1370</v>
      </c>
      <c r="G1723" s="54">
        <f>VLOOKUP(Table10[[#This Row],[Name]],M.Rd!$A:$T,20,FALSE)</f>
        <v>75800</v>
      </c>
    </row>
    <row r="1724" spans="1:7" x14ac:dyDescent="0.25">
      <c r="A1724" s="3" t="s">
        <v>1191</v>
      </c>
      <c r="B1724" s="31">
        <v>101</v>
      </c>
      <c r="C1724" s="2">
        <v>3.5</v>
      </c>
      <c r="D1724">
        <v>2640</v>
      </c>
      <c r="E1724" s="54">
        <f>VLOOKUP(Table10[[#This Row],[Name]],M.Rd!$A:$T,MATCH(Table10[[#This Row],[L.eff]],M.Rd!$C$2:$S$2)+2,FALSE)</f>
        <v>828</v>
      </c>
      <c r="F1724" s="54">
        <f>VLOOKUP(Table10[[#This Row],[Name]],V.Rd!$A:$B,2,FALSE)</f>
        <v>1370</v>
      </c>
      <c r="G1724" s="54">
        <f>VLOOKUP(Table10[[#This Row],[Name]],M.Rd!$A:$T,20,FALSE)</f>
        <v>75800</v>
      </c>
    </row>
    <row r="1725" spans="1:7" x14ac:dyDescent="0.25">
      <c r="A1725" s="3" t="s">
        <v>1191</v>
      </c>
      <c r="B1725" s="31">
        <v>101</v>
      </c>
      <c r="C1725" s="2">
        <v>4</v>
      </c>
      <c r="D1725">
        <v>2310</v>
      </c>
      <c r="E1725" s="54">
        <f>VLOOKUP(Table10[[#This Row],[Name]],M.Rd!$A:$T,MATCH(Table10[[#This Row],[L.eff]],M.Rd!$C$2:$S$2)+2,FALSE)</f>
        <v>762</v>
      </c>
      <c r="F1725" s="54">
        <f>VLOOKUP(Table10[[#This Row],[Name]],V.Rd!$A:$B,2,FALSE)</f>
        <v>1370</v>
      </c>
      <c r="G1725" s="54">
        <f>VLOOKUP(Table10[[#This Row],[Name]],M.Rd!$A:$T,20,FALSE)</f>
        <v>75800</v>
      </c>
    </row>
    <row r="1726" spans="1:7" x14ac:dyDescent="0.25">
      <c r="A1726" s="3" t="s">
        <v>1191</v>
      </c>
      <c r="B1726" s="31">
        <v>101</v>
      </c>
      <c r="C1726" s="2">
        <v>5</v>
      </c>
      <c r="D1726">
        <v>1790</v>
      </c>
      <c r="E1726" s="54">
        <f>VLOOKUP(Table10[[#This Row],[Name]],M.Rd!$A:$T,MATCH(Table10[[#This Row],[L.eff]],M.Rd!$C$2:$S$2)+2,FALSE)</f>
        <v>634</v>
      </c>
      <c r="F1726" s="54">
        <f>VLOOKUP(Table10[[#This Row],[Name]],V.Rd!$A:$B,2,FALSE)</f>
        <v>1370</v>
      </c>
      <c r="G1726" s="54">
        <f>VLOOKUP(Table10[[#This Row],[Name]],M.Rd!$A:$T,20,FALSE)</f>
        <v>75800</v>
      </c>
    </row>
    <row r="1727" spans="1:7" x14ac:dyDescent="0.25">
      <c r="A1727" s="3" t="s">
        <v>1191</v>
      </c>
      <c r="B1727" s="31">
        <v>101</v>
      </c>
      <c r="C1727" s="2">
        <v>6</v>
      </c>
      <c r="D1727">
        <v>1330</v>
      </c>
      <c r="E1727" s="54">
        <f>VLOOKUP(Table10[[#This Row],[Name]],M.Rd!$A:$T,MATCH(Table10[[#This Row],[L.eff]],M.Rd!$C$2:$S$2)+2,FALSE)</f>
        <v>525</v>
      </c>
      <c r="F1727" s="54">
        <f>VLOOKUP(Table10[[#This Row],[Name]],V.Rd!$A:$B,2,FALSE)</f>
        <v>1370</v>
      </c>
      <c r="G1727" s="54">
        <f>VLOOKUP(Table10[[#This Row],[Name]],M.Rd!$A:$T,20,FALSE)</f>
        <v>75800</v>
      </c>
    </row>
    <row r="1728" spans="1:7" x14ac:dyDescent="0.25">
      <c r="A1728" s="3" t="s">
        <v>1191</v>
      </c>
      <c r="B1728" s="31">
        <v>101</v>
      </c>
      <c r="C1728" s="2">
        <v>7</v>
      </c>
      <c r="D1728">
        <v>1020</v>
      </c>
      <c r="E1728" s="54">
        <f>VLOOKUP(Table10[[#This Row],[Name]],M.Rd!$A:$T,MATCH(Table10[[#This Row],[L.eff]],M.Rd!$C$2:$S$2)+2,FALSE)</f>
        <v>438</v>
      </c>
      <c r="F1728" s="54">
        <f>VLOOKUP(Table10[[#This Row],[Name]],V.Rd!$A:$B,2,FALSE)</f>
        <v>1370</v>
      </c>
      <c r="G1728" s="54">
        <f>VLOOKUP(Table10[[#This Row],[Name]],M.Rd!$A:$T,20,FALSE)</f>
        <v>75800</v>
      </c>
    </row>
    <row r="1729" spans="1:7" x14ac:dyDescent="0.25">
      <c r="A1729" s="3" t="s">
        <v>1191</v>
      </c>
      <c r="B1729" s="31">
        <v>101</v>
      </c>
      <c r="C1729" s="2">
        <v>8</v>
      </c>
      <c r="D1729">
        <v>805</v>
      </c>
      <c r="E1729" s="54">
        <f>VLOOKUP(Table10[[#This Row],[Name]],M.Rd!$A:$T,MATCH(Table10[[#This Row],[L.eff]],M.Rd!$C$2:$S$2)+2,FALSE)</f>
        <v>373</v>
      </c>
      <c r="F1729" s="54">
        <f>VLOOKUP(Table10[[#This Row],[Name]],V.Rd!$A:$B,2,FALSE)</f>
        <v>1370</v>
      </c>
      <c r="G1729" s="54">
        <f>VLOOKUP(Table10[[#This Row],[Name]],M.Rd!$A:$T,20,FALSE)</f>
        <v>75800</v>
      </c>
    </row>
    <row r="1730" spans="1:7" x14ac:dyDescent="0.25">
      <c r="A1730" s="3" t="s">
        <v>1191</v>
      </c>
      <c r="B1730" s="31">
        <v>101</v>
      </c>
      <c r="C1730" s="2">
        <v>9</v>
      </c>
      <c r="D1730">
        <v>649</v>
      </c>
      <c r="E1730" s="54">
        <f>VLOOKUP(Table10[[#This Row],[Name]],M.Rd!$A:$T,MATCH(Table10[[#This Row],[L.eff]],M.Rd!$C$2:$S$2)+2,FALSE)</f>
        <v>324</v>
      </c>
      <c r="F1730" s="54">
        <f>VLOOKUP(Table10[[#This Row],[Name]],V.Rd!$A:$B,2,FALSE)</f>
        <v>1370</v>
      </c>
      <c r="G1730" s="54">
        <f>VLOOKUP(Table10[[#This Row],[Name]],M.Rd!$A:$T,20,FALSE)</f>
        <v>75800</v>
      </c>
    </row>
    <row r="1731" spans="1:7" x14ac:dyDescent="0.25">
      <c r="A1731" s="3" t="s">
        <v>1191</v>
      </c>
      <c r="B1731" s="31">
        <v>101</v>
      </c>
      <c r="C1731" s="2">
        <v>10</v>
      </c>
      <c r="D1731">
        <v>534</v>
      </c>
      <c r="E1731" s="54">
        <f>VLOOKUP(Table10[[#This Row],[Name]],M.Rd!$A:$T,MATCH(Table10[[#This Row],[L.eff]],M.Rd!$C$2:$S$2)+2,FALSE)</f>
        <v>286</v>
      </c>
      <c r="F1731" s="54">
        <f>VLOOKUP(Table10[[#This Row],[Name]],V.Rd!$A:$B,2,FALSE)</f>
        <v>1370</v>
      </c>
      <c r="G1731" s="54">
        <f>VLOOKUP(Table10[[#This Row],[Name]],M.Rd!$A:$T,20,FALSE)</f>
        <v>75800</v>
      </c>
    </row>
    <row r="1732" spans="1:7" x14ac:dyDescent="0.25">
      <c r="A1732" s="3" t="s">
        <v>1191</v>
      </c>
      <c r="B1732" s="31">
        <v>101</v>
      </c>
      <c r="C1732" s="2">
        <v>11</v>
      </c>
      <c r="D1732">
        <v>446</v>
      </c>
      <c r="E1732" s="54">
        <f>VLOOKUP(Table10[[#This Row],[Name]],M.Rd!$A:$T,MATCH(Table10[[#This Row],[L.eff]],M.Rd!$C$2:$S$2)+2,FALSE)</f>
        <v>256</v>
      </c>
      <c r="F1732" s="54">
        <f>VLOOKUP(Table10[[#This Row],[Name]],V.Rd!$A:$B,2,FALSE)</f>
        <v>1370</v>
      </c>
      <c r="G1732" s="54">
        <f>VLOOKUP(Table10[[#This Row],[Name]],M.Rd!$A:$T,20,FALSE)</f>
        <v>75800</v>
      </c>
    </row>
    <row r="1733" spans="1:7" x14ac:dyDescent="0.25">
      <c r="A1733" s="3" t="s">
        <v>1191</v>
      </c>
      <c r="B1733" s="31">
        <v>101</v>
      </c>
      <c r="C1733" s="2">
        <v>12</v>
      </c>
      <c r="D1733">
        <v>379</v>
      </c>
      <c r="E1733" s="54">
        <f>VLOOKUP(Table10[[#This Row],[Name]],M.Rd!$A:$T,MATCH(Table10[[#This Row],[L.eff]],M.Rd!$C$2:$S$2)+2,FALSE)</f>
        <v>229</v>
      </c>
      <c r="F1733" s="54">
        <f>VLOOKUP(Table10[[#This Row],[Name]],V.Rd!$A:$B,2,FALSE)</f>
        <v>1370</v>
      </c>
      <c r="G1733" s="54">
        <f>VLOOKUP(Table10[[#This Row],[Name]],M.Rd!$A:$T,20,FALSE)</f>
        <v>75800</v>
      </c>
    </row>
    <row r="1734" spans="1:7" x14ac:dyDescent="0.25">
      <c r="A1734" s="3" t="s">
        <v>1191</v>
      </c>
      <c r="B1734" s="31">
        <v>101</v>
      </c>
      <c r="C1734" s="2">
        <v>13</v>
      </c>
      <c r="D1734">
        <v>325</v>
      </c>
      <c r="E1734" s="54">
        <f>VLOOKUP(Table10[[#This Row],[Name]],M.Rd!$A:$T,MATCH(Table10[[#This Row],[L.eff]],M.Rd!$C$2:$S$2)+2,FALSE)</f>
        <v>206</v>
      </c>
      <c r="F1734" s="54">
        <f>VLOOKUP(Table10[[#This Row],[Name]],V.Rd!$A:$B,2,FALSE)</f>
        <v>1370</v>
      </c>
      <c r="G1734" s="54">
        <f>VLOOKUP(Table10[[#This Row],[Name]],M.Rd!$A:$T,20,FALSE)</f>
        <v>75800</v>
      </c>
    </row>
    <row r="1735" spans="1:7" x14ac:dyDescent="0.25">
      <c r="A1735" s="3" t="s">
        <v>1191</v>
      </c>
      <c r="B1735" s="31">
        <v>101</v>
      </c>
      <c r="C1735" s="2">
        <v>14</v>
      </c>
      <c r="D1735">
        <v>282</v>
      </c>
      <c r="E1735" s="54">
        <f>VLOOKUP(Table10[[#This Row],[Name]],M.Rd!$A:$T,MATCH(Table10[[#This Row],[L.eff]],M.Rd!$C$2:$S$2)+2,FALSE)</f>
        <v>187</v>
      </c>
      <c r="F1735" s="54">
        <f>VLOOKUP(Table10[[#This Row],[Name]],V.Rd!$A:$B,2,FALSE)</f>
        <v>1370</v>
      </c>
      <c r="G1735" s="54">
        <f>VLOOKUP(Table10[[#This Row],[Name]],M.Rd!$A:$T,20,FALSE)</f>
        <v>75800</v>
      </c>
    </row>
    <row r="1736" spans="1:7" x14ac:dyDescent="0.25">
      <c r="A1736" s="23" t="s">
        <v>1192</v>
      </c>
      <c r="B1736" s="29">
        <v>113</v>
      </c>
      <c r="C1736" s="27">
        <v>1</v>
      </c>
      <c r="D1736" s="27">
        <v>4360</v>
      </c>
      <c r="E1736" s="54">
        <f>VLOOKUP(Table10[[#This Row],[Name]],M.Rd!$A:$T,MATCH(Table10[[#This Row],[L.eff]],M.Rd!$C$2:$S$2)+2,FALSE)</f>
        <v>1130</v>
      </c>
      <c r="F1736" s="54">
        <f>VLOOKUP(Table10[[#This Row],[Name]],V.Rd!$A:$B,2,FALSE)</f>
        <v>1420</v>
      </c>
      <c r="G1736" s="54">
        <f>VLOOKUP(Table10[[#This Row],[Name]],M.Rd!$A:$T,20,FALSE)</f>
        <v>87300</v>
      </c>
    </row>
    <row r="1737" spans="1:7" x14ac:dyDescent="0.25">
      <c r="A1737" s="3" t="s">
        <v>1192</v>
      </c>
      <c r="B1737" s="31">
        <v>113</v>
      </c>
      <c r="C1737" s="2">
        <v>1.5</v>
      </c>
      <c r="D1737" s="2">
        <v>4160</v>
      </c>
      <c r="E1737" s="54">
        <f>VLOOKUP(Table10[[#This Row],[Name]],M.Rd!$A:$T,MATCH(Table10[[#This Row],[L.eff]],M.Rd!$C$2:$S$2)+2,FALSE)</f>
        <v>1130</v>
      </c>
      <c r="F1737" s="54">
        <f>VLOOKUP(Table10[[#This Row],[Name]],V.Rd!$A:$B,2,FALSE)</f>
        <v>1420</v>
      </c>
      <c r="G1737" s="54">
        <f>VLOOKUP(Table10[[#This Row],[Name]],M.Rd!$A:$T,20,FALSE)</f>
        <v>87300</v>
      </c>
    </row>
    <row r="1738" spans="1:7" x14ac:dyDescent="0.25">
      <c r="A1738" s="3" t="s">
        <v>1192</v>
      </c>
      <c r="B1738" s="31">
        <v>113</v>
      </c>
      <c r="C1738" s="2">
        <v>2</v>
      </c>
      <c r="D1738" s="2">
        <v>3930</v>
      </c>
      <c r="E1738" s="54">
        <f>VLOOKUP(Table10[[#This Row],[Name]],M.Rd!$A:$T,MATCH(Table10[[#This Row],[L.eff]],M.Rd!$C$2:$S$2)+2,FALSE)</f>
        <v>1130</v>
      </c>
      <c r="F1738" s="54">
        <f>VLOOKUP(Table10[[#This Row],[Name]],V.Rd!$A:$B,2,FALSE)</f>
        <v>1420</v>
      </c>
      <c r="G1738" s="54">
        <f>VLOOKUP(Table10[[#This Row],[Name]],M.Rd!$A:$T,20,FALSE)</f>
        <v>87300</v>
      </c>
    </row>
    <row r="1739" spans="1:7" x14ac:dyDescent="0.25">
      <c r="A1739" s="3" t="s">
        <v>1192</v>
      </c>
      <c r="B1739" s="31">
        <v>113</v>
      </c>
      <c r="C1739" s="2">
        <v>2.5</v>
      </c>
      <c r="D1739">
        <v>3660</v>
      </c>
      <c r="E1739" s="54">
        <f>VLOOKUP(Table10[[#This Row],[Name]],M.Rd!$A:$T,MATCH(Table10[[#This Row],[L.eff]],M.Rd!$C$2:$S$2)+2,FALSE)</f>
        <v>1070</v>
      </c>
      <c r="F1739" s="54">
        <f>VLOOKUP(Table10[[#This Row],[Name]],V.Rd!$A:$B,2,FALSE)</f>
        <v>1420</v>
      </c>
      <c r="G1739" s="54">
        <f>VLOOKUP(Table10[[#This Row],[Name]],M.Rd!$A:$T,20,FALSE)</f>
        <v>87300</v>
      </c>
    </row>
    <row r="1740" spans="1:7" x14ac:dyDescent="0.25">
      <c r="A1740" s="3" t="s">
        <v>1192</v>
      </c>
      <c r="B1740" s="31">
        <v>113</v>
      </c>
      <c r="C1740" s="2">
        <v>3</v>
      </c>
      <c r="D1740">
        <v>3350</v>
      </c>
      <c r="E1740" s="54">
        <f>VLOOKUP(Table10[[#This Row],[Name]],M.Rd!$A:$T,MATCH(Table10[[#This Row],[L.eff]],M.Rd!$C$2:$S$2)+2,FALSE)</f>
        <v>1010</v>
      </c>
      <c r="F1740" s="54">
        <f>VLOOKUP(Table10[[#This Row],[Name]],V.Rd!$A:$B,2,FALSE)</f>
        <v>1420</v>
      </c>
      <c r="G1740" s="54">
        <f>VLOOKUP(Table10[[#This Row],[Name]],M.Rd!$A:$T,20,FALSE)</f>
        <v>87300</v>
      </c>
    </row>
    <row r="1741" spans="1:7" x14ac:dyDescent="0.25">
      <c r="A1741" s="3" t="s">
        <v>1192</v>
      </c>
      <c r="B1741" s="31">
        <v>113</v>
      </c>
      <c r="C1741" s="2">
        <v>3.5</v>
      </c>
      <c r="D1741">
        <v>3010</v>
      </c>
      <c r="E1741" s="54">
        <f>VLOOKUP(Table10[[#This Row],[Name]],M.Rd!$A:$T,MATCH(Table10[[#This Row],[L.eff]],M.Rd!$C$2:$S$2)+2,FALSE)</f>
        <v>939</v>
      </c>
      <c r="F1741" s="54">
        <f>VLOOKUP(Table10[[#This Row],[Name]],V.Rd!$A:$B,2,FALSE)</f>
        <v>1420</v>
      </c>
      <c r="G1741" s="54">
        <f>VLOOKUP(Table10[[#This Row],[Name]],M.Rd!$A:$T,20,FALSE)</f>
        <v>87300</v>
      </c>
    </row>
    <row r="1742" spans="1:7" x14ac:dyDescent="0.25">
      <c r="A1742" s="3" t="s">
        <v>1192</v>
      </c>
      <c r="B1742" s="31">
        <v>113</v>
      </c>
      <c r="C1742" s="2">
        <v>4</v>
      </c>
      <c r="D1742">
        <v>2750</v>
      </c>
      <c r="E1742" s="54">
        <f>VLOOKUP(Table10[[#This Row],[Name]],M.Rd!$A:$T,MATCH(Table10[[#This Row],[L.eff]],M.Rd!$C$2:$S$2)+2,FALSE)</f>
        <v>869</v>
      </c>
      <c r="F1742" s="54">
        <f>VLOOKUP(Table10[[#This Row],[Name]],V.Rd!$A:$B,2,FALSE)</f>
        <v>1420</v>
      </c>
      <c r="G1742" s="54">
        <f>VLOOKUP(Table10[[#This Row],[Name]],M.Rd!$A:$T,20,FALSE)</f>
        <v>87300</v>
      </c>
    </row>
    <row r="1743" spans="1:7" x14ac:dyDescent="0.25">
      <c r="A1743" s="3" t="s">
        <v>1192</v>
      </c>
      <c r="B1743" s="31">
        <v>113</v>
      </c>
      <c r="C1743" s="2">
        <v>5</v>
      </c>
      <c r="D1743">
        <v>2070</v>
      </c>
      <c r="E1743" s="54">
        <f>VLOOKUP(Table10[[#This Row],[Name]],M.Rd!$A:$T,MATCH(Table10[[#This Row],[L.eff]],M.Rd!$C$2:$S$2)+2,FALSE)</f>
        <v>736</v>
      </c>
      <c r="F1743" s="54">
        <f>VLOOKUP(Table10[[#This Row],[Name]],V.Rd!$A:$B,2,FALSE)</f>
        <v>1420</v>
      </c>
      <c r="G1743" s="54">
        <f>VLOOKUP(Table10[[#This Row],[Name]],M.Rd!$A:$T,20,FALSE)</f>
        <v>87300</v>
      </c>
    </row>
    <row r="1744" spans="1:7" x14ac:dyDescent="0.25">
      <c r="A1744" s="3" t="s">
        <v>1192</v>
      </c>
      <c r="B1744" s="31">
        <v>113</v>
      </c>
      <c r="C1744" s="2">
        <v>6</v>
      </c>
      <c r="D1744">
        <v>1550</v>
      </c>
      <c r="E1744" s="54">
        <f>VLOOKUP(Table10[[#This Row],[Name]],M.Rd!$A:$T,MATCH(Table10[[#This Row],[L.eff]],M.Rd!$C$2:$S$2)+2,FALSE)</f>
        <v>619</v>
      </c>
      <c r="F1744" s="54">
        <f>VLOOKUP(Table10[[#This Row],[Name]],V.Rd!$A:$B,2,FALSE)</f>
        <v>1420</v>
      </c>
      <c r="G1744" s="54">
        <f>VLOOKUP(Table10[[#This Row],[Name]],M.Rd!$A:$T,20,FALSE)</f>
        <v>87300</v>
      </c>
    </row>
    <row r="1745" spans="1:7" x14ac:dyDescent="0.25">
      <c r="A1745" s="3" t="s">
        <v>1192</v>
      </c>
      <c r="B1745" s="31">
        <v>113</v>
      </c>
      <c r="C1745" s="2">
        <v>7</v>
      </c>
      <c r="D1745">
        <v>1190</v>
      </c>
      <c r="E1745" s="54">
        <f>VLOOKUP(Table10[[#This Row],[Name]],M.Rd!$A:$T,MATCH(Table10[[#This Row],[L.eff]],M.Rd!$C$2:$S$2)+2,FALSE)</f>
        <v>524</v>
      </c>
      <c r="F1745" s="54">
        <f>VLOOKUP(Table10[[#This Row],[Name]],V.Rd!$A:$B,2,FALSE)</f>
        <v>1420</v>
      </c>
      <c r="G1745" s="54">
        <f>VLOOKUP(Table10[[#This Row],[Name]],M.Rd!$A:$T,20,FALSE)</f>
        <v>87300</v>
      </c>
    </row>
    <row r="1746" spans="1:7" x14ac:dyDescent="0.25">
      <c r="A1746" s="3" t="s">
        <v>1192</v>
      </c>
      <c r="B1746" s="31">
        <v>113</v>
      </c>
      <c r="C1746" s="2">
        <v>8</v>
      </c>
      <c r="D1746">
        <v>941</v>
      </c>
      <c r="E1746" s="54">
        <f>VLOOKUP(Table10[[#This Row],[Name]],M.Rd!$A:$T,MATCH(Table10[[#This Row],[L.eff]],M.Rd!$C$2:$S$2)+2,FALSE)</f>
        <v>449</v>
      </c>
      <c r="F1746" s="54">
        <f>VLOOKUP(Table10[[#This Row],[Name]],V.Rd!$A:$B,2,FALSE)</f>
        <v>1420</v>
      </c>
      <c r="G1746" s="54">
        <f>VLOOKUP(Table10[[#This Row],[Name]],M.Rd!$A:$T,20,FALSE)</f>
        <v>87300</v>
      </c>
    </row>
    <row r="1747" spans="1:7" x14ac:dyDescent="0.25">
      <c r="A1747" s="3" t="s">
        <v>1192</v>
      </c>
      <c r="B1747" s="31">
        <v>113</v>
      </c>
      <c r="C1747" s="2">
        <v>9</v>
      </c>
      <c r="D1747">
        <v>759</v>
      </c>
      <c r="E1747" s="54">
        <f>VLOOKUP(Table10[[#This Row],[Name]],M.Rd!$A:$T,MATCH(Table10[[#This Row],[L.eff]],M.Rd!$C$2:$S$2)+2,FALSE)</f>
        <v>393</v>
      </c>
      <c r="F1747" s="54">
        <f>VLOOKUP(Table10[[#This Row],[Name]],V.Rd!$A:$B,2,FALSE)</f>
        <v>1420</v>
      </c>
      <c r="G1747" s="54">
        <f>VLOOKUP(Table10[[#This Row],[Name]],M.Rd!$A:$T,20,FALSE)</f>
        <v>87300</v>
      </c>
    </row>
    <row r="1748" spans="1:7" x14ac:dyDescent="0.25">
      <c r="A1748" s="3" t="s">
        <v>1192</v>
      </c>
      <c r="B1748" s="31">
        <v>113</v>
      </c>
      <c r="C1748" s="2">
        <v>10</v>
      </c>
      <c r="D1748">
        <v>625</v>
      </c>
      <c r="E1748" s="54">
        <f>VLOOKUP(Table10[[#This Row],[Name]],M.Rd!$A:$T,MATCH(Table10[[#This Row],[L.eff]],M.Rd!$C$2:$S$2)+2,FALSE)</f>
        <v>349</v>
      </c>
      <c r="F1748" s="54">
        <f>VLOOKUP(Table10[[#This Row],[Name]],V.Rd!$A:$B,2,FALSE)</f>
        <v>1420</v>
      </c>
      <c r="G1748" s="54">
        <f>VLOOKUP(Table10[[#This Row],[Name]],M.Rd!$A:$T,20,FALSE)</f>
        <v>87300</v>
      </c>
    </row>
    <row r="1749" spans="1:7" x14ac:dyDescent="0.25">
      <c r="A1749" s="3" t="s">
        <v>1192</v>
      </c>
      <c r="B1749" s="31">
        <v>113</v>
      </c>
      <c r="C1749" s="2">
        <v>11</v>
      </c>
      <c r="D1749">
        <v>523</v>
      </c>
      <c r="E1749" s="54">
        <f>VLOOKUP(Table10[[#This Row],[Name]],M.Rd!$A:$T,MATCH(Table10[[#This Row],[L.eff]],M.Rd!$C$2:$S$2)+2,FALSE)</f>
        <v>314</v>
      </c>
      <c r="F1749" s="54">
        <f>VLOOKUP(Table10[[#This Row],[Name]],V.Rd!$A:$B,2,FALSE)</f>
        <v>1420</v>
      </c>
      <c r="G1749" s="54">
        <f>VLOOKUP(Table10[[#This Row],[Name]],M.Rd!$A:$T,20,FALSE)</f>
        <v>87300</v>
      </c>
    </row>
    <row r="1750" spans="1:7" x14ac:dyDescent="0.25">
      <c r="A1750" s="3" t="s">
        <v>1192</v>
      </c>
      <c r="B1750" s="31">
        <v>113</v>
      </c>
      <c r="C1750" s="2">
        <v>12</v>
      </c>
      <c r="D1750">
        <v>444</v>
      </c>
      <c r="E1750" s="54">
        <f>VLOOKUP(Table10[[#This Row],[Name]],M.Rd!$A:$T,MATCH(Table10[[#This Row],[L.eff]],M.Rd!$C$2:$S$2)+2,FALSE)</f>
        <v>285</v>
      </c>
      <c r="F1750" s="54">
        <f>VLOOKUP(Table10[[#This Row],[Name]],V.Rd!$A:$B,2,FALSE)</f>
        <v>1420</v>
      </c>
      <c r="G1750" s="54">
        <f>VLOOKUP(Table10[[#This Row],[Name]],M.Rd!$A:$T,20,FALSE)</f>
        <v>87300</v>
      </c>
    </row>
    <row r="1751" spans="1:7" x14ac:dyDescent="0.25">
      <c r="A1751" s="3" t="s">
        <v>1192</v>
      </c>
      <c r="B1751" s="31">
        <v>113</v>
      </c>
      <c r="C1751" s="2">
        <v>13</v>
      </c>
      <c r="D1751">
        <v>382</v>
      </c>
      <c r="E1751" s="54">
        <f>VLOOKUP(Table10[[#This Row],[Name]],M.Rd!$A:$T,MATCH(Table10[[#This Row],[L.eff]],M.Rd!$C$2:$S$2)+2,FALSE)</f>
        <v>261</v>
      </c>
      <c r="F1751" s="54">
        <f>VLOOKUP(Table10[[#This Row],[Name]],V.Rd!$A:$B,2,FALSE)</f>
        <v>1420</v>
      </c>
      <c r="G1751" s="54">
        <f>VLOOKUP(Table10[[#This Row],[Name]],M.Rd!$A:$T,20,FALSE)</f>
        <v>87300</v>
      </c>
    </row>
    <row r="1752" spans="1:7" x14ac:dyDescent="0.25">
      <c r="A1752" s="3" t="s">
        <v>1192</v>
      </c>
      <c r="B1752" s="31">
        <v>113</v>
      </c>
      <c r="C1752" s="2">
        <v>14</v>
      </c>
      <c r="D1752">
        <v>331</v>
      </c>
      <c r="E1752" s="54">
        <f>VLOOKUP(Table10[[#This Row],[Name]],M.Rd!$A:$T,MATCH(Table10[[#This Row],[L.eff]],M.Rd!$C$2:$S$2)+2,FALSE)</f>
        <v>237</v>
      </c>
      <c r="F1752" s="54">
        <f>VLOOKUP(Table10[[#This Row],[Name]],V.Rd!$A:$B,2,FALSE)</f>
        <v>1420</v>
      </c>
      <c r="G1752" s="54">
        <f>VLOOKUP(Table10[[#This Row],[Name]],M.Rd!$A:$T,20,FALSE)</f>
        <v>87300</v>
      </c>
    </row>
    <row r="1753" spans="1:7" x14ac:dyDescent="0.25">
      <c r="A1753" s="23" t="s">
        <v>1193</v>
      </c>
      <c r="B1753" s="29">
        <v>125</v>
      </c>
      <c r="C1753" s="27">
        <v>1</v>
      </c>
      <c r="D1753" s="27">
        <v>4940</v>
      </c>
      <c r="E1753" s="54">
        <f>VLOOKUP(Table10[[#This Row],[Name]],M.Rd!$A:$T,MATCH(Table10[[#This Row],[L.eff]],M.Rd!$C$2:$S$2)+2,FALSE)</f>
        <v>1270</v>
      </c>
      <c r="F1753" s="54">
        <f>VLOOKUP(Table10[[#This Row],[Name]],V.Rd!$A:$B,2,FALSE)</f>
        <v>1530</v>
      </c>
      <c r="G1753" s="54">
        <f>VLOOKUP(Table10[[#This Row],[Name]],M.Rd!$A:$T,20,FALSE)</f>
        <v>98600</v>
      </c>
    </row>
    <row r="1754" spans="1:7" x14ac:dyDescent="0.25">
      <c r="A1754" s="3" t="s">
        <v>1193</v>
      </c>
      <c r="B1754" s="31">
        <v>125</v>
      </c>
      <c r="C1754" s="2">
        <v>1.5</v>
      </c>
      <c r="D1754" s="2">
        <v>4710</v>
      </c>
      <c r="E1754" s="54">
        <f>VLOOKUP(Table10[[#This Row],[Name]],M.Rd!$A:$T,MATCH(Table10[[#This Row],[L.eff]],M.Rd!$C$2:$S$2)+2,FALSE)</f>
        <v>1270</v>
      </c>
      <c r="F1754" s="54">
        <f>VLOOKUP(Table10[[#This Row],[Name]],V.Rd!$A:$B,2,FALSE)</f>
        <v>1530</v>
      </c>
      <c r="G1754" s="54">
        <f>VLOOKUP(Table10[[#This Row],[Name]],M.Rd!$A:$T,20,FALSE)</f>
        <v>98600</v>
      </c>
    </row>
    <row r="1755" spans="1:7" x14ac:dyDescent="0.25">
      <c r="A1755" s="3" t="s">
        <v>1193</v>
      </c>
      <c r="B1755" s="31">
        <v>125</v>
      </c>
      <c r="C1755" s="2">
        <v>2</v>
      </c>
      <c r="D1755" s="2">
        <v>4450</v>
      </c>
      <c r="E1755" s="54">
        <f>VLOOKUP(Table10[[#This Row],[Name]],M.Rd!$A:$T,MATCH(Table10[[#This Row],[L.eff]],M.Rd!$C$2:$S$2)+2,FALSE)</f>
        <v>1270</v>
      </c>
      <c r="F1755" s="54">
        <f>VLOOKUP(Table10[[#This Row],[Name]],V.Rd!$A:$B,2,FALSE)</f>
        <v>1530</v>
      </c>
      <c r="G1755" s="54">
        <f>VLOOKUP(Table10[[#This Row],[Name]],M.Rd!$A:$T,20,FALSE)</f>
        <v>98600</v>
      </c>
    </row>
    <row r="1756" spans="1:7" x14ac:dyDescent="0.25">
      <c r="A1756" s="3" t="s">
        <v>1193</v>
      </c>
      <c r="B1756" s="31">
        <v>125</v>
      </c>
      <c r="C1756" s="2">
        <v>2.5</v>
      </c>
      <c r="D1756">
        <v>4150</v>
      </c>
      <c r="E1756" s="54">
        <f>VLOOKUP(Table10[[#This Row],[Name]],M.Rd!$A:$T,MATCH(Table10[[#This Row],[L.eff]],M.Rd!$C$2:$S$2)+2,FALSE)</f>
        <v>1210</v>
      </c>
      <c r="F1756" s="54">
        <f>VLOOKUP(Table10[[#This Row],[Name]],V.Rd!$A:$B,2,FALSE)</f>
        <v>1530</v>
      </c>
      <c r="G1756" s="54">
        <f>VLOOKUP(Table10[[#This Row],[Name]],M.Rd!$A:$T,20,FALSE)</f>
        <v>98600</v>
      </c>
    </row>
    <row r="1757" spans="1:7" x14ac:dyDescent="0.25">
      <c r="A1757" s="3" t="s">
        <v>1193</v>
      </c>
      <c r="B1757" s="31">
        <v>125</v>
      </c>
      <c r="C1757" s="2">
        <v>3</v>
      </c>
      <c r="D1757">
        <v>3810</v>
      </c>
      <c r="E1757" s="54">
        <f>VLOOKUP(Table10[[#This Row],[Name]],M.Rd!$A:$T,MATCH(Table10[[#This Row],[L.eff]],M.Rd!$C$2:$S$2)+2,FALSE)</f>
        <v>1140</v>
      </c>
      <c r="F1757" s="54">
        <f>VLOOKUP(Table10[[#This Row],[Name]],V.Rd!$A:$B,2,FALSE)</f>
        <v>1530</v>
      </c>
      <c r="G1757" s="54">
        <f>VLOOKUP(Table10[[#This Row],[Name]],M.Rd!$A:$T,20,FALSE)</f>
        <v>98600</v>
      </c>
    </row>
    <row r="1758" spans="1:7" x14ac:dyDescent="0.25">
      <c r="A1758" s="3" t="s">
        <v>1193</v>
      </c>
      <c r="B1758" s="31">
        <v>125</v>
      </c>
      <c r="C1758" s="2">
        <v>3.5</v>
      </c>
      <c r="D1758">
        <v>3460</v>
      </c>
      <c r="E1758" s="54">
        <f>VLOOKUP(Table10[[#This Row],[Name]],M.Rd!$A:$T,MATCH(Table10[[#This Row],[L.eff]],M.Rd!$C$2:$S$2)+2,FALSE)</f>
        <v>1060</v>
      </c>
      <c r="F1758" s="54">
        <f>VLOOKUP(Table10[[#This Row],[Name]],V.Rd!$A:$B,2,FALSE)</f>
        <v>1530</v>
      </c>
      <c r="G1758" s="54">
        <f>VLOOKUP(Table10[[#This Row],[Name]],M.Rd!$A:$T,20,FALSE)</f>
        <v>98600</v>
      </c>
    </row>
    <row r="1759" spans="1:7" x14ac:dyDescent="0.25">
      <c r="A1759" s="3" t="s">
        <v>1193</v>
      </c>
      <c r="B1759" s="31">
        <v>125</v>
      </c>
      <c r="C1759" s="2">
        <v>4</v>
      </c>
      <c r="D1759">
        <v>3150</v>
      </c>
      <c r="E1759" s="54">
        <f>VLOOKUP(Table10[[#This Row],[Name]],M.Rd!$A:$T,MATCH(Table10[[#This Row],[L.eff]],M.Rd!$C$2:$S$2)+2,FALSE)</f>
        <v>989</v>
      </c>
      <c r="F1759" s="54">
        <f>VLOOKUP(Table10[[#This Row],[Name]],V.Rd!$A:$B,2,FALSE)</f>
        <v>1530</v>
      </c>
      <c r="G1759" s="54">
        <f>VLOOKUP(Table10[[#This Row],[Name]],M.Rd!$A:$T,20,FALSE)</f>
        <v>98600</v>
      </c>
    </row>
    <row r="1760" spans="1:7" x14ac:dyDescent="0.25">
      <c r="A1760" s="3" t="s">
        <v>1193</v>
      </c>
      <c r="B1760" s="31">
        <v>125</v>
      </c>
      <c r="C1760" s="2">
        <v>5</v>
      </c>
      <c r="D1760">
        <v>2350</v>
      </c>
      <c r="E1760" s="54">
        <f>VLOOKUP(Table10[[#This Row],[Name]],M.Rd!$A:$T,MATCH(Table10[[#This Row],[L.eff]],M.Rd!$C$2:$S$2)+2,FALSE)</f>
        <v>845</v>
      </c>
      <c r="F1760" s="54">
        <f>VLOOKUP(Table10[[#This Row],[Name]],V.Rd!$A:$B,2,FALSE)</f>
        <v>1530</v>
      </c>
      <c r="G1760" s="54">
        <f>VLOOKUP(Table10[[#This Row],[Name]],M.Rd!$A:$T,20,FALSE)</f>
        <v>98600</v>
      </c>
    </row>
    <row r="1761" spans="1:7" x14ac:dyDescent="0.25">
      <c r="A1761" s="3" t="s">
        <v>1193</v>
      </c>
      <c r="B1761" s="31">
        <v>125</v>
      </c>
      <c r="C1761" s="2">
        <v>6</v>
      </c>
      <c r="D1761">
        <v>1770</v>
      </c>
      <c r="E1761" s="54">
        <f>VLOOKUP(Table10[[#This Row],[Name]],M.Rd!$A:$T,MATCH(Table10[[#This Row],[L.eff]],M.Rd!$C$2:$S$2)+2,FALSE)</f>
        <v>719</v>
      </c>
      <c r="F1761" s="54">
        <f>VLOOKUP(Table10[[#This Row],[Name]],V.Rd!$A:$B,2,FALSE)</f>
        <v>1530</v>
      </c>
      <c r="G1761" s="54">
        <f>VLOOKUP(Table10[[#This Row],[Name]],M.Rd!$A:$T,20,FALSE)</f>
        <v>98600</v>
      </c>
    </row>
    <row r="1762" spans="1:7" x14ac:dyDescent="0.25">
      <c r="A1762" s="3" t="s">
        <v>1193</v>
      </c>
      <c r="B1762" s="31">
        <v>125</v>
      </c>
      <c r="C1762" s="2">
        <v>7</v>
      </c>
      <c r="D1762">
        <v>1360</v>
      </c>
      <c r="E1762" s="54">
        <f>VLOOKUP(Table10[[#This Row],[Name]],M.Rd!$A:$T,MATCH(Table10[[#This Row],[L.eff]],M.Rd!$C$2:$S$2)+2,FALSE)</f>
        <v>615</v>
      </c>
      <c r="F1762" s="54">
        <f>VLOOKUP(Table10[[#This Row],[Name]],V.Rd!$A:$B,2,FALSE)</f>
        <v>1530</v>
      </c>
      <c r="G1762" s="54">
        <f>VLOOKUP(Table10[[#This Row],[Name]],M.Rd!$A:$T,20,FALSE)</f>
        <v>98600</v>
      </c>
    </row>
    <row r="1763" spans="1:7" x14ac:dyDescent="0.25">
      <c r="A1763" s="3" t="s">
        <v>1193</v>
      </c>
      <c r="B1763" s="31">
        <v>125</v>
      </c>
      <c r="C1763" s="2">
        <v>8</v>
      </c>
      <c r="D1763">
        <v>1080</v>
      </c>
      <c r="E1763" s="54">
        <f>VLOOKUP(Table10[[#This Row],[Name]],M.Rd!$A:$T,MATCH(Table10[[#This Row],[L.eff]],M.Rd!$C$2:$S$2)+2,FALSE)</f>
        <v>531</v>
      </c>
      <c r="F1763" s="54">
        <f>VLOOKUP(Table10[[#This Row],[Name]],V.Rd!$A:$B,2,FALSE)</f>
        <v>1530</v>
      </c>
      <c r="G1763" s="54">
        <f>VLOOKUP(Table10[[#This Row],[Name]],M.Rd!$A:$T,20,FALSE)</f>
        <v>98600</v>
      </c>
    </row>
    <row r="1764" spans="1:7" x14ac:dyDescent="0.25">
      <c r="A1764" s="3" t="s">
        <v>1193</v>
      </c>
      <c r="B1764" s="31">
        <v>125</v>
      </c>
      <c r="C1764" s="2">
        <v>9</v>
      </c>
      <c r="D1764">
        <v>869</v>
      </c>
      <c r="E1764" s="54">
        <f>VLOOKUP(Table10[[#This Row],[Name]],M.Rd!$A:$T,MATCH(Table10[[#This Row],[L.eff]],M.Rd!$C$2:$S$2)+2,FALSE)</f>
        <v>467</v>
      </c>
      <c r="F1764" s="54">
        <f>VLOOKUP(Table10[[#This Row],[Name]],V.Rd!$A:$B,2,FALSE)</f>
        <v>1530</v>
      </c>
      <c r="G1764" s="54">
        <f>VLOOKUP(Table10[[#This Row],[Name]],M.Rd!$A:$T,20,FALSE)</f>
        <v>98600</v>
      </c>
    </row>
    <row r="1765" spans="1:7" x14ac:dyDescent="0.25">
      <c r="A1765" s="3" t="s">
        <v>1193</v>
      </c>
      <c r="B1765" s="31">
        <v>125</v>
      </c>
      <c r="C1765" s="2">
        <v>10</v>
      </c>
      <c r="D1765">
        <v>716</v>
      </c>
      <c r="E1765" s="54">
        <f>VLOOKUP(Table10[[#This Row],[Name]],M.Rd!$A:$T,MATCH(Table10[[#This Row],[L.eff]],M.Rd!$C$2:$S$2)+2,FALSE)</f>
        <v>417</v>
      </c>
      <c r="F1765" s="54">
        <f>VLOOKUP(Table10[[#This Row],[Name]],V.Rd!$A:$B,2,FALSE)</f>
        <v>1530</v>
      </c>
      <c r="G1765" s="54">
        <f>VLOOKUP(Table10[[#This Row],[Name]],M.Rd!$A:$T,20,FALSE)</f>
        <v>98600</v>
      </c>
    </row>
    <row r="1766" spans="1:7" x14ac:dyDescent="0.25">
      <c r="A1766" s="3" t="s">
        <v>1193</v>
      </c>
      <c r="B1766" s="31">
        <v>125</v>
      </c>
      <c r="C1766" s="2">
        <v>11</v>
      </c>
      <c r="D1766">
        <v>599</v>
      </c>
      <c r="E1766" s="54">
        <f>VLOOKUP(Table10[[#This Row],[Name]],M.Rd!$A:$T,MATCH(Table10[[#This Row],[L.eff]],M.Rd!$C$2:$S$2)+2,FALSE)</f>
        <v>377</v>
      </c>
      <c r="F1766" s="54">
        <f>VLOOKUP(Table10[[#This Row],[Name]],V.Rd!$A:$B,2,FALSE)</f>
        <v>1530</v>
      </c>
      <c r="G1766" s="54">
        <f>VLOOKUP(Table10[[#This Row],[Name]],M.Rd!$A:$T,20,FALSE)</f>
        <v>98600</v>
      </c>
    </row>
    <row r="1767" spans="1:7" x14ac:dyDescent="0.25">
      <c r="A1767" s="3" t="s">
        <v>1193</v>
      </c>
      <c r="B1767" s="31">
        <v>125</v>
      </c>
      <c r="C1767" s="2">
        <v>12</v>
      </c>
      <c r="D1767">
        <v>509</v>
      </c>
      <c r="E1767" s="54">
        <f>VLOOKUP(Table10[[#This Row],[Name]],M.Rd!$A:$T,MATCH(Table10[[#This Row],[L.eff]],M.Rd!$C$2:$S$2)+2,FALSE)</f>
        <v>344</v>
      </c>
      <c r="F1767" s="54">
        <f>VLOOKUP(Table10[[#This Row],[Name]],V.Rd!$A:$B,2,FALSE)</f>
        <v>1530</v>
      </c>
      <c r="G1767" s="54">
        <f>VLOOKUP(Table10[[#This Row],[Name]],M.Rd!$A:$T,20,FALSE)</f>
        <v>98600</v>
      </c>
    </row>
    <row r="1768" spans="1:7" x14ac:dyDescent="0.25">
      <c r="A1768" s="3" t="s">
        <v>1193</v>
      </c>
      <c r="B1768" s="31">
        <v>125</v>
      </c>
      <c r="C1768" s="2">
        <v>13</v>
      </c>
      <c r="D1768">
        <v>437</v>
      </c>
      <c r="E1768" s="54">
        <f>VLOOKUP(Table10[[#This Row],[Name]],M.Rd!$A:$T,MATCH(Table10[[#This Row],[L.eff]],M.Rd!$C$2:$S$2)+2,FALSE)</f>
        <v>317</v>
      </c>
      <c r="F1768" s="54">
        <f>VLOOKUP(Table10[[#This Row],[Name]],V.Rd!$A:$B,2,FALSE)</f>
        <v>1530</v>
      </c>
      <c r="G1768" s="54">
        <f>VLOOKUP(Table10[[#This Row],[Name]],M.Rd!$A:$T,20,FALSE)</f>
        <v>98600</v>
      </c>
    </row>
    <row r="1769" spans="1:7" x14ac:dyDescent="0.25">
      <c r="A1769" s="3" t="s">
        <v>1193</v>
      </c>
      <c r="B1769" s="31">
        <v>125</v>
      </c>
      <c r="C1769" s="2">
        <v>14</v>
      </c>
      <c r="D1769">
        <v>380</v>
      </c>
      <c r="E1769" s="54">
        <f>VLOOKUP(Table10[[#This Row],[Name]],M.Rd!$A:$T,MATCH(Table10[[#This Row],[L.eff]],M.Rd!$C$2:$S$2)+2,FALSE)</f>
        <v>292</v>
      </c>
      <c r="F1769" s="54">
        <f>VLOOKUP(Table10[[#This Row],[Name]],V.Rd!$A:$B,2,FALSE)</f>
        <v>1530</v>
      </c>
      <c r="G1769" s="54">
        <f>VLOOKUP(Table10[[#This Row],[Name]],M.Rd!$A:$T,20,FALSE)</f>
        <v>98600</v>
      </c>
    </row>
    <row r="1770" spans="1:7" x14ac:dyDescent="0.25">
      <c r="A1770" s="23" t="s">
        <v>1194</v>
      </c>
      <c r="B1770" s="29">
        <v>140</v>
      </c>
      <c r="C1770" s="27">
        <v>1</v>
      </c>
      <c r="D1770" s="27">
        <v>5660</v>
      </c>
      <c r="E1770" s="54">
        <f>VLOOKUP(Table10[[#This Row],[Name]],M.Rd!$A:$T,MATCH(Table10[[#This Row],[L.eff]],M.Rd!$C$2:$S$2)+2,FALSE)</f>
        <v>1430</v>
      </c>
      <c r="F1770" s="54">
        <f>VLOOKUP(Table10[[#This Row],[Name]],V.Rd!$A:$B,2,FALSE)</f>
        <v>1690</v>
      </c>
      <c r="G1770" s="54">
        <f>VLOOKUP(Table10[[#This Row],[Name]],M.Rd!$A:$T,20,FALSE)</f>
        <v>112000</v>
      </c>
    </row>
    <row r="1771" spans="1:7" x14ac:dyDescent="0.25">
      <c r="A1771" s="3" t="s">
        <v>1194</v>
      </c>
      <c r="B1771" s="31">
        <v>140</v>
      </c>
      <c r="C1771" s="2">
        <v>1.5</v>
      </c>
      <c r="D1771" s="2">
        <v>5400</v>
      </c>
      <c r="E1771" s="54">
        <f>VLOOKUP(Table10[[#This Row],[Name]],M.Rd!$A:$T,MATCH(Table10[[#This Row],[L.eff]],M.Rd!$C$2:$S$2)+2,FALSE)</f>
        <v>1430</v>
      </c>
      <c r="F1771" s="54">
        <f>VLOOKUP(Table10[[#This Row],[Name]],V.Rd!$A:$B,2,FALSE)</f>
        <v>1690</v>
      </c>
      <c r="G1771" s="54">
        <f>VLOOKUP(Table10[[#This Row],[Name]],M.Rd!$A:$T,20,FALSE)</f>
        <v>112000</v>
      </c>
    </row>
    <row r="1772" spans="1:7" x14ac:dyDescent="0.25">
      <c r="A1772" s="3" t="s">
        <v>1194</v>
      </c>
      <c r="B1772" s="31">
        <v>140</v>
      </c>
      <c r="C1772" s="2">
        <v>2</v>
      </c>
      <c r="D1772" s="2">
        <v>5100</v>
      </c>
      <c r="E1772" s="54">
        <f>VLOOKUP(Table10[[#This Row],[Name]],M.Rd!$A:$T,MATCH(Table10[[#This Row],[L.eff]],M.Rd!$C$2:$S$2)+2,FALSE)</f>
        <v>1430</v>
      </c>
      <c r="F1772" s="54">
        <f>VLOOKUP(Table10[[#This Row],[Name]],V.Rd!$A:$B,2,FALSE)</f>
        <v>1690</v>
      </c>
      <c r="G1772" s="54">
        <f>VLOOKUP(Table10[[#This Row],[Name]],M.Rd!$A:$T,20,FALSE)</f>
        <v>112000</v>
      </c>
    </row>
    <row r="1773" spans="1:7" x14ac:dyDescent="0.25">
      <c r="A1773" s="3" t="s">
        <v>1194</v>
      </c>
      <c r="B1773" s="31">
        <v>140</v>
      </c>
      <c r="C1773" s="2">
        <v>2.5</v>
      </c>
      <c r="D1773">
        <v>4760</v>
      </c>
      <c r="E1773" s="54">
        <f>VLOOKUP(Table10[[#This Row],[Name]],M.Rd!$A:$T,MATCH(Table10[[#This Row],[L.eff]],M.Rd!$C$2:$S$2)+2,FALSE)</f>
        <v>1370</v>
      </c>
      <c r="F1773" s="54">
        <f>VLOOKUP(Table10[[#This Row],[Name]],V.Rd!$A:$B,2,FALSE)</f>
        <v>1690</v>
      </c>
      <c r="G1773" s="54">
        <f>VLOOKUP(Table10[[#This Row],[Name]],M.Rd!$A:$T,20,FALSE)</f>
        <v>112000</v>
      </c>
    </row>
    <row r="1774" spans="1:7" x14ac:dyDescent="0.25">
      <c r="A1774" s="3" t="s">
        <v>1194</v>
      </c>
      <c r="B1774" s="31">
        <v>140</v>
      </c>
      <c r="C1774" s="2">
        <v>3</v>
      </c>
      <c r="D1774">
        <v>4570</v>
      </c>
      <c r="E1774" s="54">
        <f>VLOOKUP(Table10[[#This Row],[Name]],M.Rd!$A:$T,MATCH(Table10[[#This Row],[L.eff]],M.Rd!$C$2:$S$2)+2,FALSE)</f>
        <v>1290</v>
      </c>
      <c r="F1774" s="54">
        <f>VLOOKUP(Table10[[#This Row],[Name]],V.Rd!$A:$B,2,FALSE)</f>
        <v>1690</v>
      </c>
      <c r="G1774" s="54">
        <f>VLOOKUP(Table10[[#This Row],[Name]],M.Rd!$A:$T,20,FALSE)</f>
        <v>112000</v>
      </c>
    </row>
    <row r="1775" spans="1:7" x14ac:dyDescent="0.25">
      <c r="A1775" s="3" t="s">
        <v>1194</v>
      </c>
      <c r="B1775" s="31">
        <v>140</v>
      </c>
      <c r="C1775" s="2">
        <v>3.5</v>
      </c>
      <c r="D1775">
        <v>4070</v>
      </c>
      <c r="E1775" s="54">
        <f>VLOOKUP(Table10[[#This Row],[Name]],M.Rd!$A:$T,MATCH(Table10[[#This Row],[L.eff]],M.Rd!$C$2:$S$2)+2,FALSE)</f>
        <v>1210</v>
      </c>
      <c r="F1775" s="54">
        <f>VLOOKUP(Table10[[#This Row],[Name]],V.Rd!$A:$B,2,FALSE)</f>
        <v>1690</v>
      </c>
      <c r="G1775" s="54">
        <f>VLOOKUP(Table10[[#This Row],[Name]],M.Rd!$A:$T,20,FALSE)</f>
        <v>112000</v>
      </c>
    </row>
    <row r="1776" spans="1:7" x14ac:dyDescent="0.25">
      <c r="A1776" s="3" t="s">
        <v>1194</v>
      </c>
      <c r="B1776" s="31">
        <v>140</v>
      </c>
      <c r="C1776" s="2">
        <v>4</v>
      </c>
      <c r="D1776">
        <v>3570</v>
      </c>
      <c r="E1776" s="54">
        <f>VLOOKUP(Table10[[#This Row],[Name]],M.Rd!$A:$T,MATCH(Table10[[#This Row],[L.eff]],M.Rd!$C$2:$S$2)+2,FALSE)</f>
        <v>1130</v>
      </c>
      <c r="F1776" s="54">
        <f>VLOOKUP(Table10[[#This Row],[Name]],V.Rd!$A:$B,2,FALSE)</f>
        <v>1690</v>
      </c>
      <c r="G1776" s="54">
        <f>VLOOKUP(Table10[[#This Row],[Name]],M.Rd!$A:$T,20,FALSE)</f>
        <v>112000</v>
      </c>
    </row>
    <row r="1777" spans="1:7" x14ac:dyDescent="0.25">
      <c r="A1777" s="3" t="s">
        <v>1194</v>
      </c>
      <c r="B1777" s="31">
        <v>140</v>
      </c>
      <c r="C1777" s="2">
        <v>5</v>
      </c>
      <c r="D1777">
        <v>2680</v>
      </c>
      <c r="E1777" s="54">
        <f>VLOOKUP(Table10[[#This Row],[Name]],M.Rd!$A:$T,MATCH(Table10[[#This Row],[L.eff]],M.Rd!$C$2:$S$2)+2,FALSE)</f>
        <v>976</v>
      </c>
      <c r="F1777" s="54">
        <f>VLOOKUP(Table10[[#This Row],[Name]],V.Rd!$A:$B,2,FALSE)</f>
        <v>1690</v>
      </c>
      <c r="G1777" s="54">
        <f>VLOOKUP(Table10[[#This Row],[Name]],M.Rd!$A:$T,20,FALSE)</f>
        <v>112000</v>
      </c>
    </row>
    <row r="1778" spans="1:7" x14ac:dyDescent="0.25">
      <c r="A1778" s="3" t="s">
        <v>1194</v>
      </c>
      <c r="B1778" s="31">
        <v>140</v>
      </c>
      <c r="C1778" s="2">
        <v>6</v>
      </c>
      <c r="D1778">
        <v>2020</v>
      </c>
      <c r="E1778" s="54">
        <f>VLOOKUP(Table10[[#This Row],[Name]],M.Rd!$A:$T,MATCH(Table10[[#This Row],[L.eff]],M.Rd!$C$2:$S$2)+2,FALSE)</f>
        <v>839</v>
      </c>
      <c r="F1778" s="54">
        <f>VLOOKUP(Table10[[#This Row],[Name]],V.Rd!$A:$B,2,FALSE)</f>
        <v>1690</v>
      </c>
      <c r="G1778" s="54">
        <f>VLOOKUP(Table10[[#This Row],[Name]],M.Rd!$A:$T,20,FALSE)</f>
        <v>112000</v>
      </c>
    </row>
    <row r="1779" spans="1:7" x14ac:dyDescent="0.25">
      <c r="A1779" s="3" t="s">
        <v>1194</v>
      </c>
      <c r="B1779" s="31">
        <v>140</v>
      </c>
      <c r="C1779" s="2">
        <v>7</v>
      </c>
      <c r="D1779">
        <v>1560</v>
      </c>
      <c r="E1779" s="54">
        <f>VLOOKUP(Table10[[#This Row],[Name]],M.Rd!$A:$T,MATCH(Table10[[#This Row],[L.eff]],M.Rd!$C$2:$S$2)+2,FALSE)</f>
        <v>726</v>
      </c>
      <c r="F1779" s="54">
        <f>VLOOKUP(Table10[[#This Row],[Name]],V.Rd!$A:$B,2,FALSE)</f>
        <v>1690</v>
      </c>
      <c r="G1779" s="54">
        <f>VLOOKUP(Table10[[#This Row],[Name]],M.Rd!$A:$T,20,FALSE)</f>
        <v>112000</v>
      </c>
    </row>
    <row r="1780" spans="1:7" x14ac:dyDescent="0.25">
      <c r="A1780" s="3" t="s">
        <v>1194</v>
      </c>
      <c r="B1780" s="31">
        <v>140</v>
      </c>
      <c r="C1780" s="2">
        <v>8</v>
      </c>
      <c r="D1780">
        <v>1230</v>
      </c>
      <c r="E1780" s="54">
        <f>VLOOKUP(Table10[[#This Row],[Name]],M.Rd!$A:$T,MATCH(Table10[[#This Row],[L.eff]],M.Rd!$C$2:$S$2)+2,FALSE)</f>
        <v>633</v>
      </c>
      <c r="F1780" s="54">
        <f>VLOOKUP(Table10[[#This Row],[Name]],V.Rd!$A:$B,2,FALSE)</f>
        <v>1690</v>
      </c>
      <c r="G1780" s="54">
        <f>VLOOKUP(Table10[[#This Row],[Name]],M.Rd!$A:$T,20,FALSE)</f>
        <v>112000</v>
      </c>
    </row>
    <row r="1781" spans="1:7" x14ac:dyDescent="0.25">
      <c r="A1781" s="3" t="s">
        <v>1194</v>
      </c>
      <c r="B1781" s="31">
        <v>140</v>
      </c>
      <c r="C1781" s="2">
        <v>9</v>
      </c>
      <c r="D1781">
        <v>994</v>
      </c>
      <c r="E1781" s="54">
        <f>VLOOKUP(Table10[[#This Row],[Name]],M.Rd!$A:$T,MATCH(Table10[[#This Row],[L.eff]],M.Rd!$C$2:$S$2)+2,FALSE)</f>
        <v>558</v>
      </c>
      <c r="F1781" s="54">
        <f>VLOOKUP(Table10[[#This Row],[Name]],V.Rd!$A:$B,2,FALSE)</f>
        <v>1690</v>
      </c>
      <c r="G1781" s="54">
        <f>VLOOKUP(Table10[[#This Row],[Name]],M.Rd!$A:$T,20,FALSE)</f>
        <v>112000</v>
      </c>
    </row>
    <row r="1782" spans="1:7" x14ac:dyDescent="0.25">
      <c r="A1782" s="3" t="s">
        <v>1194</v>
      </c>
      <c r="B1782" s="31">
        <v>140</v>
      </c>
      <c r="C1782" s="2">
        <v>10</v>
      </c>
      <c r="D1782">
        <v>819</v>
      </c>
      <c r="E1782" s="54">
        <f>VLOOKUP(Table10[[#This Row],[Name]],M.Rd!$A:$T,MATCH(Table10[[#This Row],[L.eff]],M.Rd!$C$2:$S$2)+2,FALSE)</f>
        <v>502</v>
      </c>
      <c r="F1782" s="54">
        <f>VLOOKUP(Table10[[#This Row],[Name]],V.Rd!$A:$B,2,FALSE)</f>
        <v>1690</v>
      </c>
      <c r="G1782" s="54">
        <f>VLOOKUP(Table10[[#This Row],[Name]],M.Rd!$A:$T,20,FALSE)</f>
        <v>112000</v>
      </c>
    </row>
    <row r="1783" spans="1:7" x14ac:dyDescent="0.25">
      <c r="A1783" s="3" t="s">
        <v>1194</v>
      </c>
      <c r="B1783" s="31">
        <v>140</v>
      </c>
      <c r="C1783" s="2">
        <v>11</v>
      </c>
      <c r="D1783">
        <v>686</v>
      </c>
      <c r="E1783" s="54">
        <f>VLOOKUP(Table10[[#This Row],[Name]],M.Rd!$A:$T,MATCH(Table10[[#This Row],[L.eff]],M.Rd!$C$2:$S$2)+2,FALSE)</f>
        <v>456</v>
      </c>
      <c r="F1783" s="54">
        <f>VLOOKUP(Table10[[#This Row],[Name]],V.Rd!$A:$B,2,FALSE)</f>
        <v>1690</v>
      </c>
      <c r="G1783" s="54">
        <f>VLOOKUP(Table10[[#This Row],[Name]],M.Rd!$A:$T,20,FALSE)</f>
        <v>112000</v>
      </c>
    </row>
    <row r="1784" spans="1:7" x14ac:dyDescent="0.25">
      <c r="A1784" s="3" t="s">
        <v>1194</v>
      </c>
      <c r="B1784" s="31">
        <v>140</v>
      </c>
      <c r="C1784" s="2">
        <v>12</v>
      </c>
      <c r="D1784">
        <v>582</v>
      </c>
      <c r="E1784" s="54">
        <f>VLOOKUP(Table10[[#This Row],[Name]],M.Rd!$A:$T,MATCH(Table10[[#This Row],[L.eff]],M.Rd!$C$2:$S$2)+2,FALSE)</f>
        <v>418</v>
      </c>
      <c r="F1784" s="54">
        <f>VLOOKUP(Table10[[#This Row],[Name]],V.Rd!$A:$B,2,FALSE)</f>
        <v>1690</v>
      </c>
      <c r="G1784" s="54">
        <f>VLOOKUP(Table10[[#This Row],[Name]],M.Rd!$A:$T,20,FALSE)</f>
        <v>112000</v>
      </c>
    </row>
    <row r="1785" spans="1:7" x14ac:dyDescent="0.25">
      <c r="A1785" s="3" t="s">
        <v>1194</v>
      </c>
      <c r="B1785" s="31">
        <v>140</v>
      </c>
      <c r="C1785" s="2">
        <v>13</v>
      </c>
      <c r="D1785">
        <v>501</v>
      </c>
      <c r="E1785" s="54">
        <f>VLOOKUP(Table10[[#This Row],[Name]],M.Rd!$A:$T,MATCH(Table10[[#This Row],[L.eff]],M.Rd!$C$2:$S$2)+2,FALSE)</f>
        <v>386</v>
      </c>
      <c r="F1785" s="54">
        <f>VLOOKUP(Table10[[#This Row],[Name]],V.Rd!$A:$B,2,FALSE)</f>
        <v>1690</v>
      </c>
      <c r="G1785" s="54">
        <f>VLOOKUP(Table10[[#This Row],[Name]],M.Rd!$A:$T,20,FALSE)</f>
        <v>112000</v>
      </c>
    </row>
    <row r="1786" spans="1:7" x14ac:dyDescent="0.25">
      <c r="A1786" s="3" t="s">
        <v>1194</v>
      </c>
      <c r="B1786" s="31">
        <v>140</v>
      </c>
      <c r="C1786" s="2">
        <v>14</v>
      </c>
      <c r="D1786">
        <v>435</v>
      </c>
      <c r="E1786" s="54">
        <f>VLOOKUP(Table10[[#This Row],[Name]],M.Rd!$A:$T,MATCH(Table10[[#This Row],[L.eff]],M.Rd!$C$2:$S$2)+2,FALSE)</f>
        <v>358</v>
      </c>
      <c r="F1786" s="54">
        <f>VLOOKUP(Table10[[#This Row],[Name]],V.Rd!$A:$B,2,FALSE)</f>
        <v>1690</v>
      </c>
      <c r="G1786" s="54">
        <f>VLOOKUP(Table10[[#This Row],[Name]],M.Rd!$A:$T,20,FALSE)</f>
        <v>112000</v>
      </c>
    </row>
    <row r="1787" spans="1:7" x14ac:dyDescent="0.25">
      <c r="A1787" s="23" t="s">
        <v>1195</v>
      </c>
      <c r="B1787" s="29">
        <v>153</v>
      </c>
      <c r="C1787" s="27">
        <v>1</v>
      </c>
      <c r="D1787" s="27">
        <v>6330</v>
      </c>
      <c r="E1787" s="54">
        <f>VLOOKUP(Table10[[#This Row],[Name]],M.Rd!$A:$T,MATCH(Table10[[#This Row],[L.eff]],M.Rd!$C$2:$S$2)+2,FALSE)</f>
        <v>1590</v>
      </c>
      <c r="F1787" s="54">
        <f>VLOOKUP(Table10[[#This Row],[Name]],V.Rd!$A:$B,2,FALSE)</f>
        <v>1820</v>
      </c>
      <c r="G1787" s="54">
        <f>VLOOKUP(Table10[[#This Row],[Name]],M.Rd!$A:$T,20,FALSE)</f>
        <v>125000</v>
      </c>
    </row>
    <row r="1788" spans="1:7" x14ac:dyDescent="0.25">
      <c r="A1788" s="3" t="s">
        <v>1195</v>
      </c>
      <c r="B1788" s="31">
        <v>153</v>
      </c>
      <c r="C1788" s="2">
        <v>1.5</v>
      </c>
      <c r="D1788" s="2">
        <v>6030</v>
      </c>
      <c r="E1788" s="54">
        <f>VLOOKUP(Table10[[#This Row],[Name]],M.Rd!$A:$T,MATCH(Table10[[#This Row],[L.eff]],M.Rd!$C$2:$S$2)+2,FALSE)</f>
        <v>1590</v>
      </c>
      <c r="F1788" s="54">
        <f>VLOOKUP(Table10[[#This Row],[Name]],V.Rd!$A:$B,2,FALSE)</f>
        <v>1820</v>
      </c>
      <c r="G1788" s="54">
        <f>VLOOKUP(Table10[[#This Row],[Name]],M.Rd!$A:$T,20,FALSE)</f>
        <v>125000</v>
      </c>
    </row>
    <row r="1789" spans="1:7" x14ac:dyDescent="0.25">
      <c r="A1789" s="3" t="s">
        <v>1195</v>
      </c>
      <c r="B1789" s="31">
        <v>153</v>
      </c>
      <c r="C1789" s="2">
        <v>2</v>
      </c>
      <c r="D1789" s="2">
        <v>5700</v>
      </c>
      <c r="E1789" s="54">
        <f>VLOOKUP(Table10[[#This Row],[Name]],M.Rd!$A:$T,MATCH(Table10[[#This Row],[L.eff]],M.Rd!$C$2:$S$2)+2,FALSE)</f>
        <v>1590</v>
      </c>
      <c r="F1789" s="54">
        <f>VLOOKUP(Table10[[#This Row],[Name]],V.Rd!$A:$B,2,FALSE)</f>
        <v>1820</v>
      </c>
      <c r="G1789" s="54">
        <f>VLOOKUP(Table10[[#This Row],[Name]],M.Rd!$A:$T,20,FALSE)</f>
        <v>125000</v>
      </c>
    </row>
    <row r="1790" spans="1:7" x14ac:dyDescent="0.25">
      <c r="A1790" s="3" t="s">
        <v>1195</v>
      </c>
      <c r="B1790" s="31">
        <v>153</v>
      </c>
      <c r="C1790" s="2">
        <v>2.5</v>
      </c>
      <c r="D1790">
        <v>5520</v>
      </c>
      <c r="E1790" s="54">
        <f>VLOOKUP(Table10[[#This Row],[Name]],M.Rd!$A:$T,MATCH(Table10[[#This Row],[L.eff]],M.Rd!$C$2:$S$2)+2,FALSE)</f>
        <v>1520</v>
      </c>
      <c r="F1790" s="54">
        <f>VLOOKUP(Table10[[#This Row],[Name]],V.Rd!$A:$B,2,FALSE)</f>
        <v>1820</v>
      </c>
      <c r="G1790" s="54">
        <f>VLOOKUP(Table10[[#This Row],[Name]],M.Rd!$A:$T,20,FALSE)</f>
        <v>125000</v>
      </c>
    </row>
    <row r="1791" spans="1:7" x14ac:dyDescent="0.25">
      <c r="A1791" s="3" t="s">
        <v>1195</v>
      </c>
      <c r="B1791" s="31">
        <v>153</v>
      </c>
      <c r="C1791" s="2">
        <v>3</v>
      </c>
      <c r="D1791">
        <v>5030</v>
      </c>
      <c r="E1791" s="54">
        <f>VLOOKUP(Table10[[#This Row],[Name]],M.Rd!$A:$T,MATCH(Table10[[#This Row],[L.eff]],M.Rd!$C$2:$S$2)+2,FALSE)</f>
        <v>1440</v>
      </c>
      <c r="F1791" s="54">
        <f>VLOOKUP(Table10[[#This Row],[Name]],V.Rd!$A:$B,2,FALSE)</f>
        <v>1820</v>
      </c>
      <c r="G1791" s="54">
        <f>VLOOKUP(Table10[[#This Row],[Name]],M.Rd!$A:$T,20,FALSE)</f>
        <v>125000</v>
      </c>
    </row>
    <row r="1792" spans="1:7" x14ac:dyDescent="0.25">
      <c r="A1792" s="3" t="s">
        <v>1195</v>
      </c>
      <c r="B1792" s="31">
        <v>153</v>
      </c>
      <c r="C1792" s="2">
        <v>3.5</v>
      </c>
      <c r="D1792">
        <v>4490</v>
      </c>
      <c r="E1792" s="54">
        <f>VLOOKUP(Table10[[#This Row],[Name]],M.Rd!$A:$T,MATCH(Table10[[#This Row],[L.eff]],M.Rd!$C$2:$S$2)+2,FALSE)</f>
        <v>1350</v>
      </c>
      <c r="F1792" s="54">
        <f>VLOOKUP(Table10[[#This Row],[Name]],V.Rd!$A:$B,2,FALSE)</f>
        <v>1820</v>
      </c>
      <c r="G1792" s="54">
        <f>VLOOKUP(Table10[[#This Row],[Name]],M.Rd!$A:$T,20,FALSE)</f>
        <v>125000</v>
      </c>
    </row>
    <row r="1793" spans="1:7" x14ac:dyDescent="0.25">
      <c r="A1793" s="3" t="s">
        <v>1195</v>
      </c>
      <c r="B1793" s="31">
        <v>153</v>
      </c>
      <c r="C1793" s="2">
        <v>4</v>
      </c>
      <c r="D1793">
        <v>3940</v>
      </c>
      <c r="E1793" s="54">
        <f>VLOOKUP(Table10[[#This Row],[Name]],M.Rd!$A:$T,MATCH(Table10[[#This Row],[L.eff]],M.Rd!$C$2:$S$2)+2,FALSE)</f>
        <v>1270</v>
      </c>
      <c r="F1793" s="54">
        <f>VLOOKUP(Table10[[#This Row],[Name]],V.Rd!$A:$B,2,FALSE)</f>
        <v>1820</v>
      </c>
      <c r="G1793" s="54">
        <f>VLOOKUP(Table10[[#This Row],[Name]],M.Rd!$A:$T,20,FALSE)</f>
        <v>125000</v>
      </c>
    </row>
    <row r="1794" spans="1:7" x14ac:dyDescent="0.25">
      <c r="A1794" s="3" t="s">
        <v>1195</v>
      </c>
      <c r="B1794" s="31">
        <v>153</v>
      </c>
      <c r="C1794" s="2">
        <v>5</v>
      </c>
      <c r="D1794">
        <v>2960</v>
      </c>
      <c r="E1794" s="54">
        <f>VLOOKUP(Table10[[#This Row],[Name]],M.Rd!$A:$T,MATCH(Table10[[#This Row],[L.eff]],M.Rd!$C$2:$S$2)+2,FALSE)</f>
        <v>1100</v>
      </c>
      <c r="F1794" s="54">
        <f>VLOOKUP(Table10[[#This Row],[Name]],V.Rd!$A:$B,2,FALSE)</f>
        <v>1820</v>
      </c>
      <c r="G1794" s="54">
        <f>VLOOKUP(Table10[[#This Row],[Name]],M.Rd!$A:$T,20,FALSE)</f>
        <v>125000</v>
      </c>
    </row>
    <row r="1795" spans="1:7" x14ac:dyDescent="0.25">
      <c r="A1795" s="3" t="s">
        <v>1195</v>
      </c>
      <c r="B1795" s="31">
        <v>153</v>
      </c>
      <c r="C1795" s="2">
        <v>6</v>
      </c>
      <c r="D1795">
        <v>2230</v>
      </c>
      <c r="E1795" s="54">
        <f>VLOOKUP(Table10[[#This Row],[Name]],M.Rd!$A:$T,MATCH(Table10[[#This Row],[L.eff]],M.Rd!$C$2:$S$2)+2,FALSE)</f>
        <v>958</v>
      </c>
      <c r="F1795" s="54">
        <f>VLOOKUP(Table10[[#This Row],[Name]],V.Rd!$A:$B,2,FALSE)</f>
        <v>1820</v>
      </c>
      <c r="G1795" s="54">
        <f>VLOOKUP(Table10[[#This Row],[Name]],M.Rd!$A:$T,20,FALSE)</f>
        <v>125000</v>
      </c>
    </row>
    <row r="1796" spans="1:7" x14ac:dyDescent="0.25">
      <c r="A1796" s="3" t="s">
        <v>1195</v>
      </c>
      <c r="B1796" s="31">
        <v>153</v>
      </c>
      <c r="C1796" s="2">
        <v>7</v>
      </c>
      <c r="D1796">
        <v>1720</v>
      </c>
      <c r="E1796" s="54">
        <f>VLOOKUP(Table10[[#This Row],[Name]],M.Rd!$A:$T,MATCH(Table10[[#This Row],[L.eff]],M.Rd!$C$2:$S$2)+2,FALSE)</f>
        <v>836</v>
      </c>
      <c r="F1796" s="54">
        <f>VLOOKUP(Table10[[#This Row],[Name]],V.Rd!$A:$B,2,FALSE)</f>
        <v>1820</v>
      </c>
      <c r="G1796" s="54">
        <f>VLOOKUP(Table10[[#This Row],[Name]],M.Rd!$A:$T,20,FALSE)</f>
        <v>125000</v>
      </c>
    </row>
    <row r="1797" spans="1:7" x14ac:dyDescent="0.25">
      <c r="A1797" s="3" t="s">
        <v>1195</v>
      </c>
      <c r="B1797" s="31">
        <v>153</v>
      </c>
      <c r="C1797" s="2">
        <v>8</v>
      </c>
      <c r="D1797">
        <v>1360</v>
      </c>
      <c r="E1797" s="54">
        <f>VLOOKUP(Table10[[#This Row],[Name]],M.Rd!$A:$T,MATCH(Table10[[#This Row],[L.eff]],M.Rd!$C$2:$S$2)+2,FALSE)</f>
        <v>736</v>
      </c>
      <c r="F1797" s="54">
        <f>VLOOKUP(Table10[[#This Row],[Name]],V.Rd!$A:$B,2,FALSE)</f>
        <v>1820</v>
      </c>
      <c r="G1797" s="54">
        <f>VLOOKUP(Table10[[#This Row],[Name]],M.Rd!$A:$T,20,FALSE)</f>
        <v>125000</v>
      </c>
    </row>
    <row r="1798" spans="1:7" x14ac:dyDescent="0.25">
      <c r="A1798" s="3" t="s">
        <v>1195</v>
      </c>
      <c r="B1798" s="31">
        <v>153</v>
      </c>
      <c r="C1798" s="2">
        <v>9</v>
      </c>
      <c r="D1798">
        <v>1100</v>
      </c>
      <c r="E1798" s="54">
        <f>VLOOKUP(Table10[[#This Row],[Name]],M.Rd!$A:$T,MATCH(Table10[[#This Row],[L.eff]],M.Rd!$C$2:$S$2)+2,FALSE)</f>
        <v>654</v>
      </c>
      <c r="F1798" s="54">
        <f>VLOOKUP(Table10[[#This Row],[Name]],V.Rd!$A:$B,2,FALSE)</f>
        <v>1820</v>
      </c>
      <c r="G1798" s="54">
        <f>VLOOKUP(Table10[[#This Row],[Name]],M.Rd!$A:$T,20,FALSE)</f>
        <v>125000</v>
      </c>
    </row>
    <row r="1799" spans="1:7" x14ac:dyDescent="0.25">
      <c r="A1799" s="3" t="s">
        <v>1195</v>
      </c>
      <c r="B1799" s="31">
        <v>153</v>
      </c>
      <c r="C1799" s="2">
        <v>10</v>
      </c>
      <c r="D1799">
        <v>906</v>
      </c>
      <c r="E1799" s="54">
        <f>VLOOKUP(Table10[[#This Row],[Name]],M.Rd!$A:$T,MATCH(Table10[[#This Row],[L.eff]],M.Rd!$C$2:$S$2)+2,FALSE)</f>
        <v>589</v>
      </c>
      <c r="F1799" s="54">
        <f>VLOOKUP(Table10[[#This Row],[Name]],V.Rd!$A:$B,2,FALSE)</f>
        <v>1820</v>
      </c>
      <c r="G1799" s="54">
        <f>VLOOKUP(Table10[[#This Row],[Name]],M.Rd!$A:$T,20,FALSE)</f>
        <v>125000</v>
      </c>
    </row>
    <row r="1800" spans="1:7" x14ac:dyDescent="0.25">
      <c r="A1800" s="3" t="s">
        <v>1195</v>
      </c>
      <c r="B1800" s="31">
        <v>153</v>
      </c>
      <c r="C1800" s="2">
        <v>11</v>
      </c>
      <c r="D1800">
        <v>759</v>
      </c>
      <c r="E1800" s="54">
        <f>VLOOKUP(Table10[[#This Row],[Name]],M.Rd!$A:$T,MATCH(Table10[[#This Row],[L.eff]],M.Rd!$C$2:$S$2)+2,FALSE)</f>
        <v>538</v>
      </c>
      <c r="F1800" s="54">
        <f>VLOOKUP(Table10[[#This Row],[Name]],V.Rd!$A:$B,2,FALSE)</f>
        <v>1820</v>
      </c>
      <c r="G1800" s="54">
        <f>VLOOKUP(Table10[[#This Row],[Name]],M.Rd!$A:$T,20,FALSE)</f>
        <v>125000</v>
      </c>
    </row>
    <row r="1801" spans="1:7" x14ac:dyDescent="0.25">
      <c r="A1801" s="3" t="s">
        <v>1195</v>
      </c>
      <c r="B1801" s="31">
        <v>153</v>
      </c>
      <c r="C1801" s="2">
        <v>12</v>
      </c>
      <c r="D1801">
        <v>644</v>
      </c>
      <c r="E1801" s="54">
        <f>VLOOKUP(Table10[[#This Row],[Name]],M.Rd!$A:$T,MATCH(Table10[[#This Row],[L.eff]],M.Rd!$C$2:$S$2)+2,FALSE)</f>
        <v>495</v>
      </c>
      <c r="F1801" s="54">
        <f>VLOOKUP(Table10[[#This Row],[Name]],V.Rd!$A:$B,2,FALSE)</f>
        <v>1820</v>
      </c>
      <c r="G1801" s="54">
        <f>VLOOKUP(Table10[[#This Row],[Name]],M.Rd!$A:$T,20,FALSE)</f>
        <v>125000</v>
      </c>
    </row>
    <row r="1802" spans="1:7" x14ac:dyDescent="0.25">
      <c r="A1802" s="3" t="s">
        <v>1195</v>
      </c>
      <c r="B1802" s="31">
        <v>153</v>
      </c>
      <c r="C1802" s="2">
        <v>13</v>
      </c>
      <c r="D1802">
        <v>554</v>
      </c>
      <c r="E1802" s="54">
        <f>VLOOKUP(Table10[[#This Row],[Name]],M.Rd!$A:$T,MATCH(Table10[[#This Row],[L.eff]],M.Rd!$C$2:$S$2)+2,FALSE)</f>
        <v>458</v>
      </c>
      <c r="F1802" s="54">
        <f>VLOOKUP(Table10[[#This Row],[Name]],V.Rd!$A:$B,2,FALSE)</f>
        <v>1820</v>
      </c>
      <c r="G1802" s="54">
        <f>VLOOKUP(Table10[[#This Row],[Name]],M.Rd!$A:$T,20,FALSE)</f>
        <v>125000</v>
      </c>
    </row>
    <row r="1803" spans="1:7" x14ac:dyDescent="0.25">
      <c r="A1803" s="3" t="s">
        <v>1195</v>
      </c>
      <c r="B1803" s="31">
        <v>153</v>
      </c>
      <c r="C1803" s="2">
        <v>14</v>
      </c>
      <c r="D1803">
        <v>481</v>
      </c>
      <c r="E1803" s="54">
        <f>VLOOKUP(Table10[[#This Row],[Name]],M.Rd!$A:$T,MATCH(Table10[[#This Row],[L.eff]],M.Rd!$C$2:$S$2)+2,FALSE)</f>
        <v>427</v>
      </c>
      <c r="F1803" s="54">
        <f>VLOOKUP(Table10[[#This Row],[Name]],V.Rd!$A:$B,2,FALSE)</f>
        <v>1820</v>
      </c>
      <c r="G1803" s="54">
        <f>VLOOKUP(Table10[[#This Row],[Name]],M.Rd!$A:$T,20,FALSE)</f>
        <v>125000</v>
      </c>
    </row>
    <row r="1804" spans="1:7" x14ac:dyDescent="0.25">
      <c r="A1804" s="23" t="s">
        <v>1196</v>
      </c>
      <c r="B1804" s="29">
        <v>149</v>
      </c>
      <c r="C1804" s="27">
        <v>1</v>
      </c>
      <c r="D1804" s="27">
        <v>6100</v>
      </c>
      <c r="E1804" s="54">
        <f>VLOOKUP(Table10[[#This Row],[Name]],M.Rd!$A:$T,MATCH(Table10[[#This Row],[L.eff]],M.Rd!$C$2:$S$2)+2,FALSE)</f>
        <v>1580</v>
      </c>
      <c r="F1804" s="54">
        <f>VLOOKUP(Table10[[#This Row],[Name]],V.Rd!$A:$B,2,FALSE)</f>
        <v>1570</v>
      </c>
      <c r="G1804" s="54">
        <f>VLOOKUP(Table10[[#This Row],[Name]],M.Rd!$A:$T,20,FALSE)</f>
        <v>126000</v>
      </c>
    </row>
    <row r="1805" spans="1:7" x14ac:dyDescent="0.25">
      <c r="A1805" s="3" t="s">
        <v>1196</v>
      </c>
      <c r="B1805" s="31">
        <v>149</v>
      </c>
      <c r="C1805" s="2">
        <v>1.5</v>
      </c>
      <c r="D1805" s="2">
        <v>5960</v>
      </c>
      <c r="E1805" s="54">
        <f>VLOOKUP(Table10[[#This Row],[Name]],M.Rd!$A:$T,MATCH(Table10[[#This Row],[L.eff]],M.Rd!$C$2:$S$2)+2,FALSE)</f>
        <v>1580</v>
      </c>
      <c r="F1805" s="54">
        <f>VLOOKUP(Table10[[#This Row],[Name]],V.Rd!$A:$B,2,FALSE)</f>
        <v>1570</v>
      </c>
      <c r="G1805" s="54">
        <f>VLOOKUP(Table10[[#This Row],[Name]],M.Rd!$A:$T,20,FALSE)</f>
        <v>126000</v>
      </c>
    </row>
    <row r="1806" spans="1:7" x14ac:dyDescent="0.25">
      <c r="A1806" s="3" t="s">
        <v>1196</v>
      </c>
      <c r="B1806" s="31">
        <v>149</v>
      </c>
      <c r="C1806" s="2">
        <v>2</v>
      </c>
      <c r="D1806" s="2">
        <v>5760</v>
      </c>
      <c r="E1806" s="54">
        <f>VLOOKUP(Table10[[#This Row],[Name]],M.Rd!$A:$T,MATCH(Table10[[#This Row],[L.eff]],M.Rd!$C$2:$S$2)+2,FALSE)</f>
        <v>1580</v>
      </c>
      <c r="F1806" s="54">
        <f>VLOOKUP(Table10[[#This Row],[Name]],V.Rd!$A:$B,2,FALSE)</f>
        <v>1570</v>
      </c>
      <c r="G1806" s="54">
        <f>VLOOKUP(Table10[[#This Row],[Name]],M.Rd!$A:$T,20,FALSE)</f>
        <v>126000</v>
      </c>
    </row>
    <row r="1807" spans="1:7" x14ac:dyDescent="0.25">
      <c r="A1807" s="3" t="s">
        <v>1196</v>
      </c>
      <c r="B1807" s="31">
        <v>149</v>
      </c>
      <c r="C1807" s="2">
        <v>2.5</v>
      </c>
      <c r="D1807">
        <v>5540</v>
      </c>
      <c r="E1807" s="54">
        <f>VLOOKUP(Table10[[#This Row],[Name]],M.Rd!$A:$T,MATCH(Table10[[#This Row],[L.eff]],M.Rd!$C$2:$S$2)+2,FALSE)</f>
        <v>1580</v>
      </c>
      <c r="F1807" s="54">
        <f>VLOOKUP(Table10[[#This Row],[Name]],V.Rd!$A:$B,2,FALSE)</f>
        <v>1570</v>
      </c>
      <c r="G1807" s="54">
        <f>VLOOKUP(Table10[[#This Row],[Name]],M.Rd!$A:$T,20,FALSE)</f>
        <v>126000</v>
      </c>
    </row>
    <row r="1808" spans="1:7" x14ac:dyDescent="0.25">
      <c r="A1808" s="3" t="s">
        <v>1196</v>
      </c>
      <c r="B1808" s="31">
        <v>149</v>
      </c>
      <c r="C1808" s="2">
        <v>3</v>
      </c>
      <c r="D1808">
        <v>5300</v>
      </c>
      <c r="E1808" s="54">
        <f>VLOOKUP(Table10[[#This Row],[Name]],M.Rd!$A:$T,MATCH(Table10[[#This Row],[L.eff]],M.Rd!$C$2:$S$2)+2,FALSE)</f>
        <v>1570</v>
      </c>
      <c r="F1808" s="54">
        <f>VLOOKUP(Table10[[#This Row],[Name]],V.Rd!$A:$B,2,FALSE)</f>
        <v>1570</v>
      </c>
      <c r="G1808" s="54">
        <f>VLOOKUP(Table10[[#This Row],[Name]],M.Rd!$A:$T,20,FALSE)</f>
        <v>126000</v>
      </c>
    </row>
    <row r="1809" spans="1:7" x14ac:dyDescent="0.25">
      <c r="A1809" s="3" t="s">
        <v>1196</v>
      </c>
      <c r="B1809" s="31">
        <v>149</v>
      </c>
      <c r="C1809" s="2">
        <v>3.5</v>
      </c>
      <c r="D1809">
        <v>5040</v>
      </c>
      <c r="E1809" s="54">
        <f>VLOOKUP(Table10[[#This Row],[Name]],M.Rd!$A:$T,MATCH(Table10[[#This Row],[L.eff]],M.Rd!$C$2:$S$2)+2,FALSE)</f>
        <v>1500</v>
      </c>
      <c r="F1809" s="54">
        <f>VLOOKUP(Table10[[#This Row],[Name]],V.Rd!$A:$B,2,FALSE)</f>
        <v>1570</v>
      </c>
      <c r="G1809" s="54">
        <f>VLOOKUP(Table10[[#This Row],[Name]],M.Rd!$A:$T,20,FALSE)</f>
        <v>126000</v>
      </c>
    </row>
    <row r="1810" spans="1:7" x14ac:dyDescent="0.25">
      <c r="A1810" s="3" t="s">
        <v>1196</v>
      </c>
      <c r="B1810" s="31">
        <v>149</v>
      </c>
      <c r="C1810" s="2">
        <v>4</v>
      </c>
      <c r="D1810">
        <v>4740</v>
      </c>
      <c r="E1810" s="54">
        <f>VLOOKUP(Table10[[#This Row],[Name]],M.Rd!$A:$T,MATCH(Table10[[#This Row],[L.eff]],M.Rd!$C$2:$S$2)+2,FALSE)</f>
        <v>1440</v>
      </c>
      <c r="F1810" s="54">
        <f>VLOOKUP(Table10[[#This Row],[Name]],V.Rd!$A:$B,2,FALSE)</f>
        <v>1570</v>
      </c>
      <c r="G1810" s="54">
        <f>VLOOKUP(Table10[[#This Row],[Name]],M.Rd!$A:$T,20,FALSE)</f>
        <v>126000</v>
      </c>
    </row>
    <row r="1811" spans="1:7" x14ac:dyDescent="0.25">
      <c r="A1811" s="3" t="s">
        <v>1196</v>
      </c>
      <c r="B1811" s="31">
        <v>149</v>
      </c>
      <c r="C1811" s="2">
        <v>5</v>
      </c>
      <c r="D1811">
        <v>4170</v>
      </c>
      <c r="E1811" s="54">
        <f>VLOOKUP(Table10[[#This Row],[Name]],M.Rd!$A:$T,MATCH(Table10[[#This Row],[L.eff]],M.Rd!$C$2:$S$2)+2,FALSE)</f>
        <v>1310</v>
      </c>
      <c r="F1811" s="54">
        <f>VLOOKUP(Table10[[#This Row],[Name]],V.Rd!$A:$B,2,FALSE)</f>
        <v>1570</v>
      </c>
      <c r="G1811" s="54">
        <f>VLOOKUP(Table10[[#This Row],[Name]],M.Rd!$A:$T,20,FALSE)</f>
        <v>126000</v>
      </c>
    </row>
    <row r="1812" spans="1:7" x14ac:dyDescent="0.25">
      <c r="A1812" s="3" t="s">
        <v>1196</v>
      </c>
      <c r="B1812" s="31">
        <v>149</v>
      </c>
      <c r="C1812" s="2">
        <v>6</v>
      </c>
      <c r="D1812">
        <v>3480</v>
      </c>
      <c r="E1812" s="54">
        <f>VLOOKUP(Table10[[#This Row],[Name]],M.Rd!$A:$T,MATCH(Table10[[#This Row],[L.eff]],M.Rd!$C$2:$S$2)+2,FALSE)</f>
        <v>1170</v>
      </c>
      <c r="F1812" s="54">
        <f>VLOOKUP(Table10[[#This Row],[Name]],V.Rd!$A:$B,2,FALSE)</f>
        <v>1570</v>
      </c>
      <c r="G1812" s="54">
        <f>VLOOKUP(Table10[[#This Row],[Name]],M.Rd!$A:$T,20,FALSE)</f>
        <v>126000</v>
      </c>
    </row>
    <row r="1813" spans="1:7" x14ac:dyDescent="0.25">
      <c r="A1813" s="3" t="s">
        <v>1196</v>
      </c>
      <c r="B1813" s="31">
        <v>149</v>
      </c>
      <c r="C1813" s="2">
        <v>7</v>
      </c>
      <c r="D1813">
        <v>2830</v>
      </c>
      <c r="E1813" s="54">
        <f>VLOOKUP(Table10[[#This Row],[Name]],M.Rd!$A:$T,MATCH(Table10[[#This Row],[L.eff]],M.Rd!$C$2:$S$2)+2,FALSE)</f>
        <v>1040</v>
      </c>
      <c r="F1813" s="54">
        <f>VLOOKUP(Table10[[#This Row],[Name]],V.Rd!$A:$B,2,FALSE)</f>
        <v>1570</v>
      </c>
      <c r="G1813" s="54">
        <f>VLOOKUP(Table10[[#This Row],[Name]],M.Rd!$A:$T,20,FALSE)</f>
        <v>126000</v>
      </c>
    </row>
    <row r="1814" spans="1:7" x14ac:dyDescent="0.25">
      <c r="A1814" s="3" t="s">
        <v>1196</v>
      </c>
      <c r="B1814" s="31">
        <v>149</v>
      </c>
      <c r="C1814" s="2">
        <v>8</v>
      </c>
      <c r="D1814">
        <v>2300</v>
      </c>
      <c r="E1814" s="54">
        <f>VLOOKUP(Table10[[#This Row],[Name]],M.Rd!$A:$T,MATCH(Table10[[#This Row],[L.eff]],M.Rd!$C$2:$S$2)+2,FALSE)</f>
        <v>930</v>
      </c>
      <c r="F1814" s="54">
        <f>VLOOKUP(Table10[[#This Row],[Name]],V.Rd!$A:$B,2,FALSE)</f>
        <v>1570</v>
      </c>
      <c r="G1814" s="54">
        <f>VLOOKUP(Table10[[#This Row],[Name]],M.Rd!$A:$T,20,FALSE)</f>
        <v>126000</v>
      </c>
    </row>
    <row r="1815" spans="1:7" x14ac:dyDescent="0.25">
      <c r="A1815" s="3" t="s">
        <v>1196</v>
      </c>
      <c r="B1815" s="31">
        <v>149</v>
      </c>
      <c r="C1815" s="2">
        <v>9</v>
      </c>
      <c r="D1815">
        <v>1900</v>
      </c>
      <c r="E1815" s="54">
        <f>VLOOKUP(Table10[[#This Row],[Name]],M.Rd!$A:$T,MATCH(Table10[[#This Row],[L.eff]],M.Rd!$C$2:$S$2)+2,FALSE)</f>
        <v>830</v>
      </c>
      <c r="F1815" s="54">
        <f>VLOOKUP(Table10[[#This Row],[Name]],V.Rd!$A:$B,2,FALSE)</f>
        <v>1570</v>
      </c>
      <c r="G1815" s="54">
        <f>VLOOKUP(Table10[[#This Row],[Name]],M.Rd!$A:$T,20,FALSE)</f>
        <v>126000</v>
      </c>
    </row>
    <row r="1816" spans="1:7" x14ac:dyDescent="0.25">
      <c r="A1816" s="3" t="s">
        <v>1196</v>
      </c>
      <c r="B1816" s="31">
        <v>149</v>
      </c>
      <c r="C1816" s="2">
        <v>10</v>
      </c>
      <c r="D1816">
        <v>1580</v>
      </c>
      <c r="E1816" s="54">
        <f>VLOOKUP(Table10[[#This Row],[Name]],M.Rd!$A:$T,MATCH(Table10[[#This Row],[L.eff]],M.Rd!$C$2:$S$2)+2,FALSE)</f>
        <v>743</v>
      </c>
      <c r="F1816" s="54">
        <f>VLOOKUP(Table10[[#This Row],[Name]],V.Rd!$A:$B,2,FALSE)</f>
        <v>1570</v>
      </c>
      <c r="G1816" s="54">
        <f>VLOOKUP(Table10[[#This Row],[Name]],M.Rd!$A:$T,20,FALSE)</f>
        <v>126000</v>
      </c>
    </row>
    <row r="1817" spans="1:7" x14ac:dyDescent="0.25">
      <c r="A1817" s="3" t="s">
        <v>1196</v>
      </c>
      <c r="B1817" s="31">
        <v>149</v>
      </c>
      <c r="C1817" s="2">
        <v>11</v>
      </c>
      <c r="D1817">
        <v>1340</v>
      </c>
      <c r="E1817" s="54">
        <f>VLOOKUP(Table10[[#This Row],[Name]],M.Rd!$A:$T,MATCH(Table10[[#This Row],[L.eff]],M.Rd!$C$2:$S$2)+2,FALSE)</f>
        <v>670</v>
      </c>
      <c r="F1817" s="54">
        <f>VLOOKUP(Table10[[#This Row],[Name]],V.Rd!$A:$B,2,FALSE)</f>
        <v>1570</v>
      </c>
      <c r="G1817" s="54">
        <f>VLOOKUP(Table10[[#This Row],[Name]],M.Rd!$A:$T,20,FALSE)</f>
        <v>126000</v>
      </c>
    </row>
    <row r="1818" spans="1:7" x14ac:dyDescent="0.25">
      <c r="A1818" s="3" t="s">
        <v>1196</v>
      </c>
      <c r="B1818" s="31">
        <v>149</v>
      </c>
      <c r="C1818" s="2">
        <v>12</v>
      </c>
      <c r="D1818">
        <v>1150</v>
      </c>
      <c r="E1818" s="54">
        <f>VLOOKUP(Table10[[#This Row],[Name]],M.Rd!$A:$T,MATCH(Table10[[#This Row],[L.eff]],M.Rd!$C$2:$S$2)+2,FALSE)</f>
        <v>608</v>
      </c>
      <c r="F1818" s="54">
        <f>VLOOKUP(Table10[[#This Row],[Name]],V.Rd!$A:$B,2,FALSE)</f>
        <v>1570</v>
      </c>
      <c r="G1818" s="54">
        <f>VLOOKUP(Table10[[#This Row],[Name]],M.Rd!$A:$T,20,FALSE)</f>
        <v>126000</v>
      </c>
    </row>
    <row r="1819" spans="1:7" x14ac:dyDescent="0.25">
      <c r="A1819" s="3" t="s">
        <v>1196</v>
      </c>
      <c r="B1819" s="31">
        <v>149</v>
      </c>
      <c r="C1819" s="2">
        <v>13</v>
      </c>
      <c r="D1819">
        <v>990</v>
      </c>
      <c r="E1819" s="54">
        <f>VLOOKUP(Table10[[#This Row],[Name]],M.Rd!$A:$T,MATCH(Table10[[#This Row],[L.eff]],M.Rd!$C$2:$S$2)+2,FALSE)</f>
        <v>559</v>
      </c>
      <c r="F1819" s="54">
        <f>VLOOKUP(Table10[[#This Row],[Name]],V.Rd!$A:$B,2,FALSE)</f>
        <v>1570</v>
      </c>
      <c r="G1819" s="54">
        <f>VLOOKUP(Table10[[#This Row],[Name]],M.Rd!$A:$T,20,FALSE)</f>
        <v>126000</v>
      </c>
    </row>
    <row r="1820" spans="1:7" x14ac:dyDescent="0.25">
      <c r="A1820" s="3" t="s">
        <v>1196</v>
      </c>
      <c r="B1820" s="31">
        <v>149</v>
      </c>
      <c r="C1820" s="2">
        <v>14</v>
      </c>
      <c r="D1820">
        <v>863</v>
      </c>
      <c r="E1820" s="54">
        <f>VLOOKUP(Table10[[#This Row],[Name]],M.Rd!$A:$T,MATCH(Table10[[#This Row],[L.eff]],M.Rd!$C$2:$S$2)+2,FALSE)</f>
        <v>517</v>
      </c>
      <c r="F1820" s="54">
        <f>VLOOKUP(Table10[[#This Row],[Name]],V.Rd!$A:$B,2,FALSE)</f>
        <v>1570</v>
      </c>
      <c r="G1820" s="54">
        <f>VLOOKUP(Table10[[#This Row],[Name]],M.Rd!$A:$T,20,FALSE)</f>
        <v>126000</v>
      </c>
    </row>
    <row r="1821" spans="1:7" x14ac:dyDescent="0.25">
      <c r="A1821" s="23" t="s">
        <v>1197</v>
      </c>
      <c r="B1821" s="29">
        <v>179</v>
      </c>
      <c r="C1821" s="27">
        <v>1</v>
      </c>
      <c r="D1821" s="27">
        <v>7590</v>
      </c>
      <c r="E1821" s="54">
        <f>VLOOKUP(Table10[[#This Row],[Name]],M.Rd!$A:$T,MATCH(Table10[[#This Row],[L.eff]],M.Rd!$C$2:$S$2)+2,FALSE)</f>
        <v>1910</v>
      </c>
      <c r="F1821" s="54">
        <f>VLOOKUP(Table10[[#This Row],[Name]],V.Rd!$A:$B,2,FALSE)</f>
        <v>1880</v>
      </c>
      <c r="G1821" s="54">
        <f>VLOOKUP(Table10[[#This Row],[Name]],M.Rd!$A:$T,20,FALSE)</f>
        <v>153000</v>
      </c>
    </row>
    <row r="1822" spans="1:7" x14ac:dyDescent="0.25">
      <c r="A1822" s="3" t="s">
        <v>1197</v>
      </c>
      <c r="B1822" s="31">
        <v>179</v>
      </c>
      <c r="C1822" s="2">
        <v>1.5</v>
      </c>
      <c r="D1822" s="2">
        <v>7400</v>
      </c>
      <c r="E1822" s="54">
        <f>VLOOKUP(Table10[[#This Row],[Name]],M.Rd!$A:$T,MATCH(Table10[[#This Row],[L.eff]],M.Rd!$C$2:$S$2)+2,FALSE)</f>
        <v>1910</v>
      </c>
      <c r="F1822" s="54">
        <f>VLOOKUP(Table10[[#This Row],[Name]],V.Rd!$A:$B,2,FALSE)</f>
        <v>1880</v>
      </c>
      <c r="G1822" s="54">
        <f>VLOOKUP(Table10[[#This Row],[Name]],M.Rd!$A:$T,20,FALSE)</f>
        <v>153000</v>
      </c>
    </row>
    <row r="1823" spans="1:7" x14ac:dyDescent="0.25">
      <c r="A1823" s="3" t="s">
        <v>1197</v>
      </c>
      <c r="B1823" s="31">
        <v>179</v>
      </c>
      <c r="C1823" s="2">
        <v>2</v>
      </c>
      <c r="D1823" s="2">
        <v>7150</v>
      </c>
      <c r="E1823" s="54">
        <f>VLOOKUP(Table10[[#This Row],[Name]],M.Rd!$A:$T,MATCH(Table10[[#This Row],[L.eff]],M.Rd!$C$2:$S$2)+2,FALSE)</f>
        <v>1910</v>
      </c>
      <c r="F1823" s="54">
        <f>VLOOKUP(Table10[[#This Row],[Name]],V.Rd!$A:$B,2,FALSE)</f>
        <v>1880</v>
      </c>
      <c r="G1823" s="54">
        <f>VLOOKUP(Table10[[#This Row],[Name]],M.Rd!$A:$T,20,FALSE)</f>
        <v>153000</v>
      </c>
    </row>
    <row r="1824" spans="1:7" x14ac:dyDescent="0.25">
      <c r="A1824" s="3" t="s">
        <v>1197</v>
      </c>
      <c r="B1824" s="31">
        <v>179</v>
      </c>
      <c r="C1824" s="2">
        <v>2.5</v>
      </c>
      <c r="D1824">
        <v>6880</v>
      </c>
      <c r="E1824" s="54">
        <f>VLOOKUP(Table10[[#This Row],[Name]],M.Rd!$A:$T,MATCH(Table10[[#This Row],[L.eff]],M.Rd!$C$2:$S$2)+2,FALSE)</f>
        <v>1910</v>
      </c>
      <c r="F1824" s="54">
        <f>VLOOKUP(Table10[[#This Row],[Name]],V.Rd!$A:$B,2,FALSE)</f>
        <v>1880</v>
      </c>
      <c r="G1824" s="54">
        <f>VLOOKUP(Table10[[#This Row],[Name]],M.Rd!$A:$T,20,FALSE)</f>
        <v>153000</v>
      </c>
    </row>
    <row r="1825" spans="1:7" x14ac:dyDescent="0.25">
      <c r="A1825" s="3" t="s">
        <v>1197</v>
      </c>
      <c r="B1825" s="31">
        <v>179</v>
      </c>
      <c r="C1825" s="2">
        <v>3</v>
      </c>
      <c r="D1825">
        <v>6750</v>
      </c>
      <c r="E1825" s="54">
        <f>VLOOKUP(Table10[[#This Row],[Name]],M.Rd!$A:$T,MATCH(Table10[[#This Row],[L.eff]],M.Rd!$C$2:$S$2)+2,FALSE)</f>
        <v>1900</v>
      </c>
      <c r="F1825" s="54">
        <f>VLOOKUP(Table10[[#This Row],[Name]],V.Rd!$A:$B,2,FALSE)</f>
        <v>1880</v>
      </c>
      <c r="G1825" s="54">
        <f>VLOOKUP(Table10[[#This Row],[Name]],M.Rd!$A:$T,20,FALSE)</f>
        <v>153000</v>
      </c>
    </row>
    <row r="1826" spans="1:7" x14ac:dyDescent="0.25">
      <c r="A1826" s="3" t="s">
        <v>1197</v>
      </c>
      <c r="B1826" s="31">
        <v>179</v>
      </c>
      <c r="C1826" s="2">
        <v>3.5</v>
      </c>
      <c r="D1826">
        <v>6430</v>
      </c>
      <c r="E1826" s="54">
        <f>VLOOKUP(Table10[[#This Row],[Name]],M.Rd!$A:$T,MATCH(Table10[[#This Row],[L.eff]],M.Rd!$C$2:$S$2)+2,FALSE)</f>
        <v>1830</v>
      </c>
      <c r="F1826" s="54">
        <f>VLOOKUP(Table10[[#This Row],[Name]],V.Rd!$A:$B,2,FALSE)</f>
        <v>1880</v>
      </c>
      <c r="G1826" s="54">
        <f>VLOOKUP(Table10[[#This Row],[Name]],M.Rd!$A:$T,20,FALSE)</f>
        <v>153000</v>
      </c>
    </row>
    <row r="1827" spans="1:7" x14ac:dyDescent="0.25">
      <c r="A1827" s="3" t="s">
        <v>1197</v>
      </c>
      <c r="B1827" s="31">
        <v>179</v>
      </c>
      <c r="C1827" s="2">
        <v>4</v>
      </c>
      <c r="D1827">
        <v>6030</v>
      </c>
      <c r="E1827" s="54">
        <f>VLOOKUP(Table10[[#This Row],[Name]],M.Rd!$A:$T,MATCH(Table10[[#This Row],[L.eff]],M.Rd!$C$2:$S$2)+2,FALSE)</f>
        <v>1750</v>
      </c>
      <c r="F1827" s="54">
        <f>VLOOKUP(Table10[[#This Row],[Name]],V.Rd!$A:$B,2,FALSE)</f>
        <v>1880</v>
      </c>
      <c r="G1827" s="54">
        <f>VLOOKUP(Table10[[#This Row],[Name]],M.Rd!$A:$T,20,FALSE)</f>
        <v>153000</v>
      </c>
    </row>
    <row r="1828" spans="1:7" x14ac:dyDescent="0.25">
      <c r="A1828" s="3" t="s">
        <v>1197</v>
      </c>
      <c r="B1828" s="31">
        <v>179</v>
      </c>
      <c r="C1828" s="2">
        <v>5</v>
      </c>
      <c r="D1828">
        <v>5140</v>
      </c>
      <c r="E1828" s="54">
        <f>VLOOKUP(Table10[[#This Row],[Name]],M.Rd!$A:$T,MATCH(Table10[[#This Row],[L.eff]],M.Rd!$C$2:$S$2)+2,FALSE)</f>
        <v>1600</v>
      </c>
      <c r="F1828" s="54">
        <f>VLOOKUP(Table10[[#This Row],[Name]],V.Rd!$A:$B,2,FALSE)</f>
        <v>1880</v>
      </c>
      <c r="G1828" s="54">
        <f>VLOOKUP(Table10[[#This Row],[Name]],M.Rd!$A:$T,20,FALSE)</f>
        <v>153000</v>
      </c>
    </row>
    <row r="1829" spans="1:7" x14ac:dyDescent="0.25">
      <c r="A1829" s="3" t="s">
        <v>1197</v>
      </c>
      <c r="B1829" s="31">
        <v>179</v>
      </c>
      <c r="C1829" s="2">
        <v>6</v>
      </c>
      <c r="D1829">
        <v>4240</v>
      </c>
      <c r="E1829" s="54">
        <f>VLOOKUP(Table10[[#This Row],[Name]],M.Rd!$A:$T,MATCH(Table10[[#This Row],[L.eff]],M.Rd!$C$2:$S$2)+2,FALSE)</f>
        <v>1450</v>
      </c>
      <c r="F1829" s="54">
        <f>VLOOKUP(Table10[[#This Row],[Name]],V.Rd!$A:$B,2,FALSE)</f>
        <v>1880</v>
      </c>
      <c r="G1829" s="54">
        <f>VLOOKUP(Table10[[#This Row],[Name]],M.Rd!$A:$T,20,FALSE)</f>
        <v>153000</v>
      </c>
    </row>
    <row r="1830" spans="1:7" x14ac:dyDescent="0.25">
      <c r="A1830" s="3" t="s">
        <v>1197</v>
      </c>
      <c r="B1830" s="31">
        <v>179</v>
      </c>
      <c r="C1830" s="2">
        <v>7</v>
      </c>
      <c r="D1830">
        <v>3450</v>
      </c>
      <c r="E1830" s="54">
        <f>VLOOKUP(Table10[[#This Row],[Name]],M.Rd!$A:$T,MATCH(Table10[[#This Row],[L.eff]],M.Rd!$C$2:$S$2)+2,FALSE)</f>
        <v>1310</v>
      </c>
      <c r="F1830" s="54">
        <f>VLOOKUP(Table10[[#This Row],[Name]],V.Rd!$A:$B,2,FALSE)</f>
        <v>1880</v>
      </c>
      <c r="G1830" s="54">
        <f>VLOOKUP(Table10[[#This Row],[Name]],M.Rd!$A:$T,20,FALSE)</f>
        <v>153000</v>
      </c>
    </row>
    <row r="1831" spans="1:7" x14ac:dyDescent="0.25">
      <c r="A1831" s="3" t="s">
        <v>1197</v>
      </c>
      <c r="B1831" s="31">
        <v>179</v>
      </c>
      <c r="C1831" s="2">
        <v>8</v>
      </c>
      <c r="D1831">
        <v>2810</v>
      </c>
      <c r="E1831" s="54">
        <f>VLOOKUP(Table10[[#This Row],[Name]],M.Rd!$A:$T,MATCH(Table10[[#This Row],[L.eff]],M.Rd!$C$2:$S$2)+2,FALSE)</f>
        <v>1180</v>
      </c>
      <c r="F1831" s="54">
        <f>VLOOKUP(Table10[[#This Row],[Name]],V.Rd!$A:$B,2,FALSE)</f>
        <v>1880</v>
      </c>
      <c r="G1831" s="54">
        <f>VLOOKUP(Table10[[#This Row],[Name]],M.Rd!$A:$T,20,FALSE)</f>
        <v>153000</v>
      </c>
    </row>
    <row r="1832" spans="1:7" x14ac:dyDescent="0.25">
      <c r="A1832" s="3" t="s">
        <v>1197</v>
      </c>
      <c r="B1832" s="31">
        <v>179</v>
      </c>
      <c r="C1832" s="2">
        <v>9</v>
      </c>
      <c r="D1832">
        <v>2320</v>
      </c>
      <c r="E1832" s="54">
        <f>VLOOKUP(Table10[[#This Row],[Name]],M.Rd!$A:$T,MATCH(Table10[[#This Row],[L.eff]],M.Rd!$C$2:$S$2)+2,FALSE)</f>
        <v>1060</v>
      </c>
      <c r="F1832" s="54">
        <f>VLOOKUP(Table10[[#This Row],[Name]],V.Rd!$A:$B,2,FALSE)</f>
        <v>1880</v>
      </c>
      <c r="G1832" s="54">
        <f>VLOOKUP(Table10[[#This Row],[Name]],M.Rd!$A:$T,20,FALSE)</f>
        <v>153000</v>
      </c>
    </row>
    <row r="1833" spans="1:7" x14ac:dyDescent="0.25">
      <c r="A1833" s="3" t="s">
        <v>1197</v>
      </c>
      <c r="B1833" s="31">
        <v>179</v>
      </c>
      <c r="C1833" s="2">
        <v>10</v>
      </c>
      <c r="D1833">
        <v>1940</v>
      </c>
      <c r="E1833" s="54">
        <f>VLOOKUP(Table10[[#This Row],[Name]],M.Rd!$A:$T,MATCH(Table10[[#This Row],[L.eff]],M.Rd!$C$2:$S$2)+2,FALSE)</f>
        <v>965</v>
      </c>
      <c r="F1833" s="54">
        <f>VLOOKUP(Table10[[#This Row],[Name]],V.Rd!$A:$B,2,FALSE)</f>
        <v>1880</v>
      </c>
      <c r="G1833" s="54">
        <f>VLOOKUP(Table10[[#This Row],[Name]],M.Rd!$A:$T,20,FALSE)</f>
        <v>153000</v>
      </c>
    </row>
    <row r="1834" spans="1:7" x14ac:dyDescent="0.25">
      <c r="A1834" s="3" t="s">
        <v>1197</v>
      </c>
      <c r="B1834" s="31">
        <v>179</v>
      </c>
      <c r="C1834" s="2">
        <v>11</v>
      </c>
      <c r="D1834">
        <v>1640</v>
      </c>
      <c r="E1834" s="54">
        <f>VLOOKUP(Table10[[#This Row],[Name]],M.Rd!$A:$T,MATCH(Table10[[#This Row],[L.eff]],M.Rd!$C$2:$S$2)+2,FALSE)</f>
        <v>879</v>
      </c>
      <c r="F1834" s="54">
        <f>VLOOKUP(Table10[[#This Row],[Name]],V.Rd!$A:$B,2,FALSE)</f>
        <v>1880</v>
      </c>
      <c r="G1834" s="54">
        <f>VLOOKUP(Table10[[#This Row],[Name]],M.Rd!$A:$T,20,FALSE)</f>
        <v>153000</v>
      </c>
    </row>
    <row r="1835" spans="1:7" x14ac:dyDescent="0.25">
      <c r="A1835" s="3" t="s">
        <v>1197</v>
      </c>
      <c r="B1835" s="31">
        <v>179</v>
      </c>
      <c r="C1835" s="2">
        <v>12</v>
      </c>
      <c r="D1835">
        <v>1400</v>
      </c>
      <c r="E1835" s="54">
        <f>VLOOKUP(Table10[[#This Row],[Name]],M.Rd!$A:$T,MATCH(Table10[[#This Row],[L.eff]],M.Rd!$C$2:$S$2)+2,FALSE)</f>
        <v>805</v>
      </c>
      <c r="F1835" s="54">
        <f>VLOOKUP(Table10[[#This Row],[Name]],V.Rd!$A:$B,2,FALSE)</f>
        <v>1880</v>
      </c>
      <c r="G1835" s="54">
        <f>VLOOKUP(Table10[[#This Row],[Name]],M.Rd!$A:$T,20,FALSE)</f>
        <v>153000</v>
      </c>
    </row>
    <row r="1836" spans="1:7" x14ac:dyDescent="0.25">
      <c r="A1836" s="3" t="s">
        <v>1197</v>
      </c>
      <c r="B1836" s="31">
        <v>179</v>
      </c>
      <c r="C1836" s="2">
        <v>13</v>
      </c>
      <c r="D1836">
        <v>1210</v>
      </c>
      <c r="E1836" s="54">
        <f>VLOOKUP(Table10[[#This Row],[Name]],M.Rd!$A:$T,MATCH(Table10[[#This Row],[L.eff]],M.Rd!$C$2:$S$2)+2,FALSE)</f>
        <v>741</v>
      </c>
      <c r="F1836" s="54">
        <f>VLOOKUP(Table10[[#This Row],[Name]],V.Rd!$A:$B,2,FALSE)</f>
        <v>1880</v>
      </c>
      <c r="G1836" s="54">
        <f>VLOOKUP(Table10[[#This Row],[Name]],M.Rd!$A:$T,20,FALSE)</f>
        <v>153000</v>
      </c>
    </row>
    <row r="1837" spans="1:7" x14ac:dyDescent="0.25">
      <c r="A1837" s="3" t="s">
        <v>1197</v>
      </c>
      <c r="B1837" s="31">
        <v>179</v>
      </c>
      <c r="C1837" s="2">
        <v>14</v>
      </c>
      <c r="D1837">
        <v>1060</v>
      </c>
      <c r="E1837" s="54">
        <f>VLOOKUP(Table10[[#This Row],[Name]],M.Rd!$A:$T,MATCH(Table10[[#This Row],[L.eff]],M.Rd!$C$2:$S$2)+2,FALSE)</f>
        <v>690</v>
      </c>
      <c r="F1837" s="54">
        <f>VLOOKUP(Table10[[#This Row],[Name]],V.Rd!$A:$B,2,FALSE)</f>
        <v>1880</v>
      </c>
      <c r="G1837" s="54">
        <f>VLOOKUP(Table10[[#This Row],[Name]],M.Rd!$A:$T,20,FALSE)</f>
        <v>153000</v>
      </c>
    </row>
    <row r="1838" spans="1:7" x14ac:dyDescent="0.25">
      <c r="A1838" s="23" t="s">
        <v>1198</v>
      </c>
      <c r="B1838" s="29">
        <v>238</v>
      </c>
      <c r="C1838" s="27">
        <v>1</v>
      </c>
      <c r="D1838" s="27">
        <v>10500</v>
      </c>
      <c r="E1838" s="54">
        <f>VLOOKUP(Table10[[#This Row],[Name]],M.Rd!$A:$T,MATCH(Table10[[#This Row],[L.eff]],M.Rd!$C$2:$S$2)+2,FALSE)</f>
        <v>2580</v>
      </c>
      <c r="F1838" s="54">
        <f>VLOOKUP(Table10[[#This Row],[Name]],V.Rd!$A:$B,2,FALSE)</f>
        <v>2470</v>
      </c>
      <c r="G1838" s="54">
        <f>VLOOKUP(Table10[[#This Row],[Name]],M.Rd!$A:$T,20,FALSE)</f>
        <v>210000</v>
      </c>
    </row>
    <row r="1839" spans="1:7" x14ac:dyDescent="0.25">
      <c r="A1839" s="3" t="s">
        <v>1198</v>
      </c>
      <c r="B1839" s="31">
        <v>238</v>
      </c>
      <c r="C1839" s="2">
        <v>1.5</v>
      </c>
      <c r="D1839" s="2">
        <v>10200</v>
      </c>
      <c r="E1839" s="54">
        <f>VLOOKUP(Table10[[#This Row],[Name]],M.Rd!$A:$T,MATCH(Table10[[#This Row],[L.eff]],M.Rd!$C$2:$S$2)+2,FALSE)</f>
        <v>2580</v>
      </c>
      <c r="F1839" s="54">
        <f>VLOOKUP(Table10[[#This Row],[Name]],V.Rd!$A:$B,2,FALSE)</f>
        <v>2470</v>
      </c>
      <c r="G1839" s="54">
        <f>VLOOKUP(Table10[[#This Row],[Name]],M.Rd!$A:$T,20,FALSE)</f>
        <v>210000</v>
      </c>
    </row>
    <row r="1840" spans="1:7" x14ac:dyDescent="0.25">
      <c r="A1840" s="3" t="s">
        <v>1198</v>
      </c>
      <c r="B1840" s="31">
        <v>238</v>
      </c>
      <c r="C1840" s="2">
        <v>2</v>
      </c>
      <c r="D1840" s="2">
        <v>9870</v>
      </c>
      <c r="E1840" s="54">
        <f>VLOOKUP(Table10[[#This Row],[Name]],M.Rd!$A:$T,MATCH(Table10[[#This Row],[L.eff]],M.Rd!$C$2:$S$2)+2,FALSE)</f>
        <v>2580</v>
      </c>
      <c r="F1840" s="54">
        <f>VLOOKUP(Table10[[#This Row],[Name]],V.Rd!$A:$B,2,FALSE)</f>
        <v>2470</v>
      </c>
      <c r="G1840" s="54">
        <f>VLOOKUP(Table10[[#This Row],[Name]],M.Rd!$A:$T,20,FALSE)</f>
        <v>210000</v>
      </c>
    </row>
    <row r="1841" spans="1:7" x14ac:dyDescent="0.25">
      <c r="A1841" s="3" t="s">
        <v>1198</v>
      </c>
      <c r="B1841" s="31">
        <v>238</v>
      </c>
      <c r="C1841" s="2">
        <v>2.5</v>
      </c>
      <c r="D1841">
        <v>9490</v>
      </c>
      <c r="E1841" s="54">
        <f>VLOOKUP(Table10[[#This Row],[Name]],M.Rd!$A:$T,MATCH(Table10[[#This Row],[L.eff]],M.Rd!$C$2:$S$2)+2,FALSE)</f>
        <v>2580</v>
      </c>
      <c r="F1841" s="54">
        <f>VLOOKUP(Table10[[#This Row],[Name]],V.Rd!$A:$B,2,FALSE)</f>
        <v>2470</v>
      </c>
      <c r="G1841" s="54">
        <f>VLOOKUP(Table10[[#This Row],[Name]],M.Rd!$A:$T,20,FALSE)</f>
        <v>210000</v>
      </c>
    </row>
    <row r="1842" spans="1:7" x14ac:dyDescent="0.25">
      <c r="A1842" s="3" t="s">
        <v>1198</v>
      </c>
      <c r="B1842" s="31">
        <v>238</v>
      </c>
      <c r="C1842" s="2">
        <v>3</v>
      </c>
      <c r="D1842">
        <v>9080</v>
      </c>
      <c r="E1842" s="54">
        <f>VLOOKUP(Table10[[#This Row],[Name]],M.Rd!$A:$T,MATCH(Table10[[#This Row],[L.eff]],M.Rd!$C$2:$S$2)+2,FALSE)</f>
        <v>2580</v>
      </c>
      <c r="F1842" s="54">
        <f>VLOOKUP(Table10[[#This Row],[Name]],V.Rd!$A:$B,2,FALSE)</f>
        <v>2470</v>
      </c>
      <c r="G1842" s="54">
        <f>VLOOKUP(Table10[[#This Row],[Name]],M.Rd!$A:$T,20,FALSE)</f>
        <v>210000</v>
      </c>
    </row>
    <row r="1843" spans="1:7" x14ac:dyDescent="0.25">
      <c r="A1843" s="3" t="s">
        <v>1198</v>
      </c>
      <c r="B1843" s="31">
        <v>238</v>
      </c>
      <c r="C1843" s="2">
        <v>3.5</v>
      </c>
      <c r="D1843">
        <v>8630</v>
      </c>
      <c r="E1843" s="54">
        <f>VLOOKUP(Table10[[#This Row],[Name]],M.Rd!$A:$T,MATCH(Table10[[#This Row],[L.eff]],M.Rd!$C$2:$S$2)+2,FALSE)</f>
        <v>2500</v>
      </c>
      <c r="F1843" s="54">
        <f>VLOOKUP(Table10[[#This Row],[Name]],V.Rd!$A:$B,2,FALSE)</f>
        <v>2470</v>
      </c>
      <c r="G1843" s="54">
        <f>VLOOKUP(Table10[[#This Row],[Name]],M.Rd!$A:$T,20,FALSE)</f>
        <v>210000</v>
      </c>
    </row>
    <row r="1844" spans="1:7" x14ac:dyDescent="0.25">
      <c r="A1844" s="3" t="s">
        <v>1198</v>
      </c>
      <c r="B1844" s="31">
        <v>238</v>
      </c>
      <c r="C1844" s="2">
        <v>4</v>
      </c>
      <c r="D1844">
        <v>8120</v>
      </c>
      <c r="E1844" s="54">
        <f>VLOOKUP(Table10[[#This Row],[Name]],M.Rd!$A:$T,MATCH(Table10[[#This Row],[L.eff]],M.Rd!$C$2:$S$2)+2,FALSE)</f>
        <v>2400</v>
      </c>
      <c r="F1844" s="54">
        <f>VLOOKUP(Table10[[#This Row],[Name]],V.Rd!$A:$B,2,FALSE)</f>
        <v>2470</v>
      </c>
      <c r="G1844" s="54">
        <f>VLOOKUP(Table10[[#This Row],[Name]],M.Rd!$A:$T,20,FALSE)</f>
        <v>210000</v>
      </c>
    </row>
    <row r="1845" spans="1:7" x14ac:dyDescent="0.25">
      <c r="A1845" s="3" t="s">
        <v>1198</v>
      </c>
      <c r="B1845" s="31">
        <v>238</v>
      </c>
      <c r="C1845" s="2">
        <v>5</v>
      </c>
      <c r="D1845">
        <v>6970</v>
      </c>
      <c r="E1845" s="54">
        <f>VLOOKUP(Table10[[#This Row],[Name]],M.Rd!$A:$T,MATCH(Table10[[#This Row],[L.eff]],M.Rd!$C$2:$S$2)+2,FALSE)</f>
        <v>2220</v>
      </c>
      <c r="F1845" s="54">
        <f>VLOOKUP(Table10[[#This Row],[Name]],V.Rd!$A:$B,2,FALSE)</f>
        <v>2470</v>
      </c>
      <c r="G1845" s="54">
        <f>VLOOKUP(Table10[[#This Row],[Name]],M.Rd!$A:$T,20,FALSE)</f>
        <v>210000</v>
      </c>
    </row>
    <row r="1846" spans="1:7" x14ac:dyDescent="0.25">
      <c r="A1846" s="3" t="s">
        <v>1198</v>
      </c>
      <c r="B1846" s="31">
        <v>238</v>
      </c>
      <c r="C1846" s="2">
        <v>6</v>
      </c>
      <c r="D1846">
        <v>5780</v>
      </c>
      <c r="E1846" s="54">
        <f>VLOOKUP(Table10[[#This Row],[Name]],M.Rd!$A:$T,MATCH(Table10[[#This Row],[L.eff]],M.Rd!$C$2:$S$2)+2,FALSE)</f>
        <v>2050</v>
      </c>
      <c r="F1846" s="54">
        <f>VLOOKUP(Table10[[#This Row],[Name]],V.Rd!$A:$B,2,FALSE)</f>
        <v>2470</v>
      </c>
      <c r="G1846" s="54">
        <f>VLOOKUP(Table10[[#This Row],[Name]],M.Rd!$A:$T,20,FALSE)</f>
        <v>210000</v>
      </c>
    </row>
    <row r="1847" spans="1:7" x14ac:dyDescent="0.25">
      <c r="A1847" s="3" t="s">
        <v>1198</v>
      </c>
      <c r="B1847" s="31">
        <v>238</v>
      </c>
      <c r="C1847" s="2">
        <v>7</v>
      </c>
      <c r="D1847">
        <v>4730</v>
      </c>
      <c r="E1847" s="54">
        <f>VLOOKUP(Table10[[#This Row],[Name]],M.Rd!$A:$T,MATCH(Table10[[#This Row],[L.eff]],M.Rd!$C$2:$S$2)+2,FALSE)</f>
        <v>1880</v>
      </c>
      <c r="F1847" s="54">
        <f>VLOOKUP(Table10[[#This Row],[Name]],V.Rd!$A:$B,2,FALSE)</f>
        <v>2470</v>
      </c>
      <c r="G1847" s="54">
        <f>VLOOKUP(Table10[[#This Row],[Name]],M.Rd!$A:$T,20,FALSE)</f>
        <v>210000</v>
      </c>
    </row>
    <row r="1848" spans="1:7" x14ac:dyDescent="0.25">
      <c r="A1848" s="3" t="s">
        <v>1198</v>
      </c>
      <c r="B1848" s="31">
        <v>238</v>
      </c>
      <c r="C1848" s="2">
        <v>8</v>
      </c>
      <c r="D1848">
        <v>3870</v>
      </c>
      <c r="E1848" s="54">
        <f>VLOOKUP(Table10[[#This Row],[Name]],M.Rd!$A:$T,MATCH(Table10[[#This Row],[L.eff]],M.Rd!$C$2:$S$2)+2,FALSE)</f>
        <v>1730</v>
      </c>
      <c r="F1848" s="54">
        <f>VLOOKUP(Table10[[#This Row],[Name]],V.Rd!$A:$B,2,FALSE)</f>
        <v>2470</v>
      </c>
      <c r="G1848" s="54">
        <f>VLOOKUP(Table10[[#This Row],[Name]],M.Rd!$A:$T,20,FALSE)</f>
        <v>210000</v>
      </c>
    </row>
    <row r="1849" spans="1:7" x14ac:dyDescent="0.25">
      <c r="A1849" s="3" t="s">
        <v>1198</v>
      </c>
      <c r="B1849" s="31">
        <v>238</v>
      </c>
      <c r="C1849" s="2">
        <v>9</v>
      </c>
      <c r="D1849">
        <v>3200</v>
      </c>
      <c r="E1849" s="54">
        <f>VLOOKUP(Table10[[#This Row],[Name]],M.Rd!$A:$T,MATCH(Table10[[#This Row],[L.eff]],M.Rd!$C$2:$S$2)+2,FALSE)</f>
        <v>1590</v>
      </c>
      <c r="F1849" s="54">
        <f>VLOOKUP(Table10[[#This Row],[Name]],V.Rd!$A:$B,2,FALSE)</f>
        <v>2470</v>
      </c>
      <c r="G1849" s="54">
        <f>VLOOKUP(Table10[[#This Row],[Name]],M.Rd!$A:$T,20,FALSE)</f>
        <v>210000</v>
      </c>
    </row>
    <row r="1850" spans="1:7" x14ac:dyDescent="0.25">
      <c r="A1850" s="3" t="s">
        <v>1198</v>
      </c>
      <c r="B1850" s="31">
        <v>238</v>
      </c>
      <c r="C1850" s="2">
        <v>10</v>
      </c>
      <c r="D1850">
        <v>2680</v>
      </c>
      <c r="E1850" s="54">
        <f>VLOOKUP(Table10[[#This Row],[Name]],M.Rd!$A:$T,MATCH(Table10[[#This Row],[L.eff]],M.Rd!$C$2:$S$2)+2,FALSE)</f>
        <v>1470</v>
      </c>
      <c r="F1850" s="54">
        <f>VLOOKUP(Table10[[#This Row],[Name]],V.Rd!$A:$B,2,FALSE)</f>
        <v>2470</v>
      </c>
      <c r="G1850" s="54">
        <f>VLOOKUP(Table10[[#This Row],[Name]],M.Rd!$A:$T,20,FALSE)</f>
        <v>210000</v>
      </c>
    </row>
    <row r="1851" spans="1:7" x14ac:dyDescent="0.25">
      <c r="A1851" s="3" t="s">
        <v>1198</v>
      </c>
      <c r="B1851" s="31">
        <v>238</v>
      </c>
      <c r="C1851" s="2">
        <v>11</v>
      </c>
      <c r="D1851">
        <v>2260</v>
      </c>
      <c r="E1851" s="54">
        <f>VLOOKUP(Table10[[#This Row],[Name]],M.Rd!$A:$T,MATCH(Table10[[#This Row],[L.eff]],M.Rd!$C$2:$S$2)+2,FALSE)</f>
        <v>1360</v>
      </c>
      <c r="F1851" s="54">
        <f>VLOOKUP(Table10[[#This Row],[Name]],V.Rd!$A:$B,2,FALSE)</f>
        <v>2470</v>
      </c>
      <c r="G1851" s="54">
        <f>VLOOKUP(Table10[[#This Row],[Name]],M.Rd!$A:$T,20,FALSE)</f>
        <v>210000</v>
      </c>
    </row>
    <row r="1852" spans="1:7" x14ac:dyDescent="0.25">
      <c r="A1852" s="3" t="s">
        <v>1198</v>
      </c>
      <c r="B1852" s="31">
        <v>238</v>
      </c>
      <c r="C1852" s="2">
        <v>12</v>
      </c>
      <c r="D1852">
        <v>1940</v>
      </c>
      <c r="E1852" s="54">
        <f>VLOOKUP(Table10[[#This Row],[Name]],M.Rd!$A:$T,MATCH(Table10[[#This Row],[L.eff]],M.Rd!$C$2:$S$2)+2,FALSE)</f>
        <v>1260</v>
      </c>
      <c r="F1852" s="54">
        <f>VLOOKUP(Table10[[#This Row],[Name]],V.Rd!$A:$B,2,FALSE)</f>
        <v>2470</v>
      </c>
      <c r="G1852" s="54">
        <f>VLOOKUP(Table10[[#This Row],[Name]],M.Rd!$A:$T,20,FALSE)</f>
        <v>210000</v>
      </c>
    </row>
    <row r="1853" spans="1:7" x14ac:dyDescent="0.25">
      <c r="A1853" s="3" t="s">
        <v>1198</v>
      </c>
      <c r="B1853" s="31">
        <v>238</v>
      </c>
      <c r="C1853" s="2">
        <v>13</v>
      </c>
      <c r="D1853">
        <v>1680</v>
      </c>
      <c r="E1853" s="54">
        <f>VLOOKUP(Table10[[#This Row],[Name]],M.Rd!$A:$T,MATCH(Table10[[#This Row],[L.eff]],M.Rd!$C$2:$S$2)+2,FALSE)</f>
        <v>1180</v>
      </c>
      <c r="F1853" s="54">
        <f>VLOOKUP(Table10[[#This Row],[Name]],V.Rd!$A:$B,2,FALSE)</f>
        <v>2470</v>
      </c>
      <c r="G1853" s="54">
        <f>VLOOKUP(Table10[[#This Row],[Name]],M.Rd!$A:$T,20,FALSE)</f>
        <v>210000</v>
      </c>
    </row>
    <row r="1854" spans="1:7" x14ac:dyDescent="0.25">
      <c r="A1854" s="3" t="s">
        <v>1198</v>
      </c>
      <c r="B1854" s="31">
        <v>238</v>
      </c>
      <c r="C1854" s="2">
        <v>14</v>
      </c>
      <c r="D1854">
        <v>1460</v>
      </c>
      <c r="E1854" s="54">
        <f>VLOOKUP(Table10[[#This Row],[Name]],M.Rd!$A:$T,MATCH(Table10[[#This Row],[L.eff]],M.Rd!$C$2:$S$2)+2,FALSE)</f>
        <v>1100</v>
      </c>
      <c r="F1854" s="54">
        <f>VLOOKUP(Table10[[#This Row],[Name]],V.Rd!$A:$B,2,FALSE)</f>
        <v>2470</v>
      </c>
      <c r="G1854" s="54">
        <f>VLOOKUP(Table10[[#This Row],[Name]],M.Rd!$A:$T,20,FALSE)</f>
        <v>210000</v>
      </c>
    </row>
    <row r="1855" spans="1:7" x14ac:dyDescent="0.25">
      <c r="A1855" s="23" t="s">
        <v>1199</v>
      </c>
      <c r="B1855" s="29">
        <v>125</v>
      </c>
      <c r="C1855" s="27">
        <v>1</v>
      </c>
      <c r="D1855" s="27">
        <v>4750</v>
      </c>
      <c r="E1855" s="54">
        <f>VLOOKUP(Table10[[#This Row],[Name]],M.Rd!$A:$T,MATCH(Table10[[#This Row],[L.eff]],M.Rd!$C$2:$S$2)+2,FALSE)</f>
        <v>1380</v>
      </c>
      <c r="F1855" s="54">
        <f>VLOOKUP(Table10[[#This Row],[Name]],V.Rd!$A:$B,2,FALSE)</f>
        <v>1680</v>
      </c>
      <c r="G1855" s="54">
        <f>VLOOKUP(Table10[[#This Row],[Name]],M.Rd!$A:$T,20,FALSE)</f>
        <v>118000</v>
      </c>
    </row>
    <row r="1856" spans="1:7" x14ac:dyDescent="0.25">
      <c r="A1856" s="3" t="s">
        <v>1199</v>
      </c>
      <c r="B1856" s="31">
        <v>125</v>
      </c>
      <c r="C1856" s="2">
        <v>1.5</v>
      </c>
      <c r="D1856" s="2">
        <v>4550</v>
      </c>
      <c r="E1856" s="54">
        <f>VLOOKUP(Table10[[#This Row],[Name]],M.Rd!$A:$T,MATCH(Table10[[#This Row],[L.eff]],M.Rd!$C$2:$S$2)+2,FALSE)</f>
        <v>1380</v>
      </c>
      <c r="F1856" s="54">
        <f>VLOOKUP(Table10[[#This Row],[Name]],V.Rd!$A:$B,2,FALSE)</f>
        <v>1680</v>
      </c>
      <c r="G1856" s="54">
        <f>VLOOKUP(Table10[[#This Row],[Name]],M.Rd!$A:$T,20,FALSE)</f>
        <v>118000</v>
      </c>
    </row>
    <row r="1857" spans="1:7" x14ac:dyDescent="0.25">
      <c r="A1857" s="3" t="s">
        <v>1199</v>
      </c>
      <c r="B1857" s="31">
        <v>125</v>
      </c>
      <c r="C1857" s="2">
        <v>2</v>
      </c>
      <c r="D1857" s="2">
        <v>4330</v>
      </c>
      <c r="E1857" s="54">
        <f>VLOOKUP(Table10[[#This Row],[Name]],M.Rd!$A:$T,MATCH(Table10[[#This Row],[L.eff]],M.Rd!$C$2:$S$2)+2,FALSE)</f>
        <v>1380</v>
      </c>
      <c r="F1857" s="54">
        <f>VLOOKUP(Table10[[#This Row],[Name]],V.Rd!$A:$B,2,FALSE)</f>
        <v>1680</v>
      </c>
      <c r="G1857" s="54">
        <f>VLOOKUP(Table10[[#This Row],[Name]],M.Rd!$A:$T,20,FALSE)</f>
        <v>118000</v>
      </c>
    </row>
    <row r="1858" spans="1:7" x14ac:dyDescent="0.25">
      <c r="A1858" s="3" t="s">
        <v>1199</v>
      </c>
      <c r="B1858" s="31">
        <v>125</v>
      </c>
      <c r="C1858" s="2">
        <v>2.5</v>
      </c>
      <c r="D1858">
        <v>4080</v>
      </c>
      <c r="E1858" s="54">
        <f>VLOOKUP(Table10[[#This Row],[Name]],M.Rd!$A:$T,MATCH(Table10[[#This Row],[L.eff]],M.Rd!$C$2:$S$2)+2,FALSE)</f>
        <v>1340</v>
      </c>
      <c r="F1858" s="54">
        <f>VLOOKUP(Table10[[#This Row],[Name]],V.Rd!$A:$B,2,FALSE)</f>
        <v>1680</v>
      </c>
      <c r="G1858" s="54">
        <f>VLOOKUP(Table10[[#This Row],[Name]],M.Rd!$A:$T,20,FALSE)</f>
        <v>118000</v>
      </c>
    </row>
    <row r="1859" spans="1:7" x14ac:dyDescent="0.25">
      <c r="A1859" s="3" t="s">
        <v>1199</v>
      </c>
      <c r="B1859" s="31">
        <v>125</v>
      </c>
      <c r="C1859" s="2">
        <v>3</v>
      </c>
      <c r="D1859">
        <v>3790</v>
      </c>
      <c r="E1859" s="54">
        <f>VLOOKUP(Table10[[#This Row],[Name]],M.Rd!$A:$T,MATCH(Table10[[#This Row],[L.eff]],M.Rd!$C$2:$S$2)+2,FALSE)</f>
        <v>1260</v>
      </c>
      <c r="F1859" s="54">
        <f>VLOOKUP(Table10[[#This Row],[Name]],V.Rd!$A:$B,2,FALSE)</f>
        <v>1680</v>
      </c>
      <c r="G1859" s="54">
        <f>VLOOKUP(Table10[[#This Row],[Name]],M.Rd!$A:$T,20,FALSE)</f>
        <v>118000</v>
      </c>
    </row>
    <row r="1860" spans="1:7" x14ac:dyDescent="0.25">
      <c r="A1860" s="3" t="s">
        <v>1199</v>
      </c>
      <c r="B1860" s="31">
        <v>125</v>
      </c>
      <c r="C1860" s="2">
        <v>3.5</v>
      </c>
      <c r="D1860">
        <v>3460</v>
      </c>
      <c r="E1860" s="54">
        <f>VLOOKUP(Table10[[#This Row],[Name]],M.Rd!$A:$T,MATCH(Table10[[#This Row],[L.eff]],M.Rd!$C$2:$S$2)+2,FALSE)</f>
        <v>1180</v>
      </c>
      <c r="F1860" s="54">
        <f>VLOOKUP(Table10[[#This Row],[Name]],V.Rd!$A:$B,2,FALSE)</f>
        <v>1680</v>
      </c>
      <c r="G1860" s="54">
        <f>VLOOKUP(Table10[[#This Row],[Name]],M.Rd!$A:$T,20,FALSE)</f>
        <v>118000</v>
      </c>
    </row>
    <row r="1861" spans="1:7" x14ac:dyDescent="0.25">
      <c r="A1861" s="3" t="s">
        <v>1199</v>
      </c>
      <c r="B1861" s="31">
        <v>125</v>
      </c>
      <c r="C1861" s="2">
        <v>4</v>
      </c>
      <c r="D1861">
        <v>3110</v>
      </c>
      <c r="E1861" s="54">
        <f>VLOOKUP(Table10[[#This Row],[Name]],M.Rd!$A:$T,MATCH(Table10[[#This Row],[L.eff]],M.Rd!$C$2:$S$2)+2,FALSE)</f>
        <v>1100</v>
      </c>
      <c r="F1861" s="54">
        <f>VLOOKUP(Table10[[#This Row],[Name]],V.Rd!$A:$B,2,FALSE)</f>
        <v>1680</v>
      </c>
      <c r="G1861" s="54">
        <f>VLOOKUP(Table10[[#This Row],[Name]],M.Rd!$A:$T,20,FALSE)</f>
        <v>118000</v>
      </c>
    </row>
    <row r="1862" spans="1:7" x14ac:dyDescent="0.25">
      <c r="A1862" s="3" t="s">
        <v>1199</v>
      </c>
      <c r="B1862" s="31">
        <v>125</v>
      </c>
      <c r="C1862" s="2">
        <v>5</v>
      </c>
      <c r="D1862">
        <v>2540</v>
      </c>
      <c r="E1862" s="54">
        <f>VLOOKUP(Table10[[#This Row],[Name]],M.Rd!$A:$T,MATCH(Table10[[#This Row],[L.eff]],M.Rd!$C$2:$S$2)+2,FALSE)</f>
        <v>945</v>
      </c>
      <c r="F1862" s="54">
        <f>VLOOKUP(Table10[[#This Row],[Name]],V.Rd!$A:$B,2,FALSE)</f>
        <v>1680</v>
      </c>
      <c r="G1862" s="54">
        <f>VLOOKUP(Table10[[#This Row],[Name]],M.Rd!$A:$T,20,FALSE)</f>
        <v>118000</v>
      </c>
    </row>
    <row r="1863" spans="1:7" x14ac:dyDescent="0.25">
      <c r="A1863" s="3" t="s">
        <v>1199</v>
      </c>
      <c r="B1863" s="31">
        <v>125</v>
      </c>
      <c r="C1863" s="2">
        <v>6</v>
      </c>
      <c r="D1863">
        <v>1930</v>
      </c>
      <c r="E1863" s="54">
        <f>VLOOKUP(Table10[[#This Row],[Name]],M.Rd!$A:$T,MATCH(Table10[[#This Row],[L.eff]],M.Rd!$C$2:$S$2)+2,FALSE)</f>
        <v>799</v>
      </c>
      <c r="F1863" s="54">
        <f>VLOOKUP(Table10[[#This Row],[Name]],V.Rd!$A:$B,2,FALSE)</f>
        <v>1680</v>
      </c>
      <c r="G1863" s="54">
        <f>VLOOKUP(Table10[[#This Row],[Name]],M.Rd!$A:$T,20,FALSE)</f>
        <v>118000</v>
      </c>
    </row>
    <row r="1864" spans="1:7" x14ac:dyDescent="0.25">
      <c r="A1864" s="3" t="s">
        <v>1199</v>
      </c>
      <c r="B1864" s="31">
        <v>125</v>
      </c>
      <c r="C1864" s="2">
        <v>7</v>
      </c>
      <c r="D1864">
        <v>1490</v>
      </c>
      <c r="E1864" s="54">
        <f>VLOOKUP(Table10[[#This Row],[Name]],M.Rd!$A:$T,MATCH(Table10[[#This Row],[L.eff]],M.Rd!$C$2:$S$2)+2,FALSE)</f>
        <v>676</v>
      </c>
      <c r="F1864" s="54">
        <f>VLOOKUP(Table10[[#This Row],[Name]],V.Rd!$A:$B,2,FALSE)</f>
        <v>1680</v>
      </c>
      <c r="G1864" s="54">
        <f>VLOOKUP(Table10[[#This Row],[Name]],M.Rd!$A:$T,20,FALSE)</f>
        <v>118000</v>
      </c>
    </row>
    <row r="1865" spans="1:7" x14ac:dyDescent="0.25">
      <c r="A1865" s="3" t="s">
        <v>1199</v>
      </c>
      <c r="B1865" s="31">
        <v>125</v>
      </c>
      <c r="C1865" s="2">
        <v>8</v>
      </c>
      <c r="D1865">
        <v>1180</v>
      </c>
      <c r="E1865" s="54">
        <f>VLOOKUP(Table10[[#This Row],[Name]],M.Rd!$A:$T,MATCH(Table10[[#This Row],[L.eff]],M.Rd!$C$2:$S$2)+2,FALSE)</f>
        <v>576</v>
      </c>
      <c r="F1865" s="54">
        <f>VLOOKUP(Table10[[#This Row],[Name]],V.Rd!$A:$B,2,FALSE)</f>
        <v>1680</v>
      </c>
      <c r="G1865" s="54">
        <f>VLOOKUP(Table10[[#This Row],[Name]],M.Rd!$A:$T,20,FALSE)</f>
        <v>118000</v>
      </c>
    </row>
    <row r="1866" spans="1:7" x14ac:dyDescent="0.25">
      <c r="A1866" s="3" t="s">
        <v>1199</v>
      </c>
      <c r="B1866" s="31">
        <v>125</v>
      </c>
      <c r="C1866" s="2">
        <v>9</v>
      </c>
      <c r="D1866">
        <v>958</v>
      </c>
      <c r="E1866" s="54">
        <f>VLOOKUP(Table10[[#This Row],[Name]],M.Rd!$A:$T,MATCH(Table10[[#This Row],[L.eff]],M.Rd!$C$2:$S$2)+2,FALSE)</f>
        <v>499</v>
      </c>
      <c r="F1866" s="54">
        <f>VLOOKUP(Table10[[#This Row],[Name]],V.Rd!$A:$B,2,FALSE)</f>
        <v>1680</v>
      </c>
      <c r="G1866" s="54">
        <f>VLOOKUP(Table10[[#This Row],[Name]],M.Rd!$A:$T,20,FALSE)</f>
        <v>118000</v>
      </c>
    </row>
    <row r="1867" spans="1:7" x14ac:dyDescent="0.25">
      <c r="A1867" s="3" t="s">
        <v>1199</v>
      </c>
      <c r="B1867" s="31">
        <v>125</v>
      </c>
      <c r="C1867" s="2">
        <v>10</v>
      </c>
      <c r="D1867">
        <v>790</v>
      </c>
      <c r="E1867" s="54">
        <f>VLOOKUP(Table10[[#This Row],[Name]],M.Rd!$A:$T,MATCH(Table10[[#This Row],[L.eff]],M.Rd!$C$2:$S$2)+2,FALSE)</f>
        <v>441</v>
      </c>
      <c r="F1867" s="54">
        <f>VLOOKUP(Table10[[#This Row],[Name]],V.Rd!$A:$B,2,FALSE)</f>
        <v>1680</v>
      </c>
      <c r="G1867" s="54">
        <f>VLOOKUP(Table10[[#This Row],[Name]],M.Rd!$A:$T,20,FALSE)</f>
        <v>118000</v>
      </c>
    </row>
    <row r="1868" spans="1:7" x14ac:dyDescent="0.25">
      <c r="A1868" s="3" t="s">
        <v>1199</v>
      </c>
      <c r="B1868" s="31">
        <v>125</v>
      </c>
      <c r="C1868" s="2">
        <v>11</v>
      </c>
      <c r="D1868">
        <v>662</v>
      </c>
      <c r="E1868" s="54">
        <f>VLOOKUP(Table10[[#This Row],[Name]],M.Rd!$A:$T,MATCH(Table10[[#This Row],[L.eff]],M.Rd!$C$2:$S$2)+2,FALSE)</f>
        <v>394</v>
      </c>
      <c r="F1868" s="54">
        <f>VLOOKUP(Table10[[#This Row],[Name]],V.Rd!$A:$B,2,FALSE)</f>
        <v>1680</v>
      </c>
      <c r="G1868" s="54">
        <f>VLOOKUP(Table10[[#This Row],[Name]],M.Rd!$A:$T,20,FALSE)</f>
        <v>118000</v>
      </c>
    </row>
    <row r="1869" spans="1:7" x14ac:dyDescent="0.25">
      <c r="A1869" s="3" t="s">
        <v>1199</v>
      </c>
      <c r="B1869" s="31">
        <v>125</v>
      </c>
      <c r="C1869" s="2">
        <v>12</v>
      </c>
      <c r="D1869">
        <v>563</v>
      </c>
      <c r="E1869" s="54">
        <f>VLOOKUP(Table10[[#This Row],[Name]],M.Rd!$A:$T,MATCH(Table10[[#This Row],[L.eff]],M.Rd!$C$2:$S$2)+2,FALSE)</f>
        <v>355</v>
      </c>
      <c r="F1869" s="54">
        <f>VLOOKUP(Table10[[#This Row],[Name]],V.Rd!$A:$B,2,FALSE)</f>
        <v>1680</v>
      </c>
      <c r="G1869" s="54">
        <f>VLOOKUP(Table10[[#This Row],[Name]],M.Rd!$A:$T,20,FALSE)</f>
        <v>118000</v>
      </c>
    </row>
    <row r="1870" spans="1:7" x14ac:dyDescent="0.25">
      <c r="A1870" s="3" t="s">
        <v>1199</v>
      </c>
      <c r="B1870" s="31">
        <v>125</v>
      </c>
      <c r="C1870" s="2">
        <v>13</v>
      </c>
      <c r="D1870">
        <v>484</v>
      </c>
      <c r="E1870" s="54">
        <f>VLOOKUP(Table10[[#This Row],[Name]],M.Rd!$A:$T,MATCH(Table10[[#This Row],[L.eff]],M.Rd!$C$2:$S$2)+2,FALSE)</f>
        <v>324</v>
      </c>
      <c r="F1870" s="54">
        <f>VLOOKUP(Table10[[#This Row],[Name]],V.Rd!$A:$B,2,FALSE)</f>
        <v>1680</v>
      </c>
      <c r="G1870" s="54">
        <f>VLOOKUP(Table10[[#This Row],[Name]],M.Rd!$A:$T,20,FALSE)</f>
        <v>118000</v>
      </c>
    </row>
    <row r="1871" spans="1:7" x14ac:dyDescent="0.25">
      <c r="A1871" s="3" t="s">
        <v>1199</v>
      </c>
      <c r="B1871" s="31">
        <v>125</v>
      </c>
      <c r="C1871" s="2">
        <v>14</v>
      </c>
      <c r="D1871">
        <v>421</v>
      </c>
      <c r="E1871" s="54">
        <f>VLOOKUP(Table10[[#This Row],[Name]],M.Rd!$A:$T,MATCH(Table10[[#This Row],[L.eff]],M.Rd!$C$2:$S$2)+2,FALSE)</f>
        <v>292</v>
      </c>
      <c r="F1871" s="54">
        <f>VLOOKUP(Table10[[#This Row],[Name]],V.Rd!$A:$B,2,FALSE)</f>
        <v>1680</v>
      </c>
      <c r="G1871" s="54">
        <f>VLOOKUP(Table10[[#This Row],[Name]],M.Rd!$A:$T,20,FALSE)</f>
        <v>118000</v>
      </c>
    </row>
    <row r="1872" spans="1:7" x14ac:dyDescent="0.25">
      <c r="A1872" s="23" t="s">
        <v>1200</v>
      </c>
      <c r="B1872" s="29">
        <v>140</v>
      </c>
      <c r="C1872" s="27">
        <v>1</v>
      </c>
      <c r="D1872" s="27">
        <v>5440</v>
      </c>
      <c r="E1872" s="54">
        <f>VLOOKUP(Table10[[#This Row],[Name]],M.Rd!$A:$T,MATCH(Table10[[#This Row],[L.eff]],M.Rd!$C$2:$S$2)+2,FALSE)</f>
        <v>1570</v>
      </c>
      <c r="F1872" s="54">
        <f>VLOOKUP(Table10[[#This Row],[Name]],V.Rd!$A:$B,2,FALSE)</f>
        <v>1800</v>
      </c>
      <c r="G1872" s="54">
        <f>VLOOKUP(Table10[[#This Row],[Name]],M.Rd!$A:$T,20,FALSE)</f>
        <v>136000</v>
      </c>
    </row>
    <row r="1873" spans="1:7" x14ac:dyDescent="0.25">
      <c r="A1873" s="3" t="s">
        <v>1200</v>
      </c>
      <c r="B1873" s="31">
        <v>140</v>
      </c>
      <c r="C1873" s="2">
        <v>1.5</v>
      </c>
      <c r="D1873" s="2">
        <v>5220</v>
      </c>
      <c r="E1873" s="54">
        <f>VLOOKUP(Table10[[#This Row],[Name]],M.Rd!$A:$T,MATCH(Table10[[#This Row],[L.eff]],M.Rd!$C$2:$S$2)+2,FALSE)</f>
        <v>1570</v>
      </c>
      <c r="F1873" s="54">
        <f>VLOOKUP(Table10[[#This Row],[Name]],V.Rd!$A:$B,2,FALSE)</f>
        <v>1800</v>
      </c>
      <c r="G1873" s="54">
        <f>VLOOKUP(Table10[[#This Row],[Name]],M.Rd!$A:$T,20,FALSE)</f>
        <v>136000</v>
      </c>
    </row>
    <row r="1874" spans="1:7" x14ac:dyDescent="0.25">
      <c r="A1874" s="3" t="s">
        <v>1200</v>
      </c>
      <c r="B1874" s="31">
        <v>140</v>
      </c>
      <c r="C1874" s="2">
        <v>2</v>
      </c>
      <c r="D1874" s="2">
        <v>4970</v>
      </c>
      <c r="E1874" s="54">
        <f>VLOOKUP(Table10[[#This Row],[Name]],M.Rd!$A:$T,MATCH(Table10[[#This Row],[L.eff]],M.Rd!$C$2:$S$2)+2,FALSE)</f>
        <v>1570</v>
      </c>
      <c r="F1874" s="54">
        <f>VLOOKUP(Table10[[#This Row],[Name]],V.Rd!$A:$B,2,FALSE)</f>
        <v>1800</v>
      </c>
      <c r="G1874" s="54">
        <f>VLOOKUP(Table10[[#This Row],[Name]],M.Rd!$A:$T,20,FALSE)</f>
        <v>136000</v>
      </c>
    </row>
    <row r="1875" spans="1:7" x14ac:dyDescent="0.25">
      <c r="A1875" s="3" t="s">
        <v>1200</v>
      </c>
      <c r="B1875" s="31">
        <v>140</v>
      </c>
      <c r="C1875" s="2">
        <v>2.5</v>
      </c>
      <c r="D1875">
        <v>4690</v>
      </c>
      <c r="E1875" s="54">
        <f>VLOOKUP(Table10[[#This Row],[Name]],M.Rd!$A:$T,MATCH(Table10[[#This Row],[L.eff]],M.Rd!$C$2:$S$2)+2,FALSE)</f>
        <v>1530</v>
      </c>
      <c r="F1875" s="54">
        <f>VLOOKUP(Table10[[#This Row],[Name]],V.Rd!$A:$B,2,FALSE)</f>
        <v>1800</v>
      </c>
      <c r="G1875" s="54">
        <f>VLOOKUP(Table10[[#This Row],[Name]],M.Rd!$A:$T,20,FALSE)</f>
        <v>136000</v>
      </c>
    </row>
    <row r="1876" spans="1:7" x14ac:dyDescent="0.25">
      <c r="A1876" s="3" t="s">
        <v>1200</v>
      </c>
      <c r="B1876" s="31">
        <v>140</v>
      </c>
      <c r="C1876" s="2">
        <v>3</v>
      </c>
      <c r="D1876">
        <v>4370</v>
      </c>
      <c r="E1876" s="54">
        <f>VLOOKUP(Table10[[#This Row],[Name]],M.Rd!$A:$T,MATCH(Table10[[#This Row],[L.eff]],M.Rd!$C$2:$S$2)+2,FALSE)</f>
        <v>1450</v>
      </c>
      <c r="F1876" s="54">
        <f>VLOOKUP(Table10[[#This Row],[Name]],V.Rd!$A:$B,2,FALSE)</f>
        <v>1800</v>
      </c>
      <c r="G1876" s="54">
        <f>VLOOKUP(Table10[[#This Row],[Name]],M.Rd!$A:$T,20,FALSE)</f>
        <v>136000</v>
      </c>
    </row>
    <row r="1877" spans="1:7" x14ac:dyDescent="0.25">
      <c r="A1877" s="3" t="s">
        <v>1200</v>
      </c>
      <c r="B1877" s="31">
        <v>140</v>
      </c>
      <c r="C1877" s="2">
        <v>3.5</v>
      </c>
      <c r="D1877">
        <v>4010</v>
      </c>
      <c r="E1877" s="54">
        <f>VLOOKUP(Table10[[#This Row],[Name]],M.Rd!$A:$T,MATCH(Table10[[#This Row],[L.eff]],M.Rd!$C$2:$S$2)+2,FALSE)</f>
        <v>1370</v>
      </c>
      <c r="F1877" s="54">
        <f>VLOOKUP(Table10[[#This Row],[Name]],V.Rd!$A:$B,2,FALSE)</f>
        <v>1800</v>
      </c>
      <c r="G1877" s="54">
        <f>VLOOKUP(Table10[[#This Row],[Name]],M.Rd!$A:$T,20,FALSE)</f>
        <v>136000</v>
      </c>
    </row>
    <row r="1878" spans="1:7" x14ac:dyDescent="0.25">
      <c r="A1878" s="3" t="s">
        <v>1200</v>
      </c>
      <c r="B1878" s="31">
        <v>140</v>
      </c>
      <c r="C1878" s="2">
        <v>4</v>
      </c>
      <c r="D1878">
        <v>3620</v>
      </c>
      <c r="E1878" s="54">
        <f>VLOOKUP(Table10[[#This Row],[Name]],M.Rd!$A:$T,MATCH(Table10[[#This Row],[L.eff]],M.Rd!$C$2:$S$2)+2,FALSE)</f>
        <v>1280</v>
      </c>
      <c r="F1878" s="54">
        <f>VLOOKUP(Table10[[#This Row],[Name]],V.Rd!$A:$B,2,FALSE)</f>
        <v>1800</v>
      </c>
      <c r="G1878" s="54">
        <f>VLOOKUP(Table10[[#This Row],[Name]],M.Rd!$A:$T,20,FALSE)</f>
        <v>136000</v>
      </c>
    </row>
    <row r="1879" spans="1:7" x14ac:dyDescent="0.25">
      <c r="A1879" s="3" t="s">
        <v>1200</v>
      </c>
      <c r="B1879" s="31">
        <v>140</v>
      </c>
      <c r="C1879" s="2">
        <v>5</v>
      </c>
      <c r="D1879">
        <v>2950</v>
      </c>
      <c r="E1879" s="54">
        <f>VLOOKUP(Table10[[#This Row],[Name]],M.Rd!$A:$T,MATCH(Table10[[#This Row],[L.eff]],M.Rd!$C$2:$S$2)+2,FALSE)</f>
        <v>1110</v>
      </c>
      <c r="F1879" s="54">
        <f>VLOOKUP(Table10[[#This Row],[Name]],V.Rd!$A:$B,2,FALSE)</f>
        <v>1800</v>
      </c>
      <c r="G1879" s="54">
        <f>VLOOKUP(Table10[[#This Row],[Name]],M.Rd!$A:$T,20,FALSE)</f>
        <v>136000</v>
      </c>
    </row>
    <row r="1880" spans="1:7" x14ac:dyDescent="0.25">
      <c r="A1880" s="3" t="s">
        <v>1200</v>
      </c>
      <c r="B1880" s="31">
        <v>140</v>
      </c>
      <c r="C1880" s="2">
        <v>6</v>
      </c>
      <c r="D1880">
        <v>2260</v>
      </c>
      <c r="E1880" s="54">
        <f>VLOOKUP(Table10[[#This Row],[Name]],M.Rd!$A:$T,MATCH(Table10[[#This Row],[L.eff]],M.Rd!$C$2:$S$2)+2,FALSE)</f>
        <v>947</v>
      </c>
      <c r="F1880" s="54">
        <f>VLOOKUP(Table10[[#This Row],[Name]],V.Rd!$A:$B,2,FALSE)</f>
        <v>1800</v>
      </c>
      <c r="G1880" s="54">
        <f>VLOOKUP(Table10[[#This Row],[Name]],M.Rd!$A:$T,20,FALSE)</f>
        <v>136000</v>
      </c>
    </row>
    <row r="1881" spans="1:7" x14ac:dyDescent="0.25">
      <c r="A1881" s="3" t="s">
        <v>1200</v>
      </c>
      <c r="B1881" s="31">
        <v>140</v>
      </c>
      <c r="C1881" s="2">
        <v>7</v>
      </c>
      <c r="D1881">
        <v>1750</v>
      </c>
      <c r="E1881" s="54">
        <f>VLOOKUP(Table10[[#This Row],[Name]],M.Rd!$A:$T,MATCH(Table10[[#This Row],[L.eff]],M.Rd!$C$2:$S$2)+2,FALSE)</f>
        <v>810</v>
      </c>
      <c r="F1881" s="54">
        <f>VLOOKUP(Table10[[#This Row],[Name]],V.Rd!$A:$B,2,FALSE)</f>
        <v>1800</v>
      </c>
      <c r="G1881" s="54">
        <f>VLOOKUP(Table10[[#This Row],[Name]],M.Rd!$A:$T,20,FALSE)</f>
        <v>136000</v>
      </c>
    </row>
    <row r="1882" spans="1:7" x14ac:dyDescent="0.25">
      <c r="A1882" s="3" t="s">
        <v>1200</v>
      </c>
      <c r="B1882" s="31">
        <v>140</v>
      </c>
      <c r="C1882" s="2">
        <v>8</v>
      </c>
      <c r="D1882">
        <v>1390</v>
      </c>
      <c r="E1882" s="54">
        <f>VLOOKUP(Table10[[#This Row],[Name]],M.Rd!$A:$T,MATCH(Table10[[#This Row],[L.eff]],M.Rd!$C$2:$S$2)+2,FALSE)</f>
        <v>698</v>
      </c>
      <c r="F1882" s="54">
        <f>VLOOKUP(Table10[[#This Row],[Name]],V.Rd!$A:$B,2,FALSE)</f>
        <v>1800</v>
      </c>
      <c r="G1882" s="54">
        <f>VLOOKUP(Table10[[#This Row],[Name]],M.Rd!$A:$T,20,FALSE)</f>
        <v>136000</v>
      </c>
    </row>
    <row r="1883" spans="1:7" x14ac:dyDescent="0.25">
      <c r="A1883" s="3" t="s">
        <v>1200</v>
      </c>
      <c r="B1883" s="31">
        <v>140</v>
      </c>
      <c r="C1883" s="2">
        <v>9</v>
      </c>
      <c r="D1883">
        <v>1130</v>
      </c>
      <c r="E1883" s="54">
        <f>VLOOKUP(Table10[[#This Row],[Name]],M.Rd!$A:$T,MATCH(Table10[[#This Row],[L.eff]],M.Rd!$C$2:$S$2)+2,FALSE)</f>
        <v>607</v>
      </c>
      <c r="F1883" s="54">
        <f>VLOOKUP(Table10[[#This Row],[Name]],V.Rd!$A:$B,2,FALSE)</f>
        <v>1800</v>
      </c>
      <c r="G1883" s="54">
        <f>VLOOKUP(Table10[[#This Row],[Name]],M.Rd!$A:$T,20,FALSE)</f>
        <v>136000</v>
      </c>
    </row>
    <row r="1884" spans="1:7" x14ac:dyDescent="0.25">
      <c r="A1884" s="3" t="s">
        <v>1200</v>
      </c>
      <c r="B1884" s="31">
        <v>140</v>
      </c>
      <c r="C1884" s="2">
        <v>10</v>
      </c>
      <c r="D1884">
        <v>931</v>
      </c>
      <c r="E1884" s="54">
        <f>VLOOKUP(Table10[[#This Row],[Name]],M.Rd!$A:$T,MATCH(Table10[[#This Row],[L.eff]],M.Rd!$C$2:$S$2)+2,FALSE)</f>
        <v>540</v>
      </c>
      <c r="F1884" s="54">
        <f>VLOOKUP(Table10[[#This Row],[Name]],V.Rd!$A:$B,2,FALSE)</f>
        <v>1800</v>
      </c>
      <c r="G1884" s="54">
        <f>VLOOKUP(Table10[[#This Row],[Name]],M.Rd!$A:$T,20,FALSE)</f>
        <v>136000</v>
      </c>
    </row>
    <row r="1885" spans="1:7" x14ac:dyDescent="0.25">
      <c r="A1885" s="3" t="s">
        <v>1200</v>
      </c>
      <c r="B1885" s="31">
        <v>140</v>
      </c>
      <c r="C1885" s="2">
        <v>11</v>
      </c>
      <c r="D1885">
        <v>781</v>
      </c>
      <c r="E1885" s="54">
        <f>VLOOKUP(Table10[[#This Row],[Name]],M.Rd!$A:$T,MATCH(Table10[[#This Row],[L.eff]],M.Rd!$C$2:$S$2)+2,FALSE)</f>
        <v>485</v>
      </c>
      <c r="F1885" s="54">
        <f>VLOOKUP(Table10[[#This Row],[Name]],V.Rd!$A:$B,2,FALSE)</f>
        <v>1800</v>
      </c>
      <c r="G1885" s="54">
        <f>VLOOKUP(Table10[[#This Row],[Name]],M.Rd!$A:$T,20,FALSE)</f>
        <v>136000</v>
      </c>
    </row>
    <row r="1886" spans="1:7" x14ac:dyDescent="0.25">
      <c r="A1886" s="3" t="s">
        <v>1200</v>
      </c>
      <c r="B1886" s="31">
        <v>140</v>
      </c>
      <c r="C1886" s="2">
        <v>12</v>
      </c>
      <c r="D1886">
        <v>664</v>
      </c>
      <c r="E1886" s="54">
        <f>VLOOKUP(Table10[[#This Row],[Name]],M.Rd!$A:$T,MATCH(Table10[[#This Row],[L.eff]],M.Rd!$C$2:$S$2)+2,FALSE)</f>
        <v>440</v>
      </c>
      <c r="F1886" s="54">
        <f>VLOOKUP(Table10[[#This Row],[Name]],V.Rd!$A:$B,2,FALSE)</f>
        <v>1800</v>
      </c>
      <c r="G1886" s="54">
        <f>VLOOKUP(Table10[[#This Row],[Name]],M.Rd!$A:$T,20,FALSE)</f>
        <v>136000</v>
      </c>
    </row>
    <row r="1887" spans="1:7" x14ac:dyDescent="0.25">
      <c r="A1887" s="3" t="s">
        <v>1200</v>
      </c>
      <c r="B1887" s="31">
        <v>140</v>
      </c>
      <c r="C1887" s="2">
        <v>13</v>
      </c>
      <c r="D1887">
        <v>571</v>
      </c>
      <c r="E1887" s="54">
        <f>VLOOKUP(Table10[[#This Row],[Name]],M.Rd!$A:$T,MATCH(Table10[[#This Row],[L.eff]],M.Rd!$C$2:$S$2)+2,FALSE)</f>
        <v>402</v>
      </c>
      <c r="F1887" s="54">
        <f>VLOOKUP(Table10[[#This Row],[Name]],V.Rd!$A:$B,2,FALSE)</f>
        <v>1800</v>
      </c>
      <c r="G1887" s="54">
        <f>VLOOKUP(Table10[[#This Row],[Name]],M.Rd!$A:$T,20,FALSE)</f>
        <v>136000</v>
      </c>
    </row>
    <row r="1888" spans="1:7" x14ac:dyDescent="0.25">
      <c r="A1888" s="3" t="s">
        <v>1200</v>
      </c>
      <c r="B1888" s="31">
        <v>140</v>
      </c>
      <c r="C1888" s="2">
        <v>14</v>
      </c>
      <c r="D1888">
        <v>496</v>
      </c>
      <c r="E1888" s="54">
        <f>VLOOKUP(Table10[[#This Row],[Name]],M.Rd!$A:$T,MATCH(Table10[[#This Row],[L.eff]],M.Rd!$C$2:$S$2)+2,FALSE)</f>
        <v>371</v>
      </c>
      <c r="F1888" s="54">
        <f>VLOOKUP(Table10[[#This Row],[Name]],V.Rd!$A:$B,2,FALSE)</f>
        <v>1800</v>
      </c>
      <c r="G1888" s="54">
        <f>VLOOKUP(Table10[[#This Row],[Name]],M.Rd!$A:$T,20,FALSE)</f>
        <v>136000</v>
      </c>
    </row>
    <row r="1889" spans="1:7" x14ac:dyDescent="0.25">
      <c r="A1889" s="23" t="s">
        <v>1201</v>
      </c>
      <c r="B1889" s="29">
        <v>152</v>
      </c>
      <c r="C1889" s="27">
        <v>1</v>
      </c>
      <c r="D1889" s="27">
        <v>6040</v>
      </c>
      <c r="E1889" s="54">
        <f>VLOOKUP(Table10[[#This Row],[Name]],M.Rd!$A:$T,MATCH(Table10[[#This Row],[L.eff]],M.Rd!$C$2:$S$2)+2,FALSE)</f>
        <v>1720</v>
      </c>
      <c r="F1889" s="54">
        <f>VLOOKUP(Table10[[#This Row],[Name]],V.Rd!$A:$B,2,FALSE)</f>
        <v>1920</v>
      </c>
      <c r="G1889" s="54">
        <f>VLOOKUP(Table10[[#This Row],[Name]],M.Rd!$A:$T,20,FALSE)</f>
        <v>150000</v>
      </c>
    </row>
    <row r="1890" spans="1:7" x14ac:dyDescent="0.25">
      <c r="A1890" s="3" t="s">
        <v>1201</v>
      </c>
      <c r="B1890" s="31">
        <v>152</v>
      </c>
      <c r="C1890" s="2">
        <v>1.5</v>
      </c>
      <c r="D1890" s="2">
        <v>5780</v>
      </c>
      <c r="E1890" s="54">
        <f>VLOOKUP(Table10[[#This Row],[Name]],M.Rd!$A:$T,MATCH(Table10[[#This Row],[L.eff]],M.Rd!$C$2:$S$2)+2,FALSE)</f>
        <v>1720</v>
      </c>
      <c r="F1890" s="54">
        <f>VLOOKUP(Table10[[#This Row],[Name]],V.Rd!$A:$B,2,FALSE)</f>
        <v>1920</v>
      </c>
      <c r="G1890" s="54">
        <f>VLOOKUP(Table10[[#This Row],[Name]],M.Rd!$A:$T,20,FALSE)</f>
        <v>150000</v>
      </c>
    </row>
    <row r="1891" spans="1:7" x14ac:dyDescent="0.25">
      <c r="A1891" s="3" t="s">
        <v>1201</v>
      </c>
      <c r="B1891" s="31">
        <v>152</v>
      </c>
      <c r="C1891" s="2">
        <v>2</v>
      </c>
      <c r="D1891" s="2">
        <v>5510</v>
      </c>
      <c r="E1891" s="54">
        <f>VLOOKUP(Table10[[#This Row],[Name]],M.Rd!$A:$T,MATCH(Table10[[#This Row],[L.eff]],M.Rd!$C$2:$S$2)+2,FALSE)</f>
        <v>1720</v>
      </c>
      <c r="F1891" s="54">
        <f>VLOOKUP(Table10[[#This Row],[Name]],V.Rd!$A:$B,2,FALSE)</f>
        <v>1920</v>
      </c>
      <c r="G1891" s="54">
        <f>VLOOKUP(Table10[[#This Row],[Name]],M.Rd!$A:$T,20,FALSE)</f>
        <v>150000</v>
      </c>
    </row>
    <row r="1892" spans="1:7" x14ac:dyDescent="0.25">
      <c r="A1892" s="3" t="s">
        <v>1201</v>
      </c>
      <c r="B1892" s="31">
        <v>152</v>
      </c>
      <c r="C1892" s="2">
        <v>2.5</v>
      </c>
      <c r="D1892">
        <v>5210</v>
      </c>
      <c r="E1892" s="54">
        <f>VLOOKUP(Table10[[#This Row],[Name]],M.Rd!$A:$T,MATCH(Table10[[#This Row],[L.eff]],M.Rd!$C$2:$S$2)+2,FALSE)</f>
        <v>1690</v>
      </c>
      <c r="F1892" s="54">
        <f>VLOOKUP(Table10[[#This Row],[Name]],V.Rd!$A:$B,2,FALSE)</f>
        <v>1920</v>
      </c>
      <c r="G1892" s="54">
        <f>VLOOKUP(Table10[[#This Row],[Name]],M.Rd!$A:$T,20,FALSE)</f>
        <v>150000</v>
      </c>
    </row>
    <row r="1893" spans="1:7" x14ac:dyDescent="0.25">
      <c r="A1893" s="3" t="s">
        <v>1201</v>
      </c>
      <c r="B1893" s="31">
        <v>152</v>
      </c>
      <c r="C1893" s="2">
        <v>3</v>
      </c>
      <c r="D1893">
        <v>4850</v>
      </c>
      <c r="E1893" s="54">
        <f>VLOOKUP(Table10[[#This Row],[Name]],M.Rd!$A:$T,MATCH(Table10[[#This Row],[L.eff]],M.Rd!$C$2:$S$2)+2,FALSE)</f>
        <v>1600</v>
      </c>
      <c r="F1893" s="54">
        <f>VLOOKUP(Table10[[#This Row],[Name]],V.Rd!$A:$B,2,FALSE)</f>
        <v>1920</v>
      </c>
      <c r="G1893" s="54">
        <f>VLOOKUP(Table10[[#This Row],[Name]],M.Rd!$A:$T,20,FALSE)</f>
        <v>150000</v>
      </c>
    </row>
    <row r="1894" spans="1:7" x14ac:dyDescent="0.25">
      <c r="A1894" s="3" t="s">
        <v>1201</v>
      </c>
      <c r="B1894" s="31">
        <v>152</v>
      </c>
      <c r="C1894" s="2">
        <v>3.5</v>
      </c>
      <c r="D1894">
        <v>4450</v>
      </c>
      <c r="E1894" s="54">
        <f>VLOOKUP(Table10[[#This Row],[Name]],M.Rd!$A:$T,MATCH(Table10[[#This Row],[L.eff]],M.Rd!$C$2:$S$2)+2,FALSE)</f>
        <v>1510</v>
      </c>
      <c r="F1894" s="54">
        <f>VLOOKUP(Table10[[#This Row],[Name]],V.Rd!$A:$B,2,FALSE)</f>
        <v>1920</v>
      </c>
      <c r="G1894" s="54">
        <f>VLOOKUP(Table10[[#This Row],[Name]],M.Rd!$A:$T,20,FALSE)</f>
        <v>150000</v>
      </c>
    </row>
    <row r="1895" spans="1:7" x14ac:dyDescent="0.25">
      <c r="A1895" s="3" t="s">
        <v>1201</v>
      </c>
      <c r="B1895" s="31">
        <v>152</v>
      </c>
      <c r="C1895" s="2">
        <v>4</v>
      </c>
      <c r="D1895">
        <v>4120</v>
      </c>
      <c r="E1895" s="54">
        <f>VLOOKUP(Table10[[#This Row],[Name]],M.Rd!$A:$T,MATCH(Table10[[#This Row],[L.eff]],M.Rd!$C$2:$S$2)+2,FALSE)</f>
        <v>1420</v>
      </c>
      <c r="F1895" s="54">
        <f>VLOOKUP(Table10[[#This Row],[Name]],V.Rd!$A:$B,2,FALSE)</f>
        <v>1920</v>
      </c>
      <c r="G1895" s="54">
        <f>VLOOKUP(Table10[[#This Row],[Name]],M.Rd!$A:$T,20,FALSE)</f>
        <v>150000</v>
      </c>
    </row>
    <row r="1896" spans="1:7" x14ac:dyDescent="0.25">
      <c r="A1896" s="3" t="s">
        <v>1201</v>
      </c>
      <c r="B1896" s="31">
        <v>152</v>
      </c>
      <c r="C1896" s="2">
        <v>5</v>
      </c>
      <c r="D1896">
        <v>3270</v>
      </c>
      <c r="E1896" s="54">
        <f>VLOOKUP(Table10[[#This Row],[Name]],M.Rd!$A:$T,MATCH(Table10[[#This Row],[L.eff]],M.Rd!$C$2:$S$2)+2,FALSE)</f>
        <v>1230</v>
      </c>
      <c r="F1896" s="54">
        <f>VLOOKUP(Table10[[#This Row],[Name]],V.Rd!$A:$B,2,FALSE)</f>
        <v>1920</v>
      </c>
      <c r="G1896" s="54">
        <f>VLOOKUP(Table10[[#This Row],[Name]],M.Rd!$A:$T,20,FALSE)</f>
        <v>150000</v>
      </c>
    </row>
    <row r="1897" spans="1:7" x14ac:dyDescent="0.25">
      <c r="A1897" s="3" t="s">
        <v>1201</v>
      </c>
      <c r="B1897" s="31">
        <v>152</v>
      </c>
      <c r="C1897" s="2">
        <v>6</v>
      </c>
      <c r="D1897">
        <v>2510</v>
      </c>
      <c r="E1897" s="54">
        <f>VLOOKUP(Table10[[#This Row],[Name]],M.Rd!$A:$T,MATCH(Table10[[#This Row],[L.eff]],M.Rd!$C$2:$S$2)+2,FALSE)</f>
        <v>1060</v>
      </c>
      <c r="F1897" s="54">
        <f>VLOOKUP(Table10[[#This Row],[Name]],V.Rd!$A:$B,2,FALSE)</f>
        <v>1920</v>
      </c>
      <c r="G1897" s="54">
        <f>VLOOKUP(Table10[[#This Row],[Name]],M.Rd!$A:$T,20,FALSE)</f>
        <v>150000</v>
      </c>
    </row>
    <row r="1898" spans="1:7" x14ac:dyDescent="0.25">
      <c r="A1898" s="3" t="s">
        <v>1201</v>
      </c>
      <c r="B1898" s="31">
        <v>152</v>
      </c>
      <c r="C1898" s="2">
        <v>7</v>
      </c>
      <c r="D1898">
        <v>1950</v>
      </c>
      <c r="E1898" s="54">
        <f>VLOOKUP(Table10[[#This Row],[Name]],M.Rd!$A:$T,MATCH(Table10[[#This Row],[L.eff]],M.Rd!$C$2:$S$2)+2,FALSE)</f>
        <v>917</v>
      </c>
      <c r="F1898" s="54">
        <f>VLOOKUP(Table10[[#This Row],[Name]],V.Rd!$A:$B,2,FALSE)</f>
        <v>1920</v>
      </c>
      <c r="G1898" s="54">
        <f>VLOOKUP(Table10[[#This Row],[Name]],M.Rd!$A:$T,20,FALSE)</f>
        <v>150000</v>
      </c>
    </row>
    <row r="1899" spans="1:7" x14ac:dyDescent="0.25">
      <c r="A1899" s="3" t="s">
        <v>1201</v>
      </c>
      <c r="B1899" s="31">
        <v>152</v>
      </c>
      <c r="C1899" s="2">
        <v>8</v>
      </c>
      <c r="D1899">
        <v>1550</v>
      </c>
      <c r="E1899" s="54">
        <f>VLOOKUP(Table10[[#This Row],[Name]],M.Rd!$A:$T,MATCH(Table10[[#This Row],[L.eff]],M.Rd!$C$2:$S$2)+2,FALSE)</f>
        <v>796</v>
      </c>
      <c r="F1899" s="54">
        <f>VLOOKUP(Table10[[#This Row],[Name]],V.Rd!$A:$B,2,FALSE)</f>
        <v>1920</v>
      </c>
      <c r="G1899" s="54">
        <f>VLOOKUP(Table10[[#This Row],[Name]],M.Rd!$A:$T,20,FALSE)</f>
        <v>150000</v>
      </c>
    </row>
    <row r="1900" spans="1:7" x14ac:dyDescent="0.25">
      <c r="A1900" s="3" t="s">
        <v>1201</v>
      </c>
      <c r="B1900" s="31">
        <v>152</v>
      </c>
      <c r="C1900" s="2">
        <v>9</v>
      </c>
      <c r="D1900">
        <v>1260</v>
      </c>
      <c r="E1900" s="54">
        <f>VLOOKUP(Table10[[#This Row],[Name]],M.Rd!$A:$T,MATCH(Table10[[#This Row],[L.eff]],M.Rd!$C$2:$S$2)+2,FALSE)</f>
        <v>697</v>
      </c>
      <c r="F1900" s="54">
        <f>VLOOKUP(Table10[[#This Row],[Name]],V.Rd!$A:$B,2,FALSE)</f>
        <v>1920</v>
      </c>
      <c r="G1900" s="54">
        <f>VLOOKUP(Table10[[#This Row],[Name]],M.Rd!$A:$T,20,FALSE)</f>
        <v>150000</v>
      </c>
    </row>
    <row r="1901" spans="1:7" x14ac:dyDescent="0.25">
      <c r="A1901" s="3" t="s">
        <v>1201</v>
      </c>
      <c r="B1901" s="31">
        <v>152</v>
      </c>
      <c r="C1901" s="2">
        <v>10</v>
      </c>
      <c r="D1901">
        <v>1040</v>
      </c>
      <c r="E1901" s="54">
        <f>VLOOKUP(Table10[[#This Row],[Name]],M.Rd!$A:$T,MATCH(Table10[[#This Row],[L.eff]],M.Rd!$C$2:$S$2)+2,FALSE)</f>
        <v>620</v>
      </c>
      <c r="F1901" s="54">
        <f>VLOOKUP(Table10[[#This Row],[Name]],V.Rd!$A:$B,2,FALSE)</f>
        <v>1920</v>
      </c>
      <c r="G1901" s="54">
        <f>VLOOKUP(Table10[[#This Row],[Name]],M.Rd!$A:$T,20,FALSE)</f>
        <v>150000</v>
      </c>
    </row>
    <row r="1902" spans="1:7" x14ac:dyDescent="0.25">
      <c r="A1902" s="3" t="s">
        <v>1201</v>
      </c>
      <c r="B1902" s="31">
        <v>152</v>
      </c>
      <c r="C1902" s="2">
        <v>11</v>
      </c>
      <c r="D1902">
        <v>870</v>
      </c>
      <c r="E1902" s="54">
        <f>VLOOKUP(Table10[[#This Row],[Name]],M.Rd!$A:$T,MATCH(Table10[[#This Row],[L.eff]],M.Rd!$C$2:$S$2)+2,FALSE)</f>
        <v>559</v>
      </c>
      <c r="F1902" s="54">
        <f>VLOOKUP(Table10[[#This Row],[Name]],V.Rd!$A:$B,2,FALSE)</f>
        <v>1920</v>
      </c>
      <c r="G1902" s="54">
        <f>VLOOKUP(Table10[[#This Row],[Name]],M.Rd!$A:$T,20,FALSE)</f>
        <v>150000</v>
      </c>
    </row>
    <row r="1903" spans="1:7" x14ac:dyDescent="0.25">
      <c r="A1903" s="3" t="s">
        <v>1201</v>
      </c>
      <c r="B1903" s="31">
        <v>152</v>
      </c>
      <c r="C1903" s="2">
        <v>12</v>
      </c>
      <c r="D1903">
        <v>740</v>
      </c>
      <c r="E1903" s="54">
        <f>VLOOKUP(Table10[[#This Row],[Name]],M.Rd!$A:$T,MATCH(Table10[[#This Row],[L.eff]],M.Rd!$C$2:$S$2)+2,FALSE)</f>
        <v>509</v>
      </c>
      <c r="F1903" s="54">
        <f>VLOOKUP(Table10[[#This Row],[Name]],V.Rd!$A:$B,2,FALSE)</f>
        <v>1920</v>
      </c>
      <c r="G1903" s="54">
        <f>VLOOKUP(Table10[[#This Row],[Name]],M.Rd!$A:$T,20,FALSE)</f>
        <v>150000</v>
      </c>
    </row>
    <row r="1904" spans="1:7" x14ac:dyDescent="0.25">
      <c r="A1904" s="3" t="s">
        <v>1201</v>
      </c>
      <c r="B1904" s="31">
        <v>152</v>
      </c>
      <c r="C1904" s="2">
        <v>13</v>
      </c>
      <c r="D1904">
        <v>637</v>
      </c>
      <c r="E1904" s="54">
        <f>VLOOKUP(Table10[[#This Row],[Name]],M.Rd!$A:$T,MATCH(Table10[[#This Row],[L.eff]],M.Rd!$C$2:$S$2)+2,FALSE)</f>
        <v>467</v>
      </c>
      <c r="F1904" s="54">
        <f>VLOOKUP(Table10[[#This Row],[Name]],V.Rd!$A:$B,2,FALSE)</f>
        <v>1920</v>
      </c>
      <c r="G1904" s="54">
        <f>VLOOKUP(Table10[[#This Row],[Name]],M.Rd!$A:$T,20,FALSE)</f>
        <v>150000</v>
      </c>
    </row>
    <row r="1905" spans="1:7" x14ac:dyDescent="0.25">
      <c r="A1905" s="3" t="s">
        <v>1201</v>
      </c>
      <c r="B1905" s="31">
        <v>152</v>
      </c>
      <c r="C1905" s="2">
        <v>14</v>
      </c>
      <c r="D1905">
        <v>553</v>
      </c>
      <c r="E1905" s="54">
        <f>VLOOKUP(Table10[[#This Row],[Name]],M.Rd!$A:$T,MATCH(Table10[[#This Row],[L.eff]],M.Rd!$C$2:$S$2)+2,FALSE)</f>
        <v>432</v>
      </c>
      <c r="F1905" s="54">
        <f>VLOOKUP(Table10[[#This Row],[Name]],V.Rd!$A:$B,2,FALSE)</f>
        <v>1920</v>
      </c>
      <c r="G1905" s="54">
        <f>VLOOKUP(Table10[[#This Row],[Name]],M.Rd!$A:$T,20,FALSE)</f>
        <v>150000</v>
      </c>
    </row>
    <row r="1906" spans="1:7" x14ac:dyDescent="0.25">
      <c r="A1906" s="23" t="s">
        <v>1202</v>
      </c>
      <c r="B1906" s="29">
        <v>170</v>
      </c>
      <c r="C1906" s="27">
        <v>1</v>
      </c>
      <c r="D1906" s="27">
        <v>6910</v>
      </c>
      <c r="E1906" s="54">
        <f>VLOOKUP(Table10[[#This Row],[Name]],M.Rd!$A:$T,MATCH(Table10[[#This Row],[L.eff]],M.Rd!$C$2:$S$2)+2,FALSE)</f>
        <v>1940</v>
      </c>
      <c r="F1906" s="54">
        <f>VLOOKUP(Table10[[#This Row],[Name]],V.Rd!$A:$B,2,FALSE)</f>
        <v>2120</v>
      </c>
      <c r="G1906" s="54">
        <f>VLOOKUP(Table10[[#This Row],[Name]],M.Rd!$A:$T,20,FALSE)</f>
        <v>170000</v>
      </c>
    </row>
    <row r="1907" spans="1:7" x14ac:dyDescent="0.25">
      <c r="A1907" s="3" t="s">
        <v>1202</v>
      </c>
      <c r="B1907" s="31">
        <v>170</v>
      </c>
      <c r="C1907" s="2">
        <v>1.5</v>
      </c>
      <c r="D1907" s="2">
        <v>6630</v>
      </c>
      <c r="E1907" s="54">
        <f>VLOOKUP(Table10[[#This Row],[Name]],M.Rd!$A:$T,MATCH(Table10[[#This Row],[L.eff]],M.Rd!$C$2:$S$2)+2,FALSE)</f>
        <v>1940</v>
      </c>
      <c r="F1907" s="54">
        <f>VLOOKUP(Table10[[#This Row],[Name]],V.Rd!$A:$B,2,FALSE)</f>
        <v>2120</v>
      </c>
      <c r="G1907" s="54">
        <f>VLOOKUP(Table10[[#This Row],[Name]],M.Rd!$A:$T,20,FALSE)</f>
        <v>170000</v>
      </c>
    </row>
    <row r="1908" spans="1:7" x14ac:dyDescent="0.25">
      <c r="A1908" s="3" t="s">
        <v>1202</v>
      </c>
      <c r="B1908" s="31">
        <v>170</v>
      </c>
      <c r="C1908" s="2">
        <v>2</v>
      </c>
      <c r="D1908" s="2">
        <v>6320</v>
      </c>
      <c r="E1908" s="54">
        <f>VLOOKUP(Table10[[#This Row],[Name]],M.Rd!$A:$T,MATCH(Table10[[#This Row],[L.eff]],M.Rd!$C$2:$S$2)+2,FALSE)</f>
        <v>1940</v>
      </c>
      <c r="F1908" s="54">
        <f>VLOOKUP(Table10[[#This Row],[Name]],V.Rd!$A:$B,2,FALSE)</f>
        <v>2120</v>
      </c>
      <c r="G1908" s="54">
        <f>VLOOKUP(Table10[[#This Row],[Name]],M.Rd!$A:$T,20,FALSE)</f>
        <v>170000</v>
      </c>
    </row>
    <row r="1909" spans="1:7" x14ac:dyDescent="0.25">
      <c r="A1909" s="3" t="s">
        <v>1202</v>
      </c>
      <c r="B1909" s="31">
        <v>170</v>
      </c>
      <c r="C1909" s="2">
        <v>2.5</v>
      </c>
      <c r="D1909">
        <v>5960</v>
      </c>
      <c r="E1909" s="54">
        <f>VLOOKUP(Table10[[#This Row],[Name]],M.Rd!$A:$T,MATCH(Table10[[#This Row],[L.eff]],M.Rd!$C$2:$S$2)+2,FALSE)</f>
        <v>1910</v>
      </c>
      <c r="F1909" s="54">
        <f>VLOOKUP(Table10[[#This Row],[Name]],V.Rd!$A:$B,2,FALSE)</f>
        <v>2120</v>
      </c>
      <c r="G1909" s="54">
        <f>VLOOKUP(Table10[[#This Row],[Name]],M.Rd!$A:$T,20,FALSE)</f>
        <v>170000</v>
      </c>
    </row>
    <row r="1910" spans="1:7" x14ac:dyDescent="0.25">
      <c r="A1910" s="3" t="s">
        <v>1202</v>
      </c>
      <c r="B1910" s="31">
        <v>170</v>
      </c>
      <c r="C1910" s="2">
        <v>3</v>
      </c>
      <c r="D1910">
        <v>5560</v>
      </c>
      <c r="E1910" s="54">
        <f>VLOOKUP(Table10[[#This Row],[Name]],M.Rd!$A:$T,MATCH(Table10[[#This Row],[L.eff]],M.Rd!$C$2:$S$2)+2,FALSE)</f>
        <v>1810</v>
      </c>
      <c r="F1910" s="54">
        <f>VLOOKUP(Table10[[#This Row],[Name]],V.Rd!$A:$B,2,FALSE)</f>
        <v>2120</v>
      </c>
      <c r="G1910" s="54">
        <f>VLOOKUP(Table10[[#This Row],[Name]],M.Rd!$A:$T,20,FALSE)</f>
        <v>170000</v>
      </c>
    </row>
    <row r="1911" spans="1:7" x14ac:dyDescent="0.25">
      <c r="A1911" s="3" t="s">
        <v>1202</v>
      </c>
      <c r="B1911" s="31">
        <v>170</v>
      </c>
      <c r="C1911" s="2">
        <v>3.5</v>
      </c>
      <c r="D1911">
        <v>5340</v>
      </c>
      <c r="E1911" s="54">
        <f>VLOOKUP(Table10[[#This Row],[Name]],M.Rd!$A:$T,MATCH(Table10[[#This Row],[L.eff]],M.Rd!$C$2:$S$2)+2,FALSE)</f>
        <v>1720</v>
      </c>
      <c r="F1911" s="54">
        <f>VLOOKUP(Table10[[#This Row],[Name]],V.Rd!$A:$B,2,FALSE)</f>
        <v>2120</v>
      </c>
      <c r="G1911" s="54">
        <f>VLOOKUP(Table10[[#This Row],[Name]],M.Rd!$A:$T,20,FALSE)</f>
        <v>170000</v>
      </c>
    </row>
    <row r="1912" spans="1:7" x14ac:dyDescent="0.25">
      <c r="A1912" s="3" t="s">
        <v>1202</v>
      </c>
      <c r="B1912" s="31">
        <v>170</v>
      </c>
      <c r="C1912" s="2">
        <v>4</v>
      </c>
      <c r="D1912">
        <v>4780</v>
      </c>
      <c r="E1912" s="54">
        <f>VLOOKUP(Table10[[#This Row],[Name]],M.Rd!$A:$T,MATCH(Table10[[#This Row],[L.eff]],M.Rd!$C$2:$S$2)+2,FALSE)</f>
        <v>1620</v>
      </c>
      <c r="F1912" s="54">
        <f>VLOOKUP(Table10[[#This Row],[Name]],V.Rd!$A:$B,2,FALSE)</f>
        <v>2120</v>
      </c>
      <c r="G1912" s="54">
        <f>VLOOKUP(Table10[[#This Row],[Name]],M.Rd!$A:$T,20,FALSE)</f>
        <v>170000</v>
      </c>
    </row>
    <row r="1913" spans="1:7" x14ac:dyDescent="0.25">
      <c r="A1913" s="3" t="s">
        <v>1202</v>
      </c>
      <c r="B1913" s="31">
        <v>170</v>
      </c>
      <c r="C1913" s="2">
        <v>5</v>
      </c>
      <c r="D1913">
        <v>3710</v>
      </c>
      <c r="E1913" s="54">
        <f>VLOOKUP(Table10[[#This Row],[Name]],M.Rd!$A:$T,MATCH(Table10[[#This Row],[L.eff]],M.Rd!$C$2:$S$2)+2,FALSE)</f>
        <v>1420</v>
      </c>
      <c r="F1913" s="54">
        <f>VLOOKUP(Table10[[#This Row],[Name]],V.Rd!$A:$B,2,FALSE)</f>
        <v>2120</v>
      </c>
      <c r="G1913" s="54">
        <f>VLOOKUP(Table10[[#This Row],[Name]],M.Rd!$A:$T,20,FALSE)</f>
        <v>170000</v>
      </c>
    </row>
    <row r="1914" spans="1:7" x14ac:dyDescent="0.25">
      <c r="A1914" s="3" t="s">
        <v>1202</v>
      </c>
      <c r="B1914" s="31">
        <v>170</v>
      </c>
      <c r="C1914" s="2">
        <v>6</v>
      </c>
      <c r="D1914">
        <v>2860</v>
      </c>
      <c r="E1914" s="54">
        <f>VLOOKUP(Table10[[#This Row],[Name]],M.Rd!$A:$T,MATCH(Table10[[#This Row],[L.eff]],M.Rd!$C$2:$S$2)+2,FALSE)</f>
        <v>1230</v>
      </c>
      <c r="F1914" s="54">
        <f>VLOOKUP(Table10[[#This Row],[Name]],V.Rd!$A:$B,2,FALSE)</f>
        <v>2120</v>
      </c>
      <c r="G1914" s="54">
        <f>VLOOKUP(Table10[[#This Row],[Name]],M.Rd!$A:$T,20,FALSE)</f>
        <v>170000</v>
      </c>
    </row>
    <row r="1915" spans="1:7" x14ac:dyDescent="0.25">
      <c r="A1915" s="3" t="s">
        <v>1202</v>
      </c>
      <c r="B1915" s="31">
        <v>170</v>
      </c>
      <c r="C1915" s="2">
        <v>7</v>
      </c>
      <c r="D1915">
        <v>2220</v>
      </c>
      <c r="E1915" s="54">
        <f>VLOOKUP(Table10[[#This Row],[Name]],M.Rd!$A:$T,MATCH(Table10[[#This Row],[L.eff]],M.Rd!$C$2:$S$2)+2,FALSE)</f>
        <v>1070</v>
      </c>
      <c r="F1915" s="54">
        <f>VLOOKUP(Table10[[#This Row],[Name]],V.Rd!$A:$B,2,FALSE)</f>
        <v>2120</v>
      </c>
      <c r="G1915" s="54">
        <f>VLOOKUP(Table10[[#This Row],[Name]],M.Rd!$A:$T,20,FALSE)</f>
        <v>170000</v>
      </c>
    </row>
    <row r="1916" spans="1:7" x14ac:dyDescent="0.25">
      <c r="A1916" s="3" t="s">
        <v>1202</v>
      </c>
      <c r="B1916" s="31">
        <v>170</v>
      </c>
      <c r="C1916" s="2">
        <v>8</v>
      </c>
      <c r="D1916">
        <v>1770</v>
      </c>
      <c r="E1916" s="54">
        <f>VLOOKUP(Table10[[#This Row],[Name]],M.Rd!$A:$T,MATCH(Table10[[#This Row],[L.eff]],M.Rd!$C$2:$S$2)+2,FALSE)</f>
        <v>940</v>
      </c>
      <c r="F1916" s="54">
        <f>VLOOKUP(Table10[[#This Row],[Name]],V.Rd!$A:$B,2,FALSE)</f>
        <v>2120</v>
      </c>
      <c r="G1916" s="54">
        <f>VLOOKUP(Table10[[#This Row],[Name]],M.Rd!$A:$T,20,FALSE)</f>
        <v>170000</v>
      </c>
    </row>
    <row r="1917" spans="1:7" x14ac:dyDescent="0.25">
      <c r="A1917" s="3" t="s">
        <v>1202</v>
      </c>
      <c r="B1917" s="31">
        <v>170</v>
      </c>
      <c r="C1917" s="2">
        <v>9</v>
      </c>
      <c r="D1917">
        <v>1440</v>
      </c>
      <c r="E1917" s="54">
        <f>VLOOKUP(Table10[[#This Row],[Name]],M.Rd!$A:$T,MATCH(Table10[[#This Row],[L.eff]],M.Rd!$C$2:$S$2)+2,FALSE)</f>
        <v>830</v>
      </c>
      <c r="F1917" s="54">
        <f>VLOOKUP(Table10[[#This Row],[Name]],V.Rd!$A:$B,2,FALSE)</f>
        <v>2120</v>
      </c>
      <c r="G1917" s="54">
        <f>VLOOKUP(Table10[[#This Row],[Name]],M.Rd!$A:$T,20,FALSE)</f>
        <v>170000</v>
      </c>
    </row>
    <row r="1918" spans="1:7" x14ac:dyDescent="0.25">
      <c r="A1918" s="3" t="s">
        <v>1202</v>
      </c>
      <c r="B1918" s="31">
        <v>170</v>
      </c>
      <c r="C1918" s="2">
        <v>10</v>
      </c>
      <c r="D1918">
        <v>1190</v>
      </c>
      <c r="E1918" s="54">
        <f>VLOOKUP(Table10[[#This Row],[Name]],M.Rd!$A:$T,MATCH(Table10[[#This Row],[L.eff]],M.Rd!$C$2:$S$2)+2,FALSE)</f>
        <v>741</v>
      </c>
      <c r="F1918" s="54">
        <f>VLOOKUP(Table10[[#This Row],[Name]],V.Rd!$A:$B,2,FALSE)</f>
        <v>2120</v>
      </c>
      <c r="G1918" s="54">
        <f>VLOOKUP(Table10[[#This Row],[Name]],M.Rd!$A:$T,20,FALSE)</f>
        <v>170000</v>
      </c>
    </row>
    <row r="1919" spans="1:7" x14ac:dyDescent="0.25">
      <c r="A1919" s="3" t="s">
        <v>1202</v>
      </c>
      <c r="B1919" s="31">
        <v>170</v>
      </c>
      <c r="C1919" s="2">
        <v>11</v>
      </c>
      <c r="D1919">
        <v>995</v>
      </c>
      <c r="E1919" s="54">
        <f>VLOOKUP(Table10[[#This Row],[Name]],M.Rd!$A:$T,MATCH(Table10[[#This Row],[L.eff]],M.Rd!$C$2:$S$2)+2,FALSE)</f>
        <v>672</v>
      </c>
      <c r="F1919" s="54">
        <f>VLOOKUP(Table10[[#This Row],[Name]],V.Rd!$A:$B,2,FALSE)</f>
        <v>2120</v>
      </c>
      <c r="G1919" s="54">
        <f>VLOOKUP(Table10[[#This Row],[Name]],M.Rd!$A:$T,20,FALSE)</f>
        <v>170000</v>
      </c>
    </row>
    <row r="1920" spans="1:7" x14ac:dyDescent="0.25">
      <c r="A1920" s="3" t="s">
        <v>1202</v>
      </c>
      <c r="B1920" s="31">
        <v>170</v>
      </c>
      <c r="C1920" s="2">
        <v>12</v>
      </c>
      <c r="D1920">
        <v>846</v>
      </c>
      <c r="E1920" s="54">
        <f>VLOOKUP(Table10[[#This Row],[Name]],M.Rd!$A:$T,MATCH(Table10[[#This Row],[L.eff]],M.Rd!$C$2:$S$2)+2,FALSE)</f>
        <v>615</v>
      </c>
      <c r="F1920" s="54">
        <f>VLOOKUP(Table10[[#This Row],[Name]],V.Rd!$A:$B,2,FALSE)</f>
        <v>2120</v>
      </c>
      <c r="G1920" s="54">
        <f>VLOOKUP(Table10[[#This Row],[Name]],M.Rd!$A:$T,20,FALSE)</f>
        <v>170000</v>
      </c>
    </row>
    <row r="1921" spans="1:7" x14ac:dyDescent="0.25">
      <c r="A1921" s="3" t="s">
        <v>1202</v>
      </c>
      <c r="B1921" s="31">
        <v>170</v>
      </c>
      <c r="C1921" s="2">
        <v>13</v>
      </c>
      <c r="D1921">
        <v>728</v>
      </c>
      <c r="E1921" s="54">
        <f>VLOOKUP(Table10[[#This Row],[Name]],M.Rd!$A:$T,MATCH(Table10[[#This Row],[L.eff]],M.Rd!$C$2:$S$2)+2,FALSE)</f>
        <v>566</v>
      </c>
      <c r="F1921" s="54">
        <f>VLOOKUP(Table10[[#This Row],[Name]],V.Rd!$A:$B,2,FALSE)</f>
        <v>2120</v>
      </c>
      <c r="G1921" s="54">
        <f>VLOOKUP(Table10[[#This Row],[Name]],M.Rd!$A:$T,20,FALSE)</f>
        <v>170000</v>
      </c>
    </row>
    <row r="1922" spans="1:7" x14ac:dyDescent="0.25">
      <c r="A1922" s="3" t="s">
        <v>1202</v>
      </c>
      <c r="B1922" s="31">
        <v>170</v>
      </c>
      <c r="C1922" s="2">
        <v>14</v>
      </c>
      <c r="D1922">
        <v>633</v>
      </c>
      <c r="E1922" s="54">
        <f>VLOOKUP(Table10[[#This Row],[Name]],M.Rd!$A:$T,MATCH(Table10[[#This Row],[L.eff]],M.Rd!$C$2:$S$2)+2,FALSE)</f>
        <v>525</v>
      </c>
      <c r="F1922" s="54">
        <f>VLOOKUP(Table10[[#This Row],[Name]],V.Rd!$A:$B,2,FALSE)</f>
        <v>2120</v>
      </c>
      <c r="G1922" s="54">
        <f>VLOOKUP(Table10[[#This Row],[Name]],M.Rd!$A:$T,20,FALSE)</f>
        <v>170000</v>
      </c>
    </row>
    <row r="1923" spans="1:7" x14ac:dyDescent="0.25">
      <c r="A1923" s="23" t="s">
        <v>1203</v>
      </c>
      <c r="B1923" s="29">
        <v>192</v>
      </c>
      <c r="C1923" s="27">
        <v>1</v>
      </c>
      <c r="D1923" s="27">
        <v>7930</v>
      </c>
      <c r="E1923" s="54">
        <f>VLOOKUP(Table10[[#This Row],[Name]],M.Rd!$A:$T,MATCH(Table10[[#This Row],[L.eff]],M.Rd!$C$2:$S$2)+2,FALSE)</f>
        <v>2230</v>
      </c>
      <c r="F1923" s="54">
        <f>VLOOKUP(Table10[[#This Row],[Name]],V.Rd!$A:$B,2,FALSE)</f>
        <v>2290</v>
      </c>
      <c r="G1923" s="54">
        <f>VLOOKUP(Table10[[#This Row],[Name]],M.Rd!$A:$T,20,FALSE)</f>
        <v>198000</v>
      </c>
    </row>
    <row r="1924" spans="1:7" x14ac:dyDescent="0.25">
      <c r="A1924" s="3" t="s">
        <v>1203</v>
      </c>
      <c r="B1924" s="31">
        <v>192</v>
      </c>
      <c r="C1924" s="2">
        <v>1.5</v>
      </c>
      <c r="D1924" s="2">
        <v>7600</v>
      </c>
      <c r="E1924" s="54">
        <f>VLOOKUP(Table10[[#This Row],[Name]],M.Rd!$A:$T,MATCH(Table10[[#This Row],[L.eff]],M.Rd!$C$2:$S$2)+2,FALSE)</f>
        <v>2230</v>
      </c>
      <c r="F1924" s="54">
        <f>VLOOKUP(Table10[[#This Row],[Name]],V.Rd!$A:$B,2,FALSE)</f>
        <v>2290</v>
      </c>
      <c r="G1924" s="54">
        <f>VLOOKUP(Table10[[#This Row],[Name]],M.Rd!$A:$T,20,FALSE)</f>
        <v>198000</v>
      </c>
    </row>
    <row r="1925" spans="1:7" x14ac:dyDescent="0.25">
      <c r="A1925" s="3" t="s">
        <v>1203</v>
      </c>
      <c r="B1925" s="31">
        <v>192</v>
      </c>
      <c r="C1925" s="2">
        <v>2</v>
      </c>
      <c r="D1925" s="2">
        <v>7250</v>
      </c>
      <c r="E1925" s="54">
        <f>VLOOKUP(Table10[[#This Row],[Name]],M.Rd!$A:$T,MATCH(Table10[[#This Row],[L.eff]],M.Rd!$C$2:$S$2)+2,FALSE)</f>
        <v>2230</v>
      </c>
      <c r="F1925" s="54">
        <f>VLOOKUP(Table10[[#This Row],[Name]],V.Rd!$A:$B,2,FALSE)</f>
        <v>2290</v>
      </c>
      <c r="G1925" s="54">
        <f>VLOOKUP(Table10[[#This Row],[Name]],M.Rd!$A:$T,20,FALSE)</f>
        <v>198000</v>
      </c>
    </row>
    <row r="1926" spans="1:7" x14ac:dyDescent="0.25">
      <c r="A1926" s="3" t="s">
        <v>1203</v>
      </c>
      <c r="B1926" s="31">
        <v>192</v>
      </c>
      <c r="C1926" s="2">
        <v>2.5</v>
      </c>
      <c r="D1926">
        <v>6840</v>
      </c>
      <c r="E1926" s="54">
        <f>VLOOKUP(Table10[[#This Row],[Name]],M.Rd!$A:$T,MATCH(Table10[[#This Row],[L.eff]],M.Rd!$C$2:$S$2)+2,FALSE)</f>
        <v>2200</v>
      </c>
      <c r="F1926" s="54">
        <f>VLOOKUP(Table10[[#This Row],[Name]],V.Rd!$A:$B,2,FALSE)</f>
        <v>2290</v>
      </c>
      <c r="G1926" s="54">
        <f>VLOOKUP(Table10[[#This Row],[Name]],M.Rd!$A:$T,20,FALSE)</f>
        <v>198000</v>
      </c>
    </row>
    <row r="1927" spans="1:7" x14ac:dyDescent="0.25">
      <c r="A1927" s="3" t="s">
        <v>1203</v>
      </c>
      <c r="B1927" s="31">
        <v>192</v>
      </c>
      <c r="C1927" s="2">
        <v>3</v>
      </c>
      <c r="D1927">
        <v>6630</v>
      </c>
      <c r="E1927" s="54">
        <f>VLOOKUP(Table10[[#This Row],[Name]],M.Rd!$A:$T,MATCH(Table10[[#This Row],[L.eff]],M.Rd!$C$2:$S$2)+2,FALSE)</f>
        <v>2090</v>
      </c>
      <c r="F1927" s="54">
        <f>VLOOKUP(Table10[[#This Row],[Name]],V.Rd!$A:$B,2,FALSE)</f>
        <v>2290</v>
      </c>
      <c r="G1927" s="54">
        <f>VLOOKUP(Table10[[#This Row],[Name]],M.Rd!$A:$T,20,FALSE)</f>
        <v>198000</v>
      </c>
    </row>
    <row r="1928" spans="1:7" x14ac:dyDescent="0.25">
      <c r="A1928" s="3" t="s">
        <v>1203</v>
      </c>
      <c r="B1928" s="31">
        <v>192</v>
      </c>
      <c r="C1928" s="2">
        <v>3.5</v>
      </c>
      <c r="D1928">
        <v>6060</v>
      </c>
      <c r="E1928" s="54">
        <f>VLOOKUP(Table10[[#This Row],[Name]],M.Rd!$A:$T,MATCH(Table10[[#This Row],[L.eff]],M.Rd!$C$2:$S$2)+2,FALSE)</f>
        <v>1980</v>
      </c>
      <c r="F1928" s="54">
        <f>VLOOKUP(Table10[[#This Row],[Name]],V.Rd!$A:$B,2,FALSE)</f>
        <v>2290</v>
      </c>
      <c r="G1928" s="54">
        <f>VLOOKUP(Table10[[#This Row],[Name]],M.Rd!$A:$T,20,FALSE)</f>
        <v>198000</v>
      </c>
    </row>
    <row r="1929" spans="1:7" x14ac:dyDescent="0.25">
      <c r="A1929" s="3" t="s">
        <v>1203</v>
      </c>
      <c r="B1929" s="31">
        <v>192</v>
      </c>
      <c r="C1929" s="2">
        <v>4</v>
      </c>
      <c r="D1929">
        <v>5440</v>
      </c>
      <c r="E1929" s="54">
        <f>VLOOKUP(Table10[[#This Row],[Name]],M.Rd!$A:$T,MATCH(Table10[[#This Row],[L.eff]],M.Rd!$C$2:$S$2)+2,FALSE)</f>
        <v>1870</v>
      </c>
      <c r="F1929" s="54">
        <f>VLOOKUP(Table10[[#This Row],[Name]],V.Rd!$A:$B,2,FALSE)</f>
        <v>2290</v>
      </c>
      <c r="G1929" s="54">
        <f>VLOOKUP(Table10[[#This Row],[Name]],M.Rd!$A:$T,20,FALSE)</f>
        <v>198000</v>
      </c>
    </row>
    <row r="1930" spans="1:7" x14ac:dyDescent="0.25">
      <c r="A1930" s="3" t="s">
        <v>1203</v>
      </c>
      <c r="B1930" s="31">
        <v>192</v>
      </c>
      <c r="C1930" s="2">
        <v>5</v>
      </c>
      <c r="D1930">
        <v>4250</v>
      </c>
      <c r="E1930" s="54">
        <f>VLOOKUP(Table10[[#This Row],[Name]],M.Rd!$A:$T,MATCH(Table10[[#This Row],[L.eff]],M.Rd!$C$2:$S$2)+2,FALSE)</f>
        <v>1660</v>
      </c>
      <c r="F1930" s="54">
        <f>VLOOKUP(Table10[[#This Row],[Name]],V.Rd!$A:$B,2,FALSE)</f>
        <v>2290</v>
      </c>
      <c r="G1930" s="54">
        <f>VLOOKUP(Table10[[#This Row],[Name]],M.Rd!$A:$T,20,FALSE)</f>
        <v>198000</v>
      </c>
    </row>
    <row r="1931" spans="1:7" x14ac:dyDescent="0.25">
      <c r="A1931" s="3" t="s">
        <v>1203</v>
      </c>
      <c r="B1931" s="31">
        <v>192</v>
      </c>
      <c r="C1931" s="2">
        <v>6</v>
      </c>
      <c r="D1931">
        <v>3270</v>
      </c>
      <c r="E1931" s="54">
        <f>VLOOKUP(Table10[[#This Row],[Name]],M.Rd!$A:$T,MATCH(Table10[[#This Row],[L.eff]],M.Rd!$C$2:$S$2)+2,FALSE)</f>
        <v>1460</v>
      </c>
      <c r="F1931" s="54">
        <f>VLOOKUP(Table10[[#This Row],[Name]],V.Rd!$A:$B,2,FALSE)</f>
        <v>2290</v>
      </c>
      <c r="G1931" s="54">
        <f>VLOOKUP(Table10[[#This Row],[Name]],M.Rd!$A:$T,20,FALSE)</f>
        <v>198000</v>
      </c>
    </row>
    <row r="1932" spans="1:7" x14ac:dyDescent="0.25">
      <c r="A1932" s="3" t="s">
        <v>1203</v>
      </c>
      <c r="B1932" s="31">
        <v>192</v>
      </c>
      <c r="C1932" s="2">
        <v>7</v>
      </c>
      <c r="D1932">
        <v>2560</v>
      </c>
      <c r="E1932" s="54">
        <f>VLOOKUP(Table10[[#This Row],[Name]],M.Rd!$A:$T,MATCH(Table10[[#This Row],[L.eff]],M.Rd!$C$2:$S$2)+2,FALSE)</f>
        <v>1280</v>
      </c>
      <c r="F1932" s="54">
        <f>VLOOKUP(Table10[[#This Row],[Name]],V.Rd!$A:$B,2,FALSE)</f>
        <v>2290</v>
      </c>
      <c r="G1932" s="54">
        <f>VLOOKUP(Table10[[#This Row],[Name]],M.Rd!$A:$T,20,FALSE)</f>
        <v>198000</v>
      </c>
    </row>
    <row r="1933" spans="1:7" x14ac:dyDescent="0.25">
      <c r="A1933" s="3" t="s">
        <v>1203</v>
      </c>
      <c r="B1933" s="31">
        <v>192</v>
      </c>
      <c r="C1933" s="2">
        <v>8</v>
      </c>
      <c r="D1933">
        <v>2030</v>
      </c>
      <c r="E1933" s="54">
        <f>VLOOKUP(Table10[[#This Row],[Name]],M.Rd!$A:$T,MATCH(Table10[[#This Row],[L.eff]],M.Rd!$C$2:$S$2)+2,FALSE)</f>
        <v>1140</v>
      </c>
      <c r="F1933" s="54">
        <f>VLOOKUP(Table10[[#This Row],[Name]],V.Rd!$A:$B,2,FALSE)</f>
        <v>2290</v>
      </c>
      <c r="G1933" s="54">
        <f>VLOOKUP(Table10[[#This Row],[Name]],M.Rd!$A:$T,20,FALSE)</f>
        <v>198000</v>
      </c>
    </row>
    <row r="1934" spans="1:7" x14ac:dyDescent="0.25">
      <c r="A1934" s="3" t="s">
        <v>1203</v>
      </c>
      <c r="B1934" s="31">
        <v>192</v>
      </c>
      <c r="C1934" s="2">
        <v>9</v>
      </c>
      <c r="D1934">
        <v>1650</v>
      </c>
      <c r="E1934" s="54">
        <f>VLOOKUP(Table10[[#This Row],[Name]],M.Rd!$A:$T,MATCH(Table10[[#This Row],[L.eff]],M.Rd!$C$2:$S$2)+2,FALSE)</f>
        <v>1020</v>
      </c>
      <c r="F1934" s="54">
        <f>VLOOKUP(Table10[[#This Row],[Name]],V.Rd!$A:$B,2,FALSE)</f>
        <v>2290</v>
      </c>
      <c r="G1934" s="54">
        <f>VLOOKUP(Table10[[#This Row],[Name]],M.Rd!$A:$T,20,FALSE)</f>
        <v>198000</v>
      </c>
    </row>
    <row r="1935" spans="1:7" x14ac:dyDescent="0.25">
      <c r="A1935" s="3" t="s">
        <v>1203</v>
      </c>
      <c r="B1935" s="31">
        <v>192</v>
      </c>
      <c r="C1935" s="2">
        <v>10</v>
      </c>
      <c r="D1935">
        <v>1360</v>
      </c>
      <c r="E1935" s="54">
        <f>VLOOKUP(Table10[[#This Row],[Name]],M.Rd!$A:$T,MATCH(Table10[[#This Row],[L.eff]],M.Rd!$C$2:$S$2)+2,FALSE)</f>
        <v>913</v>
      </c>
      <c r="F1935" s="54">
        <f>VLOOKUP(Table10[[#This Row],[Name]],V.Rd!$A:$B,2,FALSE)</f>
        <v>2290</v>
      </c>
      <c r="G1935" s="54">
        <f>VLOOKUP(Table10[[#This Row],[Name]],M.Rd!$A:$T,20,FALSE)</f>
        <v>198000</v>
      </c>
    </row>
    <row r="1936" spans="1:7" x14ac:dyDescent="0.25">
      <c r="A1936" s="3" t="s">
        <v>1203</v>
      </c>
      <c r="B1936" s="31">
        <v>192</v>
      </c>
      <c r="C1936" s="2">
        <v>11</v>
      </c>
      <c r="D1936">
        <v>1140</v>
      </c>
      <c r="E1936" s="54">
        <f>VLOOKUP(Table10[[#This Row],[Name]],M.Rd!$A:$T,MATCH(Table10[[#This Row],[L.eff]],M.Rd!$C$2:$S$2)+2,FALSE)</f>
        <v>830</v>
      </c>
      <c r="F1936" s="54">
        <f>VLOOKUP(Table10[[#This Row],[Name]],V.Rd!$A:$B,2,FALSE)</f>
        <v>2290</v>
      </c>
      <c r="G1936" s="54">
        <f>VLOOKUP(Table10[[#This Row],[Name]],M.Rd!$A:$T,20,FALSE)</f>
        <v>198000</v>
      </c>
    </row>
    <row r="1937" spans="1:7" x14ac:dyDescent="0.25">
      <c r="A1937" s="3" t="s">
        <v>1203</v>
      </c>
      <c r="B1937" s="31">
        <v>192</v>
      </c>
      <c r="C1937" s="2">
        <v>12</v>
      </c>
      <c r="D1937">
        <v>974</v>
      </c>
      <c r="E1937" s="54">
        <f>VLOOKUP(Table10[[#This Row],[Name]],M.Rd!$A:$T,MATCH(Table10[[#This Row],[L.eff]],M.Rd!$C$2:$S$2)+2,FALSE)</f>
        <v>764</v>
      </c>
      <c r="F1937" s="54">
        <f>VLOOKUP(Table10[[#This Row],[Name]],V.Rd!$A:$B,2,FALSE)</f>
        <v>2290</v>
      </c>
      <c r="G1937" s="54">
        <f>VLOOKUP(Table10[[#This Row],[Name]],M.Rd!$A:$T,20,FALSE)</f>
        <v>198000</v>
      </c>
    </row>
    <row r="1938" spans="1:7" x14ac:dyDescent="0.25">
      <c r="A1938" s="3" t="s">
        <v>1203</v>
      </c>
      <c r="B1938" s="31">
        <v>192</v>
      </c>
      <c r="C1938" s="2">
        <v>13</v>
      </c>
      <c r="D1938">
        <v>839</v>
      </c>
      <c r="E1938" s="54">
        <f>VLOOKUP(Table10[[#This Row],[Name]],M.Rd!$A:$T,MATCH(Table10[[#This Row],[L.eff]],M.Rd!$C$2:$S$2)+2,FALSE)</f>
        <v>707</v>
      </c>
      <c r="F1938" s="54">
        <f>VLOOKUP(Table10[[#This Row],[Name]],V.Rd!$A:$B,2,FALSE)</f>
        <v>2290</v>
      </c>
      <c r="G1938" s="54">
        <f>VLOOKUP(Table10[[#This Row],[Name]],M.Rd!$A:$T,20,FALSE)</f>
        <v>198000</v>
      </c>
    </row>
    <row r="1939" spans="1:7" x14ac:dyDescent="0.25">
      <c r="A1939" s="3" t="s">
        <v>1203</v>
      </c>
      <c r="B1939" s="31">
        <v>192</v>
      </c>
      <c r="C1939" s="2">
        <v>14</v>
      </c>
      <c r="D1939">
        <v>729</v>
      </c>
      <c r="E1939" s="54">
        <f>VLOOKUP(Table10[[#This Row],[Name]],M.Rd!$A:$T,MATCH(Table10[[#This Row],[L.eff]],M.Rd!$C$2:$S$2)+2,FALSE)</f>
        <v>659</v>
      </c>
      <c r="F1939" s="54">
        <f>VLOOKUP(Table10[[#This Row],[Name]],V.Rd!$A:$B,2,FALSE)</f>
        <v>2290</v>
      </c>
      <c r="G1939" s="54">
        <f>VLOOKUP(Table10[[#This Row],[Name]],M.Rd!$A:$T,20,FALSE)</f>
        <v>198000</v>
      </c>
    </row>
    <row r="1940" spans="1:7" x14ac:dyDescent="0.25">
      <c r="A1940" s="23" t="s">
        <v>1204</v>
      </c>
      <c r="B1940" s="29">
        <v>134</v>
      </c>
      <c r="C1940" s="27">
        <v>1</v>
      </c>
      <c r="D1940" s="27">
        <v>5030</v>
      </c>
      <c r="E1940" s="54">
        <f>VLOOKUP(Table10[[#This Row],[Name]],M.Rd!$A:$T,MATCH(Table10[[#This Row],[L.eff]],M.Rd!$C$2:$S$2)+2,FALSE)</f>
        <v>1650</v>
      </c>
      <c r="F1940" s="54">
        <f>VLOOKUP(Table10[[#This Row],[Name]],V.Rd!$A:$B,2,FALSE)</f>
        <v>1960</v>
      </c>
      <c r="G1940" s="54">
        <f>VLOOKUP(Table10[[#This Row],[Name]],M.Rd!$A:$T,20,FALSE)</f>
        <v>151000</v>
      </c>
    </row>
    <row r="1941" spans="1:7" x14ac:dyDescent="0.25">
      <c r="A1941" s="3" t="s">
        <v>1204</v>
      </c>
      <c r="B1941" s="31">
        <v>134</v>
      </c>
      <c r="C1941" s="2">
        <v>1.5</v>
      </c>
      <c r="D1941" s="2">
        <v>4820</v>
      </c>
      <c r="E1941" s="54">
        <f>VLOOKUP(Table10[[#This Row],[Name]],M.Rd!$A:$T,MATCH(Table10[[#This Row],[L.eff]],M.Rd!$C$2:$S$2)+2,FALSE)</f>
        <v>1650</v>
      </c>
      <c r="F1941" s="54">
        <f>VLOOKUP(Table10[[#This Row],[Name]],V.Rd!$A:$B,2,FALSE)</f>
        <v>1960</v>
      </c>
      <c r="G1941" s="54">
        <f>VLOOKUP(Table10[[#This Row],[Name]],M.Rd!$A:$T,20,FALSE)</f>
        <v>151000</v>
      </c>
    </row>
    <row r="1942" spans="1:7" x14ac:dyDescent="0.25">
      <c r="A1942" s="3" t="s">
        <v>1204</v>
      </c>
      <c r="B1942" s="31">
        <v>134</v>
      </c>
      <c r="C1942" s="2">
        <v>2</v>
      </c>
      <c r="D1942" s="2">
        <v>4590</v>
      </c>
      <c r="E1942" s="54">
        <f>VLOOKUP(Table10[[#This Row],[Name]],M.Rd!$A:$T,MATCH(Table10[[#This Row],[L.eff]],M.Rd!$C$2:$S$2)+2,FALSE)</f>
        <v>1650</v>
      </c>
      <c r="F1942" s="54">
        <f>VLOOKUP(Table10[[#This Row],[Name]],V.Rd!$A:$B,2,FALSE)</f>
        <v>1960</v>
      </c>
      <c r="G1942" s="54">
        <f>VLOOKUP(Table10[[#This Row],[Name]],M.Rd!$A:$T,20,FALSE)</f>
        <v>151000</v>
      </c>
    </row>
    <row r="1943" spans="1:7" x14ac:dyDescent="0.25">
      <c r="A1943" s="3" t="s">
        <v>1204</v>
      </c>
      <c r="B1943" s="31">
        <v>134</v>
      </c>
      <c r="C1943" s="2">
        <v>2.5</v>
      </c>
      <c r="D1943">
        <v>4340</v>
      </c>
      <c r="E1943" s="54">
        <f>VLOOKUP(Table10[[#This Row],[Name]],M.Rd!$A:$T,MATCH(Table10[[#This Row],[L.eff]],M.Rd!$C$2:$S$2)+2,FALSE)</f>
        <v>1600</v>
      </c>
      <c r="F1943" s="54">
        <f>VLOOKUP(Table10[[#This Row],[Name]],V.Rd!$A:$B,2,FALSE)</f>
        <v>1960</v>
      </c>
      <c r="G1943" s="54">
        <f>VLOOKUP(Table10[[#This Row],[Name]],M.Rd!$A:$T,20,FALSE)</f>
        <v>151000</v>
      </c>
    </row>
    <row r="1944" spans="1:7" x14ac:dyDescent="0.25">
      <c r="A1944" s="3" t="s">
        <v>1204</v>
      </c>
      <c r="B1944" s="31">
        <v>134</v>
      </c>
      <c r="C1944" s="2">
        <v>3</v>
      </c>
      <c r="D1944">
        <v>4040</v>
      </c>
      <c r="E1944" s="54">
        <f>VLOOKUP(Table10[[#This Row],[Name]],M.Rd!$A:$T,MATCH(Table10[[#This Row],[L.eff]],M.Rd!$C$2:$S$2)+2,FALSE)</f>
        <v>1510</v>
      </c>
      <c r="F1944" s="54">
        <f>VLOOKUP(Table10[[#This Row],[Name]],V.Rd!$A:$B,2,FALSE)</f>
        <v>1960</v>
      </c>
      <c r="G1944" s="54">
        <f>VLOOKUP(Table10[[#This Row],[Name]],M.Rd!$A:$T,20,FALSE)</f>
        <v>151000</v>
      </c>
    </row>
    <row r="1945" spans="1:7" x14ac:dyDescent="0.25">
      <c r="A1945" s="3" t="s">
        <v>1204</v>
      </c>
      <c r="B1945" s="31">
        <v>134</v>
      </c>
      <c r="C1945" s="2">
        <v>3.5</v>
      </c>
      <c r="D1945">
        <v>3700</v>
      </c>
      <c r="E1945" s="54">
        <f>VLOOKUP(Table10[[#This Row],[Name]],M.Rd!$A:$T,MATCH(Table10[[#This Row],[L.eff]],M.Rd!$C$2:$S$2)+2,FALSE)</f>
        <v>1420</v>
      </c>
      <c r="F1945" s="54">
        <f>VLOOKUP(Table10[[#This Row],[Name]],V.Rd!$A:$B,2,FALSE)</f>
        <v>1960</v>
      </c>
      <c r="G1945" s="54">
        <f>VLOOKUP(Table10[[#This Row],[Name]],M.Rd!$A:$T,20,FALSE)</f>
        <v>151000</v>
      </c>
    </row>
    <row r="1946" spans="1:7" x14ac:dyDescent="0.25">
      <c r="A1946" s="3" t="s">
        <v>1204</v>
      </c>
      <c r="B1946" s="31">
        <v>134</v>
      </c>
      <c r="C1946" s="2">
        <v>4</v>
      </c>
      <c r="D1946">
        <v>3340</v>
      </c>
      <c r="E1946" s="54">
        <f>VLOOKUP(Table10[[#This Row],[Name]],M.Rd!$A:$T,MATCH(Table10[[#This Row],[L.eff]],M.Rd!$C$2:$S$2)+2,FALSE)</f>
        <v>1320</v>
      </c>
      <c r="F1946" s="54">
        <f>VLOOKUP(Table10[[#This Row],[Name]],V.Rd!$A:$B,2,FALSE)</f>
        <v>1960</v>
      </c>
      <c r="G1946" s="54">
        <f>VLOOKUP(Table10[[#This Row],[Name]],M.Rd!$A:$T,20,FALSE)</f>
        <v>151000</v>
      </c>
    </row>
    <row r="1947" spans="1:7" x14ac:dyDescent="0.25">
      <c r="A1947" s="3" t="s">
        <v>1204</v>
      </c>
      <c r="B1947" s="31">
        <v>134</v>
      </c>
      <c r="C1947" s="2">
        <v>5</v>
      </c>
      <c r="D1947">
        <v>2630</v>
      </c>
      <c r="E1947" s="54">
        <f>VLOOKUP(Table10[[#This Row],[Name]],M.Rd!$A:$T,MATCH(Table10[[#This Row],[L.eff]],M.Rd!$C$2:$S$2)+2,FALSE)</f>
        <v>1120</v>
      </c>
      <c r="F1947" s="54">
        <f>VLOOKUP(Table10[[#This Row],[Name]],V.Rd!$A:$B,2,FALSE)</f>
        <v>1960</v>
      </c>
      <c r="G1947" s="54">
        <f>VLOOKUP(Table10[[#This Row],[Name]],M.Rd!$A:$T,20,FALSE)</f>
        <v>151000</v>
      </c>
    </row>
    <row r="1948" spans="1:7" x14ac:dyDescent="0.25">
      <c r="A1948" s="3" t="s">
        <v>1204</v>
      </c>
      <c r="B1948" s="31">
        <v>134</v>
      </c>
      <c r="C1948" s="2">
        <v>6</v>
      </c>
      <c r="D1948">
        <v>2110</v>
      </c>
      <c r="E1948" s="54">
        <f>VLOOKUP(Table10[[#This Row],[Name]],M.Rd!$A:$T,MATCH(Table10[[#This Row],[L.eff]],M.Rd!$C$2:$S$2)+2,FALSE)</f>
        <v>946</v>
      </c>
      <c r="F1948" s="54">
        <f>VLOOKUP(Table10[[#This Row],[Name]],V.Rd!$A:$B,2,FALSE)</f>
        <v>1960</v>
      </c>
      <c r="G1948" s="54">
        <f>VLOOKUP(Table10[[#This Row],[Name]],M.Rd!$A:$T,20,FALSE)</f>
        <v>151000</v>
      </c>
    </row>
    <row r="1949" spans="1:7" x14ac:dyDescent="0.25">
      <c r="A1949" s="3" t="s">
        <v>1204</v>
      </c>
      <c r="B1949" s="31">
        <v>134</v>
      </c>
      <c r="C1949" s="2">
        <v>7</v>
      </c>
      <c r="D1949">
        <v>1640</v>
      </c>
      <c r="E1949" s="54">
        <f>VLOOKUP(Table10[[#This Row],[Name]],M.Rd!$A:$T,MATCH(Table10[[#This Row],[L.eff]],M.Rd!$C$2:$S$2)+2,FALSE)</f>
        <v>795</v>
      </c>
      <c r="F1949" s="54">
        <f>VLOOKUP(Table10[[#This Row],[Name]],V.Rd!$A:$B,2,FALSE)</f>
        <v>1960</v>
      </c>
      <c r="G1949" s="54">
        <f>VLOOKUP(Table10[[#This Row],[Name]],M.Rd!$A:$T,20,FALSE)</f>
        <v>151000</v>
      </c>
    </row>
    <row r="1950" spans="1:7" x14ac:dyDescent="0.25">
      <c r="A1950" s="3" t="s">
        <v>1204</v>
      </c>
      <c r="B1950" s="31">
        <v>134</v>
      </c>
      <c r="C1950" s="2">
        <v>8</v>
      </c>
      <c r="D1950">
        <v>1300</v>
      </c>
      <c r="E1950" s="54">
        <f>VLOOKUP(Table10[[#This Row],[Name]],M.Rd!$A:$T,MATCH(Table10[[#This Row],[L.eff]],M.Rd!$C$2:$S$2)+2,FALSE)</f>
        <v>672</v>
      </c>
      <c r="F1950" s="54">
        <f>VLOOKUP(Table10[[#This Row],[Name]],V.Rd!$A:$B,2,FALSE)</f>
        <v>1960</v>
      </c>
      <c r="G1950" s="54">
        <f>VLOOKUP(Table10[[#This Row],[Name]],M.Rd!$A:$T,20,FALSE)</f>
        <v>151000</v>
      </c>
    </row>
    <row r="1951" spans="1:7" x14ac:dyDescent="0.25">
      <c r="A1951" s="3" t="s">
        <v>1204</v>
      </c>
      <c r="B1951" s="31">
        <v>134</v>
      </c>
      <c r="C1951" s="2">
        <v>9</v>
      </c>
      <c r="D1951">
        <v>1050</v>
      </c>
      <c r="E1951" s="54">
        <f>VLOOKUP(Table10[[#This Row],[Name]],M.Rd!$A:$T,MATCH(Table10[[#This Row],[L.eff]],M.Rd!$C$2:$S$2)+2,FALSE)</f>
        <v>579</v>
      </c>
      <c r="F1951" s="54">
        <f>VLOOKUP(Table10[[#This Row],[Name]],V.Rd!$A:$B,2,FALSE)</f>
        <v>1960</v>
      </c>
      <c r="G1951" s="54">
        <f>VLOOKUP(Table10[[#This Row],[Name]],M.Rd!$A:$T,20,FALSE)</f>
        <v>151000</v>
      </c>
    </row>
    <row r="1952" spans="1:7" x14ac:dyDescent="0.25">
      <c r="A1952" s="3" t="s">
        <v>1204</v>
      </c>
      <c r="B1952" s="31">
        <v>134</v>
      </c>
      <c r="C1952" s="2">
        <v>10</v>
      </c>
      <c r="D1952">
        <v>865</v>
      </c>
      <c r="E1952" s="54">
        <f>VLOOKUP(Table10[[#This Row],[Name]],M.Rd!$A:$T,MATCH(Table10[[#This Row],[L.eff]],M.Rd!$C$2:$S$2)+2,FALSE)</f>
        <v>508</v>
      </c>
      <c r="F1952" s="54">
        <f>VLOOKUP(Table10[[#This Row],[Name]],V.Rd!$A:$B,2,FALSE)</f>
        <v>1960</v>
      </c>
      <c r="G1952" s="54">
        <f>VLOOKUP(Table10[[#This Row],[Name]],M.Rd!$A:$T,20,FALSE)</f>
        <v>151000</v>
      </c>
    </row>
    <row r="1953" spans="1:7" x14ac:dyDescent="0.25">
      <c r="A1953" s="3" t="s">
        <v>1204</v>
      </c>
      <c r="B1953" s="31">
        <v>134</v>
      </c>
      <c r="C1953" s="2">
        <v>11</v>
      </c>
      <c r="D1953">
        <v>725</v>
      </c>
      <c r="E1953" s="54">
        <f>VLOOKUP(Table10[[#This Row],[Name]],M.Rd!$A:$T,MATCH(Table10[[#This Row],[L.eff]],M.Rd!$C$2:$S$2)+2,FALSE)</f>
        <v>450</v>
      </c>
      <c r="F1953" s="54">
        <f>VLOOKUP(Table10[[#This Row],[Name]],V.Rd!$A:$B,2,FALSE)</f>
        <v>1960</v>
      </c>
      <c r="G1953" s="54">
        <f>VLOOKUP(Table10[[#This Row],[Name]],M.Rd!$A:$T,20,FALSE)</f>
        <v>151000</v>
      </c>
    </row>
    <row r="1954" spans="1:7" x14ac:dyDescent="0.25">
      <c r="A1954" s="3" t="s">
        <v>1204</v>
      </c>
      <c r="B1954" s="31">
        <v>134</v>
      </c>
      <c r="C1954" s="2">
        <v>12</v>
      </c>
      <c r="D1954">
        <v>616</v>
      </c>
      <c r="E1954" s="54">
        <f>VLOOKUP(Table10[[#This Row],[Name]],M.Rd!$A:$T,MATCH(Table10[[#This Row],[L.eff]],M.Rd!$C$2:$S$2)+2,FALSE)</f>
        <v>404</v>
      </c>
      <c r="F1954" s="54">
        <f>VLOOKUP(Table10[[#This Row],[Name]],V.Rd!$A:$B,2,FALSE)</f>
        <v>1960</v>
      </c>
      <c r="G1954" s="54">
        <f>VLOOKUP(Table10[[#This Row],[Name]],M.Rd!$A:$T,20,FALSE)</f>
        <v>151000</v>
      </c>
    </row>
    <row r="1955" spans="1:7" x14ac:dyDescent="0.25">
      <c r="A1955" s="3" t="s">
        <v>1204</v>
      </c>
      <c r="B1955" s="31">
        <v>134</v>
      </c>
      <c r="C1955" s="2">
        <v>13</v>
      </c>
      <c r="D1955">
        <v>530</v>
      </c>
      <c r="E1955" s="54">
        <f>VLOOKUP(Table10[[#This Row],[Name]],M.Rd!$A:$T,MATCH(Table10[[#This Row],[L.eff]],M.Rd!$C$2:$S$2)+2,FALSE)</f>
        <v>362</v>
      </c>
      <c r="F1955" s="54">
        <f>VLOOKUP(Table10[[#This Row],[Name]],V.Rd!$A:$B,2,FALSE)</f>
        <v>1960</v>
      </c>
      <c r="G1955" s="54">
        <f>VLOOKUP(Table10[[#This Row],[Name]],M.Rd!$A:$T,20,FALSE)</f>
        <v>151000</v>
      </c>
    </row>
    <row r="1956" spans="1:7" x14ac:dyDescent="0.25">
      <c r="A1956" s="3" t="s">
        <v>1204</v>
      </c>
      <c r="B1956" s="31">
        <v>134</v>
      </c>
      <c r="C1956" s="2">
        <v>14</v>
      </c>
      <c r="D1956">
        <v>460</v>
      </c>
      <c r="E1956" s="54">
        <f>VLOOKUP(Table10[[#This Row],[Name]],M.Rd!$A:$T,MATCH(Table10[[#This Row],[L.eff]],M.Rd!$C$2:$S$2)+2,FALSE)</f>
        <v>326</v>
      </c>
      <c r="F1956" s="54">
        <f>VLOOKUP(Table10[[#This Row],[Name]],V.Rd!$A:$B,2,FALSE)</f>
        <v>1960</v>
      </c>
      <c r="G1956" s="54">
        <f>VLOOKUP(Table10[[#This Row],[Name]],M.Rd!$A:$T,20,FALSE)</f>
        <v>151000</v>
      </c>
    </row>
    <row r="1957" spans="1:7" x14ac:dyDescent="0.25">
      <c r="A1957" s="23" t="s">
        <v>1205</v>
      </c>
      <c r="B1957" s="29">
        <v>147</v>
      </c>
      <c r="C1957" s="27">
        <v>1</v>
      </c>
      <c r="D1957" s="27">
        <v>5530</v>
      </c>
      <c r="E1957" s="54">
        <f>VLOOKUP(Table10[[#This Row],[Name]],M.Rd!$A:$T,MATCH(Table10[[#This Row],[L.eff]],M.Rd!$C$2:$S$2)+2,FALSE)</f>
        <v>1780</v>
      </c>
      <c r="F1957" s="54">
        <f>VLOOKUP(Table10[[#This Row],[Name]],V.Rd!$A:$B,2,FALSE)</f>
        <v>2040</v>
      </c>
      <c r="G1957" s="54">
        <f>VLOOKUP(Table10[[#This Row],[Name]],M.Rd!$A:$T,20,FALSE)</f>
        <v>168000</v>
      </c>
    </row>
    <row r="1958" spans="1:7" x14ac:dyDescent="0.25">
      <c r="A1958" s="3" t="s">
        <v>1205</v>
      </c>
      <c r="B1958" s="31">
        <v>147</v>
      </c>
      <c r="C1958" s="2">
        <v>1.5</v>
      </c>
      <c r="D1958" s="2">
        <v>5300</v>
      </c>
      <c r="E1958" s="54">
        <f>VLOOKUP(Table10[[#This Row],[Name]],M.Rd!$A:$T,MATCH(Table10[[#This Row],[L.eff]],M.Rd!$C$2:$S$2)+2,FALSE)</f>
        <v>1780</v>
      </c>
      <c r="F1958" s="54">
        <f>VLOOKUP(Table10[[#This Row],[Name]],V.Rd!$A:$B,2,FALSE)</f>
        <v>2040</v>
      </c>
      <c r="G1958" s="54">
        <f>VLOOKUP(Table10[[#This Row],[Name]],M.Rd!$A:$T,20,FALSE)</f>
        <v>168000</v>
      </c>
    </row>
    <row r="1959" spans="1:7" x14ac:dyDescent="0.25">
      <c r="A1959" s="3" t="s">
        <v>1205</v>
      </c>
      <c r="B1959" s="31">
        <v>147</v>
      </c>
      <c r="C1959" s="2">
        <v>2</v>
      </c>
      <c r="D1959" s="2">
        <v>5060</v>
      </c>
      <c r="E1959" s="54">
        <f>VLOOKUP(Table10[[#This Row],[Name]],M.Rd!$A:$T,MATCH(Table10[[#This Row],[L.eff]],M.Rd!$C$2:$S$2)+2,FALSE)</f>
        <v>1780</v>
      </c>
      <c r="F1959" s="54">
        <f>VLOOKUP(Table10[[#This Row],[Name]],V.Rd!$A:$B,2,FALSE)</f>
        <v>2040</v>
      </c>
      <c r="G1959" s="54">
        <f>VLOOKUP(Table10[[#This Row],[Name]],M.Rd!$A:$T,20,FALSE)</f>
        <v>168000</v>
      </c>
    </row>
    <row r="1960" spans="1:7" x14ac:dyDescent="0.25">
      <c r="A1960" s="3" t="s">
        <v>1205</v>
      </c>
      <c r="B1960" s="31">
        <v>147</v>
      </c>
      <c r="C1960" s="2">
        <v>2.5</v>
      </c>
      <c r="D1960">
        <v>4780</v>
      </c>
      <c r="E1960" s="54">
        <f>VLOOKUP(Table10[[#This Row],[Name]],M.Rd!$A:$T,MATCH(Table10[[#This Row],[L.eff]],M.Rd!$C$2:$S$2)+2,FALSE)</f>
        <v>1740</v>
      </c>
      <c r="F1960" s="54">
        <f>VLOOKUP(Table10[[#This Row],[Name]],V.Rd!$A:$B,2,FALSE)</f>
        <v>2040</v>
      </c>
      <c r="G1960" s="54">
        <f>VLOOKUP(Table10[[#This Row],[Name]],M.Rd!$A:$T,20,FALSE)</f>
        <v>168000</v>
      </c>
    </row>
    <row r="1961" spans="1:7" x14ac:dyDescent="0.25">
      <c r="A1961" s="3" t="s">
        <v>1205</v>
      </c>
      <c r="B1961" s="31">
        <v>147</v>
      </c>
      <c r="C1961" s="2">
        <v>3</v>
      </c>
      <c r="D1961">
        <v>4470</v>
      </c>
      <c r="E1961" s="54">
        <f>VLOOKUP(Table10[[#This Row],[Name]],M.Rd!$A:$T,MATCH(Table10[[#This Row],[L.eff]],M.Rd!$C$2:$S$2)+2,FALSE)</f>
        <v>1650</v>
      </c>
      <c r="F1961" s="54">
        <f>VLOOKUP(Table10[[#This Row],[Name]],V.Rd!$A:$B,2,FALSE)</f>
        <v>2040</v>
      </c>
      <c r="G1961" s="54">
        <f>VLOOKUP(Table10[[#This Row],[Name]],M.Rd!$A:$T,20,FALSE)</f>
        <v>168000</v>
      </c>
    </row>
    <row r="1962" spans="1:7" x14ac:dyDescent="0.25">
      <c r="A1962" s="3" t="s">
        <v>1205</v>
      </c>
      <c r="B1962" s="31">
        <v>147</v>
      </c>
      <c r="C1962" s="2">
        <v>3.5</v>
      </c>
      <c r="D1962">
        <v>4110</v>
      </c>
      <c r="E1962" s="54">
        <f>VLOOKUP(Table10[[#This Row],[Name]],M.Rd!$A:$T,MATCH(Table10[[#This Row],[L.eff]],M.Rd!$C$2:$S$2)+2,FALSE)</f>
        <v>1550</v>
      </c>
      <c r="F1962" s="54">
        <f>VLOOKUP(Table10[[#This Row],[Name]],V.Rd!$A:$B,2,FALSE)</f>
        <v>2040</v>
      </c>
      <c r="G1962" s="54">
        <f>VLOOKUP(Table10[[#This Row],[Name]],M.Rd!$A:$T,20,FALSE)</f>
        <v>168000</v>
      </c>
    </row>
    <row r="1963" spans="1:7" x14ac:dyDescent="0.25">
      <c r="A1963" s="3" t="s">
        <v>1205</v>
      </c>
      <c r="B1963" s="31">
        <v>147</v>
      </c>
      <c r="C1963" s="2">
        <v>4</v>
      </c>
      <c r="D1963">
        <v>3730</v>
      </c>
      <c r="E1963" s="54">
        <f>VLOOKUP(Table10[[#This Row],[Name]],M.Rd!$A:$T,MATCH(Table10[[#This Row],[L.eff]],M.Rd!$C$2:$S$2)+2,FALSE)</f>
        <v>1450</v>
      </c>
      <c r="F1963" s="54">
        <f>VLOOKUP(Table10[[#This Row],[Name]],V.Rd!$A:$B,2,FALSE)</f>
        <v>2040</v>
      </c>
      <c r="G1963" s="54">
        <f>VLOOKUP(Table10[[#This Row],[Name]],M.Rd!$A:$T,20,FALSE)</f>
        <v>168000</v>
      </c>
    </row>
    <row r="1964" spans="1:7" x14ac:dyDescent="0.25">
      <c r="A1964" s="3" t="s">
        <v>1205</v>
      </c>
      <c r="B1964" s="31">
        <v>147</v>
      </c>
      <c r="C1964" s="2">
        <v>5</v>
      </c>
      <c r="D1964">
        <v>3040</v>
      </c>
      <c r="E1964" s="54">
        <f>VLOOKUP(Table10[[#This Row],[Name]],M.Rd!$A:$T,MATCH(Table10[[#This Row],[L.eff]],M.Rd!$C$2:$S$2)+2,FALSE)</f>
        <v>1250</v>
      </c>
      <c r="F1964" s="54">
        <f>VLOOKUP(Table10[[#This Row],[Name]],V.Rd!$A:$B,2,FALSE)</f>
        <v>2040</v>
      </c>
      <c r="G1964" s="54">
        <f>VLOOKUP(Table10[[#This Row],[Name]],M.Rd!$A:$T,20,FALSE)</f>
        <v>168000</v>
      </c>
    </row>
    <row r="1965" spans="1:7" x14ac:dyDescent="0.25">
      <c r="A1965" s="3" t="s">
        <v>1205</v>
      </c>
      <c r="B1965" s="31">
        <v>147</v>
      </c>
      <c r="C1965" s="2">
        <v>6</v>
      </c>
      <c r="D1965">
        <v>2380</v>
      </c>
      <c r="E1965" s="54">
        <f>VLOOKUP(Table10[[#This Row],[Name]],M.Rd!$A:$T,MATCH(Table10[[#This Row],[L.eff]],M.Rd!$C$2:$S$2)+2,FALSE)</f>
        <v>1060</v>
      </c>
      <c r="F1965" s="54">
        <f>VLOOKUP(Table10[[#This Row],[Name]],V.Rd!$A:$B,2,FALSE)</f>
        <v>2040</v>
      </c>
      <c r="G1965" s="54">
        <f>VLOOKUP(Table10[[#This Row],[Name]],M.Rd!$A:$T,20,FALSE)</f>
        <v>168000</v>
      </c>
    </row>
    <row r="1966" spans="1:7" x14ac:dyDescent="0.25">
      <c r="A1966" s="3" t="s">
        <v>1205</v>
      </c>
      <c r="B1966" s="31">
        <v>147</v>
      </c>
      <c r="C1966" s="2">
        <v>7</v>
      </c>
      <c r="D1966">
        <v>1850</v>
      </c>
      <c r="E1966" s="54">
        <f>VLOOKUP(Table10[[#This Row],[Name]],M.Rd!$A:$T,MATCH(Table10[[#This Row],[L.eff]],M.Rd!$C$2:$S$2)+2,FALSE)</f>
        <v>904</v>
      </c>
      <c r="F1966" s="54">
        <f>VLOOKUP(Table10[[#This Row],[Name]],V.Rd!$A:$B,2,FALSE)</f>
        <v>2040</v>
      </c>
      <c r="G1966" s="54">
        <f>VLOOKUP(Table10[[#This Row],[Name]],M.Rd!$A:$T,20,FALSE)</f>
        <v>168000</v>
      </c>
    </row>
    <row r="1967" spans="1:7" x14ac:dyDescent="0.25">
      <c r="A1967" s="3" t="s">
        <v>1205</v>
      </c>
      <c r="B1967" s="31">
        <v>147</v>
      </c>
      <c r="C1967" s="2">
        <v>8</v>
      </c>
      <c r="D1967">
        <v>1460</v>
      </c>
      <c r="E1967" s="54">
        <f>VLOOKUP(Table10[[#This Row],[Name]],M.Rd!$A:$T,MATCH(Table10[[#This Row],[L.eff]],M.Rd!$C$2:$S$2)+2,FALSE)</f>
        <v>772</v>
      </c>
      <c r="F1967" s="54">
        <f>VLOOKUP(Table10[[#This Row],[Name]],V.Rd!$A:$B,2,FALSE)</f>
        <v>2040</v>
      </c>
      <c r="G1967" s="54">
        <f>VLOOKUP(Table10[[#This Row],[Name]],M.Rd!$A:$T,20,FALSE)</f>
        <v>168000</v>
      </c>
    </row>
    <row r="1968" spans="1:7" x14ac:dyDescent="0.25">
      <c r="A1968" s="3" t="s">
        <v>1205</v>
      </c>
      <c r="B1968" s="31">
        <v>147</v>
      </c>
      <c r="C1968" s="2">
        <v>9</v>
      </c>
      <c r="D1968">
        <v>1190</v>
      </c>
      <c r="E1968" s="54">
        <f>VLOOKUP(Table10[[#This Row],[Name]],M.Rd!$A:$T,MATCH(Table10[[#This Row],[L.eff]],M.Rd!$C$2:$S$2)+2,FALSE)</f>
        <v>667</v>
      </c>
      <c r="F1968" s="54">
        <f>VLOOKUP(Table10[[#This Row],[Name]],V.Rd!$A:$B,2,FALSE)</f>
        <v>2040</v>
      </c>
      <c r="G1968" s="54">
        <f>VLOOKUP(Table10[[#This Row],[Name]],M.Rd!$A:$T,20,FALSE)</f>
        <v>168000</v>
      </c>
    </row>
    <row r="1969" spans="1:7" x14ac:dyDescent="0.25">
      <c r="A1969" s="3" t="s">
        <v>1205</v>
      </c>
      <c r="B1969" s="31">
        <v>147</v>
      </c>
      <c r="C1969" s="2">
        <v>10</v>
      </c>
      <c r="D1969">
        <v>980</v>
      </c>
      <c r="E1969" s="54">
        <f>VLOOKUP(Table10[[#This Row],[Name]],M.Rd!$A:$T,MATCH(Table10[[#This Row],[L.eff]],M.Rd!$C$2:$S$2)+2,FALSE)</f>
        <v>588</v>
      </c>
      <c r="F1969" s="54">
        <f>VLOOKUP(Table10[[#This Row],[Name]],V.Rd!$A:$B,2,FALSE)</f>
        <v>2040</v>
      </c>
      <c r="G1969" s="54">
        <f>VLOOKUP(Table10[[#This Row],[Name]],M.Rd!$A:$T,20,FALSE)</f>
        <v>168000</v>
      </c>
    </row>
    <row r="1970" spans="1:7" x14ac:dyDescent="0.25">
      <c r="A1970" s="3" t="s">
        <v>1205</v>
      </c>
      <c r="B1970" s="31">
        <v>147</v>
      </c>
      <c r="C1970" s="2">
        <v>11</v>
      </c>
      <c r="D1970">
        <v>822</v>
      </c>
      <c r="E1970" s="54">
        <f>VLOOKUP(Table10[[#This Row],[Name]],M.Rd!$A:$T,MATCH(Table10[[#This Row],[L.eff]],M.Rd!$C$2:$S$2)+2,FALSE)</f>
        <v>525</v>
      </c>
      <c r="F1970" s="54">
        <f>VLOOKUP(Table10[[#This Row],[Name]],V.Rd!$A:$B,2,FALSE)</f>
        <v>2040</v>
      </c>
      <c r="G1970" s="54">
        <f>VLOOKUP(Table10[[#This Row],[Name]],M.Rd!$A:$T,20,FALSE)</f>
        <v>168000</v>
      </c>
    </row>
    <row r="1971" spans="1:7" x14ac:dyDescent="0.25">
      <c r="A1971" s="3" t="s">
        <v>1205</v>
      </c>
      <c r="B1971" s="31">
        <v>147</v>
      </c>
      <c r="C1971" s="2">
        <v>12</v>
      </c>
      <c r="D1971">
        <v>699</v>
      </c>
      <c r="E1971" s="54">
        <f>VLOOKUP(Table10[[#This Row],[Name]],M.Rd!$A:$T,MATCH(Table10[[#This Row],[L.eff]],M.Rd!$C$2:$S$2)+2,FALSE)</f>
        <v>473</v>
      </c>
      <c r="F1971" s="54">
        <f>VLOOKUP(Table10[[#This Row],[Name]],V.Rd!$A:$B,2,FALSE)</f>
        <v>2040</v>
      </c>
      <c r="G1971" s="54">
        <f>VLOOKUP(Table10[[#This Row],[Name]],M.Rd!$A:$T,20,FALSE)</f>
        <v>168000</v>
      </c>
    </row>
    <row r="1972" spans="1:7" x14ac:dyDescent="0.25">
      <c r="A1972" s="3" t="s">
        <v>1205</v>
      </c>
      <c r="B1972" s="31">
        <v>147</v>
      </c>
      <c r="C1972" s="2">
        <v>13</v>
      </c>
      <c r="D1972">
        <v>601</v>
      </c>
      <c r="E1972" s="54">
        <f>VLOOKUP(Table10[[#This Row],[Name]],M.Rd!$A:$T,MATCH(Table10[[#This Row],[L.eff]],M.Rd!$C$2:$S$2)+2,FALSE)</f>
        <v>430</v>
      </c>
      <c r="F1972" s="54">
        <f>VLOOKUP(Table10[[#This Row],[Name]],V.Rd!$A:$B,2,FALSE)</f>
        <v>2040</v>
      </c>
      <c r="G1972" s="54">
        <f>VLOOKUP(Table10[[#This Row],[Name]],M.Rd!$A:$T,20,FALSE)</f>
        <v>168000</v>
      </c>
    </row>
    <row r="1973" spans="1:7" x14ac:dyDescent="0.25">
      <c r="A1973" s="3" t="s">
        <v>1205</v>
      </c>
      <c r="B1973" s="31">
        <v>147</v>
      </c>
      <c r="C1973" s="2">
        <v>14</v>
      </c>
      <c r="D1973">
        <v>523</v>
      </c>
      <c r="E1973" s="54">
        <f>VLOOKUP(Table10[[#This Row],[Name]],M.Rd!$A:$T,MATCH(Table10[[#This Row],[L.eff]],M.Rd!$C$2:$S$2)+2,FALSE)</f>
        <v>390</v>
      </c>
      <c r="F1973" s="54">
        <f>VLOOKUP(Table10[[#This Row],[Name]],V.Rd!$A:$B,2,FALSE)</f>
        <v>2040</v>
      </c>
      <c r="G1973" s="54">
        <f>VLOOKUP(Table10[[#This Row],[Name]],M.Rd!$A:$T,20,FALSE)</f>
        <v>168000</v>
      </c>
    </row>
    <row r="1974" spans="1:7" x14ac:dyDescent="0.25">
      <c r="A1974" s="23" t="s">
        <v>1206</v>
      </c>
      <c r="B1974" s="29">
        <v>173</v>
      </c>
      <c r="C1974" s="27">
        <v>1</v>
      </c>
      <c r="D1974" s="27">
        <v>6770</v>
      </c>
      <c r="E1974" s="54">
        <f>VLOOKUP(Table10[[#This Row],[Name]],M.Rd!$A:$T,MATCH(Table10[[#This Row],[L.eff]],M.Rd!$C$2:$S$2)+2,FALSE)</f>
        <v>2140</v>
      </c>
      <c r="F1974" s="54">
        <f>VLOOKUP(Table10[[#This Row],[Name]],V.Rd!$A:$B,2,FALSE)</f>
        <v>2300</v>
      </c>
      <c r="G1974" s="54">
        <f>VLOOKUP(Table10[[#This Row],[Name]],M.Rd!$A:$T,20,FALSE)</f>
        <v>205000</v>
      </c>
    </row>
    <row r="1975" spans="1:7" x14ac:dyDescent="0.25">
      <c r="A1975" s="3" t="s">
        <v>1206</v>
      </c>
      <c r="B1975" s="31">
        <v>173</v>
      </c>
      <c r="C1975" s="2">
        <v>1.5</v>
      </c>
      <c r="D1975" s="2">
        <v>6500</v>
      </c>
      <c r="E1975" s="54">
        <f>VLOOKUP(Table10[[#This Row],[Name]],M.Rd!$A:$T,MATCH(Table10[[#This Row],[L.eff]],M.Rd!$C$2:$S$2)+2,FALSE)</f>
        <v>2140</v>
      </c>
      <c r="F1975" s="54">
        <f>VLOOKUP(Table10[[#This Row],[Name]],V.Rd!$A:$B,2,FALSE)</f>
        <v>2300</v>
      </c>
      <c r="G1975" s="54">
        <f>VLOOKUP(Table10[[#This Row],[Name]],M.Rd!$A:$T,20,FALSE)</f>
        <v>205000</v>
      </c>
    </row>
    <row r="1976" spans="1:7" x14ac:dyDescent="0.25">
      <c r="A1976" s="3" t="s">
        <v>1206</v>
      </c>
      <c r="B1976" s="31">
        <v>173</v>
      </c>
      <c r="C1976" s="2">
        <v>2</v>
      </c>
      <c r="D1976" s="2">
        <v>6210</v>
      </c>
      <c r="E1976" s="54">
        <f>VLOOKUP(Table10[[#This Row],[Name]],M.Rd!$A:$T,MATCH(Table10[[#This Row],[L.eff]],M.Rd!$C$2:$S$2)+2,FALSE)</f>
        <v>2140</v>
      </c>
      <c r="F1976" s="54">
        <f>VLOOKUP(Table10[[#This Row],[Name]],V.Rd!$A:$B,2,FALSE)</f>
        <v>2300</v>
      </c>
      <c r="G1976" s="54">
        <f>VLOOKUP(Table10[[#This Row],[Name]],M.Rd!$A:$T,20,FALSE)</f>
        <v>205000</v>
      </c>
    </row>
    <row r="1977" spans="1:7" x14ac:dyDescent="0.25">
      <c r="A1977" s="3" t="s">
        <v>1206</v>
      </c>
      <c r="B1977" s="31">
        <v>173</v>
      </c>
      <c r="C1977" s="2">
        <v>2.5</v>
      </c>
      <c r="D1977">
        <v>5880</v>
      </c>
      <c r="E1977" s="54">
        <f>VLOOKUP(Table10[[#This Row],[Name]],M.Rd!$A:$T,MATCH(Table10[[#This Row],[L.eff]],M.Rd!$C$2:$S$2)+2,FALSE)</f>
        <v>2110</v>
      </c>
      <c r="F1977" s="54">
        <f>VLOOKUP(Table10[[#This Row],[Name]],V.Rd!$A:$B,2,FALSE)</f>
        <v>2300</v>
      </c>
      <c r="G1977" s="54">
        <f>VLOOKUP(Table10[[#This Row],[Name]],M.Rd!$A:$T,20,FALSE)</f>
        <v>205000</v>
      </c>
    </row>
    <row r="1978" spans="1:7" x14ac:dyDescent="0.25">
      <c r="A1978" s="3" t="s">
        <v>1206</v>
      </c>
      <c r="B1978" s="31">
        <v>173</v>
      </c>
      <c r="C1978" s="2">
        <v>3</v>
      </c>
      <c r="D1978">
        <v>5500</v>
      </c>
      <c r="E1978" s="54">
        <f>VLOOKUP(Table10[[#This Row],[Name]],M.Rd!$A:$T,MATCH(Table10[[#This Row],[L.eff]],M.Rd!$C$2:$S$2)+2,FALSE)</f>
        <v>2000</v>
      </c>
      <c r="F1978" s="54">
        <f>VLOOKUP(Table10[[#This Row],[Name]],V.Rd!$A:$B,2,FALSE)</f>
        <v>2300</v>
      </c>
      <c r="G1978" s="54">
        <f>VLOOKUP(Table10[[#This Row],[Name]],M.Rd!$A:$T,20,FALSE)</f>
        <v>205000</v>
      </c>
    </row>
    <row r="1979" spans="1:7" x14ac:dyDescent="0.25">
      <c r="A1979" s="3" t="s">
        <v>1206</v>
      </c>
      <c r="B1979" s="31">
        <v>173</v>
      </c>
      <c r="C1979" s="2">
        <v>3.5</v>
      </c>
      <c r="D1979">
        <v>5080</v>
      </c>
      <c r="E1979" s="54">
        <f>VLOOKUP(Table10[[#This Row],[Name]],M.Rd!$A:$T,MATCH(Table10[[#This Row],[L.eff]],M.Rd!$C$2:$S$2)+2,FALSE)</f>
        <v>1890</v>
      </c>
      <c r="F1979" s="54">
        <f>VLOOKUP(Table10[[#This Row],[Name]],V.Rd!$A:$B,2,FALSE)</f>
        <v>2300</v>
      </c>
      <c r="G1979" s="54">
        <f>VLOOKUP(Table10[[#This Row],[Name]],M.Rd!$A:$T,20,FALSE)</f>
        <v>205000</v>
      </c>
    </row>
    <row r="1980" spans="1:7" x14ac:dyDescent="0.25">
      <c r="A1980" s="3" t="s">
        <v>1206</v>
      </c>
      <c r="B1980" s="31">
        <v>173</v>
      </c>
      <c r="C1980" s="2">
        <v>4</v>
      </c>
      <c r="D1980">
        <v>4610</v>
      </c>
      <c r="E1980" s="54">
        <f>VLOOKUP(Table10[[#This Row],[Name]],M.Rd!$A:$T,MATCH(Table10[[#This Row],[L.eff]],M.Rd!$C$2:$S$2)+2,FALSE)</f>
        <v>1780</v>
      </c>
      <c r="F1980" s="54">
        <f>VLOOKUP(Table10[[#This Row],[Name]],V.Rd!$A:$B,2,FALSE)</f>
        <v>2300</v>
      </c>
      <c r="G1980" s="54">
        <f>VLOOKUP(Table10[[#This Row],[Name]],M.Rd!$A:$T,20,FALSE)</f>
        <v>205000</v>
      </c>
    </row>
    <row r="1981" spans="1:7" x14ac:dyDescent="0.25">
      <c r="A1981" s="3" t="s">
        <v>1206</v>
      </c>
      <c r="B1981" s="31">
        <v>173</v>
      </c>
      <c r="C1981" s="2">
        <v>5</v>
      </c>
      <c r="D1981">
        <v>3820</v>
      </c>
      <c r="E1981" s="54">
        <f>VLOOKUP(Table10[[#This Row],[Name]],M.Rd!$A:$T,MATCH(Table10[[#This Row],[L.eff]],M.Rd!$C$2:$S$2)+2,FALSE)</f>
        <v>1550</v>
      </c>
      <c r="F1981" s="54">
        <f>VLOOKUP(Table10[[#This Row],[Name]],V.Rd!$A:$B,2,FALSE)</f>
        <v>2300</v>
      </c>
      <c r="G1981" s="54">
        <f>VLOOKUP(Table10[[#This Row],[Name]],M.Rd!$A:$T,20,FALSE)</f>
        <v>205000</v>
      </c>
    </row>
    <row r="1982" spans="1:7" x14ac:dyDescent="0.25">
      <c r="A1982" s="3" t="s">
        <v>1206</v>
      </c>
      <c r="B1982" s="31">
        <v>173</v>
      </c>
      <c r="C1982" s="2">
        <v>6</v>
      </c>
      <c r="D1982">
        <v>2940</v>
      </c>
      <c r="E1982" s="54">
        <f>VLOOKUP(Table10[[#This Row],[Name]],M.Rd!$A:$T,MATCH(Table10[[#This Row],[L.eff]],M.Rd!$C$2:$S$2)+2,FALSE)</f>
        <v>1340</v>
      </c>
      <c r="F1982" s="54">
        <f>VLOOKUP(Table10[[#This Row],[Name]],V.Rd!$A:$B,2,FALSE)</f>
        <v>2300</v>
      </c>
      <c r="G1982" s="54">
        <f>VLOOKUP(Table10[[#This Row],[Name]],M.Rd!$A:$T,20,FALSE)</f>
        <v>205000</v>
      </c>
    </row>
    <row r="1983" spans="1:7" x14ac:dyDescent="0.25">
      <c r="A1983" s="3" t="s">
        <v>1206</v>
      </c>
      <c r="B1983" s="31">
        <v>173</v>
      </c>
      <c r="C1983" s="2">
        <v>7</v>
      </c>
      <c r="D1983">
        <v>2300</v>
      </c>
      <c r="E1983" s="54">
        <f>VLOOKUP(Table10[[#This Row],[Name]],M.Rd!$A:$T,MATCH(Table10[[#This Row],[L.eff]],M.Rd!$C$2:$S$2)+2,FALSE)</f>
        <v>1160</v>
      </c>
      <c r="F1983" s="54">
        <f>VLOOKUP(Table10[[#This Row],[Name]],V.Rd!$A:$B,2,FALSE)</f>
        <v>2300</v>
      </c>
      <c r="G1983" s="54">
        <f>VLOOKUP(Table10[[#This Row],[Name]],M.Rd!$A:$T,20,FALSE)</f>
        <v>205000</v>
      </c>
    </row>
    <row r="1984" spans="1:7" x14ac:dyDescent="0.25">
      <c r="A1984" s="3" t="s">
        <v>1206</v>
      </c>
      <c r="B1984" s="31">
        <v>173</v>
      </c>
      <c r="C1984" s="2">
        <v>8</v>
      </c>
      <c r="D1984">
        <v>1830</v>
      </c>
      <c r="E1984" s="54">
        <f>VLOOKUP(Table10[[#This Row],[Name]],M.Rd!$A:$T,MATCH(Table10[[#This Row],[L.eff]],M.Rd!$C$2:$S$2)+2,FALSE)</f>
        <v>1000</v>
      </c>
      <c r="F1984" s="54">
        <f>VLOOKUP(Table10[[#This Row],[Name]],V.Rd!$A:$B,2,FALSE)</f>
        <v>2300</v>
      </c>
      <c r="G1984" s="54">
        <f>VLOOKUP(Table10[[#This Row],[Name]],M.Rd!$A:$T,20,FALSE)</f>
        <v>205000</v>
      </c>
    </row>
    <row r="1985" spans="1:7" x14ac:dyDescent="0.25">
      <c r="A1985" s="3" t="s">
        <v>1206</v>
      </c>
      <c r="B1985" s="31">
        <v>173</v>
      </c>
      <c r="C1985" s="2">
        <v>9</v>
      </c>
      <c r="D1985">
        <v>1480</v>
      </c>
      <c r="E1985" s="54">
        <f>VLOOKUP(Table10[[#This Row],[Name]],M.Rd!$A:$T,MATCH(Table10[[#This Row],[L.eff]],M.Rd!$C$2:$S$2)+2,FALSE)</f>
        <v>873</v>
      </c>
      <c r="F1985" s="54">
        <f>VLOOKUP(Table10[[#This Row],[Name]],V.Rd!$A:$B,2,FALSE)</f>
        <v>2300</v>
      </c>
      <c r="G1985" s="54">
        <f>VLOOKUP(Table10[[#This Row],[Name]],M.Rd!$A:$T,20,FALSE)</f>
        <v>205000</v>
      </c>
    </row>
    <row r="1986" spans="1:7" x14ac:dyDescent="0.25">
      <c r="A1986" s="3" t="s">
        <v>1206</v>
      </c>
      <c r="B1986" s="31">
        <v>173</v>
      </c>
      <c r="C1986" s="2">
        <v>10</v>
      </c>
      <c r="D1986">
        <v>1230</v>
      </c>
      <c r="E1986" s="54">
        <f>VLOOKUP(Table10[[#This Row],[Name]],M.Rd!$A:$T,MATCH(Table10[[#This Row],[L.eff]],M.Rd!$C$2:$S$2)+2,FALSE)</f>
        <v>774</v>
      </c>
      <c r="F1986" s="54">
        <f>VLOOKUP(Table10[[#This Row],[Name]],V.Rd!$A:$B,2,FALSE)</f>
        <v>2300</v>
      </c>
      <c r="G1986" s="54">
        <f>VLOOKUP(Table10[[#This Row],[Name]],M.Rd!$A:$T,20,FALSE)</f>
        <v>205000</v>
      </c>
    </row>
    <row r="1987" spans="1:7" x14ac:dyDescent="0.25">
      <c r="A1987" s="3" t="s">
        <v>1206</v>
      </c>
      <c r="B1987" s="31">
        <v>173</v>
      </c>
      <c r="C1987" s="2">
        <v>11</v>
      </c>
      <c r="D1987">
        <v>1030</v>
      </c>
      <c r="E1987" s="54">
        <f>VLOOKUP(Table10[[#This Row],[Name]],M.Rd!$A:$T,MATCH(Table10[[#This Row],[L.eff]],M.Rd!$C$2:$S$2)+2,FALSE)</f>
        <v>696</v>
      </c>
      <c r="F1987" s="54">
        <f>VLOOKUP(Table10[[#This Row],[Name]],V.Rd!$A:$B,2,FALSE)</f>
        <v>2300</v>
      </c>
      <c r="G1987" s="54">
        <f>VLOOKUP(Table10[[#This Row],[Name]],M.Rd!$A:$T,20,FALSE)</f>
        <v>205000</v>
      </c>
    </row>
    <row r="1988" spans="1:7" x14ac:dyDescent="0.25">
      <c r="A1988" s="3" t="s">
        <v>1206</v>
      </c>
      <c r="B1988" s="31">
        <v>173</v>
      </c>
      <c r="C1988" s="2">
        <v>12</v>
      </c>
      <c r="D1988">
        <v>875</v>
      </c>
      <c r="E1988" s="54">
        <f>VLOOKUP(Table10[[#This Row],[Name]],M.Rd!$A:$T,MATCH(Table10[[#This Row],[L.eff]],M.Rd!$C$2:$S$2)+2,FALSE)</f>
        <v>632</v>
      </c>
      <c r="F1988" s="54">
        <f>VLOOKUP(Table10[[#This Row],[Name]],V.Rd!$A:$B,2,FALSE)</f>
        <v>2300</v>
      </c>
      <c r="G1988" s="54">
        <f>VLOOKUP(Table10[[#This Row],[Name]],M.Rd!$A:$T,20,FALSE)</f>
        <v>205000</v>
      </c>
    </row>
    <row r="1989" spans="1:7" x14ac:dyDescent="0.25">
      <c r="A1989" s="3" t="s">
        <v>1206</v>
      </c>
      <c r="B1989" s="31">
        <v>173</v>
      </c>
      <c r="C1989" s="2">
        <v>13</v>
      </c>
      <c r="D1989">
        <v>753</v>
      </c>
      <c r="E1989" s="54">
        <f>VLOOKUP(Table10[[#This Row],[Name]],M.Rd!$A:$T,MATCH(Table10[[#This Row],[L.eff]],M.Rd!$C$2:$S$2)+2,FALSE)</f>
        <v>578</v>
      </c>
      <c r="F1989" s="54">
        <f>VLOOKUP(Table10[[#This Row],[Name]],V.Rd!$A:$B,2,FALSE)</f>
        <v>2300</v>
      </c>
      <c r="G1989" s="54">
        <f>VLOOKUP(Table10[[#This Row],[Name]],M.Rd!$A:$T,20,FALSE)</f>
        <v>205000</v>
      </c>
    </row>
    <row r="1990" spans="1:7" x14ac:dyDescent="0.25">
      <c r="A1990" s="3" t="s">
        <v>1206</v>
      </c>
      <c r="B1990" s="31">
        <v>173</v>
      </c>
      <c r="C1990" s="2">
        <v>14</v>
      </c>
      <c r="D1990">
        <v>655</v>
      </c>
      <c r="E1990" s="54">
        <f>VLOOKUP(Table10[[#This Row],[Name]],M.Rd!$A:$T,MATCH(Table10[[#This Row],[L.eff]],M.Rd!$C$2:$S$2)+2,FALSE)</f>
        <v>533</v>
      </c>
      <c r="F1990" s="54">
        <f>VLOOKUP(Table10[[#This Row],[Name]],V.Rd!$A:$B,2,FALSE)</f>
        <v>2300</v>
      </c>
      <c r="G1990" s="54">
        <f>VLOOKUP(Table10[[#This Row],[Name]],M.Rd!$A:$T,20,FALSE)</f>
        <v>205000</v>
      </c>
    </row>
    <row r="1991" spans="1:7" x14ac:dyDescent="0.25">
      <c r="A1991" s="23" t="s">
        <v>1207</v>
      </c>
      <c r="B1991" s="29">
        <v>197</v>
      </c>
      <c r="C1991" s="27">
        <v>1</v>
      </c>
      <c r="D1991" s="27">
        <v>7920</v>
      </c>
      <c r="E1991" s="54">
        <f>VLOOKUP(Table10[[#This Row],[Name]],M.Rd!$A:$T,MATCH(Table10[[#This Row],[L.eff]],M.Rd!$C$2:$S$2)+2,FALSE)</f>
        <v>2470</v>
      </c>
      <c r="F1991" s="54">
        <f>VLOOKUP(Table10[[#This Row],[Name]],V.Rd!$A:$B,2,FALSE)</f>
        <v>2530</v>
      </c>
      <c r="G1991" s="54">
        <f>VLOOKUP(Table10[[#This Row],[Name]],M.Rd!$A:$T,20,FALSE)</f>
        <v>240000</v>
      </c>
    </row>
    <row r="1992" spans="1:7" x14ac:dyDescent="0.25">
      <c r="A1992" s="3" t="s">
        <v>1207</v>
      </c>
      <c r="B1992" s="31">
        <v>197</v>
      </c>
      <c r="C1992" s="2">
        <v>1.5</v>
      </c>
      <c r="D1992" s="2">
        <v>7610</v>
      </c>
      <c r="E1992" s="54">
        <f>VLOOKUP(Table10[[#This Row],[Name]],M.Rd!$A:$T,MATCH(Table10[[#This Row],[L.eff]],M.Rd!$C$2:$S$2)+2,FALSE)</f>
        <v>2470</v>
      </c>
      <c r="F1992" s="54">
        <f>VLOOKUP(Table10[[#This Row],[Name]],V.Rd!$A:$B,2,FALSE)</f>
        <v>2530</v>
      </c>
      <c r="G1992" s="54">
        <f>VLOOKUP(Table10[[#This Row],[Name]],M.Rd!$A:$T,20,FALSE)</f>
        <v>240000</v>
      </c>
    </row>
    <row r="1993" spans="1:7" x14ac:dyDescent="0.25">
      <c r="A1993" s="3" t="s">
        <v>1207</v>
      </c>
      <c r="B1993" s="31">
        <v>197</v>
      </c>
      <c r="C1993" s="2">
        <v>2</v>
      </c>
      <c r="D1993" s="2">
        <v>7270</v>
      </c>
      <c r="E1993" s="54">
        <f>VLOOKUP(Table10[[#This Row],[Name]],M.Rd!$A:$T,MATCH(Table10[[#This Row],[L.eff]],M.Rd!$C$2:$S$2)+2,FALSE)</f>
        <v>2470</v>
      </c>
      <c r="F1993" s="54">
        <f>VLOOKUP(Table10[[#This Row],[Name]],V.Rd!$A:$B,2,FALSE)</f>
        <v>2530</v>
      </c>
      <c r="G1993" s="54">
        <f>VLOOKUP(Table10[[#This Row],[Name]],M.Rd!$A:$T,20,FALSE)</f>
        <v>240000</v>
      </c>
    </row>
    <row r="1994" spans="1:7" x14ac:dyDescent="0.25">
      <c r="A1994" s="3" t="s">
        <v>1207</v>
      </c>
      <c r="B1994" s="31">
        <v>197</v>
      </c>
      <c r="C1994" s="2">
        <v>2.5</v>
      </c>
      <c r="D1994">
        <v>6890</v>
      </c>
      <c r="E1994" s="54">
        <f>VLOOKUP(Table10[[#This Row],[Name]],M.Rd!$A:$T,MATCH(Table10[[#This Row],[L.eff]],M.Rd!$C$2:$S$2)+2,FALSE)</f>
        <v>2450</v>
      </c>
      <c r="F1994" s="54">
        <f>VLOOKUP(Table10[[#This Row],[Name]],V.Rd!$A:$B,2,FALSE)</f>
        <v>2530</v>
      </c>
      <c r="G1994" s="54">
        <f>VLOOKUP(Table10[[#This Row],[Name]],M.Rd!$A:$T,20,FALSE)</f>
        <v>240000</v>
      </c>
    </row>
    <row r="1995" spans="1:7" x14ac:dyDescent="0.25">
      <c r="A1995" s="3" t="s">
        <v>1207</v>
      </c>
      <c r="B1995" s="31">
        <v>197</v>
      </c>
      <c r="C1995" s="2">
        <v>3</v>
      </c>
      <c r="D1995">
        <v>6460</v>
      </c>
      <c r="E1995" s="54">
        <f>VLOOKUP(Table10[[#This Row],[Name]],M.Rd!$A:$T,MATCH(Table10[[#This Row],[L.eff]],M.Rd!$C$2:$S$2)+2,FALSE)</f>
        <v>2330</v>
      </c>
      <c r="F1995" s="54">
        <f>VLOOKUP(Table10[[#This Row],[Name]],V.Rd!$A:$B,2,FALSE)</f>
        <v>2530</v>
      </c>
      <c r="G1995" s="54">
        <f>VLOOKUP(Table10[[#This Row],[Name]],M.Rd!$A:$T,20,FALSE)</f>
        <v>240000</v>
      </c>
    </row>
    <row r="1996" spans="1:7" x14ac:dyDescent="0.25">
      <c r="A1996" s="3" t="s">
        <v>1207</v>
      </c>
      <c r="B1996" s="31">
        <v>197</v>
      </c>
      <c r="C1996" s="2">
        <v>3.5</v>
      </c>
      <c r="D1996">
        <v>5970</v>
      </c>
      <c r="E1996" s="54">
        <f>VLOOKUP(Table10[[#This Row],[Name]],M.Rd!$A:$T,MATCH(Table10[[#This Row],[L.eff]],M.Rd!$C$2:$S$2)+2,FALSE)</f>
        <v>2210</v>
      </c>
      <c r="F1996" s="54">
        <f>VLOOKUP(Table10[[#This Row],[Name]],V.Rd!$A:$B,2,FALSE)</f>
        <v>2530</v>
      </c>
      <c r="G1996" s="54">
        <f>VLOOKUP(Table10[[#This Row],[Name]],M.Rd!$A:$T,20,FALSE)</f>
        <v>240000</v>
      </c>
    </row>
    <row r="1997" spans="1:7" x14ac:dyDescent="0.25">
      <c r="A1997" s="3" t="s">
        <v>1207</v>
      </c>
      <c r="B1997" s="31">
        <v>197</v>
      </c>
      <c r="C1997" s="2">
        <v>4</v>
      </c>
      <c r="D1997">
        <v>5700</v>
      </c>
      <c r="E1997" s="54">
        <f>VLOOKUP(Table10[[#This Row],[Name]],M.Rd!$A:$T,MATCH(Table10[[#This Row],[L.eff]],M.Rd!$C$2:$S$2)+2,FALSE)</f>
        <v>2090</v>
      </c>
      <c r="F1997" s="54">
        <f>VLOOKUP(Table10[[#This Row],[Name]],V.Rd!$A:$B,2,FALSE)</f>
        <v>2530</v>
      </c>
      <c r="G1997" s="54">
        <f>VLOOKUP(Table10[[#This Row],[Name]],M.Rd!$A:$T,20,FALSE)</f>
        <v>240000</v>
      </c>
    </row>
    <row r="1998" spans="1:7" x14ac:dyDescent="0.25">
      <c r="A1998" s="3" t="s">
        <v>1207</v>
      </c>
      <c r="B1998" s="31">
        <v>197</v>
      </c>
      <c r="C1998" s="2">
        <v>5</v>
      </c>
      <c r="D1998">
        <v>4480</v>
      </c>
      <c r="E1998" s="54">
        <f>VLOOKUP(Table10[[#This Row],[Name]],M.Rd!$A:$T,MATCH(Table10[[#This Row],[L.eff]],M.Rd!$C$2:$S$2)+2,FALSE)</f>
        <v>1840</v>
      </c>
      <c r="F1998" s="54">
        <f>VLOOKUP(Table10[[#This Row],[Name]],V.Rd!$A:$B,2,FALSE)</f>
        <v>2530</v>
      </c>
      <c r="G1998" s="54">
        <f>VLOOKUP(Table10[[#This Row],[Name]],M.Rd!$A:$T,20,FALSE)</f>
        <v>240000</v>
      </c>
    </row>
    <row r="1999" spans="1:7" x14ac:dyDescent="0.25">
      <c r="A1999" s="3" t="s">
        <v>1207</v>
      </c>
      <c r="B1999" s="31">
        <v>197</v>
      </c>
      <c r="C1999" s="2">
        <v>6</v>
      </c>
      <c r="D1999">
        <v>3470</v>
      </c>
      <c r="E1999" s="54">
        <f>VLOOKUP(Table10[[#This Row],[Name]],M.Rd!$A:$T,MATCH(Table10[[#This Row],[L.eff]],M.Rd!$C$2:$S$2)+2,FALSE)</f>
        <v>1610</v>
      </c>
      <c r="F1999" s="54">
        <f>VLOOKUP(Table10[[#This Row],[Name]],V.Rd!$A:$B,2,FALSE)</f>
        <v>2530</v>
      </c>
      <c r="G1999" s="54">
        <f>VLOOKUP(Table10[[#This Row],[Name]],M.Rd!$A:$T,20,FALSE)</f>
        <v>240000</v>
      </c>
    </row>
    <row r="2000" spans="1:7" x14ac:dyDescent="0.25">
      <c r="A2000" s="3" t="s">
        <v>1207</v>
      </c>
      <c r="B2000" s="31">
        <v>197</v>
      </c>
      <c r="C2000" s="2">
        <v>7</v>
      </c>
      <c r="D2000">
        <v>2710</v>
      </c>
      <c r="E2000" s="54">
        <f>VLOOKUP(Table10[[#This Row],[Name]],M.Rd!$A:$T,MATCH(Table10[[#This Row],[L.eff]],M.Rd!$C$2:$S$2)+2,FALSE)</f>
        <v>1400</v>
      </c>
      <c r="F2000" s="54">
        <f>VLOOKUP(Table10[[#This Row],[Name]],V.Rd!$A:$B,2,FALSE)</f>
        <v>2530</v>
      </c>
      <c r="G2000" s="54">
        <f>VLOOKUP(Table10[[#This Row],[Name]],M.Rd!$A:$T,20,FALSE)</f>
        <v>240000</v>
      </c>
    </row>
    <row r="2001" spans="1:7" x14ac:dyDescent="0.25">
      <c r="A2001" s="3" t="s">
        <v>1207</v>
      </c>
      <c r="B2001" s="31">
        <v>197</v>
      </c>
      <c r="C2001" s="2">
        <v>8</v>
      </c>
      <c r="D2001">
        <v>2160</v>
      </c>
      <c r="E2001" s="54">
        <f>VLOOKUP(Table10[[#This Row],[Name]],M.Rd!$A:$T,MATCH(Table10[[#This Row],[L.eff]],M.Rd!$C$2:$S$2)+2,FALSE)</f>
        <v>1230</v>
      </c>
      <c r="F2001" s="54">
        <f>VLOOKUP(Table10[[#This Row],[Name]],V.Rd!$A:$B,2,FALSE)</f>
        <v>2530</v>
      </c>
      <c r="G2001" s="54">
        <f>VLOOKUP(Table10[[#This Row],[Name]],M.Rd!$A:$T,20,FALSE)</f>
        <v>240000</v>
      </c>
    </row>
    <row r="2002" spans="1:7" x14ac:dyDescent="0.25">
      <c r="A2002" s="3" t="s">
        <v>1207</v>
      </c>
      <c r="B2002" s="31">
        <v>197</v>
      </c>
      <c r="C2002" s="2">
        <v>9</v>
      </c>
      <c r="D2002">
        <v>1760</v>
      </c>
      <c r="E2002" s="54">
        <f>VLOOKUP(Table10[[#This Row],[Name]],M.Rd!$A:$T,MATCH(Table10[[#This Row],[L.eff]],M.Rd!$C$2:$S$2)+2,FALSE)</f>
        <v>1080</v>
      </c>
      <c r="F2002" s="54">
        <f>VLOOKUP(Table10[[#This Row],[Name]],V.Rd!$A:$B,2,FALSE)</f>
        <v>2530</v>
      </c>
      <c r="G2002" s="54">
        <f>VLOOKUP(Table10[[#This Row],[Name]],M.Rd!$A:$T,20,FALSE)</f>
        <v>240000</v>
      </c>
    </row>
    <row r="2003" spans="1:7" x14ac:dyDescent="0.25">
      <c r="A2003" s="3" t="s">
        <v>1207</v>
      </c>
      <c r="B2003" s="31">
        <v>197</v>
      </c>
      <c r="C2003" s="2">
        <v>10</v>
      </c>
      <c r="D2003">
        <v>1450</v>
      </c>
      <c r="E2003" s="54">
        <f>VLOOKUP(Table10[[#This Row],[Name]],M.Rd!$A:$T,MATCH(Table10[[#This Row],[L.eff]],M.Rd!$C$2:$S$2)+2,FALSE)</f>
        <v>964</v>
      </c>
      <c r="F2003" s="54">
        <f>VLOOKUP(Table10[[#This Row],[Name]],V.Rd!$A:$B,2,FALSE)</f>
        <v>2530</v>
      </c>
      <c r="G2003" s="54">
        <f>VLOOKUP(Table10[[#This Row],[Name]],M.Rd!$A:$T,20,FALSE)</f>
        <v>240000</v>
      </c>
    </row>
    <row r="2004" spans="1:7" x14ac:dyDescent="0.25">
      <c r="A2004" s="3" t="s">
        <v>1207</v>
      </c>
      <c r="B2004" s="31">
        <v>197</v>
      </c>
      <c r="C2004" s="2">
        <v>11</v>
      </c>
      <c r="D2004">
        <v>1220</v>
      </c>
      <c r="E2004" s="54">
        <f>VLOOKUP(Table10[[#This Row],[Name]],M.Rd!$A:$T,MATCH(Table10[[#This Row],[L.eff]],M.Rd!$C$2:$S$2)+2,FALSE)</f>
        <v>873</v>
      </c>
      <c r="F2004" s="54">
        <f>VLOOKUP(Table10[[#This Row],[Name]],V.Rd!$A:$B,2,FALSE)</f>
        <v>2530</v>
      </c>
      <c r="G2004" s="54">
        <f>VLOOKUP(Table10[[#This Row],[Name]],M.Rd!$A:$T,20,FALSE)</f>
        <v>240000</v>
      </c>
    </row>
    <row r="2005" spans="1:7" x14ac:dyDescent="0.25">
      <c r="A2005" s="3" t="s">
        <v>1207</v>
      </c>
      <c r="B2005" s="31">
        <v>197</v>
      </c>
      <c r="C2005" s="2">
        <v>12</v>
      </c>
      <c r="D2005">
        <v>1040</v>
      </c>
      <c r="E2005" s="54">
        <f>VLOOKUP(Table10[[#This Row],[Name]],M.Rd!$A:$T,MATCH(Table10[[#This Row],[L.eff]],M.Rd!$C$2:$S$2)+2,FALSE)</f>
        <v>797</v>
      </c>
      <c r="F2005" s="54">
        <f>VLOOKUP(Table10[[#This Row],[Name]],V.Rd!$A:$B,2,FALSE)</f>
        <v>2530</v>
      </c>
      <c r="G2005" s="54">
        <f>VLOOKUP(Table10[[#This Row],[Name]],M.Rd!$A:$T,20,FALSE)</f>
        <v>240000</v>
      </c>
    </row>
    <row r="2006" spans="1:7" x14ac:dyDescent="0.25">
      <c r="A2006" s="3" t="s">
        <v>1207</v>
      </c>
      <c r="B2006" s="31">
        <v>197</v>
      </c>
      <c r="C2006" s="2">
        <v>13</v>
      </c>
      <c r="D2006">
        <v>894</v>
      </c>
      <c r="E2006" s="54">
        <f>VLOOKUP(Table10[[#This Row],[Name]],M.Rd!$A:$T,MATCH(Table10[[#This Row],[L.eff]],M.Rd!$C$2:$S$2)+2,FALSE)</f>
        <v>733</v>
      </c>
      <c r="F2006" s="54">
        <f>VLOOKUP(Table10[[#This Row],[Name]],V.Rd!$A:$B,2,FALSE)</f>
        <v>2530</v>
      </c>
      <c r="G2006" s="54">
        <f>VLOOKUP(Table10[[#This Row],[Name]],M.Rd!$A:$T,20,FALSE)</f>
        <v>240000</v>
      </c>
    </row>
    <row r="2007" spans="1:7" x14ac:dyDescent="0.25">
      <c r="A2007" s="3" t="s">
        <v>1207</v>
      </c>
      <c r="B2007" s="31">
        <v>197</v>
      </c>
      <c r="C2007" s="2">
        <v>14</v>
      </c>
      <c r="D2007">
        <v>778</v>
      </c>
      <c r="E2007" s="54">
        <f>VLOOKUP(Table10[[#This Row],[Name]],M.Rd!$A:$T,MATCH(Table10[[#This Row],[L.eff]],M.Rd!$C$2:$S$2)+2,FALSE)</f>
        <v>679</v>
      </c>
      <c r="F2007" s="54">
        <f>VLOOKUP(Table10[[#This Row],[Name]],V.Rd!$A:$B,2,FALSE)</f>
        <v>2530</v>
      </c>
      <c r="G2007" s="54">
        <f>VLOOKUP(Table10[[#This Row],[Name]],M.Rd!$A:$T,20,FALSE)</f>
        <v>240000</v>
      </c>
    </row>
    <row r="2008" spans="1:7" x14ac:dyDescent="0.25">
      <c r="A2008" s="23" t="s">
        <v>1208</v>
      </c>
      <c r="B2008" s="29">
        <v>220</v>
      </c>
      <c r="C2008" s="27">
        <v>1</v>
      </c>
      <c r="D2008" s="27">
        <v>9040</v>
      </c>
      <c r="E2008" s="54">
        <f>VLOOKUP(Table10[[#This Row],[Name]],M.Rd!$A:$T,MATCH(Table10[[#This Row],[L.eff]],M.Rd!$C$2:$S$2)+2,FALSE)</f>
        <v>2830</v>
      </c>
      <c r="F2008" s="54">
        <f>VLOOKUP(Table10[[#This Row],[Name]],V.Rd!$A:$B,2,FALSE)</f>
        <v>2710</v>
      </c>
      <c r="G2008" s="54">
        <f>VLOOKUP(Table10[[#This Row],[Name]],M.Rd!$A:$T,20,FALSE)</f>
        <v>278000</v>
      </c>
    </row>
    <row r="2009" spans="1:7" x14ac:dyDescent="0.25">
      <c r="A2009" s="3" t="s">
        <v>1208</v>
      </c>
      <c r="B2009" s="31">
        <v>220</v>
      </c>
      <c r="C2009" s="2">
        <v>1.5</v>
      </c>
      <c r="D2009" s="2">
        <v>8680</v>
      </c>
      <c r="E2009" s="54">
        <f>VLOOKUP(Table10[[#This Row],[Name]],M.Rd!$A:$T,MATCH(Table10[[#This Row],[L.eff]],M.Rd!$C$2:$S$2)+2,FALSE)</f>
        <v>2830</v>
      </c>
      <c r="F2009" s="54">
        <f>VLOOKUP(Table10[[#This Row],[Name]],V.Rd!$A:$B,2,FALSE)</f>
        <v>2710</v>
      </c>
      <c r="G2009" s="54">
        <f>VLOOKUP(Table10[[#This Row],[Name]],M.Rd!$A:$T,20,FALSE)</f>
        <v>278000</v>
      </c>
    </row>
    <row r="2010" spans="1:7" x14ac:dyDescent="0.25">
      <c r="A2010" s="3" t="s">
        <v>1208</v>
      </c>
      <c r="B2010" s="31">
        <v>220</v>
      </c>
      <c r="C2010" s="2">
        <v>2</v>
      </c>
      <c r="D2010" s="2">
        <v>8300</v>
      </c>
      <c r="E2010" s="54">
        <f>VLOOKUP(Table10[[#This Row],[Name]],M.Rd!$A:$T,MATCH(Table10[[#This Row],[L.eff]],M.Rd!$C$2:$S$2)+2,FALSE)</f>
        <v>2830</v>
      </c>
      <c r="F2010" s="54">
        <f>VLOOKUP(Table10[[#This Row],[Name]],V.Rd!$A:$B,2,FALSE)</f>
        <v>2710</v>
      </c>
      <c r="G2010" s="54">
        <f>VLOOKUP(Table10[[#This Row],[Name]],M.Rd!$A:$T,20,FALSE)</f>
        <v>278000</v>
      </c>
    </row>
    <row r="2011" spans="1:7" x14ac:dyDescent="0.25">
      <c r="A2011" s="3" t="s">
        <v>1208</v>
      </c>
      <c r="B2011" s="31">
        <v>220</v>
      </c>
      <c r="C2011" s="2">
        <v>2.5</v>
      </c>
      <c r="D2011">
        <v>7880</v>
      </c>
      <c r="E2011" s="54">
        <f>VLOOKUP(Table10[[#This Row],[Name]],M.Rd!$A:$T,MATCH(Table10[[#This Row],[L.eff]],M.Rd!$C$2:$S$2)+2,FALSE)</f>
        <v>2810</v>
      </c>
      <c r="F2011" s="54">
        <f>VLOOKUP(Table10[[#This Row],[Name]],V.Rd!$A:$B,2,FALSE)</f>
        <v>2710</v>
      </c>
      <c r="G2011" s="54">
        <f>VLOOKUP(Table10[[#This Row],[Name]],M.Rd!$A:$T,20,FALSE)</f>
        <v>278000</v>
      </c>
    </row>
    <row r="2012" spans="1:7" x14ac:dyDescent="0.25">
      <c r="A2012" s="3" t="s">
        <v>1208</v>
      </c>
      <c r="B2012" s="31">
        <v>220</v>
      </c>
      <c r="C2012" s="2">
        <v>3</v>
      </c>
      <c r="D2012">
        <v>7390</v>
      </c>
      <c r="E2012" s="54">
        <f>VLOOKUP(Table10[[#This Row],[Name]],M.Rd!$A:$T,MATCH(Table10[[#This Row],[L.eff]],M.Rd!$C$2:$S$2)+2,FALSE)</f>
        <v>2680</v>
      </c>
      <c r="F2012" s="54">
        <f>VLOOKUP(Table10[[#This Row],[Name]],V.Rd!$A:$B,2,FALSE)</f>
        <v>2710</v>
      </c>
      <c r="G2012" s="54">
        <f>VLOOKUP(Table10[[#This Row],[Name]],M.Rd!$A:$T,20,FALSE)</f>
        <v>278000</v>
      </c>
    </row>
    <row r="2013" spans="1:7" x14ac:dyDescent="0.25">
      <c r="A2013" s="3" t="s">
        <v>1208</v>
      </c>
      <c r="B2013" s="31">
        <v>220</v>
      </c>
      <c r="C2013" s="2">
        <v>3.5</v>
      </c>
      <c r="D2013">
        <v>7140</v>
      </c>
      <c r="E2013" s="54">
        <f>VLOOKUP(Table10[[#This Row],[Name]],M.Rd!$A:$T,MATCH(Table10[[#This Row],[L.eff]],M.Rd!$C$2:$S$2)+2,FALSE)</f>
        <v>2550</v>
      </c>
      <c r="F2013" s="54">
        <f>VLOOKUP(Table10[[#This Row],[Name]],V.Rd!$A:$B,2,FALSE)</f>
        <v>2710</v>
      </c>
      <c r="G2013" s="54">
        <f>VLOOKUP(Table10[[#This Row],[Name]],M.Rd!$A:$T,20,FALSE)</f>
        <v>278000</v>
      </c>
    </row>
    <row r="2014" spans="1:7" x14ac:dyDescent="0.25">
      <c r="A2014" s="3" t="s">
        <v>1208</v>
      </c>
      <c r="B2014" s="31">
        <v>220</v>
      </c>
      <c r="C2014" s="2">
        <v>4</v>
      </c>
      <c r="D2014">
        <v>6470</v>
      </c>
      <c r="E2014" s="54">
        <f>VLOOKUP(Table10[[#This Row],[Name]],M.Rd!$A:$T,MATCH(Table10[[#This Row],[L.eff]],M.Rd!$C$2:$S$2)+2,FALSE)</f>
        <v>2410</v>
      </c>
      <c r="F2014" s="54">
        <f>VLOOKUP(Table10[[#This Row],[Name]],V.Rd!$A:$B,2,FALSE)</f>
        <v>2710</v>
      </c>
      <c r="G2014" s="54">
        <f>VLOOKUP(Table10[[#This Row],[Name]],M.Rd!$A:$T,20,FALSE)</f>
        <v>278000</v>
      </c>
    </row>
    <row r="2015" spans="1:7" x14ac:dyDescent="0.25">
      <c r="A2015" s="3" t="s">
        <v>1208</v>
      </c>
      <c r="B2015" s="31">
        <v>220</v>
      </c>
      <c r="C2015" s="2">
        <v>5</v>
      </c>
      <c r="D2015">
        <v>5110</v>
      </c>
      <c r="E2015" s="54">
        <f>VLOOKUP(Table10[[#This Row],[Name]],M.Rd!$A:$T,MATCH(Table10[[#This Row],[L.eff]],M.Rd!$C$2:$S$2)+2,FALSE)</f>
        <v>2150</v>
      </c>
      <c r="F2015" s="54">
        <f>VLOOKUP(Table10[[#This Row],[Name]],V.Rd!$A:$B,2,FALSE)</f>
        <v>2710</v>
      </c>
      <c r="G2015" s="54">
        <f>VLOOKUP(Table10[[#This Row],[Name]],M.Rd!$A:$T,20,FALSE)</f>
        <v>278000</v>
      </c>
    </row>
    <row r="2016" spans="1:7" x14ac:dyDescent="0.25">
      <c r="A2016" s="3" t="s">
        <v>1208</v>
      </c>
      <c r="B2016" s="31">
        <v>220</v>
      </c>
      <c r="C2016" s="2">
        <v>6</v>
      </c>
      <c r="D2016">
        <v>3980</v>
      </c>
      <c r="E2016" s="54">
        <f>VLOOKUP(Table10[[#This Row],[Name]],M.Rd!$A:$T,MATCH(Table10[[#This Row],[L.eff]],M.Rd!$C$2:$S$2)+2,FALSE)</f>
        <v>1890</v>
      </c>
      <c r="F2016" s="54">
        <f>VLOOKUP(Table10[[#This Row],[Name]],V.Rd!$A:$B,2,FALSE)</f>
        <v>2710</v>
      </c>
      <c r="G2016" s="54">
        <f>VLOOKUP(Table10[[#This Row],[Name]],M.Rd!$A:$T,20,FALSE)</f>
        <v>278000</v>
      </c>
    </row>
    <row r="2017" spans="1:7" x14ac:dyDescent="0.25">
      <c r="A2017" s="3" t="s">
        <v>1208</v>
      </c>
      <c r="B2017" s="31">
        <v>220</v>
      </c>
      <c r="C2017" s="2">
        <v>7</v>
      </c>
      <c r="D2017">
        <v>3120</v>
      </c>
      <c r="E2017" s="54">
        <f>VLOOKUP(Table10[[#This Row],[Name]],M.Rd!$A:$T,MATCH(Table10[[#This Row],[L.eff]],M.Rd!$C$2:$S$2)+2,FALSE)</f>
        <v>1670</v>
      </c>
      <c r="F2017" s="54">
        <f>VLOOKUP(Table10[[#This Row],[Name]],V.Rd!$A:$B,2,FALSE)</f>
        <v>2710</v>
      </c>
      <c r="G2017" s="54">
        <f>VLOOKUP(Table10[[#This Row],[Name]],M.Rd!$A:$T,20,FALSE)</f>
        <v>278000</v>
      </c>
    </row>
    <row r="2018" spans="1:7" x14ac:dyDescent="0.25">
      <c r="A2018" s="3" t="s">
        <v>1208</v>
      </c>
      <c r="B2018" s="31">
        <v>220</v>
      </c>
      <c r="C2018" s="2">
        <v>8</v>
      </c>
      <c r="D2018">
        <v>2490</v>
      </c>
      <c r="E2018" s="54">
        <f>VLOOKUP(Table10[[#This Row],[Name]],M.Rd!$A:$T,MATCH(Table10[[#This Row],[L.eff]],M.Rd!$C$2:$S$2)+2,FALSE)</f>
        <v>1480</v>
      </c>
      <c r="F2018" s="54">
        <f>VLOOKUP(Table10[[#This Row],[Name]],V.Rd!$A:$B,2,FALSE)</f>
        <v>2710</v>
      </c>
      <c r="G2018" s="54">
        <f>VLOOKUP(Table10[[#This Row],[Name]],M.Rd!$A:$T,20,FALSE)</f>
        <v>278000</v>
      </c>
    </row>
    <row r="2019" spans="1:7" x14ac:dyDescent="0.25">
      <c r="A2019" s="3" t="s">
        <v>1208</v>
      </c>
      <c r="B2019" s="31">
        <v>220</v>
      </c>
      <c r="C2019" s="2">
        <v>9</v>
      </c>
      <c r="D2019">
        <v>2020</v>
      </c>
      <c r="E2019" s="54">
        <f>VLOOKUP(Table10[[#This Row],[Name]],M.Rd!$A:$T,MATCH(Table10[[#This Row],[L.eff]],M.Rd!$C$2:$S$2)+2,FALSE)</f>
        <v>1320</v>
      </c>
      <c r="F2019" s="54">
        <f>VLOOKUP(Table10[[#This Row],[Name]],V.Rd!$A:$B,2,FALSE)</f>
        <v>2710</v>
      </c>
      <c r="G2019" s="54">
        <f>VLOOKUP(Table10[[#This Row],[Name]],M.Rd!$A:$T,20,FALSE)</f>
        <v>278000</v>
      </c>
    </row>
    <row r="2020" spans="1:7" x14ac:dyDescent="0.25">
      <c r="A2020" s="3" t="s">
        <v>1208</v>
      </c>
      <c r="B2020" s="31">
        <v>220</v>
      </c>
      <c r="C2020" s="2">
        <v>10</v>
      </c>
      <c r="D2020">
        <v>1680</v>
      </c>
      <c r="E2020" s="54">
        <f>VLOOKUP(Table10[[#This Row],[Name]],M.Rd!$A:$T,MATCH(Table10[[#This Row],[L.eff]],M.Rd!$C$2:$S$2)+2,FALSE)</f>
        <v>1180</v>
      </c>
      <c r="F2020" s="54">
        <f>VLOOKUP(Table10[[#This Row],[Name]],V.Rd!$A:$B,2,FALSE)</f>
        <v>2710</v>
      </c>
      <c r="G2020" s="54">
        <f>VLOOKUP(Table10[[#This Row],[Name]],M.Rd!$A:$T,20,FALSE)</f>
        <v>278000</v>
      </c>
    </row>
    <row r="2021" spans="1:7" x14ac:dyDescent="0.25">
      <c r="A2021" s="3" t="s">
        <v>1208</v>
      </c>
      <c r="B2021" s="31">
        <v>220</v>
      </c>
      <c r="C2021" s="2">
        <v>11</v>
      </c>
      <c r="D2021">
        <v>1410</v>
      </c>
      <c r="E2021" s="54">
        <f>VLOOKUP(Table10[[#This Row],[Name]],M.Rd!$A:$T,MATCH(Table10[[#This Row],[L.eff]],M.Rd!$C$2:$S$2)+2,FALSE)</f>
        <v>1070</v>
      </c>
      <c r="F2021" s="54">
        <f>VLOOKUP(Table10[[#This Row],[Name]],V.Rd!$A:$B,2,FALSE)</f>
        <v>2710</v>
      </c>
      <c r="G2021" s="54">
        <f>VLOOKUP(Table10[[#This Row],[Name]],M.Rd!$A:$T,20,FALSE)</f>
        <v>278000</v>
      </c>
    </row>
    <row r="2022" spans="1:7" x14ac:dyDescent="0.25">
      <c r="A2022" s="3" t="s">
        <v>1208</v>
      </c>
      <c r="B2022" s="31">
        <v>220</v>
      </c>
      <c r="C2022" s="2">
        <v>12</v>
      </c>
      <c r="D2022">
        <v>1200</v>
      </c>
      <c r="E2022" s="54">
        <f>VLOOKUP(Table10[[#This Row],[Name]],M.Rd!$A:$T,MATCH(Table10[[#This Row],[L.eff]],M.Rd!$C$2:$S$2)+2,FALSE)</f>
        <v>986</v>
      </c>
      <c r="F2022" s="54">
        <f>VLOOKUP(Table10[[#This Row],[Name]],V.Rd!$A:$B,2,FALSE)</f>
        <v>2710</v>
      </c>
      <c r="G2022" s="54">
        <f>VLOOKUP(Table10[[#This Row],[Name]],M.Rd!$A:$T,20,FALSE)</f>
        <v>278000</v>
      </c>
    </row>
    <row r="2023" spans="1:7" x14ac:dyDescent="0.25">
      <c r="A2023" s="3" t="s">
        <v>1208</v>
      </c>
      <c r="B2023" s="31">
        <v>220</v>
      </c>
      <c r="C2023" s="2">
        <v>13</v>
      </c>
      <c r="D2023">
        <v>1030</v>
      </c>
      <c r="E2023" s="54">
        <f>VLOOKUP(Table10[[#This Row],[Name]],M.Rd!$A:$T,MATCH(Table10[[#This Row],[L.eff]],M.Rd!$C$2:$S$2)+2,FALSE)</f>
        <v>912</v>
      </c>
      <c r="F2023" s="54">
        <f>VLOOKUP(Table10[[#This Row],[Name]],V.Rd!$A:$B,2,FALSE)</f>
        <v>2710</v>
      </c>
      <c r="G2023" s="54">
        <f>VLOOKUP(Table10[[#This Row],[Name]],M.Rd!$A:$T,20,FALSE)</f>
        <v>278000</v>
      </c>
    </row>
    <row r="2024" spans="1:7" x14ac:dyDescent="0.25">
      <c r="A2024" s="3" t="s">
        <v>1208</v>
      </c>
      <c r="B2024" s="31">
        <v>220</v>
      </c>
      <c r="C2024" s="2">
        <v>14</v>
      </c>
      <c r="D2024">
        <v>897</v>
      </c>
      <c r="E2024" s="54">
        <f>VLOOKUP(Table10[[#This Row],[Name]],M.Rd!$A:$T,MATCH(Table10[[#This Row],[L.eff]],M.Rd!$C$2:$S$2)+2,FALSE)</f>
        <v>848</v>
      </c>
      <c r="F2024" s="54">
        <f>VLOOKUP(Table10[[#This Row],[Name]],V.Rd!$A:$B,2,FALSE)</f>
        <v>2710</v>
      </c>
      <c r="G2024" s="54">
        <f>VLOOKUP(Table10[[#This Row],[Name]],M.Rd!$A:$T,20,FALSE)</f>
        <v>278000</v>
      </c>
    </row>
    <row r="2025" spans="1:7" x14ac:dyDescent="0.25">
      <c r="A2025" s="23" t="s">
        <v>1209</v>
      </c>
      <c r="B2025" s="29">
        <v>176</v>
      </c>
      <c r="C2025" s="27">
        <v>1</v>
      </c>
      <c r="D2025" s="27">
        <v>6610</v>
      </c>
      <c r="E2025" s="54">
        <f>VLOOKUP(Table10[[#This Row],[Name]],M.Rd!$A:$T,MATCH(Table10[[#This Row],[L.eff]],M.Rd!$C$2:$S$2)+2,FALSE)</f>
        <v>2350</v>
      </c>
      <c r="F2025" s="54">
        <f>VLOOKUP(Table10[[#This Row],[Name]],V.Rd!$A:$B,2,FALSE)</f>
        <v>2460</v>
      </c>
      <c r="G2025" s="54">
        <f>VLOOKUP(Table10[[#This Row],[Name]],M.Rd!$A:$T,20,FALSE)</f>
        <v>246000</v>
      </c>
    </row>
    <row r="2026" spans="1:7" x14ac:dyDescent="0.25">
      <c r="A2026" s="3" t="s">
        <v>1209</v>
      </c>
      <c r="B2026" s="31">
        <v>176</v>
      </c>
      <c r="C2026" s="2">
        <v>1.5</v>
      </c>
      <c r="D2026" s="2">
        <v>6370</v>
      </c>
      <c r="E2026" s="54">
        <f>VLOOKUP(Table10[[#This Row],[Name]],M.Rd!$A:$T,MATCH(Table10[[#This Row],[L.eff]],M.Rd!$C$2:$S$2)+2,FALSE)</f>
        <v>2350</v>
      </c>
      <c r="F2026" s="54">
        <f>VLOOKUP(Table10[[#This Row],[Name]],V.Rd!$A:$B,2,FALSE)</f>
        <v>2460</v>
      </c>
      <c r="G2026" s="54">
        <f>VLOOKUP(Table10[[#This Row],[Name]],M.Rd!$A:$T,20,FALSE)</f>
        <v>246000</v>
      </c>
    </row>
    <row r="2027" spans="1:7" x14ac:dyDescent="0.25">
      <c r="A2027" s="3" t="s">
        <v>1209</v>
      </c>
      <c r="B2027" s="31">
        <v>176</v>
      </c>
      <c r="C2027" s="2">
        <v>2</v>
      </c>
      <c r="D2027" s="2">
        <v>6120</v>
      </c>
      <c r="E2027" s="54">
        <f>VLOOKUP(Table10[[#This Row],[Name]],M.Rd!$A:$T,MATCH(Table10[[#This Row],[L.eff]],M.Rd!$C$2:$S$2)+2,FALSE)</f>
        <v>2350</v>
      </c>
      <c r="F2027" s="54">
        <f>VLOOKUP(Table10[[#This Row],[Name]],V.Rd!$A:$B,2,FALSE)</f>
        <v>2460</v>
      </c>
      <c r="G2027" s="54">
        <f>VLOOKUP(Table10[[#This Row],[Name]],M.Rd!$A:$T,20,FALSE)</f>
        <v>246000</v>
      </c>
    </row>
    <row r="2028" spans="1:7" x14ac:dyDescent="0.25">
      <c r="A2028" s="3" t="s">
        <v>1209</v>
      </c>
      <c r="B2028" s="31">
        <v>176</v>
      </c>
      <c r="C2028" s="2">
        <v>2.5</v>
      </c>
      <c r="D2028">
        <v>5830</v>
      </c>
      <c r="E2028" s="54">
        <f>VLOOKUP(Table10[[#This Row],[Name]],M.Rd!$A:$T,MATCH(Table10[[#This Row],[L.eff]],M.Rd!$C$2:$S$2)+2,FALSE)</f>
        <v>2350</v>
      </c>
      <c r="F2028" s="54">
        <f>VLOOKUP(Table10[[#This Row],[Name]],V.Rd!$A:$B,2,FALSE)</f>
        <v>2460</v>
      </c>
      <c r="G2028" s="54">
        <f>VLOOKUP(Table10[[#This Row],[Name]],M.Rd!$A:$T,20,FALSE)</f>
        <v>246000</v>
      </c>
    </row>
    <row r="2029" spans="1:7" x14ac:dyDescent="0.25">
      <c r="A2029" s="3" t="s">
        <v>1209</v>
      </c>
      <c r="B2029" s="31">
        <v>176</v>
      </c>
      <c r="C2029" s="2">
        <v>3</v>
      </c>
      <c r="D2029">
        <v>5520</v>
      </c>
      <c r="E2029" s="54">
        <f>VLOOKUP(Table10[[#This Row],[Name]],M.Rd!$A:$T,MATCH(Table10[[#This Row],[L.eff]],M.Rd!$C$2:$S$2)+2,FALSE)</f>
        <v>2240</v>
      </c>
      <c r="F2029" s="54">
        <f>VLOOKUP(Table10[[#This Row],[Name]],V.Rd!$A:$B,2,FALSE)</f>
        <v>2460</v>
      </c>
      <c r="G2029" s="54">
        <f>VLOOKUP(Table10[[#This Row],[Name]],M.Rd!$A:$T,20,FALSE)</f>
        <v>246000</v>
      </c>
    </row>
    <row r="2030" spans="1:7" x14ac:dyDescent="0.25">
      <c r="A2030" s="3" t="s">
        <v>1209</v>
      </c>
      <c r="B2030" s="31">
        <v>176</v>
      </c>
      <c r="C2030" s="2">
        <v>3.5</v>
      </c>
      <c r="D2030">
        <v>5160</v>
      </c>
      <c r="E2030" s="54">
        <f>VLOOKUP(Table10[[#This Row],[Name]],M.Rd!$A:$T,MATCH(Table10[[#This Row],[L.eff]],M.Rd!$C$2:$S$2)+2,FALSE)</f>
        <v>2130</v>
      </c>
      <c r="F2030" s="54">
        <f>VLOOKUP(Table10[[#This Row],[Name]],V.Rd!$A:$B,2,FALSE)</f>
        <v>2460</v>
      </c>
      <c r="G2030" s="54">
        <f>VLOOKUP(Table10[[#This Row],[Name]],M.Rd!$A:$T,20,FALSE)</f>
        <v>246000</v>
      </c>
    </row>
    <row r="2031" spans="1:7" x14ac:dyDescent="0.25">
      <c r="A2031" s="3" t="s">
        <v>1209</v>
      </c>
      <c r="B2031" s="31">
        <v>176</v>
      </c>
      <c r="C2031" s="2">
        <v>4</v>
      </c>
      <c r="D2031">
        <v>4760</v>
      </c>
      <c r="E2031" s="54">
        <f>VLOOKUP(Table10[[#This Row],[Name]],M.Rd!$A:$T,MATCH(Table10[[#This Row],[L.eff]],M.Rd!$C$2:$S$2)+2,FALSE)</f>
        <v>2010</v>
      </c>
      <c r="F2031" s="54">
        <f>VLOOKUP(Table10[[#This Row],[Name]],V.Rd!$A:$B,2,FALSE)</f>
        <v>2460</v>
      </c>
      <c r="G2031" s="54">
        <f>VLOOKUP(Table10[[#This Row],[Name]],M.Rd!$A:$T,20,FALSE)</f>
        <v>246000</v>
      </c>
    </row>
    <row r="2032" spans="1:7" x14ac:dyDescent="0.25">
      <c r="A2032" s="3" t="s">
        <v>1209</v>
      </c>
      <c r="B2032" s="31">
        <v>176</v>
      </c>
      <c r="C2032" s="2">
        <v>5</v>
      </c>
      <c r="D2032">
        <v>3900</v>
      </c>
      <c r="E2032" s="54">
        <f>VLOOKUP(Table10[[#This Row],[Name]],M.Rd!$A:$T,MATCH(Table10[[#This Row],[L.eff]],M.Rd!$C$2:$S$2)+2,FALSE)</f>
        <v>1760</v>
      </c>
      <c r="F2032" s="54">
        <f>VLOOKUP(Table10[[#This Row],[Name]],V.Rd!$A:$B,2,FALSE)</f>
        <v>2460</v>
      </c>
      <c r="G2032" s="54">
        <f>VLOOKUP(Table10[[#This Row],[Name]],M.Rd!$A:$T,20,FALSE)</f>
        <v>246000</v>
      </c>
    </row>
    <row r="2033" spans="1:7" x14ac:dyDescent="0.25">
      <c r="A2033" s="3" t="s">
        <v>1209</v>
      </c>
      <c r="B2033" s="31">
        <v>176</v>
      </c>
      <c r="C2033" s="2">
        <v>6</v>
      </c>
      <c r="D2033">
        <v>3250</v>
      </c>
      <c r="E2033" s="54">
        <f>VLOOKUP(Table10[[#This Row],[Name]],M.Rd!$A:$T,MATCH(Table10[[#This Row],[L.eff]],M.Rd!$C$2:$S$2)+2,FALSE)</f>
        <v>1530</v>
      </c>
      <c r="F2033" s="54">
        <f>VLOOKUP(Table10[[#This Row],[Name]],V.Rd!$A:$B,2,FALSE)</f>
        <v>2460</v>
      </c>
      <c r="G2033" s="54">
        <f>VLOOKUP(Table10[[#This Row],[Name]],M.Rd!$A:$T,20,FALSE)</f>
        <v>246000</v>
      </c>
    </row>
    <row r="2034" spans="1:7" x14ac:dyDescent="0.25">
      <c r="A2034" s="3" t="s">
        <v>1209</v>
      </c>
      <c r="B2034" s="31">
        <v>176</v>
      </c>
      <c r="C2034" s="2">
        <v>7</v>
      </c>
      <c r="D2034">
        <v>2560</v>
      </c>
      <c r="E2034" s="54">
        <f>VLOOKUP(Table10[[#This Row],[Name]],M.Rd!$A:$T,MATCH(Table10[[#This Row],[L.eff]],M.Rd!$C$2:$S$2)+2,FALSE)</f>
        <v>1310</v>
      </c>
      <c r="F2034" s="54">
        <f>VLOOKUP(Table10[[#This Row],[Name]],V.Rd!$A:$B,2,FALSE)</f>
        <v>2460</v>
      </c>
      <c r="G2034" s="54">
        <f>VLOOKUP(Table10[[#This Row],[Name]],M.Rd!$A:$T,20,FALSE)</f>
        <v>246000</v>
      </c>
    </row>
    <row r="2035" spans="1:7" x14ac:dyDescent="0.25">
      <c r="A2035" s="3" t="s">
        <v>1209</v>
      </c>
      <c r="B2035" s="31">
        <v>176</v>
      </c>
      <c r="C2035" s="2">
        <v>8</v>
      </c>
      <c r="D2035">
        <v>2050</v>
      </c>
      <c r="E2035" s="54">
        <f>VLOOKUP(Table10[[#This Row],[Name]],M.Rd!$A:$T,MATCH(Table10[[#This Row],[L.eff]],M.Rd!$C$2:$S$2)+2,FALSE)</f>
        <v>1130</v>
      </c>
      <c r="F2035" s="54">
        <f>VLOOKUP(Table10[[#This Row],[Name]],V.Rd!$A:$B,2,FALSE)</f>
        <v>2460</v>
      </c>
      <c r="G2035" s="54">
        <f>VLOOKUP(Table10[[#This Row],[Name]],M.Rd!$A:$T,20,FALSE)</f>
        <v>246000</v>
      </c>
    </row>
    <row r="2036" spans="1:7" x14ac:dyDescent="0.25">
      <c r="A2036" s="3" t="s">
        <v>1209</v>
      </c>
      <c r="B2036" s="31">
        <v>176</v>
      </c>
      <c r="C2036" s="2">
        <v>9</v>
      </c>
      <c r="D2036">
        <v>1660</v>
      </c>
      <c r="E2036" s="54">
        <f>VLOOKUP(Table10[[#This Row],[Name]],M.Rd!$A:$T,MATCH(Table10[[#This Row],[L.eff]],M.Rd!$C$2:$S$2)+2,FALSE)</f>
        <v>980</v>
      </c>
      <c r="F2036" s="54">
        <f>VLOOKUP(Table10[[#This Row],[Name]],V.Rd!$A:$B,2,FALSE)</f>
        <v>2460</v>
      </c>
      <c r="G2036" s="54">
        <f>VLOOKUP(Table10[[#This Row],[Name]],M.Rd!$A:$T,20,FALSE)</f>
        <v>246000</v>
      </c>
    </row>
    <row r="2037" spans="1:7" x14ac:dyDescent="0.25">
      <c r="A2037" s="3" t="s">
        <v>1209</v>
      </c>
      <c r="B2037" s="31">
        <v>176</v>
      </c>
      <c r="C2037" s="2">
        <v>10</v>
      </c>
      <c r="D2037">
        <v>1380</v>
      </c>
      <c r="E2037" s="54">
        <f>VLOOKUP(Table10[[#This Row],[Name]],M.Rd!$A:$T,MATCH(Table10[[#This Row],[L.eff]],M.Rd!$C$2:$S$2)+2,FALSE)</f>
        <v>860</v>
      </c>
      <c r="F2037" s="54">
        <f>VLOOKUP(Table10[[#This Row],[Name]],V.Rd!$A:$B,2,FALSE)</f>
        <v>2460</v>
      </c>
      <c r="G2037" s="54">
        <f>VLOOKUP(Table10[[#This Row],[Name]],M.Rd!$A:$T,20,FALSE)</f>
        <v>246000</v>
      </c>
    </row>
    <row r="2038" spans="1:7" x14ac:dyDescent="0.25">
      <c r="A2038" s="3" t="s">
        <v>1209</v>
      </c>
      <c r="B2038" s="31">
        <v>176</v>
      </c>
      <c r="C2038" s="2">
        <v>11</v>
      </c>
      <c r="D2038">
        <v>1160</v>
      </c>
      <c r="E2038" s="54">
        <f>VLOOKUP(Table10[[#This Row],[Name]],M.Rd!$A:$T,MATCH(Table10[[#This Row],[L.eff]],M.Rd!$C$2:$S$2)+2,FALSE)</f>
        <v>766</v>
      </c>
      <c r="F2038" s="54">
        <f>VLOOKUP(Table10[[#This Row],[Name]],V.Rd!$A:$B,2,FALSE)</f>
        <v>2460</v>
      </c>
      <c r="G2038" s="54">
        <f>VLOOKUP(Table10[[#This Row],[Name]],M.Rd!$A:$T,20,FALSE)</f>
        <v>246000</v>
      </c>
    </row>
    <row r="2039" spans="1:7" x14ac:dyDescent="0.25">
      <c r="A2039" s="3" t="s">
        <v>1209</v>
      </c>
      <c r="B2039" s="31">
        <v>176</v>
      </c>
      <c r="C2039" s="2">
        <v>12</v>
      </c>
      <c r="D2039">
        <v>987</v>
      </c>
      <c r="E2039" s="54">
        <f>VLOOKUP(Table10[[#This Row],[Name]],M.Rd!$A:$T,MATCH(Table10[[#This Row],[L.eff]],M.Rd!$C$2:$S$2)+2,FALSE)</f>
        <v>689</v>
      </c>
      <c r="F2039" s="54">
        <f>VLOOKUP(Table10[[#This Row],[Name]],V.Rd!$A:$B,2,FALSE)</f>
        <v>2460</v>
      </c>
      <c r="G2039" s="54">
        <f>VLOOKUP(Table10[[#This Row],[Name]],M.Rd!$A:$T,20,FALSE)</f>
        <v>246000</v>
      </c>
    </row>
    <row r="2040" spans="1:7" x14ac:dyDescent="0.25">
      <c r="A2040" s="3" t="s">
        <v>1209</v>
      </c>
      <c r="B2040" s="31">
        <v>176</v>
      </c>
      <c r="C2040" s="2">
        <v>13</v>
      </c>
      <c r="D2040">
        <v>850</v>
      </c>
      <c r="E2040" s="54">
        <f>VLOOKUP(Table10[[#This Row],[Name]],M.Rd!$A:$T,MATCH(Table10[[#This Row],[L.eff]],M.Rd!$C$2:$S$2)+2,FALSE)</f>
        <v>626</v>
      </c>
      <c r="F2040" s="54">
        <f>VLOOKUP(Table10[[#This Row],[Name]],V.Rd!$A:$B,2,FALSE)</f>
        <v>2460</v>
      </c>
      <c r="G2040" s="54">
        <f>VLOOKUP(Table10[[#This Row],[Name]],M.Rd!$A:$T,20,FALSE)</f>
        <v>246000</v>
      </c>
    </row>
    <row r="2041" spans="1:7" x14ac:dyDescent="0.25">
      <c r="A2041" s="3" t="s">
        <v>1209</v>
      </c>
      <c r="B2041" s="31">
        <v>176</v>
      </c>
      <c r="C2041" s="2">
        <v>14</v>
      </c>
      <c r="D2041">
        <v>739</v>
      </c>
      <c r="E2041" s="54">
        <f>VLOOKUP(Table10[[#This Row],[Name]],M.Rd!$A:$T,MATCH(Table10[[#This Row],[L.eff]],M.Rd!$C$2:$S$2)+2,FALSE)</f>
        <v>572</v>
      </c>
      <c r="F2041" s="54">
        <f>VLOOKUP(Table10[[#This Row],[Name]],V.Rd!$A:$B,2,FALSE)</f>
        <v>2460</v>
      </c>
      <c r="G2041" s="54">
        <f>VLOOKUP(Table10[[#This Row],[Name]],M.Rd!$A:$T,20,FALSE)</f>
        <v>246000</v>
      </c>
    </row>
    <row r="2042" spans="1:7" x14ac:dyDescent="0.25">
      <c r="A2042" s="23" t="s">
        <v>1210</v>
      </c>
      <c r="B2042" s="29">
        <v>194</v>
      </c>
      <c r="C2042" s="27">
        <v>1</v>
      </c>
      <c r="D2042" s="27">
        <v>7450</v>
      </c>
      <c r="E2042" s="54">
        <f>VLOOKUP(Table10[[#This Row],[Name]],M.Rd!$A:$T,MATCH(Table10[[#This Row],[L.eff]],M.Rd!$C$2:$S$2)+2,FALSE)</f>
        <v>2640</v>
      </c>
      <c r="F2042" s="54">
        <f>VLOOKUP(Table10[[#This Row],[Name]],V.Rd!$A:$B,2,FALSE)</f>
        <v>2610</v>
      </c>
      <c r="G2042" s="54">
        <f>VLOOKUP(Table10[[#This Row],[Name]],M.Rd!$A:$T,20,FALSE)</f>
        <v>279000</v>
      </c>
    </row>
    <row r="2043" spans="1:7" x14ac:dyDescent="0.25">
      <c r="A2043" s="3" t="s">
        <v>1210</v>
      </c>
      <c r="B2043" s="31">
        <v>194</v>
      </c>
      <c r="C2043" s="2">
        <v>1.5</v>
      </c>
      <c r="D2043" s="2">
        <v>7190</v>
      </c>
      <c r="E2043" s="54">
        <f>VLOOKUP(Table10[[#This Row],[Name]],M.Rd!$A:$T,MATCH(Table10[[#This Row],[L.eff]],M.Rd!$C$2:$S$2)+2,FALSE)</f>
        <v>2640</v>
      </c>
      <c r="F2043" s="54">
        <f>VLOOKUP(Table10[[#This Row],[Name]],V.Rd!$A:$B,2,FALSE)</f>
        <v>2610</v>
      </c>
      <c r="G2043" s="54">
        <f>VLOOKUP(Table10[[#This Row],[Name]],M.Rd!$A:$T,20,FALSE)</f>
        <v>279000</v>
      </c>
    </row>
    <row r="2044" spans="1:7" x14ac:dyDescent="0.25">
      <c r="A2044" s="3" t="s">
        <v>1210</v>
      </c>
      <c r="B2044" s="31">
        <v>194</v>
      </c>
      <c r="C2044" s="2">
        <v>2</v>
      </c>
      <c r="D2044" s="2">
        <v>6900</v>
      </c>
      <c r="E2044" s="54">
        <f>VLOOKUP(Table10[[#This Row],[Name]],M.Rd!$A:$T,MATCH(Table10[[#This Row],[L.eff]],M.Rd!$C$2:$S$2)+2,FALSE)</f>
        <v>2640</v>
      </c>
      <c r="F2044" s="54">
        <f>VLOOKUP(Table10[[#This Row],[Name]],V.Rd!$A:$B,2,FALSE)</f>
        <v>2610</v>
      </c>
      <c r="G2044" s="54">
        <f>VLOOKUP(Table10[[#This Row],[Name]],M.Rd!$A:$T,20,FALSE)</f>
        <v>279000</v>
      </c>
    </row>
    <row r="2045" spans="1:7" x14ac:dyDescent="0.25">
      <c r="A2045" s="3" t="s">
        <v>1210</v>
      </c>
      <c r="B2045" s="31">
        <v>194</v>
      </c>
      <c r="C2045" s="2">
        <v>2.5</v>
      </c>
      <c r="D2045">
        <v>6600</v>
      </c>
      <c r="E2045" s="54">
        <f>VLOOKUP(Table10[[#This Row],[Name]],M.Rd!$A:$T,MATCH(Table10[[#This Row],[L.eff]],M.Rd!$C$2:$S$2)+2,FALSE)</f>
        <v>2640</v>
      </c>
      <c r="F2045" s="54">
        <f>VLOOKUP(Table10[[#This Row],[Name]],V.Rd!$A:$B,2,FALSE)</f>
        <v>2610</v>
      </c>
      <c r="G2045" s="54">
        <f>VLOOKUP(Table10[[#This Row],[Name]],M.Rd!$A:$T,20,FALSE)</f>
        <v>279000</v>
      </c>
    </row>
    <row r="2046" spans="1:7" x14ac:dyDescent="0.25">
      <c r="A2046" s="3" t="s">
        <v>1210</v>
      </c>
      <c r="B2046" s="31">
        <v>194</v>
      </c>
      <c r="C2046" s="2">
        <v>3</v>
      </c>
      <c r="D2046">
        <v>6250</v>
      </c>
      <c r="E2046" s="54">
        <f>VLOOKUP(Table10[[#This Row],[Name]],M.Rd!$A:$T,MATCH(Table10[[#This Row],[L.eff]],M.Rd!$C$2:$S$2)+2,FALSE)</f>
        <v>2530</v>
      </c>
      <c r="F2046" s="54">
        <f>VLOOKUP(Table10[[#This Row],[Name]],V.Rd!$A:$B,2,FALSE)</f>
        <v>2610</v>
      </c>
      <c r="G2046" s="54">
        <f>VLOOKUP(Table10[[#This Row],[Name]],M.Rd!$A:$T,20,FALSE)</f>
        <v>279000</v>
      </c>
    </row>
    <row r="2047" spans="1:7" x14ac:dyDescent="0.25">
      <c r="A2047" s="3" t="s">
        <v>1210</v>
      </c>
      <c r="B2047" s="31">
        <v>194</v>
      </c>
      <c r="C2047" s="2">
        <v>3.5</v>
      </c>
      <c r="D2047">
        <v>5850</v>
      </c>
      <c r="E2047" s="54">
        <f>VLOOKUP(Table10[[#This Row],[Name]],M.Rd!$A:$T,MATCH(Table10[[#This Row],[L.eff]],M.Rd!$C$2:$S$2)+2,FALSE)</f>
        <v>2410</v>
      </c>
      <c r="F2047" s="54">
        <f>VLOOKUP(Table10[[#This Row],[Name]],V.Rd!$A:$B,2,FALSE)</f>
        <v>2610</v>
      </c>
      <c r="G2047" s="54">
        <f>VLOOKUP(Table10[[#This Row],[Name]],M.Rd!$A:$T,20,FALSE)</f>
        <v>279000</v>
      </c>
    </row>
    <row r="2048" spans="1:7" x14ac:dyDescent="0.25">
      <c r="A2048" s="3" t="s">
        <v>1210</v>
      </c>
      <c r="B2048" s="31">
        <v>194</v>
      </c>
      <c r="C2048" s="2">
        <v>4</v>
      </c>
      <c r="D2048">
        <v>5410</v>
      </c>
      <c r="E2048" s="54">
        <f>VLOOKUP(Table10[[#This Row],[Name]],M.Rd!$A:$T,MATCH(Table10[[#This Row],[L.eff]],M.Rd!$C$2:$S$2)+2,FALSE)</f>
        <v>2280</v>
      </c>
      <c r="F2048" s="54">
        <f>VLOOKUP(Table10[[#This Row],[Name]],V.Rd!$A:$B,2,FALSE)</f>
        <v>2610</v>
      </c>
      <c r="G2048" s="54">
        <f>VLOOKUP(Table10[[#This Row],[Name]],M.Rd!$A:$T,20,FALSE)</f>
        <v>279000</v>
      </c>
    </row>
    <row r="2049" spans="1:7" x14ac:dyDescent="0.25">
      <c r="A2049" s="3" t="s">
        <v>1210</v>
      </c>
      <c r="B2049" s="31">
        <v>194</v>
      </c>
      <c r="C2049" s="2">
        <v>5</v>
      </c>
      <c r="D2049">
        <v>4470</v>
      </c>
      <c r="E2049" s="54">
        <f>VLOOKUP(Table10[[#This Row],[Name]],M.Rd!$A:$T,MATCH(Table10[[#This Row],[L.eff]],M.Rd!$C$2:$S$2)+2,FALSE)</f>
        <v>2020</v>
      </c>
      <c r="F2049" s="54">
        <f>VLOOKUP(Table10[[#This Row],[Name]],V.Rd!$A:$B,2,FALSE)</f>
        <v>2610</v>
      </c>
      <c r="G2049" s="54">
        <f>VLOOKUP(Table10[[#This Row],[Name]],M.Rd!$A:$T,20,FALSE)</f>
        <v>279000</v>
      </c>
    </row>
    <row r="2050" spans="1:7" x14ac:dyDescent="0.25">
      <c r="A2050" s="3" t="s">
        <v>1210</v>
      </c>
      <c r="B2050" s="31">
        <v>194</v>
      </c>
      <c r="C2050" s="2">
        <v>6</v>
      </c>
      <c r="D2050">
        <v>3730</v>
      </c>
      <c r="E2050" s="54">
        <f>VLOOKUP(Table10[[#This Row],[Name]],M.Rd!$A:$T,MATCH(Table10[[#This Row],[L.eff]],M.Rd!$C$2:$S$2)+2,FALSE)</f>
        <v>1760</v>
      </c>
      <c r="F2050" s="54">
        <f>VLOOKUP(Table10[[#This Row],[Name]],V.Rd!$A:$B,2,FALSE)</f>
        <v>2610</v>
      </c>
      <c r="G2050" s="54">
        <f>VLOOKUP(Table10[[#This Row],[Name]],M.Rd!$A:$T,20,FALSE)</f>
        <v>279000</v>
      </c>
    </row>
    <row r="2051" spans="1:7" x14ac:dyDescent="0.25">
      <c r="A2051" s="3" t="s">
        <v>1210</v>
      </c>
      <c r="B2051" s="31">
        <v>194</v>
      </c>
      <c r="C2051" s="2">
        <v>7</v>
      </c>
      <c r="D2051">
        <v>2940</v>
      </c>
      <c r="E2051" s="54">
        <f>VLOOKUP(Table10[[#This Row],[Name]],M.Rd!$A:$T,MATCH(Table10[[#This Row],[L.eff]],M.Rd!$C$2:$S$2)+2,FALSE)</f>
        <v>1530</v>
      </c>
      <c r="F2051" s="54">
        <f>VLOOKUP(Table10[[#This Row],[Name]],V.Rd!$A:$B,2,FALSE)</f>
        <v>2610</v>
      </c>
      <c r="G2051" s="54">
        <f>VLOOKUP(Table10[[#This Row],[Name]],M.Rd!$A:$T,20,FALSE)</f>
        <v>279000</v>
      </c>
    </row>
    <row r="2052" spans="1:7" x14ac:dyDescent="0.25">
      <c r="A2052" s="3" t="s">
        <v>1210</v>
      </c>
      <c r="B2052" s="31">
        <v>194</v>
      </c>
      <c r="C2052" s="2">
        <v>8</v>
      </c>
      <c r="D2052">
        <v>2360</v>
      </c>
      <c r="E2052" s="54">
        <f>VLOOKUP(Table10[[#This Row],[Name]],M.Rd!$A:$T,MATCH(Table10[[#This Row],[L.eff]],M.Rd!$C$2:$S$2)+2,FALSE)</f>
        <v>1330</v>
      </c>
      <c r="F2052" s="54">
        <f>VLOOKUP(Table10[[#This Row],[Name]],V.Rd!$A:$B,2,FALSE)</f>
        <v>2610</v>
      </c>
      <c r="G2052" s="54">
        <f>VLOOKUP(Table10[[#This Row],[Name]],M.Rd!$A:$T,20,FALSE)</f>
        <v>279000</v>
      </c>
    </row>
    <row r="2053" spans="1:7" x14ac:dyDescent="0.25">
      <c r="A2053" s="3" t="s">
        <v>1210</v>
      </c>
      <c r="B2053" s="31">
        <v>194</v>
      </c>
      <c r="C2053" s="2">
        <v>9</v>
      </c>
      <c r="D2053">
        <v>1920</v>
      </c>
      <c r="E2053" s="54">
        <f>VLOOKUP(Table10[[#This Row],[Name]],M.Rd!$A:$T,MATCH(Table10[[#This Row],[L.eff]],M.Rd!$C$2:$S$2)+2,FALSE)</f>
        <v>1160</v>
      </c>
      <c r="F2053" s="54">
        <f>VLOOKUP(Table10[[#This Row],[Name]],V.Rd!$A:$B,2,FALSE)</f>
        <v>2610</v>
      </c>
      <c r="G2053" s="54">
        <f>VLOOKUP(Table10[[#This Row],[Name]],M.Rd!$A:$T,20,FALSE)</f>
        <v>279000</v>
      </c>
    </row>
    <row r="2054" spans="1:7" x14ac:dyDescent="0.25">
      <c r="A2054" s="3" t="s">
        <v>1210</v>
      </c>
      <c r="B2054" s="31">
        <v>194</v>
      </c>
      <c r="C2054" s="2">
        <v>10</v>
      </c>
      <c r="D2054">
        <v>1590</v>
      </c>
      <c r="E2054" s="54">
        <f>VLOOKUP(Table10[[#This Row],[Name]],M.Rd!$A:$T,MATCH(Table10[[#This Row],[L.eff]],M.Rd!$C$2:$S$2)+2,FALSE)</f>
        <v>1020</v>
      </c>
      <c r="F2054" s="54">
        <f>VLOOKUP(Table10[[#This Row],[Name]],V.Rd!$A:$B,2,FALSE)</f>
        <v>2610</v>
      </c>
      <c r="G2054" s="54">
        <f>VLOOKUP(Table10[[#This Row],[Name]],M.Rd!$A:$T,20,FALSE)</f>
        <v>279000</v>
      </c>
    </row>
    <row r="2055" spans="1:7" x14ac:dyDescent="0.25">
      <c r="A2055" s="3" t="s">
        <v>1210</v>
      </c>
      <c r="B2055" s="31">
        <v>194</v>
      </c>
      <c r="C2055" s="2">
        <v>11</v>
      </c>
      <c r="D2055">
        <v>1340</v>
      </c>
      <c r="E2055" s="54">
        <f>VLOOKUP(Table10[[#This Row],[Name]],M.Rd!$A:$T,MATCH(Table10[[#This Row],[L.eff]],M.Rd!$C$2:$S$2)+2,FALSE)</f>
        <v>913</v>
      </c>
      <c r="F2055" s="54">
        <f>VLOOKUP(Table10[[#This Row],[Name]],V.Rd!$A:$B,2,FALSE)</f>
        <v>2610</v>
      </c>
      <c r="G2055" s="54">
        <f>VLOOKUP(Table10[[#This Row],[Name]],M.Rd!$A:$T,20,FALSE)</f>
        <v>279000</v>
      </c>
    </row>
    <row r="2056" spans="1:7" x14ac:dyDescent="0.25">
      <c r="A2056" s="3" t="s">
        <v>1210</v>
      </c>
      <c r="B2056" s="31">
        <v>194</v>
      </c>
      <c r="C2056" s="2">
        <v>12</v>
      </c>
      <c r="D2056">
        <v>1140</v>
      </c>
      <c r="E2056" s="54">
        <f>VLOOKUP(Table10[[#This Row],[Name]],M.Rd!$A:$T,MATCH(Table10[[#This Row],[L.eff]],M.Rd!$C$2:$S$2)+2,FALSE)</f>
        <v>825</v>
      </c>
      <c r="F2056" s="54">
        <f>VLOOKUP(Table10[[#This Row],[Name]],V.Rd!$A:$B,2,FALSE)</f>
        <v>2610</v>
      </c>
      <c r="G2056" s="54">
        <f>VLOOKUP(Table10[[#This Row],[Name]],M.Rd!$A:$T,20,FALSE)</f>
        <v>279000</v>
      </c>
    </row>
    <row r="2057" spans="1:7" x14ac:dyDescent="0.25">
      <c r="A2057" s="3" t="s">
        <v>1210</v>
      </c>
      <c r="B2057" s="31">
        <v>194</v>
      </c>
      <c r="C2057" s="2">
        <v>13</v>
      </c>
      <c r="D2057">
        <v>984</v>
      </c>
      <c r="E2057" s="54">
        <f>VLOOKUP(Table10[[#This Row],[Name]],M.Rd!$A:$T,MATCH(Table10[[#This Row],[L.eff]],M.Rd!$C$2:$S$2)+2,FALSE)</f>
        <v>752</v>
      </c>
      <c r="F2057" s="54">
        <f>VLOOKUP(Table10[[#This Row],[Name]],V.Rd!$A:$B,2,FALSE)</f>
        <v>2610</v>
      </c>
      <c r="G2057" s="54">
        <f>VLOOKUP(Table10[[#This Row],[Name]],M.Rd!$A:$T,20,FALSE)</f>
        <v>279000</v>
      </c>
    </row>
    <row r="2058" spans="1:7" x14ac:dyDescent="0.25">
      <c r="A2058" s="3" t="s">
        <v>1210</v>
      </c>
      <c r="B2058" s="31">
        <v>194</v>
      </c>
      <c r="C2058" s="2">
        <v>14</v>
      </c>
      <c r="D2058">
        <v>857</v>
      </c>
      <c r="E2058" s="54">
        <f>VLOOKUP(Table10[[#This Row],[Name]],M.Rd!$A:$T,MATCH(Table10[[#This Row],[L.eff]],M.Rd!$C$2:$S$2)+2,FALSE)</f>
        <v>691</v>
      </c>
      <c r="F2058" s="54">
        <f>VLOOKUP(Table10[[#This Row],[Name]],V.Rd!$A:$B,2,FALSE)</f>
        <v>2610</v>
      </c>
      <c r="G2058" s="54">
        <f>VLOOKUP(Table10[[#This Row],[Name]],M.Rd!$A:$T,20,FALSE)</f>
        <v>279000</v>
      </c>
    </row>
    <row r="2059" spans="1:7" x14ac:dyDescent="0.25">
      <c r="A2059" s="23" t="s">
        <v>1211</v>
      </c>
      <c r="B2059" s="29">
        <v>226</v>
      </c>
      <c r="C2059" s="27">
        <v>1</v>
      </c>
      <c r="D2059" s="27">
        <v>9000</v>
      </c>
      <c r="E2059" s="54">
        <f>VLOOKUP(Table10[[#This Row],[Name]],M.Rd!$A:$T,MATCH(Table10[[#This Row],[L.eff]],M.Rd!$C$2:$S$2)+2,FALSE)</f>
        <v>3160</v>
      </c>
      <c r="F2059" s="54">
        <f>VLOOKUP(Table10[[#This Row],[Name]],V.Rd!$A:$B,2,FALSE)</f>
        <v>2890</v>
      </c>
      <c r="G2059" s="54">
        <f>VLOOKUP(Table10[[#This Row],[Name]],M.Rd!$A:$T,20,FALSE)</f>
        <v>340000</v>
      </c>
    </row>
    <row r="2060" spans="1:7" x14ac:dyDescent="0.25">
      <c r="A2060" s="3" t="s">
        <v>1211</v>
      </c>
      <c r="B2060" s="31">
        <v>226</v>
      </c>
      <c r="C2060" s="2">
        <v>1.5</v>
      </c>
      <c r="D2060" s="2">
        <v>8700</v>
      </c>
      <c r="E2060" s="54">
        <f>VLOOKUP(Table10[[#This Row],[Name]],M.Rd!$A:$T,MATCH(Table10[[#This Row],[L.eff]],M.Rd!$C$2:$S$2)+2,FALSE)</f>
        <v>3160</v>
      </c>
      <c r="F2060" s="54">
        <f>VLOOKUP(Table10[[#This Row],[Name]],V.Rd!$A:$B,2,FALSE)</f>
        <v>2890</v>
      </c>
      <c r="G2060" s="54">
        <f>VLOOKUP(Table10[[#This Row],[Name]],M.Rd!$A:$T,20,FALSE)</f>
        <v>340000</v>
      </c>
    </row>
    <row r="2061" spans="1:7" x14ac:dyDescent="0.25">
      <c r="A2061" s="3" t="s">
        <v>1211</v>
      </c>
      <c r="B2061" s="31">
        <v>226</v>
      </c>
      <c r="C2061" s="2">
        <v>2</v>
      </c>
      <c r="D2061" s="2">
        <v>8370</v>
      </c>
      <c r="E2061" s="54">
        <f>VLOOKUP(Table10[[#This Row],[Name]],M.Rd!$A:$T,MATCH(Table10[[#This Row],[L.eff]],M.Rd!$C$2:$S$2)+2,FALSE)</f>
        <v>3160</v>
      </c>
      <c r="F2061" s="54">
        <f>VLOOKUP(Table10[[#This Row],[Name]],V.Rd!$A:$B,2,FALSE)</f>
        <v>2890</v>
      </c>
      <c r="G2061" s="54">
        <f>VLOOKUP(Table10[[#This Row],[Name]],M.Rd!$A:$T,20,FALSE)</f>
        <v>340000</v>
      </c>
    </row>
    <row r="2062" spans="1:7" x14ac:dyDescent="0.25">
      <c r="A2062" s="3" t="s">
        <v>1211</v>
      </c>
      <c r="B2062" s="31">
        <v>226</v>
      </c>
      <c r="C2062" s="2">
        <v>2.5</v>
      </c>
      <c r="D2062">
        <v>8000</v>
      </c>
      <c r="E2062" s="54">
        <f>VLOOKUP(Table10[[#This Row],[Name]],M.Rd!$A:$T,MATCH(Table10[[#This Row],[L.eff]],M.Rd!$C$2:$S$2)+2,FALSE)</f>
        <v>3160</v>
      </c>
      <c r="F2062" s="54">
        <f>VLOOKUP(Table10[[#This Row],[Name]],V.Rd!$A:$B,2,FALSE)</f>
        <v>2890</v>
      </c>
      <c r="G2062" s="54">
        <f>VLOOKUP(Table10[[#This Row],[Name]],M.Rd!$A:$T,20,FALSE)</f>
        <v>340000</v>
      </c>
    </row>
    <row r="2063" spans="1:7" x14ac:dyDescent="0.25">
      <c r="A2063" s="3" t="s">
        <v>1211</v>
      </c>
      <c r="B2063" s="31">
        <v>226</v>
      </c>
      <c r="C2063" s="2">
        <v>3</v>
      </c>
      <c r="D2063">
        <v>7600</v>
      </c>
      <c r="E2063" s="54">
        <f>VLOOKUP(Table10[[#This Row],[Name]],M.Rd!$A:$T,MATCH(Table10[[#This Row],[L.eff]],M.Rd!$C$2:$S$2)+2,FALSE)</f>
        <v>3060</v>
      </c>
      <c r="F2063" s="54">
        <f>VLOOKUP(Table10[[#This Row],[Name]],V.Rd!$A:$B,2,FALSE)</f>
        <v>2890</v>
      </c>
      <c r="G2063" s="54">
        <f>VLOOKUP(Table10[[#This Row],[Name]],M.Rd!$A:$T,20,FALSE)</f>
        <v>340000</v>
      </c>
    </row>
    <row r="2064" spans="1:7" x14ac:dyDescent="0.25">
      <c r="A2064" s="3" t="s">
        <v>1211</v>
      </c>
      <c r="B2064" s="31">
        <v>226</v>
      </c>
      <c r="C2064" s="2">
        <v>3.5</v>
      </c>
      <c r="D2064">
        <v>7130</v>
      </c>
      <c r="E2064" s="54">
        <f>VLOOKUP(Table10[[#This Row],[Name]],M.Rd!$A:$T,MATCH(Table10[[#This Row],[L.eff]],M.Rd!$C$2:$S$2)+2,FALSE)</f>
        <v>2920</v>
      </c>
      <c r="F2064" s="54">
        <f>VLOOKUP(Table10[[#This Row],[Name]],V.Rd!$A:$B,2,FALSE)</f>
        <v>2890</v>
      </c>
      <c r="G2064" s="54">
        <f>VLOOKUP(Table10[[#This Row],[Name]],M.Rd!$A:$T,20,FALSE)</f>
        <v>340000</v>
      </c>
    </row>
    <row r="2065" spans="1:7" x14ac:dyDescent="0.25">
      <c r="A2065" s="3" t="s">
        <v>1211</v>
      </c>
      <c r="B2065" s="31">
        <v>226</v>
      </c>
      <c r="C2065" s="2">
        <v>4</v>
      </c>
      <c r="D2065">
        <v>6620</v>
      </c>
      <c r="E2065" s="54">
        <f>VLOOKUP(Table10[[#This Row],[Name]],M.Rd!$A:$T,MATCH(Table10[[#This Row],[L.eff]],M.Rd!$C$2:$S$2)+2,FALSE)</f>
        <v>2780</v>
      </c>
      <c r="F2065" s="54">
        <f>VLOOKUP(Table10[[#This Row],[Name]],V.Rd!$A:$B,2,FALSE)</f>
        <v>2890</v>
      </c>
      <c r="G2065" s="54">
        <f>VLOOKUP(Table10[[#This Row],[Name]],M.Rd!$A:$T,20,FALSE)</f>
        <v>340000</v>
      </c>
    </row>
    <row r="2066" spans="1:7" x14ac:dyDescent="0.25">
      <c r="A2066" s="3" t="s">
        <v>1211</v>
      </c>
      <c r="B2066" s="31">
        <v>226</v>
      </c>
      <c r="C2066" s="2">
        <v>5</v>
      </c>
      <c r="D2066">
        <v>5760</v>
      </c>
      <c r="E2066" s="54">
        <f>VLOOKUP(Table10[[#This Row],[Name]],M.Rd!$A:$T,MATCH(Table10[[#This Row],[L.eff]],M.Rd!$C$2:$S$2)+2,FALSE)</f>
        <v>2480</v>
      </c>
      <c r="F2066" s="54">
        <f>VLOOKUP(Table10[[#This Row],[Name]],V.Rd!$A:$B,2,FALSE)</f>
        <v>2890</v>
      </c>
      <c r="G2066" s="54">
        <f>VLOOKUP(Table10[[#This Row],[Name]],M.Rd!$A:$T,20,FALSE)</f>
        <v>340000</v>
      </c>
    </row>
    <row r="2067" spans="1:7" x14ac:dyDescent="0.25">
      <c r="A2067" s="3" t="s">
        <v>1211</v>
      </c>
      <c r="B2067" s="31">
        <v>226</v>
      </c>
      <c r="C2067" s="2">
        <v>6</v>
      </c>
      <c r="D2067">
        <v>4580</v>
      </c>
      <c r="E2067" s="54">
        <f>VLOOKUP(Table10[[#This Row],[Name]],M.Rd!$A:$T,MATCH(Table10[[#This Row],[L.eff]],M.Rd!$C$2:$S$2)+2,FALSE)</f>
        <v>2200</v>
      </c>
      <c r="F2067" s="54">
        <f>VLOOKUP(Table10[[#This Row],[Name]],V.Rd!$A:$B,2,FALSE)</f>
        <v>2890</v>
      </c>
      <c r="G2067" s="54">
        <f>VLOOKUP(Table10[[#This Row],[Name]],M.Rd!$A:$T,20,FALSE)</f>
        <v>340000</v>
      </c>
    </row>
    <row r="2068" spans="1:7" x14ac:dyDescent="0.25">
      <c r="A2068" s="3" t="s">
        <v>1211</v>
      </c>
      <c r="B2068" s="31">
        <v>226</v>
      </c>
      <c r="C2068" s="2">
        <v>7</v>
      </c>
      <c r="D2068">
        <v>3630</v>
      </c>
      <c r="E2068" s="54">
        <f>VLOOKUP(Table10[[#This Row],[Name]],M.Rd!$A:$T,MATCH(Table10[[#This Row],[L.eff]],M.Rd!$C$2:$S$2)+2,FALSE)</f>
        <v>1930</v>
      </c>
      <c r="F2068" s="54">
        <f>VLOOKUP(Table10[[#This Row],[Name]],V.Rd!$A:$B,2,FALSE)</f>
        <v>2890</v>
      </c>
      <c r="G2068" s="54">
        <f>VLOOKUP(Table10[[#This Row],[Name]],M.Rd!$A:$T,20,FALSE)</f>
        <v>340000</v>
      </c>
    </row>
    <row r="2069" spans="1:7" x14ac:dyDescent="0.25">
      <c r="A2069" s="3" t="s">
        <v>1211</v>
      </c>
      <c r="B2069" s="31">
        <v>226</v>
      </c>
      <c r="C2069" s="2">
        <v>8</v>
      </c>
      <c r="D2069">
        <v>2920</v>
      </c>
      <c r="E2069" s="54">
        <f>VLOOKUP(Table10[[#This Row],[Name]],M.Rd!$A:$T,MATCH(Table10[[#This Row],[L.eff]],M.Rd!$C$2:$S$2)+2,FALSE)</f>
        <v>1700</v>
      </c>
      <c r="F2069" s="54">
        <f>VLOOKUP(Table10[[#This Row],[Name]],V.Rd!$A:$B,2,FALSE)</f>
        <v>2890</v>
      </c>
      <c r="G2069" s="54">
        <f>VLOOKUP(Table10[[#This Row],[Name]],M.Rd!$A:$T,20,FALSE)</f>
        <v>340000</v>
      </c>
    </row>
    <row r="2070" spans="1:7" x14ac:dyDescent="0.25">
      <c r="A2070" s="3" t="s">
        <v>1211</v>
      </c>
      <c r="B2070" s="31">
        <v>226</v>
      </c>
      <c r="C2070" s="2">
        <v>9</v>
      </c>
      <c r="D2070">
        <v>2390</v>
      </c>
      <c r="E2070" s="54">
        <f>VLOOKUP(Table10[[#This Row],[Name]],M.Rd!$A:$T,MATCH(Table10[[#This Row],[L.eff]],M.Rd!$C$2:$S$2)+2,FALSE)</f>
        <v>1500</v>
      </c>
      <c r="F2070" s="54">
        <f>VLOOKUP(Table10[[#This Row],[Name]],V.Rd!$A:$B,2,FALSE)</f>
        <v>2890</v>
      </c>
      <c r="G2070" s="54">
        <f>VLOOKUP(Table10[[#This Row],[Name]],M.Rd!$A:$T,20,FALSE)</f>
        <v>340000</v>
      </c>
    </row>
    <row r="2071" spans="1:7" x14ac:dyDescent="0.25">
      <c r="A2071" s="3" t="s">
        <v>1211</v>
      </c>
      <c r="B2071" s="31">
        <v>226</v>
      </c>
      <c r="C2071" s="2">
        <v>10</v>
      </c>
      <c r="D2071">
        <v>1980</v>
      </c>
      <c r="E2071" s="54">
        <f>VLOOKUP(Table10[[#This Row],[Name]],M.Rd!$A:$T,MATCH(Table10[[#This Row],[L.eff]],M.Rd!$C$2:$S$2)+2,FALSE)</f>
        <v>1340</v>
      </c>
      <c r="F2071" s="54">
        <f>VLOOKUP(Table10[[#This Row],[Name]],V.Rd!$A:$B,2,FALSE)</f>
        <v>2890</v>
      </c>
      <c r="G2071" s="54">
        <f>VLOOKUP(Table10[[#This Row],[Name]],M.Rd!$A:$T,20,FALSE)</f>
        <v>340000</v>
      </c>
    </row>
    <row r="2072" spans="1:7" x14ac:dyDescent="0.25">
      <c r="A2072" s="3" t="s">
        <v>1211</v>
      </c>
      <c r="B2072" s="31">
        <v>226</v>
      </c>
      <c r="C2072" s="2">
        <v>11</v>
      </c>
      <c r="D2072">
        <v>1670</v>
      </c>
      <c r="E2072" s="54">
        <f>VLOOKUP(Table10[[#This Row],[Name]],M.Rd!$A:$T,MATCH(Table10[[#This Row],[L.eff]],M.Rd!$C$2:$S$2)+2,FALSE)</f>
        <v>1200</v>
      </c>
      <c r="F2072" s="54">
        <f>VLOOKUP(Table10[[#This Row],[Name]],V.Rd!$A:$B,2,FALSE)</f>
        <v>2890</v>
      </c>
      <c r="G2072" s="54">
        <f>VLOOKUP(Table10[[#This Row],[Name]],M.Rd!$A:$T,20,FALSE)</f>
        <v>340000</v>
      </c>
    </row>
    <row r="2073" spans="1:7" x14ac:dyDescent="0.25">
      <c r="A2073" s="3" t="s">
        <v>1211</v>
      </c>
      <c r="B2073" s="31">
        <v>226</v>
      </c>
      <c r="C2073" s="2">
        <v>12</v>
      </c>
      <c r="D2073">
        <v>1420</v>
      </c>
      <c r="E2073" s="54">
        <f>VLOOKUP(Table10[[#This Row],[Name]],M.Rd!$A:$T,MATCH(Table10[[#This Row],[L.eff]],M.Rd!$C$2:$S$2)+2,FALSE)</f>
        <v>1090</v>
      </c>
      <c r="F2073" s="54">
        <f>VLOOKUP(Table10[[#This Row],[Name]],V.Rd!$A:$B,2,FALSE)</f>
        <v>2890</v>
      </c>
      <c r="G2073" s="54">
        <f>VLOOKUP(Table10[[#This Row],[Name]],M.Rd!$A:$T,20,FALSE)</f>
        <v>340000</v>
      </c>
    </row>
    <row r="2074" spans="1:7" x14ac:dyDescent="0.25">
      <c r="A2074" s="3" t="s">
        <v>1211</v>
      </c>
      <c r="B2074" s="31">
        <v>226</v>
      </c>
      <c r="C2074" s="2">
        <v>13</v>
      </c>
      <c r="D2074">
        <v>1230</v>
      </c>
      <c r="E2074" s="54">
        <f>VLOOKUP(Table10[[#This Row],[Name]],M.Rd!$A:$T,MATCH(Table10[[#This Row],[L.eff]],M.Rd!$C$2:$S$2)+2,FALSE)</f>
        <v>1000</v>
      </c>
      <c r="F2074" s="54">
        <f>VLOOKUP(Table10[[#This Row],[Name]],V.Rd!$A:$B,2,FALSE)</f>
        <v>2890</v>
      </c>
      <c r="G2074" s="54">
        <f>VLOOKUP(Table10[[#This Row],[Name]],M.Rd!$A:$T,20,FALSE)</f>
        <v>340000</v>
      </c>
    </row>
    <row r="2075" spans="1:7" x14ac:dyDescent="0.25">
      <c r="A2075" s="3" t="s">
        <v>1211</v>
      </c>
      <c r="B2075" s="31">
        <v>226</v>
      </c>
      <c r="C2075" s="2">
        <v>14</v>
      </c>
      <c r="D2075">
        <v>1070</v>
      </c>
      <c r="E2075" s="54">
        <f>VLOOKUP(Table10[[#This Row],[Name]],M.Rd!$A:$T,MATCH(Table10[[#This Row],[L.eff]],M.Rd!$C$2:$S$2)+2,FALSE)</f>
        <v>928</v>
      </c>
      <c r="F2075" s="54">
        <f>VLOOKUP(Table10[[#This Row],[Name]],V.Rd!$A:$B,2,FALSE)</f>
        <v>2890</v>
      </c>
      <c r="G2075" s="54">
        <f>VLOOKUP(Table10[[#This Row],[Name]],M.Rd!$A:$T,20,FALSE)</f>
        <v>340000</v>
      </c>
    </row>
    <row r="2076" spans="1:7" x14ac:dyDescent="0.25">
      <c r="A2076" s="23" t="s">
        <v>1212</v>
      </c>
      <c r="B2076" s="29">
        <v>251</v>
      </c>
      <c r="C2076" s="27">
        <v>1</v>
      </c>
      <c r="D2076" s="27">
        <v>10100</v>
      </c>
      <c r="E2076" s="54">
        <f>VLOOKUP(Table10[[#This Row],[Name]],M.Rd!$A:$T,MATCH(Table10[[#This Row],[L.eff]],M.Rd!$C$2:$S$2)+2,FALSE)</f>
        <v>3550</v>
      </c>
      <c r="F2076" s="54">
        <f>VLOOKUP(Table10[[#This Row],[Name]],V.Rd!$A:$B,2,FALSE)</f>
        <v>3080</v>
      </c>
      <c r="G2076" s="54">
        <f>VLOOKUP(Table10[[#This Row],[Name]],M.Rd!$A:$T,20,FALSE)</f>
        <v>386000</v>
      </c>
    </row>
    <row r="2077" spans="1:7" x14ac:dyDescent="0.25">
      <c r="A2077" s="3" t="s">
        <v>1212</v>
      </c>
      <c r="B2077" s="31">
        <v>251</v>
      </c>
      <c r="C2077" s="2">
        <v>1.5</v>
      </c>
      <c r="D2077" s="2">
        <v>9810</v>
      </c>
      <c r="E2077" s="54">
        <f>VLOOKUP(Table10[[#This Row],[Name]],M.Rd!$A:$T,MATCH(Table10[[#This Row],[L.eff]],M.Rd!$C$2:$S$2)+2,FALSE)</f>
        <v>3550</v>
      </c>
      <c r="F2077" s="54">
        <f>VLOOKUP(Table10[[#This Row],[Name]],V.Rd!$A:$B,2,FALSE)</f>
        <v>3080</v>
      </c>
      <c r="G2077" s="54">
        <f>VLOOKUP(Table10[[#This Row],[Name]],M.Rd!$A:$T,20,FALSE)</f>
        <v>386000</v>
      </c>
    </row>
    <row r="2078" spans="1:7" x14ac:dyDescent="0.25">
      <c r="A2078" s="3" t="s">
        <v>1212</v>
      </c>
      <c r="B2078" s="31">
        <v>251</v>
      </c>
      <c r="C2078" s="2">
        <v>2</v>
      </c>
      <c r="D2078" s="2">
        <v>9440</v>
      </c>
      <c r="E2078" s="54">
        <f>VLOOKUP(Table10[[#This Row],[Name]],M.Rd!$A:$T,MATCH(Table10[[#This Row],[L.eff]],M.Rd!$C$2:$S$2)+2,FALSE)</f>
        <v>3550</v>
      </c>
      <c r="F2078" s="54">
        <f>VLOOKUP(Table10[[#This Row],[Name]],V.Rd!$A:$B,2,FALSE)</f>
        <v>3080</v>
      </c>
      <c r="G2078" s="54">
        <f>VLOOKUP(Table10[[#This Row],[Name]],M.Rd!$A:$T,20,FALSE)</f>
        <v>386000</v>
      </c>
    </row>
    <row r="2079" spans="1:7" x14ac:dyDescent="0.25">
      <c r="A2079" s="3" t="s">
        <v>1212</v>
      </c>
      <c r="B2079" s="31">
        <v>251</v>
      </c>
      <c r="C2079" s="2">
        <v>2.5</v>
      </c>
      <c r="D2079">
        <v>9030</v>
      </c>
      <c r="E2079" s="54">
        <f>VLOOKUP(Table10[[#This Row],[Name]],M.Rd!$A:$T,MATCH(Table10[[#This Row],[L.eff]],M.Rd!$C$2:$S$2)+2,FALSE)</f>
        <v>3550</v>
      </c>
      <c r="F2079" s="54">
        <f>VLOOKUP(Table10[[#This Row],[Name]],V.Rd!$A:$B,2,FALSE)</f>
        <v>3080</v>
      </c>
      <c r="G2079" s="54">
        <f>VLOOKUP(Table10[[#This Row],[Name]],M.Rd!$A:$T,20,FALSE)</f>
        <v>386000</v>
      </c>
    </row>
    <row r="2080" spans="1:7" x14ac:dyDescent="0.25">
      <c r="A2080" s="3" t="s">
        <v>1212</v>
      </c>
      <c r="B2080" s="31">
        <v>251</v>
      </c>
      <c r="C2080" s="2">
        <v>3</v>
      </c>
      <c r="D2080">
        <v>8570</v>
      </c>
      <c r="E2080" s="54">
        <f>VLOOKUP(Table10[[#This Row],[Name]],M.Rd!$A:$T,MATCH(Table10[[#This Row],[L.eff]],M.Rd!$C$2:$S$2)+2,FALSE)</f>
        <v>3450</v>
      </c>
      <c r="F2080" s="54">
        <f>VLOOKUP(Table10[[#This Row],[Name]],V.Rd!$A:$B,2,FALSE)</f>
        <v>3080</v>
      </c>
      <c r="G2080" s="54">
        <f>VLOOKUP(Table10[[#This Row],[Name]],M.Rd!$A:$T,20,FALSE)</f>
        <v>386000</v>
      </c>
    </row>
    <row r="2081" spans="1:7" x14ac:dyDescent="0.25">
      <c r="A2081" s="3" t="s">
        <v>1212</v>
      </c>
      <c r="B2081" s="31">
        <v>251</v>
      </c>
      <c r="C2081" s="2">
        <v>3.5</v>
      </c>
      <c r="D2081">
        <v>8060</v>
      </c>
      <c r="E2081" s="54">
        <f>VLOOKUP(Table10[[#This Row],[Name]],M.Rd!$A:$T,MATCH(Table10[[#This Row],[L.eff]],M.Rd!$C$2:$S$2)+2,FALSE)</f>
        <v>3300</v>
      </c>
      <c r="F2081" s="54">
        <f>VLOOKUP(Table10[[#This Row],[Name]],V.Rd!$A:$B,2,FALSE)</f>
        <v>3080</v>
      </c>
      <c r="G2081" s="54">
        <f>VLOOKUP(Table10[[#This Row],[Name]],M.Rd!$A:$T,20,FALSE)</f>
        <v>386000</v>
      </c>
    </row>
    <row r="2082" spans="1:7" x14ac:dyDescent="0.25">
      <c r="A2082" s="3" t="s">
        <v>1212</v>
      </c>
      <c r="B2082" s="31">
        <v>251</v>
      </c>
      <c r="C2082" s="2">
        <v>4</v>
      </c>
      <c r="D2082">
        <v>7480</v>
      </c>
      <c r="E2082" s="54">
        <f>VLOOKUP(Table10[[#This Row],[Name]],M.Rd!$A:$T,MATCH(Table10[[#This Row],[L.eff]],M.Rd!$C$2:$S$2)+2,FALSE)</f>
        <v>3140</v>
      </c>
      <c r="F2082" s="54">
        <f>VLOOKUP(Table10[[#This Row],[Name]],V.Rd!$A:$B,2,FALSE)</f>
        <v>3080</v>
      </c>
      <c r="G2082" s="54">
        <f>VLOOKUP(Table10[[#This Row],[Name]],M.Rd!$A:$T,20,FALSE)</f>
        <v>386000</v>
      </c>
    </row>
    <row r="2083" spans="1:7" x14ac:dyDescent="0.25">
      <c r="A2083" s="3" t="s">
        <v>1212</v>
      </c>
      <c r="B2083" s="31">
        <v>251</v>
      </c>
      <c r="C2083" s="2">
        <v>5</v>
      </c>
      <c r="D2083">
        <v>6480</v>
      </c>
      <c r="E2083" s="54">
        <f>VLOOKUP(Table10[[#This Row],[Name]],M.Rd!$A:$T,MATCH(Table10[[#This Row],[L.eff]],M.Rd!$C$2:$S$2)+2,FALSE)</f>
        <v>2830</v>
      </c>
      <c r="F2083" s="54">
        <f>VLOOKUP(Table10[[#This Row],[Name]],V.Rd!$A:$B,2,FALSE)</f>
        <v>3080</v>
      </c>
      <c r="G2083" s="54">
        <f>VLOOKUP(Table10[[#This Row],[Name]],M.Rd!$A:$T,20,FALSE)</f>
        <v>386000</v>
      </c>
    </row>
    <row r="2084" spans="1:7" x14ac:dyDescent="0.25">
      <c r="A2084" s="3" t="s">
        <v>1212</v>
      </c>
      <c r="B2084" s="31">
        <v>251</v>
      </c>
      <c r="C2084" s="2">
        <v>6</v>
      </c>
      <c r="D2084">
        <v>5160</v>
      </c>
      <c r="E2084" s="54">
        <f>VLOOKUP(Table10[[#This Row],[Name]],M.Rd!$A:$T,MATCH(Table10[[#This Row],[L.eff]],M.Rd!$C$2:$S$2)+2,FALSE)</f>
        <v>2520</v>
      </c>
      <c r="F2084" s="54">
        <f>VLOOKUP(Table10[[#This Row],[Name]],V.Rd!$A:$B,2,FALSE)</f>
        <v>3080</v>
      </c>
      <c r="G2084" s="54">
        <f>VLOOKUP(Table10[[#This Row],[Name]],M.Rd!$A:$T,20,FALSE)</f>
        <v>386000</v>
      </c>
    </row>
    <row r="2085" spans="1:7" x14ac:dyDescent="0.25">
      <c r="A2085" s="3" t="s">
        <v>1212</v>
      </c>
      <c r="B2085" s="31">
        <v>251</v>
      </c>
      <c r="C2085" s="2">
        <v>7</v>
      </c>
      <c r="D2085">
        <v>4110</v>
      </c>
      <c r="E2085" s="54">
        <f>VLOOKUP(Table10[[#This Row],[Name]],M.Rd!$A:$T,MATCH(Table10[[#This Row],[L.eff]],M.Rd!$C$2:$S$2)+2,FALSE)</f>
        <v>2240</v>
      </c>
      <c r="F2085" s="54">
        <f>VLOOKUP(Table10[[#This Row],[Name]],V.Rd!$A:$B,2,FALSE)</f>
        <v>3080</v>
      </c>
      <c r="G2085" s="54">
        <f>VLOOKUP(Table10[[#This Row],[Name]],M.Rd!$A:$T,20,FALSE)</f>
        <v>386000</v>
      </c>
    </row>
    <row r="2086" spans="1:7" x14ac:dyDescent="0.25">
      <c r="A2086" s="3" t="s">
        <v>1212</v>
      </c>
      <c r="B2086" s="31">
        <v>251</v>
      </c>
      <c r="C2086" s="2">
        <v>8</v>
      </c>
      <c r="D2086">
        <v>3310</v>
      </c>
      <c r="E2086" s="54">
        <f>VLOOKUP(Table10[[#This Row],[Name]],M.Rd!$A:$T,MATCH(Table10[[#This Row],[L.eff]],M.Rd!$C$2:$S$2)+2,FALSE)</f>
        <v>1980</v>
      </c>
      <c r="F2086" s="54">
        <f>VLOOKUP(Table10[[#This Row],[Name]],V.Rd!$A:$B,2,FALSE)</f>
        <v>3080</v>
      </c>
      <c r="G2086" s="54">
        <f>VLOOKUP(Table10[[#This Row],[Name]],M.Rd!$A:$T,20,FALSE)</f>
        <v>386000</v>
      </c>
    </row>
    <row r="2087" spans="1:7" x14ac:dyDescent="0.25">
      <c r="A2087" s="3" t="s">
        <v>1212</v>
      </c>
      <c r="B2087" s="31">
        <v>251</v>
      </c>
      <c r="C2087" s="2">
        <v>9</v>
      </c>
      <c r="D2087">
        <v>2710</v>
      </c>
      <c r="E2087" s="54">
        <f>VLOOKUP(Table10[[#This Row],[Name]],M.Rd!$A:$T,MATCH(Table10[[#This Row],[L.eff]],M.Rd!$C$2:$S$2)+2,FALSE)</f>
        <v>1770</v>
      </c>
      <c r="F2087" s="54">
        <f>VLOOKUP(Table10[[#This Row],[Name]],V.Rd!$A:$B,2,FALSE)</f>
        <v>3080</v>
      </c>
      <c r="G2087" s="54">
        <f>VLOOKUP(Table10[[#This Row],[Name]],M.Rd!$A:$T,20,FALSE)</f>
        <v>386000</v>
      </c>
    </row>
    <row r="2088" spans="1:7" x14ac:dyDescent="0.25">
      <c r="A2088" s="3" t="s">
        <v>1212</v>
      </c>
      <c r="B2088" s="31">
        <v>251</v>
      </c>
      <c r="C2088" s="2">
        <v>10</v>
      </c>
      <c r="D2088">
        <v>2250</v>
      </c>
      <c r="E2088" s="54">
        <f>VLOOKUP(Table10[[#This Row],[Name]],M.Rd!$A:$T,MATCH(Table10[[#This Row],[L.eff]],M.Rd!$C$2:$S$2)+2,FALSE)</f>
        <v>1590</v>
      </c>
      <c r="F2088" s="54">
        <f>VLOOKUP(Table10[[#This Row],[Name]],V.Rd!$A:$B,2,FALSE)</f>
        <v>3080</v>
      </c>
      <c r="G2088" s="54">
        <f>VLOOKUP(Table10[[#This Row],[Name]],M.Rd!$A:$T,20,FALSE)</f>
        <v>386000</v>
      </c>
    </row>
    <row r="2089" spans="1:7" x14ac:dyDescent="0.25">
      <c r="A2089" s="3" t="s">
        <v>1212</v>
      </c>
      <c r="B2089" s="31">
        <v>251</v>
      </c>
      <c r="C2089" s="2">
        <v>11</v>
      </c>
      <c r="D2089">
        <v>1890</v>
      </c>
      <c r="E2089" s="54">
        <f>VLOOKUP(Table10[[#This Row],[Name]],M.Rd!$A:$T,MATCH(Table10[[#This Row],[L.eff]],M.Rd!$C$2:$S$2)+2,FALSE)</f>
        <v>1440</v>
      </c>
      <c r="F2089" s="54">
        <f>VLOOKUP(Table10[[#This Row],[Name]],V.Rd!$A:$B,2,FALSE)</f>
        <v>3080</v>
      </c>
      <c r="G2089" s="54">
        <f>VLOOKUP(Table10[[#This Row],[Name]],M.Rd!$A:$T,20,FALSE)</f>
        <v>386000</v>
      </c>
    </row>
    <row r="2090" spans="1:7" x14ac:dyDescent="0.25">
      <c r="A2090" s="3" t="s">
        <v>1212</v>
      </c>
      <c r="B2090" s="31">
        <v>251</v>
      </c>
      <c r="C2090" s="2">
        <v>12</v>
      </c>
      <c r="D2090">
        <v>1620</v>
      </c>
      <c r="E2090" s="54">
        <f>VLOOKUP(Table10[[#This Row],[Name]],M.Rd!$A:$T,MATCH(Table10[[#This Row],[L.eff]],M.Rd!$C$2:$S$2)+2,FALSE)</f>
        <v>1310</v>
      </c>
      <c r="F2090" s="54">
        <f>VLOOKUP(Table10[[#This Row],[Name]],V.Rd!$A:$B,2,FALSE)</f>
        <v>3080</v>
      </c>
      <c r="G2090" s="54">
        <f>VLOOKUP(Table10[[#This Row],[Name]],M.Rd!$A:$T,20,FALSE)</f>
        <v>386000</v>
      </c>
    </row>
    <row r="2091" spans="1:7" x14ac:dyDescent="0.25">
      <c r="A2091" s="3" t="s">
        <v>1212</v>
      </c>
      <c r="B2091" s="31">
        <v>251</v>
      </c>
      <c r="C2091" s="2">
        <v>13</v>
      </c>
      <c r="D2091">
        <v>1390</v>
      </c>
      <c r="E2091" s="54">
        <f>VLOOKUP(Table10[[#This Row],[Name]],M.Rd!$A:$T,MATCH(Table10[[#This Row],[L.eff]],M.Rd!$C$2:$S$2)+2,FALSE)</f>
        <v>1210</v>
      </c>
      <c r="F2091" s="54">
        <f>VLOOKUP(Table10[[#This Row],[Name]],V.Rd!$A:$B,2,FALSE)</f>
        <v>3080</v>
      </c>
      <c r="G2091" s="54">
        <f>VLOOKUP(Table10[[#This Row],[Name]],M.Rd!$A:$T,20,FALSE)</f>
        <v>386000</v>
      </c>
    </row>
    <row r="2092" spans="1:7" x14ac:dyDescent="0.25">
      <c r="A2092" s="3" t="s">
        <v>1212</v>
      </c>
      <c r="B2092" s="31">
        <v>251</v>
      </c>
      <c r="C2092" s="2">
        <v>14</v>
      </c>
      <c r="D2092">
        <v>1210</v>
      </c>
      <c r="E2092" s="54">
        <f>VLOOKUP(Table10[[#This Row],[Name]],M.Rd!$A:$T,MATCH(Table10[[#This Row],[L.eff]],M.Rd!$C$2:$S$2)+2,FALSE)</f>
        <v>1120</v>
      </c>
      <c r="F2092" s="54">
        <f>VLOOKUP(Table10[[#This Row],[Name]],V.Rd!$A:$B,2,FALSE)</f>
        <v>3080</v>
      </c>
      <c r="G2092" s="54">
        <f>VLOOKUP(Table10[[#This Row],[Name]],M.Rd!$A:$T,20,FALSE)</f>
        <v>386000</v>
      </c>
    </row>
    <row r="2093" spans="1:7" x14ac:dyDescent="0.25">
      <c r="A2093" s="23" t="s">
        <v>1213</v>
      </c>
      <c r="B2093" s="29">
        <v>201</v>
      </c>
      <c r="C2093" s="27">
        <v>1</v>
      </c>
      <c r="D2093" s="27">
        <v>7520</v>
      </c>
      <c r="E2093" s="54">
        <f>VLOOKUP(Table10[[#This Row],[Name]],M.Rd!$A:$T,MATCH(Table10[[#This Row],[L.eff]],M.Rd!$C$2:$S$2)+2,FALSE)</f>
        <v>2880</v>
      </c>
      <c r="F2093" s="54">
        <f>VLOOKUP(Table10[[#This Row],[Name]],V.Rd!$A:$B,2,FALSE)</f>
        <v>2870</v>
      </c>
      <c r="G2093" s="54">
        <f>VLOOKUP(Table10[[#This Row],[Name]],M.Rd!$A:$T,20,FALSE)</f>
        <v>325000</v>
      </c>
    </row>
    <row r="2094" spans="1:7" x14ac:dyDescent="0.25">
      <c r="A2094" s="3" t="s">
        <v>1213</v>
      </c>
      <c r="B2094" s="31">
        <v>201</v>
      </c>
      <c r="C2094" s="2">
        <v>1.5</v>
      </c>
      <c r="D2094" s="2">
        <v>7270</v>
      </c>
      <c r="E2094" s="54">
        <f>VLOOKUP(Table10[[#This Row],[Name]],M.Rd!$A:$T,MATCH(Table10[[#This Row],[L.eff]],M.Rd!$C$2:$S$2)+2,FALSE)</f>
        <v>2880</v>
      </c>
      <c r="F2094" s="54">
        <f>VLOOKUP(Table10[[#This Row],[Name]],V.Rd!$A:$B,2,FALSE)</f>
        <v>2870</v>
      </c>
      <c r="G2094" s="54">
        <f>VLOOKUP(Table10[[#This Row],[Name]],M.Rd!$A:$T,20,FALSE)</f>
        <v>325000</v>
      </c>
    </row>
    <row r="2095" spans="1:7" x14ac:dyDescent="0.25">
      <c r="A2095" s="3" t="s">
        <v>1213</v>
      </c>
      <c r="B2095" s="31">
        <v>201</v>
      </c>
      <c r="C2095" s="2">
        <v>2</v>
      </c>
      <c r="D2095" s="2">
        <v>6990</v>
      </c>
      <c r="E2095" s="54">
        <f>VLOOKUP(Table10[[#This Row],[Name]],M.Rd!$A:$T,MATCH(Table10[[#This Row],[L.eff]],M.Rd!$C$2:$S$2)+2,FALSE)</f>
        <v>2880</v>
      </c>
      <c r="F2095" s="54">
        <f>VLOOKUP(Table10[[#This Row],[Name]],V.Rd!$A:$B,2,FALSE)</f>
        <v>2870</v>
      </c>
      <c r="G2095" s="54">
        <f>VLOOKUP(Table10[[#This Row],[Name]],M.Rd!$A:$T,20,FALSE)</f>
        <v>325000</v>
      </c>
    </row>
    <row r="2096" spans="1:7" x14ac:dyDescent="0.25">
      <c r="A2096" s="3" t="s">
        <v>1213</v>
      </c>
      <c r="B2096" s="31">
        <v>201</v>
      </c>
      <c r="C2096" s="2">
        <v>2.5</v>
      </c>
      <c r="D2096">
        <v>6680</v>
      </c>
      <c r="E2096" s="54">
        <f>VLOOKUP(Table10[[#This Row],[Name]],M.Rd!$A:$T,MATCH(Table10[[#This Row],[L.eff]],M.Rd!$C$2:$S$2)+2,FALSE)</f>
        <v>2880</v>
      </c>
      <c r="F2096" s="54">
        <f>VLOOKUP(Table10[[#This Row],[Name]],V.Rd!$A:$B,2,FALSE)</f>
        <v>2870</v>
      </c>
      <c r="G2096" s="54">
        <f>VLOOKUP(Table10[[#This Row],[Name]],M.Rd!$A:$T,20,FALSE)</f>
        <v>325000</v>
      </c>
    </row>
    <row r="2097" spans="1:7" x14ac:dyDescent="0.25">
      <c r="A2097" s="3" t="s">
        <v>1213</v>
      </c>
      <c r="B2097" s="31">
        <v>201</v>
      </c>
      <c r="C2097" s="2">
        <v>3</v>
      </c>
      <c r="D2097">
        <v>6340</v>
      </c>
      <c r="E2097" s="54">
        <f>VLOOKUP(Table10[[#This Row],[Name]],M.Rd!$A:$T,MATCH(Table10[[#This Row],[L.eff]],M.Rd!$C$2:$S$2)+2,FALSE)</f>
        <v>2770</v>
      </c>
      <c r="F2097" s="54">
        <f>VLOOKUP(Table10[[#This Row],[Name]],V.Rd!$A:$B,2,FALSE)</f>
        <v>2870</v>
      </c>
      <c r="G2097" s="54">
        <f>VLOOKUP(Table10[[#This Row],[Name]],M.Rd!$A:$T,20,FALSE)</f>
        <v>325000</v>
      </c>
    </row>
    <row r="2098" spans="1:7" x14ac:dyDescent="0.25">
      <c r="A2098" s="3" t="s">
        <v>1213</v>
      </c>
      <c r="B2098" s="31">
        <v>201</v>
      </c>
      <c r="C2098" s="2">
        <v>3.5</v>
      </c>
      <c r="D2098">
        <v>5950</v>
      </c>
      <c r="E2098" s="54">
        <f>VLOOKUP(Table10[[#This Row],[Name]],M.Rd!$A:$T,MATCH(Table10[[#This Row],[L.eff]],M.Rd!$C$2:$S$2)+2,FALSE)</f>
        <v>2640</v>
      </c>
      <c r="F2098" s="54">
        <f>VLOOKUP(Table10[[#This Row],[Name]],V.Rd!$A:$B,2,FALSE)</f>
        <v>2870</v>
      </c>
      <c r="G2098" s="54">
        <f>VLOOKUP(Table10[[#This Row],[Name]],M.Rd!$A:$T,20,FALSE)</f>
        <v>325000</v>
      </c>
    </row>
    <row r="2099" spans="1:7" x14ac:dyDescent="0.25">
      <c r="A2099" s="3" t="s">
        <v>1213</v>
      </c>
      <c r="B2099" s="31">
        <v>201</v>
      </c>
      <c r="C2099" s="2">
        <v>4</v>
      </c>
      <c r="D2099">
        <v>5520</v>
      </c>
      <c r="E2099" s="54">
        <f>VLOOKUP(Table10[[#This Row],[Name]],M.Rd!$A:$T,MATCH(Table10[[#This Row],[L.eff]],M.Rd!$C$2:$S$2)+2,FALSE)</f>
        <v>2500</v>
      </c>
      <c r="F2099" s="54">
        <f>VLOOKUP(Table10[[#This Row],[Name]],V.Rd!$A:$B,2,FALSE)</f>
        <v>2870</v>
      </c>
      <c r="G2099" s="54">
        <f>VLOOKUP(Table10[[#This Row],[Name]],M.Rd!$A:$T,20,FALSE)</f>
        <v>325000</v>
      </c>
    </row>
    <row r="2100" spans="1:7" x14ac:dyDescent="0.25">
      <c r="A2100" s="3" t="s">
        <v>1213</v>
      </c>
      <c r="B2100" s="31">
        <v>201</v>
      </c>
      <c r="C2100" s="2">
        <v>5</v>
      </c>
      <c r="D2100">
        <v>4580</v>
      </c>
      <c r="E2100" s="54">
        <f>VLOOKUP(Table10[[#This Row],[Name]],M.Rd!$A:$T,MATCH(Table10[[#This Row],[L.eff]],M.Rd!$C$2:$S$2)+2,FALSE)</f>
        <v>2210</v>
      </c>
      <c r="F2100" s="54">
        <f>VLOOKUP(Table10[[#This Row],[Name]],V.Rd!$A:$B,2,FALSE)</f>
        <v>2870</v>
      </c>
      <c r="G2100" s="54">
        <f>VLOOKUP(Table10[[#This Row],[Name]],M.Rd!$A:$T,20,FALSE)</f>
        <v>325000</v>
      </c>
    </row>
    <row r="2101" spans="1:7" x14ac:dyDescent="0.25">
      <c r="A2101" s="3" t="s">
        <v>1213</v>
      </c>
      <c r="B2101" s="31">
        <v>201</v>
      </c>
      <c r="C2101" s="2">
        <v>6</v>
      </c>
      <c r="D2101">
        <v>3880</v>
      </c>
      <c r="E2101" s="54">
        <f>VLOOKUP(Table10[[#This Row],[Name]],M.Rd!$A:$T,MATCH(Table10[[#This Row],[L.eff]],M.Rd!$C$2:$S$2)+2,FALSE)</f>
        <v>1930</v>
      </c>
      <c r="F2101" s="54">
        <f>VLOOKUP(Table10[[#This Row],[Name]],V.Rd!$A:$B,2,FALSE)</f>
        <v>2870</v>
      </c>
      <c r="G2101" s="54">
        <f>VLOOKUP(Table10[[#This Row],[Name]],M.Rd!$A:$T,20,FALSE)</f>
        <v>325000</v>
      </c>
    </row>
    <row r="2102" spans="1:7" x14ac:dyDescent="0.25">
      <c r="A2102" s="3" t="s">
        <v>1213</v>
      </c>
      <c r="B2102" s="31">
        <v>201</v>
      </c>
      <c r="C2102" s="2">
        <v>7</v>
      </c>
      <c r="D2102">
        <v>3060</v>
      </c>
      <c r="E2102" s="54">
        <f>VLOOKUP(Table10[[#This Row],[Name]],M.Rd!$A:$T,MATCH(Table10[[#This Row],[L.eff]],M.Rd!$C$2:$S$2)+2,FALSE)</f>
        <v>1660</v>
      </c>
      <c r="F2102" s="54">
        <f>VLOOKUP(Table10[[#This Row],[Name]],V.Rd!$A:$B,2,FALSE)</f>
        <v>2870</v>
      </c>
      <c r="G2102" s="54">
        <f>VLOOKUP(Table10[[#This Row],[Name]],M.Rd!$A:$T,20,FALSE)</f>
        <v>325000</v>
      </c>
    </row>
    <row r="2103" spans="1:7" x14ac:dyDescent="0.25">
      <c r="A2103" s="3" t="s">
        <v>1213</v>
      </c>
      <c r="B2103" s="31">
        <v>201</v>
      </c>
      <c r="C2103" s="2">
        <v>8</v>
      </c>
      <c r="D2103">
        <v>2450</v>
      </c>
      <c r="E2103" s="54">
        <f>VLOOKUP(Table10[[#This Row],[Name]],M.Rd!$A:$T,MATCH(Table10[[#This Row],[L.eff]],M.Rd!$C$2:$S$2)+2,FALSE)</f>
        <v>1440</v>
      </c>
      <c r="F2103" s="54">
        <f>VLOOKUP(Table10[[#This Row],[Name]],V.Rd!$A:$B,2,FALSE)</f>
        <v>2870</v>
      </c>
      <c r="G2103" s="54">
        <f>VLOOKUP(Table10[[#This Row],[Name]],M.Rd!$A:$T,20,FALSE)</f>
        <v>325000</v>
      </c>
    </row>
    <row r="2104" spans="1:7" x14ac:dyDescent="0.25">
      <c r="A2104" s="3" t="s">
        <v>1213</v>
      </c>
      <c r="B2104" s="31">
        <v>201</v>
      </c>
      <c r="C2104" s="2">
        <v>9</v>
      </c>
      <c r="D2104">
        <v>2000</v>
      </c>
      <c r="E2104" s="54">
        <f>VLOOKUP(Table10[[#This Row],[Name]],M.Rd!$A:$T,MATCH(Table10[[#This Row],[L.eff]],M.Rd!$C$2:$S$2)+2,FALSE)</f>
        <v>1250</v>
      </c>
      <c r="F2104" s="54">
        <f>VLOOKUP(Table10[[#This Row],[Name]],V.Rd!$A:$B,2,FALSE)</f>
        <v>2870</v>
      </c>
      <c r="G2104" s="54">
        <f>VLOOKUP(Table10[[#This Row],[Name]],M.Rd!$A:$T,20,FALSE)</f>
        <v>325000</v>
      </c>
    </row>
    <row r="2105" spans="1:7" x14ac:dyDescent="0.25">
      <c r="A2105" s="3" t="s">
        <v>1213</v>
      </c>
      <c r="B2105" s="31">
        <v>201</v>
      </c>
      <c r="C2105" s="2">
        <v>10</v>
      </c>
      <c r="D2105">
        <v>1660</v>
      </c>
      <c r="E2105" s="54">
        <f>VLOOKUP(Table10[[#This Row],[Name]],M.Rd!$A:$T,MATCH(Table10[[#This Row],[L.eff]],M.Rd!$C$2:$S$2)+2,FALSE)</f>
        <v>1090</v>
      </c>
      <c r="F2105" s="54">
        <f>VLOOKUP(Table10[[#This Row],[Name]],V.Rd!$A:$B,2,FALSE)</f>
        <v>2870</v>
      </c>
      <c r="G2105" s="54">
        <f>VLOOKUP(Table10[[#This Row],[Name]],M.Rd!$A:$T,20,FALSE)</f>
        <v>325000</v>
      </c>
    </row>
    <row r="2106" spans="1:7" x14ac:dyDescent="0.25">
      <c r="A2106" s="3" t="s">
        <v>1213</v>
      </c>
      <c r="B2106" s="31">
        <v>201</v>
      </c>
      <c r="C2106" s="2">
        <v>11</v>
      </c>
      <c r="D2106">
        <v>1390</v>
      </c>
      <c r="E2106" s="54">
        <f>VLOOKUP(Table10[[#This Row],[Name]],M.Rd!$A:$T,MATCH(Table10[[#This Row],[L.eff]],M.Rd!$C$2:$S$2)+2,FALSE)</f>
        <v>975</v>
      </c>
      <c r="F2106" s="54">
        <f>VLOOKUP(Table10[[#This Row],[Name]],V.Rd!$A:$B,2,FALSE)</f>
        <v>2870</v>
      </c>
      <c r="G2106" s="54">
        <f>VLOOKUP(Table10[[#This Row],[Name]],M.Rd!$A:$T,20,FALSE)</f>
        <v>325000</v>
      </c>
    </row>
    <row r="2107" spans="1:7" x14ac:dyDescent="0.25">
      <c r="A2107" s="3" t="s">
        <v>1213</v>
      </c>
      <c r="B2107" s="31">
        <v>201</v>
      </c>
      <c r="C2107" s="2">
        <v>12</v>
      </c>
      <c r="D2107">
        <v>1190</v>
      </c>
      <c r="E2107" s="54">
        <f>VLOOKUP(Table10[[#This Row],[Name]],M.Rd!$A:$T,MATCH(Table10[[#This Row],[L.eff]],M.Rd!$C$2:$S$2)+2,FALSE)</f>
        <v>877</v>
      </c>
      <c r="F2107" s="54">
        <f>VLOOKUP(Table10[[#This Row],[Name]],V.Rd!$A:$B,2,FALSE)</f>
        <v>2870</v>
      </c>
      <c r="G2107" s="54">
        <f>VLOOKUP(Table10[[#This Row],[Name]],M.Rd!$A:$T,20,FALSE)</f>
        <v>325000</v>
      </c>
    </row>
    <row r="2108" spans="1:7" x14ac:dyDescent="0.25">
      <c r="A2108" s="3" t="s">
        <v>1213</v>
      </c>
      <c r="B2108" s="31">
        <v>201</v>
      </c>
      <c r="C2108" s="2">
        <v>13</v>
      </c>
      <c r="D2108">
        <v>1020</v>
      </c>
      <c r="E2108" s="54">
        <f>VLOOKUP(Table10[[#This Row],[Name]],M.Rd!$A:$T,MATCH(Table10[[#This Row],[L.eff]],M.Rd!$C$2:$S$2)+2,FALSE)</f>
        <v>796</v>
      </c>
      <c r="F2108" s="54">
        <f>VLOOKUP(Table10[[#This Row],[Name]],V.Rd!$A:$B,2,FALSE)</f>
        <v>2870</v>
      </c>
      <c r="G2108" s="54">
        <f>VLOOKUP(Table10[[#This Row],[Name]],M.Rd!$A:$T,20,FALSE)</f>
        <v>325000</v>
      </c>
    </row>
    <row r="2109" spans="1:7" x14ac:dyDescent="0.25">
      <c r="A2109" s="3" t="s">
        <v>1213</v>
      </c>
      <c r="B2109" s="31">
        <v>201</v>
      </c>
      <c r="C2109" s="2">
        <v>14</v>
      </c>
      <c r="D2109">
        <v>891</v>
      </c>
      <c r="E2109" s="54">
        <f>VLOOKUP(Table10[[#This Row],[Name]],M.Rd!$A:$T,MATCH(Table10[[#This Row],[L.eff]],M.Rd!$C$2:$S$2)+2,FALSE)</f>
        <v>728</v>
      </c>
      <c r="F2109" s="54">
        <f>VLOOKUP(Table10[[#This Row],[Name]],V.Rd!$A:$B,2,FALSE)</f>
        <v>2870</v>
      </c>
      <c r="G2109" s="54">
        <f>VLOOKUP(Table10[[#This Row],[Name]],M.Rd!$A:$T,20,FALSE)</f>
        <v>325000</v>
      </c>
    </row>
    <row r="2110" spans="1:7" x14ac:dyDescent="0.25">
      <c r="A2110" s="23" t="s">
        <v>1214</v>
      </c>
      <c r="B2110" s="29">
        <v>224</v>
      </c>
      <c r="C2110" s="27">
        <v>1</v>
      </c>
      <c r="D2110" s="27">
        <v>8610</v>
      </c>
      <c r="E2110" s="54">
        <f>VLOOKUP(Table10[[#This Row],[Name]],M.Rd!$A:$T,MATCH(Table10[[#This Row],[L.eff]],M.Rd!$C$2:$S$2)+2,FALSE)</f>
        <v>3290</v>
      </c>
      <c r="F2110" s="54">
        <f>VLOOKUP(Table10[[#This Row],[Name]],V.Rd!$A:$B,2,FALSE)</f>
        <v>3050</v>
      </c>
      <c r="G2110" s="54">
        <f>VLOOKUP(Table10[[#This Row],[Name]],M.Rd!$A:$T,20,FALSE)</f>
        <v>376000</v>
      </c>
    </row>
    <row r="2111" spans="1:7" x14ac:dyDescent="0.25">
      <c r="A2111" s="3" t="s">
        <v>1214</v>
      </c>
      <c r="B2111" s="31">
        <v>224</v>
      </c>
      <c r="C2111" s="2">
        <v>1.5</v>
      </c>
      <c r="D2111" s="2">
        <v>8330</v>
      </c>
      <c r="E2111" s="54">
        <f>VLOOKUP(Table10[[#This Row],[Name]],M.Rd!$A:$T,MATCH(Table10[[#This Row],[L.eff]],M.Rd!$C$2:$S$2)+2,FALSE)</f>
        <v>3290</v>
      </c>
      <c r="F2111" s="54">
        <f>VLOOKUP(Table10[[#This Row],[Name]],V.Rd!$A:$B,2,FALSE)</f>
        <v>3050</v>
      </c>
      <c r="G2111" s="54">
        <f>VLOOKUP(Table10[[#This Row],[Name]],M.Rd!$A:$T,20,FALSE)</f>
        <v>376000</v>
      </c>
    </row>
    <row r="2112" spans="1:7" x14ac:dyDescent="0.25">
      <c r="A2112" s="3" t="s">
        <v>1214</v>
      </c>
      <c r="B2112" s="31">
        <v>224</v>
      </c>
      <c r="C2112" s="2">
        <v>2</v>
      </c>
      <c r="D2112" s="2">
        <v>8020</v>
      </c>
      <c r="E2112" s="54">
        <f>VLOOKUP(Table10[[#This Row],[Name]],M.Rd!$A:$T,MATCH(Table10[[#This Row],[L.eff]],M.Rd!$C$2:$S$2)+2,FALSE)</f>
        <v>3290</v>
      </c>
      <c r="F2112" s="54">
        <f>VLOOKUP(Table10[[#This Row],[Name]],V.Rd!$A:$B,2,FALSE)</f>
        <v>3050</v>
      </c>
      <c r="G2112" s="54">
        <f>VLOOKUP(Table10[[#This Row],[Name]],M.Rd!$A:$T,20,FALSE)</f>
        <v>376000</v>
      </c>
    </row>
    <row r="2113" spans="1:7" x14ac:dyDescent="0.25">
      <c r="A2113" s="3" t="s">
        <v>1214</v>
      </c>
      <c r="B2113" s="31">
        <v>224</v>
      </c>
      <c r="C2113" s="2">
        <v>2.5</v>
      </c>
      <c r="D2113">
        <v>7680</v>
      </c>
      <c r="E2113" s="54">
        <f>VLOOKUP(Table10[[#This Row],[Name]],M.Rd!$A:$T,MATCH(Table10[[#This Row],[L.eff]],M.Rd!$C$2:$S$2)+2,FALSE)</f>
        <v>3290</v>
      </c>
      <c r="F2113" s="54">
        <f>VLOOKUP(Table10[[#This Row],[Name]],V.Rd!$A:$B,2,FALSE)</f>
        <v>3050</v>
      </c>
      <c r="G2113" s="54">
        <f>VLOOKUP(Table10[[#This Row],[Name]],M.Rd!$A:$T,20,FALSE)</f>
        <v>376000</v>
      </c>
    </row>
    <row r="2114" spans="1:7" x14ac:dyDescent="0.25">
      <c r="A2114" s="3" t="s">
        <v>1214</v>
      </c>
      <c r="B2114" s="31">
        <v>224</v>
      </c>
      <c r="C2114" s="2">
        <v>3</v>
      </c>
      <c r="D2114">
        <v>7300</v>
      </c>
      <c r="E2114" s="54">
        <f>VLOOKUP(Table10[[#This Row],[Name]],M.Rd!$A:$T,MATCH(Table10[[#This Row],[L.eff]],M.Rd!$C$2:$S$2)+2,FALSE)</f>
        <v>3190</v>
      </c>
      <c r="F2114" s="54">
        <f>VLOOKUP(Table10[[#This Row],[Name]],V.Rd!$A:$B,2,FALSE)</f>
        <v>3050</v>
      </c>
      <c r="G2114" s="54">
        <f>VLOOKUP(Table10[[#This Row],[Name]],M.Rd!$A:$T,20,FALSE)</f>
        <v>376000</v>
      </c>
    </row>
    <row r="2115" spans="1:7" x14ac:dyDescent="0.25">
      <c r="A2115" s="3" t="s">
        <v>1214</v>
      </c>
      <c r="B2115" s="31">
        <v>224</v>
      </c>
      <c r="C2115" s="2">
        <v>3.5</v>
      </c>
      <c r="D2115">
        <v>6870</v>
      </c>
      <c r="E2115" s="54">
        <f>VLOOKUP(Table10[[#This Row],[Name]],M.Rd!$A:$T,MATCH(Table10[[#This Row],[L.eff]],M.Rd!$C$2:$S$2)+2,FALSE)</f>
        <v>3040</v>
      </c>
      <c r="F2115" s="54">
        <f>VLOOKUP(Table10[[#This Row],[Name]],V.Rd!$A:$B,2,FALSE)</f>
        <v>3050</v>
      </c>
      <c r="G2115" s="54">
        <f>VLOOKUP(Table10[[#This Row],[Name]],M.Rd!$A:$T,20,FALSE)</f>
        <v>376000</v>
      </c>
    </row>
    <row r="2116" spans="1:7" x14ac:dyDescent="0.25">
      <c r="A2116" s="3" t="s">
        <v>1214</v>
      </c>
      <c r="B2116" s="31">
        <v>224</v>
      </c>
      <c r="C2116" s="2">
        <v>4</v>
      </c>
      <c r="D2116">
        <v>6400</v>
      </c>
      <c r="E2116" s="54">
        <f>VLOOKUP(Table10[[#This Row],[Name]],M.Rd!$A:$T,MATCH(Table10[[#This Row],[L.eff]],M.Rd!$C$2:$S$2)+2,FALSE)</f>
        <v>2890</v>
      </c>
      <c r="F2116" s="54">
        <f>VLOOKUP(Table10[[#This Row],[Name]],V.Rd!$A:$B,2,FALSE)</f>
        <v>3050</v>
      </c>
      <c r="G2116" s="54">
        <f>VLOOKUP(Table10[[#This Row],[Name]],M.Rd!$A:$T,20,FALSE)</f>
        <v>376000</v>
      </c>
    </row>
    <row r="2117" spans="1:7" x14ac:dyDescent="0.25">
      <c r="A2117" s="3" t="s">
        <v>1214</v>
      </c>
      <c r="B2117" s="31">
        <v>224</v>
      </c>
      <c r="C2117" s="2">
        <v>5</v>
      </c>
      <c r="D2117">
        <v>5350</v>
      </c>
      <c r="E2117" s="54">
        <f>VLOOKUP(Table10[[#This Row],[Name]],M.Rd!$A:$T,MATCH(Table10[[#This Row],[L.eff]],M.Rd!$C$2:$S$2)+2,FALSE)</f>
        <v>2580</v>
      </c>
      <c r="F2117" s="54">
        <f>VLOOKUP(Table10[[#This Row],[Name]],V.Rd!$A:$B,2,FALSE)</f>
        <v>3050</v>
      </c>
      <c r="G2117" s="54">
        <f>VLOOKUP(Table10[[#This Row],[Name]],M.Rd!$A:$T,20,FALSE)</f>
        <v>376000</v>
      </c>
    </row>
    <row r="2118" spans="1:7" x14ac:dyDescent="0.25">
      <c r="A2118" s="3" t="s">
        <v>1214</v>
      </c>
      <c r="B2118" s="31">
        <v>224</v>
      </c>
      <c r="C2118" s="2">
        <v>6</v>
      </c>
      <c r="D2118">
        <v>4530</v>
      </c>
      <c r="E2118" s="54">
        <f>VLOOKUP(Table10[[#This Row],[Name]],M.Rd!$A:$T,MATCH(Table10[[#This Row],[L.eff]],M.Rd!$C$2:$S$2)+2,FALSE)</f>
        <v>2270</v>
      </c>
      <c r="F2118" s="54">
        <f>VLOOKUP(Table10[[#This Row],[Name]],V.Rd!$A:$B,2,FALSE)</f>
        <v>3050</v>
      </c>
      <c r="G2118" s="54">
        <f>VLOOKUP(Table10[[#This Row],[Name]],M.Rd!$A:$T,20,FALSE)</f>
        <v>376000</v>
      </c>
    </row>
    <row r="2119" spans="1:7" x14ac:dyDescent="0.25">
      <c r="A2119" s="3" t="s">
        <v>1214</v>
      </c>
      <c r="B2119" s="31">
        <v>224</v>
      </c>
      <c r="C2119" s="2">
        <v>7</v>
      </c>
      <c r="D2119">
        <v>3600</v>
      </c>
      <c r="E2119" s="54">
        <f>VLOOKUP(Table10[[#This Row],[Name]],M.Rd!$A:$T,MATCH(Table10[[#This Row],[L.eff]],M.Rd!$C$2:$S$2)+2,FALSE)</f>
        <v>1980</v>
      </c>
      <c r="F2119" s="54">
        <f>VLOOKUP(Table10[[#This Row],[Name]],V.Rd!$A:$B,2,FALSE)</f>
        <v>3050</v>
      </c>
      <c r="G2119" s="54">
        <f>VLOOKUP(Table10[[#This Row],[Name]],M.Rd!$A:$T,20,FALSE)</f>
        <v>376000</v>
      </c>
    </row>
    <row r="2120" spans="1:7" x14ac:dyDescent="0.25">
      <c r="A2120" s="3" t="s">
        <v>1214</v>
      </c>
      <c r="B2120" s="31">
        <v>224</v>
      </c>
      <c r="C2120" s="2">
        <v>8</v>
      </c>
      <c r="D2120">
        <v>2890</v>
      </c>
      <c r="E2120" s="54">
        <f>VLOOKUP(Table10[[#This Row],[Name]],M.Rd!$A:$T,MATCH(Table10[[#This Row],[L.eff]],M.Rd!$C$2:$S$2)+2,FALSE)</f>
        <v>1730</v>
      </c>
      <c r="F2120" s="54">
        <f>VLOOKUP(Table10[[#This Row],[Name]],V.Rd!$A:$B,2,FALSE)</f>
        <v>3050</v>
      </c>
      <c r="G2120" s="54">
        <f>VLOOKUP(Table10[[#This Row],[Name]],M.Rd!$A:$T,20,FALSE)</f>
        <v>376000</v>
      </c>
    </row>
    <row r="2121" spans="1:7" x14ac:dyDescent="0.25">
      <c r="A2121" s="3" t="s">
        <v>1214</v>
      </c>
      <c r="B2121" s="31">
        <v>224</v>
      </c>
      <c r="C2121" s="2">
        <v>9</v>
      </c>
      <c r="D2121">
        <v>2360</v>
      </c>
      <c r="E2121" s="54">
        <f>VLOOKUP(Table10[[#This Row],[Name]],M.Rd!$A:$T,MATCH(Table10[[#This Row],[L.eff]],M.Rd!$C$2:$S$2)+2,FALSE)</f>
        <v>1510</v>
      </c>
      <c r="F2121" s="54">
        <f>VLOOKUP(Table10[[#This Row],[Name]],V.Rd!$A:$B,2,FALSE)</f>
        <v>3050</v>
      </c>
      <c r="G2121" s="54">
        <f>VLOOKUP(Table10[[#This Row],[Name]],M.Rd!$A:$T,20,FALSE)</f>
        <v>376000</v>
      </c>
    </row>
    <row r="2122" spans="1:7" x14ac:dyDescent="0.25">
      <c r="A2122" s="3" t="s">
        <v>1214</v>
      </c>
      <c r="B2122" s="31">
        <v>224</v>
      </c>
      <c r="C2122" s="2">
        <v>10</v>
      </c>
      <c r="D2122">
        <v>1960</v>
      </c>
      <c r="E2122" s="54">
        <f>VLOOKUP(Table10[[#This Row],[Name]],M.Rd!$A:$T,MATCH(Table10[[#This Row],[L.eff]],M.Rd!$C$2:$S$2)+2,FALSE)</f>
        <v>1330</v>
      </c>
      <c r="F2122" s="54">
        <f>VLOOKUP(Table10[[#This Row],[Name]],V.Rd!$A:$B,2,FALSE)</f>
        <v>3050</v>
      </c>
      <c r="G2122" s="54">
        <f>VLOOKUP(Table10[[#This Row],[Name]],M.Rd!$A:$T,20,FALSE)</f>
        <v>376000</v>
      </c>
    </row>
    <row r="2123" spans="1:7" x14ac:dyDescent="0.25">
      <c r="A2123" s="3" t="s">
        <v>1214</v>
      </c>
      <c r="B2123" s="31">
        <v>224</v>
      </c>
      <c r="C2123" s="2">
        <v>11</v>
      </c>
      <c r="D2123">
        <v>1650</v>
      </c>
      <c r="E2123" s="54">
        <f>VLOOKUP(Table10[[#This Row],[Name]],M.Rd!$A:$T,MATCH(Table10[[#This Row],[L.eff]],M.Rd!$C$2:$S$2)+2,FALSE)</f>
        <v>1190</v>
      </c>
      <c r="F2123" s="54">
        <f>VLOOKUP(Table10[[#This Row],[Name]],V.Rd!$A:$B,2,FALSE)</f>
        <v>3050</v>
      </c>
      <c r="G2123" s="54">
        <f>VLOOKUP(Table10[[#This Row],[Name]],M.Rd!$A:$T,20,FALSE)</f>
        <v>376000</v>
      </c>
    </row>
    <row r="2124" spans="1:7" x14ac:dyDescent="0.25">
      <c r="A2124" s="3" t="s">
        <v>1214</v>
      </c>
      <c r="B2124" s="31">
        <v>224</v>
      </c>
      <c r="C2124" s="2">
        <v>12</v>
      </c>
      <c r="D2124">
        <v>1410</v>
      </c>
      <c r="E2124" s="54">
        <f>VLOOKUP(Table10[[#This Row],[Name]],M.Rd!$A:$T,MATCH(Table10[[#This Row],[L.eff]],M.Rd!$C$2:$S$2)+2,FALSE)</f>
        <v>1080</v>
      </c>
      <c r="F2124" s="54">
        <f>VLOOKUP(Table10[[#This Row],[Name]],V.Rd!$A:$B,2,FALSE)</f>
        <v>3050</v>
      </c>
      <c r="G2124" s="54">
        <f>VLOOKUP(Table10[[#This Row],[Name]],M.Rd!$A:$T,20,FALSE)</f>
        <v>376000</v>
      </c>
    </row>
    <row r="2125" spans="1:7" x14ac:dyDescent="0.25">
      <c r="A2125" s="3" t="s">
        <v>1214</v>
      </c>
      <c r="B2125" s="31">
        <v>224</v>
      </c>
      <c r="C2125" s="2">
        <v>13</v>
      </c>
      <c r="D2125">
        <v>1210</v>
      </c>
      <c r="E2125" s="54">
        <f>VLOOKUP(Table10[[#This Row],[Name]],M.Rd!$A:$T,MATCH(Table10[[#This Row],[L.eff]],M.Rd!$C$2:$S$2)+2,FALSE)</f>
        <v>984</v>
      </c>
      <c r="F2125" s="54">
        <f>VLOOKUP(Table10[[#This Row],[Name]],V.Rd!$A:$B,2,FALSE)</f>
        <v>3050</v>
      </c>
      <c r="G2125" s="54">
        <f>VLOOKUP(Table10[[#This Row],[Name]],M.Rd!$A:$T,20,FALSE)</f>
        <v>376000</v>
      </c>
    </row>
    <row r="2126" spans="1:7" x14ac:dyDescent="0.25">
      <c r="A2126" s="3" t="s">
        <v>1214</v>
      </c>
      <c r="B2126" s="31">
        <v>224</v>
      </c>
      <c r="C2126" s="2">
        <v>14</v>
      </c>
      <c r="D2126">
        <v>1060</v>
      </c>
      <c r="E2126" s="54">
        <f>VLOOKUP(Table10[[#This Row],[Name]],M.Rd!$A:$T,MATCH(Table10[[#This Row],[L.eff]],M.Rd!$C$2:$S$2)+2,FALSE)</f>
        <v>903</v>
      </c>
      <c r="F2126" s="54">
        <f>VLOOKUP(Table10[[#This Row],[Name]],V.Rd!$A:$B,2,FALSE)</f>
        <v>3050</v>
      </c>
      <c r="G2126" s="54">
        <f>VLOOKUP(Table10[[#This Row],[Name]],M.Rd!$A:$T,20,FALSE)</f>
        <v>376000</v>
      </c>
    </row>
    <row r="2127" spans="1:7" x14ac:dyDescent="0.25">
      <c r="A2127" s="23" t="s">
        <v>1215</v>
      </c>
      <c r="B2127" s="29">
        <v>238</v>
      </c>
      <c r="C2127" s="27">
        <v>1</v>
      </c>
      <c r="D2127" s="27">
        <v>9270</v>
      </c>
      <c r="E2127" s="54">
        <f>VLOOKUP(Table10[[#This Row],[Name]],M.Rd!$A:$T,MATCH(Table10[[#This Row],[L.eff]],M.Rd!$C$2:$S$2)+2,FALSE)</f>
        <v>3530</v>
      </c>
      <c r="F2127" s="54">
        <f>VLOOKUP(Table10[[#This Row],[Name]],V.Rd!$A:$B,2,FALSE)</f>
        <v>3180</v>
      </c>
      <c r="G2127" s="54">
        <f>VLOOKUP(Table10[[#This Row],[Name]],M.Rd!$A:$T,20,FALSE)</f>
        <v>406000</v>
      </c>
    </row>
    <row r="2128" spans="1:7" x14ac:dyDescent="0.25">
      <c r="A2128" s="3" t="s">
        <v>1215</v>
      </c>
      <c r="B2128" s="31">
        <v>238</v>
      </c>
      <c r="C2128" s="2">
        <v>1.5</v>
      </c>
      <c r="D2128" s="2">
        <v>8980</v>
      </c>
      <c r="E2128" s="54">
        <f>VLOOKUP(Table10[[#This Row],[Name]],M.Rd!$A:$T,MATCH(Table10[[#This Row],[L.eff]],M.Rd!$C$2:$S$2)+2,FALSE)</f>
        <v>3530</v>
      </c>
      <c r="F2128" s="54">
        <f>VLOOKUP(Table10[[#This Row],[Name]],V.Rd!$A:$B,2,FALSE)</f>
        <v>3180</v>
      </c>
      <c r="G2128" s="54">
        <f>VLOOKUP(Table10[[#This Row],[Name]],M.Rd!$A:$T,20,FALSE)</f>
        <v>406000</v>
      </c>
    </row>
    <row r="2129" spans="1:7" x14ac:dyDescent="0.25">
      <c r="A2129" s="3" t="s">
        <v>1215</v>
      </c>
      <c r="B2129" s="31">
        <v>238</v>
      </c>
      <c r="C2129" s="2">
        <v>2</v>
      </c>
      <c r="D2129" s="2">
        <v>8650</v>
      </c>
      <c r="E2129" s="54">
        <f>VLOOKUP(Table10[[#This Row],[Name]],M.Rd!$A:$T,MATCH(Table10[[#This Row],[L.eff]],M.Rd!$C$2:$S$2)+2,FALSE)</f>
        <v>3530</v>
      </c>
      <c r="F2129" s="54">
        <f>VLOOKUP(Table10[[#This Row],[Name]],V.Rd!$A:$B,2,FALSE)</f>
        <v>3180</v>
      </c>
      <c r="G2129" s="54">
        <f>VLOOKUP(Table10[[#This Row],[Name]],M.Rd!$A:$T,20,FALSE)</f>
        <v>406000</v>
      </c>
    </row>
    <row r="2130" spans="1:7" x14ac:dyDescent="0.25">
      <c r="A2130" s="3" t="s">
        <v>1215</v>
      </c>
      <c r="B2130" s="31">
        <v>238</v>
      </c>
      <c r="C2130" s="2">
        <v>2.5</v>
      </c>
      <c r="D2130">
        <v>8290</v>
      </c>
      <c r="E2130" s="54">
        <f>VLOOKUP(Table10[[#This Row],[Name]],M.Rd!$A:$T,MATCH(Table10[[#This Row],[L.eff]],M.Rd!$C$2:$S$2)+2,FALSE)</f>
        <v>3530</v>
      </c>
      <c r="F2130" s="54">
        <f>VLOOKUP(Table10[[#This Row],[Name]],V.Rd!$A:$B,2,FALSE)</f>
        <v>3180</v>
      </c>
      <c r="G2130" s="54">
        <f>VLOOKUP(Table10[[#This Row],[Name]],M.Rd!$A:$T,20,FALSE)</f>
        <v>406000</v>
      </c>
    </row>
    <row r="2131" spans="1:7" x14ac:dyDescent="0.25">
      <c r="A2131" s="3" t="s">
        <v>1215</v>
      </c>
      <c r="B2131" s="31">
        <v>238</v>
      </c>
      <c r="C2131" s="2">
        <v>3</v>
      </c>
      <c r="D2131">
        <v>7880</v>
      </c>
      <c r="E2131" s="54">
        <f>VLOOKUP(Table10[[#This Row],[Name]],M.Rd!$A:$T,MATCH(Table10[[#This Row],[L.eff]],M.Rd!$C$2:$S$2)+2,FALSE)</f>
        <v>3430</v>
      </c>
      <c r="F2131" s="54">
        <f>VLOOKUP(Table10[[#This Row],[Name]],V.Rd!$A:$B,2,FALSE)</f>
        <v>3180</v>
      </c>
      <c r="G2131" s="54">
        <f>VLOOKUP(Table10[[#This Row],[Name]],M.Rd!$A:$T,20,FALSE)</f>
        <v>406000</v>
      </c>
    </row>
    <row r="2132" spans="1:7" x14ac:dyDescent="0.25">
      <c r="A2132" s="3" t="s">
        <v>1215</v>
      </c>
      <c r="B2132" s="31">
        <v>238</v>
      </c>
      <c r="C2132" s="2">
        <v>3.5</v>
      </c>
      <c r="D2132">
        <v>7430</v>
      </c>
      <c r="E2132" s="54">
        <f>VLOOKUP(Table10[[#This Row],[Name]],M.Rd!$A:$T,MATCH(Table10[[#This Row],[L.eff]],M.Rd!$C$2:$S$2)+2,FALSE)</f>
        <v>3280</v>
      </c>
      <c r="F2132" s="54">
        <f>VLOOKUP(Table10[[#This Row],[Name]],V.Rd!$A:$B,2,FALSE)</f>
        <v>3180</v>
      </c>
      <c r="G2132" s="54">
        <f>VLOOKUP(Table10[[#This Row],[Name]],M.Rd!$A:$T,20,FALSE)</f>
        <v>406000</v>
      </c>
    </row>
    <row r="2133" spans="1:7" x14ac:dyDescent="0.25">
      <c r="A2133" s="3" t="s">
        <v>1215</v>
      </c>
      <c r="B2133" s="31">
        <v>238</v>
      </c>
      <c r="C2133" s="2">
        <v>4</v>
      </c>
      <c r="D2133">
        <v>6920</v>
      </c>
      <c r="E2133" s="54">
        <f>VLOOKUP(Table10[[#This Row],[Name]],M.Rd!$A:$T,MATCH(Table10[[#This Row],[L.eff]],M.Rd!$C$2:$S$2)+2,FALSE)</f>
        <v>3120</v>
      </c>
      <c r="F2133" s="54">
        <f>VLOOKUP(Table10[[#This Row],[Name]],V.Rd!$A:$B,2,FALSE)</f>
        <v>3180</v>
      </c>
      <c r="G2133" s="54">
        <f>VLOOKUP(Table10[[#This Row],[Name]],M.Rd!$A:$T,20,FALSE)</f>
        <v>406000</v>
      </c>
    </row>
    <row r="2134" spans="1:7" x14ac:dyDescent="0.25">
      <c r="A2134" s="3" t="s">
        <v>1215</v>
      </c>
      <c r="B2134" s="31">
        <v>238</v>
      </c>
      <c r="C2134" s="2">
        <v>5</v>
      </c>
      <c r="D2134">
        <v>5800</v>
      </c>
      <c r="E2134" s="54">
        <f>VLOOKUP(Table10[[#This Row],[Name]],M.Rd!$A:$T,MATCH(Table10[[#This Row],[L.eff]],M.Rd!$C$2:$S$2)+2,FALSE)</f>
        <v>2790</v>
      </c>
      <c r="F2134" s="54">
        <f>VLOOKUP(Table10[[#This Row],[Name]],V.Rd!$A:$B,2,FALSE)</f>
        <v>3180</v>
      </c>
      <c r="G2134" s="54">
        <f>VLOOKUP(Table10[[#This Row],[Name]],M.Rd!$A:$T,20,FALSE)</f>
        <v>406000</v>
      </c>
    </row>
    <row r="2135" spans="1:7" x14ac:dyDescent="0.25">
      <c r="A2135" s="3" t="s">
        <v>1215</v>
      </c>
      <c r="B2135" s="31">
        <v>238</v>
      </c>
      <c r="C2135" s="2">
        <v>6</v>
      </c>
      <c r="D2135">
        <v>4910</v>
      </c>
      <c r="E2135" s="54">
        <f>VLOOKUP(Table10[[#This Row],[Name]],M.Rd!$A:$T,MATCH(Table10[[#This Row],[L.eff]],M.Rd!$C$2:$S$2)+2,FALSE)</f>
        <v>2470</v>
      </c>
      <c r="F2135" s="54">
        <f>VLOOKUP(Table10[[#This Row],[Name]],V.Rd!$A:$B,2,FALSE)</f>
        <v>3180</v>
      </c>
      <c r="G2135" s="54">
        <f>VLOOKUP(Table10[[#This Row],[Name]],M.Rd!$A:$T,20,FALSE)</f>
        <v>406000</v>
      </c>
    </row>
    <row r="2136" spans="1:7" x14ac:dyDescent="0.25">
      <c r="A2136" s="3" t="s">
        <v>1215</v>
      </c>
      <c r="B2136" s="31">
        <v>238</v>
      </c>
      <c r="C2136" s="2">
        <v>7</v>
      </c>
      <c r="D2136">
        <v>3910</v>
      </c>
      <c r="E2136" s="54">
        <f>VLOOKUP(Table10[[#This Row],[Name]],M.Rd!$A:$T,MATCH(Table10[[#This Row],[L.eff]],M.Rd!$C$2:$S$2)+2,FALSE)</f>
        <v>2170</v>
      </c>
      <c r="F2136" s="54">
        <f>VLOOKUP(Table10[[#This Row],[Name]],V.Rd!$A:$B,2,FALSE)</f>
        <v>3180</v>
      </c>
      <c r="G2136" s="54">
        <f>VLOOKUP(Table10[[#This Row],[Name]],M.Rd!$A:$T,20,FALSE)</f>
        <v>406000</v>
      </c>
    </row>
    <row r="2137" spans="1:7" x14ac:dyDescent="0.25">
      <c r="A2137" s="3" t="s">
        <v>1215</v>
      </c>
      <c r="B2137" s="31">
        <v>238</v>
      </c>
      <c r="C2137" s="2">
        <v>8</v>
      </c>
      <c r="D2137">
        <v>3150</v>
      </c>
      <c r="E2137" s="54">
        <f>VLOOKUP(Table10[[#This Row],[Name]],M.Rd!$A:$T,MATCH(Table10[[#This Row],[L.eff]],M.Rd!$C$2:$S$2)+2,FALSE)</f>
        <v>1900</v>
      </c>
      <c r="F2137" s="54">
        <f>VLOOKUP(Table10[[#This Row],[Name]],V.Rd!$A:$B,2,FALSE)</f>
        <v>3180</v>
      </c>
      <c r="G2137" s="54">
        <f>VLOOKUP(Table10[[#This Row],[Name]],M.Rd!$A:$T,20,FALSE)</f>
        <v>406000</v>
      </c>
    </row>
    <row r="2138" spans="1:7" x14ac:dyDescent="0.25">
      <c r="A2138" s="3" t="s">
        <v>1215</v>
      </c>
      <c r="B2138" s="31">
        <v>238</v>
      </c>
      <c r="C2138" s="2">
        <v>9</v>
      </c>
      <c r="D2138">
        <v>2570</v>
      </c>
      <c r="E2138" s="54">
        <f>VLOOKUP(Table10[[#This Row],[Name]],M.Rd!$A:$T,MATCH(Table10[[#This Row],[L.eff]],M.Rd!$C$2:$S$2)+2,FALSE)</f>
        <v>1670</v>
      </c>
      <c r="F2138" s="54">
        <f>VLOOKUP(Table10[[#This Row],[Name]],V.Rd!$A:$B,2,FALSE)</f>
        <v>3180</v>
      </c>
      <c r="G2138" s="54">
        <f>VLOOKUP(Table10[[#This Row],[Name]],M.Rd!$A:$T,20,FALSE)</f>
        <v>406000</v>
      </c>
    </row>
    <row r="2139" spans="1:7" x14ac:dyDescent="0.25">
      <c r="A2139" s="3" t="s">
        <v>1215</v>
      </c>
      <c r="B2139" s="31">
        <v>238</v>
      </c>
      <c r="C2139" s="2">
        <v>10</v>
      </c>
      <c r="D2139">
        <v>2140</v>
      </c>
      <c r="E2139" s="54">
        <f>VLOOKUP(Table10[[#This Row],[Name]],M.Rd!$A:$T,MATCH(Table10[[#This Row],[L.eff]],M.Rd!$C$2:$S$2)+2,FALSE)</f>
        <v>1480</v>
      </c>
      <c r="F2139" s="54">
        <f>VLOOKUP(Table10[[#This Row],[Name]],V.Rd!$A:$B,2,FALSE)</f>
        <v>3180</v>
      </c>
      <c r="G2139" s="54">
        <f>VLOOKUP(Table10[[#This Row],[Name]],M.Rd!$A:$T,20,FALSE)</f>
        <v>406000</v>
      </c>
    </row>
    <row r="2140" spans="1:7" x14ac:dyDescent="0.25">
      <c r="A2140" s="3" t="s">
        <v>1215</v>
      </c>
      <c r="B2140" s="31">
        <v>238</v>
      </c>
      <c r="C2140" s="2">
        <v>11</v>
      </c>
      <c r="D2140">
        <v>1800</v>
      </c>
      <c r="E2140" s="54">
        <f>VLOOKUP(Table10[[#This Row],[Name]],M.Rd!$A:$T,MATCH(Table10[[#This Row],[L.eff]],M.Rd!$C$2:$S$2)+2,FALSE)</f>
        <v>1320</v>
      </c>
      <c r="F2140" s="54">
        <f>VLOOKUP(Table10[[#This Row],[Name]],V.Rd!$A:$B,2,FALSE)</f>
        <v>3180</v>
      </c>
      <c r="G2140" s="54">
        <f>VLOOKUP(Table10[[#This Row],[Name]],M.Rd!$A:$T,20,FALSE)</f>
        <v>406000</v>
      </c>
    </row>
    <row r="2141" spans="1:7" x14ac:dyDescent="0.25">
      <c r="A2141" s="3" t="s">
        <v>1215</v>
      </c>
      <c r="B2141" s="31">
        <v>238</v>
      </c>
      <c r="C2141" s="2">
        <v>12</v>
      </c>
      <c r="D2141">
        <v>1540</v>
      </c>
      <c r="E2141" s="54">
        <f>VLOOKUP(Table10[[#This Row],[Name]],M.Rd!$A:$T,MATCH(Table10[[#This Row],[L.eff]],M.Rd!$C$2:$S$2)+2,FALSE)</f>
        <v>1200</v>
      </c>
      <c r="F2141" s="54">
        <f>VLOOKUP(Table10[[#This Row],[Name]],V.Rd!$A:$B,2,FALSE)</f>
        <v>3180</v>
      </c>
      <c r="G2141" s="54">
        <f>VLOOKUP(Table10[[#This Row],[Name]],M.Rd!$A:$T,20,FALSE)</f>
        <v>406000</v>
      </c>
    </row>
    <row r="2142" spans="1:7" x14ac:dyDescent="0.25">
      <c r="A2142" s="3" t="s">
        <v>1215</v>
      </c>
      <c r="B2142" s="31">
        <v>238</v>
      </c>
      <c r="C2142" s="2">
        <v>13</v>
      </c>
      <c r="D2142">
        <v>1320</v>
      </c>
      <c r="E2142" s="54">
        <f>VLOOKUP(Table10[[#This Row],[Name]],M.Rd!$A:$T,MATCH(Table10[[#This Row],[L.eff]],M.Rd!$C$2:$S$2)+2,FALSE)</f>
        <v>1100</v>
      </c>
      <c r="F2142" s="54">
        <f>VLOOKUP(Table10[[#This Row],[Name]],V.Rd!$A:$B,2,FALSE)</f>
        <v>3180</v>
      </c>
      <c r="G2142" s="54">
        <f>VLOOKUP(Table10[[#This Row],[Name]],M.Rd!$A:$T,20,FALSE)</f>
        <v>406000</v>
      </c>
    </row>
    <row r="2143" spans="1:7" x14ac:dyDescent="0.25">
      <c r="A2143" s="3" t="s">
        <v>1215</v>
      </c>
      <c r="B2143" s="31">
        <v>238</v>
      </c>
      <c r="C2143" s="2">
        <v>14</v>
      </c>
      <c r="D2143">
        <v>1150</v>
      </c>
      <c r="E2143" s="54">
        <f>VLOOKUP(Table10[[#This Row],[Name]],M.Rd!$A:$T,MATCH(Table10[[#This Row],[L.eff]],M.Rd!$C$2:$S$2)+2,FALSE)</f>
        <v>1010</v>
      </c>
      <c r="F2143" s="54">
        <f>VLOOKUP(Table10[[#This Row],[Name]],V.Rd!$A:$B,2,FALSE)</f>
        <v>3180</v>
      </c>
      <c r="G2143" s="54">
        <f>VLOOKUP(Table10[[#This Row],[Name]],M.Rd!$A:$T,20,FALSE)</f>
        <v>406000</v>
      </c>
    </row>
    <row r="2144" spans="1:7" x14ac:dyDescent="0.25">
      <c r="A2144" s="23" t="s">
        <v>1216</v>
      </c>
      <c r="B2144" s="29">
        <v>253</v>
      </c>
      <c r="C2144" s="27">
        <v>1</v>
      </c>
      <c r="D2144" s="27">
        <v>10000</v>
      </c>
      <c r="E2144" s="54">
        <f>VLOOKUP(Table10[[#This Row],[Name]],M.Rd!$A:$T,MATCH(Table10[[#This Row],[L.eff]],M.Rd!$C$2:$S$2)+2,FALSE)</f>
        <v>3770</v>
      </c>
      <c r="F2144" s="54">
        <f>VLOOKUP(Table10[[#This Row],[Name]],V.Rd!$A:$B,2,FALSE)</f>
        <v>3340</v>
      </c>
      <c r="G2144" s="54">
        <f>VLOOKUP(Table10[[#This Row],[Name]],M.Rd!$A:$T,20,FALSE)</f>
        <v>436000</v>
      </c>
    </row>
    <row r="2145" spans="1:7" x14ac:dyDescent="0.25">
      <c r="A2145" s="3" t="s">
        <v>1216</v>
      </c>
      <c r="B2145" s="31">
        <v>253</v>
      </c>
      <c r="C2145" s="2">
        <v>1.5</v>
      </c>
      <c r="D2145" s="2">
        <v>9700</v>
      </c>
      <c r="E2145" s="54">
        <f>VLOOKUP(Table10[[#This Row],[Name]],M.Rd!$A:$T,MATCH(Table10[[#This Row],[L.eff]],M.Rd!$C$2:$S$2)+2,FALSE)</f>
        <v>3770</v>
      </c>
      <c r="F2145" s="54">
        <f>VLOOKUP(Table10[[#This Row],[Name]],V.Rd!$A:$B,2,FALSE)</f>
        <v>3340</v>
      </c>
      <c r="G2145" s="54">
        <f>VLOOKUP(Table10[[#This Row],[Name]],M.Rd!$A:$T,20,FALSE)</f>
        <v>436000</v>
      </c>
    </row>
    <row r="2146" spans="1:7" x14ac:dyDescent="0.25">
      <c r="A2146" s="3" t="s">
        <v>1216</v>
      </c>
      <c r="B2146" s="31">
        <v>253</v>
      </c>
      <c r="C2146" s="2">
        <v>2</v>
      </c>
      <c r="D2146" s="2">
        <v>9340</v>
      </c>
      <c r="E2146" s="54">
        <f>VLOOKUP(Table10[[#This Row],[Name]],M.Rd!$A:$T,MATCH(Table10[[#This Row],[L.eff]],M.Rd!$C$2:$S$2)+2,FALSE)</f>
        <v>3770</v>
      </c>
      <c r="F2146" s="54">
        <f>VLOOKUP(Table10[[#This Row],[Name]],V.Rd!$A:$B,2,FALSE)</f>
        <v>3340</v>
      </c>
      <c r="G2146" s="54">
        <f>VLOOKUP(Table10[[#This Row],[Name]],M.Rd!$A:$T,20,FALSE)</f>
        <v>436000</v>
      </c>
    </row>
    <row r="2147" spans="1:7" x14ac:dyDescent="0.25">
      <c r="A2147" s="3" t="s">
        <v>1216</v>
      </c>
      <c r="B2147" s="31">
        <v>253</v>
      </c>
      <c r="C2147" s="2">
        <v>2.5</v>
      </c>
      <c r="D2147">
        <v>8950</v>
      </c>
      <c r="E2147" s="54">
        <f>VLOOKUP(Table10[[#This Row],[Name]],M.Rd!$A:$T,MATCH(Table10[[#This Row],[L.eff]],M.Rd!$C$2:$S$2)+2,FALSE)</f>
        <v>3770</v>
      </c>
      <c r="F2147" s="54">
        <f>VLOOKUP(Table10[[#This Row],[Name]],V.Rd!$A:$B,2,FALSE)</f>
        <v>3340</v>
      </c>
      <c r="G2147" s="54">
        <f>VLOOKUP(Table10[[#This Row],[Name]],M.Rd!$A:$T,20,FALSE)</f>
        <v>436000</v>
      </c>
    </row>
    <row r="2148" spans="1:7" x14ac:dyDescent="0.25">
      <c r="A2148" s="3" t="s">
        <v>1216</v>
      </c>
      <c r="B2148" s="31">
        <v>253</v>
      </c>
      <c r="C2148" s="2">
        <v>3</v>
      </c>
      <c r="D2148">
        <v>8520</v>
      </c>
      <c r="E2148" s="54">
        <f>VLOOKUP(Table10[[#This Row],[Name]],M.Rd!$A:$T,MATCH(Table10[[#This Row],[L.eff]],M.Rd!$C$2:$S$2)+2,FALSE)</f>
        <v>3680</v>
      </c>
      <c r="F2148" s="54">
        <f>VLOOKUP(Table10[[#This Row],[Name]],V.Rd!$A:$B,2,FALSE)</f>
        <v>3340</v>
      </c>
      <c r="G2148" s="54">
        <f>VLOOKUP(Table10[[#This Row],[Name]],M.Rd!$A:$T,20,FALSE)</f>
        <v>436000</v>
      </c>
    </row>
    <row r="2149" spans="1:7" x14ac:dyDescent="0.25">
      <c r="A2149" s="3" t="s">
        <v>1216</v>
      </c>
      <c r="B2149" s="31">
        <v>253</v>
      </c>
      <c r="C2149" s="2">
        <v>3.5</v>
      </c>
      <c r="D2149">
        <v>8030</v>
      </c>
      <c r="E2149" s="54">
        <f>VLOOKUP(Table10[[#This Row],[Name]],M.Rd!$A:$T,MATCH(Table10[[#This Row],[L.eff]],M.Rd!$C$2:$S$2)+2,FALSE)</f>
        <v>3520</v>
      </c>
      <c r="F2149" s="54">
        <f>VLOOKUP(Table10[[#This Row],[Name]],V.Rd!$A:$B,2,FALSE)</f>
        <v>3340</v>
      </c>
      <c r="G2149" s="54">
        <f>VLOOKUP(Table10[[#This Row],[Name]],M.Rd!$A:$T,20,FALSE)</f>
        <v>436000</v>
      </c>
    </row>
    <row r="2150" spans="1:7" x14ac:dyDescent="0.25">
      <c r="A2150" s="3" t="s">
        <v>1216</v>
      </c>
      <c r="B2150" s="31">
        <v>253</v>
      </c>
      <c r="C2150" s="2">
        <v>4</v>
      </c>
      <c r="D2150">
        <v>7480</v>
      </c>
      <c r="E2150" s="54">
        <f>VLOOKUP(Table10[[#This Row],[Name]],M.Rd!$A:$T,MATCH(Table10[[#This Row],[L.eff]],M.Rd!$C$2:$S$2)+2,FALSE)</f>
        <v>3350</v>
      </c>
      <c r="F2150" s="54">
        <f>VLOOKUP(Table10[[#This Row],[Name]],V.Rd!$A:$B,2,FALSE)</f>
        <v>3340</v>
      </c>
      <c r="G2150" s="54">
        <f>VLOOKUP(Table10[[#This Row],[Name]],M.Rd!$A:$T,20,FALSE)</f>
        <v>436000</v>
      </c>
    </row>
    <row r="2151" spans="1:7" x14ac:dyDescent="0.25">
      <c r="A2151" s="3" t="s">
        <v>1216</v>
      </c>
      <c r="B2151" s="31">
        <v>253</v>
      </c>
      <c r="C2151" s="2">
        <v>5</v>
      </c>
      <c r="D2151">
        <v>6580</v>
      </c>
      <c r="E2151" s="54">
        <f>VLOOKUP(Table10[[#This Row],[Name]],M.Rd!$A:$T,MATCH(Table10[[#This Row],[L.eff]],M.Rd!$C$2:$S$2)+2,FALSE)</f>
        <v>3010</v>
      </c>
      <c r="F2151" s="54">
        <f>VLOOKUP(Table10[[#This Row],[Name]],V.Rd!$A:$B,2,FALSE)</f>
        <v>3340</v>
      </c>
      <c r="G2151" s="54">
        <f>VLOOKUP(Table10[[#This Row],[Name]],M.Rd!$A:$T,20,FALSE)</f>
        <v>436000</v>
      </c>
    </row>
    <row r="2152" spans="1:7" x14ac:dyDescent="0.25">
      <c r="A2152" s="3" t="s">
        <v>1216</v>
      </c>
      <c r="B2152" s="31">
        <v>253</v>
      </c>
      <c r="C2152" s="2">
        <v>6</v>
      </c>
      <c r="D2152">
        <v>5290</v>
      </c>
      <c r="E2152" s="54">
        <f>VLOOKUP(Table10[[#This Row],[Name]],M.Rd!$A:$T,MATCH(Table10[[#This Row],[L.eff]],M.Rd!$C$2:$S$2)+2,FALSE)</f>
        <v>2670</v>
      </c>
      <c r="F2152" s="54">
        <f>VLOOKUP(Table10[[#This Row],[Name]],V.Rd!$A:$B,2,FALSE)</f>
        <v>3340</v>
      </c>
      <c r="G2152" s="54">
        <f>VLOOKUP(Table10[[#This Row],[Name]],M.Rd!$A:$T,20,FALSE)</f>
        <v>436000</v>
      </c>
    </row>
    <row r="2153" spans="1:7" x14ac:dyDescent="0.25">
      <c r="A2153" s="3" t="s">
        <v>1216</v>
      </c>
      <c r="B2153" s="31">
        <v>253</v>
      </c>
      <c r="C2153" s="2">
        <v>7</v>
      </c>
      <c r="D2153">
        <v>4220</v>
      </c>
      <c r="E2153" s="54">
        <f>VLOOKUP(Table10[[#This Row],[Name]],M.Rd!$A:$T,MATCH(Table10[[#This Row],[L.eff]],M.Rd!$C$2:$S$2)+2,FALSE)</f>
        <v>2360</v>
      </c>
      <c r="F2153" s="54">
        <f>VLOOKUP(Table10[[#This Row],[Name]],V.Rd!$A:$B,2,FALSE)</f>
        <v>3340</v>
      </c>
      <c r="G2153" s="54">
        <f>VLOOKUP(Table10[[#This Row],[Name]],M.Rd!$A:$T,20,FALSE)</f>
        <v>436000</v>
      </c>
    </row>
    <row r="2154" spans="1:7" x14ac:dyDescent="0.25">
      <c r="A2154" s="3" t="s">
        <v>1216</v>
      </c>
      <c r="B2154" s="31">
        <v>253</v>
      </c>
      <c r="C2154" s="2">
        <v>8</v>
      </c>
      <c r="D2154">
        <v>3400</v>
      </c>
      <c r="E2154" s="54">
        <f>VLOOKUP(Table10[[#This Row],[Name]],M.Rd!$A:$T,MATCH(Table10[[#This Row],[L.eff]],M.Rd!$C$2:$S$2)+2,FALSE)</f>
        <v>2080</v>
      </c>
      <c r="F2154" s="54">
        <f>VLOOKUP(Table10[[#This Row],[Name]],V.Rd!$A:$B,2,FALSE)</f>
        <v>3340</v>
      </c>
      <c r="G2154" s="54">
        <f>VLOOKUP(Table10[[#This Row],[Name]],M.Rd!$A:$T,20,FALSE)</f>
        <v>436000</v>
      </c>
    </row>
    <row r="2155" spans="1:7" x14ac:dyDescent="0.25">
      <c r="A2155" s="3" t="s">
        <v>1216</v>
      </c>
      <c r="B2155" s="31">
        <v>253</v>
      </c>
      <c r="C2155" s="2">
        <v>9</v>
      </c>
      <c r="D2155">
        <v>2780</v>
      </c>
      <c r="E2155" s="54">
        <f>VLOOKUP(Table10[[#This Row],[Name]],M.Rd!$A:$T,MATCH(Table10[[#This Row],[L.eff]],M.Rd!$C$2:$S$2)+2,FALSE)</f>
        <v>1840</v>
      </c>
      <c r="F2155" s="54">
        <f>VLOOKUP(Table10[[#This Row],[Name]],V.Rd!$A:$B,2,FALSE)</f>
        <v>3340</v>
      </c>
      <c r="G2155" s="54">
        <f>VLOOKUP(Table10[[#This Row],[Name]],M.Rd!$A:$T,20,FALSE)</f>
        <v>436000</v>
      </c>
    </row>
    <row r="2156" spans="1:7" x14ac:dyDescent="0.25">
      <c r="A2156" s="3" t="s">
        <v>1216</v>
      </c>
      <c r="B2156" s="31">
        <v>253</v>
      </c>
      <c r="C2156" s="2">
        <v>10</v>
      </c>
      <c r="D2156">
        <v>2310</v>
      </c>
      <c r="E2156" s="54">
        <f>VLOOKUP(Table10[[#This Row],[Name]],M.Rd!$A:$T,MATCH(Table10[[#This Row],[L.eff]],M.Rd!$C$2:$S$2)+2,FALSE)</f>
        <v>1630</v>
      </c>
      <c r="F2156" s="54">
        <f>VLOOKUP(Table10[[#This Row],[Name]],V.Rd!$A:$B,2,FALSE)</f>
        <v>3340</v>
      </c>
      <c r="G2156" s="54">
        <f>VLOOKUP(Table10[[#This Row],[Name]],M.Rd!$A:$T,20,FALSE)</f>
        <v>436000</v>
      </c>
    </row>
    <row r="2157" spans="1:7" x14ac:dyDescent="0.25">
      <c r="A2157" s="3" t="s">
        <v>1216</v>
      </c>
      <c r="B2157" s="31">
        <v>253</v>
      </c>
      <c r="C2157" s="2">
        <v>11</v>
      </c>
      <c r="D2157">
        <v>1950</v>
      </c>
      <c r="E2157" s="54">
        <f>VLOOKUP(Table10[[#This Row],[Name]],M.Rd!$A:$T,MATCH(Table10[[#This Row],[L.eff]],M.Rd!$C$2:$S$2)+2,FALSE)</f>
        <v>1460</v>
      </c>
      <c r="F2157" s="54">
        <f>VLOOKUP(Table10[[#This Row],[Name]],V.Rd!$A:$B,2,FALSE)</f>
        <v>3340</v>
      </c>
      <c r="G2157" s="54">
        <f>VLOOKUP(Table10[[#This Row],[Name]],M.Rd!$A:$T,20,FALSE)</f>
        <v>436000</v>
      </c>
    </row>
    <row r="2158" spans="1:7" x14ac:dyDescent="0.25">
      <c r="A2158" s="3" t="s">
        <v>1216</v>
      </c>
      <c r="B2158" s="31">
        <v>253</v>
      </c>
      <c r="C2158" s="2">
        <v>12</v>
      </c>
      <c r="D2158">
        <v>1660</v>
      </c>
      <c r="E2158" s="54">
        <f>VLOOKUP(Table10[[#This Row],[Name]],M.Rd!$A:$T,MATCH(Table10[[#This Row],[L.eff]],M.Rd!$C$2:$S$2)+2,FALSE)</f>
        <v>1330</v>
      </c>
      <c r="F2158" s="54">
        <f>VLOOKUP(Table10[[#This Row],[Name]],V.Rd!$A:$B,2,FALSE)</f>
        <v>3340</v>
      </c>
      <c r="G2158" s="54">
        <f>VLOOKUP(Table10[[#This Row],[Name]],M.Rd!$A:$T,20,FALSE)</f>
        <v>436000</v>
      </c>
    </row>
    <row r="2159" spans="1:7" x14ac:dyDescent="0.25">
      <c r="A2159" s="3" t="s">
        <v>1216</v>
      </c>
      <c r="B2159" s="31">
        <v>253</v>
      </c>
      <c r="C2159" s="2">
        <v>13</v>
      </c>
      <c r="D2159">
        <v>1430</v>
      </c>
      <c r="E2159" s="54">
        <f>VLOOKUP(Table10[[#This Row],[Name]],M.Rd!$A:$T,MATCH(Table10[[#This Row],[L.eff]],M.Rd!$C$2:$S$2)+2,FALSE)</f>
        <v>1220</v>
      </c>
      <c r="F2159" s="54">
        <f>VLOOKUP(Table10[[#This Row],[Name]],V.Rd!$A:$B,2,FALSE)</f>
        <v>3340</v>
      </c>
      <c r="G2159" s="54">
        <f>VLOOKUP(Table10[[#This Row],[Name]],M.Rd!$A:$T,20,FALSE)</f>
        <v>436000</v>
      </c>
    </row>
    <row r="2160" spans="1:7" x14ac:dyDescent="0.25">
      <c r="A2160" s="3" t="s">
        <v>1216</v>
      </c>
      <c r="B2160" s="31">
        <v>253</v>
      </c>
      <c r="C2160" s="2">
        <v>14</v>
      </c>
      <c r="D2160">
        <v>1250</v>
      </c>
      <c r="E2160" s="54">
        <f>VLOOKUP(Table10[[#This Row],[Name]],M.Rd!$A:$T,MATCH(Table10[[#This Row],[L.eff]],M.Rd!$C$2:$S$2)+2,FALSE)</f>
        <v>1130</v>
      </c>
      <c r="F2160" s="54">
        <f>VLOOKUP(Table10[[#This Row],[Name]],V.Rd!$A:$B,2,FALSE)</f>
        <v>3340</v>
      </c>
      <c r="G2160" s="54">
        <f>VLOOKUP(Table10[[#This Row],[Name]],M.Rd!$A:$T,20,FALSE)</f>
        <v>436000</v>
      </c>
    </row>
    <row r="2161" spans="1:7" x14ac:dyDescent="0.25">
      <c r="A2161" s="23" t="s">
        <v>1217</v>
      </c>
      <c r="B2161" s="29">
        <v>271</v>
      </c>
      <c r="C2161" s="27">
        <v>1</v>
      </c>
      <c r="D2161" s="27">
        <v>10900</v>
      </c>
      <c r="E2161" s="54">
        <f>VLOOKUP(Table10[[#This Row],[Name]],M.Rd!$A:$T,MATCH(Table10[[#This Row],[L.eff]],M.Rd!$C$2:$S$2)+2,FALSE)</f>
        <v>4060</v>
      </c>
      <c r="F2161" s="54">
        <f>VLOOKUP(Table10[[#This Row],[Name]],V.Rd!$A:$B,2,FALSE)</f>
        <v>3560</v>
      </c>
      <c r="G2161" s="54">
        <f>VLOOKUP(Table10[[#This Row],[Name]],M.Rd!$A:$T,20,FALSE)</f>
        <v>472000</v>
      </c>
    </row>
    <row r="2162" spans="1:7" x14ac:dyDescent="0.25">
      <c r="A2162" s="3" t="s">
        <v>1217</v>
      </c>
      <c r="B2162" s="31">
        <v>271</v>
      </c>
      <c r="C2162" s="2">
        <v>1.5</v>
      </c>
      <c r="D2162" s="2">
        <v>10600</v>
      </c>
      <c r="E2162" s="54">
        <f>VLOOKUP(Table10[[#This Row],[Name]],M.Rd!$A:$T,MATCH(Table10[[#This Row],[L.eff]],M.Rd!$C$2:$S$2)+2,FALSE)</f>
        <v>4060</v>
      </c>
      <c r="F2162" s="54">
        <f>VLOOKUP(Table10[[#This Row],[Name]],V.Rd!$A:$B,2,FALSE)</f>
        <v>3560</v>
      </c>
      <c r="G2162" s="54">
        <f>VLOOKUP(Table10[[#This Row],[Name]],M.Rd!$A:$T,20,FALSE)</f>
        <v>472000</v>
      </c>
    </row>
    <row r="2163" spans="1:7" x14ac:dyDescent="0.25">
      <c r="A2163" s="3" t="s">
        <v>1217</v>
      </c>
      <c r="B2163" s="31">
        <v>271</v>
      </c>
      <c r="C2163" s="2">
        <v>2</v>
      </c>
      <c r="D2163" s="2">
        <v>10200</v>
      </c>
      <c r="E2163" s="54">
        <f>VLOOKUP(Table10[[#This Row],[Name]],M.Rd!$A:$T,MATCH(Table10[[#This Row],[L.eff]],M.Rd!$C$2:$S$2)+2,FALSE)</f>
        <v>4060</v>
      </c>
      <c r="F2163" s="54">
        <f>VLOOKUP(Table10[[#This Row],[Name]],V.Rd!$A:$B,2,FALSE)</f>
        <v>3560</v>
      </c>
      <c r="G2163" s="54">
        <f>VLOOKUP(Table10[[#This Row],[Name]],M.Rd!$A:$T,20,FALSE)</f>
        <v>472000</v>
      </c>
    </row>
    <row r="2164" spans="1:7" x14ac:dyDescent="0.25">
      <c r="A2164" s="3" t="s">
        <v>1217</v>
      </c>
      <c r="B2164" s="31">
        <v>271</v>
      </c>
      <c r="C2164" s="2">
        <v>2.5</v>
      </c>
      <c r="D2164">
        <v>9770</v>
      </c>
      <c r="E2164" s="54">
        <f>VLOOKUP(Table10[[#This Row],[Name]],M.Rd!$A:$T,MATCH(Table10[[#This Row],[L.eff]],M.Rd!$C$2:$S$2)+2,FALSE)</f>
        <v>4060</v>
      </c>
      <c r="F2164" s="54">
        <f>VLOOKUP(Table10[[#This Row],[Name]],V.Rd!$A:$B,2,FALSE)</f>
        <v>3560</v>
      </c>
      <c r="G2164" s="54">
        <f>VLOOKUP(Table10[[#This Row],[Name]],M.Rd!$A:$T,20,FALSE)</f>
        <v>472000</v>
      </c>
    </row>
    <row r="2165" spans="1:7" x14ac:dyDescent="0.25">
      <c r="A2165" s="3" t="s">
        <v>1217</v>
      </c>
      <c r="B2165" s="31">
        <v>271</v>
      </c>
      <c r="C2165" s="2">
        <v>3</v>
      </c>
      <c r="D2165">
        <v>9300</v>
      </c>
      <c r="E2165" s="54">
        <f>VLOOKUP(Table10[[#This Row],[Name]],M.Rd!$A:$T,MATCH(Table10[[#This Row],[L.eff]],M.Rd!$C$2:$S$2)+2,FALSE)</f>
        <v>3980</v>
      </c>
      <c r="F2165" s="54">
        <f>VLOOKUP(Table10[[#This Row],[Name]],V.Rd!$A:$B,2,FALSE)</f>
        <v>3560</v>
      </c>
      <c r="G2165" s="54">
        <f>VLOOKUP(Table10[[#This Row],[Name]],M.Rd!$A:$T,20,FALSE)</f>
        <v>472000</v>
      </c>
    </row>
    <row r="2166" spans="1:7" x14ac:dyDescent="0.25">
      <c r="A2166" s="3" t="s">
        <v>1217</v>
      </c>
      <c r="B2166" s="31">
        <v>271</v>
      </c>
      <c r="C2166" s="2">
        <v>3.5</v>
      </c>
      <c r="D2166">
        <v>8760</v>
      </c>
      <c r="E2166" s="54">
        <f>VLOOKUP(Table10[[#This Row],[Name]],M.Rd!$A:$T,MATCH(Table10[[#This Row],[L.eff]],M.Rd!$C$2:$S$2)+2,FALSE)</f>
        <v>3800</v>
      </c>
      <c r="F2166" s="54">
        <f>VLOOKUP(Table10[[#This Row],[Name]],V.Rd!$A:$B,2,FALSE)</f>
        <v>3560</v>
      </c>
      <c r="G2166" s="54">
        <f>VLOOKUP(Table10[[#This Row],[Name]],M.Rd!$A:$T,20,FALSE)</f>
        <v>472000</v>
      </c>
    </row>
    <row r="2167" spans="1:7" x14ac:dyDescent="0.25">
      <c r="A2167" s="3" t="s">
        <v>1217</v>
      </c>
      <c r="B2167" s="31">
        <v>271</v>
      </c>
      <c r="C2167" s="2">
        <v>4</v>
      </c>
      <c r="D2167">
        <v>8170</v>
      </c>
      <c r="E2167" s="54">
        <f>VLOOKUP(Table10[[#This Row],[Name]],M.Rd!$A:$T,MATCH(Table10[[#This Row],[L.eff]],M.Rd!$C$2:$S$2)+2,FALSE)</f>
        <v>3630</v>
      </c>
      <c r="F2167" s="54">
        <f>VLOOKUP(Table10[[#This Row],[Name]],V.Rd!$A:$B,2,FALSE)</f>
        <v>3560</v>
      </c>
      <c r="G2167" s="54">
        <f>VLOOKUP(Table10[[#This Row],[Name]],M.Rd!$A:$T,20,FALSE)</f>
        <v>472000</v>
      </c>
    </row>
    <row r="2168" spans="1:7" x14ac:dyDescent="0.25">
      <c r="A2168" s="3" t="s">
        <v>1217</v>
      </c>
      <c r="B2168" s="31">
        <v>271</v>
      </c>
      <c r="C2168" s="2">
        <v>5</v>
      </c>
      <c r="D2168">
        <v>7160</v>
      </c>
      <c r="E2168" s="54">
        <f>VLOOKUP(Table10[[#This Row],[Name]],M.Rd!$A:$T,MATCH(Table10[[#This Row],[L.eff]],M.Rd!$C$2:$S$2)+2,FALSE)</f>
        <v>3270</v>
      </c>
      <c r="F2168" s="54">
        <f>VLOOKUP(Table10[[#This Row],[Name]],V.Rd!$A:$B,2,FALSE)</f>
        <v>3560</v>
      </c>
      <c r="G2168" s="54">
        <f>VLOOKUP(Table10[[#This Row],[Name]],M.Rd!$A:$T,20,FALSE)</f>
        <v>472000</v>
      </c>
    </row>
    <row r="2169" spans="1:7" x14ac:dyDescent="0.25">
      <c r="A2169" s="3" t="s">
        <v>1217</v>
      </c>
      <c r="B2169" s="31">
        <v>271</v>
      </c>
      <c r="C2169" s="2">
        <v>6</v>
      </c>
      <c r="D2169">
        <v>5740</v>
      </c>
      <c r="E2169" s="54">
        <f>VLOOKUP(Table10[[#This Row],[Name]],M.Rd!$A:$T,MATCH(Table10[[#This Row],[L.eff]],M.Rd!$C$2:$S$2)+2,FALSE)</f>
        <v>2910</v>
      </c>
      <c r="F2169" s="54">
        <f>VLOOKUP(Table10[[#This Row],[Name]],V.Rd!$A:$B,2,FALSE)</f>
        <v>3560</v>
      </c>
      <c r="G2169" s="54">
        <f>VLOOKUP(Table10[[#This Row],[Name]],M.Rd!$A:$T,20,FALSE)</f>
        <v>472000</v>
      </c>
    </row>
    <row r="2170" spans="1:7" x14ac:dyDescent="0.25">
      <c r="A2170" s="3" t="s">
        <v>1217</v>
      </c>
      <c r="B2170" s="31">
        <v>271</v>
      </c>
      <c r="C2170" s="2">
        <v>7</v>
      </c>
      <c r="D2170">
        <v>4590</v>
      </c>
      <c r="E2170" s="54">
        <f>VLOOKUP(Table10[[#This Row],[Name]],M.Rd!$A:$T,MATCH(Table10[[#This Row],[L.eff]],M.Rd!$C$2:$S$2)+2,FALSE)</f>
        <v>2580</v>
      </c>
      <c r="F2170" s="54">
        <f>VLOOKUP(Table10[[#This Row],[Name]],V.Rd!$A:$B,2,FALSE)</f>
        <v>3560</v>
      </c>
      <c r="G2170" s="54">
        <f>VLOOKUP(Table10[[#This Row],[Name]],M.Rd!$A:$T,20,FALSE)</f>
        <v>472000</v>
      </c>
    </row>
    <row r="2171" spans="1:7" x14ac:dyDescent="0.25">
      <c r="A2171" s="3" t="s">
        <v>1217</v>
      </c>
      <c r="B2171" s="31">
        <v>271</v>
      </c>
      <c r="C2171" s="2">
        <v>8</v>
      </c>
      <c r="D2171">
        <v>3700</v>
      </c>
      <c r="E2171" s="54">
        <f>VLOOKUP(Table10[[#This Row],[Name]],M.Rd!$A:$T,MATCH(Table10[[#This Row],[L.eff]],M.Rd!$C$2:$S$2)+2,FALSE)</f>
        <v>2290</v>
      </c>
      <c r="F2171" s="54">
        <f>VLOOKUP(Table10[[#This Row],[Name]],V.Rd!$A:$B,2,FALSE)</f>
        <v>3560</v>
      </c>
      <c r="G2171" s="54">
        <f>VLOOKUP(Table10[[#This Row],[Name]],M.Rd!$A:$T,20,FALSE)</f>
        <v>472000</v>
      </c>
    </row>
    <row r="2172" spans="1:7" x14ac:dyDescent="0.25">
      <c r="A2172" s="3" t="s">
        <v>1217</v>
      </c>
      <c r="B2172" s="31">
        <v>271</v>
      </c>
      <c r="C2172" s="2">
        <v>9</v>
      </c>
      <c r="D2172">
        <v>3030</v>
      </c>
      <c r="E2172" s="54">
        <f>VLOOKUP(Table10[[#This Row],[Name]],M.Rd!$A:$T,MATCH(Table10[[#This Row],[L.eff]],M.Rd!$C$2:$S$2)+2,FALSE)</f>
        <v>2030</v>
      </c>
      <c r="F2172" s="54">
        <f>VLOOKUP(Table10[[#This Row],[Name]],V.Rd!$A:$B,2,FALSE)</f>
        <v>3560</v>
      </c>
      <c r="G2172" s="54">
        <f>VLOOKUP(Table10[[#This Row],[Name]],M.Rd!$A:$T,20,FALSE)</f>
        <v>472000</v>
      </c>
    </row>
    <row r="2173" spans="1:7" x14ac:dyDescent="0.25">
      <c r="A2173" s="3" t="s">
        <v>1217</v>
      </c>
      <c r="B2173" s="31">
        <v>271</v>
      </c>
      <c r="C2173" s="2">
        <v>10</v>
      </c>
      <c r="D2173">
        <v>2520</v>
      </c>
      <c r="E2173" s="54">
        <f>VLOOKUP(Table10[[#This Row],[Name]],M.Rd!$A:$T,MATCH(Table10[[#This Row],[L.eff]],M.Rd!$C$2:$S$2)+2,FALSE)</f>
        <v>1820</v>
      </c>
      <c r="F2173" s="54">
        <f>VLOOKUP(Table10[[#This Row],[Name]],V.Rd!$A:$B,2,FALSE)</f>
        <v>3560</v>
      </c>
      <c r="G2173" s="54">
        <f>VLOOKUP(Table10[[#This Row],[Name]],M.Rd!$A:$T,20,FALSE)</f>
        <v>472000</v>
      </c>
    </row>
    <row r="2174" spans="1:7" x14ac:dyDescent="0.25">
      <c r="A2174" s="3" t="s">
        <v>1217</v>
      </c>
      <c r="B2174" s="31">
        <v>271</v>
      </c>
      <c r="C2174" s="2">
        <v>11</v>
      </c>
      <c r="D2174">
        <v>2120</v>
      </c>
      <c r="E2174" s="54">
        <f>VLOOKUP(Table10[[#This Row],[Name]],M.Rd!$A:$T,MATCH(Table10[[#This Row],[L.eff]],M.Rd!$C$2:$S$2)+2,FALSE)</f>
        <v>1630</v>
      </c>
      <c r="F2174" s="54">
        <f>VLOOKUP(Table10[[#This Row],[Name]],V.Rd!$A:$B,2,FALSE)</f>
        <v>3560</v>
      </c>
      <c r="G2174" s="54">
        <f>VLOOKUP(Table10[[#This Row],[Name]],M.Rd!$A:$T,20,FALSE)</f>
        <v>472000</v>
      </c>
    </row>
    <row r="2175" spans="1:7" x14ac:dyDescent="0.25">
      <c r="A2175" s="3" t="s">
        <v>1217</v>
      </c>
      <c r="B2175" s="31">
        <v>271</v>
      </c>
      <c r="C2175" s="2">
        <v>12</v>
      </c>
      <c r="D2175">
        <v>1810</v>
      </c>
      <c r="E2175" s="54">
        <f>VLOOKUP(Table10[[#This Row],[Name]],M.Rd!$A:$T,MATCH(Table10[[#This Row],[L.eff]],M.Rd!$C$2:$S$2)+2,FALSE)</f>
        <v>1490</v>
      </c>
      <c r="F2175" s="54">
        <f>VLOOKUP(Table10[[#This Row],[Name]],V.Rd!$A:$B,2,FALSE)</f>
        <v>3560</v>
      </c>
      <c r="G2175" s="54">
        <f>VLOOKUP(Table10[[#This Row],[Name]],M.Rd!$A:$T,20,FALSE)</f>
        <v>472000</v>
      </c>
    </row>
    <row r="2176" spans="1:7" x14ac:dyDescent="0.25">
      <c r="A2176" s="3" t="s">
        <v>1217</v>
      </c>
      <c r="B2176" s="31">
        <v>271</v>
      </c>
      <c r="C2176" s="2">
        <v>13</v>
      </c>
      <c r="D2176">
        <v>1560</v>
      </c>
      <c r="E2176" s="54">
        <f>VLOOKUP(Table10[[#This Row],[Name]],M.Rd!$A:$T,MATCH(Table10[[#This Row],[L.eff]],M.Rd!$C$2:$S$2)+2,FALSE)</f>
        <v>1370</v>
      </c>
      <c r="F2176" s="54">
        <f>VLOOKUP(Table10[[#This Row],[Name]],V.Rd!$A:$B,2,FALSE)</f>
        <v>3560</v>
      </c>
      <c r="G2176" s="54">
        <f>VLOOKUP(Table10[[#This Row],[Name]],M.Rd!$A:$T,20,FALSE)</f>
        <v>472000</v>
      </c>
    </row>
    <row r="2177" spans="1:7" x14ac:dyDescent="0.25">
      <c r="A2177" s="3" t="s">
        <v>1217</v>
      </c>
      <c r="B2177" s="31">
        <v>271</v>
      </c>
      <c r="C2177" s="2">
        <v>14</v>
      </c>
      <c r="D2177">
        <v>1360</v>
      </c>
      <c r="E2177" s="54">
        <f>VLOOKUP(Table10[[#This Row],[Name]],M.Rd!$A:$T,MATCH(Table10[[#This Row],[L.eff]],M.Rd!$C$2:$S$2)+2,FALSE)</f>
        <v>1260</v>
      </c>
      <c r="F2177" s="54">
        <f>VLOOKUP(Table10[[#This Row],[Name]],V.Rd!$A:$B,2,FALSE)</f>
        <v>3560</v>
      </c>
      <c r="G2177" s="54">
        <f>VLOOKUP(Table10[[#This Row],[Name]],M.Rd!$A:$T,20,FALSE)</f>
        <v>472000</v>
      </c>
    </row>
    <row r="2178" spans="1:7" x14ac:dyDescent="0.25">
      <c r="A2178" s="23" t="s">
        <v>1218</v>
      </c>
      <c r="B2178" s="29">
        <v>289</v>
      </c>
      <c r="C2178" s="27">
        <v>1</v>
      </c>
      <c r="D2178" s="27">
        <v>11800</v>
      </c>
      <c r="E2178" s="54">
        <f>VLOOKUP(Table10[[#This Row],[Name]],M.Rd!$A:$T,MATCH(Table10[[#This Row],[L.eff]],M.Rd!$C$2:$S$2)+2,FALSE)</f>
        <v>4340</v>
      </c>
      <c r="F2178" s="54">
        <f>VLOOKUP(Table10[[#This Row],[Name]],V.Rd!$A:$B,2,FALSE)</f>
        <v>3780</v>
      </c>
      <c r="G2178" s="54">
        <f>VLOOKUP(Table10[[#This Row],[Name]],M.Rd!$A:$T,20,FALSE)</f>
        <v>504000</v>
      </c>
    </row>
    <row r="2179" spans="1:7" x14ac:dyDescent="0.25">
      <c r="A2179" s="3" t="s">
        <v>1218</v>
      </c>
      <c r="B2179" s="31">
        <v>289</v>
      </c>
      <c r="C2179" s="2">
        <v>1.5</v>
      </c>
      <c r="D2179" s="2">
        <v>11400</v>
      </c>
      <c r="E2179" s="54">
        <f>VLOOKUP(Table10[[#This Row],[Name]],M.Rd!$A:$T,MATCH(Table10[[#This Row],[L.eff]],M.Rd!$C$2:$S$2)+2,FALSE)</f>
        <v>4340</v>
      </c>
      <c r="F2179" s="54">
        <f>VLOOKUP(Table10[[#This Row],[Name]],V.Rd!$A:$B,2,FALSE)</f>
        <v>3780</v>
      </c>
      <c r="G2179" s="54">
        <f>VLOOKUP(Table10[[#This Row],[Name]],M.Rd!$A:$T,20,FALSE)</f>
        <v>504000</v>
      </c>
    </row>
    <row r="2180" spans="1:7" x14ac:dyDescent="0.25">
      <c r="A2180" s="3" t="s">
        <v>1218</v>
      </c>
      <c r="B2180" s="31">
        <v>289</v>
      </c>
      <c r="C2180" s="2">
        <v>2</v>
      </c>
      <c r="D2180" s="2">
        <v>11000</v>
      </c>
      <c r="E2180" s="54">
        <f>VLOOKUP(Table10[[#This Row],[Name]],M.Rd!$A:$T,MATCH(Table10[[#This Row],[L.eff]],M.Rd!$C$2:$S$2)+2,FALSE)</f>
        <v>4340</v>
      </c>
      <c r="F2180" s="54">
        <f>VLOOKUP(Table10[[#This Row],[Name]],V.Rd!$A:$B,2,FALSE)</f>
        <v>3780</v>
      </c>
      <c r="G2180" s="54">
        <f>VLOOKUP(Table10[[#This Row],[Name]],M.Rd!$A:$T,20,FALSE)</f>
        <v>504000</v>
      </c>
    </row>
    <row r="2181" spans="1:7" x14ac:dyDescent="0.25">
      <c r="A2181" s="3" t="s">
        <v>1218</v>
      </c>
      <c r="B2181" s="31">
        <v>289</v>
      </c>
      <c r="C2181" s="2">
        <v>2.5</v>
      </c>
      <c r="D2181">
        <v>10600</v>
      </c>
      <c r="E2181" s="54">
        <f>VLOOKUP(Table10[[#This Row],[Name]],M.Rd!$A:$T,MATCH(Table10[[#This Row],[L.eff]],M.Rd!$C$2:$S$2)+2,FALSE)</f>
        <v>4340</v>
      </c>
      <c r="F2181" s="54">
        <f>VLOOKUP(Table10[[#This Row],[Name]],V.Rd!$A:$B,2,FALSE)</f>
        <v>3780</v>
      </c>
      <c r="G2181" s="54">
        <f>VLOOKUP(Table10[[#This Row],[Name]],M.Rd!$A:$T,20,FALSE)</f>
        <v>504000</v>
      </c>
    </row>
    <row r="2182" spans="1:7" x14ac:dyDescent="0.25">
      <c r="A2182" s="3" t="s">
        <v>1218</v>
      </c>
      <c r="B2182" s="31">
        <v>289</v>
      </c>
      <c r="C2182" s="2">
        <v>3</v>
      </c>
      <c r="D2182">
        <v>10000</v>
      </c>
      <c r="E2182" s="54">
        <f>VLOOKUP(Table10[[#This Row],[Name]],M.Rd!$A:$T,MATCH(Table10[[#This Row],[L.eff]],M.Rd!$C$2:$S$2)+2,FALSE)</f>
        <v>4250</v>
      </c>
      <c r="F2182" s="54">
        <f>VLOOKUP(Table10[[#This Row],[Name]],V.Rd!$A:$B,2,FALSE)</f>
        <v>3780</v>
      </c>
      <c r="G2182" s="54">
        <f>VLOOKUP(Table10[[#This Row],[Name]],M.Rd!$A:$T,20,FALSE)</f>
        <v>504000</v>
      </c>
    </row>
    <row r="2183" spans="1:7" x14ac:dyDescent="0.25">
      <c r="A2183" s="3" t="s">
        <v>1218</v>
      </c>
      <c r="B2183" s="31">
        <v>289</v>
      </c>
      <c r="C2183" s="2">
        <v>3.5</v>
      </c>
      <c r="D2183">
        <v>9460</v>
      </c>
      <c r="E2183" s="54">
        <f>VLOOKUP(Table10[[#This Row],[Name]],M.Rd!$A:$T,MATCH(Table10[[#This Row],[L.eff]],M.Rd!$C$2:$S$2)+2,FALSE)</f>
        <v>4070</v>
      </c>
      <c r="F2183" s="54">
        <f>VLOOKUP(Table10[[#This Row],[Name]],V.Rd!$A:$B,2,FALSE)</f>
        <v>3780</v>
      </c>
      <c r="G2183" s="54">
        <f>VLOOKUP(Table10[[#This Row],[Name]],M.Rd!$A:$T,20,FALSE)</f>
        <v>504000</v>
      </c>
    </row>
    <row r="2184" spans="1:7" x14ac:dyDescent="0.25">
      <c r="A2184" s="3" t="s">
        <v>1218</v>
      </c>
      <c r="B2184" s="31">
        <v>289</v>
      </c>
      <c r="C2184" s="2">
        <v>4</v>
      </c>
      <c r="D2184">
        <v>9260</v>
      </c>
      <c r="E2184" s="54">
        <f>VLOOKUP(Table10[[#This Row],[Name]],M.Rd!$A:$T,MATCH(Table10[[#This Row],[L.eff]],M.Rd!$C$2:$S$2)+2,FALSE)</f>
        <v>3890</v>
      </c>
      <c r="F2184" s="54">
        <f>VLOOKUP(Table10[[#This Row],[Name]],V.Rd!$A:$B,2,FALSE)</f>
        <v>3780</v>
      </c>
      <c r="G2184" s="54">
        <f>VLOOKUP(Table10[[#This Row],[Name]],M.Rd!$A:$T,20,FALSE)</f>
        <v>504000</v>
      </c>
    </row>
    <row r="2185" spans="1:7" x14ac:dyDescent="0.25">
      <c r="A2185" s="3" t="s">
        <v>1218</v>
      </c>
      <c r="B2185" s="31">
        <v>289</v>
      </c>
      <c r="C2185" s="2">
        <v>5</v>
      </c>
      <c r="D2185">
        <v>7660</v>
      </c>
      <c r="E2185" s="54">
        <f>VLOOKUP(Table10[[#This Row],[Name]],M.Rd!$A:$T,MATCH(Table10[[#This Row],[L.eff]],M.Rd!$C$2:$S$2)+2,FALSE)</f>
        <v>3510</v>
      </c>
      <c r="F2185" s="54">
        <f>VLOOKUP(Table10[[#This Row],[Name]],V.Rd!$A:$B,2,FALSE)</f>
        <v>3780</v>
      </c>
      <c r="G2185" s="54">
        <f>VLOOKUP(Table10[[#This Row],[Name]],M.Rd!$A:$T,20,FALSE)</f>
        <v>504000</v>
      </c>
    </row>
    <row r="2186" spans="1:7" x14ac:dyDescent="0.25">
      <c r="A2186" s="3" t="s">
        <v>1218</v>
      </c>
      <c r="B2186" s="31">
        <v>289</v>
      </c>
      <c r="C2186" s="2">
        <v>6</v>
      </c>
      <c r="D2186">
        <v>6150</v>
      </c>
      <c r="E2186" s="54">
        <f>VLOOKUP(Table10[[#This Row],[Name]],M.Rd!$A:$T,MATCH(Table10[[#This Row],[L.eff]],M.Rd!$C$2:$S$2)+2,FALSE)</f>
        <v>3140</v>
      </c>
      <c r="F2186" s="54">
        <f>VLOOKUP(Table10[[#This Row],[Name]],V.Rd!$A:$B,2,FALSE)</f>
        <v>3780</v>
      </c>
      <c r="G2186" s="54">
        <f>VLOOKUP(Table10[[#This Row],[Name]],M.Rd!$A:$T,20,FALSE)</f>
        <v>504000</v>
      </c>
    </row>
    <row r="2187" spans="1:7" x14ac:dyDescent="0.25">
      <c r="A2187" s="3" t="s">
        <v>1218</v>
      </c>
      <c r="B2187" s="31">
        <v>289</v>
      </c>
      <c r="C2187" s="2">
        <v>7</v>
      </c>
      <c r="D2187">
        <v>4920</v>
      </c>
      <c r="E2187" s="54">
        <f>VLOOKUP(Table10[[#This Row],[Name]],M.Rd!$A:$T,MATCH(Table10[[#This Row],[L.eff]],M.Rd!$C$2:$S$2)+2,FALSE)</f>
        <v>2790</v>
      </c>
      <c r="F2187" s="54">
        <f>VLOOKUP(Table10[[#This Row],[Name]],V.Rd!$A:$B,2,FALSE)</f>
        <v>3780</v>
      </c>
      <c r="G2187" s="54">
        <f>VLOOKUP(Table10[[#This Row],[Name]],M.Rd!$A:$T,20,FALSE)</f>
        <v>504000</v>
      </c>
    </row>
    <row r="2188" spans="1:7" x14ac:dyDescent="0.25">
      <c r="A2188" s="3" t="s">
        <v>1218</v>
      </c>
      <c r="B2188" s="31">
        <v>289</v>
      </c>
      <c r="C2188" s="2">
        <v>8</v>
      </c>
      <c r="D2188">
        <v>3970</v>
      </c>
      <c r="E2188" s="54">
        <f>VLOOKUP(Table10[[#This Row],[Name]],M.Rd!$A:$T,MATCH(Table10[[#This Row],[L.eff]],M.Rd!$C$2:$S$2)+2,FALSE)</f>
        <v>2490</v>
      </c>
      <c r="F2188" s="54">
        <f>VLOOKUP(Table10[[#This Row],[Name]],V.Rd!$A:$B,2,FALSE)</f>
        <v>3780</v>
      </c>
      <c r="G2188" s="54">
        <f>VLOOKUP(Table10[[#This Row],[Name]],M.Rd!$A:$T,20,FALSE)</f>
        <v>504000</v>
      </c>
    </row>
    <row r="2189" spans="1:7" x14ac:dyDescent="0.25">
      <c r="A2189" s="3" t="s">
        <v>1218</v>
      </c>
      <c r="B2189" s="31">
        <v>289</v>
      </c>
      <c r="C2189" s="2">
        <v>9</v>
      </c>
      <c r="D2189">
        <v>3250</v>
      </c>
      <c r="E2189" s="54">
        <f>VLOOKUP(Table10[[#This Row],[Name]],M.Rd!$A:$T,MATCH(Table10[[#This Row],[L.eff]],M.Rd!$C$2:$S$2)+2,FALSE)</f>
        <v>2220</v>
      </c>
      <c r="F2189" s="54">
        <f>VLOOKUP(Table10[[#This Row],[Name]],V.Rd!$A:$B,2,FALSE)</f>
        <v>3780</v>
      </c>
      <c r="G2189" s="54">
        <f>VLOOKUP(Table10[[#This Row],[Name]],M.Rd!$A:$T,20,FALSE)</f>
        <v>504000</v>
      </c>
    </row>
    <row r="2190" spans="1:7" x14ac:dyDescent="0.25">
      <c r="A2190" s="3" t="s">
        <v>1218</v>
      </c>
      <c r="B2190" s="31">
        <v>289</v>
      </c>
      <c r="C2190" s="2">
        <v>10</v>
      </c>
      <c r="D2190">
        <v>2700</v>
      </c>
      <c r="E2190" s="54">
        <f>VLOOKUP(Table10[[#This Row],[Name]],M.Rd!$A:$T,MATCH(Table10[[#This Row],[L.eff]],M.Rd!$C$2:$S$2)+2,FALSE)</f>
        <v>1990</v>
      </c>
      <c r="F2190" s="54">
        <f>VLOOKUP(Table10[[#This Row],[Name]],V.Rd!$A:$B,2,FALSE)</f>
        <v>3780</v>
      </c>
      <c r="G2190" s="54">
        <f>VLOOKUP(Table10[[#This Row],[Name]],M.Rd!$A:$T,20,FALSE)</f>
        <v>504000</v>
      </c>
    </row>
    <row r="2191" spans="1:7" x14ac:dyDescent="0.25">
      <c r="A2191" s="3" t="s">
        <v>1218</v>
      </c>
      <c r="B2191" s="31">
        <v>289</v>
      </c>
      <c r="C2191" s="2">
        <v>11</v>
      </c>
      <c r="D2191">
        <v>2280</v>
      </c>
      <c r="E2191" s="54">
        <f>VLOOKUP(Table10[[#This Row],[Name]],M.Rd!$A:$T,MATCH(Table10[[#This Row],[L.eff]],M.Rd!$C$2:$S$2)+2,FALSE)</f>
        <v>1800</v>
      </c>
      <c r="F2191" s="54">
        <f>VLOOKUP(Table10[[#This Row],[Name]],V.Rd!$A:$B,2,FALSE)</f>
        <v>3780</v>
      </c>
      <c r="G2191" s="54">
        <f>VLOOKUP(Table10[[#This Row],[Name]],M.Rd!$A:$T,20,FALSE)</f>
        <v>504000</v>
      </c>
    </row>
    <row r="2192" spans="1:7" x14ac:dyDescent="0.25">
      <c r="A2192" s="3" t="s">
        <v>1218</v>
      </c>
      <c r="B2192" s="31">
        <v>289</v>
      </c>
      <c r="C2192" s="2">
        <v>12</v>
      </c>
      <c r="D2192">
        <v>1940</v>
      </c>
      <c r="E2192" s="54">
        <f>VLOOKUP(Table10[[#This Row],[Name]],M.Rd!$A:$T,MATCH(Table10[[#This Row],[L.eff]],M.Rd!$C$2:$S$2)+2,FALSE)</f>
        <v>1640</v>
      </c>
      <c r="F2192" s="54">
        <f>VLOOKUP(Table10[[#This Row],[Name]],V.Rd!$A:$B,2,FALSE)</f>
        <v>3780</v>
      </c>
      <c r="G2192" s="54">
        <f>VLOOKUP(Table10[[#This Row],[Name]],M.Rd!$A:$T,20,FALSE)</f>
        <v>504000</v>
      </c>
    </row>
    <row r="2193" spans="1:7" x14ac:dyDescent="0.25">
      <c r="A2193" s="3" t="s">
        <v>1218</v>
      </c>
      <c r="B2193" s="31">
        <v>289</v>
      </c>
      <c r="C2193" s="2">
        <v>13</v>
      </c>
      <c r="D2193">
        <v>1680</v>
      </c>
      <c r="E2193" s="54">
        <f>VLOOKUP(Table10[[#This Row],[Name]],M.Rd!$A:$T,MATCH(Table10[[#This Row],[L.eff]],M.Rd!$C$2:$S$2)+2,FALSE)</f>
        <v>1510</v>
      </c>
      <c r="F2193" s="54">
        <f>VLOOKUP(Table10[[#This Row],[Name]],V.Rd!$A:$B,2,FALSE)</f>
        <v>3780</v>
      </c>
      <c r="G2193" s="54">
        <f>VLOOKUP(Table10[[#This Row],[Name]],M.Rd!$A:$T,20,FALSE)</f>
        <v>504000</v>
      </c>
    </row>
    <row r="2194" spans="1:7" x14ac:dyDescent="0.25">
      <c r="A2194" s="3" t="s">
        <v>1218</v>
      </c>
      <c r="B2194" s="31">
        <v>289</v>
      </c>
      <c r="C2194" s="2">
        <v>14</v>
      </c>
      <c r="D2194">
        <v>1460</v>
      </c>
      <c r="E2194" s="54">
        <f>VLOOKUP(Table10[[#This Row],[Name]],M.Rd!$A:$T,MATCH(Table10[[#This Row],[L.eff]],M.Rd!$C$2:$S$2)+2,FALSE)</f>
        <v>1400</v>
      </c>
      <c r="F2194" s="54">
        <f>VLOOKUP(Table10[[#This Row],[Name]],V.Rd!$A:$B,2,FALSE)</f>
        <v>3780</v>
      </c>
      <c r="G2194" s="54">
        <f>VLOOKUP(Table10[[#This Row],[Name]],M.Rd!$A:$T,20,FALSE)</f>
        <v>504000</v>
      </c>
    </row>
    <row r="2195" spans="1:7" x14ac:dyDescent="0.25">
      <c r="A2195" s="23" t="s">
        <v>1219</v>
      </c>
      <c r="B2195" s="29">
        <v>313</v>
      </c>
      <c r="C2195" s="27">
        <v>1</v>
      </c>
      <c r="D2195" s="27">
        <v>13000</v>
      </c>
      <c r="E2195" s="54">
        <f>VLOOKUP(Table10[[#This Row],[Name]],M.Rd!$A:$T,MATCH(Table10[[#This Row],[L.eff]],M.Rd!$C$2:$S$2)+2,FALSE)</f>
        <v>4700</v>
      </c>
      <c r="F2195" s="54">
        <f>VLOOKUP(Table10[[#This Row],[Name]],V.Rd!$A:$B,2,FALSE)</f>
        <v>4100</v>
      </c>
      <c r="G2195" s="54">
        <f>VLOOKUP(Table10[[#This Row],[Name]],M.Rd!$A:$T,20,FALSE)</f>
        <v>548000</v>
      </c>
    </row>
    <row r="2196" spans="1:7" x14ac:dyDescent="0.25">
      <c r="A2196" s="3" t="s">
        <v>1219</v>
      </c>
      <c r="B2196" s="31">
        <v>313</v>
      </c>
      <c r="C2196" s="2">
        <v>1.5</v>
      </c>
      <c r="D2196" s="2">
        <v>12600</v>
      </c>
      <c r="E2196" s="54">
        <f>VLOOKUP(Table10[[#This Row],[Name]],M.Rd!$A:$T,MATCH(Table10[[#This Row],[L.eff]],M.Rd!$C$2:$S$2)+2,FALSE)</f>
        <v>4700</v>
      </c>
      <c r="F2196" s="54">
        <f>VLOOKUP(Table10[[#This Row],[Name]],V.Rd!$A:$B,2,FALSE)</f>
        <v>4100</v>
      </c>
      <c r="G2196" s="54">
        <f>VLOOKUP(Table10[[#This Row],[Name]],M.Rd!$A:$T,20,FALSE)</f>
        <v>548000</v>
      </c>
    </row>
    <row r="2197" spans="1:7" x14ac:dyDescent="0.25">
      <c r="A2197" s="3" t="s">
        <v>1219</v>
      </c>
      <c r="B2197" s="31">
        <v>313</v>
      </c>
      <c r="C2197" s="2">
        <v>2</v>
      </c>
      <c r="D2197" s="2">
        <v>12200</v>
      </c>
      <c r="E2197" s="54">
        <f>VLOOKUP(Table10[[#This Row],[Name]],M.Rd!$A:$T,MATCH(Table10[[#This Row],[L.eff]],M.Rd!$C$2:$S$2)+2,FALSE)</f>
        <v>4700</v>
      </c>
      <c r="F2197" s="54">
        <f>VLOOKUP(Table10[[#This Row],[Name]],V.Rd!$A:$B,2,FALSE)</f>
        <v>4100</v>
      </c>
      <c r="G2197" s="54">
        <f>VLOOKUP(Table10[[#This Row],[Name]],M.Rd!$A:$T,20,FALSE)</f>
        <v>548000</v>
      </c>
    </row>
    <row r="2198" spans="1:7" x14ac:dyDescent="0.25">
      <c r="A2198" s="3" t="s">
        <v>1219</v>
      </c>
      <c r="B2198" s="31">
        <v>313</v>
      </c>
      <c r="C2198" s="2">
        <v>2.5</v>
      </c>
      <c r="D2198">
        <v>11600</v>
      </c>
      <c r="E2198" s="54">
        <f>VLOOKUP(Table10[[#This Row],[Name]],M.Rd!$A:$T,MATCH(Table10[[#This Row],[L.eff]],M.Rd!$C$2:$S$2)+2,FALSE)</f>
        <v>4700</v>
      </c>
      <c r="F2198" s="54">
        <f>VLOOKUP(Table10[[#This Row],[Name]],V.Rd!$A:$B,2,FALSE)</f>
        <v>4100</v>
      </c>
      <c r="G2198" s="54">
        <f>VLOOKUP(Table10[[#This Row],[Name]],M.Rd!$A:$T,20,FALSE)</f>
        <v>548000</v>
      </c>
    </row>
    <row r="2199" spans="1:7" x14ac:dyDescent="0.25">
      <c r="A2199" s="3" t="s">
        <v>1219</v>
      </c>
      <c r="B2199" s="31">
        <v>313</v>
      </c>
      <c r="C2199" s="2">
        <v>3</v>
      </c>
      <c r="D2199">
        <v>11400</v>
      </c>
      <c r="E2199" s="54">
        <f>VLOOKUP(Table10[[#This Row],[Name]],M.Rd!$A:$T,MATCH(Table10[[#This Row],[L.eff]],M.Rd!$C$2:$S$2)+2,FALSE)</f>
        <v>4620</v>
      </c>
      <c r="F2199" s="54">
        <f>VLOOKUP(Table10[[#This Row],[Name]],V.Rd!$A:$B,2,FALSE)</f>
        <v>4100</v>
      </c>
      <c r="G2199" s="54">
        <f>VLOOKUP(Table10[[#This Row],[Name]],M.Rd!$A:$T,20,FALSE)</f>
        <v>548000</v>
      </c>
    </row>
    <row r="2200" spans="1:7" x14ac:dyDescent="0.25">
      <c r="A2200" s="3" t="s">
        <v>1219</v>
      </c>
      <c r="B2200" s="31">
        <v>313</v>
      </c>
      <c r="C2200" s="2">
        <v>3.5</v>
      </c>
      <c r="D2200">
        <v>10800</v>
      </c>
      <c r="E2200" s="54">
        <f>VLOOKUP(Table10[[#This Row],[Name]],M.Rd!$A:$T,MATCH(Table10[[#This Row],[L.eff]],M.Rd!$C$2:$S$2)+2,FALSE)</f>
        <v>4430</v>
      </c>
      <c r="F2200" s="54">
        <f>VLOOKUP(Table10[[#This Row],[Name]],V.Rd!$A:$B,2,FALSE)</f>
        <v>4100</v>
      </c>
      <c r="G2200" s="54">
        <f>VLOOKUP(Table10[[#This Row],[Name]],M.Rd!$A:$T,20,FALSE)</f>
        <v>548000</v>
      </c>
    </row>
    <row r="2201" spans="1:7" x14ac:dyDescent="0.25">
      <c r="A2201" s="3" t="s">
        <v>1219</v>
      </c>
      <c r="B2201" s="31">
        <v>313</v>
      </c>
      <c r="C2201" s="2">
        <v>4</v>
      </c>
      <c r="D2201">
        <v>10000</v>
      </c>
      <c r="E2201" s="54">
        <f>VLOOKUP(Table10[[#This Row],[Name]],M.Rd!$A:$T,MATCH(Table10[[#This Row],[L.eff]],M.Rd!$C$2:$S$2)+2,FALSE)</f>
        <v>4230</v>
      </c>
      <c r="F2201" s="54">
        <f>VLOOKUP(Table10[[#This Row],[Name]],V.Rd!$A:$B,2,FALSE)</f>
        <v>4100</v>
      </c>
      <c r="G2201" s="54">
        <f>VLOOKUP(Table10[[#This Row],[Name]],M.Rd!$A:$T,20,FALSE)</f>
        <v>548000</v>
      </c>
    </row>
    <row r="2202" spans="1:7" x14ac:dyDescent="0.25">
      <c r="A2202" s="3" t="s">
        <v>1219</v>
      </c>
      <c r="B2202" s="31">
        <v>313</v>
      </c>
      <c r="C2202" s="2">
        <v>5</v>
      </c>
      <c r="D2202">
        <v>8320</v>
      </c>
      <c r="E2202" s="54">
        <f>VLOOKUP(Table10[[#This Row],[Name]],M.Rd!$A:$T,MATCH(Table10[[#This Row],[L.eff]],M.Rd!$C$2:$S$2)+2,FALSE)</f>
        <v>3840</v>
      </c>
      <c r="F2202" s="54">
        <f>VLOOKUP(Table10[[#This Row],[Name]],V.Rd!$A:$B,2,FALSE)</f>
        <v>4100</v>
      </c>
      <c r="G2202" s="54">
        <f>VLOOKUP(Table10[[#This Row],[Name]],M.Rd!$A:$T,20,FALSE)</f>
        <v>548000</v>
      </c>
    </row>
    <row r="2203" spans="1:7" x14ac:dyDescent="0.25">
      <c r="A2203" s="3" t="s">
        <v>1219</v>
      </c>
      <c r="B2203" s="31">
        <v>313</v>
      </c>
      <c r="C2203" s="2">
        <v>6</v>
      </c>
      <c r="D2203">
        <v>6690</v>
      </c>
      <c r="E2203" s="54">
        <f>VLOOKUP(Table10[[#This Row],[Name]],M.Rd!$A:$T,MATCH(Table10[[#This Row],[L.eff]],M.Rd!$C$2:$S$2)+2,FALSE)</f>
        <v>3450</v>
      </c>
      <c r="F2203" s="54">
        <f>VLOOKUP(Table10[[#This Row],[Name]],V.Rd!$A:$B,2,FALSE)</f>
        <v>4100</v>
      </c>
      <c r="G2203" s="54">
        <f>VLOOKUP(Table10[[#This Row],[Name]],M.Rd!$A:$T,20,FALSE)</f>
        <v>548000</v>
      </c>
    </row>
    <row r="2204" spans="1:7" x14ac:dyDescent="0.25">
      <c r="A2204" s="3" t="s">
        <v>1219</v>
      </c>
      <c r="B2204" s="31">
        <v>313</v>
      </c>
      <c r="C2204" s="2">
        <v>7</v>
      </c>
      <c r="D2204">
        <v>5360</v>
      </c>
      <c r="E2204" s="54">
        <f>VLOOKUP(Table10[[#This Row],[Name]],M.Rd!$A:$T,MATCH(Table10[[#This Row],[L.eff]],M.Rd!$C$2:$S$2)+2,FALSE)</f>
        <v>3080</v>
      </c>
      <c r="F2204" s="54">
        <f>VLOOKUP(Table10[[#This Row],[Name]],V.Rd!$A:$B,2,FALSE)</f>
        <v>4100</v>
      </c>
      <c r="G2204" s="54">
        <f>VLOOKUP(Table10[[#This Row],[Name]],M.Rd!$A:$T,20,FALSE)</f>
        <v>548000</v>
      </c>
    </row>
    <row r="2205" spans="1:7" x14ac:dyDescent="0.25">
      <c r="A2205" s="3" t="s">
        <v>1219</v>
      </c>
      <c r="B2205" s="31">
        <v>313</v>
      </c>
      <c r="C2205" s="2">
        <v>8</v>
      </c>
      <c r="D2205">
        <v>4330</v>
      </c>
      <c r="E2205" s="54">
        <f>VLOOKUP(Table10[[#This Row],[Name]],M.Rd!$A:$T,MATCH(Table10[[#This Row],[L.eff]],M.Rd!$C$2:$S$2)+2,FALSE)</f>
        <v>2760</v>
      </c>
      <c r="F2205" s="54">
        <f>VLOOKUP(Table10[[#This Row],[Name]],V.Rd!$A:$B,2,FALSE)</f>
        <v>4100</v>
      </c>
      <c r="G2205" s="54">
        <f>VLOOKUP(Table10[[#This Row],[Name]],M.Rd!$A:$T,20,FALSE)</f>
        <v>548000</v>
      </c>
    </row>
    <row r="2206" spans="1:7" x14ac:dyDescent="0.25">
      <c r="A2206" s="3" t="s">
        <v>1219</v>
      </c>
      <c r="B2206" s="31">
        <v>313</v>
      </c>
      <c r="C2206" s="2">
        <v>9</v>
      </c>
      <c r="D2206">
        <v>3550</v>
      </c>
      <c r="E2206" s="54">
        <f>VLOOKUP(Table10[[#This Row],[Name]],M.Rd!$A:$T,MATCH(Table10[[#This Row],[L.eff]],M.Rd!$C$2:$S$2)+2,FALSE)</f>
        <v>2480</v>
      </c>
      <c r="F2206" s="54">
        <f>VLOOKUP(Table10[[#This Row],[Name]],V.Rd!$A:$B,2,FALSE)</f>
        <v>4100</v>
      </c>
      <c r="G2206" s="54">
        <f>VLOOKUP(Table10[[#This Row],[Name]],M.Rd!$A:$T,20,FALSE)</f>
        <v>548000</v>
      </c>
    </row>
    <row r="2207" spans="1:7" x14ac:dyDescent="0.25">
      <c r="A2207" s="3" t="s">
        <v>1219</v>
      </c>
      <c r="B2207" s="31">
        <v>313</v>
      </c>
      <c r="C2207" s="2">
        <v>10</v>
      </c>
      <c r="D2207">
        <v>2950</v>
      </c>
      <c r="E2207" s="54">
        <f>VLOOKUP(Table10[[#This Row],[Name]],M.Rd!$A:$T,MATCH(Table10[[#This Row],[L.eff]],M.Rd!$C$2:$S$2)+2,FALSE)</f>
        <v>2230</v>
      </c>
      <c r="F2207" s="54">
        <f>VLOOKUP(Table10[[#This Row],[Name]],V.Rd!$A:$B,2,FALSE)</f>
        <v>4100</v>
      </c>
      <c r="G2207" s="54">
        <f>VLOOKUP(Table10[[#This Row],[Name]],M.Rd!$A:$T,20,FALSE)</f>
        <v>548000</v>
      </c>
    </row>
    <row r="2208" spans="1:7" x14ac:dyDescent="0.25">
      <c r="A2208" s="3" t="s">
        <v>1219</v>
      </c>
      <c r="B2208" s="31">
        <v>313</v>
      </c>
      <c r="C2208" s="2">
        <v>11</v>
      </c>
      <c r="D2208">
        <v>2490</v>
      </c>
      <c r="E2208" s="54">
        <f>VLOOKUP(Table10[[#This Row],[Name]],M.Rd!$A:$T,MATCH(Table10[[#This Row],[L.eff]],M.Rd!$C$2:$S$2)+2,FALSE)</f>
        <v>2020</v>
      </c>
      <c r="F2208" s="54">
        <f>VLOOKUP(Table10[[#This Row],[Name]],V.Rd!$A:$B,2,FALSE)</f>
        <v>4100</v>
      </c>
      <c r="G2208" s="54">
        <f>VLOOKUP(Table10[[#This Row],[Name]],M.Rd!$A:$T,20,FALSE)</f>
        <v>548000</v>
      </c>
    </row>
    <row r="2209" spans="1:7" x14ac:dyDescent="0.25">
      <c r="A2209" s="3" t="s">
        <v>1219</v>
      </c>
      <c r="B2209" s="31">
        <v>313</v>
      </c>
      <c r="C2209" s="2">
        <v>12</v>
      </c>
      <c r="D2209">
        <v>2120</v>
      </c>
      <c r="E2209" s="54">
        <f>VLOOKUP(Table10[[#This Row],[Name]],M.Rd!$A:$T,MATCH(Table10[[#This Row],[L.eff]],M.Rd!$C$2:$S$2)+2,FALSE)</f>
        <v>1850</v>
      </c>
      <c r="F2209" s="54">
        <f>VLOOKUP(Table10[[#This Row],[Name]],V.Rd!$A:$B,2,FALSE)</f>
        <v>4100</v>
      </c>
      <c r="G2209" s="54">
        <f>VLOOKUP(Table10[[#This Row],[Name]],M.Rd!$A:$T,20,FALSE)</f>
        <v>548000</v>
      </c>
    </row>
    <row r="2210" spans="1:7" x14ac:dyDescent="0.25">
      <c r="A2210" s="3" t="s">
        <v>1219</v>
      </c>
      <c r="B2210" s="31">
        <v>313</v>
      </c>
      <c r="C2210" s="2">
        <v>13</v>
      </c>
      <c r="D2210">
        <v>1830</v>
      </c>
      <c r="E2210" s="54">
        <f>VLOOKUP(Table10[[#This Row],[Name]],M.Rd!$A:$T,MATCH(Table10[[#This Row],[L.eff]],M.Rd!$C$2:$S$2)+2,FALSE)</f>
        <v>1710</v>
      </c>
      <c r="F2210" s="54">
        <f>VLOOKUP(Table10[[#This Row],[Name]],V.Rd!$A:$B,2,FALSE)</f>
        <v>4100</v>
      </c>
      <c r="G2210" s="54">
        <f>VLOOKUP(Table10[[#This Row],[Name]],M.Rd!$A:$T,20,FALSE)</f>
        <v>548000</v>
      </c>
    </row>
    <row r="2211" spans="1:7" x14ac:dyDescent="0.25">
      <c r="A2211" s="3" t="s">
        <v>1219</v>
      </c>
      <c r="B2211" s="31">
        <v>313</v>
      </c>
      <c r="C2211" s="2">
        <v>14</v>
      </c>
      <c r="D2211">
        <v>1600</v>
      </c>
      <c r="E2211" s="54">
        <f>VLOOKUP(Table10[[#This Row],[Name]],M.Rd!$A:$T,MATCH(Table10[[#This Row],[L.eff]],M.Rd!$C$2:$S$2)+2,FALSE)</f>
        <v>1590</v>
      </c>
      <c r="F2211" s="54">
        <f>VLOOKUP(Table10[[#This Row],[Name]],V.Rd!$A:$B,2,FALSE)</f>
        <v>4100</v>
      </c>
      <c r="G2211" s="54">
        <f>VLOOKUP(Table10[[#This Row],[Name]],M.Rd!$A:$T,20,FALSE)</f>
        <v>548000</v>
      </c>
    </row>
    <row r="2212" spans="1:7" x14ac:dyDescent="0.25">
      <c r="A2212" s="23" t="s">
        <v>1220</v>
      </c>
      <c r="B2212" s="29">
        <v>345</v>
      </c>
      <c r="C2212" s="27">
        <v>1</v>
      </c>
      <c r="D2212" s="27">
        <v>14600</v>
      </c>
      <c r="E2212" s="54">
        <f>VLOOKUP(Table10[[#This Row],[Name]],M.Rd!$A:$T,MATCH(Table10[[#This Row],[L.eff]],M.Rd!$C$2:$S$2)+2,FALSE)</f>
        <v>5300</v>
      </c>
      <c r="F2212" s="54">
        <f>VLOOKUP(Table10[[#This Row],[Name]],V.Rd!$A:$B,2,FALSE)</f>
        <v>4340</v>
      </c>
      <c r="G2212" s="54">
        <f>VLOOKUP(Table10[[#This Row],[Name]],M.Rd!$A:$T,20,FALSE)</f>
        <v>626000</v>
      </c>
    </row>
    <row r="2213" spans="1:7" x14ac:dyDescent="0.25">
      <c r="A2213" s="3" t="s">
        <v>1220</v>
      </c>
      <c r="B2213" s="31">
        <v>345</v>
      </c>
      <c r="C2213" s="2">
        <v>1.5</v>
      </c>
      <c r="D2213" s="2">
        <v>14200</v>
      </c>
      <c r="E2213" s="54">
        <f>VLOOKUP(Table10[[#This Row],[Name]],M.Rd!$A:$T,MATCH(Table10[[#This Row],[L.eff]],M.Rd!$C$2:$S$2)+2,FALSE)</f>
        <v>5300</v>
      </c>
      <c r="F2213" s="54">
        <f>VLOOKUP(Table10[[#This Row],[Name]],V.Rd!$A:$B,2,FALSE)</f>
        <v>4340</v>
      </c>
      <c r="G2213" s="54">
        <f>VLOOKUP(Table10[[#This Row],[Name]],M.Rd!$A:$T,20,FALSE)</f>
        <v>626000</v>
      </c>
    </row>
    <row r="2214" spans="1:7" x14ac:dyDescent="0.25">
      <c r="A2214" s="3" t="s">
        <v>1220</v>
      </c>
      <c r="B2214" s="31">
        <v>345</v>
      </c>
      <c r="C2214" s="2">
        <v>2</v>
      </c>
      <c r="D2214" s="2">
        <v>13600</v>
      </c>
      <c r="E2214" s="54">
        <f>VLOOKUP(Table10[[#This Row],[Name]],M.Rd!$A:$T,MATCH(Table10[[#This Row],[L.eff]],M.Rd!$C$2:$S$2)+2,FALSE)</f>
        <v>5300</v>
      </c>
      <c r="F2214" s="54">
        <f>VLOOKUP(Table10[[#This Row],[Name]],V.Rd!$A:$B,2,FALSE)</f>
        <v>4340</v>
      </c>
      <c r="G2214" s="54">
        <f>VLOOKUP(Table10[[#This Row],[Name]],M.Rd!$A:$T,20,FALSE)</f>
        <v>626000</v>
      </c>
    </row>
    <row r="2215" spans="1:7" x14ac:dyDescent="0.25">
      <c r="A2215" s="3" t="s">
        <v>1220</v>
      </c>
      <c r="B2215" s="31">
        <v>345</v>
      </c>
      <c r="C2215" s="2">
        <v>2.5</v>
      </c>
      <c r="D2215">
        <v>13500</v>
      </c>
      <c r="E2215" s="54">
        <f>VLOOKUP(Table10[[#This Row],[Name]],M.Rd!$A:$T,MATCH(Table10[[#This Row],[L.eff]],M.Rd!$C$2:$S$2)+2,FALSE)</f>
        <v>5300</v>
      </c>
      <c r="F2215" s="54">
        <f>VLOOKUP(Table10[[#This Row],[Name]],V.Rd!$A:$B,2,FALSE)</f>
        <v>4340</v>
      </c>
      <c r="G2215" s="54">
        <f>VLOOKUP(Table10[[#This Row],[Name]],M.Rd!$A:$T,20,FALSE)</f>
        <v>626000</v>
      </c>
    </row>
    <row r="2216" spans="1:7" x14ac:dyDescent="0.25">
      <c r="A2216" s="3" t="s">
        <v>1220</v>
      </c>
      <c r="B2216" s="31">
        <v>345</v>
      </c>
      <c r="C2216" s="2">
        <v>3</v>
      </c>
      <c r="D2216">
        <v>12800</v>
      </c>
      <c r="E2216" s="54">
        <f>VLOOKUP(Table10[[#This Row],[Name]],M.Rd!$A:$T,MATCH(Table10[[#This Row],[L.eff]],M.Rd!$C$2:$S$2)+2,FALSE)</f>
        <v>5220</v>
      </c>
      <c r="F2216" s="54">
        <f>VLOOKUP(Table10[[#This Row],[Name]],V.Rd!$A:$B,2,FALSE)</f>
        <v>4340</v>
      </c>
      <c r="G2216" s="54">
        <f>VLOOKUP(Table10[[#This Row],[Name]],M.Rd!$A:$T,20,FALSE)</f>
        <v>626000</v>
      </c>
    </row>
    <row r="2217" spans="1:7" x14ac:dyDescent="0.25">
      <c r="A2217" s="3" t="s">
        <v>1220</v>
      </c>
      <c r="B2217" s="31">
        <v>345</v>
      </c>
      <c r="C2217" s="2">
        <v>3.5</v>
      </c>
      <c r="D2217">
        <v>12100</v>
      </c>
      <c r="E2217" s="54">
        <f>VLOOKUP(Table10[[#This Row],[Name]],M.Rd!$A:$T,MATCH(Table10[[#This Row],[L.eff]],M.Rd!$C$2:$S$2)+2,FALSE)</f>
        <v>5020</v>
      </c>
      <c r="F2217" s="54">
        <f>VLOOKUP(Table10[[#This Row],[Name]],V.Rd!$A:$B,2,FALSE)</f>
        <v>4340</v>
      </c>
      <c r="G2217" s="54">
        <f>VLOOKUP(Table10[[#This Row],[Name]],M.Rd!$A:$T,20,FALSE)</f>
        <v>626000</v>
      </c>
    </row>
    <row r="2218" spans="1:7" x14ac:dyDescent="0.25">
      <c r="A2218" s="3" t="s">
        <v>1220</v>
      </c>
      <c r="B2218" s="31">
        <v>345</v>
      </c>
      <c r="C2218" s="2">
        <v>4</v>
      </c>
      <c r="D2218">
        <v>11200</v>
      </c>
      <c r="E2218" s="54">
        <f>VLOOKUP(Table10[[#This Row],[Name]],M.Rd!$A:$T,MATCH(Table10[[#This Row],[L.eff]],M.Rd!$C$2:$S$2)+2,FALSE)</f>
        <v>4810</v>
      </c>
      <c r="F2218" s="54">
        <f>VLOOKUP(Table10[[#This Row],[Name]],V.Rd!$A:$B,2,FALSE)</f>
        <v>4340</v>
      </c>
      <c r="G2218" s="54">
        <f>VLOOKUP(Table10[[#This Row],[Name]],M.Rd!$A:$T,20,FALSE)</f>
        <v>626000</v>
      </c>
    </row>
    <row r="2219" spans="1:7" x14ac:dyDescent="0.25">
      <c r="A2219" s="3" t="s">
        <v>1220</v>
      </c>
      <c r="B2219" s="31">
        <v>345</v>
      </c>
      <c r="C2219" s="2">
        <v>5</v>
      </c>
      <c r="D2219">
        <v>9360</v>
      </c>
      <c r="E2219" s="54">
        <f>VLOOKUP(Table10[[#This Row],[Name]],M.Rd!$A:$T,MATCH(Table10[[#This Row],[L.eff]],M.Rd!$C$2:$S$2)+2,FALSE)</f>
        <v>4380</v>
      </c>
      <c r="F2219" s="54">
        <f>VLOOKUP(Table10[[#This Row],[Name]],V.Rd!$A:$B,2,FALSE)</f>
        <v>4340</v>
      </c>
      <c r="G2219" s="54">
        <f>VLOOKUP(Table10[[#This Row],[Name]],M.Rd!$A:$T,20,FALSE)</f>
        <v>626000</v>
      </c>
    </row>
    <row r="2220" spans="1:7" x14ac:dyDescent="0.25">
      <c r="A2220" s="3" t="s">
        <v>1220</v>
      </c>
      <c r="B2220" s="31">
        <v>345</v>
      </c>
      <c r="C2220" s="2">
        <v>6</v>
      </c>
      <c r="D2220">
        <v>7570</v>
      </c>
      <c r="E2220" s="54">
        <f>VLOOKUP(Table10[[#This Row],[Name]],M.Rd!$A:$T,MATCH(Table10[[#This Row],[L.eff]],M.Rd!$C$2:$S$2)+2,FALSE)</f>
        <v>3970</v>
      </c>
      <c r="F2220" s="54">
        <f>VLOOKUP(Table10[[#This Row],[Name]],V.Rd!$A:$B,2,FALSE)</f>
        <v>4340</v>
      </c>
      <c r="G2220" s="54">
        <f>VLOOKUP(Table10[[#This Row],[Name]],M.Rd!$A:$T,20,FALSE)</f>
        <v>626000</v>
      </c>
    </row>
    <row r="2221" spans="1:7" x14ac:dyDescent="0.25">
      <c r="A2221" s="3" t="s">
        <v>1220</v>
      </c>
      <c r="B2221" s="31">
        <v>345</v>
      </c>
      <c r="C2221" s="2">
        <v>7</v>
      </c>
      <c r="D2221">
        <v>6080</v>
      </c>
      <c r="E2221" s="54">
        <f>VLOOKUP(Table10[[#This Row],[Name]],M.Rd!$A:$T,MATCH(Table10[[#This Row],[L.eff]],M.Rd!$C$2:$S$2)+2,FALSE)</f>
        <v>3580</v>
      </c>
      <c r="F2221" s="54">
        <f>VLOOKUP(Table10[[#This Row],[Name]],V.Rd!$A:$B,2,FALSE)</f>
        <v>4340</v>
      </c>
      <c r="G2221" s="54">
        <f>VLOOKUP(Table10[[#This Row],[Name]],M.Rd!$A:$T,20,FALSE)</f>
        <v>626000</v>
      </c>
    </row>
    <row r="2222" spans="1:7" x14ac:dyDescent="0.25">
      <c r="A2222" s="3" t="s">
        <v>1220</v>
      </c>
      <c r="B2222" s="31">
        <v>345</v>
      </c>
      <c r="C2222" s="2">
        <v>8</v>
      </c>
      <c r="D2222">
        <v>4920</v>
      </c>
      <c r="E2222" s="54">
        <f>VLOOKUP(Table10[[#This Row],[Name]],M.Rd!$A:$T,MATCH(Table10[[#This Row],[L.eff]],M.Rd!$C$2:$S$2)+2,FALSE)</f>
        <v>3230</v>
      </c>
      <c r="F2222" s="54">
        <f>VLOOKUP(Table10[[#This Row],[Name]],V.Rd!$A:$B,2,FALSE)</f>
        <v>4340</v>
      </c>
      <c r="G2222" s="54">
        <f>VLOOKUP(Table10[[#This Row],[Name]],M.Rd!$A:$T,20,FALSE)</f>
        <v>626000</v>
      </c>
    </row>
    <row r="2223" spans="1:7" x14ac:dyDescent="0.25">
      <c r="A2223" s="3" t="s">
        <v>1220</v>
      </c>
      <c r="B2223" s="31">
        <v>345</v>
      </c>
      <c r="C2223" s="2">
        <v>9</v>
      </c>
      <c r="D2223">
        <v>4040</v>
      </c>
      <c r="E2223" s="54">
        <f>VLOOKUP(Table10[[#This Row],[Name]],M.Rd!$A:$T,MATCH(Table10[[#This Row],[L.eff]],M.Rd!$C$2:$S$2)+2,FALSE)</f>
        <v>2930</v>
      </c>
      <c r="F2223" s="54">
        <f>VLOOKUP(Table10[[#This Row],[Name]],V.Rd!$A:$B,2,FALSE)</f>
        <v>4340</v>
      </c>
      <c r="G2223" s="54">
        <f>VLOOKUP(Table10[[#This Row],[Name]],M.Rd!$A:$T,20,FALSE)</f>
        <v>626000</v>
      </c>
    </row>
    <row r="2224" spans="1:7" x14ac:dyDescent="0.25">
      <c r="A2224" s="3" t="s">
        <v>1220</v>
      </c>
      <c r="B2224" s="31">
        <v>345</v>
      </c>
      <c r="C2224" s="2">
        <v>10</v>
      </c>
      <c r="D2224">
        <v>3360</v>
      </c>
      <c r="E2224" s="54">
        <f>VLOOKUP(Table10[[#This Row],[Name]],M.Rd!$A:$T,MATCH(Table10[[#This Row],[L.eff]],M.Rd!$C$2:$S$2)+2,FALSE)</f>
        <v>2660</v>
      </c>
      <c r="F2224" s="54">
        <f>VLOOKUP(Table10[[#This Row],[Name]],V.Rd!$A:$B,2,FALSE)</f>
        <v>4340</v>
      </c>
      <c r="G2224" s="54">
        <f>VLOOKUP(Table10[[#This Row],[Name]],M.Rd!$A:$T,20,FALSE)</f>
        <v>626000</v>
      </c>
    </row>
    <row r="2225" spans="1:7" x14ac:dyDescent="0.25">
      <c r="A2225" s="3" t="s">
        <v>1220</v>
      </c>
      <c r="B2225" s="31">
        <v>345</v>
      </c>
      <c r="C2225" s="2">
        <v>11</v>
      </c>
      <c r="D2225">
        <v>2840</v>
      </c>
      <c r="E2225" s="54">
        <f>VLOOKUP(Table10[[#This Row],[Name]],M.Rd!$A:$T,MATCH(Table10[[#This Row],[L.eff]],M.Rd!$C$2:$S$2)+2,FALSE)</f>
        <v>2430</v>
      </c>
      <c r="F2225" s="54">
        <f>VLOOKUP(Table10[[#This Row],[Name]],V.Rd!$A:$B,2,FALSE)</f>
        <v>4340</v>
      </c>
      <c r="G2225" s="54">
        <f>VLOOKUP(Table10[[#This Row],[Name]],M.Rd!$A:$T,20,FALSE)</f>
        <v>626000</v>
      </c>
    </row>
    <row r="2226" spans="1:7" x14ac:dyDescent="0.25">
      <c r="A2226" s="3" t="s">
        <v>1220</v>
      </c>
      <c r="B2226" s="31">
        <v>345</v>
      </c>
      <c r="C2226" s="2">
        <v>12</v>
      </c>
      <c r="D2226">
        <v>2420</v>
      </c>
      <c r="E2226" s="54">
        <f>VLOOKUP(Table10[[#This Row],[Name]],M.Rd!$A:$T,MATCH(Table10[[#This Row],[L.eff]],M.Rd!$C$2:$S$2)+2,FALSE)</f>
        <v>2240</v>
      </c>
      <c r="F2226" s="54">
        <f>VLOOKUP(Table10[[#This Row],[Name]],V.Rd!$A:$B,2,FALSE)</f>
        <v>4340</v>
      </c>
      <c r="G2226" s="54">
        <f>VLOOKUP(Table10[[#This Row],[Name]],M.Rd!$A:$T,20,FALSE)</f>
        <v>626000</v>
      </c>
    </row>
    <row r="2227" spans="1:7" x14ac:dyDescent="0.25">
      <c r="A2227" s="3" t="s">
        <v>1220</v>
      </c>
      <c r="B2227" s="31">
        <v>345</v>
      </c>
      <c r="C2227" s="2">
        <v>13</v>
      </c>
      <c r="D2227">
        <v>2090</v>
      </c>
      <c r="E2227" s="54">
        <f>VLOOKUP(Table10[[#This Row],[Name]],M.Rd!$A:$T,MATCH(Table10[[#This Row],[L.eff]],M.Rd!$C$2:$S$2)+2,FALSE)</f>
        <v>2060</v>
      </c>
      <c r="F2227" s="54">
        <f>VLOOKUP(Table10[[#This Row],[Name]],V.Rd!$A:$B,2,FALSE)</f>
        <v>4340</v>
      </c>
      <c r="G2227" s="54">
        <f>VLOOKUP(Table10[[#This Row],[Name]],M.Rd!$A:$T,20,FALSE)</f>
        <v>626000</v>
      </c>
    </row>
    <row r="2228" spans="1:7" x14ac:dyDescent="0.25">
      <c r="A2228" s="3" t="s">
        <v>1220</v>
      </c>
      <c r="B2228" s="31">
        <v>345</v>
      </c>
      <c r="C2228" s="2">
        <v>14</v>
      </c>
      <c r="D2228">
        <v>1820</v>
      </c>
      <c r="E2228" s="54">
        <f>VLOOKUP(Table10[[#This Row],[Name]],M.Rd!$A:$T,MATCH(Table10[[#This Row],[L.eff]],M.Rd!$C$2:$S$2)+2,FALSE)</f>
        <v>1930</v>
      </c>
      <c r="F2228" s="54">
        <f>VLOOKUP(Table10[[#This Row],[Name]],V.Rd!$A:$B,2,FALSE)</f>
        <v>4340</v>
      </c>
      <c r="G2228" s="54">
        <f>VLOOKUP(Table10[[#This Row],[Name]],M.Rd!$A:$T,20,FALSE)</f>
        <v>626000</v>
      </c>
    </row>
    <row r="2229" spans="1:7" x14ac:dyDescent="0.25">
      <c r="A2229" s="23" t="s">
        <v>1311</v>
      </c>
      <c r="B2229" s="29">
        <v>381</v>
      </c>
      <c r="C2229" s="27">
        <v>1</v>
      </c>
      <c r="D2229" s="27">
        <v>17200</v>
      </c>
      <c r="E2229" s="54">
        <f>VLOOKUP(Table10[[#This Row],[Name]],M.Rd!$A:$T,MATCH(Table10[[#This Row],[L.eff]],M.Rd!$C$2:$S$2)+2,FALSE)</f>
        <v>6040</v>
      </c>
      <c r="F2229" s="54">
        <f>VLOOKUP(Table10[[#This Row],[Name]],V.Rd!$A:$B,2,FALSE)</f>
        <v>4940</v>
      </c>
      <c r="G2229" s="54">
        <f>VLOOKUP(Table10[[#This Row],[Name]],M.Rd!$A:$T,20,FALSE)</f>
        <v>697000</v>
      </c>
    </row>
    <row r="2230" spans="1:7" x14ac:dyDescent="0.25">
      <c r="A2230" s="3" t="s">
        <v>1311</v>
      </c>
      <c r="B2230" s="31">
        <v>381</v>
      </c>
      <c r="C2230" s="2">
        <v>1.5</v>
      </c>
      <c r="D2230" s="2">
        <v>16400</v>
      </c>
      <c r="E2230" s="54">
        <f>VLOOKUP(Table10[[#This Row],[Name]],M.Rd!$A:$T,MATCH(Table10[[#This Row],[L.eff]],M.Rd!$C$2:$S$2)+2,FALSE)</f>
        <v>6040</v>
      </c>
      <c r="F2230" s="54">
        <f>VLOOKUP(Table10[[#This Row],[Name]],V.Rd!$A:$B,2,FALSE)</f>
        <v>4940</v>
      </c>
      <c r="G2230" s="54">
        <f>VLOOKUP(Table10[[#This Row],[Name]],M.Rd!$A:$T,20,FALSE)</f>
        <v>697000</v>
      </c>
    </row>
    <row r="2231" spans="1:7" x14ac:dyDescent="0.25">
      <c r="A2231" s="3" t="s">
        <v>1311</v>
      </c>
      <c r="B2231" s="31">
        <v>381</v>
      </c>
      <c r="C2231" s="2">
        <v>2</v>
      </c>
      <c r="D2231" s="2">
        <v>15600</v>
      </c>
      <c r="E2231" s="54">
        <f>VLOOKUP(Table10[[#This Row],[Name]],M.Rd!$A:$T,MATCH(Table10[[#This Row],[L.eff]],M.Rd!$C$2:$S$2)+2,FALSE)</f>
        <v>6040</v>
      </c>
      <c r="F2231" s="54">
        <f>VLOOKUP(Table10[[#This Row],[Name]],V.Rd!$A:$B,2,FALSE)</f>
        <v>4940</v>
      </c>
      <c r="G2231" s="54">
        <f>VLOOKUP(Table10[[#This Row],[Name]],M.Rd!$A:$T,20,FALSE)</f>
        <v>697000</v>
      </c>
    </row>
    <row r="2232" spans="1:7" x14ac:dyDescent="0.25">
      <c r="A2232" s="3" t="s">
        <v>1311</v>
      </c>
      <c r="B2232" s="31">
        <v>381</v>
      </c>
      <c r="C2232" s="2">
        <v>2.5</v>
      </c>
      <c r="D2232">
        <v>14700</v>
      </c>
      <c r="E2232" s="54">
        <f>VLOOKUP(Table10[[#This Row],[Name]],M.Rd!$A:$T,MATCH(Table10[[#This Row],[L.eff]],M.Rd!$C$2:$S$2)+2,FALSE)</f>
        <v>6040</v>
      </c>
      <c r="F2232" s="54">
        <f>VLOOKUP(Table10[[#This Row],[Name]],V.Rd!$A:$B,2,FALSE)</f>
        <v>4940</v>
      </c>
      <c r="G2232" s="54">
        <f>VLOOKUP(Table10[[#This Row],[Name]],M.Rd!$A:$T,20,FALSE)</f>
        <v>697000</v>
      </c>
    </row>
    <row r="2233" spans="1:7" x14ac:dyDescent="0.25">
      <c r="A2233" s="3" t="s">
        <v>1311</v>
      </c>
      <c r="B2233" s="31">
        <v>381</v>
      </c>
      <c r="C2233" s="2">
        <v>3</v>
      </c>
      <c r="D2233">
        <v>13700</v>
      </c>
      <c r="E2233" s="54">
        <f>VLOOKUP(Table10[[#This Row],[Name]],M.Rd!$A:$T,MATCH(Table10[[#This Row],[L.eff]],M.Rd!$C$2:$S$2)+2,FALSE)</f>
        <v>5960</v>
      </c>
      <c r="F2233" s="54">
        <f>VLOOKUP(Table10[[#This Row],[Name]],V.Rd!$A:$B,2,FALSE)</f>
        <v>4940</v>
      </c>
      <c r="G2233" s="54">
        <f>VLOOKUP(Table10[[#This Row],[Name]],M.Rd!$A:$T,20,FALSE)</f>
        <v>697000</v>
      </c>
    </row>
    <row r="2234" spans="1:7" x14ac:dyDescent="0.25">
      <c r="A2234" s="3" t="s">
        <v>1311</v>
      </c>
      <c r="B2234" s="31">
        <v>381</v>
      </c>
      <c r="C2234" s="2">
        <v>3.5</v>
      </c>
      <c r="D2234">
        <v>12700</v>
      </c>
      <c r="E2234" s="54">
        <f>VLOOKUP(Table10[[#This Row],[Name]],M.Rd!$A:$T,MATCH(Table10[[#This Row],[L.eff]],M.Rd!$C$2:$S$2)+2,FALSE)</f>
        <v>5720</v>
      </c>
      <c r="F2234" s="54">
        <f>VLOOKUP(Table10[[#This Row],[Name]],V.Rd!$A:$B,2,FALSE)</f>
        <v>4940</v>
      </c>
      <c r="G2234" s="54">
        <f>VLOOKUP(Table10[[#This Row],[Name]],M.Rd!$A:$T,20,FALSE)</f>
        <v>697000</v>
      </c>
    </row>
    <row r="2235" spans="1:7" x14ac:dyDescent="0.25">
      <c r="A2235" s="3" t="s">
        <v>1311</v>
      </c>
      <c r="B2235" s="31">
        <v>381</v>
      </c>
      <c r="C2235" s="2">
        <v>4</v>
      </c>
      <c r="D2235">
        <v>11600</v>
      </c>
      <c r="E2235" s="54">
        <f>VLOOKUP(Table10[[#This Row],[Name]],M.Rd!$A:$T,MATCH(Table10[[#This Row],[L.eff]],M.Rd!$C$2:$S$2)+2,FALSE)</f>
        <v>5490</v>
      </c>
      <c r="F2235" s="54">
        <f>VLOOKUP(Table10[[#This Row],[Name]],V.Rd!$A:$B,2,FALSE)</f>
        <v>4940</v>
      </c>
      <c r="G2235" s="54">
        <f>VLOOKUP(Table10[[#This Row],[Name]],M.Rd!$A:$T,20,FALSE)</f>
        <v>697000</v>
      </c>
    </row>
    <row r="2236" spans="1:7" x14ac:dyDescent="0.25">
      <c r="A2236" s="3" t="s">
        <v>1311</v>
      </c>
      <c r="B2236" s="31">
        <v>381</v>
      </c>
      <c r="C2236" s="2">
        <v>5</v>
      </c>
      <c r="D2236">
        <v>9580</v>
      </c>
      <c r="E2236" s="54">
        <f>VLOOKUP(Table10[[#This Row],[Name]],M.Rd!$A:$T,MATCH(Table10[[#This Row],[L.eff]],M.Rd!$C$2:$S$2)+2,FALSE)</f>
        <v>5020</v>
      </c>
      <c r="F2236" s="54">
        <f>VLOOKUP(Table10[[#This Row],[Name]],V.Rd!$A:$B,2,FALSE)</f>
        <v>4940</v>
      </c>
      <c r="G2236" s="54">
        <f>VLOOKUP(Table10[[#This Row],[Name]],M.Rd!$A:$T,20,FALSE)</f>
        <v>697000</v>
      </c>
    </row>
    <row r="2237" spans="1:7" x14ac:dyDescent="0.25">
      <c r="A2237" s="3" t="s">
        <v>1311</v>
      </c>
      <c r="B2237" s="31">
        <v>381</v>
      </c>
      <c r="C2237" s="2">
        <v>6</v>
      </c>
      <c r="D2237">
        <v>7740</v>
      </c>
      <c r="E2237" s="54">
        <f>VLOOKUP(Table10[[#This Row],[Name]],M.Rd!$A:$T,MATCH(Table10[[#This Row],[L.eff]],M.Rd!$C$2:$S$2)+2,FALSE)</f>
        <v>4560</v>
      </c>
      <c r="F2237" s="54">
        <f>VLOOKUP(Table10[[#This Row],[Name]],V.Rd!$A:$B,2,FALSE)</f>
        <v>4940</v>
      </c>
      <c r="G2237" s="54">
        <f>VLOOKUP(Table10[[#This Row],[Name]],M.Rd!$A:$T,20,FALSE)</f>
        <v>697000</v>
      </c>
    </row>
    <row r="2238" spans="1:7" x14ac:dyDescent="0.25">
      <c r="A2238" s="3" t="s">
        <v>1311</v>
      </c>
      <c r="B2238" s="31">
        <v>381</v>
      </c>
      <c r="C2238" s="2">
        <v>7</v>
      </c>
      <c r="D2238">
        <v>6260</v>
      </c>
      <c r="E2238" s="54">
        <f>VLOOKUP(Table10[[#This Row],[Name]],M.Rd!$A:$T,MATCH(Table10[[#This Row],[L.eff]],M.Rd!$C$2:$S$2)+2,FALSE)</f>
        <v>4140</v>
      </c>
      <c r="F2238" s="54">
        <f>VLOOKUP(Table10[[#This Row],[Name]],V.Rd!$A:$B,2,FALSE)</f>
        <v>4940</v>
      </c>
      <c r="G2238" s="54">
        <f>VLOOKUP(Table10[[#This Row],[Name]],M.Rd!$A:$T,20,FALSE)</f>
        <v>697000</v>
      </c>
    </row>
    <row r="2239" spans="1:7" x14ac:dyDescent="0.25">
      <c r="A2239" s="3" t="s">
        <v>1311</v>
      </c>
      <c r="B2239" s="31">
        <v>381</v>
      </c>
      <c r="C2239" s="2">
        <v>8</v>
      </c>
      <c r="D2239">
        <v>5110</v>
      </c>
      <c r="E2239" s="54">
        <f>VLOOKUP(Table10[[#This Row],[Name]],M.Rd!$A:$T,MATCH(Table10[[#This Row],[L.eff]],M.Rd!$C$2:$S$2)+2,FALSE)</f>
        <v>3750</v>
      </c>
      <c r="F2239" s="54">
        <f>VLOOKUP(Table10[[#This Row],[Name]],V.Rd!$A:$B,2,FALSE)</f>
        <v>4940</v>
      </c>
      <c r="G2239" s="54">
        <f>VLOOKUP(Table10[[#This Row],[Name]],M.Rd!$A:$T,20,FALSE)</f>
        <v>697000</v>
      </c>
    </row>
    <row r="2240" spans="1:7" x14ac:dyDescent="0.25">
      <c r="A2240" s="3" t="s">
        <v>1311</v>
      </c>
      <c r="B2240" s="31">
        <v>381</v>
      </c>
      <c r="C2240" s="2">
        <v>9</v>
      </c>
      <c r="D2240">
        <v>4230</v>
      </c>
      <c r="E2240" s="54">
        <f>VLOOKUP(Table10[[#This Row],[Name]],M.Rd!$A:$T,MATCH(Table10[[#This Row],[L.eff]],M.Rd!$C$2:$S$2)+2,FALSE)</f>
        <v>3410</v>
      </c>
      <c r="F2240" s="54">
        <f>VLOOKUP(Table10[[#This Row],[Name]],V.Rd!$A:$B,2,FALSE)</f>
        <v>4940</v>
      </c>
      <c r="G2240" s="54">
        <f>VLOOKUP(Table10[[#This Row],[Name]],M.Rd!$A:$T,20,FALSE)</f>
        <v>697000</v>
      </c>
    </row>
    <row r="2241" spans="1:7" x14ac:dyDescent="0.25">
      <c r="A2241" s="3" t="s">
        <v>1311</v>
      </c>
      <c r="B2241" s="31">
        <v>381</v>
      </c>
      <c r="C2241" s="2">
        <v>10</v>
      </c>
      <c r="D2241">
        <v>3540</v>
      </c>
      <c r="E2241" s="54">
        <f>VLOOKUP(Table10[[#This Row],[Name]],M.Rd!$A:$T,MATCH(Table10[[#This Row],[L.eff]],M.Rd!$C$2:$S$2)+2,FALSE)</f>
        <v>3120</v>
      </c>
      <c r="F2241" s="54">
        <f>VLOOKUP(Table10[[#This Row],[Name]],V.Rd!$A:$B,2,FALSE)</f>
        <v>4940</v>
      </c>
      <c r="G2241" s="54">
        <f>VLOOKUP(Table10[[#This Row],[Name]],M.Rd!$A:$T,20,FALSE)</f>
        <v>697000</v>
      </c>
    </row>
    <row r="2242" spans="1:7" x14ac:dyDescent="0.25">
      <c r="A2242" s="3" t="s">
        <v>1311</v>
      </c>
      <c r="B2242" s="31">
        <v>381</v>
      </c>
      <c r="C2242" s="2">
        <v>11</v>
      </c>
      <c r="D2242">
        <v>3000</v>
      </c>
      <c r="E2242" s="54">
        <f>VLOOKUP(Table10[[#This Row],[Name]],M.Rd!$A:$T,MATCH(Table10[[#This Row],[L.eff]],M.Rd!$C$2:$S$2)+2,FALSE)</f>
        <v>2860</v>
      </c>
      <c r="F2242" s="54">
        <f>VLOOKUP(Table10[[#This Row],[Name]],V.Rd!$A:$B,2,FALSE)</f>
        <v>4940</v>
      </c>
      <c r="G2242" s="54">
        <f>VLOOKUP(Table10[[#This Row],[Name]],M.Rd!$A:$T,20,FALSE)</f>
        <v>697000</v>
      </c>
    </row>
    <row r="2243" spans="1:7" x14ac:dyDescent="0.25">
      <c r="A2243" s="3" t="s">
        <v>1311</v>
      </c>
      <c r="B2243" s="31">
        <v>381</v>
      </c>
      <c r="C2243" s="2">
        <v>12</v>
      </c>
      <c r="D2243">
        <v>2580</v>
      </c>
      <c r="E2243" s="54">
        <f>VLOOKUP(Table10[[#This Row],[Name]],M.Rd!$A:$T,MATCH(Table10[[#This Row],[L.eff]],M.Rd!$C$2:$S$2)+2,FALSE)</f>
        <v>2640</v>
      </c>
      <c r="F2243" s="54">
        <f>VLOOKUP(Table10[[#This Row],[Name]],V.Rd!$A:$B,2,FALSE)</f>
        <v>4940</v>
      </c>
      <c r="G2243" s="54">
        <f>VLOOKUP(Table10[[#This Row],[Name]],M.Rd!$A:$T,20,FALSE)</f>
        <v>697000</v>
      </c>
    </row>
    <row r="2244" spans="1:7" x14ac:dyDescent="0.25">
      <c r="A2244" s="3" t="s">
        <v>1311</v>
      </c>
      <c r="B2244" s="31">
        <v>381</v>
      </c>
      <c r="C2244" s="2">
        <v>13</v>
      </c>
      <c r="D2244">
        <v>2230</v>
      </c>
      <c r="E2244" s="54">
        <f>VLOOKUP(Table10[[#This Row],[Name]],M.Rd!$A:$T,MATCH(Table10[[#This Row],[L.eff]],M.Rd!$C$2:$S$2)+2,FALSE)</f>
        <v>2450</v>
      </c>
      <c r="F2244" s="54">
        <f>VLOOKUP(Table10[[#This Row],[Name]],V.Rd!$A:$B,2,FALSE)</f>
        <v>4940</v>
      </c>
      <c r="G2244" s="54">
        <f>VLOOKUP(Table10[[#This Row],[Name]],M.Rd!$A:$T,20,FALSE)</f>
        <v>697000</v>
      </c>
    </row>
    <row r="2245" spans="1:7" x14ac:dyDescent="0.25">
      <c r="A2245" s="3" t="s">
        <v>1311</v>
      </c>
      <c r="B2245" s="31">
        <v>381</v>
      </c>
      <c r="C2245" s="2">
        <v>14</v>
      </c>
      <c r="D2245">
        <v>1950</v>
      </c>
      <c r="E2245" s="54">
        <f>VLOOKUP(Table10[[#This Row],[Name]],M.Rd!$A:$T,MATCH(Table10[[#This Row],[L.eff]],M.Rd!$C$2:$S$2)+2,FALSE)</f>
        <v>2280</v>
      </c>
      <c r="F2245" s="54">
        <f>VLOOKUP(Table10[[#This Row],[Name]],V.Rd!$A:$B,2,FALSE)</f>
        <v>4940</v>
      </c>
      <c r="G2245" s="54">
        <f>VLOOKUP(Table10[[#This Row],[Name]],M.Rd!$A:$T,20,FALSE)</f>
        <v>697000</v>
      </c>
    </row>
    <row r="2246" spans="1:7" x14ac:dyDescent="0.25">
      <c r="A2246" s="23" t="s">
        <v>1312</v>
      </c>
      <c r="B2246" s="29">
        <v>425</v>
      </c>
      <c r="C2246" s="27">
        <v>1</v>
      </c>
      <c r="D2246" s="27">
        <v>19200</v>
      </c>
      <c r="E2246" s="54">
        <f>VLOOKUP(Table10[[#This Row],[Name]],M.Rd!$A:$T,MATCH(Table10[[#This Row],[L.eff]],M.Rd!$C$2:$S$2)+2,FALSE)</f>
        <v>6790</v>
      </c>
      <c r="F2246" s="54">
        <f>VLOOKUP(Table10[[#This Row],[Name]],V.Rd!$A:$B,2,FALSE)</f>
        <v>5470</v>
      </c>
      <c r="G2246" s="54">
        <f>VLOOKUP(Table10[[#This Row],[Name]],M.Rd!$A:$T,20,FALSE)</f>
        <v>788000</v>
      </c>
    </row>
    <row r="2247" spans="1:7" x14ac:dyDescent="0.25">
      <c r="A2247" s="3" t="s">
        <v>1312</v>
      </c>
      <c r="B2247" s="31">
        <v>425</v>
      </c>
      <c r="C2247" s="2">
        <v>1.5</v>
      </c>
      <c r="D2247" s="2">
        <v>18400</v>
      </c>
      <c r="E2247" s="54">
        <f>VLOOKUP(Table10[[#This Row],[Name]],M.Rd!$A:$T,MATCH(Table10[[#This Row],[L.eff]],M.Rd!$C$2:$S$2)+2,FALSE)</f>
        <v>6790</v>
      </c>
      <c r="F2247" s="54">
        <f>VLOOKUP(Table10[[#This Row],[Name]],V.Rd!$A:$B,2,FALSE)</f>
        <v>5470</v>
      </c>
      <c r="G2247" s="54">
        <f>VLOOKUP(Table10[[#This Row],[Name]],M.Rd!$A:$T,20,FALSE)</f>
        <v>788000</v>
      </c>
    </row>
    <row r="2248" spans="1:7" x14ac:dyDescent="0.25">
      <c r="A2248" s="3" t="s">
        <v>1312</v>
      </c>
      <c r="B2248" s="31">
        <v>425</v>
      </c>
      <c r="C2248" s="2">
        <v>2</v>
      </c>
      <c r="D2248" s="2">
        <v>17400</v>
      </c>
      <c r="E2248" s="54">
        <f>VLOOKUP(Table10[[#This Row],[Name]],M.Rd!$A:$T,MATCH(Table10[[#This Row],[L.eff]],M.Rd!$C$2:$S$2)+2,FALSE)</f>
        <v>6790</v>
      </c>
      <c r="F2248" s="54">
        <f>VLOOKUP(Table10[[#This Row],[Name]],V.Rd!$A:$B,2,FALSE)</f>
        <v>5470</v>
      </c>
      <c r="G2248" s="54">
        <f>VLOOKUP(Table10[[#This Row],[Name]],M.Rd!$A:$T,20,FALSE)</f>
        <v>788000</v>
      </c>
    </row>
    <row r="2249" spans="1:7" x14ac:dyDescent="0.25">
      <c r="A2249" s="3" t="s">
        <v>1312</v>
      </c>
      <c r="B2249" s="31">
        <v>425</v>
      </c>
      <c r="C2249" s="2">
        <v>2.5</v>
      </c>
      <c r="D2249">
        <v>16400</v>
      </c>
      <c r="E2249" s="54">
        <f>VLOOKUP(Table10[[#This Row],[Name]],M.Rd!$A:$T,MATCH(Table10[[#This Row],[L.eff]],M.Rd!$C$2:$S$2)+2,FALSE)</f>
        <v>6790</v>
      </c>
      <c r="F2249" s="54">
        <f>VLOOKUP(Table10[[#This Row],[Name]],V.Rd!$A:$B,2,FALSE)</f>
        <v>5470</v>
      </c>
      <c r="G2249" s="54">
        <f>VLOOKUP(Table10[[#This Row],[Name]],M.Rd!$A:$T,20,FALSE)</f>
        <v>788000</v>
      </c>
    </row>
    <row r="2250" spans="1:7" x14ac:dyDescent="0.25">
      <c r="A2250" s="3" t="s">
        <v>1312</v>
      </c>
      <c r="B2250" s="31">
        <v>425</v>
      </c>
      <c r="C2250" s="2">
        <v>3</v>
      </c>
      <c r="D2250">
        <v>15400</v>
      </c>
      <c r="E2250" s="54">
        <f>VLOOKUP(Table10[[#This Row],[Name]],M.Rd!$A:$T,MATCH(Table10[[#This Row],[L.eff]],M.Rd!$C$2:$S$2)+2,FALSE)</f>
        <v>6730</v>
      </c>
      <c r="F2250" s="54">
        <f>VLOOKUP(Table10[[#This Row],[Name]],V.Rd!$A:$B,2,FALSE)</f>
        <v>5470</v>
      </c>
      <c r="G2250" s="54">
        <f>VLOOKUP(Table10[[#This Row],[Name]],M.Rd!$A:$T,20,FALSE)</f>
        <v>788000</v>
      </c>
    </row>
    <row r="2251" spans="1:7" x14ac:dyDescent="0.25">
      <c r="A2251" s="3" t="s">
        <v>1312</v>
      </c>
      <c r="B2251" s="31">
        <v>425</v>
      </c>
      <c r="C2251" s="2">
        <v>3.5</v>
      </c>
      <c r="D2251">
        <v>14300</v>
      </c>
      <c r="E2251" s="54">
        <f>VLOOKUP(Table10[[#This Row],[Name]],M.Rd!$A:$T,MATCH(Table10[[#This Row],[L.eff]],M.Rd!$C$2:$S$2)+2,FALSE)</f>
        <v>6480</v>
      </c>
      <c r="F2251" s="54">
        <f>VLOOKUP(Table10[[#This Row],[Name]],V.Rd!$A:$B,2,FALSE)</f>
        <v>5470</v>
      </c>
      <c r="G2251" s="54">
        <f>VLOOKUP(Table10[[#This Row],[Name]],M.Rd!$A:$T,20,FALSE)</f>
        <v>788000</v>
      </c>
    </row>
    <row r="2252" spans="1:7" x14ac:dyDescent="0.25">
      <c r="A2252" s="3" t="s">
        <v>1312</v>
      </c>
      <c r="B2252" s="31">
        <v>425</v>
      </c>
      <c r="C2252" s="2">
        <v>4</v>
      </c>
      <c r="D2252">
        <v>13100</v>
      </c>
      <c r="E2252" s="54">
        <f>VLOOKUP(Table10[[#This Row],[Name]],M.Rd!$A:$T,MATCH(Table10[[#This Row],[L.eff]],M.Rd!$C$2:$S$2)+2,FALSE)</f>
        <v>6230</v>
      </c>
      <c r="F2252" s="54">
        <f>VLOOKUP(Table10[[#This Row],[Name]],V.Rd!$A:$B,2,FALSE)</f>
        <v>5470</v>
      </c>
      <c r="G2252" s="54">
        <f>VLOOKUP(Table10[[#This Row],[Name]],M.Rd!$A:$T,20,FALSE)</f>
        <v>788000</v>
      </c>
    </row>
    <row r="2253" spans="1:7" x14ac:dyDescent="0.25">
      <c r="A2253" s="3" t="s">
        <v>1312</v>
      </c>
      <c r="B2253" s="31">
        <v>425</v>
      </c>
      <c r="C2253" s="2">
        <v>5</v>
      </c>
      <c r="D2253">
        <v>10800</v>
      </c>
      <c r="E2253" s="54">
        <f>VLOOKUP(Table10[[#This Row],[Name]],M.Rd!$A:$T,MATCH(Table10[[#This Row],[L.eff]],M.Rd!$C$2:$S$2)+2,FALSE)</f>
        <v>5730</v>
      </c>
      <c r="F2253" s="54">
        <f>VLOOKUP(Table10[[#This Row],[Name]],V.Rd!$A:$B,2,FALSE)</f>
        <v>5470</v>
      </c>
      <c r="G2253" s="54">
        <f>VLOOKUP(Table10[[#This Row],[Name]],M.Rd!$A:$T,20,FALSE)</f>
        <v>788000</v>
      </c>
    </row>
    <row r="2254" spans="1:7" x14ac:dyDescent="0.25">
      <c r="A2254" s="3" t="s">
        <v>1312</v>
      </c>
      <c r="B2254" s="31">
        <v>425</v>
      </c>
      <c r="C2254" s="2">
        <v>6</v>
      </c>
      <c r="D2254">
        <v>8800</v>
      </c>
      <c r="E2254" s="54">
        <f>VLOOKUP(Table10[[#This Row],[Name]],M.Rd!$A:$T,MATCH(Table10[[#This Row],[L.eff]],M.Rd!$C$2:$S$2)+2,FALSE)</f>
        <v>5250</v>
      </c>
      <c r="F2254" s="54">
        <f>VLOOKUP(Table10[[#This Row],[Name]],V.Rd!$A:$B,2,FALSE)</f>
        <v>5470</v>
      </c>
      <c r="G2254" s="54">
        <f>VLOOKUP(Table10[[#This Row],[Name]],M.Rd!$A:$T,20,FALSE)</f>
        <v>788000</v>
      </c>
    </row>
    <row r="2255" spans="1:7" x14ac:dyDescent="0.25">
      <c r="A2255" s="3" t="s">
        <v>1312</v>
      </c>
      <c r="B2255" s="31">
        <v>425</v>
      </c>
      <c r="C2255" s="2">
        <v>7</v>
      </c>
      <c r="D2255">
        <v>7140</v>
      </c>
      <c r="E2255" s="54">
        <f>VLOOKUP(Table10[[#This Row],[Name]],M.Rd!$A:$T,MATCH(Table10[[#This Row],[L.eff]],M.Rd!$C$2:$S$2)+2,FALSE)</f>
        <v>4800</v>
      </c>
      <c r="F2255" s="54">
        <f>VLOOKUP(Table10[[#This Row],[Name]],V.Rd!$A:$B,2,FALSE)</f>
        <v>5470</v>
      </c>
      <c r="G2255" s="54">
        <f>VLOOKUP(Table10[[#This Row],[Name]],M.Rd!$A:$T,20,FALSE)</f>
        <v>788000</v>
      </c>
    </row>
    <row r="2256" spans="1:7" x14ac:dyDescent="0.25">
      <c r="A2256" s="3" t="s">
        <v>1312</v>
      </c>
      <c r="B2256" s="31">
        <v>425</v>
      </c>
      <c r="C2256" s="2">
        <v>8</v>
      </c>
      <c r="D2256">
        <v>5840</v>
      </c>
      <c r="E2256" s="54">
        <f>VLOOKUP(Table10[[#This Row],[Name]],M.Rd!$A:$T,MATCH(Table10[[#This Row],[L.eff]],M.Rd!$C$2:$S$2)+2,FALSE)</f>
        <v>4390</v>
      </c>
      <c r="F2256" s="54">
        <f>VLOOKUP(Table10[[#This Row],[Name]],V.Rd!$A:$B,2,FALSE)</f>
        <v>5470</v>
      </c>
      <c r="G2256" s="54">
        <f>VLOOKUP(Table10[[#This Row],[Name]],M.Rd!$A:$T,20,FALSE)</f>
        <v>788000</v>
      </c>
    </row>
    <row r="2257" spans="1:7" x14ac:dyDescent="0.25">
      <c r="A2257" s="3" t="s">
        <v>1312</v>
      </c>
      <c r="B2257" s="31">
        <v>425</v>
      </c>
      <c r="C2257" s="2">
        <v>9</v>
      </c>
      <c r="D2257">
        <v>4830</v>
      </c>
      <c r="E2257" s="54">
        <f>VLOOKUP(Table10[[#This Row],[Name]],M.Rd!$A:$T,MATCH(Table10[[#This Row],[L.eff]],M.Rd!$C$2:$S$2)+2,FALSE)</f>
        <v>4020</v>
      </c>
      <c r="F2257" s="54">
        <f>VLOOKUP(Table10[[#This Row],[Name]],V.Rd!$A:$B,2,FALSE)</f>
        <v>5470</v>
      </c>
      <c r="G2257" s="54">
        <f>VLOOKUP(Table10[[#This Row],[Name]],M.Rd!$A:$T,20,FALSE)</f>
        <v>788000</v>
      </c>
    </row>
    <row r="2258" spans="1:7" x14ac:dyDescent="0.25">
      <c r="A2258" s="3" t="s">
        <v>1312</v>
      </c>
      <c r="B2258" s="31">
        <v>425</v>
      </c>
      <c r="C2258" s="2">
        <v>10</v>
      </c>
      <c r="D2258">
        <v>4050</v>
      </c>
      <c r="E2258" s="54">
        <f>VLOOKUP(Table10[[#This Row],[Name]],M.Rd!$A:$T,MATCH(Table10[[#This Row],[L.eff]],M.Rd!$C$2:$S$2)+2,FALSE)</f>
        <v>3700</v>
      </c>
      <c r="F2258" s="54">
        <f>VLOOKUP(Table10[[#This Row],[Name]],V.Rd!$A:$B,2,FALSE)</f>
        <v>5470</v>
      </c>
      <c r="G2258" s="54">
        <f>VLOOKUP(Table10[[#This Row],[Name]],M.Rd!$A:$T,20,FALSE)</f>
        <v>788000</v>
      </c>
    </row>
    <row r="2259" spans="1:7" x14ac:dyDescent="0.25">
      <c r="A2259" s="3" t="s">
        <v>1312</v>
      </c>
      <c r="B2259" s="31">
        <v>425</v>
      </c>
      <c r="C2259" s="2">
        <v>11</v>
      </c>
      <c r="D2259">
        <v>3440</v>
      </c>
      <c r="E2259" s="54">
        <f>VLOOKUP(Table10[[#This Row],[Name]],M.Rd!$A:$T,MATCH(Table10[[#This Row],[L.eff]],M.Rd!$C$2:$S$2)+2,FALSE)</f>
        <v>3420</v>
      </c>
      <c r="F2259" s="54">
        <f>VLOOKUP(Table10[[#This Row],[Name]],V.Rd!$A:$B,2,FALSE)</f>
        <v>5470</v>
      </c>
      <c r="G2259" s="54">
        <f>VLOOKUP(Table10[[#This Row],[Name]],M.Rd!$A:$T,20,FALSE)</f>
        <v>788000</v>
      </c>
    </row>
    <row r="2260" spans="1:7" x14ac:dyDescent="0.25">
      <c r="A2260" s="3" t="s">
        <v>1312</v>
      </c>
      <c r="B2260" s="31">
        <v>425</v>
      </c>
      <c r="C2260" s="2">
        <v>12</v>
      </c>
      <c r="D2260">
        <v>2950</v>
      </c>
      <c r="E2260" s="54">
        <f>VLOOKUP(Table10[[#This Row],[Name]],M.Rd!$A:$T,MATCH(Table10[[#This Row],[L.eff]],M.Rd!$C$2:$S$2)+2,FALSE)</f>
        <v>3170</v>
      </c>
      <c r="F2260" s="54">
        <f>VLOOKUP(Table10[[#This Row],[Name]],V.Rd!$A:$B,2,FALSE)</f>
        <v>5470</v>
      </c>
      <c r="G2260" s="54">
        <f>VLOOKUP(Table10[[#This Row],[Name]],M.Rd!$A:$T,20,FALSE)</f>
        <v>788000</v>
      </c>
    </row>
    <row r="2261" spans="1:7" x14ac:dyDescent="0.25">
      <c r="A2261" s="3" t="s">
        <v>1312</v>
      </c>
      <c r="B2261" s="31">
        <v>425</v>
      </c>
      <c r="C2261" s="2">
        <v>13</v>
      </c>
      <c r="D2261">
        <v>2560</v>
      </c>
      <c r="E2261" s="54">
        <f>VLOOKUP(Table10[[#This Row],[Name]],M.Rd!$A:$T,MATCH(Table10[[#This Row],[L.eff]],M.Rd!$C$2:$S$2)+2,FALSE)</f>
        <v>2960</v>
      </c>
      <c r="F2261" s="54">
        <f>VLOOKUP(Table10[[#This Row],[Name]],V.Rd!$A:$B,2,FALSE)</f>
        <v>5470</v>
      </c>
      <c r="G2261" s="54">
        <f>VLOOKUP(Table10[[#This Row],[Name]],M.Rd!$A:$T,20,FALSE)</f>
        <v>788000</v>
      </c>
    </row>
    <row r="2262" spans="1:7" x14ac:dyDescent="0.25">
      <c r="A2262" s="3" t="s">
        <v>1312</v>
      </c>
      <c r="B2262" s="31">
        <v>425</v>
      </c>
      <c r="C2262" s="2">
        <v>14</v>
      </c>
      <c r="D2262">
        <v>2240</v>
      </c>
      <c r="E2262" s="54">
        <f>VLOOKUP(Table10[[#This Row],[Name]],M.Rd!$A:$T,MATCH(Table10[[#This Row],[L.eff]],M.Rd!$C$2:$S$2)+2,FALSE)</f>
        <v>2760</v>
      </c>
      <c r="F2262" s="54">
        <f>VLOOKUP(Table10[[#This Row],[Name]],V.Rd!$A:$B,2,FALSE)</f>
        <v>5470</v>
      </c>
      <c r="G2262" s="54">
        <f>VLOOKUP(Table10[[#This Row],[Name]],M.Rd!$A:$T,20,FALSE)</f>
        <v>788000</v>
      </c>
    </row>
    <row r="2263" spans="1:7" x14ac:dyDescent="0.25">
      <c r="A2263" s="23" t="s">
        <v>1313</v>
      </c>
      <c r="B2263" s="29">
        <v>474</v>
      </c>
      <c r="C2263" s="27">
        <v>1</v>
      </c>
      <c r="D2263" s="27">
        <v>21400</v>
      </c>
      <c r="E2263" s="54">
        <f>VLOOKUP(Table10[[#This Row],[Name]],M.Rd!$A:$T,MATCH(Table10[[#This Row],[L.eff]],M.Rd!$C$2:$S$2)+2,FALSE)</f>
        <v>7590</v>
      </c>
      <c r="F2263" s="54">
        <f>VLOOKUP(Table10[[#This Row],[Name]],V.Rd!$A:$B,2,FALSE)</f>
        <v>6120</v>
      </c>
      <c r="G2263" s="54">
        <f>VLOOKUP(Table10[[#This Row],[Name]],M.Rd!$A:$T,20,FALSE)</f>
        <v>886000</v>
      </c>
    </row>
    <row r="2264" spans="1:7" x14ac:dyDescent="0.25">
      <c r="A2264" s="3" t="s">
        <v>1313</v>
      </c>
      <c r="B2264" s="31">
        <v>474</v>
      </c>
      <c r="C2264" s="2">
        <v>1.5</v>
      </c>
      <c r="D2264" s="2">
        <v>20500</v>
      </c>
      <c r="E2264" s="54">
        <f>VLOOKUP(Table10[[#This Row],[Name]],M.Rd!$A:$T,MATCH(Table10[[#This Row],[L.eff]],M.Rd!$C$2:$S$2)+2,FALSE)</f>
        <v>7590</v>
      </c>
      <c r="F2264" s="54">
        <f>VLOOKUP(Table10[[#This Row],[Name]],V.Rd!$A:$B,2,FALSE)</f>
        <v>6120</v>
      </c>
      <c r="G2264" s="54">
        <f>VLOOKUP(Table10[[#This Row],[Name]],M.Rd!$A:$T,20,FALSE)</f>
        <v>886000</v>
      </c>
    </row>
    <row r="2265" spans="1:7" x14ac:dyDescent="0.25">
      <c r="A2265" s="3" t="s">
        <v>1313</v>
      </c>
      <c r="B2265" s="31">
        <v>474</v>
      </c>
      <c r="C2265" s="2">
        <v>2</v>
      </c>
      <c r="D2265" s="2">
        <v>19500</v>
      </c>
      <c r="E2265" s="54">
        <f>VLOOKUP(Table10[[#This Row],[Name]],M.Rd!$A:$T,MATCH(Table10[[#This Row],[L.eff]],M.Rd!$C$2:$S$2)+2,FALSE)</f>
        <v>7590</v>
      </c>
      <c r="F2265" s="54">
        <f>VLOOKUP(Table10[[#This Row],[Name]],V.Rd!$A:$B,2,FALSE)</f>
        <v>6120</v>
      </c>
      <c r="G2265" s="54">
        <f>VLOOKUP(Table10[[#This Row],[Name]],M.Rd!$A:$T,20,FALSE)</f>
        <v>886000</v>
      </c>
    </row>
    <row r="2266" spans="1:7" x14ac:dyDescent="0.25">
      <c r="A2266" s="3" t="s">
        <v>1313</v>
      </c>
      <c r="B2266" s="31">
        <v>474</v>
      </c>
      <c r="C2266" s="2">
        <v>2.5</v>
      </c>
      <c r="D2266">
        <v>18400</v>
      </c>
      <c r="E2266" s="54">
        <f>VLOOKUP(Table10[[#This Row],[Name]],M.Rd!$A:$T,MATCH(Table10[[#This Row],[L.eff]],M.Rd!$C$2:$S$2)+2,FALSE)</f>
        <v>7590</v>
      </c>
      <c r="F2266" s="54">
        <f>VLOOKUP(Table10[[#This Row],[Name]],V.Rd!$A:$B,2,FALSE)</f>
        <v>6120</v>
      </c>
      <c r="G2266" s="54">
        <f>VLOOKUP(Table10[[#This Row],[Name]],M.Rd!$A:$T,20,FALSE)</f>
        <v>886000</v>
      </c>
    </row>
    <row r="2267" spans="1:7" x14ac:dyDescent="0.25">
      <c r="A2267" s="3" t="s">
        <v>1313</v>
      </c>
      <c r="B2267" s="31">
        <v>474</v>
      </c>
      <c r="C2267" s="2">
        <v>3</v>
      </c>
      <c r="D2267">
        <v>17200</v>
      </c>
      <c r="E2267" s="54">
        <f>VLOOKUP(Table10[[#This Row],[Name]],M.Rd!$A:$T,MATCH(Table10[[#This Row],[L.eff]],M.Rd!$C$2:$S$2)+2,FALSE)</f>
        <v>7560</v>
      </c>
      <c r="F2267" s="54">
        <f>VLOOKUP(Table10[[#This Row],[Name]],V.Rd!$A:$B,2,FALSE)</f>
        <v>6120</v>
      </c>
      <c r="G2267" s="54">
        <f>VLOOKUP(Table10[[#This Row],[Name]],M.Rd!$A:$T,20,FALSE)</f>
        <v>886000</v>
      </c>
    </row>
    <row r="2268" spans="1:7" x14ac:dyDescent="0.25">
      <c r="A2268" s="3" t="s">
        <v>1313</v>
      </c>
      <c r="B2268" s="31">
        <v>474</v>
      </c>
      <c r="C2268" s="2">
        <v>3.5</v>
      </c>
      <c r="D2268">
        <v>16000</v>
      </c>
      <c r="E2268" s="54">
        <f>VLOOKUP(Table10[[#This Row],[Name]],M.Rd!$A:$T,MATCH(Table10[[#This Row],[L.eff]],M.Rd!$C$2:$S$2)+2,FALSE)</f>
        <v>7290</v>
      </c>
      <c r="F2268" s="54">
        <f>VLOOKUP(Table10[[#This Row],[Name]],V.Rd!$A:$B,2,FALSE)</f>
        <v>6120</v>
      </c>
      <c r="G2268" s="54">
        <f>VLOOKUP(Table10[[#This Row],[Name]],M.Rd!$A:$T,20,FALSE)</f>
        <v>886000</v>
      </c>
    </row>
    <row r="2269" spans="1:7" x14ac:dyDescent="0.25">
      <c r="A2269" s="3" t="s">
        <v>1313</v>
      </c>
      <c r="B2269" s="31">
        <v>474</v>
      </c>
      <c r="C2269" s="2">
        <v>4</v>
      </c>
      <c r="D2269">
        <v>14700</v>
      </c>
      <c r="E2269" s="54">
        <f>VLOOKUP(Table10[[#This Row],[Name]],M.Rd!$A:$T,MATCH(Table10[[#This Row],[L.eff]],M.Rd!$C$2:$S$2)+2,FALSE)</f>
        <v>7020</v>
      </c>
      <c r="F2269" s="54">
        <f>VLOOKUP(Table10[[#This Row],[Name]],V.Rd!$A:$B,2,FALSE)</f>
        <v>6120</v>
      </c>
      <c r="G2269" s="54">
        <f>VLOOKUP(Table10[[#This Row],[Name]],M.Rd!$A:$T,20,FALSE)</f>
        <v>886000</v>
      </c>
    </row>
    <row r="2270" spans="1:7" x14ac:dyDescent="0.25">
      <c r="A2270" s="3" t="s">
        <v>1313</v>
      </c>
      <c r="B2270" s="31">
        <v>474</v>
      </c>
      <c r="C2270" s="2">
        <v>5</v>
      </c>
      <c r="D2270">
        <v>12200</v>
      </c>
      <c r="E2270" s="54">
        <f>VLOOKUP(Table10[[#This Row],[Name]],M.Rd!$A:$T,MATCH(Table10[[#This Row],[L.eff]],M.Rd!$C$2:$S$2)+2,FALSE)</f>
        <v>6490</v>
      </c>
      <c r="F2270" s="54">
        <f>VLOOKUP(Table10[[#This Row],[Name]],V.Rd!$A:$B,2,FALSE)</f>
        <v>6120</v>
      </c>
      <c r="G2270" s="54">
        <f>VLOOKUP(Table10[[#This Row],[Name]],M.Rd!$A:$T,20,FALSE)</f>
        <v>886000</v>
      </c>
    </row>
    <row r="2271" spans="1:7" x14ac:dyDescent="0.25">
      <c r="A2271" s="3" t="s">
        <v>1313</v>
      </c>
      <c r="B2271" s="31">
        <v>474</v>
      </c>
      <c r="C2271" s="2">
        <v>6</v>
      </c>
      <c r="D2271">
        <v>9940</v>
      </c>
      <c r="E2271" s="54">
        <f>VLOOKUP(Table10[[#This Row],[Name]],M.Rd!$A:$T,MATCH(Table10[[#This Row],[L.eff]],M.Rd!$C$2:$S$2)+2,FALSE)</f>
        <v>5990</v>
      </c>
      <c r="F2271" s="54">
        <f>VLOOKUP(Table10[[#This Row],[Name]],V.Rd!$A:$B,2,FALSE)</f>
        <v>6120</v>
      </c>
      <c r="G2271" s="54">
        <f>VLOOKUP(Table10[[#This Row],[Name]],M.Rd!$A:$T,20,FALSE)</f>
        <v>886000</v>
      </c>
    </row>
    <row r="2272" spans="1:7" x14ac:dyDescent="0.25">
      <c r="A2272" s="3" t="s">
        <v>1313</v>
      </c>
      <c r="B2272" s="31">
        <v>474</v>
      </c>
      <c r="C2272" s="2">
        <v>7</v>
      </c>
      <c r="D2272">
        <v>8070</v>
      </c>
      <c r="E2272" s="54">
        <f>VLOOKUP(Table10[[#This Row],[Name]],M.Rd!$A:$T,MATCH(Table10[[#This Row],[L.eff]],M.Rd!$C$2:$S$2)+2,FALSE)</f>
        <v>5510</v>
      </c>
      <c r="F2272" s="54">
        <f>VLOOKUP(Table10[[#This Row],[Name]],V.Rd!$A:$B,2,FALSE)</f>
        <v>6120</v>
      </c>
      <c r="G2272" s="54">
        <f>VLOOKUP(Table10[[#This Row],[Name]],M.Rd!$A:$T,20,FALSE)</f>
        <v>886000</v>
      </c>
    </row>
    <row r="2273" spans="1:7" x14ac:dyDescent="0.25">
      <c r="A2273" s="3" t="s">
        <v>1313</v>
      </c>
      <c r="B2273" s="31">
        <v>474</v>
      </c>
      <c r="C2273" s="2">
        <v>8</v>
      </c>
      <c r="D2273">
        <v>6610</v>
      </c>
      <c r="E2273" s="54">
        <f>VLOOKUP(Table10[[#This Row],[Name]],M.Rd!$A:$T,MATCH(Table10[[#This Row],[L.eff]],M.Rd!$C$2:$S$2)+2,FALSE)</f>
        <v>5080</v>
      </c>
      <c r="F2273" s="54">
        <f>VLOOKUP(Table10[[#This Row],[Name]],V.Rd!$A:$B,2,FALSE)</f>
        <v>6120</v>
      </c>
      <c r="G2273" s="54">
        <f>VLOOKUP(Table10[[#This Row],[Name]],M.Rd!$A:$T,20,FALSE)</f>
        <v>886000</v>
      </c>
    </row>
    <row r="2274" spans="1:7" x14ac:dyDescent="0.25">
      <c r="A2274" s="3" t="s">
        <v>1313</v>
      </c>
      <c r="B2274" s="31">
        <v>474</v>
      </c>
      <c r="C2274" s="2">
        <v>9</v>
      </c>
      <c r="D2274">
        <v>5470</v>
      </c>
      <c r="E2274" s="54">
        <f>VLOOKUP(Table10[[#This Row],[Name]],M.Rd!$A:$T,MATCH(Table10[[#This Row],[L.eff]],M.Rd!$C$2:$S$2)+2,FALSE)</f>
        <v>4690</v>
      </c>
      <c r="F2274" s="54">
        <f>VLOOKUP(Table10[[#This Row],[Name]],V.Rd!$A:$B,2,FALSE)</f>
        <v>6120</v>
      </c>
      <c r="G2274" s="54">
        <f>VLOOKUP(Table10[[#This Row],[Name]],M.Rd!$A:$T,20,FALSE)</f>
        <v>886000</v>
      </c>
    </row>
    <row r="2275" spans="1:7" x14ac:dyDescent="0.25">
      <c r="A2275" s="3" t="s">
        <v>1313</v>
      </c>
      <c r="B2275" s="31">
        <v>474</v>
      </c>
      <c r="C2275" s="2">
        <v>10</v>
      </c>
      <c r="D2275">
        <v>4590</v>
      </c>
      <c r="E2275" s="54">
        <f>VLOOKUP(Table10[[#This Row],[Name]],M.Rd!$A:$T,MATCH(Table10[[#This Row],[L.eff]],M.Rd!$C$2:$S$2)+2,FALSE)</f>
        <v>4350</v>
      </c>
      <c r="F2275" s="54">
        <f>VLOOKUP(Table10[[#This Row],[Name]],V.Rd!$A:$B,2,FALSE)</f>
        <v>6120</v>
      </c>
      <c r="G2275" s="54">
        <f>VLOOKUP(Table10[[#This Row],[Name]],M.Rd!$A:$T,20,FALSE)</f>
        <v>886000</v>
      </c>
    </row>
    <row r="2276" spans="1:7" x14ac:dyDescent="0.25">
      <c r="A2276" s="3" t="s">
        <v>1313</v>
      </c>
      <c r="B2276" s="31">
        <v>474</v>
      </c>
      <c r="C2276" s="2">
        <v>11</v>
      </c>
      <c r="D2276">
        <v>3900</v>
      </c>
      <c r="E2276" s="54">
        <f>VLOOKUP(Table10[[#This Row],[Name]],M.Rd!$A:$T,MATCH(Table10[[#This Row],[L.eff]],M.Rd!$C$2:$S$2)+2,FALSE)</f>
        <v>4040</v>
      </c>
      <c r="F2276" s="54">
        <f>VLOOKUP(Table10[[#This Row],[Name]],V.Rd!$A:$B,2,FALSE)</f>
        <v>6120</v>
      </c>
      <c r="G2276" s="54">
        <f>VLOOKUP(Table10[[#This Row],[Name]],M.Rd!$A:$T,20,FALSE)</f>
        <v>886000</v>
      </c>
    </row>
    <row r="2277" spans="1:7" x14ac:dyDescent="0.25">
      <c r="A2277" s="3" t="s">
        <v>1313</v>
      </c>
      <c r="B2277" s="31">
        <v>474</v>
      </c>
      <c r="C2277" s="2">
        <v>12</v>
      </c>
      <c r="D2277">
        <v>3350</v>
      </c>
      <c r="E2277" s="54">
        <f>VLOOKUP(Table10[[#This Row],[Name]],M.Rd!$A:$T,MATCH(Table10[[#This Row],[L.eff]],M.Rd!$C$2:$S$2)+2,FALSE)</f>
        <v>3770</v>
      </c>
      <c r="F2277" s="54">
        <f>VLOOKUP(Table10[[#This Row],[Name]],V.Rd!$A:$B,2,FALSE)</f>
        <v>6120</v>
      </c>
      <c r="G2277" s="54">
        <f>VLOOKUP(Table10[[#This Row],[Name]],M.Rd!$A:$T,20,FALSE)</f>
        <v>886000</v>
      </c>
    </row>
    <row r="2278" spans="1:7" x14ac:dyDescent="0.25">
      <c r="A2278" s="3" t="s">
        <v>1313</v>
      </c>
      <c r="B2278" s="31">
        <v>474</v>
      </c>
      <c r="C2278" s="2">
        <v>13</v>
      </c>
      <c r="D2278">
        <v>2900</v>
      </c>
      <c r="E2278" s="54">
        <f>VLOOKUP(Table10[[#This Row],[Name]],M.Rd!$A:$T,MATCH(Table10[[#This Row],[L.eff]],M.Rd!$C$2:$S$2)+2,FALSE)</f>
        <v>3520</v>
      </c>
      <c r="F2278" s="54">
        <f>VLOOKUP(Table10[[#This Row],[Name]],V.Rd!$A:$B,2,FALSE)</f>
        <v>6120</v>
      </c>
      <c r="G2278" s="54">
        <f>VLOOKUP(Table10[[#This Row],[Name]],M.Rd!$A:$T,20,FALSE)</f>
        <v>886000</v>
      </c>
    </row>
    <row r="2279" spans="1:7" x14ac:dyDescent="0.25">
      <c r="A2279" s="3" t="s">
        <v>1313</v>
      </c>
      <c r="B2279" s="31">
        <v>474</v>
      </c>
      <c r="C2279" s="2">
        <v>14</v>
      </c>
      <c r="D2279">
        <v>2540</v>
      </c>
      <c r="E2279" s="54">
        <f>VLOOKUP(Table10[[#This Row],[Name]],M.Rd!$A:$T,MATCH(Table10[[#This Row],[L.eff]],M.Rd!$C$2:$S$2)+2,FALSE)</f>
        <v>3310</v>
      </c>
      <c r="F2279" s="54">
        <f>VLOOKUP(Table10[[#This Row],[Name]],V.Rd!$A:$B,2,FALSE)</f>
        <v>6120</v>
      </c>
      <c r="G2279" s="54">
        <f>VLOOKUP(Table10[[#This Row],[Name]],M.Rd!$A:$T,20,FALSE)</f>
        <v>886000</v>
      </c>
    </row>
    <row r="2280" spans="1:7" x14ac:dyDescent="0.25">
      <c r="A2280" s="23" t="s">
        <v>1314</v>
      </c>
      <c r="B2280" s="29">
        <v>521</v>
      </c>
      <c r="C2280" s="27">
        <v>1</v>
      </c>
      <c r="D2280" s="27">
        <v>23600</v>
      </c>
      <c r="E2280" s="54">
        <f>VLOOKUP(Table10[[#This Row],[Name]],M.Rd!$A:$T,MATCH(Table10[[#This Row],[L.eff]],M.Rd!$C$2:$S$2)+2,FALSE)</f>
        <v>8380</v>
      </c>
      <c r="F2280" s="54">
        <f>VLOOKUP(Table10[[#This Row],[Name]],V.Rd!$A:$B,2,FALSE)</f>
        <v>6760</v>
      </c>
      <c r="G2280" s="54">
        <f>VLOOKUP(Table10[[#This Row],[Name]],M.Rd!$A:$T,20,FALSE)</f>
        <v>982000</v>
      </c>
    </row>
    <row r="2281" spans="1:7" x14ac:dyDescent="0.25">
      <c r="A2281" s="3" t="s">
        <v>1314</v>
      </c>
      <c r="B2281" s="31">
        <v>521</v>
      </c>
      <c r="C2281" s="2">
        <v>1.5</v>
      </c>
      <c r="D2281" s="2">
        <v>22600</v>
      </c>
      <c r="E2281" s="54">
        <f>VLOOKUP(Table10[[#This Row],[Name]],M.Rd!$A:$T,MATCH(Table10[[#This Row],[L.eff]],M.Rd!$C$2:$S$2)+2,FALSE)</f>
        <v>8380</v>
      </c>
      <c r="F2281" s="54">
        <f>VLOOKUP(Table10[[#This Row],[Name]],V.Rd!$A:$B,2,FALSE)</f>
        <v>6760</v>
      </c>
      <c r="G2281" s="54">
        <f>VLOOKUP(Table10[[#This Row],[Name]],M.Rd!$A:$T,20,FALSE)</f>
        <v>982000</v>
      </c>
    </row>
    <row r="2282" spans="1:7" x14ac:dyDescent="0.25">
      <c r="A2282" s="3" t="s">
        <v>1314</v>
      </c>
      <c r="B2282" s="31">
        <v>521</v>
      </c>
      <c r="C2282" s="2">
        <v>2</v>
      </c>
      <c r="D2282" s="2">
        <v>21400</v>
      </c>
      <c r="E2282" s="54">
        <f>VLOOKUP(Table10[[#This Row],[Name]],M.Rd!$A:$T,MATCH(Table10[[#This Row],[L.eff]],M.Rd!$C$2:$S$2)+2,FALSE)</f>
        <v>8380</v>
      </c>
      <c r="F2282" s="54">
        <f>VLOOKUP(Table10[[#This Row],[Name]],V.Rd!$A:$B,2,FALSE)</f>
        <v>6760</v>
      </c>
      <c r="G2282" s="54">
        <f>VLOOKUP(Table10[[#This Row],[Name]],M.Rd!$A:$T,20,FALSE)</f>
        <v>982000</v>
      </c>
    </row>
    <row r="2283" spans="1:7" x14ac:dyDescent="0.25">
      <c r="A2283" s="3" t="s">
        <v>1314</v>
      </c>
      <c r="B2283" s="31">
        <v>521</v>
      </c>
      <c r="C2283" s="2">
        <v>2.5</v>
      </c>
      <c r="D2283">
        <v>20300</v>
      </c>
      <c r="E2283" s="54">
        <f>VLOOKUP(Table10[[#This Row],[Name]],M.Rd!$A:$T,MATCH(Table10[[#This Row],[L.eff]],M.Rd!$C$2:$S$2)+2,FALSE)</f>
        <v>8380</v>
      </c>
      <c r="F2283" s="54">
        <f>VLOOKUP(Table10[[#This Row],[Name]],V.Rd!$A:$B,2,FALSE)</f>
        <v>6760</v>
      </c>
      <c r="G2283" s="54">
        <f>VLOOKUP(Table10[[#This Row],[Name]],M.Rd!$A:$T,20,FALSE)</f>
        <v>982000</v>
      </c>
    </row>
    <row r="2284" spans="1:7" x14ac:dyDescent="0.25">
      <c r="A2284" s="3" t="s">
        <v>1314</v>
      </c>
      <c r="B2284" s="31">
        <v>521</v>
      </c>
      <c r="C2284" s="2">
        <v>3</v>
      </c>
      <c r="D2284">
        <v>19000</v>
      </c>
      <c r="E2284" s="54">
        <f>VLOOKUP(Table10[[#This Row],[Name]],M.Rd!$A:$T,MATCH(Table10[[#This Row],[L.eff]],M.Rd!$C$2:$S$2)+2,FALSE)</f>
        <v>8380</v>
      </c>
      <c r="F2284" s="54">
        <f>VLOOKUP(Table10[[#This Row],[Name]],V.Rd!$A:$B,2,FALSE)</f>
        <v>6760</v>
      </c>
      <c r="G2284" s="54">
        <f>VLOOKUP(Table10[[#This Row],[Name]],M.Rd!$A:$T,20,FALSE)</f>
        <v>982000</v>
      </c>
    </row>
    <row r="2285" spans="1:7" x14ac:dyDescent="0.25">
      <c r="A2285" s="3" t="s">
        <v>1314</v>
      </c>
      <c r="B2285" s="31">
        <v>521</v>
      </c>
      <c r="C2285" s="2">
        <v>3.5</v>
      </c>
      <c r="D2285">
        <v>17700</v>
      </c>
      <c r="E2285" s="54">
        <f>VLOOKUP(Table10[[#This Row],[Name]],M.Rd!$A:$T,MATCH(Table10[[#This Row],[L.eff]],M.Rd!$C$2:$S$2)+2,FALSE)</f>
        <v>8090</v>
      </c>
      <c r="F2285" s="54">
        <f>VLOOKUP(Table10[[#This Row],[Name]],V.Rd!$A:$B,2,FALSE)</f>
        <v>6760</v>
      </c>
      <c r="G2285" s="54">
        <f>VLOOKUP(Table10[[#This Row],[Name]],M.Rd!$A:$T,20,FALSE)</f>
        <v>982000</v>
      </c>
    </row>
    <row r="2286" spans="1:7" x14ac:dyDescent="0.25">
      <c r="A2286" s="3" t="s">
        <v>1314</v>
      </c>
      <c r="B2286" s="31">
        <v>521</v>
      </c>
      <c r="C2286" s="2">
        <v>4</v>
      </c>
      <c r="D2286">
        <v>16300</v>
      </c>
      <c r="E2286" s="54">
        <f>VLOOKUP(Table10[[#This Row],[Name]],M.Rd!$A:$T,MATCH(Table10[[#This Row],[L.eff]],M.Rd!$C$2:$S$2)+2,FALSE)</f>
        <v>7810</v>
      </c>
      <c r="F2286" s="54">
        <f>VLOOKUP(Table10[[#This Row],[Name]],V.Rd!$A:$B,2,FALSE)</f>
        <v>6760</v>
      </c>
      <c r="G2286" s="54">
        <f>VLOOKUP(Table10[[#This Row],[Name]],M.Rd!$A:$T,20,FALSE)</f>
        <v>982000</v>
      </c>
    </row>
    <row r="2287" spans="1:7" x14ac:dyDescent="0.25">
      <c r="A2287" s="3" t="s">
        <v>1314</v>
      </c>
      <c r="B2287" s="31">
        <v>521</v>
      </c>
      <c r="C2287" s="2">
        <v>5</v>
      </c>
      <c r="D2287">
        <v>13600</v>
      </c>
      <c r="E2287" s="54">
        <f>VLOOKUP(Table10[[#This Row],[Name]],M.Rd!$A:$T,MATCH(Table10[[#This Row],[L.eff]],M.Rd!$C$2:$S$2)+2,FALSE)</f>
        <v>7260</v>
      </c>
      <c r="F2287" s="54">
        <f>VLOOKUP(Table10[[#This Row],[Name]],V.Rd!$A:$B,2,FALSE)</f>
        <v>6760</v>
      </c>
      <c r="G2287" s="54">
        <f>VLOOKUP(Table10[[#This Row],[Name]],M.Rd!$A:$T,20,FALSE)</f>
        <v>982000</v>
      </c>
    </row>
    <row r="2288" spans="1:7" x14ac:dyDescent="0.25">
      <c r="A2288" s="3" t="s">
        <v>1314</v>
      </c>
      <c r="B2288" s="31">
        <v>521</v>
      </c>
      <c r="C2288" s="2">
        <v>6</v>
      </c>
      <c r="D2288">
        <v>11100</v>
      </c>
      <c r="E2288" s="54">
        <f>VLOOKUP(Table10[[#This Row],[Name]],M.Rd!$A:$T,MATCH(Table10[[#This Row],[L.eff]],M.Rd!$C$2:$S$2)+2,FALSE)</f>
        <v>6730</v>
      </c>
      <c r="F2288" s="54">
        <f>VLOOKUP(Table10[[#This Row],[Name]],V.Rd!$A:$B,2,FALSE)</f>
        <v>6760</v>
      </c>
      <c r="G2288" s="54">
        <f>VLOOKUP(Table10[[#This Row],[Name]],M.Rd!$A:$T,20,FALSE)</f>
        <v>982000</v>
      </c>
    </row>
    <row r="2289" spans="1:7" x14ac:dyDescent="0.25">
      <c r="A2289" s="3" t="s">
        <v>1314</v>
      </c>
      <c r="B2289" s="31">
        <v>521</v>
      </c>
      <c r="C2289" s="2">
        <v>7</v>
      </c>
      <c r="D2289">
        <v>9000</v>
      </c>
      <c r="E2289" s="54">
        <f>VLOOKUP(Table10[[#This Row],[Name]],M.Rd!$A:$T,MATCH(Table10[[#This Row],[L.eff]],M.Rd!$C$2:$S$2)+2,FALSE)</f>
        <v>6230</v>
      </c>
      <c r="F2289" s="54">
        <f>VLOOKUP(Table10[[#This Row],[Name]],V.Rd!$A:$B,2,FALSE)</f>
        <v>6760</v>
      </c>
      <c r="G2289" s="54">
        <f>VLOOKUP(Table10[[#This Row],[Name]],M.Rd!$A:$T,20,FALSE)</f>
        <v>982000</v>
      </c>
    </row>
    <row r="2290" spans="1:7" x14ac:dyDescent="0.25">
      <c r="A2290" s="3" t="s">
        <v>1314</v>
      </c>
      <c r="B2290" s="31">
        <v>521</v>
      </c>
      <c r="C2290" s="2">
        <v>8</v>
      </c>
      <c r="D2290">
        <v>7380</v>
      </c>
      <c r="E2290" s="54">
        <f>VLOOKUP(Table10[[#This Row],[Name]],M.Rd!$A:$T,MATCH(Table10[[#This Row],[L.eff]],M.Rd!$C$2:$S$2)+2,FALSE)</f>
        <v>5780</v>
      </c>
      <c r="F2290" s="54">
        <f>VLOOKUP(Table10[[#This Row],[Name]],V.Rd!$A:$B,2,FALSE)</f>
        <v>6760</v>
      </c>
      <c r="G2290" s="54">
        <f>VLOOKUP(Table10[[#This Row],[Name]],M.Rd!$A:$T,20,FALSE)</f>
        <v>982000</v>
      </c>
    </row>
    <row r="2291" spans="1:7" x14ac:dyDescent="0.25">
      <c r="A2291" s="3" t="s">
        <v>1314</v>
      </c>
      <c r="B2291" s="31">
        <v>521</v>
      </c>
      <c r="C2291" s="2">
        <v>9</v>
      </c>
      <c r="D2291">
        <v>6120</v>
      </c>
      <c r="E2291" s="54">
        <f>VLOOKUP(Table10[[#This Row],[Name]],M.Rd!$A:$T,MATCH(Table10[[#This Row],[L.eff]],M.Rd!$C$2:$S$2)+2,FALSE)</f>
        <v>5370</v>
      </c>
      <c r="F2291" s="54">
        <f>VLOOKUP(Table10[[#This Row],[Name]],V.Rd!$A:$B,2,FALSE)</f>
        <v>6760</v>
      </c>
      <c r="G2291" s="54">
        <f>VLOOKUP(Table10[[#This Row],[Name]],M.Rd!$A:$T,20,FALSE)</f>
        <v>982000</v>
      </c>
    </row>
    <row r="2292" spans="1:7" x14ac:dyDescent="0.25">
      <c r="A2292" s="3" t="s">
        <v>1314</v>
      </c>
      <c r="B2292" s="31">
        <v>521</v>
      </c>
      <c r="C2292" s="2">
        <v>10</v>
      </c>
      <c r="D2292">
        <v>5130</v>
      </c>
      <c r="E2292" s="54">
        <f>VLOOKUP(Table10[[#This Row],[Name]],M.Rd!$A:$T,MATCH(Table10[[#This Row],[L.eff]],M.Rd!$C$2:$S$2)+2,FALSE)</f>
        <v>5000</v>
      </c>
      <c r="F2292" s="54">
        <f>VLOOKUP(Table10[[#This Row],[Name]],V.Rd!$A:$B,2,FALSE)</f>
        <v>6760</v>
      </c>
      <c r="G2292" s="54">
        <f>VLOOKUP(Table10[[#This Row],[Name]],M.Rd!$A:$T,20,FALSE)</f>
        <v>982000</v>
      </c>
    </row>
    <row r="2293" spans="1:7" x14ac:dyDescent="0.25">
      <c r="A2293" s="3" t="s">
        <v>1314</v>
      </c>
      <c r="B2293" s="31">
        <v>521</v>
      </c>
      <c r="C2293" s="2">
        <v>11</v>
      </c>
      <c r="D2293">
        <v>4360</v>
      </c>
      <c r="E2293" s="54">
        <f>VLOOKUP(Table10[[#This Row],[Name]],M.Rd!$A:$T,MATCH(Table10[[#This Row],[L.eff]],M.Rd!$C$2:$S$2)+2,FALSE)</f>
        <v>4670</v>
      </c>
      <c r="F2293" s="54">
        <f>VLOOKUP(Table10[[#This Row],[Name]],V.Rd!$A:$B,2,FALSE)</f>
        <v>6760</v>
      </c>
      <c r="G2293" s="54">
        <f>VLOOKUP(Table10[[#This Row],[Name]],M.Rd!$A:$T,20,FALSE)</f>
        <v>982000</v>
      </c>
    </row>
    <row r="2294" spans="1:7" x14ac:dyDescent="0.25">
      <c r="A2294" s="3" t="s">
        <v>1314</v>
      </c>
      <c r="B2294" s="31">
        <v>521</v>
      </c>
      <c r="C2294" s="2">
        <v>12</v>
      </c>
      <c r="D2294">
        <v>3740</v>
      </c>
      <c r="E2294" s="54">
        <f>VLOOKUP(Table10[[#This Row],[Name]],M.Rd!$A:$T,MATCH(Table10[[#This Row],[L.eff]],M.Rd!$C$2:$S$2)+2,FALSE)</f>
        <v>4370</v>
      </c>
      <c r="F2294" s="54">
        <f>VLOOKUP(Table10[[#This Row],[Name]],V.Rd!$A:$B,2,FALSE)</f>
        <v>6760</v>
      </c>
      <c r="G2294" s="54">
        <f>VLOOKUP(Table10[[#This Row],[Name]],M.Rd!$A:$T,20,FALSE)</f>
        <v>982000</v>
      </c>
    </row>
    <row r="2295" spans="1:7" x14ac:dyDescent="0.25">
      <c r="A2295" s="3" t="s">
        <v>1314</v>
      </c>
      <c r="B2295" s="31">
        <v>521</v>
      </c>
      <c r="C2295" s="2">
        <v>13</v>
      </c>
      <c r="D2295">
        <v>3250</v>
      </c>
      <c r="E2295" s="54">
        <f>VLOOKUP(Table10[[#This Row],[Name]],M.Rd!$A:$T,MATCH(Table10[[#This Row],[L.eff]],M.Rd!$C$2:$S$2)+2,FALSE)</f>
        <v>4110</v>
      </c>
      <c r="F2295" s="54">
        <f>VLOOKUP(Table10[[#This Row],[Name]],V.Rd!$A:$B,2,FALSE)</f>
        <v>6760</v>
      </c>
      <c r="G2295" s="54">
        <f>VLOOKUP(Table10[[#This Row],[Name]],M.Rd!$A:$T,20,FALSE)</f>
        <v>982000</v>
      </c>
    </row>
    <row r="2296" spans="1:7" x14ac:dyDescent="0.25">
      <c r="A2296" s="3" t="s">
        <v>1314</v>
      </c>
      <c r="B2296" s="31">
        <v>521</v>
      </c>
      <c r="C2296" s="2">
        <v>14</v>
      </c>
      <c r="D2296">
        <v>2840</v>
      </c>
      <c r="E2296" s="54">
        <f>VLOOKUP(Table10[[#This Row],[Name]],M.Rd!$A:$T,MATCH(Table10[[#This Row],[L.eff]],M.Rd!$C$2:$S$2)+2,FALSE)</f>
        <v>3870</v>
      </c>
      <c r="F2296" s="54">
        <f>VLOOKUP(Table10[[#This Row],[Name]],V.Rd!$A:$B,2,FALSE)</f>
        <v>6760</v>
      </c>
      <c r="G2296" s="54">
        <f>VLOOKUP(Table10[[#This Row],[Name]],M.Rd!$A:$T,20,FALSE)</f>
        <v>982000</v>
      </c>
    </row>
    <row r="2297" spans="1:7" x14ac:dyDescent="0.25">
      <c r="A2297" s="23" t="s">
        <v>1315</v>
      </c>
      <c r="B2297" s="29">
        <v>576</v>
      </c>
      <c r="C2297" s="27">
        <v>1</v>
      </c>
      <c r="D2297" s="27">
        <v>26000</v>
      </c>
      <c r="E2297" s="54">
        <f>VLOOKUP(Table10[[#This Row],[Name]],M.Rd!$A:$T,MATCH(Table10[[#This Row],[L.eff]],M.Rd!$C$2:$S$2)+2,FALSE)</f>
        <v>9330</v>
      </c>
      <c r="F2297" s="54">
        <f>VLOOKUP(Table10[[#This Row],[Name]],V.Rd!$A:$B,2,FALSE)</f>
        <v>7440</v>
      </c>
      <c r="G2297" s="54">
        <f>VLOOKUP(Table10[[#This Row],[Name]],M.Rd!$A:$T,20,FALSE)</f>
        <v>1102000</v>
      </c>
    </row>
    <row r="2298" spans="1:7" x14ac:dyDescent="0.25">
      <c r="A2298" s="3" t="s">
        <v>1315</v>
      </c>
      <c r="B2298" s="31">
        <v>576</v>
      </c>
      <c r="C2298" s="2">
        <v>1.5</v>
      </c>
      <c r="D2298" s="2">
        <v>25000</v>
      </c>
      <c r="E2298" s="54">
        <f>VLOOKUP(Table10[[#This Row],[Name]],M.Rd!$A:$T,MATCH(Table10[[#This Row],[L.eff]],M.Rd!$C$2:$S$2)+2,FALSE)</f>
        <v>9330</v>
      </c>
      <c r="F2298" s="54">
        <f>VLOOKUP(Table10[[#This Row],[Name]],V.Rd!$A:$B,2,FALSE)</f>
        <v>7440</v>
      </c>
      <c r="G2298" s="54">
        <f>VLOOKUP(Table10[[#This Row],[Name]],M.Rd!$A:$T,20,FALSE)</f>
        <v>1102000</v>
      </c>
    </row>
    <row r="2299" spans="1:7" x14ac:dyDescent="0.25">
      <c r="A2299" s="3" t="s">
        <v>1315</v>
      </c>
      <c r="B2299" s="31">
        <v>576</v>
      </c>
      <c r="C2299" s="2">
        <v>2</v>
      </c>
      <c r="D2299" s="2">
        <v>23800</v>
      </c>
      <c r="E2299" s="54">
        <f>VLOOKUP(Table10[[#This Row],[Name]],M.Rd!$A:$T,MATCH(Table10[[#This Row],[L.eff]],M.Rd!$C$2:$S$2)+2,FALSE)</f>
        <v>9330</v>
      </c>
      <c r="F2299" s="54">
        <f>VLOOKUP(Table10[[#This Row],[Name]],V.Rd!$A:$B,2,FALSE)</f>
        <v>7440</v>
      </c>
      <c r="G2299" s="54">
        <f>VLOOKUP(Table10[[#This Row],[Name]],M.Rd!$A:$T,20,FALSE)</f>
        <v>1102000</v>
      </c>
    </row>
    <row r="2300" spans="1:7" x14ac:dyDescent="0.25">
      <c r="A2300" s="3" t="s">
        <v>1315</v>
      </c>
      <c r="B2300" s="31">
        <v>576</v>
      </c>
      <c r="C2300" s="2">
        <v>2.5</v>
      </c>
      <c r="D2300">
        <v>22500</v>
      </c>
      <c r="E2300" s="54">
        <f>VLOOKUP(Table10[[#This Row],[Name]],M.Rd!$A:$T,MATCH(Table10[[#This Row],[L.eff]],M.Rd!$C$2:$S$2)+2,FALSE)</f>
        <v>9330</v>
      </c>
      <c r="F2300" s="54">
        <f>VLOOKUP(Table10[[#This Row],[Name]],V.Rd!$A:$B,2,FALSE)</f>
        <v>7440</v>
      </c>
      <c r="G2300" s="54">
        <f>VLOOKUP(Table10[[#This Row],[Name]],M.Rd!$A:$T,20,FALSE)</f>
        <v>1102000</v>
      </c>
    </row>
    <row r="2301" spans="1:7" x14ac:dyDescent="0.25">
      <c r="A2301" s="3" t="s">
        <v>1315</v>
      </c>
      <c r="B2301" s="31">
        <v>576</v>
      </c>
      <c r="C2301" s="2">
        <v>3</v>
      </c>
      <c r="D2301">
        <v>21100</v>
      </c>
      <c r="E2301" s="54">
        <f>VLOOKUP(Table10[[#This Row],[Name]],M.Rd!$A:$T,MATCH(Table10[[#This Row],[L.eff]],M.Rd!$C$2:$S$2)+2,FALSE)</f>
        <v>9330</v>
      </c>
      <c r="F2301" s="54">
        <f>VLOOKUP(Table10[[#This Row],[Name]],V.Rd!$A:$B,2,FALSE)</f>
        <v>7440</v>
      </c>
      <c r="G2301" s="54">
        <f>VLOOKUP(Table10[[#This Row],[Name]],M.Rd!$A:$T,20,FALSE)</f>
        <v>1102000</v>
      </c>
    </row>
    <row r="2302" spans="1:7" x14ac:dyDescent="0.25">
      <c r="A2302" s="3" t="s">
        <v>1315</v>
      </c>
      <c r="B2302" s="31">
        <v>576</v>
      </c>
      <c r="C2302" s="2">
        <v>3.5</v>
      </c>
      <c r="D2302">
        <v>19700</v>
      </c>
      <c r="E2302" s="54">
        <f>VLOOKUP(Table10[[#This Row],[Name]],M.Rd!$A:$T,MATCH(Table10[[#This Row],[L.eff]],M.Rd!$C$2:$S$2)+2,FALSE)</f>
        <v>9070</v>
      </c>
      <c r="F2302" s="54">
        <f>VLOOKUP(Table10[[#This Row],[Name]],V.Rd!$A:$B,2,FALSE)</f>
        <v>7440</v>
      </c>
      <c r="G2302" s="54">
        <f>VLOOKUP(Table10[[#This Row],[Name]],M.Rd!$A:$T,20,FALSE)</f>
        <v>1102000</v>
      </c>
    </row>
    <row r="2303" spans="1:7" x14ac:dyDescent="0.25">
      <c r="A2303" s="3" t="s">
        <v>1315</v>
      </c>
      <c r="B2303" s="31">
        <v>576</v>
      </c>
      <c r="C2303" s="2">
        <v>4</v>
      </c>
      <c r="D2303">
        <v>18200</v>
      </c>
      <c r="E2303" s="54">
        <f>VLOOKUP(Table10[[#This Row],[Name]],M.Rd!$A:$T,MATCH(Table10[[#This Row],[L.eff]],M.Rd!$C$2:$S$2)+2,FALSE)</f>
        <v>8770</v>
      </c>
      <c r="F2303" s="54">
        <f>VLOOKUP(Table10[[#This Row],[Name]],V.Rd!$A:$B,2,FALSE)</f>
        <v>7440</v>
      </c>
      <c r="G2303" s="54">
        <f>VLOOKUP(Table10[[#This Row],[Name]],M.Rd!$A:$T,20,FALSE)</f>
        <v>1102000</v>
      </c>
    </row>
    <row r="2304" spans="1:7" x14ac:dyDescent="0.25">
      <c r="A2304" s="3" t="s">
        <v>1315</v>
      </c>
      <c r="B2304" s="31">
        <v>576</v>
      </c>
      <c r="C2304" s="2">
        <v>5</v>
      </c>
      <c r="D2304">
        <v>15200</v>
      </c>
      <c r="E2304" s="54">
        <f>VLOOKUP(Table10[[#This Row],[Name]],M.Rd!$A:$T,MATCH(Table10[[#This Row],[L.eff]],M.Rd!$C$2:$S$2)+2,FALSE)</f>
        <v>8190</v>
      </c>
      <c r="F2304" s="54">
        <f>VLOOKUP(Table10[[#This Row],[Name]],V.Rd!$A:$B,2,FALSE)</f>
        <v>7440</v>
      </c>
      <c r="G2304" s="54">
        <f>VLOOKUP(Table10[[#This Row],[Name]],M.Rd!$A:$T,20,FALSE)</f>
        <v>1102000</v>
      </c>
    </row>
    <row r="2305" spans="1:7" x14ac:dyDescent="0.25">
      <c r="A2305" s="3" t="s">
        <v>1315</v>
      </c>
      <c r="B2305" s="31">
        <v>576</v>
      </c>
      <c r="C2305" s="2">
        <v>6</v>
      </c>
      <c r="D2305">
        <v>12400</v>
      </c>
      <c r="E2305" s="54">
        <f>VLOOKUP(Table10[[#This Row],[Name]],M.Rd!$A:$T,MATCH(Table10[[#This Row],[L.eff]],M.Rd!$C$2:$S$2)+2,FALSE)</f>
        <v>7640</v>
      </c>
      <c r="F2305" s="54">
        <f>VLOOKUP(Table10[[#This Row],[Name]],V.Rd!$A:$B,2,FALSE)</f>
        <v>7440</v>
      </c>
      <c r="G2305" s="54">
        <f>VLOOKUP(Table10[[#This Row],[Name]],M.Rd!$A:$T,20,FALSE)</f>
        <v>1102000</v>
      </c>
    </row>
    <row r="2306" spans="1:7" x14ac:dyDescent="0.25">
      <c r="A2306" s="3" t="s">
        <v>1315</v>
      </c>
      <c r="B2306" s="31">
        <v>576</v>
      </c>
      <c r="C2306" s="2">
        <v>7</v>
      </c>
      <c r="D2306">
        <v>10100</v>
      </c>
      <c r="E2306" s="54">
        <f>VLOOKUP(Table10[[#This Row],[Name]],M.Rd!$A:$T,MATCH(Table10[[#This Row],[L.eff]],M.Rd!$C$2:$S$2)+2,FALSE)</f>
        <v>7130</v>
      </c>
      <c r="F2306" s="54">
        <f>VLOOKUP(Table10[[#This Row],[Name]],V.Rd!$A:$B,2,FALSE)</f>
        <v>7440</v>
      </c>
      <c r="G2306" s="54">
        <f>VLOOKUP(Table10[[#This Row],[Name]],M.Rd!$A:$T,20,FALSE)</f>
        <v>1102000</v>
      </c>
    </row>
    <row r="2307" spans="1:7" x14ac:dyDescent="0.25">
      <c r="A2307" s="3" t="s">
        <v>1315</v>
      </c>
      <c r="B2307" s="31">
        <v>576</v>
      </c>
      <c r="C2307" s="2">
        <v>8</v>
      </c>
      <c r="D2307">
        <v>8330</v>
      </c>
      <c r="E2307" s="54">
        <f>VLOOKUP(Table10[[#This Row],[Name]],M.Rd!$A:$T,MATCH(Table10[[#This Row],[L.eff]],M.Rd!$C$2:$S$2)+2,FALSE)</f>
        <v>6650</v>
      </c>
      <c r="F2307" s="54">
        <f>VLOOKUP(Table10[[#This Row],[Name]],V.Rd!$A:$B,2,FALSE)</f>
        <v>7440</v>
      </c>
      <c r="G2307" s="54">
        <f>VLOOKUP(Table10[[#This Row],[Name]],M.Rd!$A:$T,20,FALSE)</f>
        <v>1102000</v>
      </c>
    </row>
    <row r="2308" spans="1:7" x14ac:dyDescent="0.25">
      <c r="A2308" s="3" t="s">
        <v>1315</v>
      </c>
      <c r="B2308" s="31">
        <v>576</v>
      </c>
      <c r="C2308" s="2">
        <v>9</v>
      </c>
      <c r="D2308">
        <v>6920</v>
      </c>
      <c r="E2308" s="54">
        <f>VLOOKUP(Table10[[#This Row],[Name]],M.Rd!$A:$T,MATCH(Table10[[#This Row],[L.eff]],M.Rd!$C$2:$S$2)+2,FALSE)</f>
        <v>6220</v>
      </c>
      <c r="F2308" s="54">
        <f>VLOOKUP(Table10[[#This Row],[Name]],V.Rd!$A:$B,2,FALSE)</f>
        <v>7440</v>
      </c>
      <c r="G2308" s="54">
        <f>VLOOKUP(Table10[[#This Row],[Name]],M.Rd!$A:$T,20,FALSE)</f>
        <v>1102000</v>
      </c>
    </row>
    <row r="2309" spans="1:7" x14ac:dyDescent="0.25">
      <c r="A2309" s="3" t="s">
        <v>1315</v>
      </c>
      <c r="B2309" s="31">
        <v>576</v>
      </c>
      <c r="C2309" s="2">
        <v>10</v>
      </c>
      <c r="D2309">
        <v>5810</v>
      </c>
      <c r="E2309" s="54">
        <f>VLOOKUP(Table10[[#This Row],[Name]],M.Rd!$A:$T,MATCH(Table10[[#This Row],[L.eff]],M.Rd!$C$2:$S$2)+2,FALSE)</f>
        <v>5830</v>
      </c>
      <c r="F2309" s="54">
        <f>VLOOKUP(Table10[[#This Row],[Name]],V.Rd!$A:$B,2,FALSE)</f>
        <v>7440</v>
      </c>
      <c r="G2309" s="54">
        <f>VLOOKUP(Table10[[#This Row],[Name]],M.Rd!$A:$T,20,FALSE)</f>
        <v>1102000</v>
      </c>
    </row>
    <row r="2310" spans="1:7" x14ac:dyDescent="0.25">
      <c r="A2310" s="3" t="s">
        <v>1315</v>
      </c>
      <c r="B2310" s="31">
        <v>576</v>
      </c>
      <c r="C2310" s="2">
        <v>11</v>
      </c>
      <c r="D2310">
        <v>4940</v>
      </c>
      <c r="E2310" s="54">
        <f>VLOOKUP(Table10[[#This Row],[Name]],M.Rd!$A:$T,MATCH(Table10[[#This Row],[L.eff]],M.Rd!$C$2:$S$2)+2,FALSE)</f>
        <v>5470</v>
      </c>
      <c r="F2310" s="54">
        <f>VLOOKUP(Table10[[#This Row],[Name]],V.Rd!$A:$B,2,FALSE)</f>
        <v>7440</v>
      </c>
      <c r="G2310" s="54">
        <f>VLOOKUP(Table10[[#This Row],[Name]],M.Rd!$A:$T,20,FALSE)</f>
        <v>1102000</v>
      </c>
    </row>
    <row r="2311" spans="1:7" x14ac:dyDescent="0.25">
      <c r="A2311" s="3" t="s">
        <v>1315</v>
      </c>
      <c r="B2311" s="31">
        <v>576</v>
      </c>
      <c r="C2311" s="2">
        <v>12</v>
      </c>
      <c r="D2311">
        <v>4240</v>
      </c>
      <c r="E2311" s="54">
        <f>VLOOKUP(Table10[[#This Row],[Name]],M.Rd!$A:$T,MATCH(Table10[[#This Row],[L.eff]],M.Rd!$C$2:$S$2)+2,FALSE)</f>
        <v>5150</v>
      </c>
      <c r="F2311" s="54">
        <f>VLOOKUP(Table10[[#This Row],[Name]],V.Rd!$A:$B,2,FALSE)</f>
        <v>7440</v>
      </c>
      <c r="G2311" s="54">
        <f>VLOOKUP(Table10[[#This Row],[Name]],M.Rd!$A:$T,20,FALSE)</f>
        <v>1102000</v>
      </c>
    </row>
    <row r="2312" spans="1:7" x14ac:dyDescent="0.25">
      <c r="A2312" s="3" t="s">
        <v>1315</v>
      </c>
      <c r="B2312" s="31">
        <v>576</v>
      </c>
      <c r="C2312" s="2">
        <v>13</v>
      </c>
      <c r="D2312">
        <v>3680</v>
      </c>
      <c r="E2312" s="54">
        <f>VLOOKUP(Table10[[#This Row],[Name]],M.Rd!$A:$T,MATCH(Table10[[#This Row],[L.eff]],M.Rd!$C$2:$S$2)+2,FALSE)</f>
        <v>4860</v>
      </c>
      <c r="F2312" s="54">
        <f>VLOOKUP(Table10[[#This Row],[Name]],V.Rd!$A:$B,2,FALSE)</f>
        <v>7440</v>
      </c>
      <c r="G2312" s="54">
        <f>VLOOKUP(Table10[[#This Row],[Name]],M.Rd!$A:$T,20,FALSE)</f>
        <v>1102000</v>
      </c>
    </row>
    <row r="2313" spans="1:7" x14ac:dyDescent="0.25">
      <c r="A2313" s="3" t="s">
        <v>1315</v>
      </c>
      <c r="B2313" s="31">
        <v>576</v>
      </c>
      <c r="C2313" s="2">
        <v>14</v>
      </c>
      <c r="D2313">
        <v>3220</v>
      </c>
      <c r="E2313" s="54">
        <f>VLOOKUP(Table10[[#This Row],[Name]],M.Rd!$A:$T,MATCH(Table10[[#This Row],[L.eff]],M.Rd!$C$2:$S$2)+2,FALSE)</f>
        <v>4590</v>
      </c>
      <c r="F2313" s="54">
        <f>VLOOKUP(Table10[[#This Row],[Name]],V.Rd!$A:$B,2,FALSE)</f>
        <v>7440</v>
      </c>
      <c r="G2313" s="54">
        <f>VLOOKUP(Table10[[#This Row],[Name]],M.Rd!$A:$T,20,FALSE)</f>
        <v>1102000</v>
      </c>
    </row>
    <row r="2314" spans="1:7" x14ac:dyDescent="0.25">
      <c r="A2314" s="23" t="s">
        <v>1221</v>
      </c>
      <c r="B2314" s="29">
        <v>344</v>
      </c>
      <c r="C2314" s="27">
        <v>1</v>
      </c>
      <c r="D2314" s="27">
        <v>14200</v>
      </c>
      <c r="E2314" s="54">
        <f>VLOOKUP(Table10[[#This Row],[Name]],M.Rd!$A:$T,MATCH(Table10[[#This Row],[L.eff]],M.Rd!$C$2:$S$2)+2,FALSE)</f>
        <v>5420</v>
      </c>
      <c r="F2314" s="54">
        <f>VLOOKUP(Table10[[#This Row],[Name]],V.Rd!$A:$B,2,FALSE)</f>
        <v>3740</v>
      </c>
      <c r="G2314" s="54">
        <f>VLOOKUP(Table10[[#This Row],[Name]],M.Rd!$A:$T,20,FALSE)</f>
        <v>645000</v>
      </c>
    </row>
    <row r="2315" spans="1:7" x14ac:dyDescent="0.25">
      <c r="A2315" s="3" t="s">
        <v>1221</v>
      </c>
      <c r="B2315" s="31">
        <v>344</v>
      </c>
      <c r="C2315" s="2">
        <v>1.5</v>
      </c>
      <c r="D2315" s="2">
        <v>14200</v>
      </c>
      <c r="E2315" s="54">
        <f>VLOOKUP(Table10[[#This Row],[Name]],M.Rd!$A:$T,MATCH(Table10[[#This Row],[L.eff]],M.Rd!$C$2:$S$2)+2,FALSE)</f>
        <v>5420</v>
      </c>
      <c r="F2315" s="54">
        <f>VLOOKUP(Table10[[#This Row],[Name]],V.Rd!$A:$B,2,FALSE)</f>
        <v>3740</v>
      </c>
      <c r="G2315" s="54">
        <f>VLOOKUP(Table10[[#This Row],[Name]],M.Rd!$A:$T,20,FALSE)</f>
        <v>645000</v>
      </c>
    </row>
    <row r="2316" spans="1:7" x14ac:dyDescent="0.25">
      <c r="A2316" s="3" t="s">
        <v>1221</v>
      </c>
      <c r="B2316" s="31">
        <v>344</v>
      </c>
      <c r="C2316" s="2">
        <v>2</v>
      </c>
      <c r="D2316" s="2">
        <v>13800</v>
      </c>
      <c r="E2316" s="54">
        <f>VLOOKUP(Table10[[#This Row],[Name]],M.Rd!$A:$T,MATCH(Table10[[#This Row],[L.eff]],M.Rd!$C$2:$S$2)+2,FALSE)</f>
        <v>5420</v>
      </c>
      <c r="F2316" s="54">
        <f>VLOOKUP(Table10[[#This Row],[Name]],V.Rd!$A:$B,2,FALSE)</f>
        <v>3740</v>
      </c>
      <c r="G2316" s="54">
        <f>VLOOKUP(Table10[[#This Row],[Name]],M.Rd!$A:$T,20,FALSE)</f>
        <v>645000</v>
      </c>
    </row>
    <row r="2317" spans="1:7" x14ac:dyDescent="0.25">
      <c r="A2317" s="3" t="s">
        <v>1221</v>
      </c>
      <c r="B2317" s="31">
        <v>344</v>
      </c>
      <c r="C2317" s="2">
        <v>2.5</v>
      </c>
      <c r="D2317">
        <v>13500</v>
      </c>
      <c r="E2317" s="54">
        <f>VLOOKUP(Table10[[#This Row],[Name]],M.Rd!$A:$T,MATCH(Table10[[#This Row],[L.eff]],M.Rd!$C$2:$S$2)+2,FALSE)</f>
        <v>5420</v>
      </c>
      <c r="F2317" s="54">
        <f>VLOOKUP(Table10[[#This Row],[Name]],V.Rd!$A:$B,2,FALSE)</f>
        <v>3740</v>
      </c>
      <c r="G2317" s="54">
        <f>VLOOKUP(Table10[[#This Row],[Name]],M.Rd!$A:$T,20,FALSE)</f>
        <v>645000</v>
      </c>
    </row>
    <row r="2318" spans="1:7" x14ac:dyDescent="0.25">
      <c r="A2318" s="3" t="s">
        <v>1221</v>
      </c>
      <c r="B2318" s="31">
        <v>344</v>
      </c>
      <c r="C2318" s="2">
        <v>3</v>
      </c>
      <c r="D2318">
        <v>13100</v>
      </c>
      <c r="E2318" s="54">
        <f>VLOOKUP(Table10[[#This Row],[Name]],M.Rd!$A:$T,MATCH(Table10[[#This Row],[L.eff]],M.Rd!$C$2:$S$2)+2,FALSE)</f>
        <v>5420</v>
      </c>
      <c r="F2318" s="54">
        <f>VLOOKUP(Table10[[#This Row],[Name]],V.Rd!$A:$B,2,FALSE)</f>
        <v>3740</v>
      </c>
      <c r="G2318" s="54">
        <f>VLOOKUP(Table10[[#This Row],[Name]],M.Rd!$A:$T,20,FALSE)</f>
        <v>645000</v>
      </c>
    </row>
    <row r="2319" spans="1:7" x14ac:dyDescent="0.25">
      <c r="A2319" s="3" t="s">
        <v>1221</v>
      </c>
      <c r="B2319" s="31">
        <v>344</v>
      </c>
      <c r="C2319" s="2">
        <v>3.5</v>
      </c>
      <c r="D2319">
        <v>12700</v>
      </c>
      <c r="E2319" s="54">
        <f>VLOOKUP(Table10[[#This Row],[Name]],M.Rd!$A:$T,MATCH(Table10[[#This Row],[L.eff]],M.Rd!$C$2:$S$2)+2,FALSE)</f>
        <v>5420</v>
      </c>
      <c r="F2319" s="54">
        <f>VLOOKUP(Table10[[#This Row],[Name]],V.Rd!$A:$B,2,FALSE)</f>
        <v>3740</v>
      </c>
      <c r="G2319" s="54">
        <f>VLOOKUP(Table10[[#This Row],[Name]],M.Rd!$A:$T,20,FALSE)</f>
        <v>645000</v>
      </c>
    </row>
    <row r="2320" spans="1:7" x14ac:dyDescent="0.25">
      <c r="A2320" s="3" t="s">
        <v>1221</v>
      </c>
      <c r="B2320" s="31">
        <v>344</v>
      </c>
      <c r="C2320" s="2">
        <v>4</v>
      </c>
      <c r="D2320">
        <v>12300</v>
      </c>
      <c r="E2320" s="54">
        <f>VLOOKUP(Table10[[#This Row],[Name]],M.Rd!$A:$T,MATCH(Table10[[#This Row],[L.eff]],M.Rd!$C$2:$S$2)+2,FALSE)</f>
        <v>5380</v>
      </c>
      <c r="F2320" s="54">
        <f>VLOOKUP(Table10[[#This Row],[Name]],V.Rd!$A:$B,2,FALSE)</f>
        <v>3740</v>
      </c>
      <c r="G2320" s="54">
        <f>VLOOKUP(Table10[[#This Row],[Name]],M.Rd!$A:$T,20,FALSE)</f>
        <v>645000</v>
      </c>
    </row>
    <row r="2321" spans="1:7" x14ac:dyDescent="0.25">
      <c r="A2321" s="3" t="s">
        <v>1221</v>
      </c>
      <c r="B2321" s="31">
        <v>344</v>
      </c>
      <c r="C2321" s="2">
        <v>5</v>
      </c>
      <c r="D2321">
        <v>11400</v>
      </c>
      <c r="E2321" s="54">
        <f>VLOOKUP(Table10[[#This Row],[Name]],M.Rd!$A:$T,MATCH(Table10[[#This Row],[L.eff]],M.Rd!$C$2:$S$2)+2,FALSE)</f>
        <v>5070</v>
      </c>
      <c r="F2321" s="54">
        <f>VLOOKUP(Table10[[#This Row],[Name]],V.Rd!$A:$B,2,FALSE)</f>
        <v>3740</v>
      </c>
      <c r="G2321" s="54">
        <f>VLOOKUP(Table10[[#This Row],[Name]],M.Rd!$A:$T,20,FALSE)</f>
        <v>645000</v>
      </c>
    </row>
    <row r="2322" spans="1:7" x14ac:dyDescent="0.25">
      <c r="A2322" s="3" t="s">
        <v>1221</v>
      </c>
      <c r="B2322" s="31">
        <v>344</v>
      </c>
      <c r="C2322" s="2">
        <v>6</v>
      </c>
      <c r="D2322">
        <v>10700</v>
      </c>
      <c r="E2322" s="54">
        <f>VLOOKUP(Table10[[#This Row],[Name]],M.Rd!$A:$T,MATCH(Table10[[#This Row],[L.eff]],M.Rd!$C$2:$S$2)+2,FALSE)</f>
        <v>4740</v>
      </c>
      <c r="F2322" s="54">
        <f>VLOOKUP(Table10[[#This Row],[Name]],V.Rd!$A:$B,2,FALSE)</f>
        <v>3740</v>
      </c>
      <c r="G2322" s="54">
        <f>VLOOKUP(Table10[[#This Row],[Name]],M.Rd!$A:$T,20,FALSE)</f>
        <v>645000</v>
      </c>
    </row>
    <row r="2323" spans="1:7" x14ac:dyDescent="0.25">
      <c r="A2323" s="3" t="s">
        <v>1221</v>
      </c>
      <c r="B2323" s="31">
        <v>344</v>
      </c>
      <c r="C2323" s="2">
        <v>7</v>
      </c>
      <c r="D2323">
        <v>9430</v>
      </c>
      <c r="E2323" s="54">
        <f>VLOOKUP(Table10[[#This Row],[Name]],M.Rd!$A:$T,MATCH(Table10[[#This Row],[L.eff]],M.Rd!$C$2:$S$2)+2,FALSE)</f>
        <v>4410</v>
      </c>
      <c r="F2323" s="54">
        <f>VLOOKUP(Table10[[#This Row],[Name]],V.Rd!$A:$B,2,FALSE)</f>
        <v>3740</v>
      </c>
      <c r="G2323" s="54">
        <f>VLOOKUP(Table10[[#This Row],[Name]],M.Rd!$A:$T,20,FALSE)</f>
        <v>645000</v>
      </c>
    </row>
    <row r="2324" spans="1:7" x14ac:dyDescent="0.25">
      <c r="A2324" s="3" t="s">
        <v>1221</v>
      </c>
      <c r="B2324" s="31">
        <v>344</v>
      </c>
      <c r="C2324" s="2">
        <v>8</v>
      </c>
      <c r="D2324">
        <v>8140</v>
      </c>
      <c r="E2324" s="54">
        <f>VLOOKUP(Table10[[#This Row],[Name]],M.Rd!$A:$T,MATCH(Table10[[#This Row],[L.eff]],M.Rd!$C$2:$S$2)+2,FALSE)</f>
        <v>4080</v>
      </c>
      <c r="F2324" s="54">
        <f>VLOOKUP(Table10[[#This Row],[Name]],V.Rd!$A:$B,2,FALSE)</f>
        <v>3740</v>
      </c>
      <c r="G2324" s="54">
        <f>VLOOKUP(Table10[[#This Row],[Name]],M.Rd!$A:$T,20,FALSE)</f>
        <v>645000</v>
      </c>
    </row>
    <row r="2325" spans="1:7" x14ac:dyDescent="0.25">
      <c r="A2325" s="3" t="s">
        <v>1221</v>
      </c>
      <c r="B2325" s="31">
        <v>344</v>
      </c>
      <c r="C2325" s="2">
        <v>9</v>
      </c>
      <c r="D2325">
        <v>6980</v>
      </c>
      <c r="E2325" s="54">
        <f>VLOOKUP(Table10[[#This Row],[Name]],M.Rd!$A:$T,MATCH(Table10[[#This Row],[L.eff]],M.Rd!$C$2:$S$2)+2,FALSE)</f>
        <v>3760</v>
      </c>
      <c r="F2325" s="54">
        <f>VLOOKUP(Table10[[#This Row],[Name]],V.Rd!$A:$B,2,FALSE)</f>
        <v>3740</v>
      </c>
      <c r="G2325" s="54">
        <f>VLOOKUP(Table10[[#This Row],[Name]],M.Rd!$A:$T,20,FALSE)</f>
        <v>645000</v>
      </c>
    </row>
    <row r="2326" spans="1:7" x14ac:dyDescent="0.25">
      <c r="A2326" s="3" t="s">
        <v>1221</v>
      </c>
      <c r="B2326" s="31">
        <v>344</v>
      </c>
      <c r="C2326" s="2">
        <v>10</v>
      </c>
      <c r="D2326">
        <v>5980</v>
      </c>
      <c r="E2326" s="54">
        <f>VLOOKUP(Table10[[#This Row],[Name]],M.Rd!$A:$T,MATCH(Table10[[#This Row],[L.eff]],M.Rd!$C$2:$S$2)+2,FALSE)</f>
        <v>3470</v>
      </c>
      <c r="F2326" s="54">
        <f>VLOOKUP(Table10[[#This Row],[Name]],V.Rd!$A:$B,2,FALSE)</f>
        <v>3740</v>
      </c>
      <c r="G2326" s="54">
        <f>VLOOKUP(Table10[[#This Row],[Name]],M.Rd!$A:$T,20,FALSE)</f>
        <v>645000</v>
      </c>
    </row>
    <row r="2327" spans="1:7" x14ac:dyDescent="0.25">
      <c r="A2327" s="3" t="s">
        <v>1221</v>
      </c>
      <c r="B2327" s="31">
        <v>344</v>
      </c>
      <c r="C2327" s="2">
        <v>11</v>
      </c>
      <c r="D2327">
        <v>5150</v>
      </c>
      <c r="E2327" s="54">
        <f>VLOOKUP(Table10[[#This Row],[Name]],M.Rd!$A:$T,MATCH(Table10[[#This Row],[L.eff]],M.Rd!$C$2:$S$2)+2,FALSE)</f>
        <v>3190</v>
      </c>
      <c r="F2327" s="54">
        <f>VLOOKUP(Table10[[#This Row],[Name]],V.Rd!$A:$B,2,FALSE)</f>
        <v>3740</v>
      </c>
      <c r="G2327" s="54">
        <f>VLOOKUP(Table10[[#This Row],[Name]],M.Rd!$A:$T,20,FALSE)</f>
        <v>645000</v>
      </c>
    </row>
    <row r="2328" spans="1:7" x14ac:dyDescent="0.25">
      <c r="A2328" s="3" t="s">
        <v>1221</v>
      </c>
      <c r="B2328" s="31">
        <v>344</v>
      </c>
      <c r="C2328" s="2">
        <v>12</v>
      </c>
      <c r="D2328">
        <v>4460</v>
      </c>
      <c r="E2328" s="54">
        <f>VLOOKUP(Table10[[#This Row],[Name]],M.Rd!$A:$T,MATCH(Table10[[#This Row],[L.eff]],M.Rd!$C$2:$S$2)+2,FALSE)</f>
        <v>2940</v>
      </c>
      <c r="F2328" s="54">
        <f>VLOOKUP(Table10[[#This Row],[Name]],V.Rd!$A:$B,2,FALSE)</f>
        <v>3740</v>
      </c>
      <c r="G2328" s="54">
        <f>VLOOKUP(Table10[[#This Row],[Name]],M.Rd!$A:$T,20,FALSE)</f>
        <v>645000</v>
      </c>
    </row>
    <row r="2329" spans="1:7" x14ac:dyDescent="0.25">
      <c r="A2329" s="3" t="s">
        <v>1221</v>
      </c>
      <c r="B2329" s="31">
        <v>344</v>
      </c>
      <c r="C2329" s="2">
        <v>13</v>
      </c>
      <c r="D2329">
        <v>3900</v>
      </c>
      <c r="E2329" s="54">
        <f>VLOOKUP(Table10[[#This Row],[Name]],M.Rd!$A:$T,MATCH(Table10[[#This Row],[L.eff]],M.Rd!$C$2:$S$2)+2,FALSE)</f>
        <v>2720</v>
      </c>
      <c r="F2329" s="54">
        <f>VLOOKUP(Table10[[#This Row],[Name]],V.Rd!$A:$B,2,FALSE)</f>
        <v>3740</v>
      </c>
      <c r="G2329" s="54">
        <f>VLOOKUP(Table10[[#This Row],[Name]],M.Rd!$A:$T,20,FALSE)</f>
        <v>645000</v>
      </c>
    </row>
    <row r="2330" spans="1:7" x14ac:dyDescent="0.25">
      <c r="A2330" s="3" t="s">
        <v>1221</v>
      </c>
      <c r="B2330" s="31">
        <v>344</v>
      </c>
      <c r="C2330" s="2">
        <v>14</v>
      </c>
      <c r="D2330">
        <v>3420</v>
      </c>
      <c r="E2330" s="54">
        <f>VLOOKUP(Table10[[#This Row],[Name]],M.Rd!$A:$T,MATCH(Table10[[#This Row],[L.eff]],M.Rd!$C$2:$S$2)+2,FALSE)</f>
        <v>2520</v>
      </c>
      <c r="F2330" s="54">
        <f>VLOOKUP(Table10[[#This Row],[Name]],V.Rd!$A:$B,2,FALSE)</f>
        <v>3740</v>
      </c>
      <c r="G2330" s="54">
        <f>VLOOKUP(Table10[[#This Row],[Name]],M.Rd!$A:$T,20,FALSE)</f>
        <v>645000</v>
      </c>
    </row>
    <row r="2331" spans="1:7" x14ac:dyDescent="0.25">
      <c r="A2331" s="23" t="s">
        <v>1222</v>
      </c>
      <c r="B2331" s="29">
        <v>368</v>
      </c>
      <c r="C2331" s="27">
        <v>1</v>
      </c>
      <c r="D2331" s="27">
        <v>15300</v>
      </c>
      <c r="E2331" s="54">
        <f>VLOOKUP(Table10[[#This Row],[Name]],M.Rd!$A:$T,MATCH(Table10[[#This Row],[L.eff]],M.Rd!$C$2:$S$2)+2,FALSE)</f>
        <v>5790</v>
      </c>
      <c r="F2331" s="54">
        <f>VLOOKUP(Table10[[#This Row],[Name]],V.Rd!$A:$B,2,FALSE)</f>
        <v>3950</v>
      </c>
      <c r="G2331" s="54">
        <f>VLOOKUP(Table10[[#This Row],[Name]],M.Rd!$A:$T,20,FALSE)</f>
        <v>692000</v>
      </c>
    </row>
    <row r="2332" spans="1:7" x14ac:dyDescent="0.25">
      <c r="A2332" s="3" t="s">
        <v>1222</v>
      </c>
      <c r="B2332" s="31">
        <v>368</v>
      </c>
      <c r="C2332" s="2">
        <v>1.5</v>
      </c>
      <c r="D2332" s="2">
        <v>15300</v>
      </c>
      <c r="E2332" s="54">
        <f>VLOOKUP(Table10[[#This Row],[Name]],M.Rd!$A:$T,MATCH(Table10[[#This Row],[L.eff]],M.Rd!$C$2:$S$2)+2,FALSE)</f>
        <v>5790</v>
      </c>
      <c r="F2332" s="54">
        <f>VLOOKUP(Table10[[#This Row],[Name]],V.Rd!$A:$B,2,FALSE)</f>
        <v>3950</v>
      </c>
      <c r="G2332" s="54">
        <f>VLOOKUP(Table10[[#This Row],[Name]],M.Rd!$A:$T,20,FALSE)</f>
        <v>692000</v>
      </c>
    </row>
    <row r="2333" spans="1:7" x14ac:dyDescent="0.25">
      <c r="A2333" s="3" t="s">
        <v>1222</v>
      </c>
      <c r="B2333" s="31">
        <v>368</v>
      </c>
      <c r="C2333" s="2">
        <v>2</v>
      </c>
      <c r="D2333" s="2">
        <v>14900</v>
      </c>
      <c r="E2333" s="54">
        <f>VLOOKUP(Table10[[#This Row],[Name]],M.Rd!$A:$T,MATCH(Table10[[#This Row],[L.eff]],M.Rd!$C$2:$S$2)+2,FALSE)</f>
        <v>5790</v>
      </c>
      <c r="F2333" s="54">
        <f>VLOOKUP(Table10[[#This Row],[Name]],V.Rd!$A:$B,2,FALSE)</f>
        <v>3950</v>
      </c>
      <c r="G2333" s="54">
        <f>VLOOKUP(Table10[[#This Row],[Name]],M.Rd!$A:$T,20,FALSE)</f>
        <v>692000</v>
      </c>
    </row>
    <row r="2334" spans="1:7" x14ac:dyDescent="0.25">
      <c r="A2334" s="3" t="s">
        <v>1222</v>
      </c>
      <c r="B2334" s="31">
        <v>368</v>
      </c>
      <c r="C2334" s="2">
        <v>2.5</v>
      </c>
      <c r="D2334">
        <v>14500</v>
      </c>
      <c r="E2334" s="54">
        <f>VLOOKUP(Table10[[#This Row],[Name]],M.Rd!$A:$T,MATCH(Table10[[#This Row],[L.eff]],M.Rd!$C$2:$S$2)+2,FALSE)</f>
        <v>5790</v>
      </c>
      <c r="F2334" s="54">
        <f>VLOOKUP(Table10[[#This Row],[Name]],V.Rd!$A:$B,2,FALSE)</f>
        <v>3950</v>
      </c>
      <c r="G2334" s="54">
        <f>VLOOKUP(Table10[[#This Row],[Name]],M.Rd!$A:$T,20,FALSE)</f>
        <v>692000</v>
      </c>
    </row>
    <row r="2335" spans="1:7" x14ac:dyDescent="0.25">
      <c r="A2335" s="3" t="s">
        <v>1222</v>
      </c>
      <c r="B2335" s="31">
        <v>368</v>
      </c>
      <c r="C2335" s="2">
        <v>3</v>
      </c>
      <c r="D2335">
        <v>14200</v>
      </c>
      <c r="E2335" s="54">
        <f>VLOOKUP(Table10[[#This Row],[Name]],M.Rd!$A:$T,MATCH(Table10[[#This Row],[L.eff]],M.Rd!$C$2:$S$2)+2,FALSE)</f>
        <v>5790</v>
      </c>
      <c r="F2335" s="54">
        <f>VLOOKUP(Table10[[#This Row],[Name]],V.Rd!$A:$B,2,FALSE)</f>
        <v>3950</v>
      </c>
      <c r="G2335" s="54">
        <f>VLOOKUP(Table10[[#This Row],[Name]],M.Rd!$A:$T,20,FALSE)</f>
        <v>692000</v>
      </c>
    </row>
    <row r="2336" spans="1:7" x14ac:dyDescent="0.25">
      <c r="A2336" s="3" t="s">
        <v>1222</v>
      </c>
      <c r="B2336" s="31">
        <v>368</v>
      </c>
      <c r="C2336" s="2">
        <v>3.5</v>
      </c>
      <c r="D2336">
        <v>13700</v>
      </c>
      <c r="E2336" s="54">
        <f>VLOOKUP(Table10[[#This Row],[Name]],M.Rd!$A:$T,MATCH(Table10[[#This Row],[L.eff]],M.Rd!$C$2:$S$2)+2,FALSE)</f>
        <v>5790</v>
      </c>
      <c r="F2336" s="54">
        <f>VLOOKUP(Table10[[#This Row],[Name]],V.Rd!$A:$B,2,FALSE)</f>
        <v>3950</v>
      </c>
      <c r="G2336" s="54">
        <f>VLOOKUP(Table10[[#This Row],[Name]],M.Rd!$A:$T,20,FALSE)</f>
        <v>692000</v>
      </c>
    </row>
    <row r="2337" spans="1:7" x14ac:dyDescent="0.25">
      <c r="A2337" s="3" t="s">
        <v>1222</v>
      </c>
      <c r="B2337" s="31">
        <v>368</v>
      </c>
      <c r="C2337" s="2">
        <v>4</v>
      </c>
      <c r="D2337">
        <v>13300</v>
      </c>
      <c r="E2337" s="54">
        <f>VLOOKUP(Table10[[#This Row],[Name]],M.Rd!$A:$T,MATCH(Table10[[#This Row],[L.eff]],M.Rd!$C$2:$S$2)+2,FALSE)</f>
        <v>5770</v>
      </c>
      <c r="F2337" s="54">
        <f>VLOOKUP(Table10[[#This Row],[Name]],V.Rd!$A:$B,2,FALSE)</f>
        <v>3950</v>
      </c>
      <c r="G2337" s="54">
        <f>VLOOKUP(Table10[[#This Row],[Name]],M.Rd!$A:$T,20,FALSE)</f>
        <v>692000</v>
      </c>
    </row>
    <row r="2338" spans="1:7" x14ac:dyDescent="0.25">
      <c r="A2338" s="3" t="s">
        <v>1222</v>
      </c>
      <c r="B2338" s="31">
        <v>368</v>
      </c>
      <c r="C2338" s="2">
        <v>5</v>
      </c>
      <c r="D2338">
        <v>12500</v>
      </c>
      <c r="E2338" s="54">
        <f>VLOOKUP(Table10[[#This Row],[Name]],M.Rd!$A:$T,MATCH(Table10[[#This Row],[L.eff]],M.Rd!$C$2:$S$2)+2,FALSE)</f>
        <v>5440</v>
      </c>
      <c r="F2338" s="54">
        <f>VLOOKUP(Table10[[#This Row],[Name]],V.Rd!$A:$B,2,FALSE)</f>
        <v>3950</v>
      </c>
      <c r="G2338" s="54">
        <f>VLOOKUP(Table10[[#This Row],[Name]],M.Rd!$A:$T,20,FALSE)</f>
        <v>692000</v>
      </c>
    </row>
    <row r="2339" spans="1:7" x14ac:dyDescent="0.25">
      <c r="A2339" s="3" t="s">
        <v>1222</v>
      </c>
      <c r="B2339" s="31">
        <v>368</v>
      </c>
      <c r="C2339" s="2">
        <v>6</v>
      </c>
      <c r="D2339">
        <v>11500</v>
      </c>
      <c r="E2339" s="54">
        <f>VLOOKUP(Table10[[#This Row],[Name]],M.Rd!$A:$T,MATCH(Table10[[#This Row],[L.eff]],M.Rd!$C$2:$S$2)+2,FALSE)</f>
        <v>5100</v>
      </c>
      <c r="F2339" s="54">
        <f>VLOOKUP(Table10[[#This Row],[Name]],V.Rd!$A:$B,2,FALSE)</f>
        <v>3950</v>
      </c>
      <c r="G2339" s="54">
        <f>VLOOKUP(Table10[[#This Row],[Name]],M.Rd!$A:$T,20,FALSE)</f>
        <v>692000</v>
      </c>
    </row>
    <row r="2340" spans="1:7" x14ac:dyDescent="0.25">
      <c r="A2340" s="3" t="s">
        <v>1222</v>
      </c>
      <c r="B2340" s="31">
        <v>368</v>
      </c>
      <c r="C2340" s="2">
        <v>7</v>
      </c>
      <c r="D2340">
        <v>10100</v>
      </c>
      <c r="E2340" s="54">
        <f>VLOOKUP(Table10[[#This Row],[Name]],M.Rd!$A:$T,MATCH(Table10[[#This Row],[L.eff]],M.Rd!$C$2:$S$2)+2,FALSE)</f>
        <v>4750</v>
      </c>
      <c r="F2340" s="54">
        <f>VLOOKUP(Table10[[#This Row],[Name]],V.Rd!$A:$B,2,FALSE)</f>
        <v>3950</v>
      </c>
      <c r="G2340" s="54">
        <f>VLOOKUP(Table10[[#This Row],[Name]],M.Rd!$A:$T,20,FALSE)</f>
        <v>692000</v>
      </c>
    </row>
    <row r="2341" spans="1:7" x14ac:dyDescent="0.25">
      <c r="A2341" s="3" t="s">
        <v>1222</v>
      </c>
      <c r="B2341" s="31">
        <v>368</v>
      </c>
      <c r="C2341" s="2">
        <v>8</v>
      </c>
      <c r="D2341">
        <v>8740</v>
      </c>
      <c r="E2341" s="54">
        <f>VLOOKUP(Table10[[#This Row],[Name]],M.Rd!$A:$T,MATCH(Table10[[#This Row],[L.eff]],M.Rd!$C$2:$S$2)+2,FALSE)</f>
        <v>4410</v>
      </c>
      <c r="F2341" s="54">
        <f>VLOOKUP(Table10[[#This Row],[Name]],V.Rd!$A:$B,2,FALSE)</f>
        <v>3950</v>
      </c>
      <c r="G2341" s="54">
        <f>VLOOKUP(Table10[[#This Row],[Name]],M.Rd!$A:$T,20,FALSE)</f>
        <v>692000</v>
      </c>
    </row>
    <row r="2342" spans="1:7" x14ac:dyDescent="0.25">
      <c r="A2342" s="3" t="s">
        <v>1222</v>
      </c>
      <c r="B2342" s="31">
        <v>368</v>
      </c>
      <c r="C2342" s="2">
        <v>9</v>
      </c>
      <c r="D2342">
        <v>7500</v>
      </c>
      <c r="E2342" s="54">
        <f>VLOOKUP(Table10[[#This Row],[Name]],M.Rd!$A:$T,MATCH(Table10[[#This Row],[L.eff]],M.Rd!$C$2:$S$2)+2,FALSE)</f>
        <v>4080</v>
      </c>
      <c r="F2342" s="54">
        <f>VLOOKUP(Table10[[#This Row],[Name]],V.Rd!$A:$B,2,FALSE)</f>
        <v>3950</v>
      </c>
      <c r="G2342" s="54">
        <f>VLOOKUP(Table10[[#This Row],[Name]],M.Rd!$A:$T,20,FALSE)</f>
        <v>692000</v>
      </c>
    </row>
    <row r="2343" spans="1:7" x14ac:dyDescent="0.25">
      <c r="A2343" s="3" t="s">
        <v>1222</v>
      </c>
      <c r="B2343" s="31">
        <v>368</v>
      </c>
      <c r="C2343" s="2">
        <v>10</v>
      </c>
      <c r="D2343">
        <v>6430</v>
      </c>
      <c r="E2343" s="54">
        <f>VLOOKUP(Table10[[#This Row],[Name]],M.Rd!$A:$T,MATCH(Table10[[#This Row],[L.eff]],M.Rd!$C$2:$S$2)+2,FALSE)</f>
        <v>3770</v>
      </c>
      <c r="F2343" s="54">
        <f>VLOOKUP(Table10[[#This Row],[Name]],V.Rd!$A:$B,2,FALSE)</f>
        <v>3950</v>
      </c>
      <c r="G2343" s="54">
        <f>VLOOKUP(Table10[[#This Row],[Name]],M.Rd!$A:$T,20,FALSE)</f>
        <v>692000</v>
      </c>
    </row>
    <row r="2344" spans="1:7" x14ac:dyDescent="0.25">
      <c r="A2344" s="3" t="s">
        <v>1222</v>
      </c>
      <c r="B2344" s="31">
        <v>368</v>
      </c>
      <c r="C2344" s="2">
        <v>11</v>
      </c>
      <c r="D2344">
        <v>5540</v>
      </c>
      <c r="E2344" s="54">
        <f>VLOOKUP(Table10[[#This Row],[Name]],M.Rd!$A:$T,MATCH(Table10[[#This Row],[L.eff]],M.Rd!$C$2:$S$2)+2,FALSE)</f>
        <v>3480</v>
      </c>
      <c r="F2344" s="54">
        <f>VLOOKUP(Table10[[#This Row],[Name]],V.Rd!$A:$B,2,FALSE)</f>
        <v>3950</v>
      </c>
      <c r="G2344" s="54">
        <f>VLOOKUP(Table10[[#This Row],[Name]],M.Rd!$A:$T,20,FALSE)</f>
        <v>692000</v>
      </c>
    </row>
    <row r="2345" spans="1:7" x14ac:dyDescent="0.25">
      <c r="A2345" s="3" t="s">
        <v>1222</v>
      </c>
      <c r="B2345" s="31">
        <v>368</v>
      </c>
      <c r="C2345" s="2">
        <v>12</v>
      </c>
      <c r="D2345">
        <v>4800</v>
      </c>
      <c r="E2345" s="54">
        <f>VLOOKUP(Table10[[#This Row],[Name]],M.Rd!$A:$T,MATCH(Table10[[#This Row],[L.eff]],M.Rd!$C$2:$S$2)+2,FALSE)</f>
        <v>3220</v>
      </c>
      <c r="F2345" s="54">
        <f>VLOOKUP(Table10[[#This Row],[Name]],V.Rd!$A:$B,2,FALSE)</f>
        <v>3950</v>
      </c>
      <c r="G2345" s="54">
        <f>VLOOKUP(Table10[[#This Row],[Name]],M.Rd!$A:$T,20,FALSE)</f>
        <v>692000</v>
      </c>
    </row>
    <row r="2346" spans="1:7" x14ac:dyDescent="0.25">
      <c r="A2346" s="3" t="s">
        <v>1222</v>
      </c>
      <c r="B2346" s="31">
        <v>368</v>
      </c>
      <c r="C2346" s="2">
        <v>13</v>
      </c>
      <c r="D2346">
        <v>4190</v>
      </c>
      <c r="E2346" s="54">
        <f>VLOOKUP(Table10[[#This Row],[Name]],M.Rd!$A:$T,MATCH(Table10[[#This Row],[L.eff]],M.Rd!$C$2:$S$2)+2,FALSE)</f>
        <v>2990</v>
      </c>
      <c r="F2346" s="54">
        <f>VLOOKUP(Table10[[#This Row],[Name]],V.Rd!$A:$B,2,FALSE)</f>
        <v>3950</v>
      </c>
      <c r="G2346" s="54">
        <f>VLOOKUP(Table10[[#This Row],[Name]],M.Rd!$A:$T,20,FALSE)</f>
        <v>692000</v>
      </c>
    </row>
    <row r="2347" spans="1:7" x14ac:dyDescent="0.25">
      <c r="A2347" s="3" t="s">
        <v>1222</v>
      </c>
      <c r="B2347" s="31">
        <v>368</v>
      </c>
      <c r="C2347" s="2">
        <v>14</v>
      </c>
      <c r="D2347">
        <v>3690</v>
      </c>
      <c r="E2347" s="54">
        <f>VLOOKUP(Table10[[#This Row],[Name]],M.Rd!$A:$T,MATCH(Table10[[#This Row],[L.eff]],M.Rd!$C$2:$S$2)+2,FALSE)</f>
        <v>2780</v>
      </c>
      <c r="F2347" s="54">
        <f>VLOOKUP(Table10[[#This Row],[Name]],V.Rd!$A:$B,2,FALSE)</f>
        <v>3950</v>
      </c>
      <c r="G2347" s="54">
        <f>VLOOKUP(Table10[[#This Row],[Name]],M.Rd!$A:$T,20,FALSE)</f>
        <v>692000</v>
      </c>
    </row>
    <row r="2348" spans="1:7" x14ac:dyDescent="0.25">
      <c r="A2348" s="23" t="s">
        <v>1223</v>
      </c>
      <c r="B2348" s="29">
        <v>390</v>
      </c>
      <c r="C2348" s="27">
        <v>1</v>
      </c>
      <c r="D2348" s="27">
        <v>16400</v>
      </c>
      <c r="E2348" s="54">
        <f>VLOOKUP(Table10[[#This Row],[Name]],M.Rd!$A:$T,MATCH(Table10[[#This Row],[L.eff]],M.Rd!$C$2:$S$2)+2,FALSE)</f>
        <v>6180</v>
      </c>
      <c r="F2348" s="54">
        <f>VLOOKUP(Table10[[#This Row],[Name]],V.Rd!$A:$B,2,FALSE)</f>
        <v>4150</v>
      </c>
      <c r="G2348" s="54">
        <f>VLOOKUP(Table10[[#This Row],[Name]],M.Rd!$A:$T,20,FALSE)</f>
        <v>742000</v>
      </c>
    </row>
    <row r="2349" spans="1:7" x14ac:dyDescent="0.25">
      <c r="A2349" s="3" t="s">
        <v>1223</v>
      </c>
      <c r="B2349" s="31">
        <v>390</v>
      </c>
      <c r="C2349" s="2">
        <v>1.5</v>
      </c>
      <c r="D2349" s="2">
        <v>16400</v>
      </c>
      <c r="E2349" s="54">
        <f>VLOOKUP(Table10[[#This Row],[Name]],M.Rd!$A:$T,MATCH(Table10[[#This Row],[L.eff]],M.Rd!$C$2:$S$2)+2,FALSE)</f>
        <v>6180</v>
      </c>
      <c r="F2349" s="54">
        <f>VLOOKUP(Table10[[#This Row],[Name]],V.Rd!$A:$B,2,FALSE)</f>
        <v>4150</v>
      </c>
      <c r="G2349" s="54">
        <f>VLOOKUP(Table10[[#This Row],[Name]],M.Rd!$A:$T,20,FALSE)</f>
        <v>742000</v>
      </c>
    </row>
    <row r="2350" spans="1:7" x14ac:dyDescent="0.25">
      <c r="A2350" s="3" t="s">
        <v>1223</v>
      </c>
      <c r="B2350" s="31">
        <v>390</v>
      </c>
      <c r="C2350" s="2">
        <v>2</v>
      </c>
      <c r="D2350" s="2">
        <v>16000</v>
      </c>
      <c r="E2350" s="54">
        <f>VLOOKUP(Table10[[#This Row],[Name]],M.Rd!$A:$T,MATCH(Table10[[#This Row],[L.eff]],M.Rd!$C$2:$S$2)+2,FALSE)</f>
        <v>6180</v>
      </c>
      <c r="F2350" s="54">
        <f>VLOOKUP(Table10[[#This Row],[Name]],V.Rd!$A:$B,2,FALSE)</f>
        <v>4150</v>
      </c>
      <c r="G2350" s="54">
        <f>VLOOKUP(Table10[[#This Row],[Name]],M.Rd!$A:$T,20,FALSE)</f>
        <v>742000</v>
      </c>
    </row>
    <row r="2351" spans="1:7" x14ac:dyDescent="0.25">
      <c r="A2351" s="3" t="s">
        <v>1223</v>
      </c>
      <c r="B2351" s="31">
        <v>390</v>
      </c>
      <c r="C2351" s="2">
        <v>2.5</v>
      </c>
      <c r="D2351">
        <v>15600</v>
      </c>
      <c r="E2351" s="54">
        <f>VLOOKUP(Table10[[#This Row],[Name]],M.Rd!$A:$T,MATCH(Table10[[#This Row],[L.eff]],M.Rd!$C$2:$S$2)+2,FALSE)</f>
        <v>6180</v>
      </c>
      <c r="F2351" s="54">
        <f>VLOOKUP(Table10[[#This Row],[Name]],V.Rd!$A:$B,2,FALSE)</f>
        <v>4150</v>
      </c>
      <c r="G2351" s="54">
        <f>VLOOKUP(Table10[[#This Row],[Name]],M.Rd!$A:$T,20,FALSE)</f>
        <v>742000</v>
      </c>
    </row>
    <row r="2352" spans="1:7" x14ac:dyDescent="0.25">
      <c r="A2352" s="3" t="s">
        <v>1223</v>
      </c>
      <c r="B2352" s="31">
        <v>390</v>
      </c>
      <c r="C2352" s="2">
        <v>3</v>
      </c>
      <c r="D2352">
        <v>15200</v>
      </c>
      <c r="E2352" s="54">
        <f>VLOOKUP(Table10[[#This Row],[Name]],M.Rd!$A:$T,MATCH(Table10[[#This Row],[L.eff]],M.Rd!$C$2:$S$2)+2,FALSE)</f>
        <v>6180</v>
      </c>
      <c r="F2352" s="54">
        <f>VLOOKUP(Table10[[#This Row],[Name]],V.Rd!$A:$B,2,FALSE)</f>
        <v>4150</v>
      </c>
      <c r="G2352" s="54">
        <f>VLOOKUP(Table10[[#This Row],[Name]],M.Rd!$A:$T,20,FALSE)</f>
        <v>742000</v>
      </c>
    </row>
    <row r="2353" spans="1:7" x14ac:dyDescent="0.25">
      <c r="A2353" s="3" t="s">
        <v>1223</v>
      </c>
      <c r="B2353" s="31">
        <v>390</v>
      </c>
      <c r="C2353" s="2">
        <v>3.5</v>
      </c>
      <c r="D2353">
        <v>14700</v>
      </c>
      <c r="E2353" s="54">
        <f>VLOOKUP(Table10[[#This Row],[Name]],M.Rd!$A:$T,MATCH(Table10[[#This Row],[L.eff]],M.Rd!$C$2:$S$2)+2,FALSE)</f>
        <v>6180</v>
      </c>
      <c r="F2353" s="54">
        <f>VLOOKUP(Table10[[#This Row],[Name]],V.Rd!$A:$B,2,FALSE)</f>
        <v>4150</v>
      </c>
      <c r="G2353" s="54">
        <f>VLOOKUP(Table10[[#This Row],[Name]],M.Rd!$A:$T,20,FALSE)</f>
        <v>742000</v>
      </c>
    </row>
    <row r="2354" spans="1:7" x14ac:dyDescent="0.25">
      <c r="A2354" s="3" t="s">
        <v>1223</v>
      </c>
      <c r="B2354" s="31">
        <v>390</v>
      </c>
      <c r="C2354" s="2">
        <v>4</v>
      </c>
      <c r="D2354">
        <v>14400</v>
      </c>
      <c r="E2354" s="54">
        <f>VLOOKUP(Table10[[#This Row],[Name]],M.Rd!$A:$T,MATCH(Table10[[#This Row],[L.eff]],M.Rd!$C$2:$S$2)+2,FALSE)</f>
        <v>6170</v>
      </c>
      <c r="F2354" s="54">
        <f>VLOOKUP(Table10[[#This Row],[Name]],V.Rd!$A:$B,2,FALSE)</f>
        <v>4150</v>
      </c>
      <c r="G2354" s="54">
        <f>VLOOKUP(Table10[[#This Row],[Name]],M.Rd!$A:$T,20,FALSE)</f>
        <v>742000</v>
      </c>
    </row>
    <row r="2355" spans="1:7" x14ac:dyDescent="0.25">
      <c r="A2355" s="3" t="s">
        <v>1223</v>
      </c>
      <c r="B2355" s="31">
        <v>390</v>
      </c>
      <c r="C2355" s="2">
        <v>5</v>
      </c>
      <c r="D2355">
        <v>13600</v>
      </c>
      <c r="E2355" s="54">
        <f>VLOOKUP(Table10[[#This Row],[Name]],M.Rd!$A:$T,MATCH(Table10[[#This Row],[L.eff]],M.Rd!$C$2:$S$2)+2,FALSE)</f>
        <v>5820</v>
      </c>
      <c r="F2355" s="54">
        <f>VLOOKUP(Table10[[#This Row],[Name]],V.Rd!$A:$B,2,FALSE)</f>
        <v>4150</v>
      </c>
      <c r="G2355" s="54">
        <f>VLOOKUP(Table10[[#This Row],[Name]],M.Rd!$A:$T,20,FALSE)</f>
        <v>742000</v>
      </c>
    </row>
    <row r="2356" spans="1:7" x14ac:dyDescent="0.25">
      <c r="A2356" s="3" t="s">
        <v>1223</v>
      </c>
      <c r="B2356" s="31">
        <v>390</v>
      </c>
      <c r="C2356" s="2">
        <v>6</v>
      </c>
      <c r="D2356">
        <v>12300</v>
      </c>
      <c r="E2356" s="54">
        <f>VLOOKUP(Table10[[#This Row],[Name]],M.Rd!$A:$T,MATCH(Table10[[#This Row],[L.eff]],M.Rd!$C$2:$S$2)+2,FALSE)</f>
        <v>5470</v>
      </c>
      <c r="F2356" s="54">
        <f>VLOOKUP(Table10[[#This Row],[Name]],V.Rd!$A:$B,2,FALSE)</f>
        <v>4150</v>
      </c>
      <c r="G2356" s="54">
        <f>VLOOKUP(Table10[[#This Row],[Name]],M.Rd!$A:$T,20,FALSE)</f>
        <v>742000</v>
      </c>
    </row>
    <row r="2357" spans="1:7" x14ac:dyDescent="0.25">
      <c r="A2357" s="3" t="s">
        <v>1223</v>
      </c>
      <c r="B2357" s="31">
        <v>390</v>
      </c>
      <c r="C2357" s="2">
        <v>7</v>
      </c>
      <c r="D2357">
        <v>10800</v>
      </c>
      <c r="E2357" s="54">
        <f>VLOOKUP(Table10[[#This Row],[Name]],M.Rd!$A:$T,MATCH(Table10[[#This Row],[L.eff]],M.Rd!$C$2:$S$2)+2,FALSE)</f>
        <v>5110</v>
      </c>
      <c r="F2357" s="54">
        <f>VLOOKUP(Table10[[#This Row],[Name]],V.Rd!$A:$B,2,FALSE)</f>
        <v>4150</v>
      </c>
      <c r="G2357" s="54">
        <f>VLOOKUP(Table10[[#This Row],[Name]],M.Rd!$A:$T,20,FALSE)</f>
        <v>742000</v>
      </c>
    </row>
    <row r="2358" spans="1:7" x14ac:dyDescent="0.25">
      <c r="A2358" s="3" t="s">
        <v>1223</v>
      </c>
      <c r="B2358" s="31">
        <v>390</v>
      </c>
      <c r="C2358" s="2">
        <v>8</v>
      </c>
      <c r="D2358">
        <v>9350</v>
      </c>
      <c r="E2358" s="54">
        <f>VLOOKUP(Table10[[#This Row],[Name]],M.Rd!$A:$T,MATCH(Table10[[#This Row],[L.eff]],M.Rd!$C$2:$S$2)+2,FALSE)</f>
        <v>4750</v>
      </c>
      <c r="F2358" s="54">
        <f>VLOOKUP(Table10[[#This Row],[Name]],V.Rd!$A:$B,2,FALSE)</f>
        <v>4150</v>
      </c>
      <c r="G2358" s="54">
        <f>VLOOKUP(Table10[[#This Row],[Name]],M.Rd!$A:$T,20,FALSE)</f>
        <v>742000</v>
      </c>
    </row>
    <row r="2359" spans="1:7" x14ac:dyDescent="0.25">
      <c r="A2359" s="3" t="s">
        <v>1223</v>
      </c>
      <c r="B2359" s="31">
        <v>390</v>
      </c>
      <c r="C2359" s="2">
        <v>9</v>
      </c>
      <c r="D2359">
        <v>8030</v>
      </c>
      <c r="E2359" s="54">
        <f>VLOOKUP(Table10[[#This Row],[Name]],M.Rd!$A:$T,MATCH(Table10[[#This Row],[L.eff]],M.Rd!$C$2:$S$2)+2,FALSE)</f>
        <v>4410</v>
      </c>
      <c r="F2359" s="54">
        <f>VLOOKUP(Table10[[#This Row],[Name]],V.Rd!$A:$B,2,FALSE)</f>
        <v>4150</v>
      </c>
      <c r="G2359" s="54">
        <f>VLOOKUP(Table10[[#This Row],[Name]],M.Rd!$A:$T,20,FALSE)</f>
        <v>742000</v>
      </c>
    </row>
    <row r="2360" spans="1:7" x14ac:dyDescent="0.25">
      <c r="A2360" s="3" t="s">
        <v>1223</v>
      </c>
      <c r="B2360" s="31">
        <v>390</v>
      </c>
      <c r="C2360" s="2">
        <v>10</v>
      </c>
      <c r="D2360">
        <v>6900</v>
      </c>
      <c r="E2360" s="54">
        <f>VLOOKUP(Table10[[#This Row],[Name]],M.Rd!$A:$T,MATCH(Table10[[#This Row],[L.eff]],M.Rd!$C$2:$S$2)+2,FALSE)</f>
        <v>4080</v>
      </c>
      <c r="F2360" s="54">
        <f>VLOOKUP(Table10[[#This Row],[Name]],V.Rd!$A:$B,2,FALSE)</f>
        <v>4150</v>
      </c>
      <c r="G2360" s="54">
        <f>VLOOKUP(Table10[[#This Row],[Name]],M.Rd!$A:$T,20,FALSE)</f>
        <v>742000</v>
      </c>
    </row>
    <row r="2361" spans="1:7" x14ac:dyDescent="0.25">
      <c r="A2361" s="3" t="s">
        <v>1223</v>
      </c>
      <c r="B2361" s="31">
        <v>390</v>
      </c>
      <c r="C2361" s="2">
        <v>11</v>
      </c>
      <c r="D2361">
        <v>5940</v>
      </c>
      <c r="E2361" s="54">
        <f>VLOOKUP(Table10[[#This Row],[Name]],M.Rd!$A:$T,MATCH(Table10[[#This Row],[L.eff]],M.Rd!$C$2:$S$2)+2,FALSE)</f>
        <v>3780</v>
      </c>
      <c r="F2361" s="54">
        <f>VLOOKUP(Table10[[#This Row],[Name]],V.Rd!$A:$B,2,FALSE)</f>
        <v>4150</v>
      </c>
      <c r="G2361" s="54">
        <f>VLOOKUP(Table10[[#This Row],[Name]],M.Rd!$A:$T,20,FALSE)</f>
        <v>742000</v>
      </c>
    </row>
    <row r="2362" spans="1:7" x14ac:dyDescent="0.25">
      <c r="A2362" s="3" t="s">
        <v>1223</v>
      </c>
      <c r="B2362" s="31">
        <v>390</v>
      </c>
      <c r="C2362" s="2">
        <v>12</v>
      </c>
      <c r="D2362">
        <v>5150</v>
      </c>
      <c r="E2362" s="54">
        <f>VLOOKUP(Table10[[#This Row],[Name]],M.Rd!$A:$T,MATCH(Table10[[#This Row],[L.eff]],M.Rd!$C$2:$S$2)+2,FALSE)</f>
        <v>3510</v>
      </c>
      <c r="F2362" s="54">
        <f>VLOOKUP(Table10[[#This Row],[Name]],V.Rd!$A:$B,2,FALSE)</f>
        <v>4150</v>
      </c>
      <c r="G2362" s="54">
        <f>VLOOKUP(Table10[[#This Row],[Name]],M.Rd!$A:$T,20,FALSE)</f>
        <v>742000</v>
      </c>
    </row>
    <row r="2363" spans="1:7" x14ac:dyDescent="0.25">
      <c r="A2363" s="3" t="s">
        <v>1223</v>
      </c>
      <c r="B2363" s="31">
        <v>390</v>
      </c>
      <c r="C2363" s="2">
        <v>13</v>
      </c>
      <c r="D2363">
        <v>4500</v>
      </c>
      <c r="E2363" s="54">
        <f>VLOOKUP(Table10[[#This Row],[Name]],M.Rd!$A:$T,MATCH(Table10[[#This Row],[L.eff]],M.Rd!$C$2:$S$2)+2,FALSE)</f>
        <v>3270</v>
      </c>
      <c r="F2363" s="54">
        <f>VLOOKUP(Table10[[#This Row],[Name]],V.Rd!$A:$B,2,FALSE)</f>
        <v>4150</v>
      </c>
      <c r="G2363" s="54">
        <f>VLOOKUP(Table10[[#This Row],[Name]],M.Rd!$A:$T,20,FALSE)</f>
        <v>742000</v>
      </c>
    </row>
    <row r="2364" spans="1:7" x14ac:dyDescent="0.25">
      <c r="A2364" s="3" t="s">
        <v>1223</v>
      </c>
      <c r="B2364" s="31">
        <v>390</v>
      </c>
      <c r="C2364" s="2">
        <v>14</v>
      </c>
      <c r="D2364">
        <v>3960</v>
      </c>
      <c r="E2364" s="54">
        <f>VLOOKUP(Table10[[#This Row],[Name]],M.Rd!$A:$T,MATCH(Table10[[#This Row],[L.eff]],M.Rd!$C$2:$S$2)+2,FALSE)</f>
        <v>3040</v>
      </c>
      <c r="F2364" s="54">
        <f>VLOOKUP(Table10[[#This Row],[Name]],V.Rd!$A:$B,2,FALSE)</f>
        <v>4150</v>
      </c>
      <c r="G2364" s="54">
        <f>VLOOKUP(Table10[[#This Row],[Name]],M.Rd!$A:$T,20,FALSE)</f>
        <v>742000</v>
      </c>
    </row>
    <row r="2365" spans="1:7" x14ac:dyDescent="0.25">
      <c r="A2365" s="23" t="s">
        <v>1224</v>
      </c>
      <c r="B2365" s="29">
        <v>420</v>
      </c>
      <c r="C2365" s="27">
        <v>1</v>
      </c>
      <c r="D2365" s="27">
        <v>17900</v>
      </c>
      <c r="E2365" s="54">
        <f>VLOOKUP(Table10[[#This Row],[Name]],M.Rd!$A:$T,MATCH(Table10[[#This Row],[L.eff]],M.Rd!$C$2:$S$2)+2,FALSE)</f>
        <v>6740</v>
      </c>
      <c r="F2365" s="54">
        <f>VLOOKUP(Table10[[#This Row],[Name]],V.Rd!$A:$B,2,FALSE)</f>
        <v>4410</v>
      </c>
      <c r="G2365" s="54">
        <f>VLOOKUP(Table10[[#This Row],[Name]],M.Rd!$A:$T,20,FALSE)</f>
        <v>813000</v>
      </c>
    </row>
    <row r="2366" spans="1:7" x14ac:dyDescent="0.25">
      <c r="A2366" s="3" t="s">
        <v>1224</v>
      </c>
      <c r="B2366" s="31">
        <v>420</v>
      </c>
      <c r="C2366" s="2">
        <v>1.5</v>
      </c>
      <c r="D2366" s="2">
        <v>17900</v>
      </c>
      <c r="E2366" s="54">
        <f>VLOOKUP(Table10[[#This Row],[Name]],M.Rd!$A:$T,MATCH(Table10[[#This Row],[L.eff]],M.Rd!$C$2:$S$2)+2,FALSE)</f>
        <v>6740</v>
      </c>
      <c r="F2366" s="54">
        <f>VLOOKUP(Table10[[#This Row],[Name]],V.Rd!$A:$B,2,FALSE)</f>
        <v>4410</v>
      </c>
      <c r="G2366" s="54">
        <f>VLOOKUP(Table10[[#This Row],[Name]],M.Rd!$A:$T,20,FALSE)</f>
        <v>813000</v>
      </c>
    </row>
    <row r="2367" spans="1:7" x14ac:dyDescent="0.25">
      <c r="A2367" s="3" t="s">
        <v>1224</v>
      </c>
      <c r="B2367" s="31">
        <v>420</v>
      </c>
      <c r="C2367" s="2">
        <v>2</v>
      </c>
      <c r="D2367" s="2">
        <v>17500</v>
      </c>
      <c r="E2367" s="54">
        <f>VLOOKUP(Table10[[#This Row],[Name]],M.Rd!$A:$T,MATCH(Table10[[#This Row],[L.eff]],M.Rd!$C$2:$S$2)+2,FALSE)</f>
        <v>6740</v>
      </c>
      <c r="F2367" s="54">
        <f>VLOOKUP(Table10[[#This Row],[Name]],V.Rd!$A:$B,2,FALSE)</f>
        <v>4410</v>
      </c>
      <c r="G2367" s="54">
        <f>VLOOKUP(Table10[[#This Row],[Name]],M.Rd!$A:$T,20,FALSE)</f>
        <v>813000</v>
      </c>
    </row>
    <row r="2368" spans="1:7" x14ac:dyDescent="0.25">
      <c r="A2368" s="3" t="s">
        <v>1224</v>
      </c>
      <c r="B2368" s="31">
        <v>420</v>
      </c>
      <c r="C2368" s="2">
        <v>2.5</v>
      </c>
      <c r="D2368">
        <v>17100</v>
      </c>
      <c r="E2368" s="54">
        <f>VLOOKUP(Table10[[#This Row],[Name]],M.Rd!$A:$T,MATCH(Table10[[#This Row],[L.eff]],M.Rd!$C$2:$S$2)+2,FALSE)</f>
        <v>6740</v>
      </c>
      <c r="F2368" s="54">
        <f>VLOOKUP(Table10[[#This Row],[Name]],V.Rd!$A:$B,2,FALSE)</f>
        <v>4410</v>
      </c>
      <c r="G2368" s="54">
        <f>VLOOKUP(Table10[[#This Row],[Name]],M.Rd!$A:$T,20,FALSE)</f>
        <v>813000</v>
      </c>
    </row>
    <row r="2369" spans="1:7" x14ac:dyDescent="0.25">
      <c r="A2369" s="3" t="s">
        <v>1224</v>
      </c>
      <c r="B2369" s="31">
        <v>420</v>
      </c>
      <c r="C2369" s="2">
        <v>3</v>
      </c>
      <c r="D2369">
        <v>16900</v>
      </c>
      <c r="E2369" s="54">
        <f>VLOOKUP(Table10[[#This Row],[Name]],M.Rd!$A:$T,MATCH(Table10[[#This Row],[L.eff]],M.Rd!$C$2:$S$2)+2,FALSE)</f>
        <v>6740</v>
      </c>
      <c r="F2369" s="54">
        <f>VLOOKUP(Table10[[#This Row],[Name]],V.Rd!$A:$B,2,FALSE)</f>
        <v>4410</v>
      </c>
      <c r="G2369" s="54">
        <f>VLOOKUP(Table10[[#This Row],[Name]],M.Rd!$A:$T,20,FALSE)</f>
        <v>813000</v>
      </c>
    </row>
    <row r="2370" spans="1:7" x14ac:dyDescent="0.25">
      <c r="A2370" s="3" t="s">
        <v>1224</v>
      </c>
      <c r="B2370" s="31">
        <v>420</v>
      </c>
      <c r="C2370" s="2">
        <v>3.5</v>
      </c>
      <c r="D2370">
        <v>16600</v>
      </c>
      <c r="E2370" s="54">
        <f>VLOOKUP(Table10[[#This Row],[Name]],M.Rd!$A:$T,MATCH(Table10[[#This Row],[L.eff]],M.Rd!$C$2:$S$2)+2,FALSE)</f>
        <v>6740</v>
      </c>
      <c r="F2370" s="54">
        <f>VLOOKUP(Table10[[#This Row],[Name]],V.Rd!$A:$B,2,FALSE)</f>
        <v>4410</v>
      </c>
      <c r="G2370" s="54">
        <f>VLOOKUP(Table10[[#This Row],[Name]],M.Rd!$A:$T,20,FALSE)</f>
        <v>813000</v>
      </c>
    </row>
    <row r="2371" spans="1:7" x14ac:dyDescent="0.25">
      <c r="A2371" s="3" t="s">
        <v>1224</v>
      </c>
      <c r="B2371" s="31">
        <v>420</v>
      </c>
      <c r="C2371" s="2">
        <v>4</v>
      </c>
      <c r="D2371">
        <v>16000</v>
      </c>
      <c r="E2371" s="54">
        <f>VLOOKUP(Table10[[#This Row],[Name]],M.Rd!$A:$T,MATCH(Table10[[#This Row],[L.eff]],M.Rd!$C$2:$S$2)+2,FALSE)</f>
        <v>6740</v>
      </c>
      <c r="F2371" s="54">
        <f>VLOOKUP(Table10[[#This Row],[Name]],V.Rd!$A:$B,2,FALSE)</f>
        <v>4410</v>
      </c>
      <c r="G2371" s="54">
        <f>VLOOKUP(Table10[[#This Row],[Name]],M.Rd!$A:$T,20,FALSE)</f>
        <v>813000</v>
      </c>
    </row>
    <row r="2372" spans="1:7" x14ac:dyDescent="0.25">
      <c r="A2372" s="3" t="s">
        <v>1224</v>
      </c>
      <c r="B2372" s="31">
        <v>420</v>
      </c>
      <c r="C2372" s="2">
        <v>5</v>
      </c>
      <c r="D2372">
        <v>14800</v>
      </c>
      <c r="E2372" s="54">
        <f>VLOOKUP(Table10[[#This Row],[Name]],M.Rd!$A:$T,MATCH(Table10[[#This Row],[L.eff]],M.Rd!$C$2:$S$2)+2,FALSE)</f>
        <v>6380</v>
      </c>
      <c r="F2372" s="54">
        <f>VLOOKUP(Table10[[#This Row],[Name]],V.Rd!$A:$B,2,FALSE)</f>
        <v>4410</v>
      </c>
      <c r="G2372" s="54">
        <f>VLOOKUP(Table10[[#This Row],[Name]],M.Rd!$A:$T,20,FALSE)</f>
        <v>813000</v>
      </c>
    </row>
    <row r="2373" spans="1:7" x14ac:dyDescent="0.25">
      <c r="A2373" s="3" t="s">
        <v>1224</v>
      </c>
      <c r="B2373" s="31">
        <v>420</v>
      </c>
      <c r="C2373" s="2">
        <v>6</v>
      </c>
      <c r="D2373">
        <v>13400</v>
      </c>
      <c r="E2373" s="54">
        <f>VLOOKUP(Table10[[#This Row],[Name]],M.Rd!$A:$T,MATCH(Table10[[#This Row],[L.eff]],M.Rd!$C$2:$S$2)+2,FALSE)</f>
        <v>6000</v>
      </c>
      <c r="F2373" s="54">
        <f>VLOOKUP(Table10[[#This Row],[Name]],V.Rd!$A:$B,2,FALSE)</f>
        <v>4410</v>
      </c>
      <c r="G2373" s="54">
        <f>VLOOKUP(Table10[[#This Row],[Name]],M.Rd!$A:$T,20,FALSE)</f>
        <v>813000</v>
      </c>
    </row>
    <row r="2374" spans="1:7" x14ac:dyDescent="0.25">
      <c r="A2374" s="3" t="s">
        <v>1224</v>
      </c>
      <c r="B2374" s="31">
        <v>420</v>
      </c>
      <c r="C2374" s="2">
        <v>7</v>
      </c>
      <c r="D2374">
        <v>11800</v>
      </c>
      <c r="E2374" s="54">
        <f>VLOOKUP(Table10[[#This Row],[Name]],M.Rd!$A:$T,MATCH(Table10[[#This Row],[L.eff]],M.Rd!$C$2:$S$2)+2,FALSE)</f>
        <v>5620</v>
      </c>
      <c r="F2374" s="54">
        <f>VLOOKUP(Table10[[#This Row],[Name]],V.Rd!$A:$B,2,FALSE)</f>
        <v>4410</v>
      </c>
      <c r="G2374" s="54">
        <f>VLOOKUP(Table10[[#This Row],[Name]],M.Rd!$A:$T,20,FALSE)</f>
        <v>813000</v>
      </c>
    </row>
    <row r="2375" spans="1:7" x14ac:dyDescent="0.25">
      <c r="A2375" s="3" t="s">
        <v>1224</v>
      </c>
      <c r="B2375" s="31">
        <v>420</v>
      </c>
      <c r="C2375" s="2">
        <v>8</v>
      </c>
      <c r="D2375">
        <v>10200</v>
      </c>
      <c r="E2375" s="54">
        <f>VLOOKUP(Table10[[#This Row],[Name]],M.Rd!$A:$T,MATCH(Table10[[#This Row],[L.eff]],M.Rd!$C$2:$S$2)+2,FALSE)</f>
        <v>5250</v>
      </c>
      <c r="F2375" s="54">
        <f>VLOOKUP(Table10[[#This Row],[Name]],V.Rd!$A:$B,2,FALSE)</f>
        <v>4410</v>
      </c>
      <c r="G2375" s="54">
        <f>VLOOKUP(Table10[[#This Row],[Name]],M.Rd!$A:$T,20,FALSE)</f>
        <v>813000</v>
      </c>
    </row>
    <row r="2376" spans="1:7" x14ac:dyDescent="0.25">
      <c r="A2376" s="3" t="s">
        <v>1224</v>
      </c>
      <c r="B2376" s="31">
        <v>420</v>
      </c>
      <c r="C2376" s="2">
        <v>9</v>
      </c>
      <c r="D2376">
        <v>8810</v>
      </c>
      <c r="E2376" s="54">
        <f>VLOOKUP(Table10[[#This Row],[Name]],M.Rd!$A:$T,MATCH(Table10[[#This Row],[L.eff]],M.Rd!$C$2:$S$2)+2,FALSE)</f>
        <v>4890</v>
      </c>
      <c r="F2376" s="54">
        <f>VLOOKUP(Table10[[#This Row],[Name]],V.Rd!$A:$B,2,FALSE)</f>
        <v>4410</v>
      </c>
      <c r="G2376" s="54">
        <f>VLOOKUP(Table10[[#This Row],[Name]],M.Rd!$A:$T,20,FALSE)</f>
        <v>813000</v>
      </c>
    </row>
    <row r="2377" spans="1:7" x14ac:dyDescent="0.25">
      <c r="A2377" s="3" t="s">
        <v>1224</v>
      </c>
      <c r="B2377" s="31">
        <v>420</v>
      </c>
      <c r="C2377" s="2">
        <v>10</v>
      </c>
      <c r="D2377">
        <v>7580</v>
      </c>
      <c r="E2377" s="54">
        <f>VLOOKUP(Table10[[#This Row],[Name]],M.Rd!$A:$T,MATCH(Table10[[#This Row],[L.eff]],M.Rd!$C$2:$S$2)+2,FALSE)</f>
        <v>4550</v>
      </c>
      <c r="F2377" s="54">
        <f>VLOOKUP(Table10[[#This Row],[Name]],V.Rd!$A:$B,2,FALSE)</f>
        <v>4410</v>
      </c>
      <c r="G2377" s="54">
        <f>VLOOKUP(Table10[[#This Row],[Name]],M.Rd!$A:$T,20,FALSE)</f>
        <v>813000</v>
      </c>
    </row>
    <row r="2378" spans="1:7" x14ac:dyDescent="0.25">
      <c r="A2378" s="3" t="s">
        <v>1224</v>
      </c>
      <c r="B2378" s="31">
        <v>420</v>
      </c>
      <c r="C2378" s="2">
        <v>11</v>
      </c>
      <c r="D2378">
        <v>6540</v>
      </c>
      <c r="E2378" s="54">
        <f>VLOOKUP(Table10[[#This Row],[Name]],M.Rd!$A:$T,MATCH(Table10[[#This Row],[L.eff]],M.Rd!$C$2:$S$2)+2,FALSE)</f>
        <v>4240</v>
      </c>
      <c r="F2378" s="54">
        <f>VLOOKUP(Table10[[#This Row],[Name]],V.Rd!$A:$B,2,FALSE)</f>
        <v>4410</v>
      </c>
      <c r="G2378" s="54">
        <f>VLOOKUP(Table10[[#This Row],[Name]],M.Rd!$A:$T,20,FALSE)</f>
        <v>813000</v>
      </c>
    </row>
    <row r="2379" spans="1:7" x14ac:dyDescent="0.25">
      <c r="A2379" s="3" t="s">
        <v>1224</v>
      </c>
      <c r="B2379" s="31">
        <v>420</v>
      </c>
      <c r="C2379" s="2">
        <v>12</v>
      </c>
      <c r="D2379">
        <v>5680</v>
      </c>
      <c r="E2379" s="54">
        <f>VLOOKUP(Table10[[#This Row],[Name]],M.Rd!$A:$T,MATCH(Table10[[#This Row],[L.eff]],M.Rd!$C$2:$S$2)+2,FALSE)</f>
        <v>3950</v>
      </c>
      <c r="F2379" s="54">
        <f>VLOOKUP(Table10[[#This Row],[Name]],V.Rd!$A:$B,2,FALSE)</f>
        <v>4410</v>
      </c>
      <c r="G2379" s="54">
        <f>VLOOKUP(Table10[[#This Row],[Name]],M.Rd!$A:$T,20,FALSE)</f>
        <v>813000</v>
      </c>
    </row>
    <row r="2380" spans="1:7" x14ac:dyDescent="0.25">
      <c r="A2380" s="3" t="s">
        <v>1224</v>
      </c>
      <c r="B2380" s="31">
        <v>420</v>
      </c>
      <c r="C2380" s="2">
        <v>13</v>
      </c>
      <c r="D2380">
        <v>4960</v>
      </c>
      <c r="E2380" s="54">
        <f>VLOOKUP(Table10[[#This Row],[Name]],M.Rd!$A:$T,MATCH(Table10[[#This Row],[L.eff]],M.Rd!$C$2:$S$2)+2,FALSE)</f>
        <v>3690</v>
      </c>
      <c r="F2380" s="54">
        <f>VLOOKUP(Table10[[#This Row],[Name]],V.Rd!$A:$B,2,FALSE)</f>
        <v>4410</v>
      </c>
      <c r="G2380" s="54">
        <f>VLOOKUP(Table10[[#This Row],[Name]],M.Rd!$A:$T,20,FALSE)</f>
        <v>813000</v>
      </c>
    </row>
    <row r="2381" spans="1:7" x14ac:dyDescent="0.25">
      <c r="A2381" s="3" t="s">
        <v>1224</v>
      </c>
      <c r="B2381" s="31">
        <v>420</v>
      </c>
      <c r="C2381" s="2">
        <v>14</v>
      </c>
      <c r="D2381">
        <v>4360</v>
      </c>
      <c r="E2381" s="54">
        <f>VLOOKUP(Table10[[#This Row],[Name]],M.Rd!$A:$T,MATCH(Table10[[#This Row],[L.eff]],M.Rd!$C$2:$S$2)+2,FALSE)</f>
        <v>3450</v>
      </c>
      <c r="F2381" s="54">
        <f>VLOOKUP(Table10[[#This Row],[Name]],V.Rd!$A:$B,2,FALSE)</f>
        <v>4410</v>
      </c>
      <c r="G2381" s="54">
        <f>VLOOKUP(Table10[[#This Row],[Name]],M.Rd!$A:$T,20,FALSE)</f>
        <v>813000</v>
      </c>
    </row>
    <row r="2382" spans="1:7" x14ac:dyDescent="0.25">
      <c r="A2382" s="23" t="s">
        <v>1316</v>
      </c>
      <c r="B2382" s="29">
        <v>449</v>
      </c>
      <c r="C2382" s="27">
        <v>1</v>
      </c>
      <c r="D2382" s="27">
        <v>20100</v>
      </c>
      <c r="E2382" s="54">
        <f>VLOOKUP(Table10[[#This Row],[Name]],M.Rd!$A:$T,MATCH(Table10[[#This Row],[L.eff]],M.Rd!$C$2:$S$2)+2,FALSE)</f>
        <v>7440</v>
      </c>
      <c r="F2382" s="54">
        <f>VLOOKUP(Table10[[#This Row],[Name]],V.Rd!$A:$B,2,FALSE)</f>
        <v>4850</v>
      </c>
      <c r="G2382" s="54">
        <f>VLOOKUP(Table10[[#This Row],[Name]],M.Rd!$A:$T,20,FALSE)</f>
        <v>875000</v>
      </c>
    </row>
    <row r="2383" spans="1:7" x14ac:dyDescent="0.25">
      <c r="A2383" s="3" t="s">
        <v>1316</v>
      </c>
      <c r="B2383" s="31">
        <v>449</v>
      </c>
      <c r="C2383" s="2">
        <v>1.5</v>
      </c>
      <c r="D2383" s="2">
        <v>20100</v>
      </c>
      <c r="E2383" s="54">
        <f>VLOOKUP(Table10[[#This Row],[Name]],M.Rd!$A:$T,MATCH(Table10[[#This Row],[L.eff]],M.Rd!$C$2:$S$2)+2,FALSE)</f>
        <v>7440</v>
      </c>
      <c r="F2383" s="54">
        <f>VLOOKUP(Table10[[#This Row],[Name]],V.Rd!$A:$B,2,FALSE)</f>
        <v>4850</v>
      </c>
      <c r="G2383" s="54">
        <f>VLOOKUP(Table10[[#This Row],[Name]],M.Rd!$A:$T,20,FALSE)</f>
        <v>875000</v>
      </c>
    </row>
    <row r="2384" spans="1:7" x14ac:dyDescent="0.25">
      <c r="A2384" s="3" t="s">
        <v>1316</v>
      </c>
      <c r="B2384" s="31">
        <v>449</v>
      </c>
      <c r="C2384" s="2">
        <v>2</v>
      </c>
      <c r="D2384" s="2">
        <v>19600</v>
      </c>
      <c r="E2384" s="54">
        <f>VLOOKUP(Table10[[#This Row],[Name]],M.Rd!$A:$T,MATCH(Table10[[#This Row],[L.eff]],M.Rd!$C$2:$S$2)+2,FALSE)</f>
        <v>7440</v>
      </c>
      <c r="F2384" s="54">
        <f>VLOOKUP(Table10[[#This Row],[Name]],V.Rd!$A:$B,2,FALSE)</f>
        <v>4850</v>
      </c>
      <c r="G2384" s="54">
        <f>VLOOKUP(Table10[[#This Row],[Name]],M.Rd!$A:$T,20,FALSE)</f>
        <v>875000</v>
      </c>
    </row>
    <row r="2385" spans="1:7" x14ac:dyDescent="0.25">
      <c r="A2385" s="3" t="s">
        <v>1316</v>
      </c>
      <c r="B2385" s="31">
        <v>449</v>
      </c>
      <c r="C2385" s="2">
        <v>2.5</v>
      </c>
      <c r="D2385">
        <v>18900</v>
      </c>
      <c r="E2385" s="54">
        <f>VLOOKUP(Table10[[#This Row],[Name]],M.Rd!$A:$T,MATCH(Table10[[#This Row],[L.eff]],M.Rd!$C$2:$S$2)+2,FALSE)</f>
        <v>7440</v>
      </c>
      <c r="F2385" s="54">
        <f>VLOOKUP(Table10[[#This Row],[Name]],V.Rd!$A:$B,2,FALSE)</f>
        <v>4850</v>
      </c>
      <c r="G2385" s="54">
        <f>VLOOKUP(Table10[[#This Row],[Name]],M.Rd!$A:$T,20,FALSE)</f>
        <v>875000</v>
      </c>
    </row>
    <row r="2386" spans="1:7" x14ac:dyDescent="0.25">
      <c r="A2386" s="3" t="s">
        <v>1316</v>
      </c>
      <c r="B2386" s="31">
        <v>449</v>
      </c>
      <c r="C2386" s="2">
        <v>3</v>
      </c>
      <c r="D2386">
        <v>18200</v>
      </c>
      <c r="E2386" s="54">
        <f>VLOOKUP(Table10[[#This Row],[Name]],M.Rd!$A:$T,MATCH(Table10[[#This Row],[L.eff]],M.Rd!$C$2:$S$2)+2,FALSE)</f>
        <v>7440</v>
      </c>
      <c r="F2386" s="54">
        <f>VLOOKUP(Table10[[#This Row],[Name]],V.Rd!$A:$B,2,FALSE)</f>
        <v>4850</v>
      </c>
      <c r="G2386" s="54">
        <f>VLOOKUP(Table10[[#This Row],[Name]],M.Rd!$A:$T,20,FALSE)</f>
        <v>875000</v>
      </c>
    </row>
    <row r="2387" spans="1:7" x14ac:dyDescent="0.25">
      <c r="A2387" s="3" t="s">
        <v>1316</v>
      </c>
      <c r="B2387" s="31">
        <v>449</v>
      </c>
      <c r="C2387" s="2">
        <v>3.5</v>
      </c>
      <c r="D2387">
        <v>17400</v>
      </c>
      <c r="E2387" s="54">
        <f>VLOOKUP(Table10[[#This Row],[Name]],M.Rd!$A:$T,MATCH(Table10[[#This Row],[L.eff]],M.Rd!$C$2:$S$2)+2,FALSE)</f>
        <v>7440</v>
      </c>
      <c r="F2387" s="54">
        <f>VLOOKUP(Table10[[#This Row],[Name]],V.Rd!$A:$B,2,FALSE)</f>
        <v>4850</v>
      </c>
      <c r="G2387" s="54">
        <f>VLOOKUP(Table10[[#This Row],[Name]],M.Rd!$A:$T,20,FALSE)</f>
        <v>875000</v>
      </c>
    </row>
    <row r="2388" spans="1:7" x14ac:dyDescent="0.25">
      <c r="A2388" s="3" t="s">
        <v>1316</v>
      </c>
      <c r="B2388" s="31">
        <v>449</v>
      </c>
      <c r="C2388" s="2">
        <v>4</v>
      </c>
      <c r="D2388">
        <v>16700</v>
      </c>
      <c r="E2388" s="54">
        <f>VLOOKUP(Table10[[#This Row],[Name]],M.Rd!$A:$T,MATCH(Table10[[#This Row],[L.eff]],M.Rd!$C$2:$S$2)+2,FALSE)</f>
        <v>7430</v>
      </c>
      <c r="F2388" s="54">
        <f>VLOOKUP(Table10[[#This Row],[Name]],V.Rd!$A:$B,2,FALSE)</f>
        <v>4850</v>
      </c>
      <c r="G2388" s="54">
        <f>VLOOKUP(Table10[[#This Row],[Name]],M.Rd!$A:$T,20,FALSE)</f>
        <v>875000</v>
      </c>
    </row>
    <row r="2389" spans="1:7" x14ac:dyDescent="0.25">
      <c r="A2389" s="3" t="s">
        <v>1316</v>
      </c>
      <c r="B2389" s="31">
        <v>449</v>
      </c>
      <c r="C2389" s="2">
        <v>5</v>
      </c>
      <c r="D2389">
        <v>15000</v>
      </c>
      <c r="E2389" s="54">
        <f>VLOOKUP(Table10[[#This Row],[Name]],M.Rd!$A:$T,MATCH(Table10[[#This Row],[L.eff]],M.Rd!$C$2:$S$2)+2,FALSE)</f>
        <v>7020</v>
      </c>
      <c r="F2389" s="54">
        <f>VLOOKUP(Table10[[#This Row],[Name]],V.Rd!$A:$B,2,FALSE)</f>
        <v>4850</v>
      </c>
      <c r="G2389" s="54">
        <f>VLOOKUP(Table10[[#This Row],[Name]],M.Rd!$A:$T,20,FALSE)</f>
        <v>875000</v>
      </c>
    </row>
    <row r="2390" spans="1:7" x14ac:dyDescent="0.25">
      <c r="A2390" s="3" t="s">
        <v>1316</v>
      </c>
      <c r="B2390" s="31">
        <v>449</v>
      </c>
      <c r="C2390" s="2">
        <v>6</v>
      </c>
      <c r="D2390">
        <v>13300</v>
      </c>
      <c r="E2390" s="54">
        <f>VLOOKUP(Table10[[#This Row],[Name]],M.Rd!$A:$T,MATCH(Table10[[#This Row],[L.eff]],M.Rd!$C$2:$S$2)+2,FALSE)</f>
        <v>6610</v>
      </c>
      <c r="F2390" s="54">
        <f>VLOOKUP(Table10[[#This Row],[Name]],V.Rd!$A:$B,2,FALSE)</f>
        <v>4850</v>
      </c>
      <c r="G2390" s="54">
        <f>VLOOKUP(Table10[[#This Row],[Name]],M.Rd!$A:$T,20,FALSE)</f>
        <v>875000</v>
      </c>
    </row>
    <row r="2391" spans="1:7" x14ac:dyDescent="0.25">
      <c r="A2391" s="3" t="s">
        <v>1316</v>
      </c>
      <c r="B2391" s="31">
        <v>449</v>
      </c>
      <c r="C2391" s="2">
        <v>7</v>
      </c>
      <c r="D2391">
        <v>11600</v>
      </c>
      <c r="E2391" s="54">
        <f>VLOOKUP(Table10[[#This Row],[Name]],M.Rd!$A:$T,MATCH(Table10[[#This Row],[L.eff]],M.Rd!$C$2:$S$2)+2,FALSE)</f>
        <v>6200</v>
      </c>
      <c r="F2391" s="54">
        <f>VLOOKUP(Table10[[#This Row],[Name]],V.Rd!$A:$B,2,FALSE)</f>
        <v>4850</v>
      </c>
      <c r="G2391" s="54">
        <f>VLOOKUP(Table10[[#This Row],[Name]],M.Rd!$A:$T,20,FALSE)</f>
        <v>875000</v>
      </c>
    </row>
    <row r="2392" spans="1:7" x14ac:dyDescent="0.25">
      <c r="A2392" s="3" t="s">
        <v>1316</v>
      </c>
      <c r="B2392" s="31">
        <v>449</v>
      </c>
      <c r="C2392" s="2">
        <v>8</v>
      </c>
      <c r="D2392">
        <v>10100</v>
      </c>
      <c r="E2392" s="54">
        <f>VLOOKUP(Table10[[#This Row],[Name]],M.Rd!$A:$T,MATCH(Table10[[#This Row],[L.eff]],M.Rd!$C$2:$S$2)+2,FALSE)</f>
        <v>5800</v>
      </c>
      <c r="F2392" s="54">
        <f>VLOOKUP(Table10[[#This Row],[Name]],V.Rd!$A:$B,2,FALSE)</f>
        <v>4850</v>
      </c>
      <c r="G2392" s="54">
        <f>VLOOKUP(Table10[[#This Row],[Name]],M.Rd!$A:$T,20,FALSE)</f>
        <v>875000</v>
      </c>
    </row>
    <row r="2393" spans="1:7" x14ac:dyDescent="0.25">
      <c r="A2393" s="3" t="s">
        <v>1316</v>
      </c>
      <c r="B2393" s="31">
        <v>449</v>
      </c>
      <c r="C2393" s="2">
        <v>9</v>
      </c>
      <c r="D2393">
        <v>8680</v>
      </c>
      <c r="E2393" s="54">
        <f>VLOOKUP(Table10[[#This Row],[Name]],M.Rd!$A:$T,MATCH(Table10[[#This Row],[L.eff]],M.Rd!$C$2:$S$2)+2,FALSE)</f>
        <v>5410</v>
      </c>
      <c r="F2393" s="54">
        <f>VLOOKUP(Table10[[#This Row],[Name]],V.Rd!$A:$B,2,FALSE)</f>
        <v>4850</v>
      </c>
      <c r="G2393" s="54">
        <f>VLOOKUP(Table10[[#This Row],[Name]],M.Rd!$A:$T,20,FALSE)</f>
        <v>875000</v>
      </c>
    </row>
    <row r="2394" spans="1:7" x14ac:dyDescent="0.25">
      <c r="A2394" s="3" t="s">
        <v>1316</v>
      </c>
      <c r="B2394" s="31">
        <v>449</v>
      </c>
      <c r="C2394" s="2">
        <v>10</v>
      </c>
      <c r="D2394">
        <v>7500</v>
      </c>
      <c r="E2394" s="54">
        <f>VLOOKUP(Table10[[#This Row],[Name]],M.Rd!$A:$T,MATCH(Table10[[#This Row],[L.eff]],M.Rd!$C$2:$S$2)+2,FALSE)</f>
        <v>5040</v>
      </c>
      <c r="F2394" s="54">
        <f>VLOOKUP(Table10[[#This Row],[Name]],V.Rd!$A:$B,2,FALSE)</f>
        <v>4850</v>
      </c>
      <c r="G2394" s="54">
        <f>VLOOKUP(Table10[[#This Row],[Name]],M.Rd!$A:$T,20,FALSE)</f>
        <v>875000</v>
      </c>
    </row>
    <row r="2395" spans="1:7" x14ac:dyDescent="0.25">
      <c r="A2395" s="3" t="s">
        <v>1316</v>
      </c>
      <c r="B2395" s="31">
        <v>449</v>
      </c>
      <c r="C2395" s="2">
        <v>11</v>
      </c>
      <c r="D2395">
        <v>6500</v>
      </c>
      <c r="E2395" s="54">
        <f>VLOOKUP(Table10[[#This Row],[Name]],M.Rd!$A:$T,MATCH(Table10[[#This Row],[L.eff]],M.Rd!$C$2:$S$2)+2,FALSE)</f>
        <v>4700</v>
      </c>
      <c r="F2395" s="54">
        <f>VLOOKUP(Table10[[#This Row],[Name]],V.Rd!$A:$B,2,FALSE)</f>
        <v>4850</v>
      </c>
      <c r="G2395" s="54">
        <f>VLOOKUP(Table10[[#This Row],[Name]],M.Rd!$A:$T,20,FALSE)</f>
        <v>875000</v>
      </c>
    </row>
    <row r="2396" spans="1:7" x14ac:dyDescent="0.25">
      <c r="A2396" s="3" t="s">
        <v>1316</v>
      </c>
      <c r="B2396" s="31">
        <v>449</v>
      </c>
      <c r="C2396" s="2">
        <v>12</v>
      </c>
      <c r="D2396">
        <v>5680</v>
      </c>
      <c r="E2396" s="54">
        <f>VLOOKUP(Table10[[#This Row],[Name]],M.Rd!$A:$T,MATCH(Table10[[#This Row],[L.eff]],M.Rd!$C$2:$S$2)+2,FALSE)</f>
        <v>4390</v>
      </c>
      <c r="F2396" s="54">
        <f>VLOOKUP(Table10[[#This Row],[Name]],V.Rd!$A:$B,2,FALSE)</f>
        <v>4850</v>
      </c>
      <c r="G2396" s="54">
        <f>VLOOKUP(Table10[[#This Row],[Name]],M.Rd!$A:$T,20,FALSE)</f>
        <v>875000</v>
      </c>
    </row>
    <row r="2397" spans="1:7" x14ac:dyDescent="0.25">
      <c r="A2397" s="3" t="s">
        <v>1316</v>
      </c>
      <c r="B2397" s="31">
        <v>449</v>
      </c>
      <c r="C2397" s="2">
        <v>13</v>
      </c>
      <c r="D2397">
        <v>4980</v>
      </c>
      <c r="E2397" s="54">
        <f>VLOOKUP(Table10[[#This Row],[Name]],M.Rd!$A:$T,MATCH(Table10[[#This Row],[L.eff]],M.Rd!$C$2:$S$2)+2,FALSE)</f>
        <v>4110</v>
      </c>
      <c r="F2397" s="54">
        <f>VLOOKUP(Table10[[#This Row],[Name]],V.Rd!$A:$B,2,FALSE)</f>
        <v>4850</v>
      </c>
      <c r="G2397" s="54">
        <f>VLOOKUP(Table10[[#This Row],[Name]],M.Rd!$A:$T,20,FALSE)</f>
        <v>875000</v>
      </c>
    </row>
    <row r="2398" spans="1:7" x14ac:dyDescent="0.25">
      <c r="A2398" s="3" t="s">
        <v>1316</v>
      </c>
      <c r="B2398" s="31">
        <v>449</v>
      </c>
      <c r="C2398" s="2">
        <v>14</v>
      </c>
      <c r="D2398">
        <v>4400</v>
      </c>
      <c r="E2398" s="54">
        <f>VLOOKUP(Table10[[#This Row],[Name]],M.Rd!$A:$T,MATCH(Table10[[#This Row],[L.eff]],M.Rd!$C$2:$S$2)+2,FALSE)</f>
        <v>3850</v>
      </c>
      <c r="F2398" s="54">
        <f>VLOOKUP(Table10[[#This Row],[Name]],V.Rd!$A:$B,2,FALSE)</f>
        <v>4850</v>
      </c>
      <c r="G2398" s="54">
        <f>VLOOKUP(Table10[[#This Row],[Name]],M.Rd!$A:$T,20,FALSE)</f>
        <v>875000</v>
      </c>
    </row>
    <row r="2399" spans="1:7" x14ac:dyDescent="0.25">
      <c r="A2399" s="23" t="s">
        <v>1317</v>
      </c>
      <c r="B2399" s="29">
        <v>491</v>
      </c>
      <c r="C2399" s="27">
        <v>1</v>
      </c>
      <c r="D2399" s="27">
        <v>22100</v>
      </c>
      <c r="E2399" s="54">
        <f>VLOOKUP(Table10[[#This Row],[Name]],M.Rd!$A:$T,MATCH(Table10[[#This Row],[L.eff]],M.Rd!$C$2:$S$2)+2,FALSE)</f>
        <v>8160</v>
      </c>
      <c r="F2399" s="54">
        <f>VLOOKUP(Table10[[#This Row],[Name]],V.Rd!$A:$B,2,FALSE)</f>
        <v>5260</v>
      </c>
      <c r="G2399" s="54">
        <f>VLOOKUP(Table10[[#This Row],[Name]],M.Rd!$A:$T,20,FALSE)</f>
        <v>966000</v>
      </c>
    </row>
    <row r="2400" spans="1:7" x14ac:dyDescent="0.25">
      <c r="A2400" s="3" t="s">
        <v>1317</v>
      </c>
      <c r="B2400" s="31">
        <v>491</v>
      </c>
      <c r="C2400" s="2">
        <v>1.5</v>
      </c>
      <c r="D2400" s="2">
        <v>22100</v>
      </c>
      <c r="E2400" s="54">
        <f>VLOOKUP(Table10[[#This Row],[Name]],M.Rd!$A:$T,MATCH(Table10[[#This Row],[L.eff]],M.Rd!$C$2:$S$2)+2,FALSE)</f>
        <v>8160</v>
      </c>
      <c r="F2400" s="54">
        <f>VLOOKUP(Table10[[#This Row],[Name]],V.Rd!$A:$B,2,FALSE)</f>
        <v>5260</v>
      </c>
      <c r="G2400" s="54">
        <f>VLOOKUP(Table10[[#This Row],[Name]],M.Rd!$A:$T,20,FALSE)</f>
        <v>966000</v>
      </c>
    </row>
    <row r="2401" spans="1:7" x14ac:dyDescent="0.25">
      <c r="A2401" s="3" t="s">
        <v>1317</v>
      </c>
      <c r="B2401" s="31">
        <v>491</v>
      </c>
      <c r="C2401" s="2">
        <v>2</v>
      </c>
      <c r="D2401" s="2">
        <v>21400</v>
      </c>
      <c r="E2401" s="54">
        <f>VLOOKUP(Table10[[#This Row],[Name]],M.Rd!$A:$T,MATCH(Table10[[#This Row],[L.eff]],M.Rd!$C$2:$S$2)+2,FALSE)</f>
        <v>8160</v>
      </c>
      <c r="F2401" s="54">
        <f>VLOOKUP(Table10[[#This Row],[Name]],V.Rd!$A:$B,2,FALSE)</f>
        <v>5260</v>
      </c>
      <c r="G2401" s="54">
        <f>VLOOKUP(Table10[[#This Row],[Name]],M.Rd!$A:$T,20,FALSE)</f>
        <v>966000</v>
      </c>
    </row>
    <row r="2402" spans="1:7" x14ac:dyDescent="0.25">
      <c r="A2402" s="3" t="s">
        <v>1317</v>
      </c>
      <c r="B2402" s="31">
        <v>491</v>
      </c>
      <c r="C2402" s="2">
        <v>2.5</v>
      </c>
      <c r="D2402">
        <v>20600</v>
      </c>
      <c r="E2402" s="54">
        <f>VLOOKUP(Table10[[#This Row],[Name]],M.Rd!$A:$T,MATCH(Table10[[#This Row],[L.eff]],M.Rd!$C$2:$S$2)+2,FALSE)</f>
        <v>8160</v>
      </c>
      <c r="F2402" s="54">
        <f>VLOOKUP(Table10[[#This Row],[Name]],V.Rd!$A:$B,2,FALSE)</f>
        <v>5260</v>
      </c>
      <c r="G2402" s="54">
        <f>VLOOKUP(Table10[[#This Row],[Name]],M.Rd!$A:$T,20,FALSE)</f>
        <v>966000</v>
      </c>
    </row>
    <row r="2403" spans="1:7" x14ac:dyDescent="0.25">
      <c r="A2403" s="3" t="s">
        <v>1317</v>
      </c>
      <c r="B2403" s="31">
        <v>491</v>
      </c>
      <c r="C2403" s="2">
        <v>3</v>
      </c>
      <c r="D2403">
        <v>19800</v>
      </c>
      <c r="E2403" s="54">
        <f>VLOOKUP(Table10[[#This Row],[Name]],M.Rd!$A:$T,MATCH(Table10[[#This Row],[L.eff]],M.Rd!$C$2:$S$2)+2,FALSE)</f>
        <v>8160</v>
      </c>
      <c r="F2403" s="54">
        <f>VLOOKUP(Table10[[#This Row],[Name]],V.Rd!$A:$B,2,FALSE)</f>
        <v>5260</v>
      </c>
      <c r="G2403" s="54">
        <f>VLOOKUP(Table10[[#This Row],[Name]],M.Rd!$A:$T,20,FALSE)</f>
        <v>966000</v>
      </c>
    </row>
    <row r="2404" spans="1:7" x14ac:dyDescent="0.25">
      <c r="A2404" s="3" t="s">
        <v>1317</v>
      </c>
      <c r="B2404" s="31">
        <v>491</v>
      </c>
      <c r="C2404" s="2">
        <v>3.5</v>
      </c>
      <c r="D2404">
        <v>19000</v>
      </c>
      <c r="E2404" s="54">
        <f>VLOOKUP(Table10[[#This Row],[Name]],M.Rd!$A:$T,MATCH(Table10[[#This Row],[L.eff]],M.Rd!$C$2:$S$2)+2,FALSE)</f>
        <v>8160</v>
      </c>
      <c r="F2404" s="54">
        <f>VLOOKUP(Table10[[#This Row],[Name]],V.Rd!$A:$B,2,FALSE)</f>
        <v>5260</v>
      </c>
      <c r="G2404" s="54">
        <f>VLOOKUP(Table10[[#This Row],[Name]],M.Rd!$A:$T,20,FALSE)</f>
        <v>966000</v>
      </c>
    </row>
    <row r="2405" spans="1:7" x14ac:dyDescent="0.25">
      <c r="A2405" s="3" t="s">
        <v>1317</v>
      </c>
      <c r="B2405" s="31">
        <v>491</v>
      </c>
      <c r="C2405" s="2">
        <v>4</v>
      </c>
      <c r="D2405">
        <v>18200</v>
      </c>
      <c r="E2405" s="54">
        <f>VLOOKUP(Table10[[#This Row],[Name]],M.Rd!$A:$T,MATCH(Table10[[#This Row],[L.eff]],M.Rd!$C$2:$S$2)+2,FALSE)</f>
        <v>8160</v>
      </c>
      <c r="F2405" s="54">
        <f>VLOOKUP(Table10[[#This Row],[Name]],V.Rd!$A:$B,2,FALSE)</f>
        <v>5260</v>
      </c>
      <c r="G2405" s="54">
        <f>VLOOKUP(Table10[[#This Row],[Name]],M.Rd!$A:$T,20,FALSE)</f>
        <v>966000</v>
      </c>
    </row>
    <row r="2406" spans="1:7" x14ac:dyDescent="0.25">
      <c r="A2406" s="3" t="s">
        <v>1317</v>
      </c>
      <c r="B2406" s="31">
        <v>491</v>
      </c>
      <c r="C2406" s="2">
        <v>5</v>
      </c>
      <c r="D2406">
        <v>16400</v>
      </c>
      <c r="E2406" s="54">
        <f>VLOOKUP(Table10[[#This Row],[Name]],M.Rd!$A:$T,MATCH(Table10[[#This Row],[L.eff]],M.Rd!$C$2:$S$2)+2,FALSE)</f>
        <v>7730</v>
      </c>
      <c r="F2406" s="54">
        <f>VLOOKUP(Table10[[#This Row],[Name]],V.Rd!$A:$B,2,FALSE)</f>
        <v>5260</v>
      </c>
      <c r="G2406" s="54">
        <f>VLOOKUP(Table10[[#This Row],[Name]],M.Rd!$A:$T,20,FALSE)</f>
        <v>966000</v>
      </c>
    </row>
    <row r="2407" spans="1:7" x14ac:dyDescent="0.25">
      <c r="A2407" s="3" t="s">
        <v>1317</v>
      </c>
      <c r="B2407" s="31">
        <v>491</v>
      </c>
      <c r="C2407" s="2">
        <v>6</v>
      </c>
      <c r="D2407">
        <v>14600</v>
      </c>
      <c r="E2407" s="54">
        <f>VLOOKUP(Table10[[#This Row],[Name]],M.Rd!$A:$T,MATCH(Table10[[#This Row],[L.eff]],M.Rd!$C$2:$S$2)+2,FALSE)</f>
        <v>7300</v>
      </c>
      <c r="F2407" s="54">
        <f>VLOOKUP(Table10[[#This Row],[Name]],V.Rd!$A:$B,2,FALSE)</f>
        <v>5260</v>
      </c>
      <c r="G2407" s="54">
        <f>VLOOKUP(Table10[[#This Row],[Name]],M.Rd!$A:$T,20,FALSE)</f>
        <v>966000</v>
      </c>
    </row>
    <row r="2408" spans="1:7" x14ac:dyDescent="0.25">
      <c r="A2408" s="3" t="s">
        <v>1317</v>
      </c>
      <c r="B2408" s="31">
        <v>491</v>
      </c>
      <c r="C2408" s="2">
        <v>7</v>
      </c>
      <c r="D2408">
        <v>12700</v>
      </c>
      <c r="E2408" s="54">
        <f>VLOOKUP(Table10[[#This Row],[Name]],M.Rd!$A:$T,MATCH(Table10[[#This Row],[L.eff]],M.Rd!$C$2:$S$2)+2,FALSE)</f>
        <v>6860</v>
      </c>
      <c r="F2408" s="54">
        <f>VLOOKUP(Table10[[#This Row],[Name]],V.Rd!$A:$B,2,FALSE)</f>
        <v>5260</v>
      </c>
      <c r="G2408" s="54">
        <f>VLOOKUP(Table10[[#This Row],[Name]],M.Rd!$A:$T,20,FALSE)</f>
        <v>966000</v>
      </c>
    </row>
    <row r="2409" spans="1:7" x14ac:dyDescent="0.25">
      <c r="A2409" s="3" t="s">
        <v>1317</v>
      </c>
      <c r="B2409" s="31">
        <v>491</v>
      </c>
      <c r="C2409" s="2">
        <v>8</v>
      </c>
      <c r="D2409">
        <v>11000</v>
      </c>
      <c r="E2409" s="54">
        <f>VLOOKUP(Table10[[#This Row],[Name]],M.Rd!$A:$T,MATCH(Table10[[#This Row],[L.eff]],M.Rd!$C$2:$S$2)+2,FALSE)</f>
        <v>6440</v>
      </c>
      <c r="F2409" s="54">
        <f>VLOOKUP(Table10[[#This Row],[Name]],V.Rd!$A:$B,2,FALSE)</f>
        <v>5260</v>
      </c>
      <c r="G2409" s="54">
        <f>VLOOKUP(Table10[[#This Row],[Name]],M.Rd!$A:$T,20,FALSE)</f>
        <v>966000</v>
      </c>
    </row>
    <row r="2410" spans="1:7" x14ac:dyDescent="0.25">
      <c r="A2410" s="3" t="s">
        <v>1317</v>
      </c>
      <c r="B2410" s="31">
        <v>491</v>
      </c>
      <c r="C2410" s="2">
        <v>9</v>
      </c>
      <c r="D2410">
        <v>9490</v>
      </c>
      <c r="E2410" s="54">
        <f>VLOOKUP(Table10[[#This Row],[Name]],M.Rd!$A:$T,MATCH(Table10[[#This Row],[L.eff]],M.Rd!$C$2:$S$2)+2,FALSE)</f>
        <v>6030</v>
      </c>
      <c r="F2410" s="54">
        <f>VLOOKUP(Table10[[#This Row],[Name]],V.Rd!$A:$B,2,FALSE)</f>
        <v>5260</v>
      </c>
      <c r="G2410" s="54">
        <f>VLOOKUP(Table10[[#This Row],[Name]],M.Rd!$A:$T,20,FALSE)</f>
        <v>966000</v>
      </c>
    </row>
    <row r="2411" spans="1:7" x14ac:dyDescent="0.25">
      <c r="A2411" s="3" t="s">
        <v>1317</v>
      </c>
      <c r="B2411" s="31">
        <v>491</v>
      </c>
      <c r="C2411" s="2">
        <v>10</v>
      </c>
      <c r="D2411">
        <v>8190</v>
      </c>
      <c r="E2411" s="54">
        <f>VLOOKUP(Table10[[#This Row],[Name]],M.Rd!$A:$T,MATCH(Table10[[#This Row],[L.eff]],M.Rd!$C$2:$S$2)+2,FALSE)</f>
        <v>5640</v>
      </c>
      <c r="F2411" s="54">
        <f>VLOOKUP(Table10[[#This Row],[Name]],V.Rd!$A:$B,2,FALSE)</f>
        <v>5260</v>
      </c>
      <c r="G2411" s="54">
        <f>VLOOKUP(Table10[[#This Row],[Name]],M.Rd!$A:$T,20,FALSE)</f>
        <v>966000</v>
      </c>
    </row>
    <row r="2412" spans="1:7" x14ac:dyDescent="0.25">
      <c r="A2412" s="3" t="s">
        <v>1317</v>
      </c>
      <c r="B2412" s="31">
        <v>491</v>
      </c>
      <c r="C2412" s="2">
        <v>11</v>
      </c>
      <c r="D2412">
        <v>7110</v>
      </c>
      <c r="E2412" s="54">
        <f>VLOOKUP(Table10[[#This Row],[Name]],M.Rd!$A:$T,MATCH(Table10[[#This Row],[L.eff]],M.Rd!$C$2:$S$2)+2,FALSE)</f>
        <v>5290</v>
      </c>
      <c r="F2412" s="54">
        <f>VLOOKUP(Table10[[#This Row],[Name]],V.Rd!$A:$B,2,FALSE)</f>
        <v>5260</v>
      </c>
      <c r="G2412" s="54">
        <f>VLOOKUP(Table10[[#This Row],[Name]],M.Rd!$A:$T,20,FALSE)</f>
        <v>966000</v>
      </c>
    </row>
    <row r="2413" spans="1:7" x14ac:dyDescent="0.25">
      <c r="A2413" s="3" t="s">
        <v>1317</v>
      </c>
      <c r="B2413" s="31">
        <v>491</v>
      </c>
      <c r="C2413" s="2">
        <v>12</v>
      </c>
      <c r="D2413">
        <v>6200</v>
      </c>
      <c r="E2413" s="54">
        <f>VLOOKUP(Table10[[#This Row],[Name]],M.Rd!$A:$T,MATCH(Table10[[#This Row],[L.eff]],M.Rd!$C$2:$S$2)+2,FALSE)</f>
        <v>4960</v>
      </c>
      <c r="F2413" s="54">
        <f>VLOOKUP(Table10[[#This Row],[Name]],V.Rd!$A:$B,2,FALSE)</f>
        <v>5260</v>
      </c>
      <c r="G2413" s="54">
        <f>VLOOKUP(Table10[[#This Row],[Name]],M.Rd!$A:$T,20,FALSE)</f>
        <v>966000</v>
      </c>
    </row>
    <row r="2414" spans="1:7" x14ac:dyDescent="0.25">
      <c r="A2414" s="3" t="s">
        <v>1317</v>
      </c>
      <c r="B2414" s="31">
        <v>491</v>
      </c>
      <c r="C2414" s="2">
        <v>13</v>
      </c>
      <c r="D2414">
        <v>5440</v>
      </c>
      <c r="E2414" s="54">
        <f>VLOOKUP(Table10[[#This Row],[Name]],M.Rd!$A:$T,MATCH(Table10[[#This Row],[L.eff]],M.Rd!$C$2:$S$2)+2,FALSE)</f>
        <v>4660</v>
      </c>
      <c r="F2414" s="54">
        <f>VLOOKUP(Table10[[#This Row],[Name]],V.Rd!$A:$B,2,FALSE)</f>
        <v>5260</v>
      </c>
      <c r="G2414" s="54">
        <f>VLOOKUP(Table10[[#This Row],[Name]],M.Rd!$A:$T,20,FALSE)</f>
        <v>966000</v>
      </c>
    </row>
    <row r="2415" spans="1:7" x14ac:dyDescent="0.25">
      <c r="A2415" s="3" t="s">
        <v>1317</v>
      </c>
      <c r="B2415" s="31">
        <v>491</v>
      </c>
      <c r="C2415" s="2">
        <v>14</v>
      </c>
      <c r="D2415">
        <v>4810</v>
      </c>
      <c r="E2415" s="54">
        <f>VLOOKUP(Table10[[#This Row],[Name]],M.Rd!$A:$T,MATCH(Table10[[#This Row],[L.eff]],M.Rd!$C$2:$S$2)+2,FALSE)</f>
        <v>4390</v>
      </c>
      <c r="F2415" s="54">
        <f>VLOOKUP(Table10[[#This Row],[Name]],V.Rd!$A:$B,2,FALSE)</f>
        <v>5260</v>
      </c>
      <c r="G2415" s="54">
        <f>VLOOKUP(Table10[[#This Row],[Name]],M.Rd!$A:$T,20,FALSE)</f>
        <v>966000</v>
      </c>
    </row>
    <row r="2416" spans="1:7" x14ac:dyDescent="0.25">
      <c r="A2416" s="23" t="s">
        <v>1318</v>
      </c>
      <c r="B2416" s="29">
        <v>537</v>
      </c>
      <c r="C2416" s="27">
        <v>1</v>
      </c>
      <c r="D2416" s="27">
        <v>24200</v>
      </c>
      <c r="E2416" s="54">
        <f>VLOOKUP(Table10[[#This Row],[Name]],M.Rd!$A:$T,MATCH(Table10[[#This Row],[L.eff]],M.Rd!$C$2:$S$2)+2,FALSE)</f>
        <v>8970</v>
      </c>
      <c r="F2416" s="54">
        <f>VLOOKUP(Table10[[#This Row],[Name]],V.Rd!$A:$B,2,FALSE)</f>
        <v>5780</v>
      </c>
      <c r="G2416" s="54">
        <f>VLOOKUP(Table10[[#This Row],[Name]],M.Rd!$A:$T,20,FALSE)</f>
        <v>1066000</v>
      </c>
    </row>
    <row r="2417" spans="1:7" x14ac:dyDescent="0.25">
      <c r="A2417" s="3" t="s">
        <v>1318</v>
      </c>
      <c r="B2417" s="31">
        <v>537</v>
      </c>
      <c r="C2417" s="2">
        <v>1.5</v>
      </c>
      <c r="D2417" s="2">
        <v>24200</v>
      </c>
      <c r="E2417" s="54">
        <f>VLOOKUP(Table10[[#This Row],[Name]],M.Rd!$A:$T,MATCH(Table10[[#This Row],[L.eff]],M.Rd!$C$2:$S$2)+2,FALSE)</f>
        <v>8970</v>
      </c>
      <c r="F2417" s="54">
        <f>VLOOKUP(Table10[[#This Row],[Name]],V.Rd!$A:$B,2,FALSE)</f>
        <v>5780</v>
      </c>
      <c r="G2417" s="54">
        <f>VLOOKUP(Table10[[#This Row],[Name]],M.Rd!$A:$T,20,FALSE)</f>
        <v>1066000</v>
      </c>
    </row>
    <row r="2418" spans="1:7" x14ac:dyDescent="0.25">
      <c r="A2418" s="3" t="s">
        <v>1318</v>
      </c>
      <c r="B2418" s="31">
        <v>537</v>
      </c>
      <c r="C2418" s="2">
        <v>2</v>
      </c>
      <c r="D2418" s="2">
        <v>23400</v>
      </c>
      <c r="E2418" s="54">
        <f>VLOOKUP(Table10[[#This Row],[Name]],M.Rd!$A:$T,MATCH(Table10[[#This Row],[L.eff]],M.Rd!$C$2:$S$2)+2,FALSE)</f>
        <v>8970</v>
      </c>
      <c r="F2418" s="54">
        <f>VLOOKUP(Table10[[#This Row],[Name]],V.Rd!$A:$B,2,FALSE)</f>
        <v>5780</v>
      </c>
      <c r="G2418" s="54">
        <f>VLOOKUP(Table10[[#This Row],[Name]],M.Rd!$A:$T,20,FALSE)</f>
        <v>1066000</v>
      </c>
    </row>
    <row r="2419" spans="1:7" x14ac:dyDescent="0.25">
      <c r="A2419" s="3" t="s">
        <v>1318</v>
      </c>
      <c r="B2419" s="31">
        <v>537</v>
      </c>
      <c r="C2419" s="2">
        <v>2.5</v>
      </c>
      <c r="D2419">
        <v>22600</v>
      </c>
      <c r="E2419" s="54">
        <f>VLOOKUP(Table10[[#This Row],[Name]],M.Rd!$A:$T,MATCH(Table10[[#This Row],[L.eff]],M.Rd!$C$2:$S$2)+2,FALSE)</f>
        <v>8970</v>
      </c>
      <c r="F2419" s="54">
        <f>VLOOKUP(Table10[[#This Row],[Name]],V.Rd!$A:$B,2,FALSE)</f>
        <v>5780</v>
      </c>
      <c r="G2419" s="54">
        <f>VLOOKUP(Table10[[#This Row],[Name]],M.Rd!$A:$T,20,FALSE)</f>
        <v>1066000</v>
      </c>
    </row>
    <row r="2420" spans="1:7" x14ac:dyDescent="0.25">
      <c r="A2420" s="3" t="s">
        <v>1318</v>
      </c>
      <c r="B2420" s="31">
        <v>537</v>
      </c>
      <c r="C2420" s="2">
        <v>3</v>
      </c>
      <c r="D2420">
        <v>21700</v>
      </c>
      <c r="E2420" s="54">
        <f>VLOOKUP(Table10[[#This Row],[Name]],M.Rd!$A:$T,MATCH(Table10[[#This Row],[L.eff]],M.Rd!$C$2:$S$2)+2,FALSE)</f>
        <v>8970</v>
      </c>
      <c r="F2420" s="54">
        <f>VLOOKUP(Table10[[#This Row],[Name]],V.Rd!$A:$B,2,FALSE)</f>
        <v>5780</v>
      </c>
      <c r="G2420" s="54">
        <f>VLOOKUP(Table10[[#This Row],[Name]],M.Rd!$A:$T,20,FALSE)</f>
        <v>1066000</v>
      </c>
    </row>
    <row r="2421" spans="1:7" x14ac:dyDescent="0.25">
      <c r="A2421" s="3" t="s">
        <v>1318</v>
      </c>
      <c r="B2421" s="31">
        <v>537</v>
      </c>
      <c r="C2421" s="2">
        <v>3.5</v>
      </c>
      <c r="D2421">
        <v>20900</v>
      </c>
      <c r="E2421" s="54">
        <f>VLOOKUP(Table10[[#This Row],[Name]],M.Rd!$A:$T,MATCH(Table10[[#This Row],[L.eff]],M.Rd!$C$2:$S$2)+2,FALSE)</f>
        <v>8970</v>
      </c>
      <c r="F2421" s="54">
        <f>VLOOKUP(Table10[[#This Row],[Name]],V.Rd!$A:$B,2,FALSE)</f>
        <v>5780</v>
      </c>
      <c r="G2421" s="54">
        <f>VLOOKUP(Table10[[#This Row],[Name]],M.Rd!$A:$T,20,FALSE)</f>
        <v>1066000</v>
      </c>
    </row>
    <row r="2422" spans="1:7" x14ac:dyDescent="0.25">
      <c r="A2422" s="3" t="s">
        <v>1318</v>
      </c>
      <c r="B2422" s="31">
        <v>537</v>
      </c>
      <c r="C2422" s="2">
        <v>4</v>
      </c>
      <c r="D2422">
        <v>20000</v>
      </c>
      <c r="E2422" s="54">
        <f>VLOOKUP(Table10[[#This Row],[Name]],M.Rd!$A:$T,MATCH(Table10[[#This Row],[L.eff]],M.Rd!$C$2:$S$2)+2,FALSE)</f>
        <v>8970</v>
      </c>
      <c r="F2422" s="54">
        <f>VLOOKUP(Table10[[#This Row],[Name]],V.Rd!$A:$B,2,FALSE)</f>
        <v>5780</v>
      </c>
      <c r="G2422" s="54">
        <f>VLOOKUP(Table10[[#This Row],[Name]],M.Rd!$A:$T,20,FALSE)</f>
        <v>1066000</v>
      </c>
    </row>
    <row r="2423" spans="1:7" x14ac:dyDescent="0.25">
      <c r="A2423" s="3" t="s">
        <v>1318</v>
      </c>
      <c r="B2423" s="31">
        <v>537</v>
      </c>
      <c r="C2423" s="2">
        <v>5</v>
      </c>
      <c r="D2423">
        <v>18000</v>
      </c>
      <c r="E2423" s="54">
        <f>VLOOKUP(Table10[[#This Row],[Name]],M.Rd!$A:$T,MATCH(Table10[[#This Row],[L.eff]],M.Rd!$C$2:$S$2)+2,FALSE)</f>
        <v>8540</v>
      </c>
      <c r="F2423" s="54">
        <f>VLOOKUP(Table10[[#This Row],[Name]],V.Rd!$A:$B,2,FALSE)</f>
        <v>5780</v>
      </c>
      <c r="G2423" s="54">
        <f>VLOOKUP(Table10[[#This Row],[Name]],M.Rd!$A:$T,20,FALSE)</f>
        <v>1066000</v>
      </c>
    </row>
    <row r="2424" spans="1:7" x14ac:dyDescent="0.25">
      <c r="A2424" s="3" t="s">
        <v>1318</v>
      </c>
      <c r="B2424" s="31">
        <v>537</v>
      </c>
      <c r="C2424" s="2">
        <v>6</v>
      </c>
      <c r="D2424">
        <v>16000</v>
      </c>
      <c r="E2424" s="54">
        <f>VLOOKUP(Table10[[#This Row],[Name]],M.Rd!$A:$T,MATCH(Table10[[#This Row],[L.eff]],M.Rd!$C$2:$S$2)+2,FALSE)</f>
        <v>8080</v>
      </c>
      <c r="F2424" s="54">
        <f>VLOOKUP(Table10[[#This Row],[Name]],V.Rd!$A:$B,2,FALSE)</f>
        <v>5780</v>
      </c>
      <c r="G2424" s="54">
        <f>VLOOKUP(Table10[[#This Row],[Name]],M.Rd!$A:$T,20,FALSE)</f>
        <v>1066000</v>
      </c>
    </row>
    <row r="2425" spans="1:7" x14ac:dyDescent="0.25">
      <c r="A2425" s="3" t="s">
        <v>1318</v>
      </c>
      <c r="B2425" s="31">
        <v>537</v>
      </c>
      <c r="C2425" s="2">
        <v>7</v>
      </c>
      <c r="D2425">
        <v>14000</v>
      </c>
      <c r="E2425" s="54">
        <f>VLOOKUP(Table10[[#This Row],[Name]],M.Rd!$A:$T,MATCH(Table10[[#This Row],[L.eff]],M.Rd!$C$2:$S$2)+2,FALSE)</f>
        <v>7620</v>
      </c>
      <c r="F2425" s="54">
        <f>VLOOKUP(Table10[[#This Row],[Name]],V.Rd!$A:$B,2,FALSE)</f>
        <v>5780</v>
      </c>
      <c r="G2425" s="54">
        <f>VLOOKUP(Table10[[#This Row],[Name]],M.Rd!$A:$T,20,FALSE)</f>
        <v>1066000</v>
      </c>
    </row>
    <row r="2426" spans="1:7" x14ac:dyDescent="0.25">
      <c r="A2426" s="3" t="s">
        <v>1318</v>
      </c>
      <c r="B2426" s="31">
        <v>537</v>
      </c>
      <c r="C2426" s="2">
        <v>8</v>
      </c>
      <c r="D2426">
        <v>12100</v>
      </c>
      <c r="E2426" s="54">
        <f>VLOOKUP(Table10[[#This Row],[Name]],M.Rd!$A:$T,MATCH(Table10[[#This Row],[L.eff]],M.Rd!$C$2:$S$2)+2,FALSE)</f>
        <v>7180</v>
      </c>
      <c r="F2426" s="54">
        <f>VLOOKUP(Table10[[#This Row],[Name]],V.Rd!$A:$B,2,FALSE)</f>
        <v>5780</v>
      </c>
      <c r="G2426" s="54">
        <f>VLOOKUP(Table10[[#This Row],[Name]],M.Rd!$A:$T,20,FALSE)</f>
        <v>1066000</v>
      </c>
    </row>
    <row r="2427" spans="1:7" x14ac:dyDescent="0.25">
      <c r="A2427" s="3" t="s">
        <v>1318</v>
      </c>
      <c r="B2427" s="31">
        <v>537</v>
      </c>
      <c r="C2427" s="2">
        <v>9</v>
      </c>
      <c r="D2427">
        <v>10500</v>
      </c>
      <c r="E2427" s="54">
        <f>VLOOKUP(Table10[[#This Row],[Name]],M.Rd!$A:$T,MATCH(Table10[[#This Row],[L.eff]],M.Rd!$C$2:$S$2)+2,FALSE)</f>
        <v>6750</v>
      </c>
      <c r="F2427" s="54">
        <f>VLOOKUP(Table10[[#This Row],[Name]],V.Rd!$A:$B,2,FALSE)</f>
        <v>5780</v>
      </c>
      <c r="G2427" s="54">
        <f>VLOOKUP(Table10[[#This Row],[Name]],M.Rd!$A:$T,20,FALSE)</f>
        <v>1066000</v>
      </c>
    </row>
    <row r="2428" spans="1:7" x14ac:dyDescent="0.25">
      <c r="A2428" s="3" t="s">
        <v>1318</v>
      </c>
      <c r="B2428" s="31">
        <v>537</v>
      </c>
      <c r="C2428" s="2">
        <v>10</v>
      </c>
      <c r="D2428">
        <v>9060</v>
      </c>
      <c r="E2428" s="54">
        <f>VLOOKUP(Table10[[#This Row],[Name]],M.Rd!$A:$T,MATCH(Table10[[#This Row],[L.eff]],M.Rd!$C$2:$S$2)+2,FALSE)</f>
        <v>6350</v>
      </c>
      <c r="F2428" s="54">
        <f>VLOOKUP(Table10[[#This Row],[Name]],V.Rd!$A:$B,2,FALSE)</f>
        <v>5780</v>
      </c>
      <c r="G2428" s="54">
        <f>VLOOKUP(Table10[[#This Row],[Name]],M.Rd!$A:$T,20,FALSE)</f>
        <v>1066000</v>
      </c>
    </row>
    <row r="2429" spans="1:7" x14ac:dyDescent="0.25">
      <c r="A2429" s="3" t="s">
        <v>1318</v>
      </c>
      <c r="B2429" s="31">
        <v>537</v>
      </c>
      <c r="C2429" s="2">
        <v>11</v>
      </c>
      <c r="D2429">
        <v>7870</v>
      </c>
      <c r="E2429" s="54">
        <f>VLOOKUP(Table10[[#This Row],[Name]],M.Rd!$A:$T,MATCH(Table10[[#This Row],[L.eff]],M.Rd!$C$2:$S$2)+2,FALSE)</f>
        <v>5970</v>
      </c>
      <c r="F2429" s="54">
        <f>VLOOKUP(Table10[[#This Row],[Name]],V.Rd!$A:$B,2,FALSE)</f>
        <v>5780</v>
      </c>
      <c r="G2429" s="54">
        <f>VLOOKUP(Table10[[#This Row],[Name]],M.Rd!$A:$T,20,FALSE)</f>
        <v>1066000</v>
      </c>
    </row>
    <row r="2430" spans="1:7" x14ac:dyDescent="0.25">
      <c r="A2430" s="3" t="s">
        <v>1318</v>
      </c>
      <c r="B2430" s="31">
        <v>537</v>
      </c>
      <c r="C2430" s="2">
        <v>12</v>
      </c>
      <c r="D2430">
        <v>6870</v>
      </c>
      <c r="E2430" s="54">
        <f>VLOOKUP(Table10[[#This Row],[Name]],M.Rd!$A:$T,MATCH(Table10[[#This Row],[L.eff]],M.Rd!$C$2:$S$2)+2,FALSE)</f>
        <v>5630</v>
      </c>
      <c r="F2430" s="54">
        <f>VLOOKUP(Table10[[#This Row],[Name]],V.Rd!$A:$B,2,FALSE)</f>
        <v>5780</v>
      </c>
      <c r="G2430" s="54">
        <f>VLOOKUP(Table10[[#This Row],[Name]],M.Rd!$A:$T,20,FALSE)</f>
        <v>1066000</v>
      </c>
    </row>
    <row r="2431" spans="1:7" x14ac:dyDescent="0.25">
      <c r="A2431" s="3" t="s">
        <v>1318</v>
      </c>
      <c r="B2431" s="31">
        <v>537</v>
      </c>
      <c r="C2431" s="2">
        <v>13</v>
      </c>
      <c r="D2431">
        <v>6030</v>
      </c>
      <c r="E2431" s="54">
        <f>VLOOKUP(Table10[[#This Row],[Name]],M.Rd!$A:$T,MATCH(Table10[[#This Row],[L.eff]],M.Rd!$C$2:$S$2)+2,FALSE)</f>
        <v>5310</v>
      </c>
      <c r="F2431" s="54">
        <f>VLOOKUP(Table10[[#This Row],[Name]],V.Rd!$A:$B,2,FALSE)</f>
        <v>5780</v>
      </c>
      <c r="G2431" s="54">
        <f>VLOOKUP(Table10[[#This Row],[Name]],M.Rd!$A:$T,20,FALSE)</f>
        <v>1066000</v>
      </c>
    </row>
    <row r="2432" spans="1:7" x14ac:dyDescent="0.25">
      <c r="A2432" s="3" t="s">
        <v>1318</v>
      </c>
      <c r="B2432" s="31">
        <v>537</v>
      </c>
      <c r="C2432" s="2">
        <v>14</v>
      </c>
      <c r="D2432">
        <v>5330</v>
      </c>
      <c r="E2432" s="54">
        <f>VLOOKUP(Table10[[#This Row],[Name]],M.Rd!$A:$T,MATCH(Table10[[#This Row],[L.eff]],M.Rd!$C$2:$S$2)+2,FALSE)</f>
        <v>5020</v>
      </c>
      <c r="F2432" s="54">
        <f>VLOOKUP(Table10[[#This Row],[Name]],V.Rd!$A:$B,2,FALSE)</f>
        <v>5780</v>
      </c>
      <c r="G2432" s="54">
        <f>VLOOKUP(Table10[[#This Row],[Name]],M.Rd!$A:$T,20,FALSE)</f>
        <v>1066000</v>
      </c>
    </row>
    <row r="2433" spans="1:7" x14ac:dyDescent="0.25">
      <c r="A2433" s="23" t="s">
        <v>1319</v>
      </c>
      <c r="B2433" s="29">
        <v>588</v>
      </c>
      <c r="C2433" s="27">
        <v>1</v>
      </c>
      <c r="D2433" s="27">
        <v>26600</v>
      </c>
      <c r="E2433" s="54">
        <f>VLOOKUP(Table10[[#This Row],[Name]],M.Rd!$A:$T,MATCH(Table10[[#This Row],[L.eff]],M.Rd!$C$2:$S$2)+2,FALSE)</f>
        <v>9880</v>
      </c>
      <c r="F2433" s="54">
        <f>VLOOKUP(Table10[[#This Row],[Name]],V.Rd!$A:$B,2,FALSE)</f>
        <v>6340</v>
      </c>
      <c r="G2433" s="54">
        <f>VLOOKUP(Table10[[#This Row],[Name]],M.Rd!$A:$T,20,FALSE)</f>
        <v>1181000</v>
      </c>
    </row>
    <row r="2434" spans="1:7" x14ac:dyDescent="0.25">
      <c r="A2434" s="3" t="s">
        <v>1319</v>
      </c>
      <c r="B2434" s="31">
        <v>588</v>
      </c>
      <c r="C2434" s="2">
        <v>1.5</v>
      </c>
      <c r="D2434" s="2">
        <v>26600</v>
      </c>
      <c r="E2434" s="54">
        <f>VLOOKUP(Table10[[#This Row],[Name]],M.Rd!$A:$T,MATCH(Table10[[#This Row],[L.eff]],M.Rd!$C$2:$S$2)+2,FALSE)</f>
        <v>9880</v>
      </c>
      <c r="F2434" s="54">
        <f>VLOOKUP(Table10[[#This Row],[Name]],V.Rd!$A:$B,2,FALSE)</f>
        <v>6340</v>
      </c>
      <c r="G2434" s="54">
        <f>VLOOKUP(Table10[[#This Row],[Name]],M.Rd!$A:$T,20,FALSE)</f>
        <v>1181000</v>
      </c>
    </row>
    <row r="2435" spans="1:7" x14ac:dyDescent="0.25">
      <c r="A2435" s="3" t="s">
        <v>1319</v>
      </c>
      <c r="B2435" s="31">
        <v>588</v>
      </c>
      <c r="C2435" s="2">
        <v>2</v>
      </c>
      <c r="D2435" s="2">
        <v>25700</v>
      </c>
      <c r="E2435" s="54">
        <f>VLOOKUP(Table10[[#This Row],[Name]],M.Rd!$A:$T,MATCH(Table10[[#This Row],[L.eff]],M.Rd!$C$2:$S$2)+2,FALSE)</f>
        <v>9880</v>
      </c>
      <c r="F2435" s="54">
        <f>VLOOKUP(Table10[[#This Row],[Name]],V.Rd!$A:$B,2,FALSE)</f>
        <v>6340</v>
      </c>
      <c r="G2435" s="54">
        <f>VLOOKUP(Table10[[#This Row],[Name]],M.Rd!$A:$T,20,FALSE)</f>
        <v>1181000</v>
      </c>
    </row>
    <row r="2436" spans="1:7" x14ac:dyDescent="0.25">
      <c r="A2436" s="3" t="s">
        <v>1319</v>
      </c>
      <c r="B2436" s="31">
        <v>588</v>
      </c>
      <c r="C2436" s="2">
        <v>2.5</v>
      </c>
      <c r="D2436">
        <v>24800</v>
      </c>
      <c r="E2436" s="54">
        <f>VLOOKUP(Table10[[#This Row],[Name]],M.Rd!$A:$T,MATCH(Table10[[#This Row],[L.eff]],M.Rd!$C$2:$S$2)+2,FALSE)</f>
        <v>9880</v>
      </c>
      <c r="F2436" s="54">
        <f>VLOOKUP(Table10[[#This Row],[Name]],V.Rd!$A:$B,2,FALSE)</f>
        <v>6340</v>
      </c>
      <c r="G2436" s="54">
        <f>VLOOKUP(Table10[[#This Row],[Name]],M.Rd!$A:$T,20,FALSE)</f>
        <v>1181000</v>
      </c>
    </row>
    <row r="2437" spans="1:7" x14ac:dyDescent="0.25">
      <c r="A2437" s="3" t="s">
        <v>1319</v>
      </c>
      <c r="B2437" s="31">
        <v>588</v>
      </c>
      <c r="C2437" s="2">
        <v>3</v>
      </c>
      <c r="D2437">
        <v>23900</v>
      </c>
      <c r="E2437" s="54">
        <f>VLOOKUP(Table10[[#This Row],[Name]],M.Rd!$A:$T,MATCH(Table10[[#This Row],[L.eff]],M.Rd!$C$2:$S$2)+2,FALSE)</f>
        <v>9880</v>
      </c>
      <c r="F2437" s="54">
        <f>VLOOKUP(Table10[[#This Row],[Name]],V.Rd!$A:$B,2,FALSE)</f>
        <v>6340</v>
      </c>
      <c r="G2437" s="54">
        <f>VLOOKUP(Table10[[#This Row],[Name]],M.Rd!$A:$T,20,FALSE)</f>
        <v>1181000</v>
      </c>
    </row>
    <row r="2438" spans="1:7" x14ac:dyDescent="0.25">
      <c r="A2438" s="3" t="s">
        <v>1319</v>
      </c>
      <c r="B2438" s="31">
        <v>588</v>
      </c>
      <c r="C2438" s="2">
        <v>3.5</v>
      </c>
      <c r="D2438">
        <v>22900</v>
      </c>
      <c r="E2438" s="54">
        <f>VLOOKUP(Table10[[#This Row],[Name]],M.Rd!$A:$T,MATCH(Table10[[#This Row],[L.eff]],M.Rd!$C$2:$S$2)+2,FALSE)</f>
        <v>9880</v>
      </c>
      <c r="F2438" s="54">
        <f>VLOOKUP(Table10[[#This Row],[Name]],V.Rd!$A:$B,2,FALSE)</f>
        <v>6340</v>
      </c>
      <c r="G2438" s="54">
        <f>VLOOKUP(Table10[[#This Row],[Name]],M.Rd!$A:$T,20,FALSE)</f>
        <v>1181000</v>
      </c>
    </row>
    <row r="2439" spans="1:7" x14ac:dyDescent="0.25">
      <c r="A2439" s="3" t="s">
        <v>1319</v>
      </c>
      <c r="B2439" s="31">
        <v>588</v>
      </c>
      <c r="C2439" s="2">
        <v>4</v>
      </c>
      <c r="D2439">
        <v>21900</v>
      </c>
      <c r="E2439" s="54">
        <f>VLOOKUP(Table10[[#This Row],[Name]],M.Rd!$A:$T,MATCH(Table10[[#This Row],[L.eff]],M.Rd!$C$2:$S$2)+2,FALSE)</f>
        <v>9880</v>
      </c>
      <c r="F2439" s="54">
        <f>VLOOKUP(Table10[[#This Row],[Name]],V.Rd!$A:$B,2,FALSE)</f>
        <v>6340</v>
      </c>
      <c r="G2439" s="54">
        <f>VLOOKUP(Table10[[#This Row],[Name]],M.Rd!$A:$T,20,FALSE)</f>
        <v>1181000</v>
      </c>
    </row>
    <row r="2440" spans="1:7" x14ac:dyDescent="0.25">
      <c r="A2440" s="3" t="s">
        <v>1319</v>
      </c>
      <c r="B2440" s="31">
        <v>588</v>
      </c>
      <c r="C2440" s="2">
        <v>5</v>
      </c>
      <c r="D2440">
        <v>19800</v>
      </c>
      <c r="E2440" s="54">
        <f>VLOOKUP(Table10[[#This Row],[Name]],M.Rd!$A:$T,MATCH(Table10[[#This Row],[L.eff]],M.Rd!$C$2:$S$2)+2,FALSE)</f>
        <v>9450</v>
      </c>
      <c r="F2440" s="54">
        <f>VLOOKUP(Table10[[#This Row],[Name]],V.Rd!$A:$B,2,FALSE)</f>
        <v>6340</v>
      </c>
      <c r="G2440" s="54">
        <f>VLOOKUP(Table10[[#This Row],[Name]],M.Rd!$A:$T,20,FALSE)</f>
        <v>1181000</v>
      </c>
    </row>
    <row r="2441" spans="1:7" x14ac:dyDescent="0.25">
      <c r="A2441" s="3" t="s">
        <v>1319</v>
      </c>
      <c r="B2441" s="31">
        <v>588</v>
      </c>
      <c r="C2441" s="2">
        <v>6</v>
      </c>
      <c r="D2441">
        <v>17600</v>
      </c>
      <c r="E2441" s="54">
        <f>VLOOKUP(Table10[[#This Row],[Name]],M.Rd!$A:$T,MATCH(Table10[[#This Row],[L.eff]],M.Rd!$C$2:$S$2)+2,FALSE)</f>
        <v>8960</v>
      </c>
      <c r="F2441" s="54">
        <f>VLOOKUP(Table10[[#This Row],[Name]],V.Rd!$A:$B,2,FALSE)</f>
        <v>6340</v>
      </c>
      <c r="G2441" s="54">
        <f>VLOOKUP(Table10[[#This Row],[Name]],M.Rd!$A:$T,20,FALSE)</f>
        <v>1181000</v>
      </c>
    </row>
    <row r="2442" spans="1:7" x14ac:dyDescent="0.25">
      <c r="A2442" s="3" t="s">
        <v>1319</v>
      </c>
      <c r="B2442" s="31">
        <v>588</v>
      </c>
      <c r="C2442" s="2">
        <v>7</v>
      </c>
      <c r="D2442">
        <v>15500</v>
      </c>
      <c r="E2442" s="54">
        <f>VLOOKUP(Table10[[#This Row],[Name]],M.Rd!$A:$T,MATCH(Table10[[#This Row],[L.eff]],M.Rd!$C$2:$S$2)+2,FALSE)</f>
        <v>8490</v>
      </c>
      <c r="F2442" s="54">
        <f>VLOOKUP(Table10[[#This Row],[Name]],V.Rd!$A:$B,2,FALSE)</f>
        <v>6340</v>
      </c>
      <c r="G2442" s="54">
        <f>VLOOKUP(Table10[[#This Row],[Name]],M.Rd!$A:$T,20,FALSE)</f>
        <v>1181000</v>
      </c>
    </row>
    <row r="2443" spans="1:7" x14ac:dyDescent="0.25">
      <c r="A2443" s="3" t="s">
        <v>1319</v>
      </c>
      <c r="B2443" s="31">
        <v>588</v>
      </c>
      <c r="C2443" s="2">
        <v>8</v>
      </c>
      <c r="D2443">
        <v>13400</v>
      </c>
      <c r="E2443" s="54">
        <f>VLOOKUP(Table10[[#This Row],[Name]],M.Rd!$A:$T,MATCH(Table10[[#This Row],[L.eff]],M.Rd!$C$2:$S$2)+2,FALSE)</f>
        <v>8020</v>
      </c>
      <c r="F2443" s="54">
        <f>VLOOKUP(Table10[[#This Row],[Name]],V.Rd!$A:$B,2,FALSE)</f>
        <v>6340</v>
      </c>
      <c r="G2443" s="54">
        <f>VLOOKUP(Table10[[#This Row],[Name]],M.Rd!$A:$T,20,FALSE)</f>
        <v>1181000</v>
      </c>
    </row>
    <row r="2444" spans="1:7" x14ac:dyDescent="0.25">
      <c r="A2444" s="3" t="s">
        <v>1319</v>
      </c>
      <c r="B2444" s="31">
        <v>588</v>
      </c>
      <c r="C2444" s="2">
        <v>9</v>
      </c>
      <c r="D2444">
        <v>11600</v>
      </c>
      <c r="E2444" s="54">
        <f>VLOOKUP(Table10[[#This Row],[Name]],M.Rd!$A:$T,MATCH(Table10[[#This Row],[L.eff]],M.Rd!$C$2:$S$2)+2,FALSE)</f>
        <v>7580</v>
      </c>
      <c r="F2444" s="54">
        <f>VLOOKUP(Table10[[#This Row],[Name]],V.Rd!$A:$B,2,FALSE)</f>
        <v>6340</v>
      </c>
      <c r="G2444" s="54">
        <f>VLOOKUP(Table10[[#This Row],[Name]],M.Rd!$A:$T,20,FALSE)</f>
        <v>1181000</v>
      </c>
    </row>
    <row r="2445" spans="1:7" x14ac:dyDescent="0.25">
      <c r="A2445" s="3" t="s">
        <v>1319</v>
      </c>
      <c r="B2445" s="31">
        <v>588</v>
      </c>
      <c r="C2445" s="2">
        <v>10</v>
      </c>
      <c r="D2445">
        <v>10000</v>
      </c>
      <c r="E2445" s="54">
        <f>VLOOKUP(Table10[[#This Row],[Name]],M.Rd!$A:$T,MATCH(Table10[[#This Row],[L.eff]],M.Rd!$C$2:$S$2)+2,FALSE)</f>
        <v>7160</v>
      </c>
      <c r="F2445" s="54">
        <f>VLOOKUP(Table10[[#This Row],[Name]],V.Rd!$A:$B,2,FALSE)</f>
        <v>6340</v>
      </c>
      <c r="G2445" s="54">
        <f>VLOOKUP(Table10[[#This Row],[Name]],M.Rd!$A:$T,20,FALSE)</f>
        <v>1181000</v>
      </c>
    </row>
    <row r="2446" spans="1:7" x14ac:dyDescent="0.25">
      <c r="A2446" s="3" t="s">
        <v>1319</v>
      </c>
      <c r="B2446" s="31">
        <v>588</v>
      </c>
      <c r="C2446" s="2">
        <v>11</v>
      </c>
      <c r="D2446">
        <v>8700</v>
      </c>
      <c r="E2446" s="54">
        <f>VLOOKUP(Table10[[#This Row],[Name]],M.Rd!$A:$T,MATCH(Table10[[#This Row],[L.eff]],M.Rd!$C$2:$S$2)+2,FALSE)</f>
        <v>6770</v>
      </c>
      <c r="F2446" s="54">
        <f>VLOOKUP(Table10[[#This Row],[Name]],V.Rd!$A:$B,2,FALSE)</f>
        <v>6340</v>
      </c>
      <c r="G2446" s="54">
        <f>VLOOKUP(Table10[[#This Row],[Name]],M.Rd!$A:$T,20,FALSE)</f>
        <v>1181000</v>
      </c>
    </row>
    <row r="2447" spans="1:7" x14ac:dyDescent="0.25">
      <c r="A2447" s="3" t="s">
        <v>1319</v>
      </c>
      <c r="B2447" s="31">
        <v>588</v>
      </c>
      <c r="C2447" s="2">
        <v>12</v>
      </c>
      <c r="D2447">
        <v>7600</v>
      </c>
      <c r="E2447" s="54">
        <f>VLOOKUP(Table10[[#This Row],[Name]],M.Rd!$A:$T,MATCH(Table10[[#This Row],[L.eff]],M.Rd!$C$2:$S$2)+2,FALSE)</f>
        <v>6400</v>
      </c>
      <c r="F2447" s="54">
        <f>VLOOKUP(Table10[[#This Row],[Name]],V.Rd!$A:$B,2,FALSE)</f>
        <v>6340</v>
      </c>
      <c r="G2447" s="54">
        <f>VLOOKUP(Table10[[#This Row],[Name]],M.Rd!$A:$T,20,FALSE)</f>
        <v>1181000</v>
      </c>
    </row>
    <row r="2448" spans="1:7" x14ac:dyDescent="0.25">
      <c r="A2448" s="3" t="s">
        <v>1319</v>
      </c>
      <c r="B2448" s="31">
        <v>588</v>
      </c>
      <c r="C2448" s="2">
        <v>13</v>
      </c>
      <c r="D2448">
        <v>6680</v>
      </c>
      <c r="E2448" s="54">
        <f>VLOOKUP(Table10[[#This Row],[Name]],M.Rd!$A:$T,MATCH(Table10[[#This Row],[L.eff]],M.Rd!$C$2:$S$2)+2,FALSE)</f>
        <v>6060</v>
      </c>
      <c r="F2448" s="54">
        <f>VLOOKUP(Table10[[#This Row],[Name]],V.Rd!$A:$B,2,FALSE)</f>
        <v>6340</v>
      </c>
      <c r="G2448" s="54">
        <f>VLOOKUP(Table10[[#This Row],[Name]],M.Rd!$A:$T,20,FALSE)</f>
        <v>1181000</v>
      </c>
    </row>
    <row r="2449" spans="1:7" x14ac:dyDescent="0.25">
      <c r="A2449" s="3" t="s">
        <v>1319</v>
      </c>
      <c r="B2449" s="31">
        <v>588</v>
      </c>
      <c r="C2449" s="2">
        <v>14</v>
      </c>
      <c r="D2449">
        <v>5900</v>
      </c>
      <c r="E2449" s="54">
        <f>VLOOKUP(Table10[[#This Row],[Name]],M.Rd!$A:$T,MATCH(Table10[[#This Row],[L.eff]],M.Rd!$C$2:$S$2)+2,FALSE)</f>
        <v>5750</v>
      </c>
      <c r="F2449" s="54">
        <f>VLOOKUP(Table10[[#This Row],[Name]],V.Rd!$A:$B,2,FALSE)</f>
        <v>6340</v>
      </c>
      <c r="G2449" s="54">
        <f>VLOOKUP(Table10[[#This Row],[Name]],M.Rd!$A:$T,20,FALSE)</f>
        <v>1181000</v>
      </c>
    </row>
    <row r="2450" spans="1:7" x14ac:dyDescent="0.25">
      <c r="A2450" s="23" t="s">
        <v>1320</v>
      </c>
      <c r="B2450" s="29">
        <v>656</v>
      </c>
      <c r="C2450" s="27">
        <v>1</v>
      </c>
      <c r="D2450" s="27">
        <v>29700</v>
      </c>
      <c r="E2450" s="54">
        <f>VLOOKUP(Table10[[#This Row],[Name]],M.Rd!$A:$T,MATCH(Table10[[#This Row],[L.eff]],M.Rd!$C$2:$S$2)+2,FALSE)</f>
        <v>11100</v>
      </c>
      <c r="F2450" s="54">
        <f>VLOOKUP(Table10[[#This Row],[Name]],V.Rd!$A:$B,2,FALSE)</f>
        <v>7090</v>
      </c>
      <c r="G2450" s="54">
        <f>VLOOKUP(Table10[[#This Row],[Name]],M.Rd!$A:$T,20,FALSE)</f>
        <v>1335000</v>
      </c>
    </row>
    <row r="2451" spans="1:7" x14ac:dyDescent="0.25">
      <c r="A2451" s="3" t="s">
        <v>1320</v>
      </c>
      <c r="B2451" s="31">
        <v>656</v>
      </c>
      <c r="C2451" s="2">
        <v>1.5</v>
      </c>
      <c r="D2451" s="2">
        <v>29700</v>
      </c>
      <c r="E2451" s="54">
        <f>VLOOKUP(Table10[[#This Row],[Name]],M.Rd!$A:$T,MATCH(Table10[[#This Row],[L.eff]],M.Rd!$C$2:$S$2)+2,FALSE)</f>
        <v>11100</v>
      </c>
      <c r="F2451" s="54">
        <f>VLOOKUP(Table10[[#This Row],[Name]],V.Rd!$A:$B,2,FALSE)</f>
        <v>7090</v>
      </c>
      <c r="G2451" s="54">
        <f>VLOOKUP(Table10[[#This Row],[Name]],M.Rd!$A:$T,20,FALSE)</f>
        <v>1335000</v>
      </c>
    </row>
    <row r="2452" spans="1:7" x14ac:dyDescent="0.25">
      <c r="A2452" s="3" t="s">
        <v>1320</v>
      </c>
      <c r="B2452" s="31">
        <v>656</v>
      </c>
      <c r="C2452" s="2">
        <v>2</v>
      </c>
      <c r="D2452" s="2">
        <v>28700</v>
      </c>
      <c r="E2452" s="54">
        <f>VLOOKUP(Table10[[#This Row],[Name]],M.Rd!$A:$T,MATCH(Table10[[#This Row],[L.eff]],M.Rd!$C$2:$S$2)+2,FALSE)</f>
        <v>11100</v>
      </c>
      <c r="F2452" s="54">
        <f>VLOOKUP(Table10[[#This Row],[Name]],V.Rd!$A:$B,2,FALSE)</f>
        <v>7090</v>
      </c>
      <c r="G2452" s="54">
        <f>VLOOKUP(Table10[[#This Row],[Name]],M.Rd!$A:$T,20,FALSE)</f>
        <v>1335000</v>
      </c>
    </row>
    <row r="2453" spans="1:7" x14ac:dyDescent="0.25">
      <c r="A2453" s="3" t="s">
        <v>1320</v>
      </c>
      <c r="B2453" s="31">
        <v>656</v>
      </c>
      <c r="C2453" s="2">
        <v>2.5</v>
      </c>
      <c r="D2453">
        <v>27700</v>
      </c>
      <c r="E2453" s="54">
        <f>VLOOKUP(Table10[[#This Row],[Name]],M.Rd!$A:$T,MATCH(Table10[[#This Row],[L.eff]],M.Rd!$C$2:$S$2)+2,FALSE)</f>
        <v>11100</v>
      </c>
      <c r="F2453" s="54">
        <f>VLOOKUP(Table10[[#This Row],[Name]],V.Rd!$A:$B,2,FALSE)</f>
        <v>7090</v>
      </c>
      <c r="G2453" s="54">
        <f>VLOOKUP(Table10[[#This Row],[Name]],M.Rd!$A:$T,20,FALSE)</f>
        <v>1335000</v>
      </c>
    </row>
    <row r="2454" spans="1:7" x14ac:dyDescent="0.25">
      <c r="A2454" s="3" t="s">
        <v>1320</v>
      </c>
      <c r="B2454" s="31">
        <v>656</v>
      </c>
      <c r="C2454" s="2">
        <v>3</v>
      </c>
      <c r="D2454">
        <v>26700</v>
      </c>
      <c r="E2454" s="54">
        <f>VLOOKUP(Table10[[#This Row],[Name]],M.Rd!$A:$T,MATCH(Table10[[#This Row],[L.eff]],M.Rd!$C$2:$S$2)+2,FALSE)</f>
        <v>11100</v>
      </c>
      <c r="F2454" s="54">
        <f>VLOOKUP(Table10[[#This Row],[Name]],V.Rd!$A:$B,2,FALSE)</f>
        <v>7090</v>
      </c>
      <c r="G2454" s="54">
        <f>VLOOKUP(Table10[[#This Row],[Name]],M.Rd!$A:$T,20,FALSE)</f>
        <v>1335000</v>
      </c>
    </row>
    <row r="2455" spans="1:7" x14ac:dyDescent="0.25">
      <c r="A2455" s="3" t="s">
        <v>1320</v>
      </c>
      <c r="B2455" s="31">
        <v>656</v>
      </c>
      <c r="C2455" s="2">
        <v>3.5</v>
      </c>
      <c r="D2455">
        <v>25700</v>
      </c>
      <c r="E2455" s="54">
        <f>VLOOKUP(Table10[[#This Row],[Name]],M.Rd!$A:$T,MATCH(Table10[[#This Row],[L.eff]],M.Rd!$C$2:$S$2)+2,FALSE)</f>
        <v>11100</v>
      </c>
      <c r="F2455" s="54">
        <f>VLOOKUP(Table10[[#This Row],[Name]],V.Rd!$A:$B,2,FALSE)</f>
        <v>7090</v>
      </c>
      <c r="G2455" s="54">
        <f>VLOOKUP(Table10[[#This Row],[Name]],M.Rd!$A:$T,20,FALSE)</f>
        <v>1335000</v>
      </c>
    </row>
    <row r="2456" spans="1:7" x14ac:dyDescent="0.25">
      <c r="A2456" s="3" t="s">
        <v>1320</v>
      </c>
      <c r="B2456" s="31">
        <v>656</v>
      </c>
      <c r="C2456" s="2">
        <v>4</v>
      </c>
      <c r="D2456">
        <v>24600</v>
      </c>
      <c r="E2456" s="54">
        <f>VLOOKUP(Table10[[#This Row],[Name]],M.Rd!$A:$T,MATCH(Table10[[#This Row],[L.eff]],M.Rd!$C$2:$S$2)+2,FALSE)</f>
        <v>11100</v>
      </c>
      <c r="F2456" s="54">
        <f>VLOOKUP(Table10[[#This Row],[Name]],V.Rd!$A:$B,2,FALSE)</f>
        <v>7090</v>
      </c>
      <c r="G2456" s="54">
        <f>VLOOKUP(Table10[[#This Row],[Name]],M.Rd!$A:$T,20,FALSE)</f>
        <v>1335000</v>
      </c>
    </row>
    <row r="2457" spans="1:7" x14ac:dyDescent="0.25">
      <c r="A2457" s="3" t="s">
        <v>1320</v>
      </c>
      <c r="B2457" s="31">
        <v>656</v>
      </c>
      <c r="C2457" s="2">
        <v>5</v>
      </c>
      <c r="D2457">
        <v>22300</v>
      </c>
      <c r="E2457" s="54">
        <f>VLOOKUP(Table10[[#This Row],[Name]],M.Rd!$A:$T,MATCH(Table10[[#This Row],[L.eff]],M.Rd!$C$2:$S$2)+2,FALSE)</f>
        <v>10690</v>
      </c>
      <c r="F2457" s="54">
        <f>VLOOKUP(Table10[[#This Row],[Name]],V.Rd!$A:$B,2,FALSE)</f>
        <v>7090</v>
      </c>
      <c r="G2457" s="54">
        <f>VLOOKUP(Table10[[#This Row],[Name]],M.Rd!$A:$T,20,FALSE)</f>
        <v>1335000</v>
      </c>
    </row>
    <row r="2458" spans="1:7" x14ac:dyDescent="0.25">
      <c r="A2458" s="3" t="s">
        <v>1320</v>
      </c>
      <c r="B2458" s="31">
        <v>656</v>
      </c>
      <c r="C2458" s="2">
        <v>6</v>
      </c>
      <c r="D2458">
        <v>19900</v>
      </c>
      <c r="E2458" s="54">
        <f>VLOOKUP(Table10[[#This Row],[Name]],M.Rd!$A:$T,MATCH(Table10[[#This Row],[L.eff]],M.Rd!$C$2:$S$2)+2,FALSE)</f>
        <v>10170</v>
      </c>
      <c r="F2458" s="54">
        <f>VLOOKUP(Table10[[#This Row],[Name]],V.Rd!$A:$B,2,FALSE)</f>
        <v>7090</v>
      </c>
      <c r="G2458" s="54">
        <f>VLOOKUP(Table10[[#This Row],[Name]],M.Rd!$A:$T,20,FALSE)</f>
        <v>1335000</v>
      </c>
    </row>
    <row r="2459" spans="1:7" x14ac:dyDescent="0.25">
      <c r="A2459" s="3" t="s">
        <v>1320</v>
      </c>
      <c r="B2459" s="31">
        <v>656</v>
      </c>
      <c r="C2459" s="2">
        <v>7</v>
      </c>
      <c r="D2459">
        <v>17400</v>
      </c>
      <c r="E2459" s="54">
        <f>VLOOKUP(Table10[[#This Row],[Name]],M.Rd!$A:$T,MATCH(Table10[[#This Row],[L.eff]],M.Rd!$C$2:$S$2)+2,FALSE)</f>
        <v>9670</v>
      </c>
      <c r="F2459" s="54">
        <f>VLOOKUP(Table10[[#This Row],[Name]],V.Rd!$A:$B,2,FALSE)</f>
        <v>7090</v>
      </c>
      <c r="G2459" s="54">
        <f>VLOOKUP(Table10[[#This Row],[Name]],M.Rd!$A:$T,20,FALSE)</f>
        <v>1335000</v>
      </c>
    </row>
    <row r="2460" spans="1:7" x14ac:dyDescent="0.25">
      <c r="A2460" s="3" t="s">
        <v>1320</v>
      </c>
      <c r="B2460" s="31">
        <v>656</v>
      </c>
      <c r="C2460" s="2">
        <v>8</v>
      </c>
      <c r="D2460">
        <v>15200</v>
      </c>
      <c r="E2460" s="54">
        <f>VLOOKUP(Table10[[#This Row],[Name]],M.Rd!$A:$T,MATCH(Table10[[#This Row],[L.eff]],M.Rd!$C$2:$S$2)+2,FALSE)</f>
        <v>9180</v>
      </c>
      <c r="F2460" s="54">
        <f>VLOOKUP(Table10[[#This Row],[Name]],V.Rd!$A:$B,2,FALSE)</f>
        <v>7090</v>
      </c>
      <c r="G2460" s="54">
        <f>VLOOKUP(Table10[[#This Row],[Name]],M.Rd!$A:$T,20,FALSE)</f>
        <v>1335000</v>
      </c>
    </row>
    <row r="2461" spans="1:7" x14ac:dyDescent="0.25">
      <c r="A2461" s="3" t="s">
        <v>1320</v>
      </c>
      <c r="B2461" s="31">
        <v>656</v>
      </c>
      <c r="C2461" s="2">
        <v>9</v>
      </c>
      <c r="D2461">
        <v>13100</v>
      </c>
      <c r="E2461" s="54">
        <f>VLOOKUP(Table10[[#This Row],[Name]],M.Rd!$A:$T,MATCH(Table10[[#This Row],[L.eff]],M.Rd!$C$2:$S$2)+2,FALSE)</f>
        <v>8720</v>
      </c>
      <c r="F2461" s="54">
        <f>VLOOKUP(Table10[[#This Row],[Name]],V.Rd!$A:$B,2,FALSE)</f>
        <v>7090</v>
      </c>
      <c r="G2461" s="54">
        <f>VLOOKUP(Table10[[#This Row],[Name]],M.Rd!$A:$T,20,FALSE)</f>
        <v>1335000</v>
      </c>
    </row>
    <row r="2462" spans="1:7" x14ac:dyDescent="0.25">
      <c r="A2462" s="3" t="s">
        <v>1320</v>
      </c>
      <c r="B2462" s="31">
        <v>656</v>
      </c>
      <c r="C2462" s="2">
        <v>10</v>
      </c>
      <c r="D2462">
        <v>11400</v>
      </c>
      <c r="E2462" s="54">
        <f>VLOOKUP(Table10[[#This Row],[Name]],M.Rd!$A:$T,MATCH(Table10[[#This Row],[L.eff]],M.Rd!$C$2:$S$2)+2,FALSE)</f>
        <v>8280</v>
      </c>
      <c r="F2462" s="54">
        <f>VLOOKUP(Table10[[#This Row],[Name]],V.Rd!$A:$B,2,FALSE)</f>
        <v>7090</v>
      </c>
      <c r="G2462" s="54">
        <f>VLOOKUP(Table10[[#This Row],[Name]],M.Rd!$A:$T,20,FALSE)</f>
        <v>1335000</v>
      </c>
    </row>
    <row r="2463" spans="1:7" x14ac:dyDescent="0.25">
      <c r="A2463" s="3" t="s">
        <v>1320</v>
      </c>
      <c r="B2463" s="31">
        <v>656</v>
      </c>
      <c r="C2463" s="2">
        <v>11</v>
      </c>
      <c r="D2463">
        <v>9880</v>
      </c>
      <c r="E2463" s="54">
        <f>VLOOKUP(Table10[[#This Row],[Name]],M.Rd!$A:$T,MATCH(Table10[[#This Row],[L.eff]],M.Rd!$C$2:$S$2)+2,FALSE)</f>
        <v>7870</v>
      </c>
      <c r="F2463" s="54">
        <f>VLOOKUP(Table10[[#This Row],[Name]],V.Rd!$A:$B,2,FALSE)</f>
        <v>7090</v>
      </c>
      <c r="G2463" s="54">
        <f>VLOOKUP(Table10[[#This Row],[Name]],M.Rd!$A:$T,20,FALSE)</f>
        <v>1335000</v>
      </c>
    </row>
    <row r="2464" spans="1:7" x14ac:dyDescent="0.25">
      <c r="A2464" s="3" t="s">
        <v>1320</v>
      </c>
      <c r="B2464" s="31">
        <v>656</v>
      </c>
      <c r="C2464" s="2">
        <v>12</v>
      </c>
      <c r="D2464">
        <v>8640</v>
      </c>
      <c r="E2464" s="54">
        <f>VLOOKUP(Table10[[#This Row],[Name]],M.Rd!$A:$T,MATCH(Table10[[#This Row],[L.eff]],M.Rd!$C$2:$S$2)+2,FALSE)</f>
        <v>7480</v>
      </c>
      <c r="F2464" s="54">
        <f>VLOOKUP(Table10[[#This Row],[Name]],V.Rd!$A:$B,2,FALSE)</f>
        <v>7090</v>
      </c>
      <c r="G2464" s="54">
        <f>VLOOKUP(Table10[[#This Row],[Name]],M.Rd!$A:$T,20,FALSE)</f>
        <v>1335000</v>
      </c>
    </row>
    <row r="2465" spans="1:7" x14ac:dyDescent="0.25">
      <c r="A2465" s="3" t="s">
        <v>1320</v>
      </c>
      <c r="B2465" s="31">
        <v>656</v>
      </c>
      <c r="C2465" s="2">
        <v>13</v>
      </c>
      <c r="D2465">
        <v>7590</v>
      </c>
      <c r="E2465" s="54">
        <f>VLOOKUP(Table10[[#This Row],[Name]],M.Rd!$A:$T,MATCH(Table10[[#This Row],[L.eff]],M.Rd!$C$2:$S$2)+2,FALSE)</f>
        <v>7120</v>
      </c>
      <c r="F2465" s="54">
        <f>VLOOKUP(Table10[[#This Row],[Name]],V.Rd!$A:$B,2,FALSE)</f>
        <v>7090</v>
      </c>
      <c r="G2465" s="54">
        <f>VLOOKUP(Table10[[#This Row],[Name]],M.Rd!$A:$T,20,FALSE)</f>
        <v>1335000</v>
      </c>
    </row>
    <row r="2466" spans="1:7" x14ac:dyDescent="0.25">
      <c r="A2466" s="3" t="s">
        <v>1320</v>
      </c>
      <c r="B2466" s="31">
        <v>656</v>
      </c>
      <c r="C2466" s="2">
        <v>14</v>
      </c>
      <c r="D2466">
        <v>6720</v>
      </c>
      <c r="E2466" s="54">
        <f>VLOOKUP(Table10[[#This Row],[Name]],M.Rd!$A:$T,MATCH(Table10[[#This Row],[L.eff]],M.Rd!$C$2:$S$2)+2,FALSE)</f>
        <v>6780</v>
      </c>
      <c r="F2466" s="54">
        <f>VLOOKUP(Table10[[#This Row],[Name]],V.Rd!$A:$B,2,FALSE)</f>
        <v>7090</v>
      </c>
      <c r="G2466" s="54">
        <f>VLOOKUP(Table10[[#This Row],[Name]],M.Rd!$A:$T,20,FALSE)</f>
        <v>1335000</v>
      </c>
    </row>
    <row r="2467" spans="1:7" x14ac:dyDescent="0.25">
      <c r="A2467" s="23" t="s">
        <v>1321</v>
      </c>
      <c r="B2467" s="29">
        <v>725</v>
      </c>
      <c r="C2467" s="27">
        <v>1</v>
      </c>
      <c r="D2467" s="27">
        <v>32800</v>
      </c>
      <c r="E2467" s="54">
        <f>VLOOKUP(Table10[[#This Row],[Name]],M.Rd!$A:$T,MATCH(Table10[[#This Row],[L.eff]],M.Rd!$C$2:$S$2)+2,FALSE)</f>
        <v>12330</v>
      </c>
      <c r="F2467" s="54">
        <f>VLOOKUP(Table10[[#This Row],[Name]],V.Rd!$A:$B,2,FALSE)</f>
        <v>7860</v>
      </c>
      <c r="G2467" s="54">
        <f>VLOOKUP(Table10[[#This Row],[Name]],M.Rd!$A:$T,20,FALSE)</f>
        <v>1492000</v>
      </c>
    </row>
    <row r="2468" spans="1:7" x14ac:dyDescent="0.25">
      <c r="A2468" s="3" t="s">
        <v>1321</v>
      </c>
      <c r="B2468" s="31">
        <v>725</v>
      </c>
      <c r="C2468" s="2">
        <v>1.5</v>
      </c>
      <c r="D2468" s="2">
        <v>32800</v>
      </c>
      <c r="E2468" s="54">
        <f>VLOOKUP(Table10[[#This Row],[Name]],M.Rd!$A:$T,MATCH(Table10[[#This Row],[L.eff]],M.Rd!$C$2:$S$2)+2,FALSE)</f>
        <v>12330</v>
      </c>
      <c r="F2468" s="54">
        <f>VLOOKUP(Table10[[#This Row],[Name]],V.Rd!$A:$B,2,FALSE)</f>
        <v>7860</v>
      </c>
      <c r="G2468" s="54">
        <f>VLOOKUP(Table10[[#This Row],[Name]],M.Rd!$A:$T,20,FALSE)</f>
        <v>1492000</v>
      </c>
    </row>
    <row r="2469" spans="1:7" x14ac:dyDescent="0.25">
      <c r="A2469" s="3" t="s">
        <v>1321</v>
      </c>
      <c r="B2469" s="31">
        <v>725</v>
      </c>
      <c r="C2469" s="2">
        <v>2</v>
      </c>
      <c r="D2469" s="2">
        <v>31800</v>
      </c>
      <c r="E2469" s="54">
        <f>VLOOKUP(Table10[[#This Row],[Name]],M.Rd!$A:$T,MATCH(Table10[[#This Row],[L.eff]],M.Rd!$C$2:$S$2)+2,FALSE)</f>
        <v>12330</v>
      </c>
      <c r="F2469" s="54">
        <f>VLOOKUP(Table10[[#This Row],[Name]],V.Rd!$A:$B,2,FALSE)</f>
        <v>7860</v>
      </c>
      <c r="G2469" s="54">
        <f>VLOOKUP(Table10[[#This Row],[Name]],M.Rd!$A:$T,20,FALSE)</f>
        <v>1492000</v>
      </c>
    </row>
    <row r="2470" spans="1:7" x14ac:dyDescent="0.25">
      <c r="A2470" s="3" t="s">
        <v>1321</v>
      </c>
      <c r="B2470" s="31">
        <v>725</v>
      </c>
      <c r="C2470" s="2">
        <v>2.5</v>
      </c>
      <c r="D2470">
        <v>30700</v>
      </c>
      <c r="E2470" s="54">
        <f>VLOOKUP(Table10[[#This Row],[Name]],M.Rd!$A:$T,MATCH(Table10[[#This Row],[L.eff]],M.Rd!$C$2:$S$2)+2,FALSE)</f>
        <v>12330</v>
      </c>
      <c r="F2470" s="54">
        <f>VLOOKUP(Table10[[#This Row],[Name]],V.Rd!$A:$B,2,FALSE)</f>
        <v>7860</v>
      </c>
      <c r="G2470" s="54">
        <f>VLOOKUP(Table10[[#This Row],[Name]],M.Rd!$A:$T,20,FALSE)</f>
        <v>1492000</v>
      </c>
    </row>
    <row r="2471" spans="1:7" x14ac:dyDescent="0.25">
      <c r="A2471" s="3" t="s">
        <v>1321</v>
      </c>
      <c r="B2471" s="31">
        <v>725</v>
      </c>
      <c r="C2471" s="2">
        <v>3</v>
      </c>
      <c r="D2471">
        <v>29600</v>
      </c>
      <c r="E2471" s="54">
        <f>VLOOKUP(Table10[[#This Row],[Name]],M.Rd!$A:$T,MATCH(Table10[[#This Row],[L.eff]],M.Rd!$C$2:$S$2)+2,FALSE)</f>
        <v>12330</v>
      </c>
      <c r="F2471" s="54">
        <f>VLOOKUP(Table10[[#This Row],[Name]],V.Rd!$A:$B,2,FALSE)</f>
        <v>7860</v>
      </c>
      <c r="G2471" s="54">
        <f>VLOOKUP(Table10[[#This Row],[Name]],M.Rd!$A:$T,20,FALSE)</f>
        <v>1492000</v>
      </c>
    </row>
    <row r="2472" spans="1:7" x14ac:dyDescent="0.25">
      <c r="A2472" s="3" t="s">
        <v>1321</v>
      </c>
      <c r="B2472" s="31">
        <v>725</v>
      </c>
      <c r="C2472" s="2">
        <v>3.5</v>
      </c>
      <c r="D2472">
        <v>28400</v>
      </c>
      <c r="E2472" s="54">
        <f>VLOOKUP(Table10[[#This Row],[Name]],M.Rd!$A:$T,MATCH(Table10[[#This Row],[L.eff]],M.Rd!$C$2:$S$2)+2,FALSE)</f>
        <v>12330</v>
      </c>
      <c r="F2472" s="54">
        <f>VLOOKUP(Table10[[#This Row],[Name]],V.Rd!$A:$B,2,FALSE)</f>
        <v>7860</v>
      </c>
      <c r="G2472" s="54">
        <f>VLOOKUP(Table10[[#This Row],[Name]],M.Rd!$A:$T,20,FALSE)</f>
        <v>1492000</v>
      </c>
    </row>
    <row r="2473" spans="1:7" x14ac:dyDescent="0.25">
      <c r="A2473" s="3" t="s">
        <v>1321</v>
      </c>
      <c r="B2473" s="31">
        <v>725</v>
      </c>
      <c r="C2473" s="2">
        <v>4</v>
      </c>
      <c r="D2473">
        <v>27200</v>
      </c>
      <c r="E2473" s="54">
        <f>VLOOKUP(Table10[[#This Row],[Name]],M.Rd!$A:$T,MATCH(Table10[[#This Row],[L.eff]],M.Rd!$C$2:$S$2)+2,FALSE)</f>
        <v>12330</v>
      </c>
      <c r="F2473" s="54">
        <f>VLOOKUP(Table10[[#This Row],[Name]],V.Rd!$A:$B,2,FALSE)</f>
        <v>7860</v>
      </c>
      <c r="G2473" s="54">
        <f>VLOOKUP(Table10[[#This Row],[Name]],M.Rd!$A:$T,20,FALSE)</f>
        <v>1492000</v>
      </c>
    </row>
    <row r="2474" spans="1:7" x14ac:dyDescent="0.25">
      <c r="A2474" s="3" t="s">
        <v>1321</v>
      </c>
      <c r="B2474" s="31">
        <v>725</v>
      </c>
      <c r="C2474" s="2">
        <v>5</v>
      </c>
      <c r="D2474">
        <v>24700</v>
      </c>
      <c r="E2474" s="54">
        <f>VLOOKUP(Table10[[#This Row],[Name]],M.Rd!$A:$T,MATCH(Table10[[#This Row],[L.eff]],M.Rd!$C$2:$S$2)+2,FALSE)</f>
        <v>11950</v>
      </c>
      <c r="F2474" s="54">
        <f>VLOOKUP(Table10[[#This Row],[Name]],V.Rd!$A:$B,2,FALSE)</f>
        <v>7860</v>
      </c>
      <c r="G2474" s="54">
        <f>VLOOKUP(Table10[[#This Row],[Name]],M.Rd!$A:$T,20,FALSE)</f>
        <v>1492000</v>
      </c>
    </row>
    <row r="2475" spans="1:7" x14ac:dyDescent="0.25">
      <c r="A2475" s="3" t="s">
        <v>1321</v>
      </c>
      <c r="B2475" s="31">
        <v>725</v>
      </c>
      <c r="C2475" s="2">
        <v>6</v>
      </c>
      <c r="D2475">
        <v>22100</v>
      </c>
      <c r="E2475" s="54">
        <f>VLOOKUP(Table10[[#This Row],[Name]],M.Rd!$A:$T,MATCH(Table10[[#This Row],[L.eff]],M.Rd!$C$2:$S$2)+2,FALSE)</f>
        <v>11400</v>
      </c>
      <c r="F2475" s="54">
        <f>VLOOKUP(Table10[[#This Row],[Name]],V.Rd!$A:$B,2,FALSE)</f>
        <v>7860</v>
      </c>
      <c r="G2475" s="54">
        <f>VLOOKUP(Table10[[#This Row],[Name]],M.Rd!$A:$T,20,FALSE)</f>
        <v>1492000</v>
      </c>
    </row>
    <row r="2476" spans="1:7" x14ac:dyDescent="0.25">
      <c r="A2476" s="3" t="s">
        <v>1321</v>
      </c>
      <c r="B2476" s="31">
        <v>725</v>
      </c>
      <c r="C2476" s="2">
        <v>7</v>
      </c>
      <c r="D2476">
        <v>19400</v>
      </c>
      <c r="E2476" s="54">
        <f>VLOOKUP(Table10[[#This Row],[Name]],M.Rd!$A:$T,MATCH(Table10[[#This Row],[L.eff]],M.Rd!$C$2:$S$2)+2,FALSE)</f>
        <v>10880</v>
      </c>
      <c r="F2476" s="54">
        <f>VLOOKUP(Table10[[#This Row],[Name]],V.Rd!$A:$B,2,FALSE)</f>
        <v>7860</v>
      </c>
      <c r="G2476" s="54">
        <f>VLOOKUP(Table10[[#This Row],[Name]],M.Rd!$A:$T,20,FALSE)</f>
        <v>1492000</v>
      </c>
    </row>
    <row r="2477" spans="1:7" x14ac:dyDescent="0.25">
      <c r="A2477" s="3" t="s">
        <v>1321</v>
      </c>
      <c r="B2477" s="31">
        <v>725</v>
      </c>
      <c r="C2477" s="2">
        <v>8</v>
      </c>
      <c r="D2477">
        <v>16900</v>
      </c>
      <c r="E2477" s="54">
        <f>VLOOKUP(Table10[[#This Row],[Name]],M.Rd!$A:$T,MATCH(Table10[[#This Row],[L.eff]],M.Rd!$C$2:$S$2)+2,FALSE)</f>
        <v>10370</v>
      </c>
      <c r="F2477" s="54">
        <f>VLOOKUP(Table10[[#This Row],[Name]],V.Rd!$A:$B,2,FALSE)</f>
        <v>7860</v>
      </c>
      <c r="G2477" s="54">
        <f>VLOOKUP(Table10[[#This Row],[Name]],M.Rd!$A:$T,20,FALSE)</f>
        <v>1492000</v>
      </c>
    </row>
    <row r="2478" spans="1:7" x14ac:dyDescent="0.25">
      <c r="A2478" s="3" t="s">
        <v>1321</v>
      </c>
      <c r="B2478" s="31">
        <v>725</v>
      </c>
      <c r="C2478" s="2">
        <v>9</v>
      </c>
      <c r="D2478">
        <v>14700</v>
      </c>
      <c r="E2478" s="54">
        <f>VLOOKUP(Table10[[#This Row],[Name]],M.Rd!$A:$T,MATCH(Table10[[#This Row],[L.eff]],M.Rd!$C$2:$S$2)+2,FALSE)</f>
        <v>9890</v>
      </c>
      <c r="F2478" s="54">
        <f>VLOOKUP(Table10[[#This Row],[Name]],V.Rd!$A:$B,2,FALSE)</f>
        <v>7860</v>
      </c>
      <c r="G2478" s="54">
        <f>VLOOKUP(Table10[[#This Row],[Name]],M.Rd!$A:$T,20,FALSE)</f>
        <v>1492000</v>
      </c>
    </row>
    <row r="2479" spans="1:7" x14ac:dyDescent="0.25">
      <c r="A2479" s="3" t="s">
        <v>1321</v>
      </c>
      <c r="B2479" s="31">
        <v>725</v>
      </c>
      <c r="C2479" s="2">
        <v>10</v>
      </c>
      <c r="D2479">
        <v>12700</v>
      </c>
      <c r="E2479" s="54">
        <f>VLOOKUP(Table10[[#This Row],[Name]],M.Rd!$A:$T,MATCH(Table10[[#This Row],[L.eff]],M.Rd!$C$2:$S$2)+2,FALSE)</f>
        <v>9430</v>
      </c>
      <c r="F2479" s="54">
        <f>VLOOKUP(Table10[[#This Row],[Name]],V.Rd!$A:$B,2,FALSE)</f>
        <v>7860</v>
      </c>
      <c r="G2479" s="54">
        <f>VLOOKUP(Table10[[#This Row],[Name]],M.Rd!$A:$T,20,FALSE)</f>
        <v>1492000</v>
      </c>
    </row>
    <row r="2480" spans="1:7" x14ac:dyDescent="0.25">
      <c r="A2480" s="3" t="s">
        <v>1321</v>
      </c>
      <c r="B2480" s="31">
        <v>725</v>
      </c>
      <c r="C2480" s="2">
        <v>11</v>
      </c>
      <c r="D2480">
        <v>11100</v>
      </c>
      <c r="E2480" s="54">
        <f>VLOOKUP(Table10[[#This Row],[Name]],M.Rd!$A:$T,MATCH(Table10[[#This Row],[L.eff]],M.Rd!$C$2:$S$2)+2,FALSE)</f>
        <v>9000</v>
      </c>
      <c r="F2480" s="54">
        <f>VLOOKUP(Table10[[#This Row],[Name]],V.Rd!$A:$B,2,FALSE)</f>
        <v>7860</v>
      </c>
      <c r="G2480" s="54">
        <f>VLOOKUP(Table10[[#This Row],[Name]],M.Rd!$A:$T,20,FALSE)</f>
        <v>1492000</v>
      </c>
    </row>
    <row r="2481" spans="1:7" x14ac:dyDescent="0.25">
      <c r="A2481" s="3" t="s">
        <v>1321</v>
      </c>
      <c r="B2481" s="31">
        <v>725</v>
      </c>
      <c r="C2481" s="2">
        <v>12</v>
      </c>
      <c r="D2481">
        <v>9660</v>
      </c>
      <c r="E2481" s="54">
        <f>VLOOKUP(Table10[[#This Row],[Name]],M.Rd!$A:$T,MATCH(Table10[[#This Row],[L.eff]],M.Rd!$C$2:$S$2)+2,FALSE)</f>
        <v>8590</v>
      </c>
      <c r="F2481" s="54">
        <f>VLOOKUP(Table10[[#This Row],[Name]],V.Rd!$A:$B,2,FALSE)</f>
        <v>7860</v>
      </c>
      <c r="G2481" s="54">
        <f>VLOOKUP(Table10[[#This Row],[Name]],M.Rd!$A:$T,20,FALSE)</f>
        <v>1492000</v>
      </c>
    </row>
    <row r="2482" spans="1:7" x14ac:dyDescent="0.25">
      <c r="A2482" s="3" t="s">
        <v>1321</v>
      </c>
      <c r="B2482" s="31">
        <v>725</v>
      </c>
      <c r="C2482" s="2">
        <v>13</v>
      </c>
      <c r="D2482">
        <v>8500</v>
      </c>
      <c r="E2482" s="54">
        <f>VLOOKUP(Table10[[#This Row],[Name]],M.Rd!$A:$T,MATCH(Table10[[#This Row],[L.eff]],M.Rd!$C$2:$S$2)+2,FALSE)</f>
        <v>8210</v>
      </c>
      <c r="F2482" s="54">
        <f>VLOOKUP(Table10[[#This Row],[Name]],V.Rd!$A:$B,2,FALSE)</f>
        <v>7860</v>
      </c>
      <c r="G2482" s="54">
        <f>VLOOKUP(Table10[[#This Row],[Name]],M.Rd!$A:$T,20,FALSE)</f>
        <v>1492000</v>
      </c>
    </row>
    <row r="2483" spans="1:7" x14ac:dyDescent="0.25">
      <c r="A2483" s="3" t="s">
        <v>1321</v>
      </c>
      <c r="B2483" s="31">
        <v>725</v>
      </c>
      <c r="C2483" s="2">
        <v>14</v>
      </c>
      <c r="D2483">
        <v>7520</v>
      </c>
      <c r="E2483" s="54">
        <f>VLOOKUP(Table10[[#This Row],[Name]],M.Rd!$A:$T,MATCH(Table10[[#This Row],[L.eff]],M.Rd!$C$2:$S$2)+2,FALSE)</f>
        <v>7850</v>
      </c>
      <c r="F2483" s="54">
        <f>VLOOKUP(Table10[[#This Row],[Name]],V.Rd!$A:$B,2,FALSE)</f>
        <v>7860</v>
      </c>
      <c r="G2483" s="54">
        <f>VLOOKUP(Table10[[#This Row],[Name]],M.Rd!$A:$T,20,FALSE)</f>
        <v>1492000</v>
      </c>
    </row>
    <row r="2484" spans="1:7" x14ac:dyDescent="0.25">
      <c r="A2484" s="23" t="s">
        <v>1322</v>
      </c>
      <c r="B2484" s="29">
        <v>787</v>
      </c>
      <c r="C2484" s="27">
        <v>1</v>
      </c>
      <c r="D2484" s="27">
        <v>35600</v>
      </c>
      <c r="E2484" s="54">
        <f>VLOOKUP(Table10[[#This Row],[Name]],M.Rd!$A:$T,MATCH(Table10[[#This Row],[L.eff]],M.Rd!$C$2:$S$2)+2,FALSE)</f>
        <v>13490</v>
      </c>
      <c r="F2484" s="54">
        <f>VLOOKUP(Table10[[#This Row],[Name]],V.Rd!$A:$B,2,FALSE)</f>
        <v>8490</v>
      </c>
      <c r="G2484" s="54">
        <f>VLOOKUP(Table10[[#This Row],[Name]],M.Rd!$A:$T,20,FALSE)</f>
        <v>1646000</v>
      </c>
    </row>
    <row r="2485" spans="1:7" x14ac:dyDescent="0.25">
      <c r="A2485" s="3" t="s">
        <v>1322</v>
      </c>
      <c r="B2485" s="31">
        <v>787</v>
      </c>
      <c r="C2485" s="2">
        <v>1.5</v>
      </c>
      <c r="D2485" s="2">
        <v>35600</v>
      </c>
      <c r="E2485" s="54">
        <f>VLOOKUP(Table10[[#This Row],[Name]],M.Rd!$A:$T,MATCH(Table10[[#This Row],[L.eff]],M.Rd!$C$2:$S$2)+2,FALSE)</f>
        <v>13490</v>
      </c>
      <c r="F2485" s="54">
        <f>VLOOKUP(Table10[[#This Row],[Name]],V.Rd!$A:$B,2,FALSE)</f>
        <v>8490</v>
      </c>
      <c r="G2485" s="54">
        <f>VLOOKUP(Table10[[#This Row],[Name]],M.Rd!$A:$T,20,FALSE)</f>
        <v>1646000</v>
      </c>
    </row>
    <row r="2486" spans="1:7" x14ac:dyDescent="0.25">
      <c r="A2486" s="3" t="s">
        <v>1322</v>
      </c>
      <c r="B2486" s="31">
        <v>787</v>
      </c>
      <c r="C2486" s="2">
        <v>2</v>
      </c>
      <c r="D2486" s="2">
        <v>34500</v>
      </c>
      <c r="E2486" s="54">
        <f>VLOOKUP(Table10[[#This Row],[Name]],M.Rd!$A:$T,MATCH(Table10[[#This Row],[L.eff]],M.Rd!$C$2:$S$2)+2,FALSE)</f>
        <v>13490</v>
      </c>
      <c r="F2486" s="54">
        <f>VLOOKUP(Table10[[#This Row],[Name]],V.Rd!$A:$B,2,FALSE)</f>
        <v>8490</v>
      </c>
      <c r="G2486" s="54">
        <f>VLOOKUP(Table10[[#This Row],[Name]],M.Rd!$A:$T,20,FALSE)</f>
        <v>1646000</v>
      </c>
    </row>
    <row r="2487" spans="1:7" x14ac:dyDescent="0.25">
      <c r="A2487" s="3" t="s">
        <v>1322</v>
      </c>
      <c r="B2487" s="31">
        <v>787</v>
      </c>
      <c r="C2487" s="2">
        <v>2.5</v>
      </c>
      <c r="D2487">
        <v>33400</v>
      </c>
      <c r="E2487" s="54">
        <f>VLOOKUP(Table10[[#This Row],[Name]],M.Rd!$A:$T,MATCH(Table10[[#This Row],[L.eff]],M.Rd!$C$2:$S$2)+2,FALSE)</f>
        <v>13490</v>
      </c>
      <c r="F2487" s="54">
        <f>VLOOKUP(Table10[[#This Row],[Name]],V.Rd!$A:$B,2,FALSE)</f>
        <v>8490</v>
      </c>
      <c r="G2487" s="54">
        <f>VLOOKUP(Table10[[#This Row],[Name]],M.Rd!$A:$T,20,FALSE)</f>
        <v>1646000</v>
      </c>
    </row>
    <row r="2488" spans="1:7" x14ac:dyDescent="0.25">
      <c r="A2488" s="3" t="s">
        <v>1322</v>
      </c>
      <c r="B2488" s="31">
        <v>787</v>
      </c>
      <c r="C2488" s="2">
        <v>3</v>
      </c>
      <c r="D2488">
        <v>32200</v>
      </c>
      <c r="E2488" s="54">
        <f>VLOOKUP(Table10[[#This Row],[Name]],M.Rd!$A:$T,MATCH(Table10[[#This Row],[L.eff]],M.Rd!$C$2:$S$2)+2,FALSE)</f>
        <v>13490</v>
      </c>
      <c r="F2488" s="54">
        <f>VLOOKUP(Table10[[#This Row],[Name]],V.Rd!$A:$B,2,FALSE)</f>
        <v>8490</v>
      </c>
      <c r="G2488" s="54">
        <f>VLOOKUP(Table10[[#This Row],[Name]],M.Rd!$A:$T,20,FALSE)</f>
        <v>1646000</v>
      </c>
    </row>
    <row r="2489" spans="1:7" x14ac:dyDescent="0.25">
      <c r="A2489" s="3" t="s">
        <v>1322</v>
      </c>
      <c r="B2489" s="31">
        <v>787</v>
      </c>
      <c r="C2489" s="2">
        <v>3.5</v>
      </c>
      <c r="D2489">
        <v>30900</v>
      </c>
      <c r="E2489" s="54">
        <f>VLOOKUP(Table10[[#This Row],[Name]],M.Rd!$A:$T,MATCH(Table10[[#This Row],[L.eff]],M.Rd!$C$2:$S$2)+2,FALSE)</f>
        <v>13490</v>
      </c>
      <c r="F2489" s="54">
        <f>VLOOKUP(Table10[[#This Row],[Name]],V.Rd!$A:$B,2,FALSE)</f>
        <v>8490</v>
      </c>
      <c r="G2489" s="54">
        <f>VLOOKUP(Table10[[#This Row],[Name]],M.Rd!$A:$T,20,FALSE)</f>
        <v>1646000</v>
      </c>
    </row>
    <row r="2490" spans="1:7" x14ac:dyDescent="0.25">
      <c r="A2490" s="3" t="s">
        <v>1322</v>
      </c>
      <c r="B2490" s="31">
        <v>787</v>
      </c>
      <c r="C2490" s="2">
        <v>4</v>
      </c>
      <c r="D2490">
        <v>29700</v>
      </c>
      <c r="E2490" s="54">
        <f>VLOOKUP(Table10[[#This Row],[Name]],M.Rd!$A:$T,MATCH(Table10[[#This Row],[L.eff]],M.Rd!$C$2:$S$2)+2,FALSE)</f>
        <v>13490</v>
      </c>
      <c r="F2490" s="54">
        <f>VLOOKUP(Table10[[#This Row],[Name]],V.Rd!$A:$B,2,FALSE)</f>
        <v>8490</v>
      </c>
      <c r="G2490" s="54">
        <f>VLOOKUP(Table10[[#This Row],[Name]],M.Rd!$A:$T,20,FALSE)</f>
        <v>1646000</v>
      </c>
    </row>
    <row r="2491" spans="1:7" x14ac:dyDescent="0.25">
      <c r="A2491" s="3" t="s">
        <v>1322</v>
      </c>
      <c r="B2491" s="31">
        <v>787</v>
      </c>
      <c r="C2491" s="2">
        <v>5</v>
      </c>
      <c r="D2491">
        <v>27000</v>
      </c>
      <c r="E2491" s="54">
        <f>VLOOKUP(Table10[[#This Row],[Name]],M.Rd!$A:$T,MATCH(Table10[[#This Row],[L.eff]],M.Rd!$C$2:$S$2)+2,FALSE)</f>
        <v>13150</v>
      </c>
      <c r="F2491" s="54">
        <f>VLOOKUP(Table10[[#This Row],[Name]],V.Rd!$A:$B,2,FALSE)</f>
        <v>8490</v>
      </c>
      <c r="G2491" s="54">
        <f>VLOOKUP(Table10[[#This Row],[Name]],M.Rd!$A:$T,20,FALSE)</f>
        <v>1646000</v>
      </c>
    </row>
    <row r="2492" spans="1:7" x14ac:dyDescent="0.25">
      <c r="A2492" s="3" t="s">
        <v>1322</v>
      </c>
      <c r="B2492" s="31">
        <v>787</v>
      </c>
      <c r="C2492" s="2">
        <v>6</v>
      </c>
      <c r="D2492">
        <v>24100</v>
      </c>
      <c r="E2492" s="54">
        <f>VLOOKUP(Table10[[#This Row],[Name]],M.Rd!$A:$T,MATCH(Table10[[#This Row],[L.eff]],M.Rd!$C$2:$S$2)+2,FALSE)</f>
        <v>12580</v>
      </c>
      <c r="F2492" s="54">
        <f>VLOOKUP(Table10[[#This Row],[Name]],V.Rd!$A:$B,2,FALSE)</f>
        <v>8490</v>
      </c>
      <c r="G2492" s="54">
        <f>VLOOKUP(Table10[[#This Row],[Name]],M.Rd!$A:$T,20,FALSE)</f>
        <v>1646000</v>
      </c>
    </row>
    <row r="2493" spans="1:7" x14ac:dyDescent="0.25">
      <c r="A2493" s="3" t="s">
        <v>1322</v>
      </c>
      <c r="B2493" s="31">
        <v>787</v>
      </c>
      <c r="C2493" s="2">
        <v>7</v>
      </c>
      <c r="D2493">
        <v>21300</v>
      </c>
      <c r="E2493" s="54">
        <f>VLOOKUP(Table10[[#This Row],[Name]],M.Rd!$A:$T,MATCH(Table10[[#This Row],[L.eff]],M.Rd!$C$2:$S$2)+2,FALSE)</f>
        <v>12030</v>
      </c>
      <c r="F2493" s="54">
        <f>VLOOKUP(Table10[[#This Row],[Name]],V.Rd!$A:$B,2,FALSE)</f>
        <v>8490</v>
      </c>
      <c r="G2493" s="54">
        <f>VLOOKUP(Table10[[#This Row],[Name]],M.Rd!$A:$T,20,FALSE)</f>
        <v>1646000</v>
      </c>
    </row>
    <row r="2494" spans="1:7" x14ac:dyDescent="0.25">
      <c r="A2494" s="3" t="s">
        <v>1322</v>
      </c>
      <c r="B2494" s="31">
        <v>787</v>
      </c>
      <c r="C2494" s="2">
        <v>8</v>
      </c>
      <c r="D2494">
        <v>18600</v>
      </c>
      <c r="E2494" s="54">
        <f>VLOOKUP(Table10[[#This Row],[Name]],M.Rd!$A:$T,MATCH(Table10[[#This Row],[L.eff]],M.Rd!$C$2:$S$2)+2,FALSE)</f>
        <v>11510</v>
      </c>
      <c r="F2494" s="54">
        <f>VLOOKUP(Table10[[#This Row],[Name]],V.Rd!$A:$B,2,FALSE)</f>
        <v>8490</v>
      </c>
      <c r="G2494" s="54">
        <f>VLOOKUP(Table10[[#This Row],[Name]],M.Rd!$A:$T,20,FALSE)</f>
        <v>1646000</v>
      </c>
    </row>
    <row r="2495" spans="1:7" x14ac:dyDescent="0.25">
      <c r="A2495" s="3" t="s">
        <v>1322</v>
      </c>
      <c r="B2495" s="31">
        <v>787</v>
      </c>
      <c r="C2495" s="2">
        <v>9</v>
      </c>
      <c r="D2495">
        <v>16100</v>
      </c>
      <c r="E2495" s="54">
        <f>VLOOKUP(Table10[[#This Row],[Name]],M.Rd!$A:$T,MATCH(Table10[[#This Row],[L.eff]],M.Rd!$C$2:$S$2)+2,FALSE)</f>
        <v>11010</v>
      </c>
      <c r="F2495" s="54">
        <f>VLOOKUP(Table10[[#This Row],[Name]],V.Rd!$A:$B,2,FALSE)</f>
        <v>8490</v>
      </c>
      <c r="G2495" s="54">
        <f>VLOOKUP(Table10[[#This Row],[Name]],M.Rd!$A:$T,20,FALSE)</f>
        <v>1646000</v>
      </c>
    </row>
    <row r="2496" spans="1:7" x14ac:dyDescent="0.25">
      <c r="A2496" s="3" t="s">
        <v>1322</v>
      </c>
      <c r="B2496" s="31">
        <v>787</v>
      </c>
      <c r="C2496" s="2">
        <v>10</v>
      </c>
      <c r="D2496">
        <v>14000</v>
      </c>
      <c r="E2496" s="54">
        <f>VLOOKUP(Table10[[#This Row],[Name]],M.Rd!$A:$T,MATCH(Table10[[#This Row],[L.eff]],M.Rd!$C$2:$S$2)+2,FALSE)</f>
        <v>10540</v>
      </c>
      <c r="F2496" s="54">
        <f>VLOOKUP(Table10[[#This Row],[Name]],V.Rd!$A:$B,2,FALSE)</f>
        <v>8490</v>
      </c>
      <c r="G2496" s="54">
        <f>VLOOKUP(Table10[[#This Row],[Name]],M.Rd!$A:$T,20,FALSE)</f>
        <v>1646000</v>
      </c>
    </row>
    <row r="2497" spans="1:7" x14ac:dyDescent="0.25">
      <c r="A2497" s="3" t="s">
        <v>1322</v>
      </c>
      <c r="B2497" s="31">
        <v>787</v>
      </c>
      <c r="C2497" s="2">
        <v>11</v>
      </c>
      <c r="D2497">
        <v>12200</v>
      </c>
      <c r="E2497" s="54">
        <f>VLOOKUP(Table10[[#This Row],[Name]],M.Rd!$A:$T,MATCH(Table10[[#This Row],[L.eff]],M.Rd!$C$2:$S$2)+2,FALSE)</f>
        <v>10090</v>
      </c>
      <c r="F2497" s="54">
        <f>VLOOKUP(Table10[[#This Row],[Name]],V.Rd!$A:$B,2,FALSE)</f>
        <v>8490</v>
      </c>
      <c r="G2497" s="54">
        <f>VLOOKUP(Table10[[#This Row],[Name]],M.Rd!$A:$T,20,FALSE)</f>
        <v>1646000</v>
      </c>
    </row>
    <row r="2498" spans="1:7" x14ac:dyDescent="0.25">
      <c r="A2498" s="3" t="s">
        <v>1322</v>
      </c>
      <c r="B2498" s="31">
        <v>787</v>
      </c>
      <c r="C2498" s="2">
        <v>12</v>
      </c>
      <c r="D2498">
        <v>10700</v>
      </c>
      <c r="E2498" s="54">
        <f>VLOOKUP(Table10[[#This Row],[Name]],M.Rd!$A:$T,MATCH(Table10[[#This Row],[L.eff]],M.Rd!$C$2:$S$2)+2,FALSE)</f>
        <v>9670</v>
      </c>
      <c r="F2498" s="54">
        <f>VLOOKUP(Table10[[#This Row],[Name]],V.Rd!$A:$B,2,FALSE)</f>
        <v>8490</v>
      </c>
      <c r="G2498" s="54">
        <f>VLOOKUP(Table10[[#This Row],[Name]],M.Rd!$A:$T,20,FALSE)</f>
        <v>1646000</v>
      </c>
    </row>
    <row r="2499" spans="1:7" x14ac:dyDescent="0.25">
      <c r="A2499" s="3" t="s">
        <v>1322</v>
      </c>
      <c r="B2499" s="31">
        <v>787</v>
      </c>
      <c r="C2499" s="2">
        <v>13</v>
      </c>
      <c r="D2499">
        <v>9380</v>
      </c>
      <c r="E2499" s="54">
        <f>VLOOKUP(Table10[[#This Row],[Name]],M.Rd!$A:$T,MATCH(Table10[[#This Row],[L.eff]],M.Rd!$C$2:$S$2)+2,FALSE)</f>
        <v>9270</v>
      </c>
      <c r="F2499" s="54">
        <f>VLOOKUP(Table10[[#This Row],[Name]],V.Rd!$A:$B,2,FALSE)</f>
        <v>8490</v>
      </c>
      <c r="G2499" s="54">
        <f>VLOOKUP(Table10[[#This Row],[Name]],M.Rd!$A:$T,20,FALSE)</f>
        <v>1646000</v>
      </c>
    </row>
    <row r="2500" spans="1:7" x14ac:dyDescent="0.25">
      <c r="A2500" s="3" t="s">
        <v>1322</v>
      </c>
      <c r="B2500" s="31">
        <v>787</v>
      </c>
      <c r="C2500" s="2">
        <v>14</v>
      </c>
      <c r="D2500">
        <v>8300</v>
      </c>
      <c r="E2500" s="54">
        <f>VLOOKUP(Table10[[#This Row],[Name]],M.Rd!$A:$T,MATCH(Table10[[#This Row],[L.eff]],M.Rd!$C$2:$S$2)+2,FALSE)</f>
        <v>8900</v>
      </c>
      <c r="F2500" s="54">
        <f>VLOOKUP(Table10[[#This Row],[Name]],V.Rd!$A:$B,2,FALSE)</f>
        <v>8490</v>
      </c>
      <c r="G2500" s="54">
        <f>VLOOKUP(Table10[[#This Row],[Name]],M.Rd!$A:$T,20,FALSE)</f>
        <v>1646000</v>
      </c>
    </row>
    <row r="2501" spans="1:7" x14ac:dyDescent="0.25">
      <c r="A2501" s="23" t="s">
        <v>1323</v>
      </c>
      <c r="B2501" s="29">
        <v>970</v>
      </c>
      <c r="C2501" s="27">
        <v>1</v>
      </c>
      <c r="D2501" s="27">
        <v>43900</v>
      </c>
      <c r="E2501" s="54">
        <f>VLOOKUP(Table10[[#This Row],[Name]],M.Rd!$A:$T,MATCH(Table10[[#This Row],[L.eff]],M.Rd!$C$2:$S$2)+2,FALSE)</f>
        <v>16920</v>
      </c>
      <c r="F2501" s="54">
        <f>VLOOKUP(Table10[[#This Row],[Name]],V.Rd!$A:$B,2,FALSE)</f>
        <v>10500</v>
      </c>
      <c r="G2501" s="54">
        <f>VLOOKUP(Table10[[#This Row],[Name]],M.Rd!$A:$T,20,FALSE)</f>
        <v>2100000</v>
      </c>
    </row>
    <row r="2502" spans="1:7" x14ac:dyDescent="0.25">
      <c r="A2502" s="3" t="s">
        <v>1323</v>
      </c>
      <c r="B2502" s="31">
        <v>970</v>
      </c>
      <c r="C2502" s="2">
        <v>1.5</v>
      </c>
      <c r="D2502" s="2">
        <v>43900</v>
      </c>
      <c r="E2502" s="54">
        <f>VLOOKUP(Table10[[#This Row],[Name]],M.Rd!$A:$T,MATCH(Table10[[#This Row],[L.eff]],M.Rd!$C$2:$S$2)+2,FALSE)</f>
        <v>16920</v>
      </c>
      <c r="F2502" s="54">
        <f>VLOOKUP(Table10[[#This Row],[Name]],V.Rd!$A:$B,2,FALSE)</f>
        <v>10500</v>
      </c>
      <c r="G2502" s="54">
        <f>VLOOKUP(Table10[[#This Row],[Name]],M.Rd!$A:$T,20,FALSE)</f>
        <v>2100000</v>
      </c>
    </row>
    <row r="2503" spans="1:7" x14ac:dyDescent="0.25">
      <c r="A2503" s="3" t="s">
        <v>1323</v>
      </c>
      <c r="B2503" s="31">
        <v>970</v>
      </c>
      <c r="C2503" s="2">
        <v>2</v>
      </c>
      <c r="D2503" s="2">
        <v>42800</v>
      </c>
      <c r="E2503" s="54">
        <f>VLOOKUP(Table10[[#This Row],[Name]],M.Rd!$A:$T,MATCH(Table10[[#This Row],[L.eff]],M.Rd!$C$2:$S$2)+2,FALSE)</f>
        <v>16920</v>
      </c>
      <c r="F2503" s="54">
        <f>VLOOKUP(Table10[[#This Row],[Name]],V.Rd!$A:$B,2,FALSE)</f>
        <v>10500</v>
      </c>
      <c r="G2503" s="54">
        <f>VLOOKUP(Table10[[#This Row],[Name]],M.Rd!$A:$T,20,FALSE)</f>
        <v>2100000</v>
      </c>
    </row>
    <row r="2504" spans="1:7" x14ac:dyDescent="0.25">
      <c r="A2504" s="3" t="s">
        <v>1323</v>
      </c>
      <c r="B2504" s="31">
        <v>970</v>
      </c>
      <c r="C2504" s="2">
        <v>2.5</v>
      </c>
      <c r="D2504">
        <v>41400</v>
      </c>
      <c r="E2504" s="54">
        <f>VLOOKUP(Table10[[#This Row],[Name]],M.Rd!$A:$T,MATCH(Table10[[#This Row],[L.eff]],M.Rd!$C$2:$S$2)+2,FALSE)</f>
        <v>16920</v>
      </c>
      <c r="F2504" s="54">
        <f>VLOOKUP(Table10[[#This Row],[Name]],V.Rd!$A:$B,2,FALSE)</f>
        <v>10500</v>
      </c>
      <c r="G2504" s="54">
        <f>VLOOKUP(Table10[[#This Row],[Name]],M.Rd!$A:$T,20,FALSE)</f>
        <v>2100000</v>
      </c>
    </row>
    <row r="2505" spans="1:7" x14ac:dyDescent="0.25">
      <c r="A2505" s="3" t="s">
        <v>1323</v>
      </c>
      <c r="B2505" s="31">
        <v>970</v>
      </c>
      <c r="C2505" s="2">
        <v>3</v>
      </c>
      <c r="D2505">
        <v>39900</v>
      </c>
      <c r="E2505" s="54">
        <f>VLOOKUP(Table10[[#This Row],[Name]],M.Rd!$A:$T,MATCH(Table10[[#This Row],[L.eff]],M.Rd!$C$2:$S$2)+2,FALSE)</f>
        <v>16920</v>
      </c>
      <c r="F2505" s="54">
        <f>VLOOKUP(Table10[[#This Row],[Name]],V.Rd!$A:$B,2,FALSE)</f>
        <v>10500</v>
      </c>
      <c r="G2505" s="54">
        <f>VLOOKUP(Table10[[#This Row],[Name]],M.Rd!$A:$T,20,FALSE)</f>
        <v>2100000</v>
      </c>
    </row>
    <row r="2506" spans="1:7" x14ac:dyDescent="0.25">
      <c r="A2506" s="3" t="s">
        <v>1323</v>
      </c>
      <c r="B2506" s="31">
        <v>970</v>
      </c>
      <c r="C2506" s="2">
        <v>3.5</v>
      </c>
      <c r="D2506">
        <v>38500</v>
      </c>
      <c r="E2506" s="54">
        <f>VLOOKUP(Table10[[#This Row],[Name]],M.Rd!$A:$T,MATCH(Table10[[#This Row],[L.eff]],M.Rd!$C$2:$S$2)+2,FALSE)</f>
        <v>16920</v>
      </c>
      <c r="F2506" s="54">
        <f>VLOOKUP(Table10[[#This Row],[Name]],V.Rd!$A:$B,2,FALSE)</f>
        <v>10500</v>
      </c>
      <c r="G2506" s="54">
        <f>VLOOKUP(Table10[[#This Row],[Name]],M.Rd!$A:$T,20,FALSE)</f>
        <v>2100000</v>
      </c>
    </row>
    <row r="2507" spans="1:7" x14ac:dyDescent="0.25">
      <c r="A2507" s="3" t="s">
        <v>1323</v>
      </c>
      <c r="B2507" s="31">
        <v>970</v>
      </c>
      <c r="C2507" s="2">
        <v>4</v>
      </c>
      <c r="D2507">
        <v>36900</v>
      </c>
      <c r="E2507" s="54">
        <f>VLOOKUP(Table10[[#This Row],[Name]],M.Rd!$A:$T,MATCH(Table10[[#This Row],[L.eff]],M.Rd!$C$2:$S$2)+2,FALSE)</f>
        <v>16920</v>
      </c>
      <c r="F2507" s="54">
        <f>VLOOKUP(Table10[[#This Row],[Name]],V.Rd!$A:$B,2,FALSE)</f>
        <v>10500</v>
      </c>
      <c r="G2507" s="54">
        <f>VLOOKUP(Table10[[#This Row],[Name]],M.Rd!$A:$T,20,FALSE)</f>
        <v>2100000</v>
      </c>
    </row>
    <row r="2508" spans="1:7" x14ac:dyDescent="0.25">
      <c r="A2508" s="3" t="s">
        <v>1323</v>
      </c>
      <c r="B2508" s="31">
        <v>970</v>
      </c>
      <c r="C2508" s="2">
        <v>5</v>
      </c>
      <c r="D2508">
        <v>33700</v>
      </c>
      <c r="E2508" s="54">
        <f>VLOOKUP(Table10[[#This Row],[Name]],M.Rd!$A:$T,MATCH(Table10[[#This Row],[L.eff]],M.Rd!$C$2:$S$2)+2,FALSE)</f>
        <v>16730</v>
      </c>
      <c r="F2508" s="54">
        <f>VLOOKUP(Table10[[#This Row],[Name]],V.Rd!$A:$B,2,FALSE)</f>
        <v>10500</v>
      </c>
      <c r="G2508" s="54">
        <f>VLOOKUP(Table10[[#This Row],[Name]],M.Rd!$A:$T,20,FALSE)</f>
        <v>2100000</v>
      </c>
    </row>
    <row r="2509" spans="1:7" x14ac:dyDescent="0.25">
      <c r="A2509" s="3" t="s">
        <v>1323</v>
      </c>
      <c r="B2509" s="31">
        <v>970</v>
      </c>
      <c r="C2509" s="2">
        <v>6</v>
      </c>
      <c r="D2509">
        <v>30300</v>
      </c>
      <c r="E2509" s="54">
        <f>VLOOKUP(Table10[[#This Row],[Name]],M.Rd!$A:$T,MATCH(Table10[[#This Row],[L.eff]],M.Rd!$C$2:$S$2)+2,FALSE)</f>
        <v>16100</v>
      </c>
      <c r="F2509" s="54">
        <f>VLOOKUP(Table10[[#This Row],[Name]],V.Rd!$A:$B,2,FALSE)</f>
        <v>10500</v>
      </c>
      <c r="G2509" s="54">
        <f>VLOOKUP(Table10[[#This Row],[Name]],M.Rd!$A:$T,20,FALSE)</f>
        <v>2100000</v>
      </c>
    </row>
    <row r="2510" spans="1:7" x14ac:dyDescent="0.25">
      <c r="A2510" s="3" t="s">
        <v>1323</v>
      </c>
      <c r="B2510" s="31">
        <v>970</v>
      </c>
      <c r="C2510" s="2">
        <v>7</v>
      </c>
      <c r="D2510">
        <v>26900</v>
      </c>
      <c r="E2510" s="54">
        <f>VLOOKUP(Table10[[#This Row],[Name]],M.Rd!$A:$T,MATCH(Table10[[#This Row],[L.eff]],M.Rd!$C$2:$S$2)+2,FALSE)</f>
        <v>15500</v>
      </c>
      <c r="F2510" s="54">
        <f>VLOOKUP(Table10[[#This Row],[Name]],V.Rd!$A:$B,2,FALSE)</f>
        <v>10500</v>
      </c>
      <c r="G2510" s="54">
        <f>VLOOKUP(Table10[[#This Row],[Name]],M.Rd!$A:$T,20,FALSE)</f>
        <v>2100000</v>
      </c>
    </row>
    <row r="2511" spans="1:7" x14ac:dyDescent="0.25">
      <c r="A2511" s="3" t="s">
        <v>1323</v>
      </c>
      <c r="B2511" s="31">
        <v>970</v>
      </c>
      <c r="C2511" s="2">
        <v>8</v>
      </c>
      <c r="D2511">
        <v>23500</v>
      </c>
      <c r="E2511" s="54">
        <f>VLOOKUP(Table10[[#This Row],[Name]],M.Rd!$A:$T,MATCH(Table10[[#This Row],[L.eff]],M.Rd!$C$2:$S$2)+2,FALSE)</f>
        <v>14940</v>
      </c>
      <c r="F2511" s="54">
        <f>VLOOKUP(Table10[[#This Row],[Name]],V.Rd!$A:$B,2,FALSE)</f>
        <v>10500</v>
      </c>
      <c r="G2511" s="54">
        <f>VLOOKUP(Table10[[#This Row],[Name]],M.Rd!$A:$T,20,FALSE)</f>
        <v>2100000</v>
      </c>
    </row>
    <row r="2512" spans="1:7" x14ac:dyDescent="0.25">
      <c r="A2512" s="3" t="s">
        <v>1323</v>
      </c>
      <c r="B2512" s="31">
        <v>970</v>
      </c>
      <c r="C2512" s="2">
        <v>9</v>
      </c>
      <c r="D2512">
        <v>20500</v>
      </c>
      <c r="E2512" s="54">
        <f>VLOOKUP(Table10[[#This Row],[Name]],M.Rd!$A:$T,MATCH(Table10[[#This Row],[L.eff]],M.Rd!$C$2:$S$2)+2,FALSE)</f>
        <v>14400</v>
      </c>
      <c r="F2512" s="54">
        <f>VLOOKUP(Table10[[#This Row],[Name]],V.Rd!$A:$B,2,FALSE)</f>
        <v>10500</v>
      </c>
      <c r="G2512" s="54">
        <f>VLOOKUP(Table10[[#This Row],[Name]],M.Rd!$A:$T,20,FALSE)</f>
        <v>2100000</v>
      </c>
    </row>
    <row r="2513" spans="1:7" x14ac:dyDescent="0.25">
      <c r="A2513" s="3" t="s">
        <v>1323</v>
      </c>
      <c r="B2513" s="31">
        <v>970</v>
      </c>
      <c r="C2513" s="2">
        <v>10</v>
      </c>
      <c r="D2513">
        <v>17900</v>
      </c>
      <c r="E2513" s="54">
        <f>VLOOKUP(Table10[[#This Row],[Name]],M.Rd!$A:$T,MATCH(Table10[[#This Row],[L.eff]],M.Rd!$C$2:$S$2)+2,FALSE)</f>
        <v>13890</v>
      </c>
      <c r="F2513" s="54">
        <f>VLOOKUP(Table10[[#This Row],[Name]],V.Rd!$A:$B,2,FALSE)</f>
        <v>10500</v>
      </c>
      <c r="G2513" s="54">
        <f>VLOOKUP(Table10[[#This Row],[Name]],M.Rd!$A:$T,20,FALSE)</f>
        <v>2100000</v>
      </c>
    </row>
    <row r="2514" spans="1:7" x14ac:dyDescent="0.25">
      <c r="A2514" s="3" t="s">
        <v>1323</v>
      </c>
      <c r="B2514" s="31">
        <v>970</v>
      </c>
      <c r="C2514" s="2">
        <v>11</v>
      </c>
      <c r="D2514">
        <v>15600</v>
      </c>
      <c r="E2514" s="54">
        <f>VLOOKUP(Table10[[#This Row],[Name]],M.Rd!$A:$T,MATCH(Table10[[#This Row],[L.eff]],M.Rd!$C$2:$S$2)+2,FALSE)</f>
        <v>13400</v>
      </c>
      <c r="F2514" s="54">
        <f>VLOOKUP(Table10[[#This Row],[Name]],V.Rd!$A:$B,2,FALSE)</f>
        <v>10500</v>
      </c>
      <c r="G2514" s="54">
        <f>VLOOKUP(Table10[[#This Row],[Name]],M.Rd!$A:$T,20,FALSE)</f>
        <v>2100000</v>
      </c>
    </row>
    <row r="2515" spans="1:7" x14ac:dyDescent="0.25">
      <c r="A2515" s="3" t="s">
        <v>1323</v>
      </c>
      <c r="B2515" s="31">
        <v>970</v>
      </c>
      <c r="C2515" s="2">
        <v>12</v>
      </c>
      <c r="D2515">
        <v>13700</v>
      </c>
      <c r="E2515" s="54">
        <f>VLOOKUP(Table10[[#This Row],[Name]],M.Rd!$A:$T,MATCH(Table10[[#This Row],[L.eff]],M.Rd!$C$2:$S$2)+2,FALSE)</f>
        <v>12940</v>
      </c>
      <c r="F2515" s="54">
        <f>VLOOKUP(Table10[[#This Row],[Name]],V.Rd!$A:$B,2,FALSE)</f>
        <v>10500</v>
      </c>
      <c r="G2515" s="54">
        <f>VLOOKUP(Table10[[#This Row],[Name]],M.Rd!$A:$T,20,FALSE)</f>
        <v>2100000</v>
      </c>
    </row>
    <row r="2516" spans="1:7" x14ac:dyDescent="0.25">
      <c r="A2516" s="3" t="s">
        <v>1323</v>
      </c>
      <c r="B2516" s="31">
        <v>970</v>
      </c>
      <c r="C2516" s="2">
        <v>13</v>
      </c>
      <c r="D2516">
        <v>12000</v>
      </c>
      <c r="E2516" s="54">
        <f>VLOOKUP(Table10[[#This Row],[Name]],M.Rd!$A:$T,MATCH(Table10[[#This Row],[L.eff]],M.Rd!$C$2:$S$2)+2,FALSE)</f>
        <v>12500</v>
      </c>
      <c r="F2516" s="54">
        <f>VLOOKUP(Table10[[#This Row],[Name]],V.Rd!$A:$B,2,FALSE)</f>
        <v>10500</v>
      </c>
      <c r="G2516" s="54">
        <f>VLOOKUP(Table10[[#This Row],[Name]],M.Rd!$A:$T,20,FALSE)</f>
        <v>2100000</v>
      </c>
    </row>
    <row r="2517" spans="1:7" x14ac:dyDescent="0.25">
      <c r="A2517" s="3" t="s">
        <v>1323</v>
      </c>
      <c r="B2517" s="31">
        <v>970</v>
      </c>
      <c r="C2517" s="2">
        <v>14</v>
      </c>
      <c r="D2517">
        <v>10700</v>
      </c>
      <c r="E2517" s="54">
        <f>VLOOKUP(Table10[[#This Row],[Name]],M.Rd!$A:$T,MATCH(Table10[[#This Row],[L.eff]],M.Rd!$C$2:$S$2)+2,FALSE)</f>
        <v>12080</v>
      </c>
      <c r="F2517" s="54">
        <f>VLOOKUP(Table10[[#This Row],[Name]],V.Rd!$A:$B,2,FALSE)</f>
        <v>10500</v>
      </c>
      <c r="G2517" s="54">
        <f>VLOOKUP(Table10[[#This Row],[Name]],M.Rd!$A:$T,20,FALSE)</f>
        <v>2100000</v>
      </c>
    </row>
    <row r="2518" spans="1:7" x14ac:dyDescent="0.25">
      <c r="A2518" s="23" t="s">
        <v>1225</v>
      </c>
      <c r="B2518" s="29">
        <v>45</v>
      </c>
      <c r="C2518" s="27">
        <v>1</v>
      </c>
      <c r="D2518" s="27">
        <v>1960</v>
      </c>
      <c r="E2518" s="54">
        <f>VLOOKUP(Table10[[#This Row],[Name]],M.Rd!$A:$T,MATCH(Table10[[#This Row],[L.eff]],M.Rd!$C$2:$S$2)+2,FALSE)</f>
        <v>145</v>
      </c>
      <c r="F2518" s="54">
        <f>VLOOKUP(Table10[[#This Row],[Name]],V.Rd!$A:$B,2,FALSE)</f>
        <v>429</v>
      </c>
      <c r="G2518" s="54">
        <f>VLOOKUP(Table10[[#This Row],[Name]],M.Rd!$A:$T,20,FALSE)</f>
        <v>4100</v>
      </c>
    </row>
    <row r="2519" spans="1:7" x14ac:dyDescent="0.25">
      <c r="A2519" s="3" t="s">
        <v>1225</v>
      </c>
      <c r="B2519" s="31">
        <v>45</v>
      </c>
      <c r="C2519" s="2">
        <v>1.5</v>
      </c>
      <c r="D2519" s="2">
        <v>1820</v>
      </c>
      <c r="E2519" s="54">
        <f>VLOOKUP(Table10[[#This Row],[Name]],M.Rd!$A:$T,MATCH(Table10[[#This Row],[L.eff]],M.Rd!$C$2:$S$2)+2,FALSE)</f>
        <v>145</v>
      </c>
      <c r="F2519" s="54">
        <f>VLOOKUP(Table10[[#This Row],[Name]],V.Rd!$A:$B,2,FALSE)</f>
        <v>429</v>
      </c>
      <c r="G2519" s="54">
        <f>VLOOKUP(Table10[[#This Row],[Name]],M.Rd!$A:$T,20,FALSE)</f>
        <v>4100</v>
      </c>
    </row>
    <row r="2520" spans="1:7" x14ac:dyDescent="0.25">
      <c r="A2520" s="3" t="s">
        <v>1225</v>
      </c>
      <c r="B2520" s="31">
        <v>45</v>
      </c>
      <c r="C2520" s="2">
        <v>2</v>
      </c>
      <c r="D2520" s="2">
        <v>1680</v>
      </c>
      <c r="E2520" s="54">
        <f>VLOOKUP(Table10[[#This Row],[Name]],M.Rd!$A:$T,MATCH(Table10[[#This Row],[L.eff]],M.Rd!$C$2:$S$2)+2,FALSE)</f>
        <v>145</v>
      </c>
      <c r="F2520" s="54">
        <f>VLOOKUP(Table10[[#This Row],[Name]],V.Rd!$A:$B,2,FALSE)</f>
        <v>429</v>
      </c>
      <c r="G2520" s="54">
        <f>VLOOKUP(Table10[[#This Row],[Name]],M.Rd!$A:$T,20,FALSE)</f>
        <v>4100</v>
      </c>
    </row>
    <row r="2521" spans="1:7" x14ac:dyDescent="0.25">
      <c r="A2521" s="3" t="s">
        <v>1225</v>
      </c>
      <c r="B2521" s="31">
        <v>45</v>
      </c>
      <c r="C2521" s="2">
        <v>2.5</v>
      </c>
      <c r="D2521">
        <v>1520</v>
      </c>
      <c r="E2521" s="54">
        <f>VLOOKUP(Table10[[#This Row],[Name]],M.Rd!$A:$T,MATCH(Table10[[#This Row],[L.eff]],M.Rd!$C$2:$S$2)+2,FALSE)</f>
        <v>143</v>
      </c>
      <c r="F2521" s="54">
        <f>VLOOKUP(Table10[[#This Row],[Name]],V.Rd!$A:$B,2,FALSE)</f>
        <v>429</v>
      </c>
      <c r="G2521" s="54">
        <f>VLOOKUP(Table10[[#This Row],[Name]],M.Rd!$A:$T,20,FALSE)</f>
        <v>4100</v>
      </c>
    </row>
    <row r="2522" spans="1:7" x14ac:dyDescent="0.25">
      <c r="A2522" s="3" t="s">
        <v>1225</v>
      </c>
      <c r="B2522" s="31">
        <v>45</v>
      </c>
      <c r="C2522" s="2">
        <v>3</v>
      </c>
      <c r="D2522">
        <v>1350</v>
      </c>
      <c r="E2522" s="54">
        <f>VLOOKUP(Table10[[#This Row],[Name]],M.Rd!$A:$T,MATCH(Table10[[#This Row],[L.eff]],M.Rd!$C$2:$S$2)+2,FALSE)</f>
        <v>138</v>
      </c>
      <c r="F2522" s="54">
        <f>VLOOKUP(Table10[[#This Row],[Name]],V.Rd!$A:$B,2,FALSE)</f>
        <v>429</v>
      </c>
      <c r="G2522" s="54">
        <f>VLOOKUP(Table10[[#This Row],[Name]],M.Rd!$A:$T,20,FALSE)</f>
        <v>4100</v>
      </c>
    </row>
    <row r="2523" spans="1:7" x14ac:dyDescent="0.25">
      <c r="A2523" s="3" t="s">
        <v>1225</v>
      </c>
      <c r="B2523" s="31">
        <v>45</v>
      </c>
      <c r="C2523" s="2">
        <v>3.5</v>
      </c>
      <c r="D2523">
        <v>1180</v>
      </c>
      <c r="E2523" s="54">
        <f>VLOOKUP(Table10[[#This Row],[Name]],M.Rd!$A:$T,MATCH(Table10[[#This Row],[L.eff]],M.Rd!$C$2:$S$2)+2,FALSE)</f>
        <v>133</v>
      </c>
      <c r="F2523" s="54">
        <f>VLOOKUP(Table10[[#This Row],[Name]],V.Rd!$A:$B,2,FALSE)</f>
        <v>429</v>
      </c>
      <c r="G2523" s="54">
        <f>VLOOKUP(Table10[[#This Row],[Name]],M.Rd!$A:$T,20,FALSE)</f>
        <v>4100</v>
      </c>
    </row>
    <row r="2524" spans="1:7" x14ac:dyDescent="0.25">
      <c r="A2524" s="3" t="s">
        <v>1225</v>
      </c>
      <c r="B2524" s="31">
        <v>45</v>
      </c>
      <c r="C2524" s="2">
        <v>4</v>
      </c>
      <c r="D2524">
        <v>1020</v>
      </c>
      <c r="E2524" s="54">
        <f>VLOOKUP(Table10[[#This Row],[Name]],M.Rd!$A:$T,MATCH(Table10[[#This Row],[L.eff]],M.Rd!$C$2:$S$2)+2,FALSE)</f>
        <v>128</v>
      </c>
      <c r="F2524" s="54">
        <f>VLOOKUP(Table10[[#This Row],[Name]],V.Rd!$A:$B,2,FALSE)</f>
        <v>429</v>
      </c>
      <c r="G2524" s="54">
        <f>VLOOKUP(Table10[[#This Row],[Name]],M.Rd!$A:$T,20,FALSE)</f>
        <v>4100</v>
      </c>
    </row>
    <row r="2525" spans="1:7" x14ac:dyDescent="0.25">
      <c r="A2525" s="3" t="s">
        <v>1225</v>
      </c>
      <c r="B2525" s="31">
        <v>45</v>
      </c>
      <c r="C2525" s="2">
        <v>5</v>
      </c>
      <c r="D2525">
        <v>764</v>
      </c>
      <c r="E2525" s="54">
        <f>VLOOKUP(Table10[[#This Row],[Name]],M.Rd!$A:$T,MATCH(Table10[[#This Row],[L.eff]],M.Rd!$C$2:$S$2)+2,FALSE)</f>
        <v>117</v>
      </c>
      <c r="F2525" s="54">
        <f>VLOOKUP(Table10[[#This Row],[Name]],V.Rd!$A:$B,2,FALSE)</f>
        <v>429</v>
      </c>
      <c r="G2525" s="54">
        <f>VLOOKUP(Table10[[#This Row],[Name]],M.Rd!$A:$T,20,FALSE)</f>
        <v>4100</v>
      </c>
    </row>
    <row r="2526" spans="1:7" x14ac:dyDescent="0.25">
      <c r="A2526" s="3" t="s">
        <v>1225</v>
      </c>
      <c r="B2526" s="31">
        <v>45</v>
      </c>
      <c r="C2526" s="2">
        <v>6</v>
      </c>
      <c r="D2526">
        <v>579</v>
      </c>
      <c r="E2526" s="54">
        <f>VLOOKUP(Table10[[#This Row],[Name]],M.Rd!$A:$T,MATCH(Table10[[#This Row],[L.eff]],M.Rd!$C$2:$S$2)+2,FALSE)</f>
        <v>107</v>
      </c>
      <c r="F2526" s="54">
        <f>VLOOKUP(Table10[[#This Row],[Name]],V.Rd!$A:$B,2,FALSE)</f>
        <v>429</v>
      </c>
      <c r="G2526" s="54">
        <f>VLOOKUP(Table10[[#This Row],[Name]],M.Rd!$A:$T,20,FALSE)</f>
        <v>4100</v>
      </c>
    </row>
    <row r="2527" spans="1:7" x14ac:dyDescent="0.25">
      <c r="A2527" s="3" t="s">
        <v>1225</v>
      </c>
      <c r="B2527" s="31">
        <v>45</v>
      </c>
      <c r="C2527" s="2">
        <v>7</v>
      </c>
      <c r="D2527">
        <v>450</v>
      </c>
      <c r="E2527" s="54">
        <f>VLOOKUP(Table10[[#This Row],[Name]],M.Rd!$A:$T,MATCH(Table10[[#This Row],[L.eff]],M.Rd!$C$2:$S$2)+2,FALSE)</f>
        <v>97.1</v>
      </c>
      <c r="F2527" s="54">
        <f>VLOOKUP(Table10[[#This Row],[Name]],V.Rd!$A:$B,2,FALSE)</f>
        <v>429</v>
      </c>
      <c r="G2527" s="54">
        <f>VLOOKUP(Table10[[#This Row],[Name]],M.Rd!$A:$T,20,FALSE)</f>
        <v>4100</v>
      </c>
    </row>
    <row r="2528" spans="1:7" x14ac:dyDescent="0.25">
      <c r="A2528" s="3" t="s">
        <v>1225</v>
      </c>
      <c r="B2528" s="31">
        <v>45</v>
      </c>
      <c r="C2528" s="2">
        <v>8</v>
      </c>
      <c r="D2528">
        <v>358</v>
      </c>
      <c r="E2528" s="54">
        <f>VLOOKUP(Table10[[#This Row],[Name]],M.Rd!$A:$T,MATCH(Table10[[#This Row],[L.eff]],M.Rd!$C$2:$S$2)+2,FALSE)</f>
        <v>88.5</v>
      </c>
      <c r="F2528" s="54">
        <f>VLOOKUP(Table10[[#This Row],[Name]],V.Rd!$A:$B,2,FALSE)</f>
        <v>429</v>
      </c>
      <c r="G2528" s="54">
        <f>VLOOKUP(Table10[[#This Row],[Name]],M.Rd!$A:$T,20,FALSE)</f>
        <v>4100</v>
      </c>
    </row>
    <row r="2529" spans="1:7" x14ac:dyDescent="0.25">
      <c r="A2529" s="3" t="s">
        <v>1225</v>
      </c>
      <c r="B2529" s="31">
        <v>45</v>
      </c>
      <c r="C2529" s="2">
        <v>9</v>
      </c>
      <c r="D2529">
        <v>291</v>
      </c>
      <c r="E2529" s="54">
        <f>VLOOKUP(Table10[[#This Row],[Name]],M.Rd!$A:$T,MATCH(Table10[[#This Row],[L.eff]],M.Rd!$C$2:$S$2)+2,FALSE)</f>
        <v>81</v>
      </c>
      <c r="F2529" s="54">
        <f>VLOOKUP(Table10[[#This Row],[Name]],V.Rd!$A:$B,2,FALSE)</f>
        <v>429</v>
      </c>
      <c r="G2529" s="54">
        <f>VLOOKUP(Table10[[#This Row],[Name]],M.Rd!$A:$T,20,FALSE)</f>
        <v>4100</v>
      </c>
    </row>
    <row r="2530" spans="1:7" x14ac:dyDescent="0.25">
      <c r="A2530" s="3" t="s">
        <v>1225</v>
      </c>
      <c r="B2530" s="31">
        <v>45</v>
      </c>
      <c r="C2530" s="2">
        <v>10</v>
      </c>
      <c r="D2530">
        <v>240</v>
      </c>
      <c r="E2530" s="54">
        <f>VLOOKUP(Table10[[#This Row],[Name]],M.Rd!$A:$T,MATCH(Table10[[#This Row],[L.eff]],M.Rd!$C$2:$S$2)+2,FALSE)</f>
        <v>74.400000000000006</v>
      </c>
      <c r="F2530" s="54">
        <f>VLOOKUP(Table10[[#This Row],[Name]],V.Rd!$A:$B,2,FALSE)</f>
        <v>429</v>
      </c>
      <c r="G2530" s="54">
        <f>VLOOKUP(Table10[[#This Row],[Name]],M.Rd!$A:$T,20,FALSE)</f>
        <v>4100</v>
      </c>
    </row>
    <row r="2531" spans="1:7" x14ac:dyDescent="0.25">
      <c r="A2531" s="3" t="s">
        <v>1225</v>
      </c>
      <c r="B2531" s="31">
        <v>45</v>
      </c>
      <c r="C2531" s="2">
        <v>11</v>
      </c>
      <c r="D2531">
        <v>202</v>
      </c>
      <c r="E2531" s="54">
        <f>VLOOKUP(Table10[[#This Row],[Name]],M.Rd!$A:$T,MATCH(Table10[[#This Row],[L.eff]],M.Rd!$C$2:$S$2)+2,FALSE)</f>
        <v>68.599999999999994</v>
      </c>
      <c r="F2531" s="54">
        <f>VLOOKUP(Table10[[#This Row],[Name]],V.Rd!$A:$B,2,FALSE)</f>
        <v>429</v>
      </c>
      <c r="G2531" s="54">
        <f>VLOOKUP(Table10[[#This Row],[Name]],M.Rd!$A:$T,20,FALSE)</f>
        <v>4100</v>
      </c>
    </row>
    <row r="2532" spans="1:7" x14ac:dyDescent="0.25">
      <c r="A2532" s="3" t="s">
        <v>1225</v>
      </c>
      <c r="B2532" s="31">
        <v>45</v>
      </c>
      <c r="C2532" s="2">
        <v>12</v>
      </c>
      <c r="D2532">
        <v>172</v>
      </c>
      <c r="E2532" s="54">
        <f>VLOOKUP(Table10[[#This Row],[Name]],M.Rd!$A:$T,MATCH(Table10[[#This Row],[L.eff]],M.Rd!$C$2:$S$2)+2,FALSE)</f>
        <v>63.6</v>
      </c>
      <c r="F2532" s="54">
        <f>VLOOKUP(Table10[[#This Row],[Name]],V.Rd!$A:$B,2,FALSE)</f>
        <v>429</v>
      </c>
      <c r="G2532" s="54">
        <f>VLOOKUP(Table10[[#This Row],[Name]],M.Rd!$A:$T,20,FALSE)</f>
        <v>4100</v>
      </c>
    </row>
    <row r="2533" spans="1:7" x14ac:dyDescent="0.25">
      <c r="A2533" s="3" t="s">
        <v>1225</v>
      </c>
      <c r="B2533" s="31">
        <v>45</v>
      </c>
      <c r="C2533" s="2">
        <v>13</v>
      </c>
      <c r="D2533">
        <v>148</v>
      </c>
      <c r="E2533" s="54">
        <f>VLOOKUP(Table10[[#This Row],[Name]],M.Rd!$A:$T,MATCH(Table10[[#This Row],[L.eff]],M.Rd!$C$2:$S$2)+2,FALSE)</f>
        <v>59.3</v>
      </c>
      <c r="F2533" s="54">
        <f>VLOOKUP(Table10[[#This Row],[Name]],V.Rd!$A:$B,2,FALSE)</f>
        <v>429</v>
      </c>
      <c r="G2533" s="54">
        <f>VLOOKUP(Table10[[#This Row],[Name]],M.Rd!$A:$T,20,FALSE)</f>
        <v>4100</v>
      </c>
    </row>
    <row r="2534" spans="1:7" x14ac:dyDescent="0.25">
      <c r="A2534" s="3" t="s">
        <v>1225</v>
      </c>
      <c r="B2534" s="31">
        <v>45</v>
      </c>
      <c r="C2534" s="2">
        <v>14</v>
      </c>
      <c r="D2534">
        <v>129</v>
      </c>
      <c r="E2534" s="54">
        <f>VLOOKUP(Table10[[#This Row],[Name]],M.Rd!$A:$T,MATCH(Table10[[#This Row],[L.eff]],M.Rd!$C$2:$S$2)+2,FALSE)</f>
        <v>55.7</v>
      </c>
      <c r="F2534" s="54">
        <f>VLOOKUP(Table10[[#This Row],[Name]],V.Rd!$A:$B,2,FALSE)</f>
        <v>429</v>
      </c>
      <c r="G2534" s="54">
        <f>VLOOKUP(Table10[[#This Row],[Name]],M.Rd!$A:$T,20,FALSE)</f>
        <v>4100</v>
      </c>
    </row>
    <row r="2535" spans="1:7" x14ac:dyDescent="0.25">
      <c r="A2535" s="23" t="s">
        <v>1226</v>
      </c>
      <c r="B2535" s="29">
        <v>54</v>
      </c>
      <c r="C2535" s="27">
        <v>1</v>
      </c>
      <c r="D2535" s="27">
        <v>2360</v>
      </c>
      <c r="E2535" s="54">
        <f>VLOOKUP(Table10[[#This Row],[Name]],M.Rd!$A:$T,MATCH(Table10[[#This Row],[L.eff]],M.Rd!$C$2:$S$2)+2,FALSE)</f>
        <v>198</v>
      </c>
      <c r="F2535" s="54">
        <f>VLOOKUP(Table10[[#This Row],[Name]],V.Rd!$A:$B,2,FALSE)</f>
        <v>512</v>
      </c>
      <c r="G2535" s="54">
        <f>VLOOKUP(Table10[[#This Row],[Name]],M.Rd!$A:$T,20,FALSE)</f>
        <v>5030</v>
      </c>
    </row>
    <row r="2536" spans="1:7" x14ac:dyDescent="0.25">
      <c r="A2536" s="3" t="s">
        <v>1226</v>
      </c>
      <c r="B2536" s="31">
        <v>54</v>
      </c>
      <c r="C2536" s="2">
        <v>1.5</v>
      </c>
      <c r="D2536" s="2">
        <v>2200</v>
      </c>
      <c r="E2536" s="54">
        <f>VLOOKUP(Table10[[#This Row],[Name]],M.Rd!$A:$T,MATCH(Table10[[#This Row],[L.eff]],M.Rd!$C$2:$S$2)+2,FALSE)</f>
        <v>198</v>
      </c>
      <c r="F2536" s="54">
        <f>VLOOKUP(Table10[[#This Row],[Name]],V.Rd!$A:$B,2,FALSE)</f>
        <v>512</v>
      </c>
      <c r="G2536" s="54">
        <f>VLOOKUP(Table10[[#This Row],[Name]],M.Rd!$A:$T,20,FALSE)</f>
        <v>5030</v>
      </c>
    </row>
    <row r="2537" spans="1:7" x14ac:dyDescent="0.25">
      <c r="A2537" s="3" t="s">
        <v>1226</v>
      </c>
      <c r="B2537" s="31">
        <v>54</v>
      </c>
      <c r="C2537" s="2">
        <v>2</v>
      </c>
      <c r="D2537" s="2">
        <v>2020</v>
      </c>
      <c r="E2537" s="54">
        <f>VLOOKUP(Table10[[#This Row],[Name]],M.Rd!$A:$T,MATCH(Table10[[#This Row],[L.eff]],M.Rd!$C$2:$S$2)+2,FALSE)</f>
        <v>198</v>
      </c>
      <c r="F2537" s="54">
        <f>VLOOKUP(Table10[[#This Row],[Name]],V.Rd!$A:$B,2,FALSE)</f>
        <v>512</v>
      </c>
      <c r="G2537" s="54">
        <f>VLOOKUP(Table10[[#This Row],[Name]],M.Rd!$A:$T,20,FALSE)</f>
        <v>5030</v>
      </c>
    </row>
    <row r="2538" spans="1:7" x14ac:dyDescent="0.25">
      <c r="A2538" s="3" t="s">
        <v>1226</v>
      </c>
      <c r="B2538" s="31">
        <v>54</v>
      </c>
      <c r="C2538" s="2">
        <v>2.5</v>
      </c>
      <c r="D2538">
        <v>1830</v>
      </c>
      <c r="E2538" s="54">
        <f>VLOOKUP(Table10[[#This Row],[Name]],M.Rd!$A:$T,MATCH(Table10[[#This Row],[L.eff]],M.Rd!$C$2:$S$2)+2,FALSE)</f>
        <v>194</v>
      </c>
      <c r="F2538" s="54">
        <f>VLOOKUP(Table10[[#This Row],[Name]],V.Rd!$A:$B,2,FALSE)</f>
        <v>512</v>
      </c>
      <c r="G2538" s="54">
        <f>VLOOKUP(Table10[[#This Row],[Name]],M.Rd!$A:$T,20,FALSE)</f>
        <v>5030</v>
      </c>
    </row>
    <row r="2539" spans="1:7" x14ac:dyDescent="0.25">
      <c r="A2539" s="3" t="s">
        <v>1226</v>
      </c>
      <c r="B2539" s="31">
        <v>54</v>
      </c>
      <c r="C2539" s="2">
        <v>3</v>
      </c>
      <c r="D2539">
        <v>1630</v>
      </c>
      <c r="E2539" s="54">
        <f>VLOOKUP(Table10[[#This Row],[Name]],M.Rd!$A:$T,MATCH(Table10[[#This Row],[L.eff]],M.Rd!$C$2:$S$2)+2,FALSE)</f>
        <v>187</v>
      </c>
      <c r="F2539" s="54">
        <f>VLOOKUP(Table10[[#This Row],[Name]],V.Rd!$A:$B,2,FALSE)</f>
        <v>512</v>
      </c>
      <c r="G2539" s="54">
        <f>VLOOKUP(Table10[[#This Row],[Name]],M.Rd!$A:$T,20,FALSE)</f>
        <v>5030</v>
      </c>
    </row>
    <row r="2540" spans="1:7" x14ac:dyDescent="0.25">
      <c r="A2540" s="3" t="s">
        <v>1226</v>
      </c>
      <c r="B2540" s="31">
        <v>54</v>
      </c>
      <c r="C2540" s="2">
        <v>3.5</v>
      </c>
      <c r="D2540">
        <v>1430</v>
      </c>
      <c r="E2540" s="54">
        <f>VLOOKUP(Table10[[#This Row],[Name]],M.Rd!$A:$T,MATCH(Table10[[#This Row],[L.eff]],M.Rd!$C$2:$S$2)+2,FALSE)</f>
        <v>180</v>
      </c>
      <c r="F2540" s="54">
        <f>VLOOKUP(Table10[[#This Row],[Name]],V.Rd!$A:$B,2,FALSE)</f>
        <v>512</v>
      </c>
      <c r="G2540" s="54">
        <f>VLOOKUP(Table10[[#This Row],[Name]],M.Rd!$A:$T,20,FALSE)</f>
        <v>5030</v>
      </c>
    </row>
    <row r="2541" spans="1:7" x14ac:dyDescent="0.25">
      <c r="A2541" s="3" t="s">
        <v>1226</v>
      </c>
      <c r="B2541" s="31">
        <v>54</v>
      </c>
      <c r="C2541" s="2">
        <v>4</v>
      </c>
      <c r="D2541">
        <v>1250</v>
      </c>
      <c r="E2541" s="54">
        <f>VLOOKUP(Table10[[#This Row],[Name]],M.Rd!$A:$T,MATCH(Table10[[#This Row],[L.eff]],M.Rd!$C$2:$S$2)+2,FALSE)</f>
        <v>173</v>
      </c>
      <c r="F2541" s="54">
        <f>VLOOKUP(Table10[[#This Row],[Name]],V.Rd!$A:$B,2,FALSE)</f>
        <v>512</v>
      </c>
      <c r="G2541" s="54">
        <f>VLOOKUP(Table10[[#This Row],[Name]],M.Rd!$A:$T,20,FALSE)</f>
        <v>5030</v>
      </c>
    </row>
    <row r="2542" spans="1:7" x14ac:dyDescent="0.25">
      <c r="A2542" s="3" t="s">
        <v>1226</v>
      </c>
      <c r="B2542" s="31">
        <v>54</v>
      </c>
      <c r="C2542" s="2">
        <v>5</v>
      </c>
      <c r="D2542">
        <v>934</v>
      </c>
      <c r="E2542" s="54">
        <f>VLOOKUP(Table10[[#This Row],[Name]],M.Rd!$A:$T,MATCH(Table10[[#This Row],[L.eff]],M.Rd!$C$2:$S$2)+2,FALSE)</f>
        <v>159</v>
      </c>
      <c r="F2542" s="54">
        <f>VLOOKUP(Table10[[#This Row],[Name]],V.Rd!$A:$B,2,FALSE)</f>
        <v>512</v>
      </c>
      <c r="G2542" s="54">
        <f>VLOOKUP(Table10[[#This Row],[Name]],M.Rd!$A:$T,20,FALSE)</f>
        <v>5030</v>
      </c>
    </row>
    <row r="2543" spans="1:7" x14ac:dyDescent="0.25">
      <c r="A2543" s="3" t="s">
        <v>1226</v>
      </c>
      <c r="B2543" s="31">
        <v>54</v>
      </c>
      <c r="C2543" s="2">
        <v>6</v>
      </c>
      <c r="D2543">
        <v>709</v>
      </c>
      <c r="E2543" s="54">
        <f>VLOOKUP(Table10[[#This Row],[Name]],M.Rd!$A:$T,MATCH(Table10[[#This Row],[L.eff]],M.Rd!$C$2:$S$2)+2,FALSE)</f>
        <v>146</v>
      </c>
      <c r="F2543" s="54">
        <f>VLOOKUP(Table10[[#This Row],[Name]],V.Rd!$A:$B,2,FALSE)</f>
        <v>512</v>
      </c>
      <c r="G2543" s="54">
        <f>VLOOKUP(Table10[[#This Row],[Name]],M.Rd!$A:$T,20,FALSE)</f>
        <v>5030</v>
      </c>
    </row>
    <row r="2544" spans="1:7" x14ac:dyDescent="0.25">
      <c r="A2544" s="3" t="s">
        <v>1226</v>
      </c>
      <c r="B2544" s="31">
        <v>54</v>
      </c>
      <c r="C2544" s="2">
        <v>7</v>
      </c>
      <c r="D2544">
        <v>551</v>
      </c>
      <c r="E2544" s="54">
        <f>VLOOKUP(Table10[[#This Row],[Name]],M.Rd!$A:$T,MATCH(Table10[[#This Row],[L.eff]],M.Rd!$C$2:$S$2)+2,FALSE)</f>
        <v>134</v>
      </c>
      <c r="F2544" s="54">
        <f>VLOOKUP(Table10[[#This Row],[Name]],V.Rd!$A:$B,2,FALSE)</f>
        <v>512</v>
      </c>
      <c r="G2544" s="54">
        <f>VLOOKUP(Table10[[#This Row],[Name]],M.Rd!$A:$T,20,FALSE)</f>
        <v>5030</v>
      </c>
    </row>
    <row r="2545" spans="1:7" x14ac:dyDescent="0.25">
      <c r="A2545" s="3" t="s">
        <v>1226</v>
      </c>
      <c r="B2545" s="31">
        <v>54</v>
      </c>
      <c r="C2545" s="2">
        <v>8</v>
      </c>
      <c r="D2545">
        <v>439</v>
      </c>
      <c r="E2545" s="54">
        <f>VLOOKUP(Table10[[#This Row],[Name]],M.Rd!$A:$T,MATCH(Table10[[#This Row],[L.eff]],M.Rd!$C$2:$S$2)+2,FALSE)</f>
        <v>123</v>
      </c>
      <c r="F2545" s="54">
        <f>VLOOKUP(Table10[[#This Row],[Name]],V.Rd!$A:$B,2,FALSE)</f>
        <v>512</v>
      </c>
      <c r="G2545" s="54">
        <f>VLOOKUP(Table10[[#This Row],[Name]],M.Rd!$A:$T,20,FALSE)</f>
        <v>5030</v>
      </c>
    </row>
    <row r="2546" spans="1:7" x14ac:dyDescent="0.25">
      <c r="A2546" s="3" t="s">
        <v>1226</v>
      </c>
      <c r="B2546" s="31">
        <v>54</v>
      </c>
      <c r="C2546" s="2">
        <v>9</v>
      </c>
      <c r="D2546">
        <v>357</v>
      </c>
      <c r="E2546" s="54">
        <f>VLOOKUP(Table10[[#This Row],[Name]],M.Rd!$A:$T,MATCH(Table10[[#This Row],[L.eff]],M.Rd!$C$2:$S$2)+2,FALSE)</f>
        <v>113</v>
      </c>
      <c r="F2546" s="54">
        <f>VLOOKUP(Table10[[#This Row],[Name]],V.Rd!$A:$B,2,FALSE)</f>
        <v>512</v>
      </c>
      <c r="G2546" s="54">
        <f>VLOOKUP(Table10[[#This Row],[Name]],M.Rd!$A:$T,20,FALSE)</f>
        <v>5030</v>
      </c>
    </row>
    <row r="2547" spans="1:7" x14ac:dyDescent="0.25">
      <c r="A2547" s="3" t="s">
        <v>1226</v>
      </c>
      <c r="B2547" s="31">
        <v>54</v>
      </c>
      <c r="C2547" s="2">
        <v>10</v>
      </c>
      <c r="D2547">
        <v>295</v>
      </c>
      <c r="E2547" s="54">
        <f>VLOOKUP(Table10[[#This Row],[Name]],M.Rd!$A:$T,MATCH(Table10[[#This Row],[L.eff]],M.Rd!$C$2:$S$2)+2,FALSE)</f>
        <v>104</v>
      </c>
      <c r="F2547" s="54">
        <f>VLOOKUP(Table10[[#This Row],[Name]],V.Rd!$A:$B,2,FALSE)</f>
        <v>512</v>
      </c>
      <c r="G2547" s="54">
        <f>VLOOKUP(Table10[[#This Row],[Name]],M.Rd!$A:$T,20,FALSE)</f>
        <v>5030</v>
      </c>
    </row>
    <row r="2548" spans="1:7" x14ac:dyDescent="0.25">
      <c r="A2548" s="3" t="s">
        <v>1226</v>
      </c>
      <c r="B2548" s="31">
        <v>54</v>
      </c>
      <c r="C2548" s="2">
        <v>11</v>
      </c>
      <c r="D2548">
        <v>248</v>
      </c>
      <c r="E2548" s="54">
        <f>VLOOKUP(Table10[[#This Row],[Name]],M.Rd!$A:$T,MATCH(Table10[[#This Row],[L.eff]],M.Rd!$C$2:$S$2)+2,FALSE)</f>
        <v>96.6</v>
      </c>
      <c r="F2548" s="54">
        <f>VLOOKUP(Table10[[#This Row],[Name]],V.Rd!$A:$B,2,FALSE)</f>
        <v>512</v>
      </c>
      <c r="G2548" s="54">
        <f>VLOOKUP(Table10[[#This Row],[Name]],M.Rd!$A:$T,20,FALSE)</f>
        <v>5030</v>
      </c>
    </row>
    <row r="2549" spans="1:7" x14ac:dyDescent="0.25">
      <c r="A2549" s="3" t="s">
        <v>1226</v>
      </c>
      <c r="B2549" s="31">
        <v>54</v>
      </c>
      <c r="C2549" s="2">
        <v>12</v>
      </c>
      <c r="D2549">
        <v>211</v>
      </c>
      <c r="E2549" s="54">
        <f>VLOOKUP(Table10[[#This Row],[Name]],M.Rd!$A:$T,MATCH(Table10[[#This Row],[L.eff]],M.Rd!$C$2:$S$2)+2,FALSE)</f>
        <v>89.8</v>
      </c>
      <c r="F2549" s="54">
        <f>VLOOKUP(Table10[[#This Row],[Name]],V.Rd!$A:$B,2,FALSE)</f>
        <v>512</v>
      </c>
      <c r="G2549" s="54">
        <f>VLOOKUP(Table10[[#This Row],[Name]],M.Rd!$A:$T,20,FALSE)</f>
        <v>5030</v>
      </c>
    </row>
    <row r="2550" spans="1:7" x14ac:dyDescent="0.25">
      <c r="A2550" s="3" t="s">
        <v>1226</v>
      </c>
      <c r="B2550" s="31">
        <v>54</v>
      </c>
      <c r="C2550" s="2">
        <v>13</v>
      </c>
      <c r="D2550">
        <v>182</v>
      </c>
      <c r="E2550" s="54">
        <f>VLOOKUP(Table10[[#This Row],[Name]],M.Rd!$A:$T,MATCH(Table10[[#This Row],[L.eff]],M.Rd!$C$2:$S$2)+2,FALSE)</f>
        <v>83.8</v>
      </c>
      <c r="F2550" s="54">
        <f>VLOOKUP(Table10[[#This Row],[Name]],V.Rd!$A:$B,2,FALSE)</f>
        <v>512</v>
      </c>
      <c r="G2550" s="54">
        <f>VLOOKUP(Table10[[#This Row],[Name]],M.Rd!$A:$T,20,FALSE)</f>
        <v>5030</v>
      </c>
    </row>
    <row r="2551" spans="1:7" x14ac:dyDescent="0.25">
      <c r="A2551" s="3" t="s">
        <v>1226</v>
      </c>
      <c r="B2551" s="31">
        <v>54</v>
      </c>
      <c r="C2551" s="2">
        <v>14</v>
      </c>
      <c r="D2551">
        <v>159</v>
      </c>
      <c r="E2551" s="54">
        <f>VLOOKUP(Table10[[#This Row],[Name]],M.Rd!$A:$T,MATCH(Table10[[#This Row],[L.eff]],M.Rd!$C$2:$S$2)+2,FALSE)</f>
        <v>78.900000000000006</v>
      </c>
      <c r="F2551" s="54">
        <f>VLOOKUP(Table10[[#This Row],[Name]],V.Rd!$A:$B,2,FALSE)</f>
        <v>512</v>
      </c>
      <c r="G2551" s="54">
        <f>VLOOKUP(Table10[[#This Row],[Name]],M.Rd!$A:$T,20,FALSE)</f>
        <v>5030</v>
      </c>
    </row>
    <row r="2552" spans="1:7" x14ac:dyDescent="0.25">
      <c r="A2552" s="23" t="s">
        <v>1227</v>
      </c>
      <c r="B2552" s="29">
        <v>63</v>
      </c>
      <c r="C2552" s="27">
        <v>1</v>
      </c>
      <c r="D2552" s="27">
        <v>2830</v>
      </c>
      <c r="E2552" s="54">
        <f>VLOOKUP(Table10[[#This Row],[Name]],M.Rd!$A:$T,MATCH(Table10[[#This Row],[L.eff]],M.Rd!$C$2:$S$2)+2,FALSE)</f>
        <v>255</v>
      </c>
      <c r="F2552" s="54">
        <f>VLOOKUP(Table10[[#This Row],[Name]],V.Rd!$A:$B,2,FALSE)</f>
        <v>597</v>
      </c>
      <c r="G2552" s="54">
        <f>VLOOKUP(Table10[[#This Row],[Name]],M.Rd!$A:$T,20,FALSE)</f>
        <v>8860</v>
      </c>
    </row>
    <row r="2553" spans="1:7" x14ac:dyDescent="0.25">
      <c r="A2553" s="3" t="s">
        <v>1227</v>
      </c>
      <c r="B2553" s="31">
        <v>63</v>
      </c>
      <c r="C2553" s="2">
        <v>1.5</v>
      </c>
      <c r="D2553" s="2">
        <v>2670</v>
      </c>
      <c r="E2553" s="54">
        <f>VLOOKUP(Table10[[#This Row],[Name]],M.Rd!$A:$T,MATCH(Table10[[#This Row],[L.eff]],M.Rd!$C$2:$S$2)+2,FALSE)</f>
        <v>255</v>
      </c>
      <c r="F2553" s="54">
        <f>VLOOKUP(Table10[[#This Row],[Name]],V.Rd!$A:$B,2,FALSE)</f>
        <v>597</v>
      </c>
      <c r="G2553" s="54">
        <f>VLOOKUP(Table10[[#This Row],[Name]],M.Rd!$A:$T,20,FALSE)</f>
        <v>8860</v>
      </c>
    </row>
    <row r="2554" spans="1:7" x14ac:dyDescent="0.25">
      <c r="A2554" s="3" t="s">
        <v>1227</v>
      </c>
      <c r="B2554" s="31">
        <v>63</v>
      </c>
      <c r="C2554" s="2">
        <v>2</v>
      </c>
      <c r="D2554" s="2">
        <v>2510</v>
      </c>
      <c r="E2554" s="54">
        <f>VLOOKUP(Table10[[#This Row],[Name]],M.Rd!$A:$T,MATCH(Table10[[#This Row],[L.eff]],M.Rd!$C$2:$S$2)+2,FALSE)</f>
        <v>255</v>
      </c>
      <c r="F2554" s="54">
        <f>VLOOKUP(Table10[[#This Row],[Name]],V.Rd!$A:$B,2,FALSE)</f>
        <v>597</v>
      </c>
      <c r="G2554" s="54">
        <f>VLOOKUP(Table10[[#This Row],[Name]],M.Rd!$A:$T,20,FALSE)</f>
        <v>8860</v>
      </c>
    </row>
    <row r="2555" spans="1:7" x14ac:dyDescent="0.25">
      <c r="A2555" s="3" t="s">
        <v>1227</v>
      </c>
      <c r="B2555" s="31">
        <v>63</v>
      </c>
      <c r="C2555" s="2">
        <v>2.5</v>
      </c>
      <c r="D2555">
        <v>2350</v>
      </c>
      <c r="E2555" s="54">
        <f>VLOOKUP(Table10[[#This Row],[Name]],M.Rd!$A:$T,MATCH(Table10[[#This Row],[L.eff]],M.Rd!$C$2:$S$2)+2,FALSE)</f>
        <v>255</v>
      </c>
      <c r="F2555" s="54">
        <f>VLOOKUP(Table10[[#This Row],[Name]],V.Rd!$A:$B,2,FALSE)</f>
        <v>597</v>
      </c>
      <c r="G2555" s="54">
        <f>VLOOKUP(Table10[[#This Row],[Name]],M.Rd!$A:$T,20,FALSE)</f>
        <v>8860</v>
      </c>
    </row>
    <row r="2556" spans="1:7" x14ac:dyDescent="0.25">
      <c r="A2556" s="3" t="s">
        <v>1227</v>
      </c>
      <c r="B2556" s="31">
        <v>63</v>
      </c>
      <c r="C2556" s="2">
        <v>3</v>
      </c>
      <c r="D2556">
        <v>2170</v>
      </c>
      <c r="E2556" s="54">
        <f>VLOOKUP(Table10[[#This Row],[Name]],M.Rd!$A:$T,MATCH(Table10[[#This Row],[L.eff]],M.Rd!$C$2:$S$2)+2,FALSE)</f>
        <v>251</v>
      </c>
      <c r="F2556" s="54">
        <f>VLOOKUP(Table10[[#This Row],[Name]],V.Rd!$A:$B,2,FALSE)</f>
        <v>597</v>
      </c>
      <c r="G2556" s="54">
        <f>VLOOKUP(Table10[[#This Row],[Name]],M.Rd!$A:$T,20,FALSE)</f>
        <v>8860</v>
      </c>
    </row>
    <row r="2557" spans="1:7" x14ac:dyDescent="0.25">
      <c r="A2557" s="3" t="s">
        <v>1227</v>
      </c>
      <c r="B2557" s="31">
        <v>63</v>
      </c>
      <c r="C2557" s="2">
        <v>3.5</v>
      </c>
      <c r="D2557">
        <v>1980</v>
      </c>
      <c r="E2557" s="54">
        <f>VLOOKUP(Table10[[#This Row],[Name]],M.Rd!$A:$T,MATCH(Table10[[#This Row],[L.eff]],M.Rd!$C$2:$S$2)+2,FALSE)</f>
        <v>244</v>
      </c>
      <c r="F2557" s="54">
        <f>VLOOKUP(Table10[[#This Row],[Name]],V.Rd!$A:$B,2,FALSE)</f>
        <v>597</v>
      </c>
      <c r="G2557" s="54">
        <f>VLOOKUP(Table10[[#This Row],[Name]],M.Rd!$A:$T,20,FALSE)</f>
        <v>8860</v>
      </c>
    </row>
    <row r="2558" spans="1:7" x14ac:dyDescent="0.25">
      <c r="A2558" s="3" t="s">
        <v>1227</v>
      </c>
      <c r="B2558" s="31">
        <v>63</v>
      </c>
      <c r="C2558" s="2">
        <v>4</v>
      </c>
      <c r="D2558">
        <v>1790</v>
      </c>
      <c r="E2558" s="54">
        <f>VLOOKUP(Table10[[#This Row],[Name]],M.Rd!$A:$T,MATCH(Table10[[#This Row],[L.eff]],M.Rd!$C$2:$S$2)+2,FALSE)</f>
        <v>237</v>
      </c>
      <c r="F2558" s="54">
        <f>VLOOKUP(Table10[[#This Row],[Name]],V.Rd!$A:$B,2,FALSE)</f>
        <v>597</v>
      </c>
      <c r="G2558" s="54">
        <f>VLOOKUP(Table10[[#This Row],[Name]],M.Rd!$A:$T,20,FALSE)</f>
        <v>8860</v>
      </c>
    </row>
    <row r="2559" spans="1:7" x14ac:dyDescent="0.25">
      <c r="A2559" s="3" t="s">
        <v>1227</v>
      </c>
      <c r="B2559" s="31">
        <v>63</v>
      </c>
      <c r="C2559" s="2">
        <v>5</v>
      </c>
      <c r="D2559">
        <v>1430</v>
      </c>
      <c r="E2559" s="54">
        <f>VLOOKUP(Table10[[#This Row],[Name]],M.Rd!$A:$T,MATCH(Table10[[#This Row],[L.eff]],M.Rd!$C$2:$S$2)+2,FALSE)</f>
        <v>221</v>
      </c>
      <c r="F2559" s="54">
        <f>VLOOKUP(Table10[[#This Row],[Name]],V.Rd!$A:$B,2,FALSE)</f>
        <v>597</v>
      </c>
      <c r="G2559" s="54">
        <f>VLOOKUP(Table10[[#This Row],[Name]],M.Rd!$A:$T,20,FALSE)</f>
        <v>8860</v>
      </c>
    </row>
    <row r="2560" spans="1:7" x14ac:dyDescent="0.25">
      <c r="A2560" s="3" t="s">
        <v>1227</v>
      </c>
      <c r="B2560" s="31">
        <v>63</v>
      </c>
      <c r="C2560" s="2">
        <v>6</v>
      </c>
      <c r="D2560">
        <v>1130</v>
      </c>
      <c r="E2560" s="54">
        <f>VLOOKUP(Table10[[#This Row],[Name]],M.Rd!$A:$T,MATCH(Table10[[#This Row],[L.eff]],M.Rd!$C$2:$S$2)+2,FALSE)</f>
        <v>205</v>
      </c>
      <c r="F2560" s="54">
        <f>VLOOKUP(Table10[[#This Row],[Name]],V.Rd!$A:$B,2,FALSE)</f>
        <v>597</v>
      </c>
      <c r="G2560" s="54">
        <f>VLOOKUP(Table10[[#This Row],[Name]],M.Rd!$A:$T,20,FALSE)</f>
        <v>8860</v>
      </c>
    </row>
    <row r="2561" spans="1:7" x14ac:dyDescent="0.25">
      <c r="A2561" s="3" t="s">
        <v>1227</v>
      </c>
      <c r="B2561" s="31">
        <v>63</v>
      </c>
      <c r="C2561" s="2">
        <v>7</v>
      </c>
      <c r="D2561">
        <v>900</v>
      </c>
      <c r="E2561" s="54">
        <f>VLOOKUP(Table10[[#This Row],[Name]],M.Rd!$A:$T,MATCH(Table10[[#This Row],[L.eff]],M.Rd!$C$2:$S$2)+2,FALSE)</f>
        <v>189</v>
      </c>
      <c r="F2561" s="54">
        <f>VLOOKUP(Table10[[#This Row],[Name]],V.Rd!$A:$B,2,FALSE)</f>
        <v>597</v>
      </c>
      <c r="G2561" s="54">
        <f>VLOOKUP(Table10[[#This Row],[Name]],M.Rd!$A:$T,20,FALSE)</f>
        <v>8860</v>
      </c>
    </row>
    <row r="2562" spans="1:7" x14ac:dyDescent="0.25">
      <c r="A2562" s="3" t="s">
        <v>1227</v>
      </c>
      <c r="B2562" s="31">
        <v>63</v>
      </c>
      <c r="C2562" s="2">
        <v>8</v>
      </c>
      <c r="D2562">
        <v>728</v>
      </c>
      <c r="E2562" s="54">
        <f>VLOOKUP(Table10[[#This Row],[Name]],M.Rd!$A:$T,MATCH(Table10[[#This Row],[L.eff]],M.Rd!$C$2:$S$2)+2,FALSE)</f>
        <v>173</v>
      </c>
      <c r="F2562" s="54">
        <f>VLOOKUP(Table10[[#This Row],[Name]],V.Rd!$A:$B,2,FALSE)</f>
        <v>597</v>
      </c>
      <c r="G2562" s="54">
        <f>VLOOKUP(Table10[[#This Row],[Name]],M.Rd!$A:$T,20,FALSE)</f>
        <v>8860</v>
      </c>
    </row>
    <row r="2563" spans="1:7" x14ac:dyDescent="0.25">
      <c r="A2563" s="3" t="s">
        <v>1227</v>
      </c>
      <c r="B2563" s="31">
        <v>63</v>
      </c>
      <c r="C2563" s="2">
        <v>9</v>
      </c>
      <c r="D2563">
        <v>598</v>
      </c>
      <c r="E2563" s="54">
        <f>VLOOKUP(Table10[[#This Row],[Name]],M.Rd!$A:$T,MATCH(Table10[[#This Row],[L.eff]],M.Rd!$C$2:$S$2)+2,FALSE)</f>
        <v>160</v>
      </c>
      <c r="F2563" s="54">
        <f>VLOOKUP(Table10[[#This Row],[Name]],V.Rd!$A:$B,2,FALSE)</f>
        <v>597</v>
      </c>
      <c r="G2563" s="54">
        <f>VLOOKUP(Table10[[#This Row],[Name]],M.Rd!$A:$T,20,FALSE)</f>
        <v>8860</v>
      </c>
    </row>
    <row r="2564" spans="1:7" x14ac:dyDescent="0.25">
      <c r="A2564" s="3" t="s">
        <v>1227</v>
      </c>
      <c r="B2564" s="31">
        <v>63</v>
      </c>
      <c r="C2564" s="2">
        <v>10</v>
      </c>
      <c r="D2564">
        <v>499</v>
      </c>
      <c r="E2564" s="54">
        <f>VLOOKUP(Table10[[#This Row],[Name]],M.Rd!$A:$T,MATCH(Table10[[#This Row],[L.eff]],M.Rd!$C$2:$S$2)+2,FALSE)</f>
        <v>147</v>
      </c>
      <c r="F2564" s="54">
        <f>VLOOKUP(Table10[[#This Row],[Name]],V.Rd!$A:$B,2,FALSE)</f>
        <v>597</v>
      </c>
      <c r="G2564" s="54">
        <f>VLOOKUP(Table10[[#This Row],[Name]],M.Rd!$A:$T,20,FALSE)</f>
        <v>8860</v>
      </c>
    </row>
    <row r="2565" spans="1:7" x14ac:dyDescent="0.25">
      <c r="A2565" s="3" t="s">
        <v>1227</v>
      </c>
      <c r="B2565" s="31">
        <v>63</v>
      </c>
      <c r="C2565" s="2">
        <v>11</v>
      </c>
      <c r="D2565">
        <v>422</v>
      </c>
      <c r="E2565" s="54">
        <f>VLOOKUP(Table10[[#This Row],[Name]],M.Rd!$A:$T,MATCH(Table10[[#This Row],[L.eff]],M.Rd!$C$2:$S$2)+2,FALSE)</f>
        <v>136</v>
      </c>
      <c r="F2565" s="54">
        <f>VLOOKUP(Table10[[#This Row],[Name]],V.Rd!$A:$B,2,FALSE)</f>
        <v>597</v>
      </c>
      <c r="G2565" s="54">
        <f>VLOOKUP(Table10[[#This Row],[Name]],M.Rd!$A:$T,20,FALSE)</f>
        <v>8860</v>
      </c>
    </row>
    <row r="2566" spans="1:7" x14ac:dyDescent="0.25">
      <c r="A2566" s="3" t="s">
        <v>1227</v>
      </c>
      <c r="B2566" s="31">
        <v>63</v>
      </c>
      <c r="C2566" s="2">
        <v>12</v>
      </c>
      <c r="D2566">
        <v>361</v>
      </c>
      <c r="E2566" s="54">
        <f>VLOOKUP(Table10[[#This Row],[Name]],M.Rd!$A:$T,MATCH(Table10[[#This Row],[L.eff]],M.Rd!$C$2:$S$2)+2,FALSE)</f>
        <v>126</v>
      </c>
      <c r="F2566" s="54">
        <f>VLOOKUP(Table10[[#This Row],[Name]],V.Rd!$A:$B,2,FALSE)</f>
        <v>597</v>
      </c>
      <c r="G2566" s="54">
        <f>VLOOKUP(Table10[[#This Row],[Name]],M.Rd!$A:$T,20,FALSE)</f>
        <v>8860</v>
      </c>
    </row>
    <row r="2567" spans="1:7" x14ac:dyDescent="0.25">
      <c r="A2567" s="3" t="s">
        <v>1227</v>
      </c>
      <c r="B2567" s="31">
        <v>63</v>
      </c>
      <c r="C2567" s="2">
        <v>13</v>
      </c>
      <c r="D2567">
        <v>312</v>
      </c>
      <c r="E2567" s="54">
        <f>VLOOKUP(Table10[[#This Row],[Name]],M.Rd!$A:$T,MATCH(Table10[[#This Row],[L.eff]],M.Rd!$C$2:$S$2)+2,FALSE)</f>
        <v>118</v>
      </c>
      <c r="F2567" s="54">
        <f>VLOOKUP(Table10[[#This Row],[Name]],V.Rd!$A:$B,2,FALSE)</f>
        <v>597</v>
      </c>
      <c r="G2567" s="54">
        <f>VLOOKUP(Table10[[#This Row],[Name]],M.Rd!$A:$T,20,FALSE)</f>
        <v>8860</v>
      </c>
    </row>
    <row r="2568" spans="1:7" x14ac:dyDescent="0.25">
      <c r="A2568" s="3" t="s">
        <v>1227</v>
      </c>
      <c r="B2568" s="31">
        <v>63</v>
      </c>
      <c r="C2568" s="2">
        <v>14</v>
      </c>
      <c r="D2568">
        <v>273</v>
      </c>
      <c r="E2568" s="54">
        <f>VLOOKUP(Table10[[#This Row],[Name]],M.Rd!$A:$T,MATCH(Table10[[#This Row],[L.eff]],M.Rd!$C$2:$S$2)+2,FALSE)</f>
        <v>110</v>
      </c>
      <c r="F2568" s="54">
        <f>VLOOKUP(Table10[[#This Row],[Name]],V.Rd!$A:$B,2,FALSE)</f>
        <v>597</v>
      </c>
      <c r="G2568" s="54">
        <f>VLOOKUP(Table10[[#This Row],[Name]],M.Rd!$A:$T,20,FALSE)</f>
        <v>8860</v>
      </c>
    </row>
    <row r="2569" spans="1:7" x14ac:dyDescent="0.25">
      <c r="A2569" s="23" t="s">
        <v>1228</v>
      </c>
      <c r="B2569" s="29">
        <v>71</v>
      </c>
      <c r="C2569" s="27">
        <v>1</v>
      </c>
      <c r="D2569" s="27">
        <v>3190</v>
      </c>
      <c r="E2569" s="54">
        <f>VLOOKUP(Table10[[#This Row],[Name]],M.Rd!$A:$T,MATCH(Table10[[#This Row],[L.eff]],M.Rd!$C$2:$S$2)+2,FALSE)</f>
        <v>286</v>
      </c>
      <c r="F2569" s="54">
        <f>VLOOKUP(Table10[[#This Row],[Name]],V.Rd!$A:$B,2,FALSE)</f>
        <v>676</v>
      </c>
      <c r="G2569" s="54">
        <f>VLOOKUP(Table10[[#This Row],[Name]],M.Rd!$A:$T,20,FALSE)</f>
        <v>10100</v>
      </c>
    </row>
    <row r="2570" spans="1:7" x14ac:dyDescent="0.25">
      <c r="A2570" s="3" t="s">
        <v>1228</v>
      </c>
      <c r="B2570" s="31">
        <v>71</v>
      </c>
      <c r="C2570" s="2">
        <v>1.5</v>
      </c>
      <c r="D2570" s="2">
        <v>3020</v>
      </c>
      <c r="E2570" s="54">
        <f>VLOOKUP(Table10[[#This Row],[Name]],M.Rd!$A:$T,MATCH(Table10[[#This Row],[L.eff]],M.Rd!$C$2:$S$2)+2,FALSE)</f>
        <v>286</v>
      </c>
      <c r="F2570" s="54">
        <f>VLOOKUP(Table10[[#This Row],[Name]],V.Rd!$A:$B,2,FALSE)</f>
        <v>676</v>
      </c>
      <c r="G2570" s="54">
        <f>VLOOKUP(Table10[[#This Row],[Name]],M.Rd!$A:$T,20,FALSE)</f>
        <v>10100</v>
      </c>
    </row>
    <row r="2571" spans="1:7" x14ac:dyDescent="0.25">
      <c r="A2571" s="3" t="s">
        <v>1228</v>
      </c>
      <c r="B2571" s="31">
        <v>71</v>
      </c>
      <c r="C2571" s="2">
        <v>2</v>
      </c>
      <c r="D2571" s="2">
        <v>2840</v>
      </c>
      <c r="E2571" s="54">
        <f>VLOOKUP(Table10[[#This Row],[Name]],M.Rd!$A:$T,MATCH(Table10[[#This Row],[L.eff]],M.Rd!$C$2:$S$2)+2,FALSE)</f>
        <v>286</v>
      </c>
      <c r="F2571" s="54">
        <f>VLOOKUP(Table10[[#This Row],[Name]],V.Rd!$A:$B,2,FALSE)</f>
        <v>676</v>
      </c>
      <c r="G2571" s="54">
        <f>VLOOKUP(Table10[[#This Row],[Name]],M.Rd!$A:$T,20,FALSE)</f>
        <v>10100</v>
      </c>
    </row>
    <row r="2572" spans="1:7" x14ac:dyDescent="0.25">
      <c r="A2572" s="3" t="s">
        <v>1228</v>
      </c>
      <c r="B2572" s="31">
        <v>71</v>
      </c>
      <c r="C2572" s="2">
        <v>2.5</v>
      </c>
      <c r="D2572">
        <v>2650</v>
      </c>
      <c r="E2572" s="54">
        <f>VLOOKUP(Table10[[#This Row],[Name]],M.Rd!$A:$T,MATCH(Table10[[#This Row],[L.eff]],M.Rd!$C$2:$S$2)+2,FALSE)</f>
        <v>286</v>
      </c>
      <c r="F2572" s="54">
        <f>VLOOKUP(Table10[[#This Row],[Name]],V.Rd!$A:$B,2,FALSE)</f>
        <v>676</v>
      </c>
      <c r="G2572" s="54">
        <f>VLOOKUP(Table10[[#This Row],[Name]],M.Rd!$A:$T,20,FALSE)</f>
        <v>10100</v>
      </c>
    </row>
    <row r="2573" spans="1:7" x14ac:dyDescent="0.25">
      <c r="A2573" s="3" t="s">
        <v>1228</v>
      </c>
      <c r="B2573" s="31">
        <v>71</v>
      </c>
      <c r="C2573" s="2">
        <v>3</v>
      </c>
      <c r="D2573">
        <v>2450</v>
      </c>
      <c r="E2573" s="54">
        <f>VLOOKUP(Table10[[#This Row],[Name]],M.Rd!$A:$T,MATCH(Table10[[#This Row],[L.eff]],M.Rd!$C$2:$S$2)+2,FALSE)</f>
        <v>284</v>
      </c>
      <c r="F2573" s="54">
        <f>VLOOKUP(Table10[[#This Row],[Name]],V.Rd!$A:$B,2,FALSE)</f>
        <v>676</v>
      </c>
      <c r="G2573" s="54">
        <f>VLOOKUP(Table10[[#This Row],[Name]],M.Rd!$A:$T,20,FALSE)</f>
        <v>10100</v>
      </c>
    </row>
    <row r="2574" spans="1:7" x14ac:dyDescent="0.25">
      <c r="A2574" s="3" t="s">
        <v>1228</v>
      </c>
      <c r="B2574" s="31">
        <v>71</v>
      </c>
      <c r="C2574" s="2">
        <v>3.5</v>
      </c>
      <c r="D2574">
        <v>2240</v>
      </c>
      <c r="E2574" s="54">
        <f>VLOOKUP(Table10[[#This Row],[Name]],M.Rd!$A:$T,MATCH(Table10[[#This Row],[L.eff]],M.Rd!$C$2:$S$2)+2,FALSE)</f>
        <v>276</v>
      </c>
      <c r="F2574" s="54">
        <f>VLOOKUP(Table10[[#This Row],[Name]],V.Rd!$A:$B,2,FALSE)</f>
        <v>676</v>
      </c>
      <c r="G2574" s="54">
        <f>VLOOKUP(Table10[[#This Row],[Name]],M.Rd!$A:$T,20,FALSE)</f>
        <v>10100</v>
      </c>
    </row>
    <row r="2575" spans="1:7" x14ac:dyDescent="0.25">
      <c r="A2575" s="3" t="s">
        <v>1228</v>
      </c>
      <c r="B2575" s="31">
        <v>71</v>
      </c>
      <c r="C2575" s="2">
        <v>4</v>
      </c>
      <c r="D2575">
        <v>2030</v>
      </c>
      <c r="E2575" s="54">
        <f>VLOOKUP(Table10[[#This Row],[Name]],M.Rd!$A:$T,MATCH(Table10[[#This Row],[L.eff]],M.Rd!$C$2:$S$2)+2,FALSE)</f>
        <v>268</v>
      </c>
      <c r="F2575" s="54">
        <f>VLOOKUP(Table10[[#This Row],[Name]],V.Rd!$A:$B,2,FALSE)</f>
        <v>676</v>
      </c>
      <c r="G2575" s="54">
        <f>VLOOKUP(Table10[[#This Row],[Name]],M.Rd!$A:$T,20,FALSE)</f>
        <v>10100</v>
      </c>
    </row>
    <row r="2576" spans="1:7" x14ac:dyDescent="0.25">
      <c r="A2576" s="3" t="s">
        <v>1228</v>
      </c>
      <c r="B2576" s="31">
        <v>71</v>
      </c>
      <c r="C2576" s="2">
        <v>5</v>
      </c>
      <c r="D2576">
        <v>1620</v>
      </c>
      <c r="E2576" s="54">
        <f>VLOOKUP(Table10[[#This Row],[Name]],M.Rd!$A:$T,MATCH(Table10[[#This Row],[L.eff]],M.Rd!$C$2:$S$2)+2,FALSE)</f>
        <v>252</v>
      </c>
      <c r="F2576" s="54">
        <f>VLOOKUP(Table10[[#This Row],[Name]],V.Rd!$A:$B,2,FALSE)</f>
        <v>676</v>
      </c>
      <c r="G2576" s="54">
        <f>VLOOKUP(Table10[[#This Row],[Name]],M.Rd!$A:$T,20,FALSE)</f>
        <v>10100</v>
      </c>
    </row>
    <row r="2577" spans="1:7" x14ac:dyDescent="0.25">
      <c r="A2577" s="3" t="s">
        <v>1228</v>
      </c>
      <c r="B2577" s="31">
        <v>71</v>
      </c>
      <c r="C2577" s="2">
        <v>6</v>
      </c>
      <c r="D2577">
        <v>1280</v>
      </c>
      <c r="E2577" s="54">
        <f>VLOOKUP(Table10[[#This Row],[Name]],M.Rd!$A:$T,MATCH(Table10[[#This Row],[L.eff]],M.Rd!$C$2:$S$2)+2,FALSE)</f>
        <v>236</v>
      </c>
      <c r="F2577" s="54">
        <f>VLOOKUP(Table10[[#This Row],[Name]],V.Rd!$A:$B,2,FALSE)</f>
        <v>676</v>
      </c>
      <c r="G2577" s="54">
        <f>VLOOKUP(Table10[[#This Row],[Name]],M.Rd!$A:$T,20,FALSE)</f>
        <v>10100</v>
      </c>
    </row>
    <row r="2578" spans="1:7" x14ac:dyDescent="0.25">
      <c r="A2578" s="3" t="s">
        <v>1228</v>
      </c>
      <c r="B2578" s="31">
        <v>71</v>
      </c>
      <c r="C2578" s="2">
        <v>7</v>
      </c>
      <c r="D2578">
        <v>1020</v>
      </c>
      <c r="E2578" s="54">
        <f>VLOOKUP(Table10[[#This Row],[Name]],M.Rd!$A:$T,MATCH(Table10[[#This Row],[L.eff]],M.Rd!$C$2:$S$2)+2,FALSE)</f>
        <v>219</v>
      </c>
      <c r="F2578" s="54">
        <f>VLOOKUP(Table10[[#This Row],[Name]],V.Rd!$A:$B,2,FALSE)</f>
        <v>676</v>
      </c>
      <c r="G2578" s="54">
        <f>VLOOKUP(Table10[[#This Row],[Name]],M.Rd!$A:$T,20,FALSE)</f>
        <v>10100</v>
      </c>
    </row>
    <row r="2579" spans="1:7" x14ac:dyDescent="0.25">
      <c r="A2579" s="3" t="s">
        <v>1228</v>
      </c>
      <c r="B2579" s="31">
        <v>71</v>
      </c>
      <c r="C2579" s="2">
        <v>8</v>
      </c>
      <c r="D2579">
        <v>829</v>
      </c>
      <c r="E2579" s="54">
        <f>VLOOKUP(Table10[[#This Row],[Name]],M.Rd!$A:$T,MATCH(Table10[[#This Row],[L.eff]],M.Rd!$C$2:$S$2)+2,FALSE)</f>
        <v>204</v>
      </c>
      <c r="F2579" s="54">
        <f>VLOOKUP(Table10[[#This Row],[Name]],V.Rd!$A:$B,2,FALSE)</f>
        <v>676</v>
      </c>
      <c r="G2579" s="54">
        <f>VLOOKUP(Table10[[#This Row],[Name]],M.Rd!$A:$T,20,FALSE)</f>
        <v>10100</v>
      </c>
    </row>
    <row r="2580" spans="1:7" x14ac:dyDescent="0.25">
      <c r="A2580" s="3" t="s">
        <v>1228</v>
      </c>
      <c r="B2580" s="31">
        <v>71</v>
      </c>
      <c r="C2580" s="2">
        <v>9</v>
      </c>
      <c r="D2580">
        <v>682</v>
      </c>
      <c r="E2580" s="54">
        <f>VLOOKUP(Table10[[#This Row],[Name]],M.Rd!$A:$T,MATCH(Table10[[#This Row],[L.eff]],M.Rd!$C$2:$S$2)+2,FALSE)</f>
        <v>189</v>
      </c>
      <c r="F2580" s="54">
        <f>VLOOKUP(Table10[[#This Row],[Name]],V.Rd!$A:$B,2,FALSE)</f>
        <v>676</v>
      </c>
      <c r="G2580" s="54">
        <f>VLOOKUP(Table10[[#This Row],[Name]],M.Rd!$A:$T,20,FALSE)</f>
        <v>10100</v>
      </c>
    </row>
    <row r="2581" spans="1:7" x14ac:dyDescent="0.25">
      <c r="A2581" s="3" t="s">
        <v>1228</v>
      </c>
      <c r="B2581" s="31">
        <v>71</v>
      </c>
      <c r="C2581" s="2">
        <v>10</v>
      </c>
      <c r="D2581">
        <v>569</v>
      </c>
      <c r="E2581" s="54">
        <f>VLOOKUP(Table10[[#This Row],[Name]],M.Rd!$A:$T,MATCH(Table10[[#This Row],[L.eff]],M.Rd!$C$2:$S$2)+2,FALSE)</f>
        <v>176</v>
      </c>
      <c r="F2581" s="54">
        <f>VLOOKUP(Table10[[#This Row],[Name]],V.Rd!$A:$B,2,FALSE)</f>
        <v>676</v>
      </c>
      <c r="G2581" s="54">
        <f>VLOOKUP(Table10[[#This Row],[Name]],M.Rd!$A:$T,20,FALSE)</f>
        <v>10100</v>
      </c>
    </row>
    <row r="2582" spans="1:7" x14ac:dyDescent="0.25">
      <c r="A2582" s="3" t="s">
        <v>1228</v>
      </c>
      <c r="B2582" s="31">
        <v>71</v>
      </c>
      <c r="C2582" s="2">
        <v>11</v>
      </c>
      <c r="D2582">
        <v>481</v>
      </c>
      <c r="E2582" s="54">
        <f>VLOOKUP(Table10[[#This Row],[Name]],M.Rd!$A:$T,MATCH(Table10[[#This Row],[L.eff]],M.Rd!$C$2:$S$2)+2,FALSE)</f>
        <v>164</v>
      </c>
      <c r="F2582" s="54">
        <f>VLOOKUP(Table10[[#This Row],[Name]],V.Rd!$A:$B,2,FALSE)</f>
        <v>676</v>
      </c>
      <c r="G2582" s="54">
        <f>VLOOKUP(Table10[[#This Row],[Name]],M.Rd!$A:$T,20,FALSE)</f>
        <v>10100</v>
      </c>
    </row>
    <row r="2583" spans="1:7" x14ac:dyDescent="0.25">
      <c r="A2583" s="3" t="s">
        <v>1228</v>
      </c>
      <c r="B2583" s="31">
        <v>71</v>
      </c>
      <c r="C2583" s="2">
        <v>12</v>
      </c>
      <c r="D2583">
        <v>411</v>
      </c>
      <c r="E2583" s="54">
        <f>VLOOKUP(Table10[[#This Row],[Name]],M.Rd!$A:$T,MATCH(Table10[[#This Row],[L.eff]],M.Rd!$C$2:$S$2)+2,FALSE)</f>
        <v>153</v>
      </c>
      <c r="F2583" s="54">
        <f>VLOOKUP(Table10[[#This Row],[Name]],V.Rd!$A:$B,2,FALSE)</f>
        <v>676</v>
      </c>
      <c r="G2583" s="54">
        <f>VLOOKUP(Table10[[#This Row],[Name]],M.Rd!$A:$T,20,FALSE)</f>
        <v>10100</v>
      </c>
    </row>
    <row r="2584" spans="1:7" x14ac:dyDescent="0.25">
      <c r="A2584" s="3" t="s">
        <v>1228</v>
      </c>
      <c r="B2584" s="31">
        <v>71</v>
      </c>
      <c r="C2584" s="2">
        <v>13</v>
      </c>
      <c r="D2584">
        <v>356</v>
      </c>
      <c r="E2584" s="54">
        <f>VLOOKUP(Table10[[#This Row],[Name]],M.Rd!$A:$T,MATCH(Table10[[#This Row],[L.eff]],M.Rd!$C$2:$S$2)+2,FALSE)</f>
        <v>143</v>
      </c>
      <c r="F2584" s="54">
        <f>VLOOKUP(Table10[[#This Row],[Name]],V.Rd!$A:$B,2,FALSE)</f>
        <v>676</v>
      </c>
      <c r="G2584" s="54">
        <f>VLOOKUP(Table10[[#This Row],[Name]],M.Rd!$A:$T,20,FALSE)</f>
        <v>10100</v>
      </c>
    </row>
    <row r="2585" spans="1:7" x14ac:dyDescent="0.25">
      <c r="A2585" s="3" t="s">
        <v>1228</v>
      </c>
      <c r="B2585" s="31">
        <v>71</v>
      </c>
      <c r="C2585" s="2">
        <v>14</v>
      </c>
      <c r="D2585">
        <v>311</v>
      </c>
      <c r="E2585" s="54">
        <f>VLOOKUP(Table10[[#This Row],[Name]],M.Rd!$A:$T,MATCH(Table10[[#This Row],[L.eff]],M.Rd!$C$2:$S$2)+2,FALSE)</f>
        <v>135</v>
      </c>
      <c r="F2585" s="54">
        <f>VLOOKUP(Table10[[#This Row],[Name]],V.Rd!$A:$B,2,FALSE)</f>
        <v>676</v>
      </c>
      <c r="G2585" s="54">
        <f>VLOOKUP(Table10[[#This Row],[Name]],M.Rd!$A:$T,20,FALSE)</f>
        <v>10100</v>
      </c>
    </row>
    <row r="2586" spans="1:7" x14ac:dyDescent="0.25">
      <c r="A2586" s="23" t="s">
        <v>1229</v>
      </c>
      <c r="B2586" s="29">
        <v>85</v>
      </c>
      <c r="C2586" s="27">
        <v>1</v>
      </c>
      <c r="D2586" s="27">
        <v>3830</v>
      </c>
      <c r="E2586" s="54">
        <f>VLOOKUP(Table10[[#This Row],[Name]],M.Rd!$A:$T,MATCH(Table10[[#This Row],[L.eff]],M.Rd!$C$2:$S$2)+2,FALSE)</f>
        <v>388</v>
      </c>
      <c r="F2586" s="54">
        <f>VLOOKUP(Table10[[#This Row],[Name]],V.Rd!$A:$B,2,FALSE)</f>
        <v>812</v>
      </c>
      <c r="G2586" s="54">
        <f>VLOOKUP(Table10[[#This Row],[Name]],M.Rd!$A:$T,20,FALSE)</f>
        <v>12300</v>
      </c>
    </row>
    <row r="2587" spans="1:7" x14ac:dyDescent="0.25">
      <c r="A2587" s="3" t="s">
        <v>1229</v>
      </c>
      <c r="B2587" s="31">
        <v>85</v>
      </c>
      <c r="C2587" s="2">
        <v>1.5</v>
      </c>
      <c r="D2587" s="2">
        <v>3620</v>
      </c>
      <c r="E2587" s="54">
        <f>VLOOKUP(Table10[[#This Row],[Name]],M.Rd!$A:$T,MATCH(Table10[[#This Row],[L.eff]],M.Rd!$C$2:$S$2)+2,FALSE)</f>
        <v>388</v>
      </c>
      <c r="F2587" s="54">
        <f>VLOOKUP(Table10[[#This Row],[Name]],V.Rd!$A:$B,2,FALSE)</f>
        <v>812</v>
      </c>
      <c r="G2587" s="54">
        <f>VLOOKUP(Table10[[#This Row],[Name]],M.Rd!$A:$T,20,FALSE)</f>
        <v>12300</v>
      </c>
    </row>
    <row r="2588" spans="1:7" x14ac:dyDescent="0.25">
      <c r="A2588" s="3" t="s">
        <v>1229</v>
      </c>
      <c r="B2588" s="31">
        <v>85</v>
      </c>
      <c r="C2588" s="2">
        <v>2</v>
      </c>
      <c r="D2588" s="2">
        <v>3410</v>
      </c>
      <c r="E2588" s="54">
        <f>VLOOKUP(Table10[[#This Row],[Name]],M.Rd!$A:$T,MATCH(Table10[[#This Row],[L.eff]],M.Rd!$C$2:$S$2)+2,FALSE)</f>
        <v>388</v>
      </c>
      <c r="F2588" s="54">
        <f>VLOOKUP(Table10[[#This Row],[Name]],V.Rd!$A:$B,2,FALSE)</f>
        <v>812</v>
      </c>
      <c r="G2588" s="54">
        <f>VLOOKUP(Table10[[#This Row],[Name]],M.Rd!$A:$T,20,FALSE)</f>
        <v>12300</v>
      </c>
    </row>
    <row r="2589" spans="1:7" x14ac:dyDescent="0.25">
      <c r="A2589" s="3" t="s">
        <v>1229</v>
      </c>
      <c r="B2589" s="31">
        <v>85</v>
      </c>
      <c r="C2589" s="2">
        <v>2.5</v>
      </c>
      <c r="D2589">
        <v>3190</v>
      </c>
      <c r="E2589" s="54">
        <f>VLOOKUP(Table10[[#This Row],[Name]],M.Rd!$A:$T,MATCH(Table10[[#This Row],[L.eff]],M.Rd!$C$2:$S$2)+2,FALSE)</f>
        <v>388</v>
      </c>
      <c r="F2589" s="54">
        <f>VLOOKUP(Table10[[#This Row],[Name]],V.Rd!$A:$B,2,FALSE)</f>
        <v>812</v>
      </c>
      <c r="G2589" s="54">
        <f>VLOOKUP(Table10[[#This Row],[Name]],M.Rd!$A:$T,20,FALSE)</f>
        <v>12300</v>
      </c>
    </row>
    <row r="2590" spans="1:7" x14ac:dyDescent="0.25">
      <c r="A2590" s="3" t="s">
        <v>1229</v>
      </c>
      <c r="B2590" s="31">
        <v>85</v>
      </c>
      <c r="C2590" s="2">
        <v>3</v>
      </c>
      <c r="D2590">
        <v>2960</v>
      </c>
      <c r="E2590" s="54">
        <f>VLOOKUP(Table10[[#This Row],[Name]],M.Rd!$A:$T,MATCH(Table10[[#This Row],[L.eff]],M.Rd!$C$2:$S$2)+2,FALSE)</f>
        <v>383</v>
      </c>
      <c r="F2590" s="54">
        <f>VLOOKUP(Table10[[#This Row],[Name]],V.Rd!$A:$B,2,FALSE)</f>
        <v>812</v>
      </c>
      <c r="G2590" s="54">
        <f>VLOOKUP(Table10[[#This Row],[Name]],M.Rd!$A:$T,20,FALSE)</f>
        <v>12300</v>
      </c>
    </row>
    <row r="2591" spans="1:7" x14ac:dyDescent="0.25">
      <c r="A2591" s="3" t="s">
        <v>1229</v>
      </c>
      <c r="B2591" s="31">
        <v>85</v>
      </c>
      <c r="C2591" s="2">
        <v>3.5</v>
      </c>
      <c r="D2591">
        <v>2710</v>
      </c>
      <c r="E2591" s="54">
        <f>VLOOKUP(Table10[[#This Row],[Name]],M.Rd!$A:$T,MATCH(Table10[[#This Row],[L.eff]],M.Rd!$C$2:$S$2)+2,FALSE)</f>
        <v>372</v>
      </c>
      <c r="F2591" s="54">
        <f>VLOOKUP(Table10[[#This Row],[Name]],V.Rd!$A:$B,2,FALSE)</f>
        <v>812</v>
      </c>
      <c r="G2591" s="54">
        <f>VLOOKUP(Table10[[#This Row],[Name]],M.Rd!$A:$T,20,FALSE)</f>
        <v>12300</v>
      </c>
    </row>
    <row r="2592" spans="1:7" x14ac:dyDescent="0.25">
      <c r="A2592" s="3" t="s">
        <v>1229</v>
      </c>
      <c r="B2592" s="31">
        <v>85</v>
      </c>
      <c r="C2592" s="2">
        <v>4</v>
      </c>
      <c r="D2592">
        <v>2450</v>
      </c>
      <c r="E2592" s="54">
        <f>VLOOKUP(Table10[[#This Row],[Name]],M.Rd!$A:$T,MATCH(Table10[[#This Row],[L.eff]],M.Rd!$C$2:$S$2)+2,FALSE)</f>
        <v>362</v>
      </c>
      <c r="F2592" s="54">
        <f>VLOOKUP(Table10[[#This Row],[Name]],V.Rd!$A:$B,2,FALSE)</f>
        <v>812</v>
      </c>
      <c r="G2592" s="54">
        <f>VLOOKUP(Table10[[#This Row],[Name]],M.Rd!$A:$T,20,FALSE)</f>
        <v>12300</v>
      </c>
    </row>
    <row r="2593" spans="1:7" x14ac:dyDescent="0.25">
      <c r="A2593" s="3" t="s">
        <v>1229</v>
      </c>
      <c r="B2593" s="31">
        <v>85</v>
      </c>
      <c r="C2593" s="2">
        <v>5</v>
      </c>
      <c r="D2593">
        <v>1970</v>
      </c>
      <c r="E2593" s="54">
        <f>VLOOKUP(Table10[[#This Row],[Name]],M.Rd!$A:$T,MATCH(Table10[[#This Row],[L.eff]],M.Rd!$C$2:$S$2)+2,FALSE)</f>
        <v>341</v>
      </c>
      <c r="F2593" s="54">
        <f>VLOOKUP(Table10[[#This Row],[Name]],V.Rd!$A:$B,2,FALSE)</f>
        <v>812</v>
      </c>
      <c r="G2593" s="54">
        <f>VLOOKUP(Table10[[#This Row],[Name]],M.Rd!$A:$T,20,FALSE)</f>
        <v>12300</v>
      </c>
    </row>
    <row r="2594" spans="1:7" x14ac:dyDescent="0.25">
      <c r="A2594" s="3" t="s">
        <v>1229</v>
      </c>
      <c r="B2594" s="31">
        <v>85</v>
      </c>
      <c r="C2594" s="2">
        <v>6</v>
      </c>
      <c r="D2594">
        <v>1560</v>
      </c>
      <c r="E2594" s="54">
        <f>VLOOKUP(Table10[[#This Row],[Name]],M.Rd!$A:$T,MATCH(Table10[[#This Row],[L.eff]],M.Rd!$C$2:$S$2)+2,FALSE)</f>
        <v>319</v>
      </c>
      <c r="F2594" s="54">
        <f>VLOOKUP(Table10[[#This Row],[Name]],V.Rd!$A:$B,2,FALSE)</f>
        <v>812</v>
      </c>
      <c r="G2594" s="54">
        <f>VLOOKUP(Table10[[#This Row],[Name]],M.Rd!$A:$T,20,FALSE)</f>
        <v>12300</v>
      </c>
    </row>
    <row r="2595" spans="1:7" x14ac:dyDescent="0.25">
      <c r="A2595" s="3" t="s">
        <v>1229</v>
      </c>
      <c r="B2595" s="31">
        <v>85</v>
      </c>
      <c r="C2595" s="2">
        <v>7</v>
      </c>
      <c r="D2595">
        <v>1250</v>
      </c>
      <c r="E2595" s="54">
        <f>VLOOKUP(Table10[[#This Row],[Name]],M.Rd!$A:$T,MATCH(Table10[[#This Row],[L.eff]],M.Rd!$C$2:$S$2)+2,FALSE)</f>
        <v>298</v>
      </c>
      <c r="F2595" s="54">
        <f>VLOOKUP(Table10[[#This Row],[Name]],V.Rd!$A:$B,2,FALSE)</f>
        <v>812</v>
      </c>
      <c r="G2595" s="54">
        <f>VLOOKUP(Table10[[#This Row],[Name]],M.Rd!$A:$T,20,FALSE)</f>
        <v>12300</v>
      </c>
    </row>
    <row r="2596" spans="1:7" x14ac:dyDescent="0.25">
      <c r="A2596" s="3" t="s">
        <v>1229</v>
      </c>
      <c r="B2596" s="31">
        <v>85</v>
      </c>
      <c r="C2596" s="2">
        <v>8</v>
      </c>
      <c r="D2596">
        <v>1010</v>
      </c>
      <c r="E2596" s="54">
        <f>VLOOKUP(Table10[[#This Row],[Name]],M.Rd!$A:$T,MATCH(Table10[[#This Row],[L.eff]],M.Rd!$C$2:$S$2)+2,FALSE)</f>
        <v>278</v>
      </c>
      <c r="F2596" s="54">
        <f>VLOOKUP(Table10[[#This Row],[Name]],V.Rd!$A:$B,2,FALSE)</f>
        <v>812</v>
      </c>
      <c r="G2596" s="54">
        <f>VLOOKUP(Table10[[#This Row],[Name]],M.Rd!$A:$T,20,FALSE)</f>
        <v>12300</v>
      </c>
    </row>
    <row r="2597" spans="1:7" x14ac:dyDescent="0.25">
      <c r="A2597" s="3" t="s">
        <v>1229</v>
      </c>
      <c r="B2597" s="31">
        <v>85</v>
      </c>
      <c r="C2597" s="2">
        <v>9</v>
      </c>
      <c r="D2597">
        <v>833</v>
      </c>
      <c r="E2597" s="54">
        <f>VLOOKUP(Table10[[#This Row],[Name]],M.Rd!$A:$T,MATCH(Table10[[#This Row],[L.eff]],M.Rd!$C$2:$S$2)+2,FALSE)</f>
        <v>260</v>
      </c>
      <c r="F2597" s="54">
        <f>VLOOKUP(Table10[[#This Row],[Name]],V.Rd!$A:$B,2,FALSE)</f>
        <v>812</v>
      </c>
      <c r="G2597" s="54">
        <f>VLOOKUP(Table10[[#This Row],[Name]],M.Rd!$A:$T,20,FALSE)</f>
        <v>12300</v>
      </c>
    </row>
    <row r="2598" spans="1:7" x14ac:dyDescent="0.25">
      <c r="A2598" s="3" t="s">
        <v>1229</v>
      </c>
      <c r="B2598" s="31">
        <v>85</v>
      </c>
      <c r="C2598" s="2">
        <v>10</v>
      </c>
      <c r="D2598">
        <v>695</v>
      </c>
      <c r="E2598" s="54">
        <f>VLOOKUP(Table10[[#This Row],[Name]],M.Rd!$A:$T,MATCH(Table10[[#This Row],[L.eff]],M.Rd!$C$2:$S$2)+2,FALSE)</f>
        <v>243</v>
      </c>
      <c r="F2598" s="54">
        <f>VLOOKUP(Table10[[#This Row],[Name]],V.Rd!$A:$B,2,FALSE)</f>
        <v>812</v>
      </c>
      <c r="G2598" s="54">
        <f>VLOOKUP(Table10[[#This Row],[Name]],M.Rd!$A:$T,20,FALSE)</f>
        <v>12300</v>
      </c>
    </row>
    <row r="2599" spans="1:7" x14ac:dyDescent="0.25">
      <c r="A2599" s="3" t="s">
        <v>1229</v>
      </c>
      <c r="B2599" s="31">
        <v>85</v>
      </c>
      <c r="C2599" s="2">
        <v>11</v>
      </c>
      <c r="D2599">
        <v>588</v>
      </c>
      <c r="E2599" s="54">
        <f>VLOOKUP(Table10[[#This Row],[Name]],M.Rd!$A:$T,MATCH(Table10[[#This Row],[L.eff]],M.Rd!$C$2:$S$2)+2,FALSE)</f>
        <v>227</v>
      </c>
      <c r="F2599" s="54">
        <f>VLOOKUP(Table10[[#This Row],[Name]],V.Rd!$A:$B,2,FALSE)</f>
        <v>812</v>
      </c>
      <c r="G2599" s="54">
        <f>VLOOKUP(Table10[[#This Row],[Name]],M.Rd!$A:$T,20,FALSE)</f>
        <v>12300</v>
      </c>
    </row>
    <row r="2600" spans="1:7" x14ac:dyDescent="0.25">
      <c r="A2600" s="3" t="s">
        <v>1229</v>
      </c>
      <c r="B2600" s="31">
        <v>85</v>
      </c>
      <c r="C2600" s="2">
        <v>12</v>
      </c>
      <c r="D2600">
        <v>504</v>
      </c>
      <c r="E2600" s="54">
        <f>VLOOKUP(Table10[[#This Row],[Name]],M.Rd!$A:$T,MATCH(Table10[[#This Row],[L.eff]],M.Rd!$C$2:$S$2)+2,FALSE)</f>
        <v>213</v>
      </c>
      <c r="F2600" s="54">
        <f>VLOOKUP(Table10[[#This Row],[Name]],V.Rd!$A:$B,2,FALSE)</f>
        <v>812</v>
      </c>
      <c r="G2600" s="54">
        <f>VLOOKUP(Table10[[#This Row],[Name]],M.Rd!$A:$T,20,FALSE)</f>
        <v>12300</v>
      </c>
    </row>
    <row r="2601" spans="1:7" x14ac:dyDescent="0.25">
      <c r="A2601" s="3" t="s">
        <v>1229</v>
      </c>
      <c r="B2601" s="31">
        <v>85</v>
      </c>
      <c r="C2601" s="2">
        <v>13</v>
      </c>
      <c r="D2601">
        <v>436</v>
      </c>
      <c r="E2601" s="54">
        <f>VLOOKUP(Table10[[#This Row],[Name]],M.Rd!$A:$T,MATCH(Table10[[#This Row],[L.eff]],M.Rd!$C$2:$S$2)+2,FALSE)</f>
        <v>200</v>
      </c>
      <c r="F2601" s="54">
        <f>VLOOKUP(Table10[[#This Row],[Name]],V.Rd!$A:$B,2,FALSE)</f>
        <v>812</v>
      </c>
      <c r="G2601" s="54">
        <f>VLOOKUP(Table10[[#This Row],[Name]],M.Rd!$A:$T,20,FALSE)</f>
        <v>12300</v>
      </c>
    </row>
    <row r="2602" spans="1:7" x14ac:dyDescent="0.25">
      <c r="A2602" s="3" t="s">
        <v>1229</v>
      </c>
      <c r="B2602" s="31">
        <v>85</v>
      </c>
      <c r="C2602" s="2">
        <v>14</v>
      </c>
      <c r="D2602">
        <v>381</v>
      </c>
      <c r="E2602" s="54">
        <f>VLOOKUP(Table10[[#This Row],[Name]],M.Rd!$A:$T,MATCH(Table10[[#This Row],[L.eff]],M.Rd!$C$2:$S$2)+2,FALSE)</f>
        <v>189</v>
      </c>
      <c r="F2602" s="54">
        <f>VLOOKUP(Table10[[#This Row],[Name]],V.Rd!$A:$B,2,FALSE)</f>
        <v>812</v>
      </c>
      <c r="G2602" s="54">
        <f>VLOOKUP(Table10[[#This Row],[Name]],M.Rd!$A:$T,20,FALSE)</f>
        <v>12300</v>
      </c>
    </row>
    <row r="2603" spans="1:7" x14ac:dyDescent="0.25">
      <c r="A2603" s="23" t="s">
        <v>1230</v>
      </c>
      <c r="B2603" s="29">
        <v>110</v>
      </c>
      <c r="C2603" s="27">
        <v>1</v>
      </c>
      <c r="D2603" s="27">
        <v>4970</v>
      </c>
      <c r="E2603" s="54">
        <f>VLOOKUP(Table10[[#This Row],[Name]],M.Rd!$A:$T,MATCH(Table10[[#This Row],[L.eff]],M.Rd!$C$2:$S$2)+2,FALSE)</f>
        <v>544</v>
      </c>
      <c r="F2603" s="54">
        <f>VLOOKUP(Table10[[#This Row],[Name]],V.Rd!$A:$B,2,FALSE)</f>
        <v>1050</v>
      </c>
      <c r="G2603" s="54">
        <f>VLOOKUP(Table10[[#This Row],[Name]],M.Rd!$A:$T,20,FALSE)</f>
        <v>23600</v>
      </c>
    </row>
    <row r="2604" spans="1:7" x14ac:dyDescent="0.25">
      <c r="A2604" s="3" t="s">
        <v>1230</v>
      </c>
      <c r="B2604" s="31">
        <v>110</v>
      </c>
      <c r="C2604" s="2">
        <v>1.5</v>
      </c>
      <c r="D2604" s="2">
        <v>4810</v>
      </c>
      <c r="E2604" s="54">
        <f>VLOOKUP(Table10[[#This Row],[Name]],M.Rd!$A:$T,MATCH(Table10[[#This Row],[L.eff]],M.Rd!$C$2:$S$2)+2,FALSE)</f>
        <v>544</v>
      </c>
      <c r="F2604" s="54">
        <f>VLOOKUP(Table10[[#This Row],[Name]],V.Rd!$A:$B,2,FALSE)</f>
        <v>1050</v>
      </c>
      <c r="G2604" s="54">
        <f>VLOOKUP(Table10[[#This Row],[Name]],M.Rd!$A:$T,20,FALSE)</f>
        <v>23600</v>
      </c>
    </row>
    <row r="2605" spans="1:7" x14ac:dyDescent="0.25">
      <c r="A2605" s="3" t="s">
        <v>1230</v>
      </c>
      <c r="B2605" s="31">
        <v>110</v>
      </c>
      <c r="C2605" s="2">
        <v>2</v>
      </c>
      <c r="D2605" s="2">
        <v>4590</v>
      </c>
      <c r="E2605" s="54">
        <f>VLOOKUP(Table10[[#This Row],[Name]],M.Rd!$A:$T,MATCH(Table10[[#This Row],[L.eff]],M.Rd!$C$2:$S$2)+2,FALSE)</f>
        <v>544</v>
      </c>
      <c r="F2605" s="54">
        <f>VLOOKUP(Table10[[#This Row],[Name]],V.Rd!$A:$B,2,FALSE)</f>
        <v>1050</v>
      </c>
      <c r="G2605" s="54">
        <f>VLOOKUP(Table10[[#This Row],[Name]],M.Rd!$A:$T,20,FALSE)</f>
        <v>23600</v>
      </c>
    </row>
    <row r="2606" spans="1:7" x14ac:dyDescent="0.25">
      <c r="A2606" s="3" t="s">
        <v>1230</v>
      </c>
      <c r="B2606" s="31">
        <v>110</v>
      </c>
      <c r="C2606" s="2">
        <v>2.5</v>
      </c>
      <c r="D2606">
        <v>4350</v>
      </c>
      <c r="E2606" s="54">
        <f>VLOOKUP(Table10[[#This Row],[Name]],M.Rd!$A:$T,MATCH(Table10[[#This Row],[L.eff]],M.Rd!$C$2:$S$2)+2,FALSE)</f>
        <v>544</v>
      </c>
      <c r="F2606" s="54">
        <f>VLOOKUP(Table10[[#This Row],[Name]],V.Rd!$A:$B,2,FALSE)</f>
        <v>1050</v>
      </c>
      <c r="G2606" s="54">
        <f>VLOOKUP(Table10[[#This Row],[Name]],M.Rd!$A:$T,20,FALSE)</f>
        <v>23600</v>
      </c>
    </row>
    <row r="2607" spans="1:7" x14ac:dyDescent="0.25">
      <c r="A2607" s="3" t="s">
        <v>1230</v>
      </c>
      <c r="B2607" s="31">
        <v>110</v>
      </c>
      <c r="C2607" s="2">
        <v>3</v>
      </c>
      <c r="D2607">
        <v>4110</v>
      </c>
      <c r="E2607" s="54">
        <f>VLOOKUP(Table10[[#This Row],[Name]],M.Rd!$A:$T,MATCH(Table10[[#This Row],[L.eff]],M.Rd!$C$2:$S$2)+2,FALSE)</f>
        <v>544</v>
      </c>
      <c r="F2607" s="54">
        <f>VLOOKUP(Table10[[#This Row],[Name]],V.Rd!$A:$B,2,FALSE)</f>
        <v>1050</v>
      </c>
      <c r="G2607" s="54">
        <f>VLOOKUP(Table10[[#This Row],[Name]],M.Rd!$A:$T,20,FALSE)</f>
        <v>23600</v>
      </c>
    </row>
    <row r="2608" spans="1:7" x14ac:dyDescent="0.25">
      <c r="A2608" s="3" t="s">
        <v>1230</v>
      </c>
      <c r="B2608" s="31">
        <v>110</v>
      </c>
      <c r="C2608" s="2">
        <v>3.5</v>
      </c>
      <c r="D2608">
        <v>3860</v>
      </c>
      <c r="E2608" s="54">
        <f>VLOOKUP(Table10[[#This Row],[Name]],M.Rd!$A:$T,MATCH(Table10[[#This Row],[L.eff]],M.Rd!$C$2:$S$2)+2,FALSE)</f>
        <v>542</v>
      </c>
      <c r="F2608" s="54">
        <f>VLOOKUP(Table10[[#This Row],[Name]],V.Rd!$A:$B,2,FALSE)</f>
        <v>1050</v>
      </c>
      <c r="G2608" s="54">
        <f>VLOOKUP(Table10[[#This Row],[Name]],M.Rd!$A:$T,20,FALSE)</f>
        <v>23600</v>
      </c>
    </row>
    <row r="2609" spans="1:7" x14ac:dyDescent="0.25">
      <c r="A2609" s="3" t="s">
        <v>1230</v>
      </c>
      <c r="B2609" s="31">
        <v>110</v>
      </c>
      <c r="C2609" s="2">
        <v>4</v>
      </c>
      <c r="D2609">
        <v>3590</v>
      </c>
      <c r="E2609" s="54">
        <f>VLOOKUP(Table10[[#This Row],[Name]],M.Rd!$A:$T,MATCH(Table10[[#This Row],[L.eff]],M.Rd!$C$2:$S$2)+2,FALSE)</f>
        <v>530</v>
      </c>
      <c r="F2609" s="54">
        <f>VLOOKUP(Table10[[#This Row],[Name]],V.Rd!$A:$B,2,FALSE)</f>
        <v>1050</v>
      </c>
      <c r="G2609" s="54">
        <f>VLOOKUP(Table10[[#This Row],[Name]],M.Rd!$A:$T,20,FALSE)</f>
        <v>23600</v>
      </c>
    </row>
    <row r="2610" spans="1:7" x14ac:dyDescent="0.25">
      <c r="A2610" s="3" t="s">
        <v>1230</v>
      </c>
      <c r="B2610" s="31">
        <v>110</v>
      </c>
      <c r="C2610" s="2">
        <v>5</v>
      </c>
      <c r="D2610">
        <v>3040</v>
      </c>
      <c r="E2610" s="54">
        <f>VLOOKUP(Table10[[#This Row],[Name]],M.Rd!$A:$T,MATCH(Table10[[#This Row],[L.eff]],M.Rd!$C$2:$S$2)+2,FALSE)</f>
        <v>506</v>
      </c>
      <c r="F2610" s="54">
        <f>VLOOKUP(Table10[[#This Row],[Name]],V.Rd!$A:$B,2,FALSE)</f>
        <v>1050</v>
      </c>
      <c r="G2610" s="54">
        <f>VLOOKUP(Table10[[#This Row],[Name]],M.Rd!$A:$T,20,FALSE)</f>
        <v>23600</v>
      </c>
    </row>
    <row r="2611" spans="1:7" x14ac:dyDescent="0.25">
      <c r="A2611" s="3" t="s">
        <v>1230</v>
      </c>
      <c r="B2611" s="31">
        <v>110</v>
      </c>
      <c r="C2611" s="2">
        <v>6</v>
      </c>
      <c r="D2611">
        <v>2520</v>
      </c>
      <c r="E2611" s="54">
        <f>VLOOKUP(Table10[[#This Row],[Name]],M.Rd!$A:$T,MATCH(Table10[[#This Row],[L.eff]],M.Rd!$C$2:$S$2)+2,FALSE)</f>
        <v>481</v>
      </c>
      <c r="F2611" s="54">
        <f>VLOOKUP(Table10[[#This Row],[Name]],V.Rd!$A:$B,2,FALSE)</f>
        <v>1050</v>
      </c>
      <c r="G2611" s="54">
        <f>VLOOKUP(Table10[[#This Row],[Name]],M.Rd!$A:$T,20,FALSE)</f>
        <v>23600</v>
      </c>
    </row>
    <row r="2612" spans="1:7" x14ac:dyDescent="0.25">
      <c r="A2612" s="3" t="s">
        <v>1230</v>
      </c>
      <c r="B2612" s="31">
        <v>110</v>
      </c>
      <c r="C2612" s="2">
        <v>7</v>
      </c>
      <c r="D2612">
        <v>2080</v>
      </c>
      <c r="E2612" s="54">
        <f>VLOOKUP(Table10[[#This Row],[Name]],M.Rd!$A:$T,MATCH(Table10[[#This Row],[L.eff]],M.Rd!$C$2:$S$2)+2,FALSE)</f>
        <v>456</v>
      </c>
      <c r="F2612" s="54">
        <f>VLOOKUP(Table10[[#This Row],[Name]],V.Rd!$A:$B,2,FALSE)</f>
        <v>1050</v>
      </c>
      <c r="G2612" s="54">
        <f>VLOOKUP(Table10[[#This Row],[Name]],M.Rd!$A:$T,20,FALSE)</f>
        <v>23600</v>
      </c>
    </row>
    <row r="2613" spans="1:7" x14ac:dyDescent="0.25">
      <c r="A2613" s="3" t="s">
        <v>1230</v>
      </c>
      <c r="B2613" s="31">
        <v>110</v>
      </c>
      <c r="C2613" s="2">
        <v>8</v>
      </c>
      <c r="D2613">
        <v>1720</v>
      </c>
      <c r="E2613" s="54">
        <f>VLOOKUP(Table10[[#This Row],[Name]],M.Rd!$A:$T,MATCH(Table10[[#This Row],[L.eff]],M.Rd!$C$2:$S$2)+2,FALSE)</f>
        <v>431</v>
      </c>
      <c r="F2613" s="54">
        <f>VLOOKUP(Table10[[#This Row],[Name]],V.Rd!$A:$B,2,FALSE)</f>
        <v>1050</v>
      </c>
      <c r="G2613" s="54">
        <f>VLOOKUP(Table10[[#This Row],[Name]],M.Rd!$A:$T,20,FALSE)</f>
        <v>23600</v>
      </c>
    </row>
    <row r="2614" spans="1:7" x14ac:dyDescent="0.25">
      <c r="A2614" s="3" t="s">
        <v>1230</v>
      </c>
      <c r="B2614" s="31">
        <v>110</v>
      </c>
      <c r="C2614" s="2">
        <v>9</v>
      </c>
      <c r="D2614">
        <v>1430</v>
      </c>
      <c r="E2614" s="54">
        <f>VLOOKUP(Table10[[#This Row],[Name]],M.Rd!$A:$T,MATCH(Table10[[#This Row],[L.eff]],M.Rd!$C$2:$S$2)+2,FALSE)</f>
        <v>407</v>
      </c>
      <c r="F2614" s="54">
        <f>VLOOKUP(Table10[[#This Row],[Name]],V.Rd!$A:$B,2,FALSE)</f>
        <v>1050</v>
      </c>
      <c r="G2614" s="54">
        <f>VLOOKUP(Table10[[#This Row],[Name]],M.Rd!$A:$T,20,FALSE)</f>
        <v>23600</v>
      </c>
    </row>
    <row r="2615" spans="1:7" x14ac:dyDescent="0.25">
      <c r="A2615" s="3" t="s">
        <v>1230</v>
      </c>
      <c r="B2615" s="31">
        <v>110</v>
      </c>
      <c r="C2615" s="2">
        <v>10</v>
      </c>
      <c r="D2615">
        <v>1210</v>
      </c>
      <c r="E2615" s="54">
        <f>VLOOKUP(Table10[[#This Row],[Name]],M.Rd!$A:$T,MATCH(Table10[[#This Row],[L.eff]],M.Rd!$C$2:$S$2)+2,FALSE)</f>
        <v>383</v>
      </c>
      <c r="F2615" s="54">
        <f>VLOOKUP(Table10[[#This Row],[Name]],V.Rd!$A:$B,2,FALSE)</f>
        <v>1050</v>
      </c>
      <c r="G2615" s="54">
        <f>VLOOKUP(Table10[[#This Row],[Name]],M.Rd!$A:$T,20,FALSE)</f>
        <v>23600</v>
      </c>
    </row>
    <row r="2616" spans="1:7" x14ac:dyDescent="0.25">
      <c r="A2616" s="3" t="s">
        <v>1230</v>
      </c>
      <c r="B2616" s="31">
        <v>110</v>
      </c>
      <c r="C2616" s="2">
        <v>11</v>
      </c>
      <c r="D2616">
        <v>1030</v>
      </c>
      <c r="E2616" s="54">
        <f>VLOOKUP(Table10[[#This Row],[Name]],M.Rd!$A:$T,MATCH(Table10[[#This Row],[L.eff]],M.Rd!$C$2:$S$2)+2,FALSE)</f>
        <v>361</v>
      </c>
      <c r="F2616" s="54">
        <f>VLOOKUP(Table10[[#This Row],[Name]],V.Rd!$A:$B,2,FALSE)</f>
        <v>1050</v>
      </c>
      <c r="G2616" s="54">
        <f>VLOOKUP(Table10[[#This Row],[Name]],M.Rd!$A:$T,20,FALSE)</f>
        <v>23600</v>
      </c>
    </row>
    <row r="2617" spans="1:7" x14ac:dyDescent="0.25">
      <c r="A2617" s="3" t="s">
        <v>1230</v>
      </c>
      <c r="B2617" s="31">
        <v>110</v>
      </c>
      <c r="C2617" s="2">
        <v>12</v>
      </c>
      <c r="D2617">
        <v>884</v>
      </c>
      <c r="E2617" s="54">
        <f>VLOOKUP(Table10[[#This Row],[Name]],M.Rd!$A:$T,MATCH(Table10[[#This Row],[L.eff]],M.Rd!$C$2:$S$2)+2,FALSE)</f>
        <v>341</v>
      </c>
      <c r="F2617" s="54">
        <f>VLOOKUP(Table10[[#This Row],[Name]],V.Rd!$A:$B,2,FALSE)</f>
        <v>1050</v>
      </c>
      <c r="G2617" s="54">
        <f>VLOOKUP(Table10[[#This Row],[Name]],M.Rd!$A:$T,20,FALSE)</f>
        <v>23600</v>
      </c>
    </row>
    <row r="2618" spans="1:7" x14ac:dyDescent="0.25">
      <c r="A2618" s="3" t="s">
        <v>1230</v>
      </c>
      <c r="B2618" s="31">
        <v>110</v>
      </c>
      <c r="C2618" s="2">
        <v>13</v>
      </c>
      <c r="D2618">
        <v>768</v>
      </c>
      <c r="E2618" s="54">
        <f>VLOOKUP(Table10[[#This Row],[Name]],M.Rd!$A:$T,MATCH(Table10[[#This Row],[L.eff]],M.Rd!$C$2:$S$2)+2,FALSE)</f>
        <v>322</v>
      </c>
      <c r="F2618" s="54">
        <f>VLOOKUP(Table10[[#This Row],[Name]],V.Rd!$A:$B,2,FALSE)</f>
        <v>1050</v>
      </c>
      <c r="G2618" s="54">
        <f>VLOOKUP(Table10[[#This Row],[Name]],M.Rd!$A:$T,20,FALSE)</f>
        <v>23600</v>
      </c>
    </row>
    <row r="2619" spans="1:7" x14ac:dyDescent="0.25">
      <c r="A2619" s="3" t="s">
        <v>1230</v>
      </c>
      <c r="B2619" s="31">
        <v>110</v>
      </c>
      <c r="C2619" s="2">
        <v>14</v>
      </c>
      <c r="D2619">
        <v>673</v>
      </c>
      <c r="E2619" s="54">
        <f>VLOOKUP(Table10[[#This Row],[Name]],M.Rd!$A:$T,MATCH(Table10[[#This Row],[L.eff]],M.Rd!$C$2:$S$2)+2,FALSE)</f>
        <v>305</v>
      </c>
      <c r="F2619" s="54">
        <f>VLOOKUP(Table10[[#This Row],[Name]],V.Rd!$A:$B,2,FALSE)</f>
        <v>1050</v>
      </c>
      <c r="G2619" s="54">
        <f>VLOOKUP(Table10[[#This Row],[Name]],M.Rd!$A:$T,20,FALSE)</f>
        <v>23600</v>
      </c>
    </row>
    <row r="2620" spans="1:7" x14ac:dyDescent="0.25">
      <c r="A2620" s="23" t="s">
        <v>1231</v>
      </c>
      <c r="B2620" s="29">
        <v>126</v>
      </c>
      <c r="C2620" s="27">
        <v>1</v>
      </c>
      <c r="D2620" s="27">
        <v>5540</v>
      </c>
      <c r="E2620" s="54">
        <f>VLOOKUP(Table10[[#This Row],[Name]],M.Rd!$A:$T,MATCH(Table10[[#This Row],[L.eff]],M.Rd!$C$2:$S$2)+2,FALSE)</f>
        <v>685</v>
      </c>
      <c r="F2620" s="54">
        <f>VLOOKUP(Table10[[#This Row],[Name]],V.Rd!$A:$B,2,FALSE)</f>
        <v>1170</v>
      </c>
      <c r="G2620" s="54">
        <f>VLOOKUP(Table10[[#This Row],[Name]],M.Rd!$A:$T,20,FALSE)</f>
        <v>27400</v>
      </c>
    </row>
    <row r="2621" spans="1:7" x14ac:dyDescent="0.25">
      <c r="A2621" s="3" t="s">
        <v>1231</v>
      </c>
      <c r="B2621" s="31">
        <v>126</v>
      </c>
      <c r="C2621" s="2">
        <v>1.5</v>
      </c>
      <c r="D2621" s="2">
        <v>5380</v>
      </c>
      <c r="E2621" s="54">
        <f>VLOOKUP(Table10[[#This Row],[Name]],M.Rd!$A:$T,MATCH(Table10[[#This Row],[L.eff]],M.Rd!$C$2:$S$2)+2,FALSE)</f>
        <v>685</v>
      </c>
      <c r="F2621" s="54">
        <f>VLOOKUP(Table10[[#This Row],[Name]],V.Rd!$A:$B,2,FALSE)</f>
        <v>1170</v>
      </c>
      <c r="G2621" s="54">
        <f>VLOOKUP(Table10[[#This Row],[Name]],M.Rd!$A:$T,20,FALSE)</f>
        <v>27400</v>
      </c>
    </row>
    <row r="2622" spans="1:7" x14ac:dyDescent="0.25">
      <c r="A2622" s="3" t="s">
        <v>1231</v>
      </c>
      <c r="B2622" s="31">
        <v>126</v>
      </c>
      <c r="C2622" s="2">
        <v>2</v>
      </c>
      <c r="D2622" s="2">
        <v>5130</v>
      </c>
      <c r="E2622" s="54">
        <f>VLOOKUP(Table10[[#This Row],[Name]],M.Rd!$A:$T,MATCH(Table10[[#This Row],[L.eff]],M.Rd!$C$2:$S$2)+2,FALSE)</f>
        <v>685</v>
      </c>
      <c r="F2622" s="54">
        <f>VLOOKUP(Table10[[#This Row],[Name]],V.Rd!$A:$B,2,FALSE)</f>
        <v>1170</v>
      </c>
      <c r="G2622" s="54">
        <f>VLOOKUP(Table10[[#This Row],[Name]],M.Rd!$A:$T,20,FALSE)</f>
        <v>27400</v>
      </c>
    </row>
    <row r="2623" spans="1:7" x14ac:dyDescent="0.25">
      <c r="A2623" s="3" t="s">
        <v>1231</v>
      </c>
      <c r="B2623" s="31">
        <v>126</v>
      </c>
      <c r="C2623" s="2">
        <v>2.5</v>
      </c>
      <c r="D2623">
        <v>4880</v>
      </c>
      <c r="E2623" s="54">
        <f>VLOOKUP(Table10[[#This Row],[Name]],M.Rd!$A:$T,MATCH(Table10[[#This Row],[L.eff]],M.Rd!$C$2:$S$2)+2,FALSE)</f>
        <v>685</v>
      </c>
      <c r="F2623" s="54">
        <f>VLOOKUP(Table10[[#This Row],[Name]],V.Rd!$A:$B,2,FALSE)</f>
        <v>1170</v>
      </c>
      <c r="G2623" s="54">
        <f>VLOOKUP(Table10[[#This Row],[Name]],M.Rd!$A:$T,20,FALSE)</f>
        <v>27400</v>
      </c>
    </row>
    <row r="2624" spans="1:7" x14ac:dyDescent="0.25">
      <c r="A2624" s="3" t="s">
        <v>1231</v>
      </c>
      <c r="B2624" s="31">
        <v>126</v>
      </c>
      <c r="C2624" s="2">
        <v>3</v>
      </c>
      <c r="D2624">
        <v>4620</v>
      </c>
      <c r="E2624" s="54">
        <f>VLOOKUP(Table10[[#This Row],[Name]],M.Rd!$A:$T,MATCH(Table10[[#This Row],[L.eff]],M.Rd!$C$2:$S$2)+2,FALSE)</f>
        <v>685</v>
      </c>
      <c r="F2624" s="54">
        <f>VLOOKUP(Table10[[#This Row],[Name]],V.Rd!$A:$B,2,FALSE)</f>
        <v>1170</v>
      </c>
      <c r="G2624" s="54">
        <f>VLOOKUP(Table10[[#This Row],[Name]],M.Rd!$A:$T,20,FALSE)</f>
        <v>27400</v>
      </c>
    </row>
    <row r="2625" spans="1:7" x14ac:dyDescent="0.25">
      <c r="A2625" s="3" t="s">
        <v>1231</v>
      </c>
      <c r="B2625" s="31">
        <v>126</v>
      </c>
      <c r="C2625" s="2">
        <v>3.5</v>
      </c>
      <c r="D2625">
        <v>4340</v>
      </c>
      <c r="E2625" s="54">
        <f>VLOOKUP(Table10[[#This Row],[Name]],M.Rd!$A:$T,MATCH(Table10[[#This Row],[L.eff]],M.Rd!$C$2:$S$2)+2,FALSE)</f>
        <v>681</v>
      </c>
      <c r="F2625" s="54">
        <f>VLOOKUP(Table10[[#This Row],[Name]],V.Rd!$A:$B,2,FALSE)</f>
        <v>1170</v>
      </c>
      <c r="G2625" s="54">
        <f>VLOOKUP(Table10[[#This Row],[Name]],M.Rd!$A:$T,20,FALSE)</f>
        <v>27400</v>
      </c>
    </row>
    <row r="2626" spans="1:7" x14ac:dyDescent="0.25">
      <c r="A2626" s="3" t="s">
        <v>1231</v>
      </c>
      <c r="B2626" s="31">
        <v>126</v>
      </c>
      <c r="C2626" s="2">
        <v>4</v>
      </c>
      <c r="D2626">
        <v>4050</v>
      </c>
      <c r="E2626" s="54">
        <f>VLOOKUP(Table10[[#This Row],[Name]],M.Rd!$A:$T,MATCH(Table10[[#This Row],[L.eff]],M.Rd!$C$2:$S$2)+2,FALSE)</f>
        <v>666</v>
      </c>
      <c r="F2626" s="54">
        <f>VLOOKUP(Table10[[#This Row],[Name]],V.Rd!$A:$B,2,FALSE)</f>
        <v>1170</v>
      </c>
      <c r="G2626" s="54">
        <f>VLOOKUP(Table10[[#This Row],[Name]],M.Rd!$A:$T,20,FALSE)</f>
        <v>27400</v>
      </c>
    </row>
    <row r="2627" spans="1:7" x14ac:dyDescent="0.25">
      <c r="A2627" s="3" t="s">
        <v>1231</v>
      </c>
      <c r="B2627" s="31">
        <v>126</v>
      </c>
      <c r="C2627" s="2">
        <v>5</v>
      </c>
      <c r="D2627">
        <v>3460</v>
      </c>
      <c r="E2627" s="54">
        <f>VLOOKUP(Table10[[#This Row],[Name]],M.Rd!$A:$T,MATCH(Table10[[#This Row],[L.eff]],M.Rd!$C$2:$S$2)+2,FALSE)</f>
        <v>636</v>
      </c>
      <c r="F2627" s="54">
        <f>VLOOKUP(Table10[[#This Row],[Name]],V.Rd!$A:$B,2,FALSE)</f>
        <v>1170</v>
      </c>
      <c r="G2627" s="54">
        <f>VLOOKUP(Table10[[#This Row],[Name]],M.Rd!$A:$T,20,FALSE)</f>
        <v>27400</v>
      </c>
    </row>
    <row r="2628" spans="1:7" x14ac:dyDescent="0.25">
      <c r="A2628" s="3" t="s">
        <v>1231</v>
      </c>
      <c r="B2628" s="31">
        <v>126</v>
      </c>
      <c r="C2628" s="2">
        <v>6</v>
      </c>
      <c r="D2628">
        <v>2880</v>
      </c>
      <c r="E2628" s="54">
        <f>VLOOKUP(Table10[[#This Row],[Name]],M.Rd!$A:$T,MATCH(Table10[[#This Row],[L.eff]],M.Rd!$C$2:$S$2)+2,FALSE)</f>
        <v>606</v>
      </c>
      <c r="F2628" s="54">
        <f>VLOOKUP(Table10[[#This Row],[Name]],V.Rd!$A:$B,2,FALSE)</f>
        <v>1170</v>
      </c>
      <c r="G2628" s="54">
        <f>VLOOKUP(Table10[[#This Row],[Name]],M.Rd!$A:$T,20,FALSE)</f>
        <v>27400</v>
      </c>
    </row>
    <row r="2629" spans="1:7" x14ac:dyDescent="0.25">
      <c r="A2629" s="3" t="s">
        <v>1231</v>
      </c>
      <c r="B2629" s="31">
        <v>126</v>
      </c>
      <c r="C2629" s="2">
        <v>7</v>
      </c>
      <c r="D2629">
        <v>2390</v>
      </c>
      <c r="E2629" s="54">
        <f>VLOOKUP(Table10[[#This Row],[Name]],M.Rd!$A:$T,MATCH(Table10[[#This Row],[L.eff]],M.Rd!$C$2:$S$2)+2,FALSE)</f>
        <v>575</v>
      </c>
      <c r="F2629" s="54">
        <f>VLOOKUP(Table10[[#This Row],[Name]],V.Rd!$A:$B,2,FALSE)</f>
        <v>1170</v>
      </c>
      <c r="G2629" s="54">
        <f>VLOOKUP(Table10[[#This Row],[Name]],M.Rd!$A:$T,20,FALSE)</f>
        <v>27400</v>
      </c>
    </row>
    <row r="2630" spans="1:7" x14ac:dyDescent="0.25">
      <c r="A2630" s="3" t="s">
        <v>1231</v>
      </c>
      <c r="B2630" s="31">
        <v>126</v>
      </c>
      <c r="C2630" s="2">
        <v>8</v>
      </c>
      <c r="D2630">
        <v>1980</v>
      </c>
      <c r="E2630" s="54">
        <f>VLOOKUP(Table10[[#This Row],[Name]],M.Rd!$A:$T,MATCH(Table10[[#This Row],[L.eff]],M.Rd!$C$2:$S$2)+2,FALSE)</f>
        <v>545</v>
      </c>
      <c r="F2630" s="54">
        <f>VLOOKUP(Table10[[#This Row],[Name]],V.Rd!$A:$B,2,FALSE)</f>
        <v>1170</v>
      </c>
      <c r="G2630" s="54">
        <f>VLOOKUP(Table10[[#This Row],[Name]],M.Rd!$A:$T,20,FALSE)</f>
        <v>27400</v>
      </c>
    </row>
    <row r="2631" spans="1:7" x14ac:dyDescent="0.25">
      <c r="A2631" s="3" t="s">
        <v>1231</v>
      </c>
      <c r="B2631" s="31">
        <v>126</v>
      </c>
      <c r="C2631" s="2">
        <v>9</v>
      </c>
      <c r="D2631">
        <v>1660</v>
      </c>
      <c r="E2631" s="54">
        <f>VLOOKUP(Table10[[#This Row],[Name]],M.Rd!$A:$T,MATCH(Table10[[#This Row],[L.eff]],M.Rd!$C$2:$S$2)+2,FALSE)</f>
        <v>515</v>
      </c>
      <c r="F2631" s="54">
        <f>VLOOKUP(Table10[[#This Row],[Name]],V.Rd!$A:$B,2,FALSE)</f>
        <v>1170</v>
      </c>
      <c r="G2631" s="54">
        <f>VLOOKUP(Table10[[#This Row],[Name]],M.Rd!$A:$T,20,FALSE)</f>
        <v>27400</v>
      </c>
    </row>
    <row r="2632" spans="1:7" x14ac:dyDescent="0.25">
      <c r="A2632" s="3" t="s">
        <v>1231</v>
      </c>
      <c r="B2632" s="31">
        <v>126</v>
      </c>
      <c r="C2632" s="2">
        <v>10</v>
      </c>
      <c r="D2632">
        <v>1400</v>
      </c>
      <c r="E2632" s="54">
        <f>VLOOKUP(Table10[[#This Row],[Name]],M.Rd!$A:$T,MATCH(Table10[[#This Row],[L.eff]],M.Rd!$C$2:$S$2)+2,FALSE)</f>
        <v>487</v>
      </c>
      <c r="F2632" s="54">
        <f>VLOOKUP(Table10[[#This Row],[Name]],V.Rd!$A:$B,2,FALSE)</f>
        <v>1170</v>
      </c>
      <c r="G2632" s="54">
        <f>VLOOKUP(Table10[[#This Row],[Name]],M.Rd!$A:$T,20,FALSE)</f>
        <v>27400</v>
      </c>
    </row>
    <row r="2633" spans="1:7" x14ac:dyDescent="0.25">
      <c r="A2633" s="3" t="s">
        <v>1231</v>
      </c>
      <c r="B2633" s="31">
        <v>126</v>
      </c>
      <c r="C2633" s="2">
        <v>11</v>
      </c>
      <c r="D2633">
        <v>1190</v>
      </c>
      <c r="E2633" s="54">
        <f>VLOOKUP(Table10[[#This Row],[Name]],M.Rd!$A:$T,MATCH(Table10[[#This Row],[L.eff]],M.Rd!$C$2:$S$2)+2,FALSE)</f>
        <v>461</v>
      </c>
      <c r="F2633" s="54">
        <f>VLOOKUP(Table10[[#This Row],[Name]],V.Rd!$A:$B,2,FALSE)</f>
        <v>1170</v>
      </c>
      <c r="G2633" s="54">
        <f>VLOOKUP(Table10[[#This Row],[Name]],M.Rd!$A:$T,20,FALSE)</f>
        <v>27400</v>
      </c>
    </row>
    <row r="2634" spans="1:7" x14ac:dyDescent="0.25">
      <c r="A2634" s="3" t="s">
        <v>1231</v>
      </c>
      <c r="B2634" s="31">
        <v>126</v>
      </c>
      <c r="C2634" s="2">
        <v>12</v>
      </c>
      <c r="D2634">
        <v>1030</v>
      </c>
      <c r="E2634" s="54">
        <f>VLOOKUP(Table10[[#This Row],[Name]],M.Rd!$A:$T,MATCH(Table10[[#This Row],[L.eff]],M.Rd!$C$2:$S$2)+2,FALSE)</f>
        <v>436</v>
      </c>
      <c r="F2634" s="54">
        <f>VLOOKUP(Table10[[#This Row],[Name]],V.Rd!$A:$B,2,FALSE)</f>
        <v>1170</v>
      </c>
      <c r="G2634" s="54">
        <f>VLOOKUP(Table10[[#This Row],[Name]],M.Rd!$A:$T,20,FALSE)</f>
        <v>27400</v>
      </c>
    </row>
    <row r="2635" spans="1:7" x14ac:dyDescent="0.25">
      <c r="A2635" s="3" t="s">
        <v>1231</v>
      </c>
      <c r="B2635" s="31">
        <v>126</v>
      </c>
      <c r="C2635" s="2">
        <v>13</v>
      </c>
      <c r="D2635">
        <v>893</v>
      </c>
      <c r="E2635" s="54">
        <f>VLOOKUP(Table10[[#This Row],[Name]],M.Rd!$A:$T,MATCH(Table10[[#This Row],[L.eff]],M.Rd!$C$2:$S$2)+2,FALSE)</f>
        <v>413</v>
      </c>
      <c r="F2635" s="54">
        <f>VLOOKUP(Table10[[#This Row],[Name]],V.Rd!$A:$B,2,FALSE)</f>
        <v>1170</v>
      </c>
      <c r="G2635" s="54">
        <f>VLOOKUP(Table10[[#This Row],[Name]],M.Rd!$A:$T,20,FALSE)</f>
        <v>27400</v>
      </c>
    </row>
    <row r="2636" spans="1:7" x14ac:dyDescent="0.25">
      <c r="A2636" s="3" t="s">
        <v>1231</v>
      </c>
      <c r="B2636" s="31">
        <v>126</v>
      </c>
      <c r="C2636" s="2">
        <v>14</v>
      </c>
      <c r="D2636">
        <v>783</v>
      </c>
      <c r="E2636" s="54">
        <f>VLOOKUP(Table10[[#This Row],[Name]],M.Rd!$A:$T,MATCH(Table10[[#This Row],[L.eff]],M.Rd!$C$2:$S$2)+2,FALSE)</f>
        <v>391</v>
      </c>
      <c r="F2636" s="54">
        <f>VLOOKUP(Table10[[#This Row],[Name]],V.Rd!$A:$B,2,FALSE)</f>
        <v>1170</v>
      </c>
      <c r="G2636" s="54">
        <f>VLOOKUP(Table10[[#This Row],[Name]],M.Rd!$A:$T,20,FALSE)</f>
        <v>27400</v>
      </c>
    </row>
    <row r="2637" spans="1:7" x14ac:dyDescent="0.25">
      <c r="A2637" s="23" t="s">
        <v>1232</v>
      </c>
      <c r="B2637" s="29">
        <v>149</v>
      </c>
      <c r="C2637" s="27">
        <v>1</v>
      </c>
      <c r="D2637" s="27">
        <v>6550</v>
      </c>
      <c r="E2637" s="54">
        <f>VLOOKUP(Table10[[#This Row],[Name]],M.Rd!$A:$T,MATCH(Table10[[#This Row],[L.eff]],M.Rd!$C$2:$S$2)+2,FALSE)</f>
        <v>818</v>
      </c>
      <c r="F2637" s="54">
        <f>VLOOKUP(Table10[[#This Row],[Name]],V.Rd!$A:$B,2,FALSE)</f>
        <v>1390</v>
      </c>
      <c r="G2637" s="54">
        <f>VLOOKUP(Table10[[#This Row],[Name]],M.Rd!$A:$T,20,FALSE)</f>
        <v>33100</v>
      </c>
    </row>
    <row r="2638" spans="1:7" x14ac:dyDescent="0.25">
      <c r="A2638" s="3" t="s">
        <v>1232</v>
      </c>
      <c r="B2638" s="31">
        <v>149</v>
      </c>
      <c r="C2638" s="2">
        <v>1.5</v>
      </c>
      <c r="D2638" s="2">
        <v>6370</v>
      </c>
      <c r="E2638" s="54">
        <f>VLOOKUP(Table10[[#This Row],[Name]],M.Rd!$A:$T,MATCH(Table10[[#This Row],[L.eff]],M.Rd!$C$2:$S$2)+2,FALSE)</f>
        <v>818</v>
      </c>
      <c r="F2638" s="54">
        <f>VLOOKUP(Table10[[#This Row],[Name]],V.Rd!$A:$B,2,FALSE)</f>
        <v>1390</v>
      </c>
      <c r="G2638" s="54">
        <f>VLOOKUP(Table10[[#This Row],[Name]],M.Rd!$A:$T,20,FALSE)</f>
        <v>33100</v>
      </c>
    </row>
    <row r="2639" spans="1:7" x14ac:dyDescent="0.25">
      <c r="A2639" s="3" t="s">
        <v>1232</v>
      </c>
      <c r="B2639" s="31">
        <v>149</v>
      </c>
      <c r="C2639" s="2">
        <v>2</v>
      </c>
      <c r="D2639" s="2">
        <v>6080</v>
      </c>
      <c r="E2639" s="54">
        <f>VLOOKUP(Table10[[#This Row],[Name]],M.Rd!$A:$T,MATCH(Table10[[#This Row],[L.eff]],M.Rd!$C$2:$S$2)+2,FALSE)</f>
        <v>818</v>
      </c>
      <c r="F2639" s="54">
        <f>VLOOKUP(Table10[[#This Row],[Name]],V.Rd!$A:$B,2,FALSE)</f>
        <v>1390</v>
      </c>
      <c r="G2639" s="54">
        <f>VLOOKUP(Table10[[#This Row],[Name]],M.Rd!$A:$T,20,FALSE)</f>
        <v>33100</v>
      </c>
    </row>
    <row r="2640" spans="1:7" x14ac:dyDescent="0.25">
      <c r="A2640" s="3" t="s">
        <v>1232</v>
      </c>
      <c r="B2640" s="31">
        <v>149</v>
      </c>
      <c r="C2640" s="2">
        <v>2.5</v>
      </c>
      <c r="D2640">
        <v>5790</v>
      </c>
      <c r="E2640" s="54">
        <f>VLOOKUP(Table10[[#This Row],[Name]],M.Rd!$A:$T,MATCH(Table10[[#This Row],[L.eff]],M.Rd!$C$2:$S$2)+2,FALSE)</f>
        <v>818</v>
      </c>
      <c r="F2640" s="54">
        <f>VLOOKUP(Table10[[#This Row],[Name]],V.Rd!$A:$B,2,FALSE)</f>
        <v>1390</v>
      </c>
      <c r="G2640" s="54">
        <f>VLOOKUP(Table10[[#This Row],[Name]],M.Rd!$A:$T,20,FALSE)</f>
        <v>33100</v>
      </c>
    </row>
    <row r="2641" spans="1:7" x14ac:dyDescent="0.25">
      <c r="A2641" s="3" t="s">
        <v>1232</v>
      </c>
      <c r="B2641" s="31">
        <v>149</v>
      </c>
      <c r="C2641" s="2">
        <v>3</v>
      </c>
      <c r="D2641">
        <v>5480</v>
      </c>
      <c r="E2641" s="54">
        <f>VLOOKUP(Table10[[#This Row],[Name]],M.Rd!$A:$T,MATCH(Table10[[#This Row],[L.eff]],M.Rd!$C$2:$S$2)+2,FALSE)</f>
        <v>818</v>
      </c>
      <c r="F2641" s="54">
        <f>VLOOKUP(Table10[[#This Row],[Name]],V.Rd!$A:$B,2,FALSE)</f>
        <v>1390</v>
      </c>
      <c r="G2641" s="54">
        <f>VLOOKUP(Table10[[#This Row],[Name]],M.Rd!$A:$T,20,FALSE)</f>
        <v>33100</v>
      </c>
    </row>
    <row r="2642" spans="1:7" x14ac:dyDescent="0.25">
      <c r="A2642" s="3" t="s">
        <v>1232</v>
      </c>
      <c r="B2642" s="31">
        <v>149</v>
      </c>
      <c r="C2642" s="2">
        <v>3.5</v>
      </c>
      <c r="D2642">
        <v>5160</v>
      </c>
      <c r="E2642" s="54">
        <f>VLOOKUP(Table10[[#This Row],[Name]],M.Rd!$A:$T,MATCH(Table10[[#This Row],[L.eff]],M.Rd!$C$2:$S$2)+2,FALSE)</f>
        <v>818</v>
      </c>
      <c r="F2642" s="54">
        <f>VLOOKUP(Table10[[#This Row],[Name]],V.Rd!$A:$B,2,FALSE)</f>
        <v>1390</v>
      </c>
      <c r="G2642" s="54">
        <f>VLOOKUP(Table10[[#This Row],[Name]],M.Rd!$A:$T,20,FALSE)</f>
        <v>33100</v>
      </c>
    </row>
    <row r="2643" spans="1:7" x14ac:dyDescent="0.25">
      <c r="A2643" s="3" t="s">
        <v>1232</v>
      </c>
      <c r="B2643" s="31">
        <v>149</v>
      </c>
      <c r="C2643" s="2">
        <v>4</v>
      </c>
      <c r="D2643">
        <v>4820</v>
      </c>
      <c r="E2643" s="54">
        <f>VLOOKUP(Table10[[#This Row],[Name]],M.Rd!$A:$T,MATCH(Table10[[#This Row],[L.eff]],M.Rd!$C$2:$S$2)+2,FALSE)</f>
        <v>802</v>
      </c>
      <c r="F2643" s="54">
        <f>VLOOKUP(Table10[[#This Row],[Name]],V.Rd!$A:$B,2,FALSE)</f>
        <v>1390</v>
      </c>
      <c r="G2643" s="54">
        <f>VLOOKUP(Table10[[#This Row],[Name]],M.Rd!$A:$T,20,FALSE)</f>
        <v>33100</v>
      </c>
    </row>
    <row r="2644" spans="1:7" x14ac:dyDescent="0.25">
      <c r="A2644" s="3" t="s">
        <v>1232</v>
      </c>
      <c r="B2644" s="31">
        <v>149</v>
      </c>
      <c r="C2644" s="2">
        <v>5</v>
      </c>
      <c r="D2644">
        <v>4130</v>
      </c>
      <c r="E2644" s="54">
        <f>VLOOKUP(Table10[[#This Row],[Name]],M.Rd!$A:$T,MATCH(Table10[[#This Row],[L.eff]],M.Rd!$C$2:$S$2)+2,FALSE)</f>
        <v>770</v>
      </c>
      <c r="F2644" s="54">
        <f>VLOOKUP(Table10[[#This Row],[Name]],V.Rd!$A:$B,2,FALSE)</f>
        <v>1390</v>
      </c>
      <c r="G2644" s="54">
        <f>VLOOKUP(Table10[[#This Row],[Name]],M.Rd!$A:$T,20,FALSE)</f>
        <v>33100</v>
      </c>
    </row>
    <row r="2645" spans="1:7" x14ac:dyDescent="0.25">
      <c r="A2645" s="3" t="s">
        <v>1232</v>
      </c>
      <c r="B2645" s="31">
        <v>149</v>
      </c>
      <c r="C2645" s="2">
        <v>6</v>
      </c>
      <c r="D2645">
        <v>3460</v>
      </c>
      <c r="E2645" s="54">
        <f>VLOOKUP(Table10[[#This Row],[Name]],M.Rd!$A:$T,MATCH(Table10[[#This Row],[L.eff]],M.Rd!$C$2:$S$2)+2,FALSE)</f>
        <v>738</v>
      </c>
      <c r="F2645" s="54">
        <f>VLOOKUP(Table10[[#This Row],[Name]],V.Rd!$A:$B,2,FALSE)</f>
        <v>1390</v>
      </c>
      <c r="G2645" s="54">
        <f>VLOOKUP(Table10[[#This Row],[Name]],M.Rd!$A:$T,20,FALSE)</f>
        <v>33100</v>
      </c>
    </row>
    <row r="2646" spans="1:7" x14ac:dyDescent="0.25">
      <c r="A2646" s="3" t="s">
        <v>1232</v>
      </c>
      <c r="B2646" s="31">
        <v>149</v>
      </c>
      <c r="C2646" s="2">
        <v>7</v>
      </c>
      <c r="D2646">
        <v>2870</v>
      </c>
      <c r="E2646" s="54">
        <f>VLOOKUP(Table10[[#This Row],[Name]],M.Rd!$A:$T,MATCH(Table10[[#This Row],[L.eff]],M.Rd!$C$2:$S$2)+2,FALSE)</f>
        <v>707</v>
      </c>
      <c r="F2646" s="54">
        <f>VLOOKUP(Table10[[#This Row],[Name]],V.Rd!$A:$B,2,FALSE)</f>
        <v>1390</v>
      </c>
      <c r="G2646" s="54">
        <f>VLOOKUP(Table10[[#This Row],[Name]],M.Rd!$A:$T,20,FALSE)</f>
        <v>33100</v>
      </c>
    </row>
    <row r="2647" spans="1:7" x14ac:dyDescent="0.25">
      <c r="A2647" s="3" t="s">
        <v>1232</v>
      </c>
      <c r="B2647" s="31">
        <v>149</v>
      </c>
      <c r="C2647" s="2">
        <v>8</v>
      </c>
      <c r="D2647">
        <v>2380</v>
      </c>
      <c r="E2647" s="54">
        <f>VLOOKUP(Table10[[#This Row],[Name]],M.Rd!$A:$T,MATCH(Table10[[#This Row],[L.eff]],M.Rd!$C$2:$S$2)+2,FALSE)</f>
        <v>676</v>
      </c>
      <c r="F2647" s="54">
        <f>VLOOKUP(Table10[[#This Row],[Name]],V.Rd!$A:$B,2,FALSE)</f>
        <v>1390</v>
      </c>
      <c r="G2647" s="54">
        <f>VLOOKUP(Table10[[#This Row],[Name]],M.Rd!$A:$T,20,FALSE)</f>
        <v>33100</v>
      </c>
    </row>
    <row r="2648" spans="1:7" x14ac:dyDescent="0.25">
      <c r="A2648" s="3" t="s">
        <v>1232</v>
      </c>
      <c r="B2648" s="31">
        <v>149</v>
      </c>
      <c r="C2648" s="2">
        <v>9</v>
      </c>
      <c r="D2648">
        <v>1990</v>
      </c>
      <c r="E2648" s="54">
        <f>VLOOKUP(Table10[[#This Row],[Name]],M.Rd!$A:$T,MATCH(Table10[[#This Row],[L.eff]],M.Rd!$C$2:$S$2)+2,FALSE)</f>
        <v>646</v>
      </c>
      <c r="F2648" s="54">
        <f>VLOOKUP(Table10[[#This Row],[Name]],V.Rd!$A:$B,2,FALSE)</f>
        <v>1390</v>
      </c>
      <c r="G2648" s="54">
        <f>VLOOKUP(Table10[[#This Row],[Name]],M.Rd!$A:$T,20,FALSE)</f>
        <v>33100</v>
      </c>
    </row>
    <row r="2649" spans="1:7" x14ac:dyDescent="0.25">
      <c r="A2649" s="3" t="s">
        <v>1232</v>
      </c>
      <c r="B2649" s="31">
        <v>149</v>
      </c>
      <c r="C2649" s="2">
        <v>10</v>
      </c>
      <c r="D2649">
        <v>1680</v>
      </c>
      <c r="E2649" s="54">
        <f>VLOOKUP(Table10[[#This Row],[Name]],M.Rd!$A:$T,MATCH(Table10[[#This Row],[L.eff]],M.Rd!$C$2:$S$2)+2,FALSE)</f>
        <v>616</v>
      </c>
      <c r="F2649" s="54">
        <f>VLOOKUP(Table10[[#This Row],[Name]],V.Rd!$A:$B,2,FALSE)</f>
        <v>1390</v>
      </c>
      <c r="G2649" s="54">
        <f>VLOOKUP(Table10[[#This Row],[Name]],M.Rd!$A:$T,20,FALSE)</f>
        <v>33100</v>
      </c>
    </row>
    <row r="2650" spans="1:7" x14ac:dyDescent="0.25">
      <c r="A2650" s="3" t="s">
        <v>1232</v>
      </c>
      <c r="B2650" s="31">
        <v>149</v>
      </c>
      <c r="C2650" s="2">
        <v>11</v>
      </c>
      <c r="D2650">
        <v>1440</v>
      </c>
      <c r="E2650" s="54">
        <f>VLOOKUP(Table10[[#This Row],[Name]],M.Rd!$A:$T,MATCH(Table10[[#This Row],[L.eff]],M.Rd!$C$2:$S$2)+2,FALSE)</f>
        <v>588</v>
      </c>
      <c r="F2650" s="54">
        <f>VLOOKUP(Table10[[#This Row],[Name]],V.Rd!$A:$B,2,FALSE)</f>
        <v>1390</v>
      </c>
      <c r="G2650" s="54">
        <f>VLOOKUP(Table10[[#This Row],[Name]],M.Rd!$A:$T,20,FALSE)</f>
        <v>33100</v>
      </c>
    </row>
    <row r="2651" spans="1:7" x14ac:dyDescent="0.25">
      <c r="A2651" s="3" t="s">
        <v>1232</v>
      </c>
      <c r="B2651" s="31">
        <v>149</v>
      </c>
      <c r="C2651" s="2">
        <v>12</v>
      </c>
      <c r="D2651">
        <v>1240</v>
      </c>
      <c r="E2651" s="54">
        <f>VLOOKUP(Table10[[#This Row],[Name]],M.Rd!$A:$T,MATCH(Table10[[#This Row],[L.eff]],M.Rd!$C$2:$S$2)+2,FALSE)</f>
        <v>561</v>
      </c>
      <c r="F2651" s="54">
        <f>VLOOKUP(Table10[[#This Row],[Name]],V.Rd!$A:$B,2,FALSE)</f>
        <v>1390</v>
      </c>
      <c r="G2651" s="54">
        <f>VLOOKUP(Table10[[#This Row],[Name]],M.Rd!$A:$T,20,FALSE)</f>
        <v>33100</v>
      </c>
    </row>
    <row r="2652" spans="1:7" x14ac:dyDescent="0.25">
      <c r="A2652" s="3" t="s">
        <v>1232</v>
      </c>
      <c r="B2652" s="31">
        <v>149</v>
      </c>
      <c r="C2652" s="2">
        <v>13</v>
      </c>
      <c r="D2652">
        <v>1080</v>
      </c>
      <c r="E2652" s="54">
        <f>VLOOKUP(Table10[[#This Row],[Name]],M.Rd!$A:$T,MATCH(Table10[[#This Row],[L.eff]],M.Rd!$C$2:$S$2)+2,FALSE)</f>
        <v>536</v>
      </c>
      <c r="F2652" s="54">
        <f>VLOOKUP(Table10[[#This Row],[Name]],V.Rd!$A:$B,2,FALSE)</f>
        <v>1390</v>
      </c>
      <c r="G2652" s="54">
        <f>VLOOKUP(Table10[[#This Row],[Name]],M.Rd!$A:$T,20,FALSE)</f>
        <v>33100</v>
      </c>
    </row>
    <row r="2653" spans="1:7" x14ac:dyDescent="0.25">
      <c r="A2653" s="3" t="s">
        <v>1232</v>
      </c>
      <c r="B2653" s="31">
        <v>149</v>
      </c>
      <c r="C2653" s="2">
        <v>14</v>
      </c>
      <c r="D2653">
        <v>945</v>
      </c>
      <c r="E2653" s="54">
        <f>VLOOKUP(Table10[[#This Row],[Name]],M.Rd!$A:$T,MATCH(Table10[[#This Row],[L.eff]],M.Rd!$C$2:$S$2)+2,FALSE)</f>
        <v>512</v>
      </c>
      <c r="F2653" s="54">
        <f>VLOOKUP(Table10[[#This Row],[Name]],V.Rd!$A:$B,2,FALSE)</f>
        <v>1390</v>
      </c>
      <c r="G2653" s="54">
        <f>VLOOKUP(Table10[[#This Row],[Name]],M.Rd!$A:$T,20,FALSE)</f>
        <v>33100</v>
      </c>
    </row>
    <row r="2654" spans="1:7" x14ac:dyDescent="0.25">
      <c r="A2654" s="23" t="s">
        <v>1233</v>
      </c>
      <c r="B2654" s="29">
        <v>186</v>
      </c>
      <c r="C2654" s="27">
        <v>1</v>
      </c>
      <c r="D2654" s="27">
        <v>8170</v>
      </c>
      <c r="E2654" s="54">
        <f>VLOOKUP(Table10[[#This Row],[Name]],M.Rd!$A:$T,MATCH(Table10[[#This Row],[L.eff]],M.Rd!$C$2:$S$2)+2,FALSE)</f>
        <v>1040</v>
      </c>
      <c r="F2654" s="54">
        <f>VLOOKUP(Table10[[#This Row],[Name]],V.Rd!$A:$B,2,FALSE)</f>
        <v>1730</v>
      </c>
      <c r="G2654" s="54">
        <f>VLOOKUP(Table10[[#This Row],[Name]],M.Rd!$A:$T,20,FALSE)</f>
        <v>42600</v>
      </c>
    </row>
    <row r="2655" spans="1:7" x14ac:dyDescent="0.25">
      <c r="A2655" s="3" t="s">
        <v>1233</v>
      </c>
      <c r="B2655" s="31">
        <v>186</v>
      </c>
      <c r="C2655" s="2">
        <v>1.5</v>
      </c>
      <c r="D2655" s="2">
        <v>7960</v>
      </c>
      <c r="E2655" s="54">
        <f>VLOOKUP(Table10[[#This Row],[Name]],M.Rd!$A:$T,MATCH(Table10[[#This Row],[L.eff]],M.Rd!$C$2:$S$2)+2,FALSE)</f>
        <v>1040</v>
      </c>
      <c r="F2655" s="54">
        <f>VLOOKUP(Table10[[#This Row],[Name]],V.Rd!$A:$B,2,FALSE)</f>
        <v>1730</v>
      </c>
      <c r="G2655" s="54">
        <f>VLOOKUP(Table10[[#This Row],[Name]],M.Rd!$A:$T,20,FALSE)</f>
        <v>42600</v>
      </c>
    </row>
    <row r="2656" spans="1:7" x14ac:dyDescent="0.25">
      <c r="A2656" s="3" t="s">
        <v>1233</v>
      </c>
      <c r="B2656" s="31">
        <v>186</v>
      </c>
      <c r="C2656" s="2">
        <v>2</v>
      </c>
      <c r="D2656" s="2">
        <v>7620</v>
      </c>
      <c r="E2656" s="54">
        <f>VLOOKUP(Table10[[#This Row],[Name]],M.Rd!$A:$T,MATCH(Table10[[#This Row],[L.eff]],M.Rd!$C$2:$S$2)+2,FALSE)</f>
        <v>1040</v>
      </c>
      <c r="F2656" s="54">
        <f>VLOOKUP(Table10[[#This Row],[Name]],V.Rd!$A:$B,2,FALSE)</f>
        <v>1730</v>
      </c>
      <c r="G2656" s="54">
        <f>VLOOKUP(Table10[[#This Row],[Name]],M.Rd!$A:$T,20,FALSE)</f>
        <v>42600</v>
      </c>
    </row>
    <row r="2657" spans="1:7" x14ac:dyDescent="0.25">
      <c r="A2657" s="3" t="s">
        <v>1233</v>
      </c>
      <c r="B2657" s="31">
        <v>186</v>
      </c>
      <c r="C2657" s="2">
        <v>2.5</v>
      </c>
      <c r="D2657">
        <v>7260</v>
      </c>
      <c r="E2657" s="54">
        <f>VLOOKUP(Table10[[#This Row],[Name]],M.Rd!$A:$T,MATCH(Table10[[#This Row],[L.eff]],M.Rd!$C$2:$S$2)+2,FALSE)</f>
        <v>1040</v>
      </c>
      <c r="F2657" s="54">
        <f>VLOOKUP(Table10[[#This Row],[Name]],V.Rd!$A:$B,2,FALSE)</f>
        <v>1730</v>
      </c>
      <c r="G2657" s="54">
        <f>VLOOKUP(Table10[[#This Row],[Name]],M.Rd!$A:$T,20,FALSE)</f>
        <v>42600</v>
      </c>
    </row>
    <row r="2658" spans="1:7" x14ac:dyDescent="0.25">
      <c r="A2658" s="3" t="s">
        <v>1233</v>
      </c>
      <c r="B2658" s="31">
        <v>186</v>
      </c>
      <c r="C2658" s="2">
        <v>3</v>
      </c>
      <c r="D2658">
        <v>6890</v>
      </c>
      <c r="E2658" s="54">
        <f>VLOOKUP(Table10[[#This Row],[Name]],M.Rd!$A:$T,MATCH(Table10[[#This Row],[L.eff]],M.Rd!$C$2:$S$2)+2,FALSE)</f>
        <v>1040</v>
      </c>
      <c r="F2658" s="54">
        <f>VLOOKUP(Table10[[#This Row],[Name]],V.Rd!$A:$B,2,FALSE)</f>
        <v>1730</v>
      </c>
      <c r="G2658" s="54">
        <f>VLOOKUP(Table10[[#This Row],[Name]],M.Rd!$A:$T,20,FALSE)</f>
        <v>42600</v>
      </c>
    </row>
    <row r="2659" spans="1:7" x14ac:dyDescent="0.25">
      <c r="A2659" s="3" t="s">
        <v>1233</v>
      </c>
      <c r="B2659" s="31">
        <v>186</v>
      </c>
      <c r="C2659" s="2">
        <v>3.5</v>
      </c>
      <c r="D2659">
        <v>6500</v>
      </c>
      <c r="E2659" s="54">
        <f>VLOOKUP(Table10[[#This Row],[Name]],M.Rd!$A:$T,MATCH(Table10[[#This Row],[L.eff]],M.Rd!$C$2:$S$2)+2,FALSE)</f>
        <v>1040</v>
      </c>
      <c r="F2659" s="54">
        <f>VLOOKUP(Table10[[#This Row],[Name]],V.Rd!$A:$B,2,FALSE)</f>
        <v>1730</v>
      </c>
      <c r="G2659" s="54">
        <f>VLOOKUP(Table10[[#This Row],[Name]],M.Rd!$A:$T,20,FALSE)</f>
        <v>42600</v>
      </c>
    </row>
    <row r="2660" spans="1:7" x14ac:dyDescent="0.25">
      <c r="A2660" s="3" t="s">
        <v>1233</v>
      </c>
      <c r="B2660" s="31">
        <v>186</v>
      </c>
      <c r="C2660" s="2">
        <v>4</v>
      </c>
      <c r="D2660">
        <v>6080</v>
      </c>
      <c r="E2660" s="54">
        <f>VLOOKUP(Table10[[#This Row],[Name]],M.Rd!$A:$T,MATCH(Table10[[#This Row],[L.eff]],M.Rd!$C$2:$S$2)+2,FALSE)</f>
        <v>1030</v>
      </c>
      <c r="F2660" s="54">
        <f>VLOOKUP(Table10[[#This Row],[Name]],V.Rd!$A:$B,2,FALSE)</f>
        <v>1730</v>
      </c>
      <c r="G2660" s="54">
        <f>VLOOKUP(Table10[[#This Row],[Name]],M.Rd!$A:$T,20,FALSE)</f>
        <v>42600</v>
      </c>
    </row>
    <row r="2661" spans="1:7" x14ac:dyDescent="0.25">
      <c r="A2661" s="3" t="s">
        <v>1233</v>
      </c>
      <c r="B2661" s="31">
        <v>186</v>
      </c>
      <c r="C2661" s="2">
        <v>5</v>
      </c>
      <c r="D2661">
        <v>5230</v>
      </c>
      <c r="E2661" s="54">
        <f>VLOOKUP(Table10[[#This Row],[Name]],M.Rd!$A:$T,MATCH(Table10[[#This Row],[L.eff]],M.Rd!$C$2:$S$2)+2,FALSE)</f>
        <v>994</v>
      </c>
      <c r="F2661" s="54">
        <f>VLOOKUP(Table10[[#This Row],[Name]],V.Rd!$A:$B,2,FALSE)</f>
        <v>1730</v>
      </c>
      <c r="G2661" s="54">
        <f>VLOOKUP(Table10[[#This Row],[Name]],M.Rd!$A:$T,20,FALSE)</f>
        <v>42600</v>
      </c>
    </row>
    <row r="2662" spans="1:7" x14ac:dyDescent="0.25">
      <c r="A2662" s="3" t="s">
        <v>1233</v>
      </c>
      <c r="B2662" s="31">
        <v>186</v>
      </c>
      <c r="C2662" s="2">
        <v>6</v>
      </c>
      <c r="D2662">
        <v>4410</v>
      </c>
      <c r="E2662" s="54">
        <f>VLOOKUP(Table10[[#This Row],[Name]],M.Rd!$A:$T,MATCH(Table10[[#This Row],[L.eff]],M.Rd!$C$2:$S$2)+2,FALSE)</f>
        <v>961</v>
      </c>
      <c r="F2662" s="54">
        <f>VLOOKUP(Table10[[#This Row],[Name]],V.Rd!$A:$B,2,FALSE)</f>
        <v>1730</v>
      </c>
      <c r="G2662" s="54">
        <f>VLOOKUP(Table10[[#This Row],[Name]],M.Rd!$A:$T,20,FALSE)</f>
        <v>42600</v>
      </c>
    </row>
    <row r="2663" spans="1:7" x14ac:dyDescent="0.25">
      <c r="A2663" s="3" t="s">
        <v>1233</v>
      </c>
      <c r="B2663" s="31">
        <v>186</v>
      </c>
      <c r="C2663" s="2">
        <v>7</v>
      </c>
      <c r="D2663">
        <v>3670</v>
      </c>
      <c r="E2663" s="54">
        <f>VLOOKUP(Table10[[#This Row],[Name]],M.Rd!$A:$T,MATCH(Table10[[#This Row],[L.eff]],M.Rd!$C$2:$S$2)+2,FALSE)</f>
        <v>928</v>
      </c>
      <c r="F2663" s="54">
        <f>VLOOKUP(Table10[[#This Row],[Name]],V.Rd!$A:$B,2,FALSE)</f>
        <v>1730</v>
      </c>
      <c r="G2663" s="54">
        <f>VLOOKUP(Table10[[#This Row],[Name]],M.Rd!$A:$T,20,FALSE)</f>
        <v>42600</v>
      </c>
    </row>
    <row r="2664" spans="1:7" x14ac:dyDescent="0.25">
      <c r="A2664" s="3" t="s">
        <v>1233</v>
      </c>
      <c r="B2664" s="31">
        <v>186</v>
      </c>
      <c r="C2664" s="2">
        <v>8</v>
      </c>
      <c r="D2664">
        <v>3060</v>
      </c>
      <c r="E2664" s="54">
        <f>VLOOKUP(Table10[[#This Row],[Name]],M.Rd!$A:$T,MATCH(Table10[[#This Row],[L.eff]],M.Rd!$C$2:$S$2)+2,FALSE)</f>
        <v>897</v>
      </c>
      <c r="F2664" s="54">
        <f>VLOOKUP(Table10[[#This Row],[Name]],V.Rd!$A:$B,2,FALSE)</f>
        <v>1730</v>
      </c>
      <c r="G2664" s="54">
        <f>VLOOKUP(Table10[[#This Row],[Name]],M.Rd!$A:$T,20,FALSE)</f>
        <v>42600</v>
      </c>
    </row>
    <row r="2665" spans="1:7" x14ac:dyDescent="0.25">
      <c r="A2665" s="3" t="s">
        <v>1233</v>
      </c>
      <c r="B2665" s="31">
        <v>186</v>
      </c>
      <c r="C2665" s="2">
        <v>9</v>
      </c>
      <c r="D2665">
        <v>2560</v>
      </c>
      <c r="E2665" s="54">
        <f>VLOOKUP(Table10[[#This Row],[Name]],M.Rd!$A:$T,MATCH(Table10[[#This Row],[L.eff]],M.Rd!$C$2:$S$2)+2,FALSE)</f>
        <v>865</v>
      </c>
      <c r="F2665" s="54">
        <f>VLOOKUP(Table10[[#This Row],[Name]],V.Rd!$A:$B,2,FALSE)</f>
        <v>1730</v>
      </c>
      <c r="G2665" s="54">
        <f>VLOOKUP(Table10[[#This Row],[Name]],M.Rd!$A:$T,20,FALSE)</f>
        <v>42600</v>
      </c>
    </row>
    <row r="2666" spans="1:7" x14ac:dyDescent="0.25">
      <c r="A2666" s="3" t="s">
        <v>1233</v>
      </c>
      <c r="B2666" s="31">
        <v>186</v>
      </c>
      <c r="C2666" s="2">
        <v>10</v>
      </c>
      <c r="D2666">
        <v>2170</v>
      </c>
      <c r="E2666" s="54">
        <f>VLOOKUP(Table10[[#This Row],[Name]],M.Rd!$A:$T,MATCH(Table10[[#This Row],[L.eff]],M.Rd!$C$2:$S$2)+2,FALSE)</f>
        <v>835</v>
      </c>
      <c r="F2666" s="54">
        <f>VLOOKUP(Table10[[#This Row],[Name]],V.Rd!$A:$B,2,FALSE)</f>
        <v>1730</v>
      </c>
      <c r="G2666" s="54">
        <f>VLOOKUP(Table10[[#This Row],[Name]],M.Rd!$A:$T,20,FALSE)</f>
        <v>42600</v>
      </c>
    </row>
    <row r="2667" spans="1:7" x14ac:dyDescent="0.25">
      <c r="A2667" s="3" t="s">
        <v>1233</v>
      </c>
      <c r="B2667" s="31">
        <v>186</v>
      </c>
      <c r="C2667" s="2">
        <v>11</v>
      </c>
      <c r="D2667">
        <v>1850</v>
      </c>
      <c r="E2667" s="54">
        <f>VLOOKUP(Table10[[#This Row],[Name]],M.Rd!$A:$T,MATCH(Table10[[#This Row],[L.eff]],M.Rd!$C$2:$S$2)+2,FALSE)</f>
        <v>805</v>
      </c>
      <c r="F2667" s="54">
        <f>VLOOKUP(Table10[[#This Row],[Name]],V.Rd!$A:$B,2,FALSE)</f>
        <v>1730</v>
      </c>
      <c r="G2667" s="54">
        <f>VLOOKUP(Table10[[#This Row],[Name]],M.Rd!$A:$T,20,FALSE)</f>
        <v>42600</v>
      </c>
    </row>
    <row r="2668" spans="1:7" x14ac:dyDescent="0.25">
      <c r="A2668" s="3" t="s">
        <v>1233</v>
      </c>
      <c r="B2668" s="31">
        <v>186</v>
      </c>
      <c r="C2668" s="2">
        <v>12</v>
      </c>
      <c r="D2668">
        <v>1600</v>
      </c>
      <c r="E2668" s="54">
        <f>VLOOKUP(Table10[[#This Row],[Name]],M.Rd!$A:$T,MATCH(Table10[[#This Row],[L.eff]],M.Rd!$C$2:$S$2)+2,FALSE)</f>
        <v>776</v>
      </c>
      <c r="F2668" s="54">
        <f>VLOOKUP(Table10[[#This Row],[Name]],V.Rd!$A:$B,2,FALSE)</f>
        <v>1730</v>
      </c>
      <c r="G2668" s="54">
        <f>VLOOKUP(Table10[[#This Row],[Name]],M.Rd!$A:$T,20,FALSE)</f>
        <v>42600</v>
      </c>
    </row>
    <row r="2669" spans="1:7" x14ac:dyDescent="0.25">
      <c r="A2669" s="3" t="s">
        <v>1233</v>
      </c>
      <c r="B2669" s="31">
        <v>186</v>
      </c>
      <c r="C2669" s="2">
        <v>13</v>
      </c>
      <c r="D2669">
        <v>1390</v>
      </c>
      <c r="E2669" s="54">
        <f>VLOOKUP(Table10[[#This Row],[Name]],M.Rd!$A:$T,MATCH(Table10[[#This Row],[L.eff]],M.Rd!$C$2:$S$2)+2,FALSE)</f>
        <v>748</v>
      </c>
      <c r="F2669" s="54">
        <f>VLOOKUP(Table10[[#This Row],[Name]],V.Rd!$A:$B,2,FALSE)</f>
        <v>1730</v>
      </c>
      <c r="G2669" s="54">
        <f>VLOOKUP(Table10[[#This Row],[Name]],M.Rd!$A:$T,20,FALSE)</f>
        <v>42600</v>
      </c>
    </row>
    <row r="2670" spans="1:7" x14ac:dyDescent="0.25">
      <c r="A2670" s="3" t="s">
        <v>1233</v>
      </c>
      <c r="B2670" s="31">
        <v>186</v>
      </c>
      <c r="C2670" s="2">
        <v>14</v>
      </c>
      <c r="D2670">
        <v>1220</v>
      </c>
      <c r="E2670" s="54">
        <f>VLOOKUP(Table10[[#This Row],[Name]],M.Rd!$A:$T,MATCH(Table10[[#This Row],[L.eff]],M.Rd!$C$2:$S$2)+2,FALSE)</f>
        <v>720</v>
      </c>
      <c r="F2670" s="54">
        <f>VLOOKUP(Table10[[#This Row],[Name]],V.Rd!$A:$B,2,FALSE)</f>
        <v>1730</v>
      </c>
      <c r="G2670" s="54">
        <f>VLOOKUP(Table10[[#This Row],[Name]],M.Rd!$A:$T,20,FALSE)</f>
        <v>42600</v>
      </c>
    </row>
    <row r="2671" spans="1:7" x14ac:dyDescent="0.25">
      <c r="A2671" s="23" t="s">
        <v>1234</v>
      </c>
      <c r="B2671" s="29">
        <v>223</v>
      </c>
      <c r="C2671" s="27">
        <v>1</v>
      </c>
      <c r="D2671" s="27">
        <v>9800</v>
      </c>
      <c r="E2671" s="54">
        <f>VLOOKUP(Table10[[#This Row],[Name]],M.Rd!$A:$T,MATCH(Table10[[#This Row],[L.eff]],M.Rd!$C$2:$S$2)+2,FALSE)</f>
        <v>1260</v>
      </c>
      <c r="F2671" s="54">
        <f>VLOOKUP(Table10[[#This Row],[Name]],V.Rd!$A:$B,2,FALSE)</f>
        <v>2080</v>
      </c>
      <c r="G2671" s="54">
        <f>VLOOKUP(Table10[[#This Row],[Name]],M.Rd!$A:$T,20,FALSE)</f>
        <v>52700</v>
      </c>
    </row>
    <row r="2672" spans="1:7" x14ac:dyDescent="0.25">
      <c r="A2672" s="3" t="s">
        <v>1234</v>
      </c>
      <c r="B2672" s="31">
        <v>223</v>
      </c>
      <c r="C2672" s="2">
        <v>1.5</v>
      </c>
      <c r="D2672" s="2">
        <v>9570</v>
      </c>
      <c r="E2672" s="54">
        <f>VLOOKUP(Table10[[#This Row],[Name]],M.Rd!$A:$T,MATCH(Table10[[#This Row],[L.eff]],M.Rd!$C$2:$S$2)+2,FALSE)</f>
        <v>1260</v>
      </c>
      <c r="F2672" s="54">
        <f>VLOOKUP(Table10[[#This Row],[Name]],V.Rd!$A:$B,2,FALSE)</f>
        <v>2080</v>
      </c>
      <c r="G2672" s="54">
        <f>VLOOKUP(Table10[[#This Row],[Name]],M.Rd!$A:$T,20,FALSE)</f>
        <v>52700</v>
      </c>
    </row>
    <row r="2673" spans="1:7" x14ac:dyDescent="0.25">
      <c r="A2673" s="3" t="s">
        <v>1234</v>
      </c>
      <c r="B2673" s="31">
        <v>223</v>
      </c>
      <c r="C2673" s="2">
        <v>2</v>
      </c>
      <c r="D2673" s="2">
        <v>9160</v>
      </c>
      <c r="E2673" s="54">
        <f>VLOOKUP(Table10[[#This Row],[Name]],M.Rd!$A:$T,MATCH(Table10[[#This Row],[L.eff]],M.Rd!$C$2:$S$2)+2,FALSE)</f>
        <v>1260</v>
      </c>
      <c r="F2673" s="54">
        <f>VLOOKUP(Table10[[#This Row],[Name]],V.Rd!$A:$B,2,FALSE)</f>
        <v>2080</v>
      </c>
      <c r="G2673" s="54">
        <f>VLOOKUP(Table10[[#This Row],[Name]],M.Rd!$A:$T,20,FALSE)</f>
        <v>52700</v>
      </c>
    </row>
    <row r="2674" spans="1:7" x14ac:dyDescent="0.25">
      <c r="A2674" s="3" t="s">
        <v>1234</v>
      </c>
      <c r="B2674" s="31">
        <v>223</v>
      </c>
      <c r="C2674" s="2">
        <v>2.5</v>
      </c>
      <c r="D2674">
        <v>8740</v>
      </c>
      <c r="E2674" s="54">
        <f>VLOOKUP(Table10[[#This Row],[Name]],M.Rd!$A:$T,MATCH(Table10[[#This Row],[L.eff]],M.Rd!$C$2:$S$2)+2,FALSE)</f>
        <v>1260</v>
      </c>
      <c r="F2674" s="54">
        <f>VLOOKUP(Table10[[#This Row],[Name]],V.Rd!$A:$B,2,FALSE)</f>
        <v>2080</v>
      </c>
      <c r="G2674" s="54">
        <f>VLOOKUP(Table10[[#This Row],[Name]],M.Rd!$A:$T,20,FALSE)</f>
        <v>52700</v>
      </c>
    </row>
    <row r="2675" spans="1:7" x14ac:dyDescent="0.25">
      <c r="A2675" s="3" t="s">
        <v>1234</v>
      </c>
      <c r="B2675" s="31">
        <v>223</v>
      </c>
      <c r="C2675" s="2">
        <v>3</v>
      </c>
      <c r="D2675">
        <v>8300</v>
      </c>
      <c r="E2675" s="54">
        <f>VLOOKUP(Table10[[#This Row],[Name]],M.Rd!$A:$T,MATCH(Table10[[#This Row],[L.eff]],M.Rd!$C$2:$S$2)+2,FALSE)</f>
        <v>1260</v>
      </c>
      <c r="F2675" s="54">
        <f>VLOOKUP(Table10[[#This Row],[Name]],V.Rd!$A:$B,2,FALSE)</f>
        <v>2080</v>
      </c>
      <c r="G2675" s="54">
        <f>VLOOKUP(Table10[[#This Row],[Name]],M.Rd!$A:$T,20,FALSE)</f>
        <v>52700</v>
      </c>
    </row>
    <row r="2676" spans="1:7" x14ac:dyDescent="0.25">
      <c r="A2676" s="3" t="s">
        <v>1234</v>
      </c>
      <c r="B2676" s="31">
        <v>223</v>
      </c>
      <c r="C2676" s="2">
        <v>3.5</v>
      </c>
      <c r="D2676">
        <v>7850</v>
      </c>
      <c r="E2676" s="54">
        <f>VLOOKUP(Table10[[#This Row],[Name]],M.Rd!$A:$T,MATCH(Table10[[#This Row],[L.eff]],M.Rd!$C$2:$S$2)+2,FALSE)</f>
        <v>1260</v>
      </c>
      <c r="F2676" s="54">
        <f>VLOOKUP(Table10[[#This Row],[Name]],V.Rd!$A:$B,2,FALSE)</f>
        <v>2080</v>
      </c>
      <c r="G2676" s="54">
        <f>VLOOKUP(Table10[[#This Row],[Name]],M.Rd!$A:$T,20,FALSE)</f>
        <v>52700</v>
      </c>
    </row>
    <row r="2677" spans="1:7" x14ac:dyDescent="0.25">
      <c r="A2677" s="3" t="s">
        <v>1234</v>
      </c>
      <c r="B2677" s="31">
        <v>223</v>
      </c>
      <c r="C2677" s="2">
        <v>4</v>
      </c>
      <c r="D2677">
        <v>7370</v>
      </c>
      <c r="E2677" s="54">
        <f>VLOOKUP(Table10[[#This Row],[Name]],M.Rd!$A:$T,MATCH(Table10[[#This Row],[L.eff]],M.Rd!$C$2:$S$2)+2,FALSE)</f>
        <v>1260</v>
      </c>
      <c r="F2677" s="54">
        <f>VLOOKUP(Table10[[#This Row],[Name]],V.Rd!$A:$B,2,FALSE)</f>
        <v>2080</v>
      </c>
      <c r="G2677" s="54">
        <f>VLOOKUP(Table10[[#This Row],[Name]],M.Rd!$A:$T,20,FALSE)</f>
        <v>52700</v>
      </c>
    </row>
    <row r="2678" spans="1:7" x14ac:dyDescent="0.25">
      <c r="A2678" s="3" t="s">
        <v>1234</v>
      </c>
      <c r="B2678" s="31">
        <v>223</v>
      </c>
      <c r="C2678" s="2">
        <v>5</v>
      </c>
      <c r="D2678">
        <v>6370</v>
      </c>
      <c r="E2678" s="54">
        <f>VLOOKUP(Table10[[#This Row],[Name]],M.Rd!$A:$T,MATCH(Table10[[#This Row],[L.eff]],M.Rd!$C$2:$S$2)+2,FALSE)</f>
        <v>1230</v>
      </c>
      <c r="F2678" s="54">
        <f>VLOOKUP(Table10[[#This Row],[Name]],V.Rd!$A:$B,2,FALSE)</f>
        <v>2080</v>
      </c>
      <c r="G2678" s="54">
        <f>VLOOKUP(Table10[[#This Row],[Name]],M.Rd!$A:$T,20,FALSE)</f>
        <v>52700</v>
      </c>
    </row>
    <row r="2679" spans="1:7" x14ac:dyDescent="0.25">
      <c r="A2679" s="3" t="s">
        <v>1234</v>
      </c>
      <c r="B2679" s="31">
        <v>223</v>
      </c>
      <c r="C2679" s="2">
        <v>6</v>
      </c>
      <c r="D2679">
        <v>5380</v>
      </c>
      <c r="E2679" s="54">
        <f>VLOOKUP(Table10[[#This Row],[Name]],M.Rd!$A:$T,MATCH(Table10[[#This Row],[L.eff]],M.Rd!$C$2:$S$2)+2,FALSE)</f>
        <v>1190</v>
      </c>
      <c r="F2679" s="54">
        <f>VLOOKUP(Table10[[#This Row],[Name]],V.Rd!$A:$B,2,FALSE)</f>
        <v>2080</v>
      </c>
      <c r="G2679" s="54">
        <f>VLOOKUP(Table10[[#This Row],[Name]],M.Rd!$A:$T,20,FALSE)</f>
        <v>52700</v>
      </c>
    </row>
    <row r="2680" spans="1:7" x14ac:dyDescent="0.25">
      <c r="A2680" s="3" t="s">
        <v>1234</v>
      </c>
      <c r="B2680" s="31">
        <v>223</v>
      </c>
      <c r="C2680" s="2">
        <v>7</v>
      </c>
      <c r="D2680">
        <v>4500</v>
      </c>
      <c r="E2680" s="54">
        <f>VLOOKUP(Table10[[#This Row],[Name]],M.Rd!$A:$T,MATCH(Table10[[#This Row],[L.eff]],M.Rd!$C$2:$S$2)+2,FALSE)</f>
        <v>1160</v>
      </c>
      <c r="F2680" s="54">
        <f>VLOOKUP(Table10[[#This Row],[Name]],V.Rd!$A:$B,2,FALSE)</f>
        <v>2080</v>
      </c>
      <c r="G2680" s="54">
        <f>VLOOKUP(Table10[[#This Row],[Name]],M.Rd!$A:$T,20,FALSE)</f>
        <v>52700</v>
      </c>
    </row>
    <row r="2681" spans="1:7" x14ac:dyDescent="0.25">
      <c r="A2681" s="3" t="s">
        <v>1234</v>
      </c>
      <c r="B2681" s="31">
        <v>223</v>
      </c>
      <c r="C2681" s="2">
        <v>8</v>
      </c>
      <c r="D2681">
        <v>3760</v>
      </c>
      <c r="E2681" s="54">
        <f>VLOOKUP(Table10[[#This Row],[Name]],M.Rd!$A:$T,MATCH(Table10[[#This Row],[L.eff]],M.Rd!$C$2:$S$2)+2,FALSE)</f>
        <v>1130</v>
      </c>
      <c r="F2681" s="54">
        <f>VLOOKUP(Table10[[#This Row],[Name]],V.Rd!$A:$B,2,FALSE)</f>
        <v>2080</v>
      </c>
      <c r="G2681" s="54">
        <f>VLOOKUP(Table10[[#This Row],[Name]],M.Rd!$A:$T,20,FALSE)</f>
        <v>52700</v>
      </c>
    </row>
    <row r="2682" spans="1:7" x14ac:dyDescent="0.25">
      <c r="A2682" s="3" t="s">
        <v>1234</v>
      </c>
      <c r="B2682" s="31">
        <v>223</v>
      </c>
      <c r="C2682" s="2">
        <v>9</v>
      </c>
      <c r="D2682">
        <v>3160</v>
      </c>
      <c r="E2682" s="54">
        <f>VLOOKUP(Table10[[#This Row],[Name]],M.Rd!$A:$T,MATCH(Table10[[#This Row],[L.eff]],M.Rd!$C$2:$S$2)+2,FALSE)</f>
        <v>1100</v>
      </c>
      <c r="F2682" s="54">
        <f>VLOOKUP(Table10[[#This Row],[Name]],V.Rd!$A:$B,2,FALSE)</f>
        <v>2080</v>
      </c>
      <c r="G2682" s="54">
        <f>VLOOKUP(Table10[[#This Row],[Name]],M.Rd!$A:$T,20,FALSE)</f>
        <v>52700</v>
      </c>
    </row>
    <row r="2683" spans="1:7" x14ac:dyDescent="0.25">
      <c r="A2683" s="3" t="s">
        <v>1234</v>
      </c>
      <c r="B2683" s="31">
        <v>223</v>
      </c>
      <c r="C2683" s="2">
        <v>10</v>
      </c>
      <c r="D2683">
        <v>2680</v>
      </c>
      <c r="E2683" s="54">
        <f>VLOOKUP(Table10[[#This Row],[Name]],M.Rd!$A:$T,MATCH(Table10[[#This Row],[L.eff]],M.Rd!$C$2:$S$2)+2,FALSE)</f>
        <v>1060</v>
      </c>
      <c r="F2683" s="54">
        <f>VLOOKUP(Table10[[#This Row],[Name]],V.Rd!$A:$B,2,FALSE)</f>
        <v>2080</v>
      </c>
      <c r="G2683" s="54">
        <f>VLOOKUP(Table10[[#This Row],[Name]],M.Rd!$A:$T,20,FALSE)</f>
        <v>52700</v>
      </c>
    </row>
    <row r="2684" spans="1:7" x14ac:dyDescent="0.25">
      <c r="A2684" s="3" t="s">
        <v>1234</v>
      </c>
      <c r="B2684" s="31">
        <v>223</v>
      </c>
      <c r="C2684" s="2">
        <v>11</v>
      </c>
      <c r="D2684">
        <v>2290</v>
      </c>
      <c r="E2684" s="54">
        <f>VLOOKUP(Table10[[#This Row],[Name]],M.Rd!$A:$T,MATCH(Table10[[#This Row],[L.eff]],M.Rd!$C$2:$S$2)+2,FALSE)</f>
        <v>1030</v>
      </c>
      <c r="F2684" s="54">
        <f>VLOOKUP(Table10[[#This Row],[Name]],V.Rd!$A:$B,2,FALSE)</f>
        <v>2080</v>
      </c>
      <c r="G2684" s="54">
        <f>VLOOKUP(Table10[[#This Row],[Name]],M.Rd!$A:$T,20,FALSE)</f>
        <v>52700</v>
      </c>
    </row>
    <row r="2685" spans="1:7" x14ac:dyDescent="0.25">
      <c r="A2685" s="3" t="s">
        <v>1234</v>
      </c>
      <c r="B2685" s="31">
        <v>223</v>
      </c>
      <c r="C2685" s="2">
        <v>12</v>
      </c>
      <c r="D2685">
        <v>1980</v>
      </c>
      <c r="E2685" s="54">
        <f>VLOOKUP(Table10[[#This Row],[Name]],M.Rd!$A:$T,MATCH(Table10[[#This Row],[L.eff]],M.Rd!$C$2:$S$2)+2,FALSE)</f>
        <v>1000</v>
      </c>
      <c r="F2685" s="54">
        <f>VLOOKUP(Table10[[#This Row],[Name]],V.Rd!$A:$B,2,FALSE)</f>
        <v>2080</v>
      </c>
      <c r="G2685" s="54">
        <f>VLOOKUP(Table10[[#This Row],[Name]],M.Rd!$A:$T,20,FALSE)</f>
        <v>52700</v>
      </c>
    </row>
    <row r="2686" spans="1:7" x14ac:dyDescent="0.25">
      <c r="A2686" s="3" t="s">
        <v>1234</v>
      </c>
      <c r="B2686" s="31">
        <v>223</v>
      </c>
      <c r="C2686" s="2">
        <v>13</v>
      </c>
      <c r="D2686">
        <v>1720</v>
      </c>
      <c r="E2686" s="54">
        <f>VLOOKUP(Table10[[#This Row],[Name]],M.Rd!$A:$T,MATCH(Table10[[#This Row],[L.eff]],M.Rd!$C$2:$S$2)+2,FALSE)</f>
        <v>972</v>
      </c>
      <c r="F2686" s="54">
        <f>VLOOKUP(Table10[[#This Row],[Name]],V.Rd!$A:$B,2,FALSE)</f>
        <v>2080</v>
      </c>
      <c r="G2686" s="54">
        <f>VLOOKUP(Table10[[#This Row],[Name]],M.Rd!$A:$T,20,FALSE)</f>
        <v>52700</v>
      </c>
    </row>
    <row r="2687" spans="1:7" x14ac:dyDescent="0.25">
      <c r="A2687" s="3" t="s">
        <v>1234</v>
      </c>
      <c r="B2687" s="31">
        <v>223</v>
      </c>
      <c r="C2687" s="2">
        <v>14</v>
      </c>
      <c r="D2687">
        <v>1510</v>
      </c>
      <c r="E2687" s="54">
        <f>VLOOKUP(Table10[[#This Row],[Name]],M.Rd!$A:$T,MATCH(Table10[[#This Row],[L.eff]],M.Rd!$C$2:$S$2)+2,FALSE)</f>
        <v>943</v>
      </c>
      <c r="F2687" s="54">
        <f>VLOOKUP(Table10[[#This Row],[Name]],V.Rd!$A:$B,2,FALSE)</f>
        <v>2080</v>
      </c>
      <c r="G2687" s="54">
        <f>VLOOKUP(Table10[[#This Row],[Name]],M.Rd!$A:$T,20,FALSE)</f>
        <v>52700</v>
      </c>
    </row>
    <row r="2688" spans="1:7" x14ac:dyDescent="0.25">
      <c r="A2688" s="23" t="s">
        <v>1235</v>
      </c>
      <c r="B2688" s="29">
        <v>79</v>
      </c>
      <c r="C2688" s="27">
        <v>1</v>
      </c>
      <c r="D2688" s="27">
        <v>3500</v>
      </c>
      <c r="E2688" s="54">
        <f>VLOOKUP(Table10[[#This Row],[Name]],M.Rd!$A:$T,MATCH(Table10[[#This Row],[L.eff]],M.Rd!$C$2:$S$2)+2,FALSE)</f>
        <v>381</v>
      </c>
      <c r="F2688" s="54">
        <f>VLOOKUP(Table10[[#This Row],[Name]],V.Rd!$A:$B,2,FALSE)</f>
        <v>760</v>
      </c>
      <c r="G2688" s="54">
        <f>VLOOKUP(Table10[[#This Row],[Name]],M.Rd!$A:$T,20,FALSE)</f>
        <v>16400</v>
      </c>
    </row>
    <row r="2689" spans="1:7" x14ac:dyDescent="0.25">
      <c r="A2689" s="3" t="s">
        <v>1235</v>
      </c>
      <c r="B2689" s="31">
        <v>79</v>
      </c>
      <c r="C2689" s="2">
        <v>1.5</v>
      </c>
      <c r="D2689" s="2">
        <v>3380</v>
      </c>
      <c r="E2689" s="54">
        <f>VLOOKUP(Table10[[#This Row],[Name]],M.Rd!$A:$T,MATCH(Table10[[#This Row],[L.eff]],M.Rd!$C$2:$S$2)+2,FALSE)</f>
        <v>381</v>
      </c>
      <c r="F2689" s="54">
        <f>VLOOKUP(Table10[[#This Row],[Name]],V.Rd!$A:$B,2,FALSE)</f>
        <v>760</v>
      </c>
      <c r="G2689" s="54">
        <f>VLOOKUP(Table10[[#This Row],[Name]],M.Rd!$A:$T,20,FALSE)</f>
        <v>16400</v>
      </c>
    </row>
    <row r="2690" spans="1:7" x14ac:dyDescent="0.25">
      <c r="A2690" s="3" t="s">
        <v>1235</v>
      </c>
      <c r="B2690" s="31">
        <v>79</v>
      </c>
      <c r="C2690" s="2">
        <v>2</v>
      </c>
      <c r="D2690" s="2">
        <v>3220</v>
      </c>
      <c r="E2690" s="54">
        <f>VLOOKUP(Table10[[#This Row],[Name]],M.Rd!$A:$T,MATCH(Table10[[#This Row],[L.eff]],M.Rd!$C$2:$S$2)+2,FALSE)</f>
        <v>381</v>
      </c>
      <c r="F2690" s="54">
        <f>VLOOKUP(Table10[[#This Row],[Name]],V.Rd!$A:$B,2,FALSE)</f>
        <v>760</v>
      </c>
      <c r="G2690" s="54">
        <f>VLOOKUP(Table10[[#This Row],[Name]],M.Rd!$A:$T,20,FALSE)</f>
        <v>16400</v>
      </c>
    </row>
    <row r="2691" spans="1:7" x14ac:dyDescent="0.25">
      <c r="A2691" s="3" t="s">
        <v>1235</v>
      </c>
      <c r="B2691" s="31">
        <v>79</v>
      </c>
      <c r="C2691" s="2">
        <v>2.5</v>
      </c>
      <c r="D2691">
        <v>3050</v>
      </c>
      <c r="E2691" s="54">
        <f>VLOOKUP(Table10[[#This Row],[Name]],M.Rd!$A:$T,MATCH(Table10[[#This Row],[L.eff]],M.Rd!$C$2:$S$2)+2,FALSE)</f>
        <v>381</v>
      </c>
      <c r="F2691" s="54">
        <f>VLOOKUP(Table10[[#This Row],[Name]],V.Rd!$A:$B,2,FALSE)</f>
        <v>760</v>
      </c>
      <c r="G2691" s="54">
        <f>VLOOKUP(Table10[[#This Row],[Name]],M.Rd!$A:$T,20,FALSE)</f>
        <v>16400</v>
      </c>
    </row>
    <row r="2692" spans="1:7" x14ac:dyDescent="0.25">
      <c r="A2692" s="3" t="s">
        <v>1235</v>
      </c>
      <c r="B2692" s="31">
        <v>79</v>
      </c>
      <c r="C2692" s="2">
        <v>3</v>
      </c>
      <c r="D2692">
        <v>2880</v>
      </c>
      <c r="E2692" s="54">
        <f>VLOOKUP(Table10[[#This Row],[Name]],M.Rd!$A:$T,MATCH(Table10[[#This Row],[L.eff]],M.Rd!$C$2:$S$2)+2,FALSE)</f>
        <v>381</v>
      </c>
      <c r="F2692" s="54">
        <f>VLOOKUP(Table10[[#This Row],[Name]],V.Rd!$A:$B,2,FALSE)</f>
        <v>760</v>
      </c>
      <c r="G2692" s="54">
        <f>VLOOKUP(Table10[[#This Row],[Name]],M.Rd!$A:$T,20,FALSE)</f>
        <v>16400</v>
      </c>
    </row>
    <row r="2693" spans="1:7" x14ac:dyDescent="0.25">
      <c r="A2693" s="3" t="s">
        <v>1235</v>
      </c>
      <c r="B2693" s="31">
        <v>79</v>
      </c>
      <c r="C2693" s="2">
        <v>3.5</v>
      </c>
      <c r="D2693">
        <v>2700</v>
      </c>
      <c r="E2693" s="54">
        <f>VLOOKUP(Table10[[#This Row],[Name]],M.Rd!$A:$T,MATCH(Table10[[#This Row],[L.eff]],M.Rd!$C$2:$S$2)+2,FALSE)</f>
        <v>377</v>
      </c>
      <c r="F2693" s="54">
        <f>VLOOKUP(Table10[[#This Row],[Name]],V.Rd!$A:$B,2,FALSE)</f>
        <v>760</v>
      </c>
      <c r="G2693" s="54">
        <f>VLOOKUP(Table10[[#This Row],[Name]],M.Rd!$A:$T,20,FALSE)</f>
        <v>16400</v>
      </c>
    </row>
    <row r="2694" spans="1:7" x14ac:dyDescent="0.25">
      <c r="A2694" s="3" t="s">
        <v>1235</v>
      </c>
      <c r="B2694" s="31">
        <v>79</v>
      </c>
      <c r="C2694" s="2">
        <v>4</v>
      </c>
      <c r="D2694">
        <v>2510</v>
      </c>
      <c r="E2694" s="54">
        <f>VLOOKUP(Table10[[#This Row],[Name]],M.Rd!$A:$T,MATCH(Table10[[#This Row],[L.eff]],M.Rd!$C$2:$S$2)+2,FALSE)</f>
        <v>368</v>
      </c>
      <c r="F2694" s="54">
        <f>VLOOKUP(Table10[[#This Row],[Name]],V.Rd!$A:$B,2,FALSE)</f>
        <v>760</v>
      </c>
      <c r="G2694" s="54">
        <f>VLOOKUP(Table10[[#This Row],[Name]],M.Rd!$A:$T,20,FALSE)</f>
        <v>16400</v>
      </c>
    </row>
    <row r="2695" spans="1:7" x14ac:dyDescent="0.25">
      <c r="A2695" s="3" t="s">
        <v>1235</v>
      </c>
      <c r="B2695" s="31">
        <v>79</v>
      </c>
      <c r="C2695" s="2">
        <v>5</v>
      </c>
      <c r="D2695">
        <v>2120</v>
      </c>
      <c r="E2695" s="54">
        <f>VLOOKUP(Table10[[#This Row],[Name]],M.Rd!$A:$T,MATCH(Table10[[#This Row],[L.eff]],M.Rd!$C$2:$S$2)+2,FALSE)</f>
        <v>348</v>
      </c>
      <c r="F2695" s="54">
        <f>VLOOKUP(Table10[[#This Row],[Name]],V.Rd!$A:$B,2,FALSE)</f>
        <v>760</v>
      </c>
      <c r="G2695" s="54">
        <f>VLOOKUP(Table10[[#This Row],[Name]],M.Rd!$A:$T,20,FALSE)</f>
        <v>16400</v>
      </c>
    </row>
    <row r="2696" spans="1:7" x14ac:dyDescent="0.25">
      <c r="A2696" s="3" t="s">
        <v>1235</v>
      </c>
      <c r="B2696" s="31">
        <v>79</v>
      </c>
      <c r="C2696" s="2">
        <v>6</v>
      </c>
      <c r="D2696">
        <v>1750</v>
      </c>
      <c r="E2696" s="54">
        <f>VLOOKUP(Table10[[#This Row],[Name]],M.Rd!$A:$T,MATCH(Table10[[#This Row],[L.eff]],M.Rd!$C$2:$S$2)+2,FALSE)</f>
        <v>326</v>
      </c>
      <c r="F2696" s="54">
        <f>VLOOKUP(Table10[[#This Row],[Name]],V.Rd!$A:$B,2,FALSE)</f>
        <v>760</v>
      </c>
      <c r="G2696" s="54">
        <f>VLOOKUP(Table10[[#This Row],[Name]],M.Rd!$A:$T,20,FALSE)</f>
        <v>16400</v>
      </c>
    </row>
    <row r="2697" spans="1:7" x14ac:dyDescent="0.25">
      <c r="A2697" s="3" t="s">
        <v>1235</v>
      </c>
      <c r="B2697" s="31">
        <v>79</v>
      </c>
      <c r="C2697" s="2">
        <v>7</v>
      </c>
      <c r="D2697">
        <v>1440</v>
      </c>
      <c r="E2697" s="54">
        <f>VLOOKUP(Table10[[#This Row],[Name]],M.Rd!$A:$T,MATCH(Table10[[#This Row],[L.eff]],M.Rd!$C$2:$S$2)+2,FALSE)</f>
        <v>303</v>
      </c>
      <c r="F2697" s="54">
        <f>VLOOKUP(Table10[[#This Row],[Name]],V.Rd!$A:$B,2,FALSE)</f>
        <v>760</v>
      </c>
      <c r="G2697" s="54">
        <f>VLOOKUP(Table10[[#This Row],[Name]],M.Rd!$A:$T,20,FALSE)</f>
        <v>16400</v>
      </c>
    </row>
    <row r="2698" spans="1:7" x14ac:dyDescent="0.25">
      <c r="A2698" s="3" t="s">
        <v>1235</v>
      </c>
      <c r="B2698" s="31">
        <v>79</v>
      </c>
      <c r="C2698" s="2">
        <v>8</v>
      </c>
      <c r="D2698">
        <v>1190</v>
      </c>
      <c r="E2698" s="54">
        <f>VLOOKUP(Table10[[#This Row],[Name]],M.Rd!$A:$T,MATCH(Table10[[#This Row],[L.eff]],M.Rd!$C$2:$S$2)+2,FALSE)</f>
        <v>281</v>
      </c>
      <c r="F2698" s="54">
        <f>VLOOKUP(Table10[[#This Row],[Name]],V.Rd!$A:$B,2,FALSE)</f>
        <v>760</v>
      </c>
      <c r="G2698" s="54">
        <f>VLOOKUP(Table10[[#This Row],[Name]],M.Rd!$A:$T,20,FALSE)</f>
        <v>16400</v>
      </c>
    </row>
    <row r="2699" spans="1:7" x14ac:dyDescent="0.25">
      <c r="A2699" s="3" t="s">
        <v>1235</v>
      </c>
      <c r="B2699" s="31">
        <v>79</v>
      </c>
      <c r="C2699" s="2">
        <v>9</v>
      </c>
      <c r="D2699">
        <v>992</v>
      </c>
      <c r="E2699" s="54">
        <f>VLOOKUP(Table10[[#This Row],[Name]],M.Rd!$A:$T,MATCH(Table10[[#This Row],[L.eff]],M.Rd!$C$2:$S$2)+2,FALSE)</f>
        <v>259</v>
      </c>
      <c r="F2699" s="54">
        <f>VLOOKUP(Table10[[#This Row],[Name]],V.Rd!$A:$B,2,FALSE)</f>
        <v>760</v>
      </c>
      <c r="G2699" s="54">
        <f>VLOOKUP(Table10[[#This Row],[Name]],M.Rd!$A:$T,20,FALSE)</f>
        <v>16400</v>
      </c>
    </row>
    <row r="2700" spans="1:7" x14ac:dyDescent="0.25">
      <c r="A2700" s="3" t="s">
        <v>1235</v>
      </c>
      <c r="B2700" s="31">
        <v>79</v>
      </c>
      <c r="C2700" s="2">
        <v>10</v>
      </c>
      <c r="D2700">
        <v>835</v>
      </c>
      <c r="E2700" s="54">
        <f>VLOOKUP(Table10[[#This Row],[Name]],M.Rd!$A:$T,MATCH(Table10[[#This Row],[L.eff]],M.Rd!$C$2:$S$2)+2,FALSE)</f>
        <v>239</v>
      </c>
      <c r="F2700" s="54">
        <f>VLOOKUP(Table10[[#This Row],[Name]],V.Rd!$A:$B,2,FALSE)</f>
        <v>760</v>
      </c>
      <c r="G2700" s="54">
        <f>VLOOKUP(Table10[[#This Row],[Name]],M.Rd!$A:$T,20,FALSE)</f>
        <v>16400</v>
      </c>
    </row>
    <row r="2701" spans="1:7" x14ac:dyDescent="0.25">
      <c r="A2701" s="3" t="s">
        <v>1235</v>
      </c>
      <c r="B2701" s="31">
        <v>79</v>
      </c>
      <c r="C2701" s="2">
        <v>11</v>
      </c>
      <c r="D2701">
        <v>711</v>
      </c>
      <c r="E2701" s="54">
        <f>VLOOKUP(Table10[[#This Row],[Name]],M.Rd!$A:$T,MATCH(Table10[[#This Row],[L.eff]],M.Rd!$C$2:$S$2)+2,FALSE)</f>
        <v>221</v>
      </c>
      <c r="F2701" s="54">
        <f>VLOOKUP(Table10[[#This Row],[Name]],V.Rd!$A:$B,2,FALSE)</f>
        <v>760</v>
      </c>
      <c r="G2701" s="54">
        <f>VLOOKUP(Table10[[#This Row],[Name]],M.Rd!$A:$T,20,FALSE)</f>
        <v>16400</v>
      </c>
    </row>
    <row r="2702" spans="1:7" x14ac:dyDescent="0.25">
      <c r="A2702" s="3" t="s">
        <v>1235</v>
      </c>
      <c r="B2702" s="31">
        <v>79</v>
      </c>
      <c r="C2702" s="2">
        <v>12</v>
      </c>
      <c r="D2702">
        <v>612</v>
      </c>
      <c r="E2702" s="54">
        <f>VLOOKUP(Table10[[#This Row],[Name]],M.Rd!$A:$T,MATCH(Table10[[#This Row],[L.eff]],M.Rd!$C$2:$S$2)+2,FALSE)</f>
        <v>205</v>
      </c>
      <c r="F2702" s="54">
        <f>VLOOKUP(Table10[[#This Row],[Name]],V.Rd!$A:$B,2,FALSE)</f>
        <v>760</v>
      </c>
      <c r="G2702" s="54">
        <f>VLOOKUP(Table10[[#This Row],[Name]],M.Rd!$A:$T,20,FALSE)</f>
        <v>16400</v>
      </c>
    </row>
    <row r="2703" spans="1:7" x14ac:dyDescent="0.25">
      <c r="A2703" s="3" t="s">
        <v>1235</v>
      </c>
      <c r="B2703" s="31">
        <v>79</v>
      </c>
      <c r="C2703" s="2">
        <v>13</v>
      </c>
      <c r="D2703">
        <v>532</v>
      </c>
      <c r="E2703" s="54">
        <f>VLOOKUP(Table10[[#This Row],[Name]],M.Rd!$A:$T,MATCH(Table10[[#This Row],[L.eff]],M.Rd!$C$2:$S$2)+2,FALSE)</f>
        <v>191</v>
      </c>
      <c r="F2703" s="54">
        <f>VLOOKUP(Table10[[#This Row],[Name]],V.Rd!$A:$B,2,FALSE)</f>
        <v>760</v>
      </c>
      <c r="G2703" s="54">
        <f>VLOOKUP(Table10[[#This Row],[Name]],M.Rd!$A:$T,20,FALSE)</f>
        <v>16400</v>
      </c>
    </row>
    <row r="2704" spans="1:7" x14ac:dyDescent="0.25">
      <c r="A2704" s="3" t="s">
        <v>1235</v>
      </c>
      <c r="B2704" s="31">
        <v>79</v>
      </c>
      <c r="C2704" s="2">
        <v>14</v>
      </c>
      <c r="D2704">
        <v>466</v>
      </c>
      <c r="E2704" s="54">
        <f>VLOOKUP(Table10[[#This Row],[Name]],M.Rd!$A:$T,MATCH(Table10[[#This Row],[L.eff]],M.Rd!$C$2:$S$2)+2,FALSE)</f>
        <v>178</v>
      </c>
      <c r="F2704" s="54">
        <f>VLOOKUP(Table10[[#This Row],[Name]],V.Rd!$A:$B,2,FALSE)</f>
        <v>760</v>
      </c>
      <c r="G2704" s="54">
        <f>VLOOKUP(Table10[[#This Row],[Name]],M.Rd!$A:$T,20,FALSE)</f>
        <v>16400</v>
      </c>
    </row>
    <row r="2705" spans="1:7" x14ac:dyDescent="0.25">
      <c r="A2705" s="23" t="s">
        <v>1236</v>
      </c>
      <c r="B2705" s="29">
        <v>88</v>
      </c>
      <c r="C2705" s="27">
        <v>1</v>
      </c>
      <c r="D2705" s="27">
        <v>3980</v>
      </c>
      <c r="E2705" s="54">
        <f>VLOOKUP(Table10[[#This Row],[Name]],M.Rd!$A:$T,MATCH(Table10[[#This Row],[L.eff]],M.Rd!$C$2:$S$2)+2,FALSE)</f>
        <v>433</v>
      </c>
      <c r="F2705" s="54">
        <f>VLOOKUP(Table10[[#This Row],[Name]],V.Rd!$A:$B,2,FALSE)</f>
        <v>854</v>
      </c>
      <c r="G2705" s="54">
        <f>VLOOKUP(Table10[[#This Row],[Name]],M.Rd!$A:$T,20,FALSE)</f>
        <v>18400</v>
      </c>
    </row>
    <row r="2706" spans="1:7" x14ac:dyDescent="0.25">
      <c r="A2706" s="3" t="s">
        <v>1236</v>
      </c>
      <c r="B2706" s="31">
        <v>88</v>
      </c>
      <c r="C2706" s="2">
        <v>1.5</v>
      </c>
      <c r="D2706" s="2">
        <v>3840</v>
      </c>
      <c r="E2706" s="54">
        <f>VLOOKUP(Table10[[#This Row],[Name]],M.Rd!$A:$T,MATCH(Table10[[#This Row],[L.eff]],M.Rd!$C$2:$S$2)+2,FALSE)</f>
        <v>433</v>
      </c>
      <c r="F2706" s="54">
        <f>VLOOKUP(Table10[[#This Row],[Name]],V.Rd!$A:$B,2,FALSE)</f>
        <v>854</v>
      </c>
      <c r="G2706" s="54">
        <f>VLOOKUP(Table10[[#This Row],[Name]],M.Rd!$A:$T,20,FALSE)</f>
        <v>18400</v>
      </c>
    </row>
    <row r="2707" spans="1:7" x14ac:dyDescent="0.25">
      <c r="A2707" s="3" t="s">
        <v>1236</v>
      </c>
      <c r="B2707" s="31">
        <v>88</v>
      </c>
      <c r="C2707" s="2">
        <v>2</v>
      </c>
      <c r="D2707" s="2">
        <v>3660</v>
      </c>
      <c r="E2707" s="54">
        <f>VLOOKUP(Table10[[#This Row],[Name]],M.Rd!$A:$T,MATCH(Table10[[#This Row],[L.eff]],M.Rd!$C$2:$S$2)+2,FALSE)</f>
        <v>433</v>
      </c>
      <c r="F2707" s="54">
        <f>VLOOKUP(Table10[[#This Row],[Name]],V.Rd!$A:$B,2,FALSE)</f>
        <v>854</v>
      </c>
      <c r="G2707" s="54">
        <f>VLOOKUP(Table10[[#This Row],[Name]],M.Rd!$A:$T,20,FALSE)</f>
        <v>18400</v>
      </c>
    </row>
    <row r="2708" spans="1:7" x14ac:dyDescent="0.25">
      <c r="A2708" s="3" t="s">
        <v>1236</v>
      </c>
      <c r="B2708" s="31">
        <v>88</v>
      </c>
      <c r="C2708" s="2">
        <v>2.5</v>
      </c>
      <c r="D2708">
        <v>3470</v>
      </c>
      <c r="E2708" s="54">
        <f>VLOOKUP(Table10[[#This Row],[Name]],M.Rd!$A:$T,MATCH(Table10[[#This Row],[L.eff]],M.Rd!$C$2:$S$2)+2,FALSE)</f>
        <v>433</v>
      </c>
      <c r="F2708" s="54">
        <f>VLOOKUP(Table10[[#This Row],[Name]],V.Rd!$A:$B,2,FALSE)</f>
        <v>854</v>
      </c>
      <c r="G2708" s="54">
        <f>VLOOKUP(Table10[[#This Row],[Name]],M.Rd!$A:$T,20,FALSE)</f>
        <v>18400</v>
      </c>
    </row>
    <row r="2709" spans="1:7" x14ac:dyDescent="0.25">
      <c r="A2709" s="3" t="s">
        <v>1236</v>
      </c>
      <c r="B2709" s="31">
        <v>88</v>
      </c>
      <c r="C2709" s="2">
        <v>3</v>
      </c>
      <c r="D2709">
        <v>3270</v>
      </c>
      <c r="E2709" s="54">
        <f>VLOOKUP(Table10[[#This Row],[Name]],M.Rd!$A:$T,MATCH(Table10[[#This Row],[L.eff]],M.Rd!$C$2:$S$2)+2,FALSE)</f>
        <v>433</v>
      </c>
      <c r="F2709" s="54">
        <f>VLOOKUP(Table10[[#This Row],[Name]],V.Rd!$A:$B,2,FALSE)</f>
        <v>854</v>
      </c>
      <c r="G2709" s="54">
        <f>VLOOKUP(Table10[[#This Row],[Name]],M.Rd!$A:$T,20,FALSE)</f>
        <v>18400</v>
      </c>
    </row>
    <row r="2710" spans="1:7" x14ac:dyDescent="0.25">
      <c r="A2710" s="3" t="s">
        <v>1236</v>
      </c>
      <c r="B2710" s="31">
        <v>88</v>
      </c>
      <c r="C2710" s="2">
        <v>3.5</v>
      </c>
      <c r="D2710">
        <v>3060</v>
      </c>
      <c r="E2710" s="54">
        <f>VLOOKUP(Table10[[#This Row],[Name]],M.Rd!$A:$T,MATCH(Table10[[#This Row],[L.eff]],M.Rd!$C$2:$S$2)+2,FALSE)</f>
        <v>429</v>
      </c>
      <c r="F2710" s="54">
        <f>VLOOKUP(Table10[[#This Row],[Name]],V.Rd!$A:$B,2,FALSE)</f>
        <v>854</v>
      </c>
      <c r="G2710" s="54">
        <f>VLOOKUP(Table10[[#This Row],[Name]],M.Rd!$A:$T,20,FALSE)</f>
        <v>18400</v>
      </c>
    </row>
    <row r="2711" spans="1:7" x14ac:dyDescent="0.25">
      <c r="A2711" s="3" t="s">
        <v>1236</v>
      </c>
      <c r="B2711" s="31">
        <v>88</v>
      </c>
      <c r="C2711" s="2">
        <v>4</v>
      </c>
      <c r="D2711">
        <v>2840</v>
      </c>
      <c r="E2711" s="54">
        <f>VLOOKUP(Table10[[#This Row],[Name]],M.Rd!$A:$T,MATCH(Table10[[#This Row],[L.eff]],M.Rd!$C$2:$S$2)+2,FALSE)</f>
        <v>419</v>
      </c>
      <c r="F2711" s="54">
        <f>VLOOKUP(Table10[[#This Row],[Name]],V.Rd!$A:$B,2,FALSE)</f>
        <v>854</v>
      </c>
      <c r="G2711" s="54">
        <f>VLOOKUP(Table10[[#This Row],[Name]],M.Rd!$A:$T,20,FALSE)</f>
        <v>18400</v>
      </c>
    </row>
    <row r="2712" spans="1:7" x14ac:dyDescent="0.25">
      <c r="A2712" s="3" t="s">
        <v>1236</v>
      </c>
      <c r="B2712" s="31">
        <v>88</v>
      </c>
      <c r="C2712" s="2">
        <v>5</v>
      </c>
      <c r="D2712">
        <v>2400</v>
      </c>
      <c r="E2712" s="54">
        <f>VLOOKUP(Table10[[#This Row],[Name]],M.Rd!$A:$T,MATCH(Table10[[#This Row],[L.eff]],M.Rd!$C$2:$S$2)+2,FALSE)</f>
        <v>397</v>
      </c>
      <c r="F2712" s="54">
        <f>VLOOKUP(Table10[[#This Row],[Name]],V.Rd!$A:$B,2,FALSE)</f>
        <v>854</v>
      </c>
      <c r="G2712" s="54">
        <f>VLOOKUP(Table10[[#This Row],[Name]],M.Rd!$A:$T,20,FALSE)</f>
        <v>18400</v>
      </c>
    </row>
    <row r="2713" spans="1:7" x14ac:dyDescent="0.25">
      <c r="A2713" s="3" t="s">
        <v>1236</v>
      </c>
      <c r="B2713" s="31">
        <v>88</v>
      </c>
      <c r="C2713" s="2">
        <v>6</v>
      </c>
      <c r="D2713">
        <v>1980</v>
      </c>
      <c r="E2713" s="54">
        <f>VLOOKUP(Table10[[#This Row],[Name]],M.Rd!$A:$T,MATCH(Table10[[#This Row],[L.eff]],M.Rd!$C$2:$S$2)+2,FALSE)</f>
        <v>373</v>
      </c>
      <c r="F2713" s="54">
        <f>VLOOKUP(Table10[[#This Row],[Name]],V.Rd!$A:$B,2,FALSE)</f>
        <v>854</v>
      </c>
      <c r="G2713" s="54">
        <f>VLOOKUP(Table10[[#This Row],[Name]],M.Rd!$A:$T,20,FALSE)</f>
        <v>18400</v>
      </c>
    </row>
    <row r="2714" spans="1:7" x14ac:dyDescent="0.25">
      <c r="A2714" s="3" t="s">
        <v>1236</v>
      </c>
      <c r="B2714" s="31">
        <v>88</v>
      </c>
      <c r="C2714" s="2">
        <v>7</v>
      </c>
      <c r="D2714">
        <v>1630</v>
      </c>
      <c r="E2714" s="54">
        <f>VLOOKUP(Table10[[#This Row],[Name]],M.Rd!$A:$T,MATCH(Table10[[#This Row],[L.eff]],M.Rd!$C$2:$S$2)+2,FALSE)</f>
        <v>349</v>
      </c>
      <c r="F2714" s="54">
        <f>VLOOKUP(Table10[[#This Row],[Name]],V.Rd!$A:$B,2,FALSE)</f>
        <v>854</v>
      </c>
      <c r="G2714" s="54">
        <f>VLOOKUP(Table10[[#This Row],[Name]],M.Rd!$A:$T,20,FALSE)</f>
        <v>18400</v>
      </c>
    </row>
    <row r="2715" spans="1:7" x14ac:dyDescent="0.25">
      <c r="A2715" s="3" t="s">
        <v>1236</v>
      </c>
      <c r="B2715" s="31">
        <v>88</v>
      </c>
      <c r="C2715" s="2">
        <v>8</v>
      </c>
      <c r="D2715">
        <v>1340</v>
      </c>
      <c r="E2715" s="54">
        <f>VLOOKUP(Table10[[#This Row],[Name]],M.Rd!$A:$T,MATCH(Table10[[#This Row],[L.eff]],M.Rd!$C$2:$S$2)+2,FALSE)</f>
        <v>325</v>
      </c>
      <c r="F2715" s="54">
        <f>VLOOKUP(Table10[[#This Row],[Name]],V.Rd!$A:$B,2,FALSE)</f>
        <v>854</v>
      </c>
      <c r="G2715" s="54">
        <f>VLOOKUP(Table10[[#This Row],[Name]],M.Rd!$A:$T,20,FALSE)</f>
        <v>18400</v>
      </c>
    </row>
    <row r="2716" spans="1:7" x14ac:dyDescent="0.25">
      <c r="A2716" s="3" t="s">
        <v>1236</v>
      </c>
      <c r="B2716" s="31">
        <v>88</v>
      </c>
      <c r="C2716" s="2">
        <v>9</v>
      </c>
      <c r="D2716">
        <v>1120</v>
      </c>
      <c r="E2716" s="54">
        <f>VLOOKUP(Table10[[#This Row],[Name]],M.Rd!$A:$T,MATCH(Table10[[#This Row],[L.eff]],M.Rd!$C$2:$S$2)+2,FALSE)</f>
        <v>302</v>
      </c>
      <c r="F2716" s="54">
        <f>VLOOKUP(Table10[[#This Row],[Name]],V.Rd!$A:$B,2,FALSE)</f>
        <v>854</v>
      </c>
      <c r="G2716" s="54">
        <f>VLOOKUP(Table10[[#This Row],[Name]],M.Rd!$A:$T,20,FALSE)</f>
        <v>18400</v>
      </c>
    </row>
    <row r="2717" spans="1:7" x14ac:dyDescent="0.25">
      <c r="A2717" s="3" t="s">
        <v>1236</v>
      </c>
      <c r="B2717" s="31">
        <v>88</v>
      </c>
      <c r="C2717" s="2">
        <v>10</v>
      </c>
      <c r="D2717">
        <v>941</v>
      </c>
      <c r="E2717" s="54">
        <f>VLOOKUP(Table10[[#This Row],[Name]],M.Rd!$A:$T,MATCH(Table10[[#This Row],[L.eff]],M.Rd!$C$2:$S$2)+2,FALSE)</f>
        <v>281</v>
      </c>
      <c r="F2717" s="54">
        <f>VLOOKUP(Table10[[#This Row],[Name]],V.Rd!$A:$B,2,FALSE)</f>
        <v>854</v>
      </c>
      <c r="G2717" s="54">
        <f>VLOOKUP(Table10[[#This Row],[Name]],M.Rd!$A:$T,20,FALSE)</f>
        <v>18400</v>
      </c>
    </row>
    <row r="2718" spans="1:7" x14ac:dyDescent="0.25">
      <c r="A2718" s="3" t="s">
        <v>1236</v>
      </c>
      <c r="B2718" s="31">
        <v>88</v>
      </c>
      <c r="C2718" s="2">
        <v>11</v>
      </c>
      <c r="D2718">
        <v>801</v>
      </c>
      <c r="E2718" s="54">
        <f>VLOOKUP(Table10[[#This Row],[Name]],M.Rd!$A:$T,MATCH(Table10[[#This Row],[L.eff]],M.Rd!$C$2:$S$2)+2,FALSE)</f>
        <v>261</v>
      </c>
      <c r="F2718" s="54">
        <f>VLOOKUP(Table10[[#This Row],[Name]],V.Rd!$A:$B,2,FALSE)</f>
        <v>854</v>
      </c>
      <c r="G2718" s="54">
        <f>VLOOKUP(Table10[[#This Row],[Name]],M.Rd!$A:$T,20,FALSE)</f>
        <v>18400</v>
      </c>
    </row>
    <row r="2719" spans="1:7" x14ac:dyDescent="0.25">
      <c r="A2719" s="3" t="s">
        <v>1236</v>
      </c>
      <c r="B2719" s="31">
        <v>88</v>
      </c>
      <c r="C2719" s="2">
        <v>12</v>
      </c>
      <c r="D2719">
        <v>689</v>
      </c>
      <c r="E2719" s="54">
        <f>VLOOKUP(Table10[[#This Row],[Name]],M.Rd!$A:$T,MATCH(Table10[[#This Row],[L.eff]],M.Rd!$C$2:$S$2)+2,FALSE)</f>
        <v>243</v>
      </c>
      <c r="F2719" s="54">
        <f>VLOOKUP(Table10[[#This Row],[Name]],V.Rd!$A:$B,2,FALSE)</f>
        <v>854</v>
      </c>
      <c r="G2719" s="54">
        <f>VLOOKUP(Table10[[#This Row],[Name]],M.Rd!$A:$T,20,FALSE)</f>
        <v>18400</v>
      </c>
    </row>
    <row r="2720" spans="1:7" x14ac:dyDescent="0.25">
      <c r="A2720" s="3" t="s">
        <v>1236</v>
      </c>
      <c r="B2720" s="31">
        <v>88</v>
      </c>
      <c r="C2720" s="2">
        <v>13</v>
      </c>
      <c r="D2720">
        <v>599</v>
      </c>
      <c r="E2720" s="54">
        <f>VLOOKUP(Table10[[#This Row],[Name]],M.Rd!$A:$T,MATCH(Table10[[#This Row],[L.eff]],M.Rd!$C$2:$S$2)+2,FALSE)</f>
        <v>227</v>
      </c>
      <c r="F2720" s="54">
        <f>VLOOKUP(Table10[[#This Row],[Name]],V.Rd!$A:$B,2,FALSE)</f>
        <v>854</v>
      </c>
      <c r="G2720" s="54">
        <f>VLOOKUP(Table10[[#This Row],[Name]],M.Rd!$A:$T,20,FALSE)</f>
        <v>18400</v>
      </c>
    </row>
    <row r="2721" spans="1:7" x14ac:dyDescent="0.25">
      <c r="A2721" s="3" t="s">
        <v>1236</v>
      </c>
      <c r="B2721" s="31">
        <v>88</v>
      </c>
      <c r="C2721" s="2">
        <v>14</v>
      </c>
      <c r="D2721">
        <v>525</v>
      </c>
      <c r="E2721" s="54">
        <f>VLOOKUP(Table10[[#This Row],[Name]],M.Rd!$A:$T,MATCH(Table10[[#This Row],[L.eff]],M.Rd!$C$2:$S$2)+2,FALSE)</f>
        <v>212</v>
      </c>
      <c r="F2721" s="54">
        <f>VLOOKUP(Table10[[#This Row],[Name]],V.Rd!$A:$B,2,FALSE)</f>
        <v>854</v>
      </c>
      <c r="G2721" s="54">
        <f>VLOOKUP(Table10[[#This Row],[Name]],M.Rd!$A:$T,20,FALSE)</f>
        <v>18400</v>
      </c>
    </row>
    <row r="2722" spans="1:7" x14ac:dyDescent="0.25">
      <c r="A2722" s="23" t="s">
        <v>1237</v>
      </c>
      <c r="B2722" s="29">
        <v>95</v>
      </c>
      <c r="C2722" s="27">
        <v>1</v>
      </c>
      <c r="D2722" s="27">
        <v>4290</v>
      </c>
      <c r="E2722" s="54">
        <f>VLOOKUP(Table10[[#This Row],[Name]],M.Rd!$A:$T,MATCH(Table10[[#This Row],[L.eff]],M.Rd!$C$2:$S$2)+2,FALSE)</f>
        <v>469</v>
      </c>
      <c r="F2722" s="54">
        <f>VLOOKUP(Table10[[#This Row],[Name]],V.Rd!$A:$B,2,FALSE)</f>
        <v>914</v>
      </c>
      <c r="G2722" s="54">
        <f>VLOOKUP(Table10[[#This Row],[Name]],M.Rd!$A:$T,20,FALSE)</f>
        <v>20000</v>
      </c>
    </row>
    <row r="2723" spans="1:7" x14ac:dyDescent="0.25">
      <c r="A2723" s="3" t="s">
        <v>1237</v>
      </c>
      <c r="B2723" s="31">
        <v>95</v>
      </c>
      <c r="C2723" s="2">
        <v>1.5</v>
      </c>
      <c r="D2723" s="2">
        <v>4150</v>
      </c>
      <c r="E2723" s="54">
        <f>VLOOKUP(Table10[[#This Row],[Name]],M.Rd!$A:$T,MATCH(Table10[[#This Row],[L.eff]],M.Rd!$C$2:$S$2)+2,FALSE)</f>
        <v>469</v>
      </c>
      <c r="F2723" s="54">
        <f>VLOOKUP(Table10[[#This Row],[Name]],V.Rd!$A:$B,2,FALSE)</f>
        <v>914</v>
      </c>
      <c r="G2723" s="54">
        <f>VLOOKUP(Table10[[#This Row],[Name]],M.Rd!$A:$T,20,FALSE)</f>
        <v>20000</v>
      </c>
    </row>
    <row r="2724" spans="1:7" x14ac:dyDescent="0.25">
      <c r="A2724" s="3" t="s">
        <v>1237</v>
      </c>
      <c r="B2724" s="31">
        <v>95</v>
      </c>
      <c r="C2724" s="2">
        <v>2</v>
      </c>
      <c r="D2724" s="2">
        <v>3950</v>
      </c>
      <c r="E2724" s="54">
        <f>VLOOKUP(Table10[[#This Row],[Name]],M.Rd!$A:$T,MATCH(Table10[[#This Row],[L.eff]],M.Rd!$C$2:$S$2)+2,FALSE)</f>
        <v>469</v>
      </c>
      <c r="F2724" s="54">
        <f>VLOOKUP(Table10[[#This Row],[Name]],V.Rd!$A:$B,2,FALSE)</f>
        <v>914</v>
      </c>
      <c r="G2724" s="54">
        <f>VLOOKUP(Table10[[#This Row],[Name]],M.Rd!$A:$T,20,FALSE)</f>
        <v>20000</v>
      </c>
    </row>
    <row r="2725" spans="1:7" x14ac:dyDescent="0.25">
      <c r="A2725" s="3" t="s">
        <v>1237</v>
      </c>
      <c r="B2725" s="31">
        <v>95</v>
      </c>
      <c r="C2725" s="2">
        <v>2.5</v>
      </c>
      <c r="D2725">
        <v>3750</v>
      </c>
      <c r="E2725" s="54">
        <f>VLOOKUP(Table10[[#This Row],[Name]],M.Rd!$A:$T,MATCH(Table10[[#This Row],[L.eff]],M.Rd!$C$2:$S$2)+2,FALSE)</f>
        <v>469</v>
      </c>
      <c r="F2725" s="54">
        <f>VLOOKUP(Table10[[#This Row],[Name]],V.Rd!$A:$B,2,FALSE)</f>
        <v>914</v>
      </c>
      <c r="G2725" s="54">
        <f>VLOOKUP(Table10[[#This Row],[Name]],M.Rd!$A:$T,20,FALSE)</f>
        <v>20000</v>
      </c>
    </row>
    <row r="2726" spans="1:7" x14ac:dyDescent="0.25">
      <c r="A2726" s="3" t="s">
        <v>1237</v>
      </c>
      <c r="B2726" s="31">
        <v>95</v>
      </c>
      <c r="C2726" s="2">
        <v>3</v>
      </c>
      <c r="D2726">
        <v>3540</v>
      </c>
      <c r="E2726" s="54">
        <f>VLOOKUP(Table10[[#This Row],[Name]],M.Rd!$A:$T,MATCH(Table10[[#This Row],[L.eff]],M.Rd!$C$2:$S$2)+2,FALSE)</f>
        <v>469</v>
      </c>
      <c r="F2726" s="54">
        <f>VLOOKUP(Table10[[#This Row],[Name]],V.Rd!$A:$B,2,FALSE)</f>
        <v>914</v>
      </c>
      <c r="G2726" s="54">
        <f>VLOOKUP(Table10[[#This Row],[Name]],M.Rd!$A:$T,20,FALSE)</f>
        <v>20000</v>
      </c>
    </row>
    <row r="2727" spans="1:7" x14ac:dyDescent="0.25">
      <c r="A2727" s="3" t="s">
        <v>1237</v>
      </c>
      <c r="B2727" s="31">
        <v>95</v>
      </c>
      <c r="C2727" s="2">
        <v>3.5</v>
      </c>
      <c r="D2727">
        <v>3310</v>
      </c>
      <c r="E2727" s="54">
        <f>VLOOKUP(Table10[[#This Row],[Name]],M.Rd!$A:$T,MATCH(Table10[[#This Row],[L.eff]],M.Rd!$C$2:$S$2)+2,FALSE)</f>
        <v>465</v>
      </c>
      <c r="F2727" s="54">
        <f>VLOOKUP(Table10[[#This Row],[Name]],V.Rd!$A:$B,2,FALSE)</f>
        <v>914</v>
      </c>
      <c r="G2727" s="54">
        <f>VLOOKUP(Table10[[#This Row],[Name]],M.Rd!$A:$T,20,FALSE)</f>
        <v>20000</v>
      </c>
    </row>
    <row r="2728" spans="1:7" x14ac:dyDescent="0.25">
      <c r="A2728" s="3" t="s">
        <v>1237</v>
      </c>
      <c r="B2728" s="31">
        <v>95</v>
      </c>
      <c r="C2728" s="2">
        <v>4</v>
      </c>
      <c r="D2728">
        <v>3080</v>
      </c>
      <c r="E2728" s="54">
        <f>VLOOKUP(Table10[[#This Row],[Name]],M.Rd!$A:$T,MATCH(Table10[[#This Row],[L.eff]],M.Rd!$C$2:$S$2)+2,FALSE)</f>
        <v>454</v>
      </c>
      <c r="F2728" s="54">
        <f>VLOOKUP(Table10[[#This Row],[Name]],V.Rd!$A:$B,2,FALSE)</f>
        <v>914</v>
      </c>
      <c r="G2728" s="54">
        <f>VLOOKUP(Table10[[#This Row],[Name]],M.Rd!$A:$T,20,FALSE)</f>
        <v>20000</v>
      </c>
    </row>
    <row r="2729" spans="1:7" x14ac:dyDescent="0.25">
      <c r="A2729" s="3" t="s">
        <v>1237</v>
      </c>
      <c r="B2729" s="31">
        <v>95</v>
      </c>
      <c r="C2729" s="2">
        <v>5</v>
      </c>
      <c r="D2729">
        <v>2600</v>
      </c>
      <c r="E2729" s="54">
        <f>VLOOKUP(Table10[[#This Row],[Name]],M.Rd!$A:$T,MATCH(Table10[[#This Row],[L.eff]],M.Rd!$C$2:$S$2)+2,FALSE)</f>
        <v>431</v>
      </c>
      <c r="F2729" s="54">
        <f>VLOOKUP(Table10[[#This Row],[Name]],V.Rd!$A:$B,2,FALSE)</f>
        <v>914</v>
      </c>
      <c r="G2729" s="54">
        <f>VLOOKUP(Table10[[#This Row],[Name]],M.Rd!$A:$T,20,FALSE)</f>
        <v>20000</v>
      </c>
    </row>
    <row r="2730" spans="1:7" x14ac:dyDescent="0.25">
      <c r="A2730" s="3" t="s">
        <v>1237</v>
      </c>
      <c r="B2730" s="31">
        <v>95</v>
      </c>
      <c r="C2730" s="2">
        <v>6</v>
      </c>
      <c r="D2730">
        <v>2150</v>
      </c>
      <c r="E2730" s="54">
        <f>VLOOKUP(Table10[[#This Row],[Name]],M.Rd!$A:$T,MATCH(Table10[[#This Row],[L.eff]],M.Rd!$C$2:$S$2)+2,FALSE)</f>
        <v>407</v>
      </c>
      <c r="F2730" s="54">
        <f>VLOOKUP(Table10[[#This Row],[Name]],V.Rd!$A:$B,2,FALSE)</f>
        <v>914</v>
      </c>
      <c r="G2730" s="54">
        <f>VLOOKUP(Table10[[#This Row],[Name]],M.Rd!$A:$T,20,FALSE)</f>
        <v>20000</v>
      </c>
    </row>
    <row r="2731" spans="1:7" x14ac:dyDescent="0.25">
      <c r="A2731" s="3" t="s">
        <v>1237</v>
      </c>
      <c r="B2731" s="31">
        <v>95</v>
      </c>
      <c r="C2731" s="2">
        <v>7</v>
      </c>
      <c r="D2731">
        <v>1770</v>
      </c>
      <c r="E2731" s="54">
        <f>VLOOKUP(Table10[[#This Row],[Name]],M.Rd!$A:$T,MATCH(Table10[[#This Row],[L.eff]],M.Rd!$C$2:$S$2)+2,FALSE)</f>
        <v>383</v>
      </c>
      <c r="F2731" s="54">
        <f>VLOOKUP(Table10[[#This Row],[Name]],V.Rd!$A:$B,2,FALSE)</f>
        <v>914</v>
      </c>
      <c r="G2731" s="54">
        <f>VLOOKUP(Table10[[#This Row],[Name]],M.Rd!$A:$T,20,FALSE)</f>
        <v>20000</v>
      </c>
    </row>
    <row r="2732" spans="1:7" x14ac:dyDescent="0.25">
      <c r="A2732" s="3" t="s">
        <v>1237</v>
      </c>
      <c r="B2732" s="31">
        <v>95</v>
      </c>
      <c r="C2732" s="2">
        <v>8</v>
      </c>
      <c r="D2732">
        <v>1460</v>
      </c>
      <c r="E2732" s="54">
        <f>VLOOKUP(Table10[[#This Row],[Name]],M.Rd!$A:$T,MATCH(Table10[[#This Row],[L.eff]],M.Rd!$C$2:$S$2)+2,FALSE)</f>
        <v>358</v>
      </c>
      <c r="F2732" s="54">
        <f>VLOOKUP(Table10[[#This Row],[Name]],V.Rd!$A:$B,2,FALSE)</f>
        <v>914</v>
      </c>
      <c r="G2732" s="54">
        <f>VLOOKUP(Table10[[#This Row],[Name]],M.Rd!$A:$T,20,FALSE)</f>
        <v>20000</v>
      </c>
    </row>
    <row r="2733" spans="1:7" x14ac:dyDescent="0.25">
      <c r="A2733" s="3" t="s">
        <v>1237</v>
      </c>
      <c r="B2733" s="31">
        <v>95</v>
      </c>
      <c r="C2733" s="2">
        <v>9</v>
      </c>
      <c r="D2733">
        <v>1220</v>
      </c>
      <c r="E2733" s="54">
        <f>VLOOKUP(Table10[[#This Row],[Name]],M.Rd!$A:$T,MATCH(Table10[[#This Row],[L.eff]],M.Rd!$C$2:$S$2)+2,FALSE)</f>
        <v>335</v>
      </c>
      <c r="F2733" s="54">
        <f>VLOOKUP(Table10[[#This Row],[Name]],V.Rd!$A:$B,2,FALSE)</f>
        <v>914</v>
      </c>
      <c r="G2733" s="54">
        <f>VLOOKUP(Table10[[#This Row],[Name]],M.Rd!$A:$T,20,FALSE)</f>
        <v>20000</v>
      </c>
    </row>
    <row r="2734" spans="1:7" x14ac:dyDescent="0.25">
      <c r="A2734" s="3" t="s">
        <v>1237</v>
      </c>
      <c r="B2734" s="31">
        <v>95</v>
      </c>
      <c r="C2734" s="2">
        <v>10</v>
      </c>
      <c r="D2734">
        <v>1020</v>
      </c>
      <c r="E2734" s="54">
        <f>VLOOKUP(Table10[[#This Row],[Name]],M.Rd!$A:$T,MATCH(Table10[[#This Row],[L.eff]],M.Rd!$C$2:$S$2)+2,FALSE)</f>
        <v>312</v>
      </c>
      <c r="F2734" s="54">
        <f>VLOOKUP(Table10[[#This Row],[Name]],V.Rd!$A:$B,2,FALSE)</f>
        <v>914</v>
      </c>
      <c r="G2734" s="54">
        <f>VLOOKUP(Table10[[#This Row],[Name]],M.Rd!$A:$T,20,FALSE)</f>
        <v>20000</v>
      </c>
    </row>
    <row r="2735" spans="1:7" x14ac:dyDescent="0.25">
      <c r="A2735" s="3" t="s">
        <v>1237</v>
      </c>
      <c r="B2735" s="31">
        <v>95</v>
      </c>
      <c r="C2735" s="2">
        <v>11</v>
      </c>
      <c r="D2735">
        <v>872</v>
      </c>
      <c r="E2735" s="54">
        <f>VLOOKUP(Table10[[#This Row],[Name]],M.Rd!$A:$T,MATCH(Table10[[#This Row],[L.eff]],M.Rd!$C$2:$S$2)+2,FALSE)</f>
        <v>292</v>
      </c>
      <c r="F2735" s="54">
        <f>VLOOKUP(Table10[[#This Row],[Name]],V.Rd!$A:$B,2,FALSE)</f>
        <v>914</v>
      </c>
      <c r="G2735" s="54">
        <f>VLOOKUP(Table10[[#This Row],[Name]],M.Rd!$A:$T,20,FALSE)</f>
        <v>20000</v>
      </c>
    </row>
    <row r="2736" spans="1:7" x14ac:dyDescent="0.25">
      <c r="A2736" s="3" t="s">
        <v>1237</v>
      </c>
      <c r="B2736" s="31">
        <v>95</v>
      </c>
      <c r="C2736" s="2">
        <v>12</v>
      </c>
      <c r="D2736">
        <v>751</v>
      </c>
      <c r="E2736" s="54">
        <f>VLOOKUP(Table10[[#This Row],[Name]],M.Rd!$A:$T,MATCH(Table10[[#This Row],[L.eff]],M.Rd!$C$2:$S$2)+2,FALSE)</f>
        <v>273</v>
      </c>
      <c r="F2736" s="54">
        <f>VLOOKUP(Table10[[#This Row],[Name]],V.Rd!$A:$B,2,FALSE)</f>
        <v>914</v>
      </c>
      <c r="G2736" s="54">
        <f>VLOOKUP(Table10[[#This Row],[Name]],M.Rd!$A:$T,20,FALSE)</f>
        <v>20000</v>
      </c>
    </row>
    <row r="2737" spans="1:7" x14ac:dyDescent="0.25">
      <c r="A2737" s="3" t="s">
        <v>1237</v>
      </c>
      <c r="B2737" s="31">
        <v>95</v>
      </c>
      <c r="C2737" s="2">
        <v>13</v>
      </c>
      <c r="D2737">
        <v>652</v>
      </c>
      <c r="E2737" s="54">
        <f>VLOOKUP(Table10[[#This Row],[Name]],M.Rd!$A:$T,MATCH(Table10[[#This Row],[L.eff]],M.Rd!$C$2:$S$2)+2,FALSE)</f>
        <v>256</v>
      </c>
      <c r="F2737" s="54">
        <f>VLOOKUP(Table10[[#This Row],[Name]],V.Rd!$A:$B,2,FALSE)</f>
        <v>914</v>
      </c>
      <c r="G2737" s="54">
        <f>VLOOKUP(Table10[[#This Row],[Name]],M.Rd!$A:$T,20,FALSE)</f>
        <v>20000</v>
      </c>
    </row>
    <row r="2738" spans="1:7" x14ac:dyDescent="0.25">
      <c r="A2738" s="3" t="s">
        <v>1237</v>
      </c>
      <c r="B2738" s="31">
        <v>95</v>
      </c>
      <c r="C2738" s="2">
        <v>14</v>
      </c>
      <c r="D2738">
        <v>571</v>
      </c>
      <c r="E2738" s="54">
        <f>VLOOKUP(Table10[[#This Row],[Name]],M.Rd!$A:$T,MATCH(Table10[[#This Row],[L.eff]],M.Rd!$C$2:$S$2)+2,FALSE)</f>
        <v>241</v>
      </c>
      <c r="F2738" s="54">
        <f>VLOOKUP(Table10[[#This Row],[Name]],V.Rd!$A:$B,2,FALSE)</f>
        <v>914</v>
      </c>
      <c r="G2738" s="54">
        <f>VLOOKUP(Table10[[#This Row],[Name]],M.Rd!$A:$T,20,FALSE)</f>
        <v>20000</v>
      </c>
    </row>
    <row r="2739" spans="1:7" x14ac:dyDescent="0.25">
      <c r="A2739" s="23" t="s">
        <v>1238</v>
      </c>
      <c r="B2739" s="29">
        <v>109</v>
      </c>
      <c r="C2739" s="27">
        <v>1</v>
      </c>
      <c r="D2739" s="27">
        <v>4700</v>
      </c>
      <c r="E2739" s="54">
        <f>VLOOKUP(Table10[[#This Row],[Name]],M.Rd!$A:$T,MATCH(Table10[[#This Row],[L.eff]],M.Rd!$C$2:$S$2)+2,FALSE)</f>
        <v>596</v>
      </c>
      <c r="F2739" s="54">
        <f>VLOOKUP(Table10[[#This Row],[Name]],V.Rd!$A:$B,2,FALSE)</f>
        <v>995</v>
      </c>
      <c r="G2739" s="54">
        <f>VLOOKUP(Table10[[#This Row],[Name]],M.Rd!$A:$T,20,FALSE)</f>
        <v>30600</v>
      </c>
    </row>
    <row r="2740" spans="1:7" x14ac:dyDescent="0.25">
      <c r="A2740" s="3" t="s">
        <v>1238</v>
      </c>
      <c r="B2740" s="31">
        <v>109</v>
      </c>
      <c r="C2740" s="2">
        <v>1.5</v>
      </c>
      <c r="D2740" s="2">
        <v>4660</v>
      </c>
      <c r="E2740" s="54">
        <f>VLOOKUP(Table10[[#This Row],[Name]],M.Rd!$A:$T,MATCH(Table10[[#This Row],[L.eff]],M.Rd!$C$2:$S$2)+2,FALSE)</f>
        <v>596</v>
      </c>
      <c r="F2740" s="54">
        <f>VLOOKUP(Table10[[#This Row],[Name]],V.Rd!$A:$B,2,FALSE)</f>
        <v>995</v>
      </c>
      <c r="G2740" s="54">
        <f>VLOOKUP(Table10[[#This Row],[Name]],M.Rd!$A:$T,20,FALSE)</f>
        <v>30600</v>
      </c>
    </row>
    <row r="2741" spans="1:7" x14ac:dyDescent="0.25">
      <c r="A2741" s="3" t="s">
        <v>1238</v>
      </c>
      <c r="B2741" s="31">
        <v>109</v>
      </c>
      <c r="C2741" s="2">
        <v>2</v>
      </c>
      <c r="D2741" s="2">
        <v>4490</v>
      </c>
      <c r="E2741" s="54">
        <f>VLOOKUP(Table10[[#This Row],[Name]],M.Rd!$A:$T,MATCH(Table10[[#This Row],[L.eff]],M.Rd!$C$2:$S$2)+2,FALSE)</f>
        <v>596</v>
      </c>
      <c r="F2741" s="54">
        <f>VLOOKUP(Table10[[#This Row],[Name]],V.Rd!$A:$B,2,FALSE)</f>
        <v>995</v>
      </c>
      <c r="G2741" s="54">
        <f>VLOOKUP(Table10[[#This Row],[Name]],M.Rd!$A:$T,20,FALSE)</f>
        <v>30600</v>
      </c>
    </row>
    <row r="2742" spans="1:7" x14ac:dyDescent="0.25">
      <c r="A2742" s="3" t="s">
        <v>1238</v>
      </c>
      <c r="B2742" s="31">
        <v>109</v>
      </c>
      <c r="C2742" s="2">
        <v>2.5</v>
      </c>
      <c r="D2742">
        <v>4320</v>
      </c>
      <c r="E2742" s="54">
        <f>VLOOKUP(Table10[[#This Row],[Name]],M.Rd!$A:$T,MATCH(Table10[[#This Row],[L.eff]],M.Rd!$C$2:$S$2)+2,FALSE)</f>
        <v>596</v>
      </c>
      <c r="F2742" s="54">
        <f>VLOOKUP(Table10[[#This Row],[Name]],V.Rd!$A:$B,2,FALSE)</f>
        <v>995</v>
      </c>
      <c r="G2742" s="54">
        <f>VLOOKUP(Table10[[#This Row],[Name]],M.Rd!$A:$T,20,FALSE)</f>
        <v>30600</v>
      </c>
    </row>
    <row r="2743" spans="1:7" x14ac:dyDescent="0.25">
      <c r="A2743" s="3" t="s">
        <v>1238</v>
      </c>
      <c r="B2743" s="31">
        <v>109</v>
      </c>
      <c r="C2743" s="2">
        <v>3</v>
      </c>
      <c r="D2743">
        <v>4140</v>
      </c>
      <c r="E2743" s="54">
        <f>VLOOKUP(Table10[[#This Row],[Name]],M.Rd!$A:$T,MATCH(Table10[[#This Row],[L.eff]],M.Rd!$C$2:$S$2)+2,FALSE)</f>
        <v>596</v>
      </c>
      <c r="F2743" s="54">
        <f>VLOOKUP(Table10[[#This Row],[Name]],V.Rd!$A:$B,2,FALSE)</f>
        <v>995</v>
      </c>
      <c r="G2743" s="54">
        <f>VLOOKUP(Table10[[#This Row],[Name]],M.Rd!$A:$T,20,FALSE)</f>
        <v>30600</v>
      </c>
    </row>
    <row r="2744" spans="1:7" x14ac:dyDescent="0.25">
      <c r="A2744" s="3" t="s">
        <v>1238</v>
      </c>
      <c r="B2744" s="31">
        <v>109</v>
      </c>
      <c r="C2744" s="2">
        <v>3.5</v>
      </c>
      <c r="D2744">
        <v>3950</v>
      </c>
      <c r="E2744" s="54">
        <f>VLOOKUP(Table10[[#This Row],[Name]],M.Rd!$A:$T,MATCH(Table10[[#This Row],[L.eff]],M.Rd!$C$2:$S$2)+2,FALSE)</f>
        <v>596</v>
      </c>
      <c r="F2744" s="54">
        <f>VLOOKUP(Table10[[#This Row],[Name]],V.Rd!$A:$B,2,FALSE)</f>
        <v>995</v>
      </c>
      <c r="G2744" s="54">
        <f>VLOOKUP(Table10[[#This Row],[Name]],M.Rd!$A:$T,20,FALSE)</f>
        <v>30600</v>
      </c>
    </row>
    <row r="2745" spans="1:7" x14ac:dyDescent="0.25">
      <c r="A2745" s="3" t="s">
        <v>1238</v>
      </c>
      <c r="B2745" s="31">
        <v>109</v>
      </c>
      <c r="C2745" s="2">
        <v>4</v>
      </c>
      <c r="D2745">
        <v>3760</v>
      </c>
      <c r="E2745" s="54">
        <f>VLOOKUP(Table10[[#This Row],[Name]],M.Rd!$A:$T,MATCH(Table10[[#This Row],[L.eff]],M.Rd!$C$2:$S$2)+2,FALSE)</f>
        <v>596</v>
      </c>
      <c r="F2745" s="54">
        <f>VLOOKUP(Table10[[#This Row],[Name]],V.Rd!$A:$B,2,FALSE)</f>
        <v>995</v>
      </c>
      <c r="G2745" s="54">
        <f>VLOOKUP(Table10[[#This Row],[Name]],M.Rd!$A:$T,20,FALSE)</f>
        <v>30600</v>
      </c>
    </row>
    <row r="2746" spans="1:7" x14ac:dyDescent="0.25">
      <c r="A2746" s="3" t="s">
        <v>1238</v>
      </c>
      <c r="B2746" s="31">
        <v>109</v>
      </c>
      <c r="C2746" s="2">
        <v>5</v>
      </c>
      <c r="D2746">
        <v>3350</v>
      </c>
      <c r="E2746" s="54">
        <f>VLOOKUP(Table10[[#This Row],[Name]],M.Rd!$A:$T,MATCH(Table10[[#This Row],[L.eff]],M.Rd!$C$2:$S$2)+2,FALSE)</f>
        <v>573</v>
      </c>
      <c r="F2746" s="54">
        <f>VLOOKUP(Table10[[#This Row],[Name]],V.Rd!$A:$B,2,FALSE)</f>
        <v>995</v>
      </c>
      <c r="G2746" s="54">
        <f>VLOOKUP(Table10[[#This Row],[Name]],M.Rd!$A:$T,20,FALSE)</f>
        <v>30600</v>
      </c>
    </row>
    <row r="2747" spans="1:7" x14ac:dyDescent="0.25">
      <c r="A2747" s="3" t="s">
        <v>1238</v>
      </c>
      <c r="B2747" s="31">
        <v>109</v>
      </c>
      <c r="C2747" s="2">
        <v>6</v>
      </c>
      <c r="D2747">
        <v>2930</v>
      </c>
      <c r="E2747" s="54">
        <f>VLOOKUP(Table10[[#This Row],[Name]],M.Rd!$A:$T,MATCH(Table10[[#This Row],[L.eff]],M.Rd!$C$2:$S$2)+2,FALSE)</f>
        <v>548</v>
      </c>
      <c r="F2747" s="54">
        <f>VLOOKUP(Table10[[#This Row],[Name]],V.Rd!$A:$B,2,FALSE)</f>
        <v>995</v>
      </c>
      <c r="G2747" s="54">
        <f>VLOOKUP(Table10[[#This Row],[Name]],M.Rd!$A:$T,20,FALSE)</f>
        <v>30600</v>
      </c>
    </row>
    <row r="2748" spans="1:7" x14ac:dyDescent="0.25">
      <c r="A2748" s="3" t="s">
        <v>1238</v>
      </c>
      <c r="B2748" s="31">
        <v>109</v>
      </c>
      <c r="C2748" s="2">
        <v>7</v>
      </c>
      <c r="D2748">
        <v>2520</v>
      </c>
      <c r="E2748" s="54">
        <f>VLOOKUP(Table10[[#This Row],[Name]],M.Rd!$A:$T,MATCH(Table10[[#This Row],[L.eff]],M.Rd!$C$2:$S$2)+2,FALSE)</f>
        <v>521</v>
      </c>
      <c r="F2748" s="54">
        <f>VLOOKUP(Table10[[#This Row],[Name]],V.Rd!$A:$B,2,FALSE)</f>
        <v>995</v>
      </c>
      <c r="G2748" s="54">
        <f>VLOOKUP(Table10[[#This Row],[Name]],M.Rd!$A:$T,20,FALSE)</f>
        <v>30600</v>
      </c>
    </row>
    <row r="2749" spans="1:7" x14ac:dyDescent="0.25">
      <c r="A2749" s="3" t="s">
        <v>1238</v>
      </c>
      <c r="B2749" s="31">
        <v>109</v>
      </c>
      <c r="C2749" s="2">
        <v>8</v>
      </c>
      <c r="D2749">
        <v>2160</v>
      </c>
      <c r="E2749" s="54">
        <f>VLOOKUP(Table10[[#This Row],[Name]],M.Rd!$A:$T,MATCH(Table10[[#This Row],[L.eff]],M.Rd!$C$2:$S$2)+2,FALSE)</f>
        <v>493</v>
      </c>
      <c r="F2749" s="54">
        <f>VLOOKUP(Table10[[#This Row],[Name]],V.Rd!$A:$B,2,FALSE)</f>
        <v>995</v>
      </c>
      <c r="G2749" s="54">
        <f>VLOOKUP(Table10[[#This Row],[Name]],M.Rd!$A:$T,20,FALSE)</f>
        <v>30600</v>
      </c>
    </row>
    <row r="2750" spans="1:7" x14ac:dyDescent="0.25">
      <c r="A2750" s="3" t="s">
        <v>1238</v>
      </c>
      <c r="B2750" s="31">
        <v>109</v>
      </c>
      <c r="C2750" s="2">
        <v>9</v>
      </c>
      <c r="D2750">
        <v>1840</v>
      </c>
      <c r="E2750" s="54">
        <f>VLOOKUP(Table10[[#This Row],[Name]],M.Rd!$A:$T,MATCH(Table10[[#This Row],[L.eff]],M.Rd!$C$2:$S$2)+2,FALSE)</f>
        <v>464</v>
      </c>
      <c r="F2750" s="54">
        <f>VLOOKUP(Table10[[#This Row],[Name]],V.Rd!$A:$B,2,FALSE)</f>
        <v>995</v>
      </c>
      <c r="G2750" s="54">
        <f>VLOOKUP(Table10[[#This Row],[Name]],M.Rd!$A:$T,20,FALSE)</f>
        <v>30600</v>
      </c>
    </row>
    <row r="2751" spans="1:7" x14ac:dyDescent="0.25">
      <c r="A2751" s="3" t="s">
        <v>1238</v>
      </c>
      <c r="B2751" s="31">
        <v>109</v>
      </c>
      <c r="C2751" s="2">
        <v>10</v>
      </c>
      <c r="D2751">
        <v>1580</v>
      </c>
      <c r="E2751" s="54">
        <f>VLOOKUP(Table10[[#This Row],[Name]],M.Rd!$A:$T,MATCH(Table10[[#This Row],[L.eff]],M.Rd!$C$2:$S$2)+2,FALSE)</f>
        <v>436</v>
      </c>
      <c r="F2751" s="54">
        <f>VLOOKUP(Table10[[#This Row],[Name]],V.Rd!$A:$B,2,FALSE)</f>
        <v>995</v>
      </c>
      <c r="G2751" s="54">
        <f>VLOOKUP(Table10[[#This Row],[Name]],M.Rd!$A:$T,20,FALSE)</f>
        <v>30600</v>
      </c>
    </row>
    <row r="2752" spans="1:7" x14ac:dyDescent="0.25">
      <c r="A2752" s="3" t="s">
        <v>1238</v>
      </c>
      <c r="B2752" s="31">
        <v>109</v>
      </c>
      <c r="C2752" s="2">
        <v>11</v>
      </c>
      <c r="D2752">
        <v>1360</v>
      </c>
      <c r="E2752" s="54">
        <f>VLOOKUP(Table10[[#This Row],[Name]],M.Rd!$A:$T,MATCH(Table10[[#This Row],[L.eff]],M.Rd!$C$2:$S$2)+2,FALSE)</f>
        <v>409</v>
      </c>
      <c r="F2752" s="54">
        <f>VLOOKUP(Table10[[#This Row],[Name]],V.Rd!$A:$B,2,FALSE)</f>
        <v>995</v>
      </c>
      <c r="G2752" s="54">
        <f>VLOOKUP(Table10[[#This Row],[Name]],M.Rd!$A:$T,20,FALSE)</f>
        <v>30600</v>
      </c>
    </row>
    <row r="2753" spans="1:7" x14ac:dyDescent="0.25">
      <c r="A2753" s="3" t="s">
        <v>1238</v>
      </c>
      <c r="B2753" s="31">
        <v>109</v>
      </c>
      <c r="C2753" s="2">
        <v>12</v>
      </c>
      <c r="D2753">
        <v>1180</v>
      </c>
      <c r="E2753" s="54">
        <f>VLOOKUP(Table10[[#This Row],[Name]],M.Rd!$A:$T,MATCH(Table10[[#This Row],[L.eff]],M.Rd!$C$2:$S$2)+2,FALSE)</f>
        <v>383</v>
      </c>
      <c r="F2753" s="54">
        <f>VLOOKUP(Table10[[#This Row],[Name]],V.Rd!$A:$B,2,FALSE)</f>
        <v>995</v>
      </c>
      <c r="G2753" s="54">
        <f>VLOOKUP(Table10[[#This Row],[Name]],M.Rd!$A:$T,20,FALSE)</f>
        <v>30600</v>
      </c>
    </row>
    <row r="2754" spans="1:7" x14ac:dyDescent="0.25">
      <c r="A2754" s="3" t="s">
        <v>1238</v>
      </c>
      <c r="B2754" s="31">
        <v>109</v>
      </c>
      <c r="C2754" s="2">
        <v>13</v>
      </c>
      <c r="D2754">
        <v>1040</v>
      </c>
      <c r="E2754" s="54">
        <f>VLOOKUP(Table10[[#This Row],[Name]],M.Rd!$A:$T,MATCH(Table10[[#This Row],[L.eff]],M.Rd!$C$2:$S$2)+2,FALSE)</f>
        <v>359</v>
      </c>
      <c r="F2754" s="54">
        <f>VLOOKUP(Table10[[#This Row],[Name]],V.Rd!$A:$B,2,FALSE)</f>
        <v>995</v>
      </c>
      <c r="G2754" s="54">
        <f>VLOOKUP(Table10[[#This Row],[Name]],M.Rd!$A:$T,20,FALSE)</f>
        <v>30600</v>
      </c>
    </row>
    <row r="2755" spans="1:7" x14ac:dyDescent="0.25">
      <c r="A2755" s="3" t="s">
        <v>1238</v>
      </c>
      <c r="B2755" s="31">
        <v>109</v>
      </c>
      <c r="C2755" s="2">
        <v>14</v>
      </c>
      <c r="D2755">
        <v>913</v>
      </c>
      <c r="E2755" s="54">
        <f>VLOOKUP(Table10[[#This Row],[Name]],M.Rd!$A:$T,MATCH(Table10[[#This Row],[L.eff]],M.Rd!$C$2:$S$2)+2,FALSE)</f>
        <v>337</v>
      </c>
      <c r="F2755" s="54">
        <f>VLOOKUP(Table10[[#This Row],[Name]],V.Rd!$A:$B,2,FALSE)</f>
        <v>995</v>
      </c>
      <c r="G2755" s="54">
        <f>VLOOKUP(Table10[[#This Row],[Name]],M.Rd!$A:$T,20,FALSE)</f>
        <v>30600</v>
      </c>
    </row>
    <row r="2756" spans="1:7" x14ac:dyDescent="0.25">
      <c r="A2756" s="23" t="s">
        <v>1239</v>
      </c>
      <c r="B2756" s="29">
        <v>133</v>
      </c>
      <c r="C2756" s="27">
        <v>1</v>
      </c>
      <c r="D2756" s="27">
        <v>6010</v>
      </c>
      <c r="E2756" s="54">
        <f>VLOOKUP(Table10[[#This Row],[Name]],M.Rd!$A:$T,MATCH(Table10[[#This Row],[L.eff]],M.Rd!$C$2:$S$2)+2,FALSE)</f>
        <v>766</v>
      </c>
      <c r="F2756" s="54">
        <f>VLOOKUP(Table10[[#This Row],[Name]],V.Rd!$A:$B,2,FALSE)</f>
        <v>1210</v>
      </c>
      <c r="G2756" s="54">
        <f>VLOOKUP(Table10[[#This Row],[Name]],M.Rd!$A:$T,20,FALSE)</f>
        <v>38000</v>
      </c>
    </row>
    <row r="2757" spans="1:7" x14ac:dyDescent="0.25">
      <c r="A2757" s="3" t="s">
        <v>1239</v>
      </c>
      <c r="B2757" s="31">
        <v>133</v>
      </c>
      <c r="C2757" s="2">
        <v>1.5</v>
      </c>
      <c r="D2757" s="2">
        <v>5960</v>
      </c>
      <c r="E2757" s="54">
        <f>VLOOKUP(Table10[[#This Row],[Name]],M.Rd!$A:$T,MATCH(Table10[[#This Row],[L.eff]],M.Rd!$C$2:$S$2)+2,FALSE)</f>
        <v>766</v>
      </c>
      <c r="F2757" s="54">
        <f>VLOOKUP(Table10[[#This Row],[Name]],V.Rd!$A:$B,2,FALSE)</f>
        <v>1210</v>
      </c>
      <c r="G2757" s="54">
        <f>VLOOKUP(Table10[[#This Row],[Name]],M.Rd!$A:$T,20,FALSE)</f>
        <v>38000</v>
      </c>
    </row>
    <row r="2758" spans="1:7" x14ac:dyDescent="0.25">
      <c r="A2758" s="3" t="s">
        <v>1239</v>
      </c>
      <c r="B2758" s="31">
        <v>133</v>
      </c>
      <c r="C2758" s="2">
        <v>2</v>
      </c>
      <c r="D2758" s="2">
        <v>5740</v>
      </c>
      <c r="E2758" s="54">
        <f>VLOOKUP(Table10[[#This Row],[Name]],M.Rd!$A:$T,MATCH(Table10[[#This Row],[L.eff]],M.Rd!$C$2:$S$2)+2,FALSE)</f>
        <v>766</v>
      </c>
      <c r="F2758" s="54">
        <f>VLOOKUP(Table10[[#This Row],[Name]],V.Rd!$A:$B,2,FALSE)</f>
        <v>1210</v>
      </c>
      <c r="G2758" s="54">
        <f>VLOOKUP(Table10[[#This Row],[Name]],M.Rd!$A:$T,20,FALSE)</f>
        <v>38000</v>
      </c>
    </row>
    <row r="2759" spans="1:7" x14ac:dyDescent="0.25">
      <c r="A2759" s="3" t="s">
        <v>1239</v>
      </c>
      <c r="B2759" s="31">
        <v>133</v>
      </c>
      <c r="C2759" s="2">
        <v>2.5</v>
      </c>
      <c r="D2759">
        <v>5510</v>
      </c>
      <c r="E2759" s="54">
        <f>VLOOKUP(Table10[[#This Row],[Name]],M.Rd!$A:$T,MATCH(Table10[[#This Row],[L.eff]],M.Rd!$C$2:$S$2)+2,FALSE)</f>
        <v>766</v>
      </c>
      <c r="F2759" s="54">
        <f>VLOOKUP(Table10[[#This Row],[Name]],V.Rd!$A:$B,2,FALSE)</f>
        <v>1210</v>
      </c>
      <c r="G2759" s="54">
        <f>VLOOKUP(Table10[[#This Row],[Name]],M.Rd!$A:$T,20,FALSE)</f>
        <v>38000</v>
      </c>
    </row>
    <row r="2760" spans="1:7" x14ac:dyDescent="0.25">
      <c r="A2760" s="3" t="s">
        <v>1239</v>
      </c>
      <c r="B2760" s="31">
        <v>133</v>
      </c>
      <c r="C2760" s="2">
        <v>3</v>
      </c>
      <c r="D2760">
        <v>5280</v>
      </c>
      <c r="E2760" s="54">
        <f>VLOOKUP(Table10[[#This Row],[Name]],M.Rd!$A:$T,MATCH(Table10[[#This Row],[L.eff]],M.Rd!$C$2:$S$2)+2,FALSE)</f>
        <v>766</v>
      </c>
      <c r="F2760" s="54">
        <f>VLOOKUP(Table10[[#This Row],[Name]],V.Rd!$A:$B,2,FALSE)</f>
        <v>1210</v>
      </c>
      <c r="G2760" s="54">
        <f>VLOOKUP(Table10[[#This Row],[Name]],M.Rd!$A:$T,20,FALSE)</f>
        <v>38000</v>
      </c>
    </row>
    <row r="2761" spans="1:7" x14ac:dyDescent="0.25">
      <c r="A2761" s="3" t="s">
        <v>1239</v>
      </c>
      <c r="B2761" s="31">
        <v>133</v>
      </c>
      <c r="C2761" s="2">
        <v>3.5</v>
      </c>
      <c r="D2761">
        <v>5040</v>
      </c>
      <c r="E2761" s="54">
        <f>VLOOKUP(Table10[[#This Row],[Name]],M.Rd!$A:$T,MATCH(Table10[[#This Row],[L.eff]],M.Rd!$C$2:$S$2)+2,FALSE)</f>
        <v>766</v>
      </c>
      <c r="F2761" s="54">
        <f>VLOOKUP(Table10[[#This Row],[Name]],V.Rd!$A:$B,2,FALSE)</f>
        <v>1210</v>
      </c>
      <c r="G2761" s="54">
        <f>VLOOKUP(Table10[[#This Row],[Name]],M.Rd!$A:$T,20,FALSE)</f>
        <v>38000</v>
      </c>
    </row>
    <row r="2762" spans="1:7" x14ac:dyDescent="0.25">
      <c r="A2762" s="3" t="s">
        <v>1239</v>
      </c>
      <c r="B2762" s="31">
        <v>133</v>
      </c>
      <c r="C2762" s="2">
        <v>4</v>
      </c>
      <c r="D2762">
        <v>4790</v>
      </c>
      <c r="E2762" s="54">
        <f>VLOOKUP(Table10[[#This Row],[Name]],M.Rd!$A:$T,MATCH(Table10[[#This Row],[L.eff]],M.Rd!$C$2:$S$2)+2,FALSE)</f>
        <v>766</v>
      </c>
      <c r="F2762" s="54">
        <f>VLOOKUP(Table10[[#This Row],[Name]],V.Rd!$A:$B,2,FALSE)</f>
        <v>1210</v>
      </c>
      <c r="G2762" s="54">
        <f>VLOOKUP(Table10[[#This Row],[Name]],M.Rd!$A:$T,20,FALSE)</f>
        <v>38000</v>
      </c>
    </row>
    <row r="2763" spans="1:7" x14ac:dyDescent="0.25">
      <c r="A2763" s="3" t="s">
        <v>1239</v>
      </c>
      <c r="B2763" s="31">
        <v>133</v>
      </c>
      <c r="C2763" s="2">
        <v>5</v>
      </c>
      <c r="D2763">
        <v>4250</v>
      </c>
      <c r="E2763" s="54">
        <f>VLOOKUP(Table10[[#This Row],[Name]],M.Rd!$A:$T,MATCH(Table10[[#This Row],[L.eff]],M.Rd!$C$2:$S$2)+2,FALSE)</f>
        <v>739</v>
      </c>
      <c r="F2763" s="54">
        <f>VLOOKUP(Table10[[#This Row],[Name]],V.Rd!$A:$B,2,FALSE)</f>
        <v>1210</v>
      </c>
      <c r="G2763" s="54">
        <f>VLOOKUP(Table10[[#This Row],[Name]],M.Rd!$A:$T,20,FALSE)</f>
        <v>38000</v>
      </c>
    </row>
    <row r="2764" spans="1:7" x14ac:dyDescent="0.25">
      <c r="A2764" s="3" t="s">
        <v>1239</v>
      </c>
      <c r="B2764" s="31">
        <v>133</v>
      </c>
      <c r="C2764" s="2">
        <v>6</v>
      </c>
      <c r="D2764">
        <v>3700</v>
      </c>
      <c r="E2764" s="54">
        <f>VLOOKUP(Table10[[#This Row],[Name]],M.Rd!$A:$T,MATCH(Table10[[#This Row],[L.eff]],M.Rd!$C$2:$S$2)+2,FALSE)</f>
        <v>708</v>
      </c>
      <c r="F2764" s="54">
        <f>VLOOKUP(Table10[[#This Row],[Name]],V.Rd!$A:$B,2,FALSE)</f>
        <v>1210</v>
      </c>
      <c r="G2764" s="54">
        <f>VLOOKUP(Table10[[#This Row],[Name]],M.Rd!$A:$T,20,FALSE)</f>
        <v>38000</v>
      </c>
    </row>
    <row r="2765" spans="1:7" x14ac:dyDescent="0.25">
      <c r="A2765" s="3" t="s">
        <v>1239</v>
      </c>
      <c r="B2765" s="31">
        <v>133</v>
      </c>
      <c r="C2765" s="2">
        <v>7</v>
      </c>
      <c r="D2765">
        <v>3180</v>
      </c>
      <c r="E2765" s="54">
        <f>VLOOKUP(Table10[[#This Row],[Name]],M.Rd!$A:$T,MATCH(Table10[[#This Row],[L.eff]],M.Rd!$C$2:$S$2)+2,FALSE)</f>
        <v>676</v>
      </c>
      <c r="F2765" s="54">
        <f>VLOOKUP(Table10[[#This Row],[Name]],V.Rd!$A:$B,2,FALSE)</f>
        <v>1210</v>
      </c>
      <c r="G2765" s="54">
        <f>VLOOKUP(Table10[[#This Row],[Name]],M.Rd!$A:$T,20,FALSE)</f>
        <v>38000</v>
      </c>
    </row>
    <row r="2766" spans="1:7" x14ac:dyDescent="0.25">
      <c r="A2766" s="3" t="s">
        <v>1239</v>
      </c>
      <c r="B2766" s="31">
        <v>133</v>
      </c>
      <c r="C2766" s="2">
        <v>8</v>
      </c>
      <c r="D2766">
        <v>2710</v>
      </c>
      <c r="E2766" s="54">
        <f>VLOOKUP(Table10[[#This Row],[Name]],M.Rd!$A:$T,MATCH(Table10[[#This Row],[L.eff]],M.Rd!$C$2:$S$2)+2,FALSE)</f>
        <v>643</v>
      </c>
      <c r="F2766" s="54">
        <f>VLOOKUP(Table10[[#This Row],[Name]],V.Rd!$A:$B,2,FALSE)</f>
        <v>1210</v>
      </c>
      <c r="G2766" s="54">
        <f>VLOOKUP(Table10[[#This Row],[Name]],M.Rd!$A:$T,20,FALSE)</f>
        <v>38000</v>
      </c>
    </row>
    <row r="2767" spans="1:7" x14ac:dyDescent="0.25">
      <c r="A2767" s="3" t="s">
        <v>1239</v>
      </c>
      <c r="B2767" s="31">
        <v>133</v>
      </c>
      <c r="C2767" s="2">
        <v>9</v>
      </c>
      <c r="D2767">
        <v>2310</v>
      </c>
      <c r="E2767" s="54">
        <f>VLOOKUP(Table10[[#This Row],[Name]],M.Rd!$A:$T,MATCH(Table10[[#This Row],[L.eff]],M.Rd!$C$2:$S$2)+2,FALSE)</f>
        <v>610</v>
      </c>
      <c r="F2767" s="54">
        <f>VLOOKUP(Table10[[#This Row],[Name]],V.Rd!$A:$B,2,FALSE)</f>
        <v>1210</v>
      </c>
      <c r="G2767" s="54">
        <f>VLOOKUP(Table10[[#This Row],[Name]],M.Rd!$A:$T,20,FALSE)</f>
        <v>38000</v>
      </c>
    </row>
    <row r="2768" spans="1:7" x14ac:dyDescent="0.25">
      <c r="A2768" s="3" t="s">
        <v>1239</v>
      </c>
      <c r="B2768" s="31">
        <v>133</v>
      </c>
      <c r="C2768" s="2">
        <v>10</v>
      </c>
      <c r="D2768">
        <v>1980</v>
      </c>
      <c r="E2768" s="54">
        <f>VLOOKUP(Table10[[#This Row],[Name]],M.Rd!$A:$T,MATCH(Table10[[#This Row],[L.eff]],M.Rd!$C$2:$S$2)+2,FALSE)</f>
        <v>577</v>
      </c>
      <c r="F2768" s="54">
        <f>VLOOKUP(Table10[[#This Row],[Name]],V.Rd!$A:$B,2,FALSE)</f>
        <v>1210</v>
      </c>
      <c r="G2768" s="54">
        <f>VLOOKUP(Table10[[#This Row],[Name]],M.Rd!$A:$T,20,FALSE)</f>
        <v>38000</v>
      </c>
    </row>
    <row r="2769" spans="1:7" x14ac:dyDescent="0.25">
      <c r="A2769" s="3" t="s">
        <v>1239</v>
      </c>
      <c r="B2769" s="31">
        <v>133</v>
      </c>
      <c r="C2769" s="2">
        <v>11</v>
      </c>
      <c r="D2769">
        <v>1710</v>
      </c>
      <c r="E2769" s="54">
        <f>VLOOKUP(Table10[[#This Row],[Name]],M.Rd!$A:$T,MATCH(Table10[[#This Row],[L.eff]],M.Rd!$C$2:$S$2)+2,FALSE)</f>
        <v>546</v>
      </c>
      <c r="F2769" s="54">
        <f>VLOOKUP(Table10[[#This Row],[Name]],V.Rd!$A:$B,2,FALSE)</f>
        <v>1210</v>
      </c>
      <c r="G2769" s="54">
        <f>VLOOKUP(Table10[[#This Row],[Name]],M.Rd!$A:$T,20,FALSE)</f>
        <v>38000</v>
      </c>
    </row>
    <row r="2770" spans="1:7" x14ac:dyDescent="0.25">
      <c r="A2770" s="3" t="s">
        <v>1239</v>
      </c>
      <c r="B2770" s="31">
        <v>133</v>
      </c>
      <c r="C2770" s="2">
        <v>12</v>
      </c>
      <c r="D2770">
        <v>1480</v>
      </c>
      <c r="E2770" s="54">
        <f>VLOOKUP(Table10[[#This Row],[Name]],M.Rd!$A:$T,MATCH(Table10[[#This Row],[L.eff]],M.Rd!$C$2:$S$2)+2,FALSE)</f>
        <v>516</v>
      </c>
      <c r="F2770" s="54">
        <f>VLOOKUP(Table10[[#This Row],[Name]],V.Rd!$A:$B,2,FALSE)</f>
        <v>1210</v>
      </c>
      <c r="G2770" s="54">
        <f>VLOOKUP(Table10[[#This Row],[Name]],M.Rd!$A:$T,20,FALSE)</f>
        <v>38000</v>
      </c>
    </row>
    <row r="2771" spans="1:7" x14ac:dyDescent="0.25">
      <c r="A2771" s="3" t="s">
        <v>1239</v>
      </c>
      <c r="B2771" s="31">
        <v>133</v>
      </c>
      <c r="C2771" s="2">
        <v>13</v>
      </c>
      <c r="D2771">
        <v>1300</v>
      </c>
      <c r="E2771" s="54">
        <f>VLOOKUP(Table10[[#This Row],[Name]],M.Rd!$A:$T,MATCH(Table10[[#This Row],[L.eff]],M.Rd!$C$2:$S$2)+2,FALSE)</f>
        <v>488</v>
      </c>
      <c r="F2771" s="54">
        <f>VLOOKUP(Table10[[#This Row],[Name]],V.Rd!$A:$B,2,FALSE)</f>
        <v>1210</v>
      </c>
      <c r="G2771" s="54">
        <f>VLOOKUP(Table10[[#This Row],[Name]],M.Rd!$A:$T,20,FALSE)</f>
        <v>38000</v>
      </c>
    </row>
    <row r="2772" spans="1:7" x14ac:dyDescent="0.25">
      <c r="A2772" s="3" t="s">
        <v>1239</v>
      </c>
      <c r="B2772" s="31">
        <v>133</v>
      </c>
      <c r="C2772" s="2">
        <v>14</v>
      </c>
      <c r="D2772">
        <v>1140</v>
      </c>
      <c r="E2772" s="54">
        <f>VLOOKUP(Table10[[#This Row],[Name]],M.Rd!$A:$T,MATCH(Table10[[#This Row],[L.eff]],M.Rd!$C$2:$S$2)+2,FALSE)</f>
        <v>462</v>
      </c>
      <c r="F2772" s="54">
        <f>VLOOKUP(Table10[[#This Row],[Name]],V.Rd!$A:$B,2,FALSE)</f>
        <v>1210</v>
      </c>
      <c r="G2772" s="54">
        <f>VLOOKUP(Table10[[#This Row],[Name]],M.Rd!$A:$T,20,FALSE)</f>
        <v>38000</v>
      </c>
    </row>
    <row r="2773" spans="1:7" x14ac:dyDescent="0.25">
      <c r="A2773" s="23" t="s">
        <v>1240</v>
      </c>
      <c r="B2773" s="29">
        <v>152</v>
      </c>
      <c r="C2773" s="27">
        <v>1</v>
      </c>
      <c r="D2773" s="27">
        <v>6680</v>
      </c>
      <c r="E2773" s="54">
        <f>VLOOKUP(Table10[[#This Row],[Name]],M.Rd!$A:$T,MATCH(Table10[[#This Row],[L.eff]],M.Rd!$C$2:$S$2)+2,FALSE)</f>
        <v>851</v>
      </c>
      <c r="F2773" s="54">
        <f>VLOOKUP(Table10[[#This Row],[Name]],V.Rd!$A:$B,2,FALSE)</f>
        <v>1350</v>
      </c>
      <c r="G2773" s="54">
        <f>VLOOKUP(Table10[[#This Row],[Name]],M.Rd!$A:$T,20,FALSE)</f>
        <v>44000</v>
      </c>
    </row>
    <row r="2774" spans="1:7" x14ac:dyDescent="0.25">
      <c r="A2774" s="3" t="s">
        <v>1240</v>
      </c>
      <c r="B2774" s="31">
        <v>152</v>
      </c>
      <c r="C2774" s="2">
        <v>1.5</v>
      </c>
      <c r="D2774" s="2">
        <v>6640</v>
      </c>
      <c r="E2774" s="54">
        <f>VLOOKUP(Table10[[#This Row],[Name]],M.Rd!$A:$T,MATCH(Table10[[#This Row],[L.eff]],M.Rd!$C$2:$S$2)+2,FALSE)</f>
        <v>851</v>
      </c>
      <c r="F2774" s="54">
        <f>VLOOKUP(Table10[[#This Row],[Name]],V.Rd!$A:$B,2,FALSE)</f>
        <v>1350</v>
      </c>
      <c r="G2774" s="54">
        <f>VLOOKUP(Table10[[#This Row],[Name]],M.Rd!$A:$T,20,FALSE)</f>
        <v>44000</v>
      </c>
    </row>
    <row r="2775" spans="1:7" x14ac:dyDescent="0.25">
      <c r="A2775" s="3" t="s">
        <v>1240</v>
      </c>
      <c r="B2775" s="31">
        <v>152</v>
      </c>
      <c r="C2775" s="2">
        <v>2</v>
      </c>
      <c r="D2775" s="2">
        <v>6390</v>
      </c>
      <c r="E2775" s="54">
        <f>VLOOKUP(Table10[[#This Row],[Name]],M.Rd!$A:$T,MATCH(Table10[[#This Row],[L.eff]],M.Rd!$C$2:$S$2)+2,FALSE)</f>
        <v>851</v>
      </c>
      <c r="F2775" s="54">
        <f>VLOOKUP(Table10[[#This Row],[Name]],V.Rd!$A:$B,2,FALSE)</f>
        <v>1350</v>
      </c>
      <c r="G2775" s="54">
        <f>VLOOKUP(Table10[[#This Row],[Name]],M.Rd!$A:$T,20,FALSE)</f>
        <v>44000</v>
      </c>
    </row>
    <row r="2776" spans="1:7" x14ac:dyDescent="0.25">
      <c r="A2776" s="3" t="s">
        <v>1240</v>
      </c>
      <c r="B2776" s="31">
        <v>152</v>
      </c>
      <c r="C2776" s="2">
        <v>2.5</v>
      </c>
      <c r="D2776">
        <v>6150</v>
      </c>
      <c r="E2776" s="54">
        <f>VLOOKUP(Table10[[#This Row],[Name]],M.Rd!$A:$T,MATCH(Table10[[#This Row],[L.eff]],M.Rd!$C$2:$S$2)+2,FALSE)</f>
        <v>851</v>
      </c>
      <c r="F2776" s="54">
        <f>VLOOKUP(Table10[[#This Row],[Name]],V.Rd!$A:$B,2,FALSE)</f>
        <v>1350</v>
      </c>
      <c r="G2776" s="54">
        <f>VLOOKUP(Table10[[#This Row],[Name]],M.Rd!$A:$T,20,FALSE)</f>
        <v>44000</v>
      </c>
    </row>
    <row r="2777" spans="1:7" x14ac:dyDescent="0.25">
      <c r="A2777" s="3" t="s">
        <v>1240</v>
      </c>
      <c r="B2777" s="31">
        <v>152</v>
      </c>
      <c r="C2777" s="2">
        <v>3</v>
      </c>
      <c r="D2777">
        <v>5900</v>
      </c>
      <c r="E2777" s="54">
        <f>VLOOKUP(Table10[[#This Row],[Name]],M.Rd!$A:$T,MATCH(Table10[[#This Row],[L.eff]],M.Rd!$C$2:$S$2)+2,FALSE)</f>
        <v>851</v>
      </c>
      <c r="F2777" s="54">
        <f>VLOOKUP(Table10[[#This Row],[Name]],V.Rd!$A:$B,2,FALSE)</f>
        <v>1350</v>
      </c>
      <c r="G2777" s="54">
        <f>VLOOKUP(Table10[[#This Row],[Name]],M.Rd!$A:$T,20,FALSE)</f>
        <v>44000</v>
      </c>
    </row>
    <row r="2778" spans="1:7" x14ac:dyDescent="0.25">
      <c r="A2778" s="3" t="s">
        <v>1240</v>
      </c>
      <c r="B2778" s="31">
        <v>152</v>
      </c>
      <c r="C2778" s="2">
        <v>3.5</v>
      </c>
      <c r="D2778">
        <v>5640</v>
      </c>
      <c r="E2778" s="54">
        <f>VLOOKUP(Table10[[#This Row],[Name]],M.Rd!$A:$T,MATCH(Table10[[#This Row],[L.eff]],M.Rd!$C$2:$S$2)+2,FALSE)</f>
        <v>851</v>
      </c>
      <c r="F2778" s="54">
        <f>VLOOKUP(Table10[[#This Row],[Name]],V.Rd!$A:$B,2,FALSE)</f>
        <v>1350</v>
      </c>
      <c r="G2778" s="54">
        <f>VLOOKUP(Table10[[#This Row],[Name]],M.Rd!$A:$T,20,FALSE)</f>
        <v>44000</v>
      </c>
    </row>
    <row r="2779" spans="1:7" x14ac:dyDescent="0.25">
      <c r="A2779" s="3" t="s">
        <v>1240</v>
      </c>
      <c r="B2779" s="31">
        <v>152</v>
      </c>
      <c r="C2779" s="2">
        <v>4</v>
      </c>
      <c r="D2779">
        <v>5360</v>
      </c>
      <c r="E2779" s="54">
        <f>VLOOKUP(Table10[[#This Row],[Name]],M.Rd!$A:$T,MATCH(Table10[[#This Row],[L.eff]],M.Rd!$C$2:$S$2)+2,FALSE)</f>
        <v>851</v>
      </c>
      <c r="F2779" s="54">
        <f>VLOOKUP(Table10[[#This Row],[Name]],V.Rd!$A:$B,2,FALSE)</f>
        <v>1350</v>
      </c>
      <c r="G2779" s="54">
        <f>VLOOKUP(Table10[[#This Row],[Name]],M.Rd!$A:$T,20,FALSE)</f>
        <v>44000</v>
      </c>
    </row>
    <row r="2780" spans="1:7" x14ac:dyDescent="0.25">
      <c r="A2780" s="3" t="s">
        <v>1240</v>
      </c>
      <c r="B2780" s="31">
        <v>152</v>
      </c>
      <c r="C2780" s="2">
        <v>5</v>
      </c>
      <c r="D2780">
        <v>4790</v>
      </c>
      <c r="E2780" s="54">
        <f>VLOOKUP(Table10[[#This Row],[Name]],M.Rd!$A:$T,MATCH(Table10[[#This Row],[L.eff]],M.Rd!$C$2:$S$2)+2,FALSE)</f>
        <v>829</v>
      </c>
      <c r="F2780" s="54">
        <f>VLOOKUP(Table10[[#This Row],[Name]],V.Rd!$A:$B,2,FALSE)</f>
        <v>1350</v>
      </c>
      <c r="G2780" s="54">
        <f>VLOOKUP(Table10[[#This Row],[Name]],M.Rd!$A:$T,20,FALSE)</f>
        <v>44000</v>
      </c>
    </row>
    <row r="2781" spans="1:7" x14ac:dyDescent="0.25">
      <c r="A2781" s="3" t="s">
        <v>1240</v>
      </c>
      <c r="B2781" s="31">
        <v>152</v>
      </c>
      <c r="C2781" s="2">
        <v>6</v>
      </c>
      <c r="D2781">
        <v>4190</v>
      </c>
      <c r="E2781" s="54">
        <f>VLOOKUP(Table10[[#This Row],[Name]],M.Rd!$A:$T,MATCH(Table10[[#This Row],[L.eff]],M.Rd!$C$2:$S$2)+2,FALSE)</f>
        <v>798</v>
      </c>
      <c r="F2781" s="54">
        <f>VLOOKUP(Table10[[#This Row],[Name]],V.Rd!$A:$B,2,FALSE)</f>
        <v>1350</v>
      </c>
      <c r="G2781" s="54">
        <f>VLOOKUP(Table10[[#This Row],[Name]],M.Rd!$A:$T,20,FALSE)</f>
        <v>44000</v>
      </c>
    </row>
    <row r="2782" spans="1:7" x14ac:dyDescent="0.25">
      <c r="A2782" s="3" t="s">
        <v>1240</v>
      </c>
      <c r="B2782" s="31">
        <v>152</v>
      </c>
      <c r="C2782" s="2">
        <v>7</v>
      </c>
      <c r="D2782">
        <v>3620</v>
      </c>
      <c r="E2782" s="54">
        <f>VLOOKUP(Table10[[#This Row],[Name]],M.Rd!$A:$T,MATCH(Table10[[#This Row],[L.eff]],M.Rd!$C$2:$S$2)+2,FALSE)</f>
        <v>767</v>
      </c>
      <c r="F2782" s="54">
        <f>VLOOKUP(Table10[[#This Row],[Name]],V.Rd!$A:$B,2,FALSE)</f>
        <v>1350</v>
      </c>
      <c r="G2782" s="54">
        <f>VLOOKUP(Table10[[#This Row],[Name]],M.Rd!$A:$T,20,FALSE)</f>
        <v>44000</v>
      </c>
    </row>
    <row r="2783" spans="1:7" x14ac:dyDescent="0.25">
      <c r="A2783" s="3" t="s">
        <v>1240</v>
      </c>
      <c r="B2783" s="31">
        <v>152</v>
      </c>
      <c r="C2783" s="2">
        <v>8</v>
      </c>
      <c r="D2783">
        <v>3100</v>
      </c>
      <c r="E2783" s="54">
        <f>VLOOKUP(Table10[[#This Row],[Name]],M.Rd!$A:$T,MATCH(Table10[[#This Row],[L.eff]],M.Rd!$C$2:$S$2)+2,FALSE)</f>
        <v>735</v>
      </c>
      <c r="F2783" s="54">
        <f>VLOOKUP(Table10[[#This Row],[Name]],V.Rd!$A:$B,2,FALSE)</f>
        <v>1350</v>
      </c>
      <c r="G2783" s="54">
        <f>VLOOKUP(Table10[[#This Row],[Name]],M.Rd!$A:$T,20,FALSE)</f>
        <v>44000</v>
      </c>
    </row>
    <row r="2784" spans="1:7" x14ac:dyDescent="0.25">
      <c r="A2784" s="3" t="s">
        <v>1240</v>
      </c>
      <c r="B2784" s="31">
        <v>152</v>
      </c>
      <c r="C2784" s="2">
        <v>9</v>
      </c>
      <c r="D2784">
        <v>2650</v>
      </c>
      <c r="E2784" s="54">
        <f>VLOOKUP(Table10[[#This Row],[Name]],M.Rd!$A:$T,MATCH(Table10[[#This Row],[L.eff]],M.Rd!$C$2:$S$2)+2,FALSE)</f>
        <v>703</v>
      </c>
      <c r="F2784" s="54">
        <f>VLOOKUP(Table10[[#This Row],[Name]],V.Rd!$A:$B,2,FALSE)</f>
        <v>1350</v>
      </c>
      <c r="G2784" s="54">
        <f>VLOOKUP(Table10[[#This Row],[Name]],M.Rd!$A:$T,20,FALSE)</f>
        <v>44000</v>
      </c>
    </row>
    <row r="2785" spans="1:7" x14ac:dyDescent="0.25">
      <c r="A2785" s="3" t="s">
        <v>1240</v>
      </c>
      <c r="B2785" s="31">
        <v>152</v>
      </c>
      <c r="C2785" s="2">
        <v>10</v>
      </c>
      <c r="D2785">
        <v>2270</v>
      </c>
      <c r="E2785" s="54">
        <f>VLOOKUP(Table10[[#This Row],[Name]],M.Rd!$A:$T,MATCH(Table10[[#This Row],[L.eff]],M.Rd!$C$2:$S$2)+2,FALSE)</f>
        <v>672</v>
      </c>
      <c r="F2785" s="54">
        <f>VLOOKUP(Table10[[#This Row],[Name]],V.Rd!$A:$B,2,FALSE)</f>
        <v>1350</v>
      </c>
      <c r="G2785" s="54">
        <f>VLOOKUP(Table10[[#This Row],[Name]],M.Rd!$A:$T,20,FALSE)</f>
        <v>44000</v>
      </c>
    </row>
    <row r="2786" spans="1:7" x14ac:dyDescent="0.25">
      <c r="A2786" s="3" t="s">
        <v>1240</v>
      </c>
      <c r="B2786" s="31">
        <v>152</v>
      </c>
      <c r="C2786" s="2">
        <v>11</v>
      </c>
      <c r="D2786">
        <v>1960</v>
      </c>
      <c r="E2786" s="54">
        <f>VLOOKUP(Table10[[#This Row],[Name]],M.Rd!$A:$T,MATCH(Table10[[#This Row],[L.eff]],M.Rd!$C$2:$S$2)+2,FALSE)</f>
        <v>641</v>
      </c>
      <c r="F2786" s="54">
        <f>VLOOKUP(Table10[[#This Row],[Name]],V.Rd!$A:$B,2,FALSE)</f>
        <v>1350</v>
      </c>
      <c r="G2786" s="54">
        <f>VLOOKUP(Table10[[#This Row],[Name]],M.Rd!$A:$T,20,FALSE)</f>
        <v>44000</v>
      </c>
    </row>
    <row r="2787" spans="1:7" x14ac:dyDescent="0.25">
      <c r="A2787" s="3" t="s">
        <v>1240</v>
      </c>
      <c r="B2787" s="31">
        <v>152</v>
      </c>
      <c r="C2787" s="2">
        <v>12</v>
      </c>
      <c r="D2787">
        <v>1700</v>
      </c>
      <c r="E2787" s="54">
        <f>VLOOKUP(Table10[[#This Row],[Name]],M.Rd!$A:$T,MATCH(Table10[[#This Row],[L.eff]],M.Rd!$C$2:$S$2)+2,FALSE)</f>
        <v>611</v>
      </c>
      <c r="F2787" s="54">
        <f>VLOOKUP(Table10[[#This Row],[Name]],V.Rd!$A:$B,2,FALSE)</f>
        <v>1350</v>
      </c>
      <c r="G2787" s="54">
        <f>VLOOKUP(Table10[[#This Row],[Name]],M.Rd!$A:$T,20,FALSE)</f>
        <v>44000</v>
      </c>
    </row>
    <row r="2788" spans="1:7" x14ac:dyDescent="0.25">
      <c r="A2788" s="3" t="s">
        <v>1240</v>
      </c>
      <c r="B2788" s="31">
        <v>152</v>
      </c>
      <c r="C2788" s="2">
        <v>13</v>
      </c>
      <c r="D2788">
        <v>1490</v>
      </c>
      <c r="E2788" s="54">
        <f>VLOOKUP(Table10[[#This Row],[Name]],M.Rd!$A:$T,MATCH(Table10[[#This Row],[L.eff]],M.Rd!$C$2:$S$2)+2,FALSE)</f>
        <v>583</v>
      </c>
      <c r="F2788" s="54">
        <f>VLOOKUP(Table10[[#This Row],[Name]],V.Rd!$A:$B,2,FALSE)</f>
        <v>1350</v>
      </c>
      <c r="G2788" s="54">
        <f>VLOOKUP(Table10[[#This Row],[Name]],M.Rd!$A:$T,20,FALSE)</f>
        <v>44000</v>
      </c>
    </row>
    <row r="2789" spans="1:7" x14ac:dyDescent="0.25">
      <c r="A2789" s="3" t="s">
        <v>1240</v>
      </c>
      <c r="B2789" s="31">
        <v>152</v>
      </c>
      <c r="C2789" s="2">
        <v>14</v>
      </c>
      <c r="D2789">
        <v>1320</v>
      </c>
      <c r="E2789" s="54">
        <f>VLOOKUP(Table10[[#This Row],[Name]],M.Rd!$A:$T,MATCH(Table10[[#This Row],[L.eff]],M.Rd!$C$2:$S$2)+2,FALSE)</f>
        <v>556</v>
      </c>
      <c r="F2789" s="54">
        <f>VLOOKUP(Table10[[#This Row],[Name]],V.Rd!$A:$B,2,FALSE)</f>
        <v>1350</v>
      </c>
      <c r="G2789" s="54">
        <f>VLOOKUP(Table10[[#This Row],[Name]],M.Rd!$A:$T,20,FALSE)</f>
        <v>44000</v>
      </c>
    </row>
    <row r="2790" spans="1:7" x14ac:dyDescent="0.25">
      <c r="A2790" s="23" t="s">
        <v>1241</v>
      </c>
      <c r="B2790" s="29">
        <v>174</v>
      </c>
      <c r="C2790" s="27">
        <v>1</v>
      </c>
      <c r="D2790" s="27">
        <v>7640</v>
      </c>
      <c r="E2790" s="54">
        <f>VLOOKUP(Table10[[#This Row],[Name]],M.Rd!$A:$T,MATCH(Table10[[#This Row],[L.eff]],M.Rd!$C$2:$S$2)+2,FALSE)</f>
        <v>1100</v>
      </c>
      <c r="F2790" s="54">
        <f>VLOOKUP(Table10[[#This Row],[Name]],V.Rd!$A:$B,2,FALSE)</f>
        <v>1540</v>
      </c>
      <c r="G2790" s="54">
        <f>VLOOKUP(Table10[[#This Row],[Name]],M.Rd!$A:$T,20,FALSE)</f>
        <v>51000</v>
      </c>
    </row>
    <row r="2791" spans="1:7" x14ac:dyDescent="0.25">
      <c r="A2791" s="3" t="s">
        <v>1241</v>
      </c>
      <c r="B2791" s="31">
        <v>174</v>
      </c>
      <c r="C2791" s="2">
        <v>1.5</v>
      </c>
      <c r="D2791" s="2">
        <v>7600</v>
      </c>
      <c r="E2791" s="54">
        <f>VLOOKUP(Table10[[#This Row],[Name]],M.Rd!$A:$T,MATCH(Table10[[#This Row],[L.eff]],M.Rd!$C$2:$S$2)+2,FALSE)</f>
        <v>1100</v>
      </c>
      <c r="F2791" s="54">
        <f>VLOOKUP(Table10[[#This Row],[Name]],V.Rd!$A:$B,2,FALSE)</f>
        <v>1540</v>
      </c>
      <c r="G2791" s="54">
        <f>VLOOKUP(Table10[[#This Row],[Name]],M.Rd!$A:$T,20,FALSE)</f>
        <v>51000</v>
      </c>
    </row>
    <row r="2792" spans="1:7" x14ac:dyDescent="0.25">
      <c r="A2792" s="3" t="s">
        <v>1241</v>
      </c>
      <c r="B2792" s="31">
        <v>174</v>
      </c>
      <c r="C2792" s="2">
        <v>2</v>
      </c>
      <c r="D2792" s="2">
        <v>7320</v>
      </c>
      <c r="E2792" s="54">
        <f>VLOOKUP(Table10[[#This Row],[Name]],M.Rd!$A:$T,MATCH(Table10[[#This Row],[L.eff]],M.Rd!$C$2:$S$2)+2,FALSE)</f>
        <v>1100</v>
      </c>
      <c r="F2792" s="54">
        <f>VLOOKUP(Table10[[#This Row],[Name]],V.Rd!$A:$B,2,FALSE)</f>
        <v>1540</v>
      </c>
      <c r="G2792" s="54">
        <f>VLOOKUP(Table10[[#This Row],[Name]],M.Rd!$A:$T,20,FALSE)</f>
        <v>51000</v>
      </c>
    </row>
    <row r="2793" spans="1:7" x14ac:dyDescent="0.25">
      <c r="A2793" s="3" t="s">
        <v>1241</v>
      </c>
      <c r="B2793" s="31">
        <v>174</v>
      </c>
      <c r="C2793" s="2">
        <v>2.5</v>
      </c>
      <c r="D2793">
        <v>7040</v>
      </c>
      <c r="E2793" s="54">
        <f>VLOOKUP(Table10[[#This Row],[Name]],M.Rd!$A:$T,MATCH(Table10[[#This Row],[L.eff]],M.Rd!$C$2:$S$2)+2,FALSE)</f>
        <v>1100</v>
      </c>
      <c r="F2793" s="54">
        <f>VLOOKUP(Table10[[#This Row],[Name]],V.Rd!$A:$B,2,FALSE)</f>
        <v>1540</v>
      </c>
      <c r="G2793" s="54">
        <f>VLOOKUP(Table10[[#This Row],[Name]],M.Rd!$A:$T,20,FALSE)</f>
        <v>51000</v>
      </c>
    </row>
    <row r="2794" spans="1:7" x14ac:dyDescent="0.25">
      <c r="A2794" s="3" t="s">
        <v>1241</v>
      </c>
      <c r="B2794" s="31">
        <v>174</v>
      </c>
      <c r="C2794" s="2">
        <v>3</v>
      </c>
      <c r="D2794">
        <v>6760</v>
      </c>
      <c r="E2794" s="54">
        <f>VLOOKUP(Table10[[#This Row],[Name]],M.Rd!$A:$T,MATCH(Table10[[#This Row],[L.eff]],M.Rd!$C$2:$S$2)+2,FALSE)</f>
        <v>1100</v>
      </c>
      <c r="F2794" s="54">
        <f>VLOOKUP(Table10[[#This Row],[Name]],V.Rd!$A:$B,2,FALSE)</f>
        <v>1540</v>
      </c>
      <c r="G2794" s="54">
        <f>VLOOKUP(Table10[[#This Row],[Name]],M.Rd!$A:$T,20,FALSE)</f>
        <v>51000</v>
      </c>
    </row>
    <row r="2795" spans="1:7" x14ac:dyDescent="0.25">
      <c r="A2795" s="3" t="s">
        <v>1241</v>
      </c>
      <c r="B2795" s="31">
        <v>174</v>
      </c>
      <c r="C2795" s="2">
        <v>3.5</v>
      </c>
      <c r="D2795">
        <v>6460</v>
      </c>
      <c r="E2795" s="54">
        <f>VLOOKUP(Table10[[#This Row],[Name]],M.Rd!$A:$T,MATCH(Table10[[#This Row],[L.eff]],M.Rd!$C$2:$S$2)+2,FALSE)</f>
        <v>1100</v>
      </c>
      <c r="F2795" s="54">
        <f>VLOOKUP(Table10[[#This Row],[Name]],V.Rd!$A:$B,2,FALSE)</f>
        <v>1540</v>
      </c>
      <c r="G2795" s="54">
        <f>VLOOKUP(Table10[[#This Row],[Name]],M.Rd!$A:$T,20,FALSE)</f>
        <v>51000</v>
      </c>
    </row>
    <row r="2796" spans="1:7" x14ac:dyDescent="0.25">
      <c r="A2796" s="3" t="s">
        <v>1241</v>
      </c>
      <c r="B2796" s="31">
        <v>174</v>
      </c>
      <c r="C2796" s="2">
        <v>4</v>
      </c>
      <c r="D2796">
        <v>6160</v>
      </c>
      <c r="E2796" s="54">
        <f>VLOOKUP(Table10[[#This Row],[Name]],M.Rd!$A:$T,MATCH(Table10[[#This Row],[L.eff]],M.Rd!$C$2:$S$2)+2,FALSE)</f>
        <v>1100</v>
      </c>
      <c r="F2796" s="54">
        <f>VLOOKUP(Table10[[#This Row],[Name]],V.Rd!$A:$B,2,FALSE)</f>
        <v>1540</v>
      </c>
      <c r="G2796" s="54">
        <f>VLOOKUP(Table10[[#This Row],[Name]],M.Rd!$A:$T,20,FALSE)</f>
        <v>51000</v>
      </c>
    </row>
    <row r="2797" spans="1:7" x14ac:dyDescent="0.25">
      <c r="A2797" s="3" t="s">
        <v>1241</v>
      </c>
      <c r="B2797" s="31">
        <v>174</v>
      </c>
      <c r="C2797" s="2">
        <v>5</v>
      </c>
      <c r="D2797">
        <v>5510</v>
      </c>
      <c r="E2797" s="54">
        <f>VLOOKUP(Table10[[#This Row],[Name]],M.Rd!$A:$T,MATCH(Table10[[#This Row],[L.eff]],M.Rd!$C$2:$S$2)+2,FALSE)</f>
        <v>1060</v>
      </c>
      <c r="F2797" s="54">
        <f>VLOOKUP(Table10[[#This Row],[Name]],V.Rd!$A:$B,2,FALSE)</f>
        <v>1540</v>
      </c>
      <c r="G2797" s="54">
        <f>VLOOKUP(Table10[[#This Row],[Name]],M.Rd!$A:$T,20,FALSE)</f>
        <v>51000</v>
      </c>
    </row>
    <row r="2798" spans="1:7" x14ac:dyDescent="0.25">
      <c r="A2798" s="3" t="s">
        <v>1241</v>
      </c>
      <c r="B2798" s="31">
        <v>174</v>
      </c>
      <c r="C2798" s="2">
        <v>6</v>
      </c>
      <c r="D2798">
        <v>4830</v>
      </c>
      <c r="E2798" s="54">
        <f>VLOOKUP(Table10[[#This Row],[Name]],M.Rd!$A:$T,MATCH(Table10[[#This Row],[L.eff]],M.Rd!$C$2:$S$2)+2,FALSE)</f>
        <v>1020</v>
      </c>
      <c r="F2798" s="54">
        <f>VLOOKUP(Table10[[#This Row],[Name]],V.Rd!$A:$B,2,FALSE)</f>
        <v>1540</v>
      </c>
      <c r="G2798" s="54">
        <f>VLOOKUP(Table10[[#This Row],[Name]],M.Rd!$A:$T,20,FALSE)</f>
        <v>51000</v>
      </c>
    </row>
    <row r="2799" spans="1:7" x14ac:dyDescent="0.25">
      <c r="A2799" s="3" t="s">
        <v>1241</v>
      </c>
      <c r="B2799" s="31">
        <v>174</v>
      </c>
      <c r="C2799" s="2">
        <v>7</v>
      </c>
      <c r="D2799">
        <v>4170</v>
      </c>
      <c r="E2799" s="54">
        <f>VLOOKUP(Table10[[#This Row],[Name]],M.Rd!$A:$T,MATCH(Table10[[#This Row],[L.eff]],M.Rd!$C$2:$S$2)+2,FALSE)</f>
        <v>982</v>
      </c>
      <c r="F2799" s="54">
        <f>VLOOKUP(Table10[[#This Row],[Name]],V.Rd!$A:$B,2,FALSE)</f>
        <v>1540</v>
      </c>
      <c r="G2799" s="54">
        <f>VLOOKUP(Table10[[#This Row],[Name]],M.Rd!$A:$T,20,FALSE)</f>
        <v>51000</v>
      </c>
    </row>
    <row r="2800" spans="1:7" x14ac:dyDescent="0.25">
      <c r="A2800" s="3" t="s">
        <v>1241</v>
      </c>
      <c r="B2800" s="31">
        <v>174</v>
      </c>
      <c r="C2800" s="2">
        <v>8</v>
      </c>
      <c r="D2800">
        <v>3580</v>
      </c>
      <c r="E2800" s="54">
        <f>VLOOKUP(Table10[[#This Row],[Name]],M.Rd!$A:$T,MATCH(Table10[[#This Row],[L.eff]],M.Rd!$C$2:$S$2)+2,FALSE)</f>
        <v>941</v>
      </c>
      <c r="F2800" s="54">
        <f>VLOOKUP(Table10[[#This Row],[Name]],V.Rd!$A:$B,2,FALSE)</f>
        <v>1540</v>
      </c>
      <c r="G2800" s="54">
        <f>VLOOKUP(Table10[[#This Row],[Name]],M.Rd!$A:$T,20,FALSE)</f>
        <v>51000</v>
      </c>
    </row>
    <row r="2801" spans="1:7" x14ac:dyDescent="0.25">
      <c r="A2801" s="3" t="s">
        <v>1241</v>
      </c>
      <c r="B2801" s="31">
        <v>174</v>
      </c>
      <c r="C2801" s="2">
        <v>9</v>
      </c>
      <c r="D2801">
        <v>3060</v>
      </c>
      <c r="E2801" s="54">
        <f>VLOOKUP(Table10[[#This Row],[Name]],M.Rd!$A:$T,MATCH(Table10[[#This Row],[L.eff]],M.Rd!$C$2:$S$2)+2,FALSE)</f>
        <v>901</v>
      </c>
      <c r="F2801" s="54">
        <f>VLOOKUP(Table10[[#This Row],[Name]],V.Rd!$A:$B,2,FALSE)</f>
        <v>1540</v>
      </c>
      <c r="G2801" s="54">
        <f>VLOOKUP(Table10[[#This Row],[Name]],M.Rd!$A:$T,20,FALSE)</f>
        <v>51000</v>
      </c>
    </row>
    <row r="2802" spans="1:7" x14ac:dyDescent="0.25">
      <c r="A2802" s="3" t="s">
        <v>1241</v>
      </c>
      <c r="B2802" s="31">
        <v>174</v>
      </c>
      <c r="C2802" s="2">
        <v>10</v>
      </c>
      <c r="D2802">
        <v>2630</v>
      </c>
      <c r="E2802" s="54">
        <f>VLOOKUP(Table10[[#This Row],[Name]],M.Rd!$A:$T,MATCH(Table10[[#This Row],[L.eff]],M.Rd!$C$2:$S$2)+2,FALSE)</f>
        <v>861</v>
      </c>
      <c r="F2802" s="54">
        <f>VLOOKUP(Table10[[#This Row],[Name]],V.Rd!$A:$B,2,FALSE)</f>
        <v>1540</v>
      </c>
      <c r="G2802" s="54">
        <f>VLOOKUP(Table10[[#This Row],[Name]],M.Rd!$A:$T,20,FALSE)</f>
        <v>51000</v>
      </c>
    </row>
    <row r="2803" spans="1:7" x14ac:dyDescent="0.25">
      <c r="A2803" s="3" t="s">
        <v>1241</v>
      </c>
      <c r="B2803" s="31">
        <v>174</v>
      </c>
      <c r="C2803" s="2">
        <v>11</v>
      </c>
      <c r="D2803">
        <v>2270</v>
      </c>
      <c r="E2803" s="54">
        <f>VLOOKUP(Table10[[#This Row],[Name]],M.Rd!$A:$T,MATCH(Table10[[#This Row],[L.eff]],M.Rd!$C$2:$S$2)+2,FALSE)</f>
        <v>822</v>
      </c>
      <c r="F2803" s="54">
        <f>VLOOKUP(Table10[[#This Row],[Name]],V.Rd!$A:$B,2,FALSE)</f>
        <v>1540</v>
      </c>
      <c r="G2803" s="54">
        <f>VLOOKUP(Table10[[#This Row],[Name]],M.Rd!$A:$T,20,FALSE)</f>
        <v>51000</v>
      </c>
    </row>
    <row r="2804" spans="1:7" x14ac:dyDescent="0.25">
      <c r="A2804" s="3" t="s">
        <v>1241</v>
      </c>
      <c r="B2804" s="31">
        <v>174</v>
      </c>
      <c r="C2804" s="2">
        <v>12</v>
      </c>
      <c r="D2804">
        <v>1980</v>
      </c>
      <c r="E2804" s="54">
        <f>VLOOKUP(Table10[[#This Row],[Name]],M.Rd!$A:$T,MATCH(Table10[[#This Row],[L.eff]],M.Rd!$C$2:$S$2)+2,FALSE)</f>
        <v>784</v>
      </c>
      <c r="F2804" s="54">
        <f>VLOOKUP(Table10[[#This Row],[Name]],V.Rd!$A:$B,2,FALSE)</f>
        <v>1540</v>
      </c>
      <c r="G2804" s="54">
        <f>VLOOKUP(Table10[[#This Row],[Name]],M.Rd!$A:$T,20,FALSE)</f>
        <v>51000</v>
      </c>
    </row>
    <row r="2805" spans="1:7" x14ac:dyDescent="0.25">
      <c r="A2805" s="3" t="s">
        <v>1241</v>
      </c>
      <c r="B2805" s="31">
        <v>174</v>
      </c>
      <c r="C2805" s="2">
        <v>13</v>
      </c>
      <c r="D2805">
        <v>1730</v>
      </c>
      <c r="E2805" s="54">
        <f>VLOOKUP(Table10[[#This Row],[Name]],M.Rd!$A:$T,MATCH(Table10[[#This Row],[L.eff]],M.Rd!$C$2:$S$2)+2,FALSE)</f>
        <v>749</v>
      </c>
      <c r="F2805" s="54">
        <f>VLOOKUP(Table10[[#This Row],[Name]],V.Rd!$A:$B,2,FALSE)</f>
        <v>1540</v>
      </c>
      <c r="G2805" s="54">
        <f>VLOOKUP(Table10[[#This Row],[Name]],M.Rd!$A:$T,20,FALSE)</f>
        <v>51000</v>
      </c>
    </row>
    <row r="2806" spans="1:7" x14ac:dyDescent="0.25">
      <c r="A2806" s="3" t="s">
        <v>1241</v>
      </c>
      <c r="B2806" s="31">
        <v>174</v>
      </c>
      <c r="C2806" s="2">
        <v>14</v>
      </c>
      <c r="D2806">
        <v>1530</v>
      </c>
      <c r="E2806" s="54">
        <f>VLOOKUP(Table10[[#This Row],[Name]],M.Rd!$A:$T,MATCH(Table10[[#This Row],[L.eff]],M.Rd!$C$2:$S$2)+2,FALSE)</f>
        <v>715</v>
      </c>
      <c r="F2806" s="54">
        <f>VLOOKUP(Table10[[#This Row],[Name]],V.Rd!$A:$B,2,FALSE)</f>
        <v>1540</v>
      </c>
      <c r="G2806" s="54">
        <f>VLOOKUP(Table10[[#This Row],[Name]],M.Rd!$A:$T,20,FALSE)</f>
        <v>51000</v>
      </c>
    </row>
    <row r="2807" spans="1:7" x14ac:dyDescent="0.25">
      <c r="A2807" s="23" t="s">
        <v>1242</v>
      </c>
      <c r="B2807" s="29">
        <v>23</v>
      </c>
      <c r="C2807" s="27">
        <v>1</v>
      </c>
      <c r="D2807" s="27">
        <v>955</v>
      </c>
      <c r="E2807" s="54">
        <f>VLOOKUP(Table10[[#This Row],[Name]],M.Rd!$A:$T,MATCH(Table10[[#This Row],[L.eff]],M.Rd!$C$2:$S$2)+2,FALSE)</f>
        <v>58.2</v>
      </c>
      <c r="F2807" s="54">
        <f>VLOOKUP(Table10[[#This Row],[Name]],V.Rd!$A:$B,2,FALSE)</f>
        <v>204</v>
      </c>
      <c r="G2807" s="54">
        <f>VLOOKUP(Table10[[#This Row],[Name]],M.Rd!$A:$T,20,FALSE)</f>
        <v>1250</v>
      </c>
    </row>
    <row r="2808" spans="1:7" x14ac:dyDescent="0.25">
      <c r="A2808" s="3" t="s">
        <v>1242</v>
      </c>
      <c r="B2808" s="31">
        <v>23</v>
      </c>
      <c r="C2808" s="2">
        <v>1.5</v>
      </c>
      <c r="D2808" s="2">
        <v>856</v>
      </c>
      <c r="E2808" s="54">
        <f>VLOOKUP(Table10[[#This Row],[Name]],M.Rd!$A:$T,MATCH(Table10[[#This Row],[L.eff]],M.Rd!$C$2:$S$2)+2,FALSE)</f>
        <v>58.2</v>
      </c>
      <c r="F2808" s="54">
        <f>VLOOKUP(Table10[[#This Row],[Name]],V.Rd!$A:$B,2,FALSE)</f>
        <v>204</v>
      </c>
      <c r="G2808" s="54">
        <f>VLOOKUP(Table10[[#This Row],[Name]],M.Rd!$A:$T,20,FALSE)</f>
        <v>1250</v>
      </c>
    </row>
    <row r="2809" spans="1:7" x14ac:dyDescent="0.25">
      <c r="A2809" s="3" t="s">
        <v>1242</v>
      </c>
      <c r="B2809" s="31">
        <v>23</v>
      </c>
      <c r="C2809" s="2">
        <v>2</v>
      </c>
      <c r="D2809" s="2">
        <v>746</v>
      </c>
      <c r="E2809" s="54">
        <f>VLOOKUP(Table10[[#This Row],[Name]],M.Rd!$A:$T,MATCH(Table10[[#This Row],[L.eff]],M.Rd!$C$2:$S$2)+2,FALSE)</f>
        <v>56.3</v>
      </c>
      <c r="F2809" s="54">
        <f>VLOOKUP(Table10[[#This Row],[Name]],V.Rd!$A:$B,2,FALSE)</f>
        <v>204</v>
      </c>
      <c r="G2809" s="54">
        <f>VLOOKUP(Table10[[#This Row],[Name]],M.Rd!$A:$T,20,FALSE)</f>
        <v>1250</v>
      </c>
    </row>
    <row r="2810" spans="1:7" x14ac:dyDescent="0.25">
      <c r="A2810" s="3" t="s">
        <v>1242</v>
      </c>
      <c r="B2810" s="31">
        <v>23</v>
      </c>
      <c r="C2810" s="2">
        <v>2.5</v>
      </c>
      <c r="D2810">
        <v>632</v>
      </c>
      <c r="E2810" s="54">
        <f>VLOOKUP(Table10[[#This Row],[Name]],M.Rd!$A:$T,MATCH(Table10[[#This Row],[L.eff]],M.Rd!$C$2:$S$2)+2,FALSE)</f>
        <v>53.4</v>
      </c>
      <c r="F2810" s="54">
        <f>VLOOKUP(Table10[[#This Row],[Name]],V.Rd!$A:$B,2,FALSE)</f>
        <v>204</v>
      </c>
      <c r="G2810" s="54">
        <f>VLOOKUP(Table10[[#This Row],[Name]],M.Rd!$A:$T,20,FALSE)</f>
        <v>1250</v>
      </c>
    </row>
    <row r="2811" spans="1:7" x14ac:dyDescent="0.25">
      <c r="A2811" s="3" t="s">
        <v>1242</v>
      </c>
      <c r="B2811" s="31">
        <v>23</v>
      </c>
      <c r="C2811" s="2">
        <v>3</v>
      </c>
      <c r="D2811">
        <v>524</v>
      </c>
      <c r="E2811" s="54">
        <f>VLOOKUP(Table10[[#This Row],[Name]],M.Rd!$A:$T,MATCH(Table10[[#This Row],[L.eff]],M.Rd!$C$2:$S$2)+2,FALSE)</f>
        <v>50.3</v>
      </c>
      <c r="F2811" s="54">
        <f>VLOOKUP(Table10[[#This Row],[Name]],V.Rd!$A:$B,2,FALSE)</f>
        <v>204</v>
      </c>
      <c r="G2811" s="54">
        <f>VLOOKUP(Table10[[#This Row],[Name]],M.Rd!$A:$T,20,FALSE)</f>
        <v>1250</v>
      </c>
    </row>
    <row r="2812" spans="1:7" x14ac:dyDescent="0.25">
      <c r="A2812" s="3" t="s">
        <v>1242</v>
      </c>
      <c r="B2812" s="31">
        <v>23</v>
      </c>
      <c r="C2812" s="2">
        <v>3.5</v>
      </c>
      <c r="D2812">
        <v>431</v>
      </c>
      <c r="E2812" s="54">
        <f>VLOOKUP(Table10[[#This Row],[Name]],M.Rd!$A:$T,MATCH(Table10[[#This Row],[L.eff]],M.Rd!$C$2:$S$2)+2,FALSE)</f>
        <v>47.1</v>
      </c>
      <c r="F2812" s="54">
        <f>VLOOKUP(Table10[[#This Row],[Name]],V.Rd!$A:$B,2,FALSE)</f>
        <v>204</v>
      </c>
      <c r="G2812" s="54">
        <f>VLOOKUP(Table10[[#This Row],[Name]],M.Rd!$A:$T,20,FALSE)</f>
        <v>1250</v>
      </c>
    </row>
    <row r="2813" spans="1:7" x14ac:dyDescent="0.25">
      <c r="A2813" s="3" t="s">
        <v>1242</v>
      </c>
      <c r="B2813" s="31">
        <v>23</v>
      </c>
      <c r="C2813" s="2">
        <v>4</v>
      </c>
      <c r="D2813">
        <v>356</v>
      </c>
      <c r="E2813" s="54">
        <f>VLOOKUP(Table10[[#This Row],[Name]],M.Rd!$A:$T,MATCH(Table10[[#This Row],[L.eff]],M.Rd!$C$2:$S$2)+2,FALSE)</f>
        <v>44</v>
      </c>
      <c r="F2813" s="54">
        <f>VLOOKUP(Table10[[#This Row],[Name]],V.Rd!$A:$B,2,FALSE)</f>
        <v>204</v>
      </c>
      <c r="G2813" s="54">
        <f>VLOOKUP(Table10[[#This Row],[Name]],M.Rd!$A:$T,20,FALSE)</f>
        <v>1250</v>
      </c>
    </row>
    <row r="2814" spans="1:7" x14ac:dyDescent="0.25">
      <c r="A2814" s="3" t="s">
        <v>1242</v>
      </c>
      <c r="B2814" s="31">
        <v>23</v>
      </c>
      <c r="C2814" s="2">
        <v>5</v>
      </c>
      <c r="D2814">
        <v>250</v>
      </c>
      <c r="E2814" s="54">
        <f>VLOOKUP(Table10[[#This Row],[Name]],M.Rd!$A:$T,MATCH(Table10[[#This Row],[L.eff]],M.Rd!$C$2:$S$2)+2,FALSE)</f>
        <v>38.200000000000003</v>
      </c>
      <c r="F2814" s="54">
        <f>VLOOKUP(Table10[[#This Row],[Name]],V.Rd!$A:$B,2,FALSE)</f>
        <v>204</v>
      </c>
      <c r="G2814" s="54">
        <f>VLOOKUP(Table10[[#This Row],[Name]],M.Rd!$A:$T,20,FALSE)</f>
        <v>1250</v>
      </c>
    </row>
    <row r="2815" spans="1:7" x14ac:dyDescent="0.25">
      <c r="A2815" s="3" t="s">
        <v>1242</v>
      </c>
      <c r="B2815" s="31">
        <v>23</v>
      </c>
      <c r="C2815" s="2">
        <v>6</v>
      </c>
      <c r="D2815">
        <v>183</v>
      </c>
      <c r="E2815" s="54">
        <f>VLOOKUP(Table10[[#This Row],[Name]],M.Rd!$A:$T,MATCH(Table10[[#This Row],[L.eff]],M.Rd!$C$2:$S$2)+2,FALSE)</f>
        <v>33.200000000000003</v>
      </c>
      <c r="F2815" s="54">
        <f>VLOOKUP(Table10[[#This Row],[Name]],V.Rd!$A:$B,2,FALSE)</f>
        <v>204</v>
      </c>
      <c r="G2815" s="54">
        <f>VLOOKUP(Table10[[#This Row],[Name]],M.Rd!$A:$T,20,FALSE)</f>
        <v>1250</v>
      </c>
    </row>
    <row r="2816" spans="1:7" x14ac:dyDescent="0.25">
      <c r="A2816" s="3" t="s">
        <v>1242</v>
      </c>
      <c r="B2816" s="31">
        <v>23</v>
      </c>
      <c r="C2816" s="2">
        <v>7</v>
      </c>
      <c r="D2816">
        <v>140</v>
      </c>
      <c r="E2816" s="54">
        <f>VLOOKUP(Table10[[#This Row],[Name]],M.Rd!$A:$T,MATCH(Table10[[#This Row],[L.eff]],M.Rd!$C$2:$S$2)+2,FALSE)</f>
        <v>29.1</v>
      </c>
      <c r="F2816" s="54">
        <f>VLOOKUP(Table10[[#This Row],[Name]],V.Rd!$A:$B,2,FALSE)</f>
        <v>204</v>
      </c>
      <c r="G2816" s="54">
        <f>VLOOKUP(Table10[[#This Row],[Name]],M.Rd!$A:$T,20,FALSE)</f>
        <v>1250</v>
      </c>
    </row>
    <row r="2817" spans="1:7" x14ac:dyDescent="0.25">
      <c r="A2817" s="3" t="s">
        <v>1242</v>
      </c>
      <c r="B2817" s="31">
        <v>23</v>
      </c>
      <c r="C2817" s="2">
        <v>8</v>
      </c>
      <c r="D2817">
        <v>110</v>
      </c>
      <c r="E2817" s="54">
        <f>VLOOKUP(Table10[[#This Row],[Name]],M.Rd!$A:$T,MATCH(Table10[[#This Row],[L.eff]],M.Rd!$C$2:$S$2)+2,FALSE)</f>
        <v>25.8</v>
      </c>
      <c r="F2817" s="54">
        <f>VLOOKUP(Table10[[#This Row],[Name]],V.Rd!$A:$B,2,FALSE)</f>
        <v>204</v>
      </c>
      <c r="G2817" s="54">
        <f>VLOOKUP(Table10[[#This Row],[Name]],M.Rd!$A:$T,20,FALSE)</f>
        <v>1250</v>
      </c>
    </row>
    <row r="2818" spans="1:7" x14ac:dyDescent="0.25">
      <c r="A2818" s="3" t="s">
        <v>1242</v>
      </c>
      <c r="B2818" s="31">
        <v>23</v>
      </c>
      <c r="C2818" s="2">
        <v>9</v>
      </c>
      <c r="D2818">
        <v>88.3</v>
      </c>
      <c r="E2818" s="54">
        <f>VLOOKUP(Table10[[#This Row],[Name]],M.Rd!$A:$T,MATCH(Table10[[#This Row],[L.eff]],M.Rd!$C$2:$S$2)+2,FALSE)</f>
        <v>23.2</v>
      </c>
      <c r="F2818" s="54">
        <f>VLOOKUP(Table10[[#This Row],[Name]],V.Rd!$A:$B,2,FALSE)</f>
        <v>204</v>
      </c>
      <c r="G2818" s="54">
        <f>VLOOKUP(Table10[[#This Row],[Name]],M.Rd!$A:$T,20,FALSE)</f>
        <v>1250</v>
      </c>
    </row>
    <row r="2819" spans="1:7" x14ac:dyDescent="0.25">
      <c r="A2819" s="3" t="s">
        <v>1242</v>
      </c>
      <c r="B2819" s="31">
        <v>23</v>
      </c>
      <c r="C2819" s="2">
        <v>10</v>
      </c>
      <c r="D2819">
        <v>72.599999999999994</v>
      </c>
      <c r="E2819" s="54">
        <f>VLOOKUP(Table10[[#This Row],[Name]],M.Rd!$A:$T,MATCH(Table10[[#This Row],[L.eff]],M.Rd!$C$2:$S$2)+2,FALSE)</f>
        <v>21</v>
      </c>
      <c r="F2819" s="54">
        <f>VLOOKUP(Table10[[#This Row],[Name]],V.Rd!$A:$B,2,FALSE)</f>
        <v>204</v>
      </c>
      <c r="G2819" s="54">
        <f>VLOOKUP(Table10[[#This Row],[Name]],M.Rd!$A:$T,20,FALSE)</f>
        <v>1250</v>
      </c>
    </row>
    <row r="2820" spans="1:7" x14ac:dyDescent="0.25">
      <c r="A2820" s="3" t="s">
        <v>1242</v>
      </c>
      <c r="B2820" s="31">
        <v>23</v>
      </c>
      <c r="C2820" s="2">
        <v>11</v>
      </c>
      <c r="D2820">
        <v>60.7</v>
      </c>
      <c r="E2820" s="54">
        <f>VLOOKUP(Table10[[#This Row],[Name]],M.Rd!$A:$T,MATCH(Table10[[#This Row],[L.eff]],M.Rd!$C$2:$S$2)+2,FALSE)</f>
        <v>19</v>
      </c>
      <c r="F2820" s="54">
        <f>VLOOKUP(Table10[[#This Row],[Name]],V.Rd!$A:$B,2,FALSE)</f>
        <v>204</v>
      </c>
      <c r="G2820" s="54">
        <f>VLOOKUP(Table10[[#This Row],[Name]],M.Rd!$A:$T,20,FALSE)</f>
        <v>1250</v>
      </c>
    </row>
    <row r="2821" spans="1:7" x14ac:dyDescent="0.25">
      <c r="A2821" s="3" t="s">
        <v>1242</v>
      </c>
      <c r="B2821" s="31">
        <v>23</v>
      </c>
      <c r="C2821" s="2">
        <v>12</v>
      </c>
      <c r="D2821">
        <v>51.6</v>
      </c>
      <c r="E2821" s="54">
        <f>VLOOKUP(Table10[[#This Row],[Name]],M.Rd!$A:$T,MATCH(Table10[[#This Row],[L.eff]],M.Rd!$C$2:$S$2)+2,FALSE)</f>
        <v>17.2</v>
      </c>
      <c r="F2821" s="54">
        <f>VLOOKUP(Table10[[#This Row],[Name]],V.Rd!$A:$B,2,FALSE)</f>
        <v>204</v>
      </c>
      <c r="G2821" s="54">
        <f>VLOOKUP(Table10[[#This Row],[Name]],M.Rd!$A:$T,20,FALSE)</f>
        <v>1250</v>
      </c>
    </row>
    <row r="2822" spans="1:7" x14ac:dyDescent="0.25">
      <c r="A2822" s="3" t="s">
        <v>1242</v>
      </c>
      <c r="B2822" s="31">
        <v>23</v>
      </c>
      <c r="C2822" s="2">
        <v>13</v>
      </c>
      <c r="D2822">
        <v>44.3</v>
      </c>
      <c r="E2822" s="54">
        <f>VLOOKUP(Table10[[#This Row],[Name]],M.Rd!$A:$T,MATCH(Table10[[#This Row],[L.eff]],M.Rd!$C$2:$S$2)+2,FALSE)</f>
        <v>15.8</v>
      </c>
      <c r="F2822" s="54">
        <f>VLOOKUP(Table10[[#This Row],[Name]],V.Rd!$A:$B,2,FALSE)</f>
        <v>204</v>
      </c>
      <c r="G2822" s="54">
        <f>VLOOKUP(Table10[[#This Row],[Name]],M.Rd!$A:$T,20,FALSE)</f>
        <v>1250</v>
      </c>
    </row>
    <row r="2823" spans="1:7" x14ac:dyDescent="0.25">
      <c r="A2823" s="3" t="s">
        <v>1242</v>
      </c>
      <c r="B2823" s="31">
        <v>23</v>
      </c>
      <c r="C2823" s="2">
        <v>14</v>
      </c>
      <c r="D2823">
        <v>38.5</v>
      </c>
      <c r="E2823" s="54">
        <f>VLOOKUP(Table10[[#This Row],[Name]],M.Rd!$A:$T,MATCH(Table10[[#This Row],[L.eff]],M.Rd!$C$2:$S$2)+2,FALSE)</f>
        <v>14.6</v>
      </c>
      <c r="F2823" s="54">
        <f>VLOOKUP(Table10[[#This Row],[Name]],V.Rd!$A:$B,2,FALSE)</f>
        <v>204</v>
      </c>
      <c r="G2823" s="54">
        <f>VLOOKUP(Table10[[#This Row],[Name]],M.Rd!$A:$T,20,FALSE)</f>
        <v>1250</v>
      </c>
    </row>
    <row r="2824" spans="1:7" x14ac:dyDescent="0.25">
      <c r="A2824" s="23" t="s">
        <v>1243</v>
      </c>
      <c r="B2824" s="29">
        <v>30</v>
      </c>
      <c r="C2824" s="27">
        <v>1</v>
      </c>
      <c r="D2824" s="27">
        <v>1260</v>
      </c>
      <c r="E2824" s="54">
        <f>VLOOKUP(Table10[[#This Row],[Name]],M.Rd!$A:$T,MATCH(Table10[[#This Row],[L.eff]],M.Rd!$C$2:$S$2)+2,FALSE)</f>
        <v>87.9</v>
      </c>
      <c r="F2824" s="54">
        <f>VLOOKUP(Table10[[#This Row],[Name]],V.Rd!$A:$B,2,FALSE)</f>
        <v>238</v>
      </c>
      <c r="G2824" s="54">
        <f>VLOOKUP(Table10[[#This Row],[Name]],M.Rd!$A:$T,20,FALSE)</f>
        <v>1750</v>
      </c>
    </row>
    <row r="2825" spans="1:7" x14ac:dyDescent="0.25">
      <c r="A2825" s="3" t="s">
        <v>1243</v>
      </c>
      <c r="B2825" s="31">
        <v>30</v>
      </c>
      <c r="C2825" s="2">
        <v>1.5</v>
      </c>
      <c r="D2825" s="2">
        <v>1140</v>
      </c>
      <c r="E2825" s="54">
        <f>VLOOKUP(Table10[[#This Row],[Name]],M.Rd!$A:$T,MATCH(Table10[[#This Row],[L.eff]],M.Rd!$C$2:$S$2)+2,FALSE)</f>
        <v>87.9</v>
      </c>
      <c r="F2825" s="54">
        <f>VLOOKUP(Table10[[#This Row],[Name]],V.Rd!$A:$B,2,FALSE)</f>
        <v>238</v>
      </c>
      <c r="G2825" s="54">
        <f>VLOOKUP(Table10[[#This Row],[Name]],M.Rd!$A:$T,20,FALSE)</f>
        <v>1750</v>
      </c>
    </row>
    <row r="2826" spans="1:7" x14ac:dyDescent="0.25">
      <c r="A2826" s="3" t="s">
        <v>1243</v>
      </c>
      <c r="B2826" s="31">
        <v>30</v>
      </c>
      <c r="C2826" s="2">
        <v>2</v>
      </c>
      <c r="D2826" s="2">
        <v>999</v>
      </c>
      <c r="E2826" s="54">
        <f>VLOOKUP(Table10[[#This Row],[Name]],M.Rd!$A:$T,MATCH(Table10[[#This Row],[L.eff]],M.Rd!$C$2:$S$2)+2,FALSE)</f>
        <v>85.1</v>
      </c>
      <c r="F2826" s="54">
        <f>VLOOKUP(Table10[[#This Row],[Name]],V.Rd!$A:$B,2,FALSE)</f>
        <v>238</v>
      </c>
      <c r="G2826" s="54">
        <f>VLOOKUP(Table10[[#This Row],[Name]],M.Rd!$A:$T,20,FALSE)</f>
        <v>1750</v>
      </c>
    </row>
    <row r="2827" spans="1:7" x14ac:dyDescent="0.25">
      <c r="A2827" s="3" t="s">
        <v>1243</v>
      </c>
      <c r="B2827" s="31">
        <v>30</v>
      </c>
      <c r="C2827" s="2">
        <v>2.5</v>
      </c>
      <c r="D2827">
        <v>854</v>
      </c>
      <c r="E2827" s="54">
        <f>VLOOKUP(Table10[[#This Row],[Name]],M.Rd!$A:$T,MATCH(Table10[[#This Row],[L.eff]],M.Rd!$C$2:$S$2)+2,FALSE)</f>
        <v>81.099999999999994</v>
      </c>
      <c r="F2827" s="54">
        <f>VLOOKUP(Table10[[#This Row],[Name]],V.Rd!$A:$B,2,FALSE)</f>
        <v>238</v>
      </c>
      <c r="G2827" s="54">
        <f>VLOOKUP(Table10[[#This Row],[Name]],M.Rd!$A:$T,20,FALSE)</f>
        <v>1750</v>
      </c>
    </row>
    <row r="2828" spans="1:7" x14ac:dyDescent="0.25">
      <c r="A2828" s="3" t="s">
        <v>1243</v>
      </c>
      <c r="B2828" s="31">
        <v>30</v>
      </c>
      <c r="C2828" s="2">
        <v>3</v>
      </c>
      <c r="D2828">
        <v>714</v>
      </c>
      <c r="E2828" s="54">
        <f>VLOOKUP(Table10[[#This Row],[Name]],M.Rd!$A:$T,MATCH(Table10[[#This Row],[L.eff]],M.Rd!$C$2:$S$2)+2,FALSE)</f>
        <v>76.900000000000006</v>
      </c>
      <c r="F2828" s="54">
        <f>VLOOKUP(Table10[[#This Row],[Name]],V.Rd!$A:$B,2,FALSE)</f>
        <v>238</v>
      </c>
      <c r="G2828" s="54">
        <f>VLOOKUP(Table10[[#This Row],[Name]],M.Rd!$A:$T,20,FALSE)</f>
        <v>1750</v>
      </c>
    </row>
    <row r="2829" spans="1:7" x14ac:dyDescent="0.25">
      <c r="A2829" s="3" t="s">
        <v>1243</v>
      </c>
      <c r="B2829" s="31">
        <v>30</v>
      </c>
      <c r="C2829" s="2">
        <v>3.5</v>
      </c>
      <c r="D2829">
        <v>592</v>
      </c>
      <c r="E2829" s="54">
        <f>VLOOKUP(Table10[[#This Row],[Name]],M.Rd!$A:$T,MATCH(Table10[[#This Row],[L.eff]],M.Rd!$C$2:$S$2)+2,FALSE)</f>
        <v>72.7</v>
      </c>
      <c r="F2829" s="54">
        <f>VLOOKUP(Table10[[#This Row],[Name]],V.Rd!$A:$B,2,FALSE)</f>
        <v>238</v>
      </c>
      <c r="G2829" s="54">
        <f>VLOOKUP(Table10[[#This Row],[Name]],M.Rd!$A:$T,20,FALSE)</f>
        <v>1750</v>
      </c>
    </row>
    <row r="2830" spans="1:7" x14ac:dyDescent="0.25">
      <c r="A2830" s="3" t="s">
        <v>1243</v>
      </c>
      <c r="B2830" s="31">
        <v>30</v>
      </c>
      <c r="C2830" s="2">
        <v>4</v>
      </c>
      <c r="D2830">
        <v>492</v>
      </c>
      <c r="E2830" s="54">
        <f>VLOOKUP(Table10[[#This Row],[Name]],M.Rd!$A:$T,MATCH(Table10[[#This Row],[L.eff]],M.Rd!$C$2:$S$2)+2,FALSE)</f>
        <v>68.599999999999994</v>
      </c>
      <c r="F2830" s="54">
        <f>VLOOKUP(Table10[[#This Row],[Name]],V.Rd!$A:$B,2,FALSE)</f>
        <v>238</v>
      </c>
      <c r="G2830" s="54">
        <f>VLOOKUP(Table10[[#This Row],[Name]],M.Rd!$A:$T,20,FALSE)</f>
        <v>1750</v>
      </c>
    </row>
    <row r="2831" spans="1:7" x14ac:dyDescent="0.25">
      <c r="A2831" s="3" t="s">
        <v>1243</v>
      </c>
      <c r="B2831" s="31">
        <v>30</v>
      </c>
      <c r="C2831" s="2">
        <v>5</v>
      </c>
      <c r="D2831">
        <v>347</v>
      </c>
      <c r="E2831" s="54">
        <f>VLOOKUP(Table10[[#This Row],[Name]],M.Rd!$A:$T,MATCH(Table10[[#This Row],[L.eff]],M.Rd!$C$2:$S$2)+2,FALSE)</f>
        <v>60.8</v>
      </c>
      <c r="F2831" s="54">
        <f>VLOOKUP(Table10[[#This Row],[Name]],V.Rd!$A:$B,2,FALSE)</f>
        <v>238</v>
      </c>
      <c r="G2831" s="54">
        <f>VLOOKUP(Table10[[#This Row],[Name]],M.Rd!$A:$T,20,FALSE)</f>
        <v>1750</v>
      </c>
    </row>
    <row r="2832" spans="1:7" x14ac:dyDescent="0.25">
      <c r="A2832" s="3" t="s">
        <v>1243</v>
      </c>
      <c r="B2832" s="31">
        <v>30</v>
      </c>
      <c r="C2832" s="2">
        <v>6</v>
      </c>
      <c r="D2832">
        <v>256</v>
      </c>
      <c r="E2832" s="54">
        <f>VLOOKUP(Table10[[#This Row],[Name]],M.Rd!$A:$T,MATCH(Table10[[#This Row],[L.eff]],M.Rd!$C$2:$S$2)+2,FALSE)</f>
        <v>54</v>
      </c>
      <c r="F2832" s="54">
        <f>VLOOKUP(Table10[[#This Row],[Name]],V.Rd!$A:$B,2,FALSE)</f>
        <v>238</v>
      </c>
      <c r="G2832" s="54">
        <f>VLOOKUP(Table10[[#This Row],[Name]],M.Rd!$A:$T,20,FALSE)</f>
        <v>1750</v>
      </c>
    </row>
    <row r="2833" spans="1:7" x14ac:dyDescent="0.25">
      <c r="A2833" s="3" t="s">
        <v>1243</v>
      </c>
      <c r="B2833" s="31">
        <v>30</v>
      </c>
      <c r="C2833" s="2">
        <v>7</v>
      </c>
      <c r="D2833">
        <v>195</v>
      </c>
      <c r="E2833" s="54">
        <f>VLOOKUP(Table10[[#This Row],[Name]],M.Rd!$A:$T,MATCH(Table10[[#This Row],[L.eff]],M.Rd!$C$2:$S$2)+2,FALSE)</f>
        <v>48.2</v>
      </c>
      <c r="F2833" s="54">
        <f>VLOOKUP(Table10[[#This Row],[Name]],V.Rd!$A:$B,2,FALSE)</f>
        <v>238</v>
      </c>
      <c r="G2833" s="54">
        <f>VLOOKUP(Table10[[#This Row],[Name]],M.Rd!$A:$T,20,FALSE)</f>
        <v>1750</v>
      </c>
    </row>
    <row r="2834" spans="1:7" x14ac:dyDescent="0.25">
      <c r="A2834" s="3" t="s">
        <v>1243</v>
      </c>
      <c r="B2834" s="31">
        <v>30</v>
      </c>
      <c r="C2834" s="2">
        <v>8</v>
      </c>
      <c r="D2834">
        <v>153</v>
      </c>
      <c r="E2834" s="54">
        <f>VLOOKUP(Table10[[#This Row],[Name]],M.Rd!$A:$T,MATCH(Table10[[#This Row],[L.eff]],M.Rd!$C$2:$S$2)+2,FALSE)</f>
        <v>43.4</v>
      </c>
      <c r="F2834" s="54">
        <f>VLOOKUP(Table10[[#This Row],[Name]],V.Rd!$A:$B,2,FALSE)</f>
        <v>238</v>
      </c>
      <c r="G2834" s="54">
        <f>VLOOKUP(Table10[[#This Row],[Name]],M.Rd!$A:$T,20,FALSE)</f>
        <v>1750</v>
      </c>
    </row>
    <row r="2835" spans="1:7" x14ac:dyDescent="0.25">
      <c r="A2835" s="3" t="s">
        <v>1243</v>
      </c>
      <c r="B2835" s="31">
        <v>30</v>
      </c>
      <c r="C2835" s="2">
        <v>9</v>
      </c>
      <c r="D2835">
        <v>123</v>
      </c>
      <c r="E2835" s="54">
        <f>VLOOKUP(Table10[[#This Row],[Name]],M.Rd!$A:$T,MATCH(Table10[[#This Row],[L.eff]],M.Rd!$C$2:$S$2)+2,FALSE)</f>
        <v>39.299999999999997</v>
      </c>
      <c r="F2835" s="54">
        <f>VLOOKUP(Table10[[#This Row],[Name]],V.Rd!$A:$B,2,FALSE)</f>
        <v>238</v>
      </c>
      <c r="G2835" s="54">
        <f>VLOOKUP(Table10[[#This Row],[Name]],M.Rd!$A:$T,20,FALSE)</f>
        <v>1750</v>
      </c>
    </row>
    <row r="2836" spans="1:7" x14ac:dyDescent="0.25">
      <c r="A2836" s="3" t="s">
        <v>1243</v>
      </c>
      <c r="B2836" s="31">
        <v>30</v>
      </c>
      <c r="C2836" s="2">
        <v>10</v>
      </c>
      <c r="D2836">
        <v>102</v>
      </c>
      <c r="E2836" s="54">
        <f>VLOOKUP(Table10[[#This Row],[Name]],M.Rd!$A:$T,MATCH(Table10[[#This Row],[L.eff]],M.Rd!$C$2:$S$2)+2,FALSE)</f>
        <v>35.9</v>
      </c>
      <c r="F2836" s="54">
        <f>VLOOKUP(Table10[[#This Row],[Name]],V.Rd!$A:$B,2,FALSE)</f>
        <v>238</v>
      </c>
      <c r="G2836" s="54">
        <f>VLOOKUP(Table10[[#This Row],[Name]],M.Rd!$A:$T,20,FALSE)</f>
        <v>1750</v>
      </c>
    </row>
    <row r="2837" spans="1:7" x14ac:dyDescent="0.25">
      <c r="A2837" s="3" t="s">
        <v>1243</v>
      </c>
      <c r="B2837" s="31">
        <v>30</v>
      </c>
      <c r="C2837" s="2">
        <v>11</v>
      </c>
      <c r="D2837">
        <v>85</v>
      </c>
      <c r="E2837" s="54">
        <f>VLOOKUP(Table10[[#This Row],[Name]],M.Rd!$A:$T,MATCH(Table10[[#This Row],[L.eff]],M.Rd!$C$2:$S$2)+2,FALSE)</f>
        <v>33.200000000000003</v>
      </c>
      <c r="F2837" s="54">
        <f>VLOOKUP(Table10[[#This Row],[Name]],V.Rd!$A:$B,2,FALSE)</f>
        <v>238</v>
      </c>
      <c r="G2837" s="54">
        <f>VLOOKUP(Table10[[#This Row],[Name]],M.Rd!$A:$T,20,FALSE)</f>
        <v>1750</v>
      </c>
    </row>
    <row r="2838" spans="1:7" x14ac:dyDescent="0.25">
      <c r="A2838" s="3" t="s">
        <v>1243</v>
      </c>
      <c r="B2838" s="31">
        <v>30</v>
      </c>
      <c r="C2838" s="2">
        <v>12</v>
      </c>
      <c r="D2838">
        <v>72.2</v>
      </c>
      <c r="E2838" s="54">
        <f>VLOOKUP(Table10[[#This Row],[Name]],M.Rd!$A:$T,MATCH(Table10[[#This Row],[L.eff]],M.Rd!$C$2:$S$2)+2,FALSE)</f>
        <v>30.3</v>
      </c>
      <c r="F2838" s="54">
        <f>VLOOKUP(Table10[[#This Row],[Name]],V.Rd!$A:$B,2,FALSE)</f>
        <v>238</v>
      </c>
      <c r="G2838" s="54">
        <f>VLOOKUP(Table10[[#This Row],[Name]],M.Rd!$A:$T,20,FALSE)</f>
        <v>1750</v>
      </c>
    </row>
    <row r="2839" spans="1:7" x14ac:dyDescent="0.25">
      <c r="A2839" s="3" t="s">
        <v>1243</v>
      </c>
      <c r="B2839" s="31">
        <v>30</v>
      </c>
      <c r="C2839" s="2">
        <v>13</v>
      </c>
      <c r="D2839">
        <v>62</v>
      </c>
      <c r="E2839" s="54">
        <f>VLOOKUP(Table10[[#This Row],[Name]],M.Rd!$A:$T,MATCH(Table10[[#This Row],[L.eff]],M.Rd!$C$2:$S$2)+2,FALSE)</f>
        <v>27.9</v>
      </c>
      <c r="F2839" s="54">
        <f>VLOOKUP(Table10[[#This Row],[Name]],V.Rd!$A:$B,2,FALSE)</f>
        <v>238</v>
      </c>
      <c r="G2839" s="54">
        <f>VLOOKUP(Table10[[#This Row],[Name]],M.Rd!$A:$T,20,FALSE)</f>
        <v>1750</v>
      </c>
    </row>
    <row r="2840" spans="1:7" x14ac:dyDescent="0.25">
      <c r="A2840" s="3" t="s">
        <v>1243</v>
      </c>
      <c r="B2840" s="31">
        <v>30</v>
      </c>
      <c r="C2840" s="2">
        <v>14</v>
      </c>
      <c r="D2840">
        <v>53.9</v>
      </c>
      <c r="E2840" s="54">
        <f>VLOOKUP(Table10[[#This Row],[Name]],M.Rd!$A:$T,MATCH(Table10[[#This Row],[L.eff]],M.Rd!$C$2:$S$2)+2,FALSE)</f>
        <v>25.8</v>
      </c>
      <c r="F2840" s="54">
        <f>VLOOKUP(Table10[[#This Row],[Name]],V.Rd!$A:$B,2,FALSE)</f>
        <v>238</v>
      </c>
      <c r="G2840" s="54">
        <f>VLOOKUP(Table10[[#This Row],[Name]],M.Rd!$A:$T,20,FALSE)</f>
        <v>1750</v>
      </c>
    </row>
    <row r="2841" spans="1:7" x14ac:dyDescent="0.25">
      <c r="A2841" s="23" t="s">
        <v>1244</v>
      </c>
      <c r="B2841" s="29">
        <v>37</v>
      </c>
      <c r="C2841" s="27">
        <v>1</v>
      </c>
      <c r="D2841" s="27">
        <v>1550</v>
      </c>
      <c r="E2841" s="54">
        <f>VLOOKUP(Table10[[#This Row],[Name]],M.Rd!$A:$T,MATCH(Table10[[#This Row],[L.eff]],M.Rd!$C$2:$S$2)+2,FALSE)</f>
        <v>110</v>
      </c>
      <c r="F2841" s="54">
        <f>VLOOKUP(Table10[[#This Row],[Name]],V.Rd!$A:$B,2,FALSE)</f>
        <v>292</v>
      </c>
      <c r="G2841" s="54">
        <f>VLOOKUP(Table10[[#This Row],[Name]],M.Rd!$A:$T,20,FALSE)</f>
        <v>2210</v>
      </c>
    </row>
    <row r="2842" spans="1:7" x14ac:dyDescent="0.25">
      <c r="A2842" s="3" t="s">
        <v>1244</v>
      </c>
      <c r="B2842" s="31">
        <v>37</v>
      </c>
      <c r="C2842" s="2">
        <v>1.5</v>
      </c>
      <c r="D2842" s="2">
        <v>1400</v>
      </c>
      <c r="E2842" s="54">
        <f>VLOOKUP(Table10[[#This Row],[Name]],M.Rd!$A:$T,MATCH(Table10[[#This Row],[L.eff]],M.Rd!$C$2:$S$2)+2,FALSE)</f>
        <v>110</v>
      </c>
      <c r="F2842" s="54">
        <f>VLOOKUP(Table10[[#This Row],[Name]],V.Rd!$A:$B,2,FALSE)</f>
        <v>292</v>
      </c>
      <c r="G2842" s="54">
        <f>VLOOKUP(Table10[[#This Row],[Name]],M.Rd!$A:$T,20,FALSE)</f>
        <v>2210</v>
      </c>
    </row>
    <row r="2843" spans="1:7" x14ac:dyDescent="0.25">
      <c r="A2843" s="3" t="s">
        <v>1244</v>
      </c>
      <c r="B2843" s="31">
        <v>37</v>
      </c>
      <c r="C2843" s="2">
        <v>2</v>
      </c>
      <c r="D2843" s="2">
        <v>1240</v>
      </c>
      <c r="E2843" s="54">
        <f>VLOOKUP(Table10[[#This Row],[Name]],M.Rd!$A:$T,MATCH(Table10[[#This Row],[L.eff]],M.Rd!$C$2:$S$2)+2,FALSE)</f>
        <v>107</v>
      </c>
      <c r="F2843" s="54">
        <f>VLOOKUP(Table10[[#This Row],[Name]],V.Rd!$A:$B,2,FALSE)</f>
        <v>292</v>
      </c>
      <c r="G2843" s="54">
        <f>VLOOKUP(Table10[[#This Row],[Name]],M.Rd!$A:$T,20,FALSE)</f>
        <v>2210</v>
      </c>
    </row>
    <row r="2844" spans="1:7" x14ac:dyDescent="0.25">
      <c r="A2844" s="3" t="s">
        <v>1244</v>
      </c>
      <c r="B2844" s="31">
        <v>37</v>
      </c>
      <c r="C2844" s="2">
        <v>2.5</v>
      </c>
      <c r="D2844">
        <v>1060</v>
      </c>
      <c r="E2844" s="54">
        <f>VLOOKUP(Table10[[#This Row],[Name]],M.Rd!$A:$T,MATCH(Table10[[#This Row],[L.eff]],M.Rd!$C$2:$S$2)+2,FALSE)</f>
        <v>103</v>
      </c>
      <c r="F2844" s="54">
        <f>VLOOKUP(Table10[[#This Row],[Name]],V.Rd!$A:$B,2,FALSE)</f>
        <v>292</v>
      </c>
      <c r="G2844" s="54">
        <f>VLOOKUP(Table10[[#This Row],[Name]],M.Rd!$A:$T,20,FALSE)</f>
        <v>2210</v>
      </c>
    </row>
    <row r="2845" spans="1:7" x14ac:dyDescent="0.25">
      <c r="A2845" s="3" t="s">
        <v>1244</v>
      </c>
      <c r="B2845" s="31">
        <v>37</v>
      </c>
      <c r="C2845" s="2">
        <v>3</v>
      </c>
      <c r="D2845">
        <v>889</v>
      </c>
      <c r="E2845" s="54">
        <f>VLOOKUP(Table10[[#This Row],[Name]],M.Rd!$A:$T,MATCH(Table10[[#This Row],[L.eff]],M.Rd!$C$2:$S$2)+2,FALSE)</f>
        <v>98.4</v>
      </c>
      <c r="F2845" s="54">
        <f>VLOOKUP(Table10[[#This Row],[Name]],V.Rd!$A:$B,2,FALSE)</f>
        <v>292</v>
      </c>
      <c r="G2845" s="54">
        <f>VLOOKUP(Table10[[#This Row],[Name]],M.Rd!$A:$T,20,FALSE)</f>
        <v>2210</v>
      </c>
    </row>
    <row r="2846" spans="1:7" x14ac:dyDescent="0.25">
      <c r="A2846" s="3" t="s">
        <v>1244</v>
      </c>
      <c r="B2846" s="31">
        <v>37</v>
      </c>
      <c r="C2846" s="2">
        <v>3.5</v>
      </c>
      <c r="D2846">
        <v>738</v>
      </c>
      <c r="E2846" s="54">
        <f>VLOOKUP(Table10[[#This Row],[Name]],M.Rd!$A:$T,MATCH(Table10[[#This Row],[L.eff]],M.Rd!$C$2:$S$2)+2,FALSE)</f>
        <v>94.1</v>
      </c>
      <c r="F2846" s="54">
        <f>VLOOKUP(Table10[[#This Row],[Name]],V.Rd!$A:$B,2,FALSE)</f>
        <v>292</v>
      </c>
      <c r="G2846" s="54">
        <f>VLOOKUP(Table10[[#This Row],[Name]],M.Rd!$A:$T,20,FALSE)</f>
        <v>2210</v>
      </c>
    </row>
    <row r="2847" spans="1:7" x14ac:dyDescent="0.25">
      <c r="A2847" s="3" t="s">
        <v>1244</v>
      </c>
      <c r="B2847" s="31">
        <v>37</v>
      </c>
      <c r="C2847" s="2">
        <v>4</v>
      </c>
      <c r="D2847">
        <v>614</v>
      </c>
      <c r="E2847" s="54">
        <f>VLOOKUP(Table10[[#This Row],[Name]],M.Rd!$A:$T,MATCH(Table10[[#This Row],[L.eff]],M.Rd!$C$2:$S$2)+2,FALSE)</f>
        <v>89.8</v>
      </c>
      <c r="F2847" s="54">
        <f>VLOOKUP(Table10[[#This Row],[Name]],V.Rd!$A:$B,2,FALSE)</f>
        <v>292</v>
      </c>
      <c r="G2847" s="54">
        <f>VLOOKUP(Table10[[#This Row],[Name]],M.Rd!$A:$T,20,FALSE)</f>
        <v>2210</v>
      </c>
    </row>
    <row r="2848" spans="1:7" x14ac:dyDescent="0.25">
      <c r="A2848" s="3" t="s">
        <v>1244</v>
      </c>
      <c r="B2848" s="31">
        <v>37</v>
      </c>
      <c r="C2848" s="2">
        <v>5</v>
      </c>
      <c r="D2848">
        <v>435</v>
      </c>
      <c r="E2848" s="54">
        <f>VLOOKUP(Table10[[#This Row],[Name]],M.Rd!$A:$T,MATCH(Table10[[#This Row],[L.eff]],M.Rd!$C$2:$S$2)+2,FALSE)</f>
        <v>81.5</v>
      </c>
      <c r="F2848" s="54">
        <f>VLOOKUP(Table10[[#This Row],[Name]],V.Rd!$A:$B,2,FALSE)</f>
        <v>292</v>
      </c>
      <c r="G2848" s="54">
        <f>VLOOKUP(Table10[[#This Row],[Name]],M.Rd!$A:$T,20,FALSE)</f>
        <v>2210</v>
      </c>
    </row>
    <row r="2849" spans="1:7" x14ac:dyDescent="0.25">
      <c r="A2849" s="3" t="s">
        <v>1244</v>
      </c>
      <c r="B2849" s="31">
        <v>37</v>
      </c>
      <c r="C2849" s="2">
        <v>6</v>
      </c>
      <c r="D2849">
        <v>320</v>
      </c>
      <c r="E2849" s="54">
        <f>VLOOKUP(Table10[[#This Row],[Name]],M.Rd!$A:$T,MATCH(Table10[[#This Row],[L.eff]],M.Rd!$C$2:$S$2)+2,FALSE)</f>
        <v>74</v>
      </c>
      <c r="F2849" s="54">
        <f>VLOOKUP(Table10[[#This Row],[Name]],V.Rd!$A:$B,2,FALSE)</f>
        <v>292</v>
      </c>
      <c r="G2849" s="54">
        <f>VLOOKUP(Table10[[#This Row],[Name]],M.Rd!$A:$T,20,FALSE)</f>
        <v>2210</v>
      </c>
    </row>
    <row r="2850" spans="1:7" x14ac:dyDescent="0.25">
      <c r="A2850" s="3" t="s">
        <v>1244</v>
      </c>
      <c r="B2850" s="31">
        <v>37</v>
      </c>
      <c r="C2850" s="2">
        <v>7</v>
      </c>
      <c r="D2850">
        <v>244</v>
      </c>
      <c r="E2850" s="54">
        <f>VLOOKUP(Table10[[#This Row],[Name]],M.Rd!$A:$T,MATCH(Table10[[#This Row],[L.eff]],M.Rd!$C$2:$S$2)+2,FALSE)</f>
        <v>67.3</v>
      </c>
      <c r="F2850" s="54">
        <f>VLOOKUP(Table10[[#This Row],[Name]],V.Rd!$A:$B,2,FALSE)</f>
        <v>292</v>
      </c>
      <c r="G2850" s="54">
        <f>VLOOKUP(Table10[[#This Row],[Name]],M.Rd!$A:$T,20,FALSE)</f>
        <v>2210</v>
      </c>
    </row>
    <row r="2851" spans="1:7" x14ac:dyDescent="0.25">
      <c r="A2851" s="3" t="s">
        <v>1244</v>
      </c>
      <c r="B2851" s="31">
        <v>37</v>
      </c>
      <c r="C2851" s="2">
        <v>8</v>
      </c>
      <c r="D2851">
        <v>192</v>
      </c>
      <c r="E2851" s="54">
        <f>VLOOKUP(Table10[[#This Row],[Name]],M.Rd!$A:$T,MATCH(Table10[[#This Row],[L.eff]],M.Rd!$C$2:$S$2)+2,FALSE)</f>
        <v>61.4</v>
      </c>
      <c r="F2851" s="54">
        <f>VLOOKUP(Table10[[#This Row],[Name]],V.Rd!$A:$B,2,FALSE)</f>
        <v>292</v>
      </c>
      <c r="G2851" s="54">
        <f>VLOOKUP(Table10[[#This Row],[Name]],M.Rd!$A:$T,20,FALSE)</f>
        <v>2210</v>
      </c>
    </row>
    <row r="2852" spans="1:7" x14ac:dyDescent="0.25">
      <c r="A2852" s="3" t="s">
        <v>1244</v>
      </c>
      <c r="B2852" s="31">
        <v>37</v>
      </c>
      <c r="C2852" s="2">
        <v>9</v>
      </c>
      <c r="D2852">
        <v>155</v>
      </c>
      <c r="E2852" s="54">
        <f>VLOOKUP(Table10[[#This Row],[Name]],M.Rd!$A:$T,MATCH(Table10[[#This Row],[L.eff]],M.Rd!$C$2:$S$2)+2,FALSE)</f>
        <v>56.2</v>
      </c>
      <c r="F2852" s="54">
        <f>VLOOKUP(Table10[[#This Row],[Name]],V.Rd!$A:$B,2,FALSE)</f>
        <v>292</v>
      </c>
      <c r="G2852" s="54">
        <f>VLOOKUP(Table10[[#This Row],[Name]],M.Rd!$A:$T,20,FALSE)</f>
        <v>2210</v>
      </c>
    </row>
    <row r="2853" spans="1:7" x14ac:dyDescent="0.25">
      <c r="A2853" s="3" t="s">
        <v>1244</v>
      </c>
      <c r="B2853" s="31">
        <v>37</v>
      </c>
      <c r="C2853" s="2">
        <v>10</v>
      </c>
      <c r="D2853">
        <v>127</v>
      </c>
      <c r="E2853" s="54">
        <f>VLOOKUP(Table10[[#This Row],[Name]],M.Rd!$A:$T,MATCH(Table10[[#This Row],[L.eff]],M.Rd!$C$2:$S$2)+2,FALSE)</f>
        <v>51.8</v>
      </c>
      <c r="F2853" s="54">
        <f>VLOOKUP(Table10[[#This Row],[Name]],V.Rd!$A:$B,2,FALSE)</f>
        <v>292</v>
      </c>
      <c r="G2853" s="54">
        <f>VLOOKUP(Table10[[#This Row],[Name]],M.Rd!$A:$T,20,FALSE)</f>
        <v>2210</v>
      </c>
    </row>
    <row r="2854" spans="1:7" x14ac:dyDescent="0.25">
      <c r="A2854" s="3" t="s">
        <v>1244</v>
      </c>
      <c r="B2854" s="31">
        <v>37</v>
      </c>
      <c r="C2854" s="2">
        <v>11</v>
      </c>
      <c r="D2854">
        <v>107</v>
      </c>
      <c r="E2854" s="54">
        <f>VLOOKUP(Table10[[#This Row],[Name]],M.Rd!$A:$T,MATCH(Table10[[#This Row],[L.eff]],M.Rd!$C$2:$S$2)+2,FALSE)</f>
        <v>47.8</v>
      </c>
      <c r="F2854" s="54">
        <f>VLOOKUP(Table10[[#This Row],[Name]],V.Rd!$A:$B,2,FALSE)</f>
        <v>292</v>
      </c>
      <c r="G2854" s="54">
        <f>VLOOKUP(Table10[[#This Row],[Name]],M.Rd!$A:$T,20,FALSE)</f>
        <v>2210</v>
      </c>
    </row>
    <row r="2855" spans="1:7" x14ac:dyDescent="0.25">
      <c r="A2855" s="3" t="s">
        <v>1244</v>
      </c>
      <c r="B2855" s="31">
        <v>37</v>
      </c>
      <c r="C2855" s="2">
        <v>12</v>
      </c>
      <c r="D2855">
        <v>90.5</v>
      </c>
      <c r="E2855" s="54">
        <f>VLOOKUP(Table10[[#This Row],[Name]],M.Rd!$A:$T,MATCH(Table10[[#This Row],[L.eff]],M.Rd!$C$2:$S$2)+2,FALSE)</f>
        <v>44.6</v>
      </c>
      <c r="F2855" s="54">
        <f>VLOOKUP(Table10[[#This Row],[Name]],V.Rd!$A:$B,2,FALSE)</f>
        <v>292</v>
      </c>
      <c r="G2855" s="54">
        <f>VLOOKUP(Table10[[#This Row],[Name]],M.Rd!$A:$T,20,FALSE)</f>
        <v>2210</v>
      </c>
    </row>
    <row r="2856" spans="1:7" x14ac:dyDescent="0.25">
      <c r="A2856" s="3" t="s">
        <v>1244</v>
      </c>
      <c r="B2856" s="31">
        <v>37</v>
      </c>
      <c r="C2856" s="2">
        <v>13</v>
      </c>
      <c r="D2856">
        <v>77.8</v>
      </c>
      <c r="E2856" s="54">
        <f>VLOOKUP(Table10[[#This Row],[Name]],M.Rd!$A:$T,MATCH(Table10[[#This Row],[L.eff]],M.Rd!$C$2:$S$2)+2,FALSE)</f>
        <v>41.8</v>
      </c>
      <c r="F2856" s="54">
        <f>VLOOKUP(Table10[[#This Row],[Name]],V.Rd!$A:$B,2,FALSE)</f>
        <v>292</v>
      </c>
      <c r="G2856" s="54">
        <f>VLOOKUP(Table10[[#This Row],[Name]],M.Rd!$A:$T,20,FALSE)</f>
        <v>2210</v>
      </c>
    </row>
    <row r="2857" spans="1:7" x14ac:dyDescent="0.25">
      <c r="A2857" s="3" t="s">
        <v>1244</v>
      </c>
      <c r="B2857" s="31">
        <v>37</v>
      </c>
      <c r="C2857" s="2">
        <v>14</v>
      </c>
      <c r="D2857">
        <v>67.599999999999994</v>
      </c>
      <c r="E2857" s="54">
        <f>VLOOKUP(Table10[[#This Row],[Name]],M.Rd!$A:$T,MATCH(Table10[[#This Row],[L.eff]],M.Rd!$C$2:$S$2)+2,FALSE)</f>
        <v>38.9</v>
      </c>
      <c r="F2857" s="54">
        <f>VLOOKUP(Table10[[#This Row],[Name]],V.Rd!$A:$B,2,FALSE)</f>
        <v>292</v>
      </c>
      <c r="G2857" s="54">
        <f>VLOOKUP(Table10[[#This Row],[Name]],M.Rd!$A:$T,20,FALSE)</f>
        <v>2210</v>
      </c>
    </row>
    <row r="2858" spans="1:7" x14ac:dyDescent="0.25">
      <c r="A2858" s="23" t="s">
        <v>1245</v>
      </c>
      <c r="B2858" s="29">
        <v>100</v>
      </c>
      <c r="C2858" s="27">
        <v>1</v>
      </c>
      <c r="D2858" s="27">
        <v>4280</v>
      </c>
      <c r="E2858" s="54">
        <f>VLOOKUP(Table10[[#This Row],[Name]],M.Rd!$A:$T,MATCH(Table10[[#This Row],[L.eff]],M.Rd!$C$2:$S$2)+2,FALSE)</f>
        <v>396</v>
      </c>
      <c r="F2858" s="54">
        <f>VLOOKUP(Table10[[#This Row],[Name]],V.Rd!$A:$B,2,FALSE)</f>
        <v>704</v>
      </c>
      <c r="G2858" s="54">
        <f>VLOOKUP(Table10[[#This Row],[Name]],M.Rd!$A:$T,20,FALSE)</f>
        <v>11300</v>
      </c>
    </row>
    <row r="2859" spans="1:7" x14ac:dyDescent="0.25">
      <c r="A2859" s="3" t="s">
        <v>1245</v>
      </c>
      <c r="B2859" s="31">
        <v>100</v>
      </c>
      <c r="C2859" s="2">
        <v>1.5</v>
      </c>
      <c r="D2859" s="2">
        <v>4010</v>
      </c>
      <c r="E2859" s="54">
        <f>VLOOKUP(Table10[[#This Row],[Name]],M.Rd!$A:$T,MATCH(Table10[[#This Row],[L.eff]],M.Rd!$C$2:$S$2)+2,FALSE)</f>
        <v>396</v>
      </c>
      <c r="F2859" s="54">
        <f>VLOOKUP(Table10[[#This Row],[Name]],V.Rd!$A:$B,2,FALSE)</f>
        <v>704</v>
      </c>
      <c r="G2859" s="54">
        <f>VLOOKUP(Table10[[#This Row],[Name]],M.Rd!$A:$T,20,FALSE)</f>
        <v>11300</v>
      </c>
    </row>
    <row r="2860" spans="1:7" x14ac:dyDescent="0.25">
      <c r="A2860" s="3" t="s">
        <v>1245</v>
      </c>
      <c r="B2860" s="31">
        <v>100</v>
      </c>
      <c r="C2860" s="2">
        <v>2</v>
      </c>
      <c r="D2860" s="2">
        <v>3730</v>
      </c>
      <c r="E2860" s="54">
        <f>VLOOKUP(Table10[[#This Row],[Name]],M.Rd!$A:$T,MATCH(Table10[[#This Row],[L.eff]],M.Rd!$C$2:$S$2)+2,FALSE)</f>
        <v>396</v>
      </c>
      <c r="F2860" s="54">
        <f>VLOOKUP(Table10[[#This Row],[Name]],V.Rd!$A:$B,2,FALSE)</f>
        <v>704</v>
      </c>
      <c r="G2860" s="54">
        <f>VLOOKUP(Table10[[#This Row],[Name]],M.Rd!$A:$T,20,FALSE)</f>
        <v>11300</v>
      </c>
    </row>
    <row r="2861" spans="1:7" x14ac:dyDescent="0.25">
      <c r="A2861" s="3" t="s">
        <v>1245</v>
      </c>
      <c r="B2861" s="31">
        <v>100</v>
      </c>
      <c r="C2861" s="2">
        <v>2.5</v>
      </c>
      <c r="D2861">
        <v>3430</v>
      </c>
      <c r="E2861" s="54">
        <f>VLOOKUP(Table10[[#This Row],[Name]],M.Rd!$A:$T,MATCH(Table10[[#This Row],[L.eff]],M.Rd!$C$2:$S$2)+2,FALSE)</f>
        <v>396</v>
      </c>
      <c r="F2861" s="54">
        <f>VLOOKUP(Table10[[#This Row],[Name]],V.Rd!$A:$B,2,FALSE)</f>
        <v>704</v>
      </c>
      <c r="G2861" s="54">
        <f>VLOOKUP(Table10[[#This Row],[Name]],M.Rd!$A:$T,20,FALSE)</f>
        <v>11300</v>
      </c>
    </row>
    <row r="2862" spans="1:7" x14ac:dyDescent="0.25">
      <c r="A2862" s="3" t="s">
        <v>1245</v>
      </c>
      <c r="B2862" s="31">
        <v>100</v>
      </c>
      <c r="C2862" s="2">
        <v>3</v>
      </c>
      <c r="D2862">
        <v>3120</v>
      </c>
      <c r="E2862" s="54">
        <f>VLOOKUP(Table10[[#This Row],[Name]],M.Rd!$A:$T,MATCH(Table10[[#This Row],[L.eff]],M.Rd!$C$2:$S$2)+2,FALSE)</f>
        <v>392</v>
      </c>
      <c r="F2862" s="54">
        <f>VLOOKUP(Table10[[#This Row],[Name]],V.Rd!$A:$B,2,FALSE)</f>
        <v>704</v>
      </c>
      <c r="G2862" s="54">
        <f>VLOOKUP(Table10[[#This Row],[Name]],M.Rd!$A:$T,20,FALSE)</f>
        <v>11300</v>
      </c>
    </row>
    <row r="2863" spans="1:7" x14ac:dyDescent="0.25">
      <c r="A2863" s="3" t="s">
        <v>1245</v>
      </c>
      <c r="B2863" s="31">
        <v>100</v>
      </c>
      <c r="C2863" s="2">
        <v>3.5</v>
      </c>
      <c r="D2863">
        <v>2790</v>
      </c>
      <c r="E2863" s="54">
        <f>VLOOKUP(Table10[[#This Row],[Name]],M.Rd!$A:$T,MATCH(Table10[[#This Row],[L.eff]],M.Rd!$C$2:$S$2)+2,FALSE)</f>
        <v>384</v>
      </c>
      <c r="F2863" s="54">
        <f>VLOOKUP(Table10[[#This Row],[Name]],V.Rd!$A:$B,2,FALSE)</f>
        <v>704</v>
      </c>
      <c r="G2863" s="54">
        <f>VLOOKUP(Table10[[#This Row],[Name]],M.Rd!$A:$T,20,FALSE)</f>
        <v>11300</v>
      </c>
    </row>
    <row r="2864" spans="1:7" x14ac:dyDescent="0.25">
      <c r="A2864" s="3" t="s">
        <v>1245</v>
      </c>
      <c r="B2864" s="31">
        <v>100</v>
      </c>
      <c r="C2864" s="2">
        <v>4</v>
      </c>
      <c r="D2864">
        <v>2460</v>
      </c>
      <c r="E2864" s="54">
        <f>VLOOKUP(Table10[[#This Row],[Name]],M.Rd!$A:$T,MATCH(Table10[[#This Row],[L.eff]],M.Rd!$C$2:$S$2)+2,FALSE)</f>
        <v>376</v>
      </c>
      <c r="F2864" s="54">
        <f>VLOOKUP(Table10[[#This Row],[Name]],V.Rd!$A:$B,2,FALSE)</f>
        <v>704</v>
      </c>
      <c r="G2864" s="54">
        <f>VLOOKUP(Table10[[#This Row],[Name]],M.Rd!$A:$T,20,FALSE)</f>
        <v>11300</v>
      </c>
    </row>
    <row r="2865" spans="1:7" x14ac:dyDescent="0.25">
      <c r="A2865" s="3" t="s">
        <v>1245</v>
      </c>
      <c r="B2865" s="31">
        <v>100</v>
      </c>
      <c r="C2865" s="2">
        <v>5</v>
      </c>
      <c r="D2865">
        <v>1900</v>
      </c>
      <c r="E2865" s="54">
        <f>VLOOKUP(Table10[[#This Row],[Name]],M.Rd!$A:$T,MATCH(Table10[[#This Row],[L.eff]],M.Rd!$C$2:$S$2)+2,FALSE)</f>
        <v>361</v>
      </c>
      <c r="F2865" s="54">
        <f>VLOOKUP(Table10[[#This Row],[Name]],V.Rd!$A:$B,2,FALSE)</f>
        <v>704</v>
      </c>
      <c r="G2865" s="54">
        <f>VLOOKUP(Table10[[#This Row],[Name]],M.Rd!$A:$T,20,FALSE)</f>
        <v>11300</v>
      </c>
    </row>
    <row r="2866" spans="1:7" x14ac:dyDescent="0.25">
      <c r="A2866" s="3" t="s">
        <v>1245</v>
      </c>
      <c r="B2866" s="31">
        <v>100</v>
      </c>
      <c r="C2866" s="2">
        <v>6</v>
      </c>
      <c r="D2866">
        <v>1460</v>
      </c>
      <c r="E2866" s="54">
        <f>VLOOKUP(Table10[[#This Row],[Name]],M.Rd!$A:$T,MATCH(Table10[[#This Row],[L.eff]],M.Rd!$C$2:$S$2)+2,FALSE)</f>
        <v>346</v>
      </c>
      <c r="F2866" s="54">
        <f>VLOOKUP(Table10[[#This Row],[Name]],V.Rd!$A:$B,2,FALSE)</f>
        <v>704</v>
      </c>
      <c r="G2866" s="54">
        <f>VLOOKUP(Table10[[#This Row],[Name]],M.Rd!$A:$T,20,FALSE)</f>
        <v>11300</v>
      </c>
    </row>
    <row r="2867" spans="1:7" x14ac:dyDescent="0.25">
      <c r="A2867" s="3" t="s">
        <v>1245</v>
      </c>
      <c r="B2867" s="31">
        <v>100</v>
      </c>
      <c r="C2867" s="2">
        <v>7</v>
      </c>
      <c r="D2867">
        <v>1150</v>
      </c>
      <c r="E2867" s="54">
        <f>VLOOKUP(Table10[[#This Row],[Name]],M.Rd!$A:$T,MATCH(Table10[[#This Row],[L.eff]],M.Rd!$C$2:$S$2)+2,FALSE)</f>
        <v>332</v>
      </c>
      <c r="F2867" s="54">
        <f>VLOOKUP(Table10[[#This Row],[Name]],V.Rd!$A:$B,2,FALSE)</f>
        <v>704</v>
      </c>
      <c r="G2867" s="54">
        <f>VLOOKUP(Table10[[#This Row],[Name]],M.Rd!$A:$T,20,FALSE)</f>
        <v>11300</v>
      </c>
    </row>
    <row r="2868" spans="1:7" x14ac:dyDescent="0.25">
      <c r="A2868" s="3" t="s">
        <v>1245</v>
      </c>
      <c r="B2868" s="31">
        <v>100</v>
      </c>
      <c r="C2868" s="2">
        <v>8</v>
      </c>
      <c r="D2868">
        <v>921</v>
      </c>
      <c r="E2868" s="54">
        <f>VLOOKUP(Table10[[#This Row],[Name]],M.Rd!$A:$T,MATCH(Table10[[#This Row],[L.eff]],M.Rd!$C$2:$S$2)+2,FALSE)</f>
        <v>318</v>
      </c>
      <c r="F2868" s="54">
        <f>VLOOKUP(Table10[[#This Row],[Name]],V.Rd!$A:$B,2,FALSE)</f>
        <v>704</v>
      </c>
      <c r="G2868" s="54">
        <f>VLOOKUP(Table10[[#This Row],[Name]],M.Rd!$A:$T,20,FALSE)</f>
        <v>11300</v>
      </c>
    </row>
    <row r="2869" spans="1:7" x14ac:dyDescent="0.25">
      <c r="A2869" s="3" t="s">
        <v>1245</v>
      </c>
      <c r="B2869" s="31">
        <v>100</v>
      </c>
      <c r="C2869" s="2">
        <v>9</v>
      </c>
      <c r="D2869">
        <v>751</v>
      </c>
      <c r="E2869" s="54">
        <f>VLOOKUP(Table10[[#This Row],[Name]],M.Rd!$A:$T,MATCH(Table10[[#This Row],[L.eff]],M.Rd!$C$2:$S$2)+2,FALSE)</f>
        <v>304</v>
      </c>
      <c r="F2869" s="54">
        <f>VLOOKUP(Table10[[#This Row],[Name]],V.Rd!$A:$B,2,FALSE)</f>
        <v>704</v>
      </c>
      <c r="G2869" s="54">
        <f>VLOOKUP(Table10[[#This Row],[Name]],M.Rd!$A:$T,20,FALSE)</f>
        <v>11300</v>
      </c>
    </row>
    <row r="2870" spans="1:7" x14ac:dyDescent="0.25">
      <c r="A2870" s="3" t="s">
        <v>1245</v>
      </c>
      <c r="B2870" s="31">
        <v>100</v>
      </c>
      <c r="C2870" s="2">
        <v>10</v>
      </c>
      <c r="D2870">
        <v>624</v>
      </c>
      <c r="E2870" s="54">
        <f>VLOOKUP(Table10[[#This Row],[Name]],M.Rd!$A:$T,MATCH(Table10[[#This Row],[L.eff]],M.Rd!$C$2:$S$2)+2,FALSE)</f>
        <v>291</v>
      </c>
      <c r="F2870" s="54">
        <f>VLOOKUP(Table10[[#This Row],[Name]],V.Rd!$A:$B,2,FALSE)</f>
        <v>704</v>
      </c>
      <c r="G2870" s="54">
        <f>VLOOKUP(Table10[[#This Row],[Name]],M.Rd!$A:$T,20,FALSE)</f>
        <v>11300</v>
      </c>
    </row>
    <row r="2871" spans="1:7" x14ac:dyDescent="0.25">
      <c r="A2871" s="3" t="s">
        <v>1245</v>
      </c>
      <c r="B2871" s="31">
        <v>100</v>
      </c>
      <c r="C2871" s="2">
        <v>11</v>
      </c>
      <c r="D2871">
        <v>525</v>
      </c>
      <c r="E2871" s="54">
        <f>VLOOKUP(Table10[[#This Row],[Name]],M.Rd!$A:$T,MATCH(Table10[[#This Row],[L.eff]],M.Rd!$C$2:$S$2)+2,FALSE)</f>
        <v>278</v>
      </c>
      <c r="F2871" s="54">
        <f>VLOOKUP(Table10[[#This Row],[Name]],V.Rd!$A:$B,2,FALSE)</f>
        <v>704</v>
      </c>
      <c r="G2871" s="54">
        <f>VLOOKUP(Table10[[#This Row],[Name]],M.Rd!$A:$T,20,FALSE)</f>
        <v>11300</v>
      </c>
    </row>
    <row r="2872" spans="1:7" x14ac:dyDescent="0.25">
      <c r="A2872" s="3" t="s">
        <v>1245</v>
      </c>
      <c r="B2872" s="31">
        <v>100</v>
      </c>
      <c r="C2872" s="2">
        <v>12</v>
      </c>
      <c r="D2872">
        <v>449</v>
      </c>
      <c r="E2872" s="54">
        <f>VLOOKUP(Table10[[#This Row],[Name]],M.Rd!$A:$T,MATCH(Table10[[#This Row],[L.eff]],M.Rd!$C$2:$S$2)+2,FALSE)</f>
        <v>266</v>
      </c>
      <c r="F2872" s="54">
        <f>VLOOKUP(Table10[[#This Row],[Name]],V.Rd!$A:$B,2,FALSE)</f>
        <v>704</v>
      </c>
      <c r="G2872" s="54">
        <f>VLOOKUP(Table10[[#This Row],[Name]],M.Rd!$A:$T,20,FALSE)</f>
        <v>11300</v>
      </c>
    </row>
    <row r="2873" spans="1:7" x14ac:dyDescent="0.25">
      <c r="A2873" s="3" t="s">
        <v>1245</v>
      </c>
      <c r="B2873" s="31">
        <v>100</v>
      </c>
      <c r="C2873" s="2">
        <v>13</v>
      </c>
      <c r="D2873">
        <v>387</v>
      </c>
      <c r="E2873" s="54">
        <f>VLOOKUP(Table10[[#This Row],[Name]],M.Rd!$A:$T,MATCH(Table10[[#This Row],[L.eff]],M.Rd!$C$2:$S$2)+2,FALSE)</f>
        <v>254</v>
      </c>
      <c r="F2873" s="54">
        <f>VLOOKUP(Table10[[#This Row],[Name]],V.Rd!$A:$B,2,FALSE)</f>
        <v>704</v>
      </c>
      <c r="G2873" s="54">
        <f>VLOOKUP(Table10[[#This Row],[Name]],M.Rd!$A:$T,20,FALSE)</f>
        <v>11300</v>
      </c>
    </row>
    <row r="2874" spans="1:7" x14ac:dyDescent="0.25">
      <c r="A2874" s="3" t="s">
        <v>1245</v>
      </c>
      <c r="B2874" s="31">
        <v>100</v>
      </c>
      <c r="C2874" s="2">
        <v>14</v>
      </c>
      <c r="D2874">
        <v>337</v>
      </c>
      <c r="E2874" s="54">
        <f>VLOOKUP(Table10[[#This Row],[Name]],M.Rd!$A:$T,MATCH(Table10[[#This Row],[L.eff]],M.Rd!$C$2:$S$2)+2,FALSE)</f>
        <v>243</v>
      </c>
      <c r="F2874" s="54">
        <f>VLOOKUP(Table10[[#This Row],[Name]],V.Rd!$A:$B,2,FALSE)</f>
        <v>704</v>
      </c>
      <c r="G2874" s="54">
        <f>VLOOKUP(Table10[[#This Row],[Name]],M.Rd!$A:$T,20,FALSE)</f>
        <v>11300</v>
      </c>
    </row>
    <row r="2875" spans="1:7" x14ac:dyDescent="0.25">
      <c r="A2875" s="23" t="s">
        <v>1246</v>
      </c>
      <c r="B2875" s="29">
        <v>46</v>
      </c>
      <c r="C2875" s="27">
        <v>1</v>
      </c>
      <c r="D2875" s="27">
        <v>2020</v>
      </c>
      <c r="E2875" s="54">
        <f>VLOOKUP(Table10[[#This Row],[Name]],M.Rd!$A:$T,MATCH(Table10[[#This Row],[L.eff]],M.Rd!$C$2:$S$2)+2,FALSE)</f>
        <v>177</v>
      </c>
      <c r="F2875" s="54">
        <f>VLOOKUP(Table10[[#This Row],[Name]],V.Rd!$A:$B,2,FALSE)</f>
        <v>347</v>
      </c>
      <c r="G2875" s="54">
        <f>VLOOKUP(Table10[[#This Row],[Name]],M.Rd!$A:$T,20,FALSE)</f>
        <v>4570</v>
      </c>
    </row>
    <row r="2876" spans="1:7" x14ac:dyDescent="0.25">
      <c r="A2876" s="3" t="s">
        <v>1246</v>
      </c>
      <c r="B2876" s="31">
        <v>46</v>
      </c>
      <c r="C2876" s="2">
        <v>1.5</v>
      </c>
      <c r="D2876" s="2">
        <v>1890</v>
      </c>
      <c r="E2876" s="54">
        <f>VLOOKUP(Table10[[#This Row],[Name]],M.Rd!$A:$T,MATCH(Table10[[#This Row],[L.eff]],M.Rd!$C$2:$S$2)+2,FALSE)</f>
        <v>177</v>
      </c>
      <c r="F2876" s="54">
        <f>VLOOKUP(Table10[[#This Row],[Name]],V.Rd!$A:$B,2,FALSE)</f>
        <v>347</v>
      </c>
      <c r="G2876" s="54">
        <f>VLOOKUP(Table10[[#This Row],[Name]],M.Rd!$A:$T,20,FALSE)</f>
        <v>4570</v>
      </c>
    </row>
    <row r="2877" spans="1:7" x14ac:dyDescent="0.25">
      <c r="A2877" s="3" t="s">
        <v>1246</v>
      </c>
      <c r="B2877" s="31">
        <v>46</v>
      </c>
      <c r="C2877" s="2">
        <v>2</v>
      </c>
      <c r="D2877" s="2">
        <v>1740</v>
      </c>
      <c r="E2877" s="54">
        <f>VLOOKUP(Table10[[#This Row],[Name]],M.Rd!$A:$T,MATCH(Table10[[#This Row],[L.eff]],M.Rd!$C$2:$S$2)+2,FALSE)</f>
        <v>177</v>
      </c>
      <c r="F2877" s="54">
        <f>VLOOKUP(Table10[[#This Row],[Name]],V.Rd!$A:$B,2,FALSE)</f>
        <v>347</v>
      </c>
      <c r="G2877" s="54">
        <f>VLOOKUP(Table10[[#This Row],[Name]],M.Rd!$A:$T,20,FALSE)</f>
        <v>4570</v>
      </c>
    </row>
    <row r="2878" spans="1:7" x14ac:dyDescent="0.25">
      <c r="A2878" s="3" t="s">
        <v>1246</v>
      </c>
      <c r="B2878" s="31">
        <v>46</v>
      </c>
      <c r="C2878" s="2">
        <v>2.5</v>
      </c>
      <c r="D2878">
        <v>1590</v>
      </c>
      <c r="E2878" s="54">
        <f>VLOOKUP(Table10[[#This Row],[Name]],M.Rd!$A:$T,MATCH(Table10[[#This Row],[L.eff]],M.Rd!$C$2:$S$2)+2,FALSE)</f>
        <v>172</v>
      </c>
      <c r="F2878" s="54">
        <f>VLOOKUP(Table10[[#This Row],[Name]],V.Rd!$A:$B,2,FALSE)</f>
        <v>347</v>
      </c>
      <c r="G2878" s="54">
        <f>VLOOKUP(Table10[[#This Row],[Name]],M.Rd!$A:$T,20,FALSE)</f>
        <v>4570</v>
      </c>
    </row>
    <row r="2879" spans="1:7" x14ac:dyDescent="0.25">
      <c r="A2879" s="3" t="s">
        <v>1246</v>
      </c>
      <c r="B2879" s="31">
        <v>46</v>
      </c>
      <c r="C2879" s="2">
        <v>3</v>
      </c>
      <c r="D2879">
        <v>1420</v>
      </c>
      <c r="E2879" s="54">
        <f>VLOOKUP(Table10[[#This Row],[Name]],M.Rd!$A:$T,MATCH(Table10[[#This Row],[L.eff]],M.Rd!$C$2:$S$2)+2,FALSE)</f>
        <v>166</v>
      </c>
      <c r="F2879" s="54">
        <f>VLOOKUP(Table10[[#This Row],[Name]],V.Rd!$A:$B,2,FALSE)</f>
        <v>347</v>
      </c>
      <c r="G2879" s="54">
        <f>VLOOKUP(Table10[[#This Row],[Name]],M.Rd!$A:$T,20,FALSE)</f>
        <v>4570</v>
      </c>
    </row>
    <row r="2880" spans="1:7" x14ac:dyDescent="0.25">
      <c r="A2880" s="3" t="s">
        <v>1246</v>
      </c>
      <c r="B2880" s="31">
        <v>46</v>
      </c>
      <c r="C2880" s="2">
        <v>3.5</v>
      </c>
      <c r="D2880">
        <v>1260</v>
      </c>
      <c r="E2880" s="54">
        <f>VLOOKUP(Table10[[#This Row],[Name]],M.Rd!$A:$T,MATCH(Table10[[#This Row],[L.eff]],M.Rd!$C$2:$S$2)+2,FALSE)</f>
        <v>159</v>
      </c>
      <c r="F2880" s="54">
        <f>VLOOKUP(Table10[[#This Row],[Name]],V.Rd!$A:$B,2,FALSE)</f>
        <v>347</v>
      </c>
      <c r="G2880" s="54">
        <f>VLOOKUP(Table10[[#This Row],[Name]],M.Rd!$A:$T,20,FALSE)</f>
        <v>4570</v>
      </c>
    </row>
    <row r="2881" spans="1:7" x14ac:dyDescent="0.25">
      <c r="A2881" s="3" t="s">
        <v>1246</v>
      </c>
      <c r="B2881" s="31">
        <v>46</v>
      </c>
      <c r="C2881" s="2">
        <v>4</v>
      </c>
      <c r="D2881">
        <v>1100</v>
      </c>
      <c r="E2881" s="54">
        <f>VLOOKUP(Table10[[#This Row],[Name]],M.Rd!$A:$T,MATCH(Table10[[#This Row],[L.eff]],M.Rd!$C$2:$S$2)+2,FALSE)</f>
        <v>153</v>
      </c>
      <c r="F2881" s="54">
        <f>VLOOKUP(Table10[[#This Row],[Name]],V.Rd!$A:$B,2,FALSE)</f>
        <v>347</v>
      </c>
      <c r="G2881" s="54">
        <f>VLOOKUP(Table10[[#This Row],[Name]],M.Rd!$A:$T,20,FALSE)</f>
        <v>4570</v>
      </c>
    </row>
    <row r="2882" spans="1:7" x14ac:dyDescent="0.25">
      <c r="A2882" s="3" t="s">
        <v>1246</v>
      </c>
      <c r="B2882" s="31">
        <v>46</v>
      </c>
      <c r="C2882" s="2">
        <v>5</v>
      </c>
      <c r="D2882">
        <v>832</v>
      </c>
      <c r="E2882" s="54">
        <f>VLOOKUP(Table10[[#This Row],[Name]],M.Rd!$A:$T,MATCH(Table10[[#This Row],[L.eff]],M.Rd!$C$2:$S$2)+2,FALSE)</f>
        <v>139</v>
      </c>
      <c r="F2882" s="54">
        <f>VLOOKUP(Table10[[#This Row],[Name]],V.Rd!$A:$B,2,FALSE)</f>
        <v>347</v>
      </c>
      <c r="G2882" s="54">
        <f>VLOOKUP(Table10[[#This Row],[Name]],M.Rd!$A:$T,20,FALSE)</f>
        <v>4570</v>
      </c>
    </row>
    <row r="2883" spans="1:7" x14ac:dyDescent="0.25">
      <c r="A2883" s="3" t="s">
        <v>1246</v>
      </c>
      <c r="B2883" s="31">
        <v>46</v>
      </c>
      <c r="C2883" s="2">
        <v>6</v>
      </c>
      <c r="D2883">
        <v>635</v>
      </c>
      <c r="E2883" s="54">
        <f>VLOOKUP(Table10[[#This Row],[Name]],M.Rd!$A:$T,MATCH(Table10[[#This Row],[L.eff]],M.Rd!$C$2:$S$2)+2,FALSE)</f>
        <v>126</v>
      </c>
      <c r="F2883" s="54">
        <f>VLOOKUP(Table10[[#This Row],[Name]],V.Rd!$A:$B,2,FALSE)</f>
        <v>347</v>
      </c>
      <c r="G2883" s="54">
        <f>VLOOKUP(Table10[[#This Row],[Name]],M.Rd!$A:$T,20,FALSE)</f>
        <v>4570</v>
      </c>
    </row>
    <row r="2884" spans="1:7" x14ac:dyDescent="0.25">
      <c r="A2884" s="3" t="s">
        <v>1246</v>
      </c>
      <c r="B2884" s="31">
        <v>46</v>
      </c>
      <c r="C2884" s="2">
        <v>7</v>
      </c>
      <c r="D2884">
        <v>495</v>
      </c>
      <c r="E2884" s="54">
        <f>VLOOKUP(Table10[[#This Row],[Name]],M.Rd!$A:$T,MATCH(Table10[[#This Row],[L.eff]],M.Rd!$C$2:$S$2)+2,FALSE)</f>
        <v>114</v>
      </c>
      <c r="F2884" s="54">
        <f>VLOOKUP(Table10[[#This Row],[Name]],V.Rd!$A:$B,2,FALSE)</f>
        <v>347</v>
      </c>
      <c r="G2884" s="54">
        <f>VLOOKUP(Table10[[#This Row],[Name]],M.Rd!$A:$T,20,FALSE)</f>
        <v>4570</v>
      </c>
    </row>
    <row r="2885" spans="1:7" x14ac:dyDescent="0.25">
      <c r="A2885" s="3" t="s">
        <v>1246</v>
      </c>
      <c r="B2885" s="31">
        <v>46</v>
      </c>
      <c r="C2885" s="2">
        <v>8</v>
      </c>
      <c r="D2885">
        <v>395</v>
      </c>
      <c r="E2885" s="54">
        <f>VLOOKUP(Table10[[#This Row],[Name]],M.Rd!$A:$T,MATCH(Table10[[#This Row],[L.eff]],M.Rd!$C$2:$S$2)+2,FALSE)</f>
        <v>103</v>
      </c>
      <c r="F2885" s="54">
        <f>VLOOKUP(Table10[[#This Row],[Name]],V.Rd!$A:$B,2,FALSE)</f>
        <v>347</v>
      </c>
      <c r="G2885" s="54">
        <f>VLOOKUP(Table10[[#This Row],[Name]],M.Rd!$A:$T,20,FALSE)</f>
        <v>4570</v>
      </c>
    </row>
    <row r="2886" spans="1:7" x14ac:dyDescent="0.25">
      <c r="A2886" s="3" t="s">
        <v>1246</v>
      </c>
      <c r="B2886" s="31">
        <v>46</v>
      </c>
      <c r="C2886" s="2">
        <v>9</v>
      </c>
      <c r="D2886">
        <v>321</v>
      </c>
      <c r="E2886" s="54">
        <f>VLOOKUP(Table10[[#This Row],[Name]],M.Rd!$A:$T,MATCH(Table10[[#This Row],[L.eff]],M.Rd!$C$2:$S$2)+2,FALSE)</f>
        <v>93.8</v>
      </c>
      <c r="F2886" s="54">
        <f>VLOOKUP(Table10[[#This Row],[Name]],V.Rd!$A:$B,2,FALSE)</f>
        <v>347</v>
      </c>
      <c r="G2886" s="54">
        <f>VLOOKUP(Table10[[#This Row],[Name]],M.Rd!$A:$T,20,FALSE)</f>
        <v>4570</v>
      </c>
    </row>
    <row r="2887" spans="1:7" x14ac:dyDescent="0.25">
      <c r="A2887" s="3" t="s">
        <v>1246</v>
      </c>
      <c r="B2887" s="31">
        <v>46</v>
      </c>
      <c r="C2887" s="2">
        <v>10</v>
      </c>
      <c r="D2887">
        <v>266</v>
      </c>
      <c r="E2887" s="54">
        <f>VLOOKUP(Table10[[#This Row],[Name]],M.Rd!$A:$T,MATCH(Table10[[#This Row],[L.eff]],M.Rd!$C$2:$S$2)+2,FALSE)</f>
        <v>85.8</v>
      </c>
      <c r="F2887" s="54">
        <f>VLOOKUP(Table10[[#This Row],[Name]],V.Rd!$A:$B,2,FALSE)</f>
        <v>347</v>
      </c>
      <c r="G2887" s="54">
        <f>VLOOKUP(Table10[[#This Row],[Name]],M.Rd!$A:$T,20,FALSE)</f>
        <v>4570</v>
      </c>
    </row>
    <row r="2888" spans="1:7" x14ac:dyDescent="0.25">
      <c r="A2888" s="3" t="s">
        <v>1246</v>
      </c>
      <c r="B2888" s="31">
        <v>46</v>
      </c>
      <c r="C2888" s="2">
        <v>11</v>
      </c>
      <c r="D2888">
        <v>224</v>
      </c>
      <c r="E2888" s="54">
        <f>VLOOKUP(Table10[[#This Row],[Name]],M.Rd!$A:$T,MATCH(Table10[[#This Row],[L.eff]],M.Rd!$C$2:$S$2)+2,FALSE)</f>
        <v>79</v>
      </c>
      <c r="F2888" s="54">
        <f>VLOOKUP(Table10[[#This Row],[Name]],V.Rd!$A:$B,2,FALSE)</f>
        <v>347</v>
      </c>
      <c r="G2888" s="54">
        <f>VLOOKUP(Table10[[#This Row],[Name]],M.Rd!$A:$T,20,FALSE)</f>
        <v>4570</v>
      </c>
    </row>
    <row r="2889" spans="1:7" x14ac:dyDescent="0.25">
      <c r="A2889" s="3" t="s">
        <v>1246</v>
      </c>
      <c r="B2889" s="31">
        <v>46</v>
      </c>
      <c r="C2889" s="2">
        <v>12</v>
      </c>
      <c r="D2889">
        <v>191</v>
      </c>
      <c r="E2889" s="54">
        <f>VLOOKUP(Table10[[#This Row],[Name]],M.Rd!$A:$T,MATCH(Table10[[#This Row],[L.eff]],M.Rd!$C$2:$S$2)+2,FALSE)</f>
        <v>73.099999999999994</v>
      </c>
      <c r="F2889" s="54">
        <f>VLOOKUP(Table10[[#This Row],[Name]],V.Rd!$A:$B,2,FALSE)</f>
        <v>347</v>
      </c>
      <c r="G2889" s="54">
        <f>VLOOKUP(Table10[[#This Row],[Name]],M.Rd!$A:$T,20,FALSE)</f>
        <v>4570</v>
      </c>
    </row>
    <row r="2890" spans="1:7" x14ac:dyDescent="0.25">
      <c r="A2890" s="3" t="s">
        <v>1246</v>
      </c>
      <c r="B2890" s="31">
        <v>46</v>
      </c>
      <c r="C2890" s="2">
        <v>13</v>
      </c>
      <c r="D2890">
        <v>165</v>
      </c>
      <c r="E2890" s="54">
        <f>VLOOKUP(Table10[[#This Row],[Name]],M.Rd!$A:$T,MATCH(Table10[[#This Row],[L.eff]],M.Rd!$C$2:$S$2)+2,FALSE)</f>
        <v>68.3</v>
      </c>
      <c r="F2890" s="54">
        <f>VLOOKUP(Table10[[#This Row],[Name]],V.Rd!$A:$B,2,FALSE)</f>
        <v>347</v>
      </c>
      <c r="G2890" s="54">
        <f>VLOOKUP(Table10[[#This Row],[Name]],M.Rd!$A:$T,20,FALSE)</f>
        <v>4570</v>
      </c>
    </row>
    <row r="2891" spans="1:7" x14ac:dyDescent="0.25">
      <c r="A2891" s="3" t="s">
        <v>1246</v>
      </c>
      <c r="B2891" s="31">
        <v>46</v>
      </c>
      <c r="C2891" s="2">
        <v>14</v>
      </c>
      <c r="D2891">
        <v>143</v>
      </c>
      <c r="E2891" s="54">
        <f>VLOOKUP(Table10[[#This Row],[Name]],M.Rd!$A:$T,MATCH(Table10[[#This Row],[L.eff]],M.Rd!$C$2:$S$2)+2,FALSE)</f>
        <v>63.7</v>
      </c>
      <c r="F2891" s="54">
        <f>VLOOKUP(Table10[[#This Row],[Name]],V.Rd!$A:$B,2,FALSE)</f>
        <v>347</v>
      </c>
      <c r="G2891" s="54">
        <f>VLOOKUP(Table10[[#This Row],[Name]],M.Rd!$A:$T,20,FALSE)</f>
        <v>4570</v>
      </c>
    </row>
    <row r="2892" spans="1:7" x14ac:dyDescent="0.25">
      <c r="A2892" s="23" t="s">
        <v>1247</v>
      </c>
      <c r="B2892" s="29">
        <v>52</v>
      </c>
      <c r="C2892" s="27">
        <v>1</v>
      </c>
      <c r="D2892" s="27">
        <v>2290</v>
      </c>
      <c r="E2892" s="54">
        <f>VLOOKUP(Table10[[#This Row],[Name]],M.Rd!$A:$T,MATCH(Table10[[#This Row],[L.eff]],M.Rd!$C$2:$S$2)+2,FALSE)</f>
        <v>201</v>
      </c>
      <c r="F2892" s="54">
        <f>VLOOKUP(Table10[[#This Row],[Name]],V.Rd!$A:$B,2,FALSE)</f>
        <v>385</v>
      </c>
      <c r="G2892" s="54">
        <f>VLOOKUP(Table10[[#This Row],[Name]],M.Rd!$A:$T,20,FALSE)</f>
        <v>5260</v>
      </c>
    </row>
    <row r="2893" spans="1:7" x14ac:dyDescent="0.25">
      <c r="A2893" s="3" t="s">
        <v>1247</v>
      </c>
      <c r="B2893" s="31">
        <v>52</v>
      </c>
      <c r="C2893" s="2">
        <v>1.5</v>
      </c>
      <c r="D2893" s="2">
        <v>2140</v>
      </c>
      <c r="E2893" s="54">
        <f>VLOOKUP(Table10[[#This Row],[Name]],M.Rd!$A:$T,MATCH(Table10[[#This Row],[L.eff]],M.Rd!$C$2:$S$2)+2,FALSE)</f>
        <v>201</v>
      </c>
      <c r="F2893" s="54">
        <f>VLOOKUP(Table10[[#This Row],[Name]],V.Rd!$A:$B,2,FALSE)</f>
        <v>385</v>
      </c>
      <c r="G2893" s="54">
        <f>VLOOKUP(Table10[[#This Row],[Name]],M.Rd!$A:$T,20,FALSE)</f>
        <v>5260</v>
      </c>
    </row>
    <row r="2894" spans="1:7" x14ac:dyDescent="0.25">
      <c r="A2894" s="3" t="s">
        <v>1247</v>
      </c>
      <c r="B2894" s="31">
        <v>52</v>
      </c>
      <c r="C2894" s="2">
        <v>2</v>
      </c>
      <c r="D2894" s="2">
        <v>1980</v>
      </c>
      <c r="E2894" s="54">
        <f>VLOOKUP(Table10[[#This Row],[Name]],M.Rd!$A:$T,MATCH(Table10[[#This Row],[L.eff]],M.Rd!$C$2:$S$2)+2,FALSE)</f>
        <v>201</v>
      </c>
      <c r="F2894" s="54">
        <f>VLOOKUP(Table10[[#This Row],[Name]],V.Rd!$A:$B,2,FALSE)</f>
        <v>385</v>
      </c>
      <c r="G2894" s="54">
        <f>VLOOKUP(Table10[[#This Row],[Name]],M.Rd!$A:$T,20,FALSE)</f>
        <v>5260</v>
      </c>
    </row>
    <row r="2895" spans="1:7" x14ac:dyDescent="0.25">
      <c r="A2895" s="3" t="s">
        <v>1247</v>
      </c>
      <c r="B2895" s="31">
        <v>52</v>
      </c>
      <c r="C2895" s="2">
        <v>2.5</v>
      </c>
      <c r="D2895">
        <v>1800</v>
      </c>
      <c r="E2895" s="54">
        <f>VLOOKUP(Table10[[#This Row],[Name]],M.Rd!$A:$T,MATCH(Table10[[#This Row],[L.eff]],M.Rd!$C$2:$S$2)+2,FALSE)</f>
        <v>198</v>
      </c>
      <c r="F2895" s="54">
        <f>VLOOKUP(Table10[[#This Row],[Name]],V.Rd!$A:$B,2,FALSE)</f>
        <v>385</v>
      </c>
      <c r="G2895" s="54">
        <f>VLOOKUP(Table10[[#This Row],[Name]],M.Rd!$A:$T,20,FALSE)</f>
        <v>5260</v>
      </c>
    </row>
    <row r="2896" spans="1:7" x14ac:dyDescent="0.25">
      <c r="A2896" s="3" t="s">
        <v>1247</v>
      </c>
      <c r="B2896" s="31">
        <v>52</v>
      </c>
      <c r="C2896" s="2">
        <v>3</v>
      </c>
      <c r="D2896">
        <v>1620</v>
      </c>
      <c r="E2896" s="54">
        <f>VLOOKUP(Table10[[#This Row],[Name]],M.Rd!$A:$T,MATCH(Table10[[#This Row],[L.eff]],M.Rd!$C$2:$S$2)+2,FALSE)</f>
        <v>191</v>
      </c>
      <c r="F2896" s="54">
        <f>VLOOKUP(Table10[[#This Row],[Name]],V.Rd!$A:$B,2,FALSE)</f>
        <v>385</v>
      </c>
      <c r="G2896" s="54">
        <f>VLOOKUP(Table10[[#This Row],[Name]],M.Rd!$A:$T,20,FALSE)</f>
        <v>5260</v>
      </c>
    </row>
    <row r="2897" spans="1:7" x14ac:dyDescent="0.25">
      <c r="A2897" s="3" t="s">
        <v>1247</v>
      </c>
      <c r="B2897" s="31">
        <v>52</v>
      </c>
      <c r="C2897" s="2">
        <v>3.5</v>
      </c>
      <c r="D2897">
        <v>1430</v>
      </c>
      <c r="E2897" s="54">
        <f>VLOOKUP(Table10[[#This Row],[Name]],M.Rd!$A:$T,MATCH(Table10[[#This Row],[L.eff]],M.Rd!$C$2:$S$2)+2,FALSE)</f>
        <v>184</v>
      </c>
      <c r="F2897" s="54">
        <f>VLOOKUP(Table10[[#This Row],[Name]],V.Rd!$A:$B,2,FALSE)</f>
        <v>385</v>
      </c>
      <c r="G2897" s="54">
        <f>VLOOKUP(Table10[[#This Row],[Name]],M.Rd!$A:$T,20,FALSE)</f>
        <v>5260</v>
      </c>
    </row>
    <row r="2898" spans="1:7" x14ac:dyDescent="0.25">
      <c r="A2898" s="3" t="s">
        <v>1247</v>
      </c>
      <c r="B2898" s="31">
        <v>52</v>
      </c>
      <c r="C2898" s="2">
        <v>4</v>
      </c>
      <c r="D2898">
        <v>1260</v>
      </c>
      <c r="E2898" s="54">
        <f>VLOOKUP(Table10[[#This Row],[Name]],M.Rd!$A:$T,MATCH(Table10[[#This Row],[L.eff]],M.Rd!$C$2:$S$2)+2,FALSE)</f>
        <v>177</v>
      </c>
      <c r="F2898" s="54">
        <f>VLOOKUP(Table10[[#This Row],[Name]],V.Rd!$A:$B,2,FALSE)</f>
        <v>385</v>
      </c>
      <c r="G2898" s="54">
        <f>VLOOKUP(Table10[[#This Row],[Name]],M.Rd!$A:$T,20,FALSE)</f>
        <v>5260</v>
      </c>
    </row>
    <row r="2899" spans="1:7" x14ac:dyDescent="0.25">
      <c r="A2899" s="3" t="s">
        <v>1247</v>
      </c>
      <c r="B2899" s="31">
        <v>52</v>
      </c>
      <c r="C2899" s="2">
        <v>5</v>
      </c>
      <c r="D2899">
        <v>952</v>
      </c>
      <c r="E2899" s="54">
        <f>VLOOKUP(Table10[[#This Row],[Name]],M.Rd!$A:$T,MATCH(Table10[[#This Row],[L.eff]],M.Rd!$C$2:$S$2)+2,FALSE)</f>
        <v>163</v>
      </c>
      <c r="F2899" s="54">
        <f>VLOOKUP(Table10[[#This Row],[Name]],V.Rd!$A:$B,2,FALSE)</f>
        <v>385</v>
      </c>
      <c r="G2899" s="54">
        <f>VLOOKUP(Table10[[#This Row],[Name]],M.Rd!$A:$T,20,FALSE)</f>
        <v>5260</v>
      </c>
    </row>
    <row r="2900" spans="1:7" x14ac:dyDescent="0.25">
      <c r="A2900" s="3" t="s">
        <v>1247</v>
      </c>
      <c r="B2900" s="31">
        <v>52</v>
      </c>
      <c r="C2900" s="2">
        <v>6</v>
      </c>
      <c r="D2900">
        <v>728</v>
      </c>
      <c r="E2900" s="54">
        <f>VLOOKUP(Table10[[#This Row],[Name]],M.Rd!$A:$T,MATCH(Table10[[#This Row],[L.eff]],M.Rd!$C$2:$S$2)+2,FALSE)</f>
        <v>149</v>
      </c>
      <c r="F2900" s="54">
        <f>VLOOKUP(Table10[[#This Row],[Name]],V.Rd!$A:$B,2,FALSE)</f>
        <v>385</v>
      </c>
      <c r="G2900" s="54">
        <f>VLOOKUP(Table10[[#This Row],[Name]],M.Rd!$A:$T,20,FALSE)</f>
        <v>5260</v>
      </c>
    </row>
    <row r="2901" spans="1:7" x14ac:dyDescent="0.25">
      <c r="A2901" s="3" t="s">
        <v>1247</v>
      </c>
      <c r="B2901" s="31">
        <v>52</v>
      </c>
      <c r="C2901" s="2">
        <v>7</v>
      </c>
      <c r="D2901">
        <v>568</v>
      </c>
      <c r="E2901" s="54">
        <f>VLOOKUP(Table10[[#This Row],[Name]],M.Rd!$A:$T,MATCH(Table10[[#This Row],[L.eff]],M.Rd!$C$2:$S$2)+2,FALSE)</f>
        <v>136</v>
      </c>
      <c r="F2901" s="54">
        <f>VLOOKUP(Table10[[#This Row],[Name]],V.Rd!$A:$B,2,FALSE)</f>
        <v>385</v>
      </c>
      <c r="G2901" s="54">
        <f>VLOOKUP(Table10[[#This Row],[Name]],M.Rd!$A:$T,20,FALSE)</f>
        <v>5260</v>
      </c>
    </row>
    <row r="2902" spans="1:7" x14ac:dyDescent="0.25">
      <c r="A2902" s="3" t="s">
        <v>1247</v>
      </c>
      <c r="B2902" s="31">
        <v>52</v>
      </c>
      <c r="C2902" s="2">
        <v>8</v>
      </c>
      <c r="D2902">
        <v>453</v>
      </c>
      <c r="E2902" s="54">
        <f>VLOOKUP(Table10[[#This Row],[Name]],M.Rd!$A:$T,MATCH(Table10[[#This Row],[L.eff]],M.Rd!$C$2:$S$2)+2,FALSE)</f>
        <v>125</v>
      </c>
      <c r="F2902" s="54">
        <f>VLOOKUP(Table10[[#This Row],[Name]],V.Rd!$A:$B,2,FALSE)</f>
        <v>385</v>
      </c>
      <c r="G2902" s="54">
        <f>VLOOKUP(Table10[[#This Row],[Name]],M.Rd!$A:$T,20,FALSE)</f>
        <v>5260</v>
      </c>
    </row>
    <row r="2903" spans="1:7" x14ac:dyDescent="0.25">
      <c r="A2903" s="3" t="s">
        <v>1247</v>
      </c>
      <c r="B2903" s="31">
        <v>52</v>
      </c>
      <c r="C2903" s="2">
        <v>9</v>
      </c>
      <c r="D2903">
        <v>369</v>
      </c>
      <c r="E2903" s="54">
        <f>VLOOKUP(Table10[[#This Row],[Name]],M.Rd!$A:$T,MATCH(Table10[[#This Row],[L.eff]],M.Rd!$C$2:$S$2)+2,FALSE)</f>
        <v>115</v>
      </c>
      <c r="F2903" s="54">
        <f>VLOOKUP(Table10[[#This Row],[Name]],V.Rd!$A:$B,2,FALSE)</f>
        <v>385</v>
      </c>
      <c r="G2903" s="54">
        <f>VLOOKUP(Table10[[#This Row],[Name]],M.Rd!$A:$T,20,FALSE)</f>
        <v>5260</v>
      </c>
    </row>
    <row r="2904" spans="1:7" x14ac:dyDescent="0.25">
      <c r="A2904" s="3" t="s">
        <v>1247</v>
      </c>
      <c r="B2904" s="31">
        <v>52</v>
      </c>
      <c r="C2904" s="2">
        <v>10</v>
      </c>
      <c r="D2904">
        <v>306</v>
      </c>
      <c r="E2904" s="54">
        <f>VLOOKUP(Table10[[#This Row],[Name]],M.Rd!$A:$T,MATCH(Table10[[#This Row],[L.eff]],M.Rd!$C$2:$S$2)+2,FALSE)</f>
        <v>106</v>
      </c>
      <c r="F2904" s="54">
        <f>VLOOKUP(Table10[[#This Row],[Name]],V.Rd!$A:$B,2,FALSE)</f>
        <v>385</v>
      </c>
      <c r="G2904" s="54">
        <f>VLOOKUP(Table10[[#This Row],[Name]],M.Rd!$A:$T,20,FALSE)</f>
        <v>5260</v>
      </c>
    </row>
    <row r="2905" spans="1:7" x14ac:dyDescent="0.25">
      <c r="A2905" s="3" t="s">
        <v>1247</v>
      </c>
      <c r="B2905" s="31">
        <v>52</v>
      </c>
      <c r="C2905" s="2">
        <v>11</v>
      </c>
      <c r="D2905">
        <v>257</v>
      </c>
      <c r="E2905" s="54">
        <f>VLOOKUP(Table10[[#This Row],[Name]],M.Rd!$A:$T,MATCH(Table10[[#This Row],[L.eff]],M.Rd!$C$2:$S$2)+2,FALSE)</f>
        <v>97.8</v>
      </c>
      <c r="F2905" s="54">
        <f>VLOOKUP(Table10[[#This Row],[Name]],V.Rd!$A:$B,2,FALSE)</f>
        <v>385</v>
      </c>
      <c r="G2905" s="54">
        <f>VLOOKUP(Table10[[#This Row],[Name]],M.Rd!$A:$T,20,FALSE)</f>
        <v>5260</v>
      </c>
    </row>
    <row r="2906" spans="1:7" x14ac:dyDescent="0.25">
      <c r="A2906" s="3" t="s">
        <v>1247</v>
      </c>
      <c r="B2906" s="31">
        <v>52</v>
      </c>
      <c r="C2906" s="2">
        <v>12</v>
      </c>
      <c r="D2906">
        <v>219</v>
      </c>
      <c r="E2906" s="54">
        <f>VLOOKUP(Table10[[#This Row],[Name]],M.Rd!$A:$T,MATCH(Table10[[#This Row],[L.eff]],M.Rd!$C$2:$S$2)+2,FALSE)</f>
        <v>90.9</v>
      </c>
      <c r="F2906" s="54">
        <f>VLOOKUP(Table10[[#This Row],[Name]],V.Rd!$A:$B,2,FALSE)</f>
        <v>385</v>
      </c>
      <c r="G2906" s="54">
        <f>VLOOKUP(Table10[[#This Row],[Name]],M.Rd!$A:$T,20,FALSE)</f>
        <v>5260</v>
      </c>
    </row>
    <row r="2907" spans="1:7" x14ac:dyDescent="0.25">
      <c r="A2907" s="3" t="s">
        <v>1247</v>
      </c>
      <c r="B2907" s="31">
        <v>52</v>
      </c>
      <c r="C2907" s="2">
        <v>13</v>
      </c>
      <c r="D2907">
        <v>189</v>
      </c>
      <c r="E2907" s="54">
        <f>VLOOKUP(Table10[[#This Row],[Name]],M.Rd!$A:$T,MATCH(Table10[[#This Row],[L.eff]],M.Rd!$C$2:$S$2)+2,FALSE)</f>
        <v>84.8</v>
      </c>
      <c r="F2907" s="54">
        <f>VLOOKUP(Table10[[#This Row],[Name]],V.Rd!$A:$B,2,FALSE)</f>
        <v>385</v>
      </c>
      <c r="G2907" s="54">
        <f>VLOOKUP(Table10[[#This Row],[Name]],M.Rd!$A:$T,20,FALSE)</f>
        <v>5260</v>
      </c>
    </row>
    <row r="2908" spans="1:7" x14ac:dyDescent="0.25">
      <c r="A2908" s="3" t="s">
        <v>1247</v>
      </c>
      <c r="B2908" s="31">
        <v>52</v>
      </c>
      <c r="C2908" s="2">
        <v>14</v>
      </c>
      <c r="D2908">
        <v>165</v>
      </c>
      <c r="E2908" s="54">
        <f>VLOOKUP(Table10[[#This Row],[Name]],M.Rd!$A:$T,MATCH(Table10[[#This Row],[L.eff]],M.Rd!$C$2:$S$2)+2,FALSE)</f>
        <v>79.8</v>
      </c>
      <c r="F2908" s="54">
        <f>VLOOKUP(Table10[[#This Row],[Name]],V.Rd!$A:$B,2,FALSE)</f>
        <v>385</v>
      </c>
      <c r="G2908" s="54">
        <f>VLOOKUP(Table10[[#This Row],[Name]],M.Rd!$A:$T,20,FALSE)</f>
        <v>5260</v>
      </c>
    </row>
    <row r="2909" spans="1:7" x14ac:dyDescent="0.25">
      <c r="A2909" s="23" t="s">
        <v>1248</v>
      </c>
      <c r="B2909" s="29">
        <v>60</v>
      </c>
      <c r="C2909" s="27">
        <v>1</v>
      </c>
      <c r="D2909" s="27">
        <v>2640</v>
      </c>
      <c r="E2909" s="54">
        <f>VLOOKUP(Table10[[#This Row],[Name]],M.Rd!$A:$T,MATCH(Table10[[#This Row],[L.eff]],M.Rd!$C$2:$S$2)+2,FALSE)</f>
        <v>233</v>
      </c>
      <c r="F2909" s="54">
        <f>VLOOKUP(Table10[[#This Row],[Name]],V.Rd!$A:$B,2,FALSE)</f>
        <v>455</v>
      </c>
      <c r="G2909" s="54">
        <f>VLOOKUP(Table10[[#This Row],[Name]],M.Rd!$A:$T,20,FALSE)</f>
        <v>6120</v>
      </c>
    </row>
    <row r="2910" spans="1:7" x14ac:dyDescent="0.25">
      <c r="A2910" s="3" t="s">
        <v>1248</v>
      </c>
      <c r="B2910" s="31">
        <v>60</v>
      </c>
      <c r="C2910" s="2">
        <v>1.5</v>
      </c>
      <c r="D2910" s="2">
        <v>2470</v>
      </c>
      <c r="E2910" s="54">
        <f>VLOOKUP(Table10[[#This Row],[Name]],M.Rd!$A:$T,MATCH(Table10[[#This Row],[L.eff]],M.Rd!$C$2:$S$2)+2,FALSE)</f>
        <v>233</v>
      </c>
      <c r="F2910" s="54">
        <f>VLOOKUP(Table10[[#This Row],[Name]],V.Rd!$A:$B,2,FALSE)</f>
        <v>455</v>
      </c>
      <c r="G2910" s="54">
        <f>VLOOKUP(Table10[[#This Row],[Name]],M.Rd!$A:$T,20,FALSE)</f>
        <v>6120</v>
      </c>
    </row>
    <row r="2911" spans="1:7" x14ac:dyDescent="0.25">
      <c r="A2911" s="3" t="s">
        <v>1248</v>
      </c>
      <c r="B2911" s="31">
        <v>60</v>
      </c>
      <c r="C2911" s="2">
        <v>2</v>
      </c>
      <c r="D2911" s="2">
        <v>2280</v>
      </c>
      <c r="E2911" s="54">
        <f>VLOOKUP(Table10[[#This Row],[Name]],M.Rd!$A:$T,MATCH(Table10[[#This Row],[L.eff]],M.Rd!$C$2:$S$2)+2,FALSE)</f>
        <v>233</v>
      </c>
      <c r="F2911" s="54">
        <f>VLOOKUP(Table10[[#This Row],[Name]],V.Rd!$A:$B,2,FALSE)</f>
        <v>455</v>
      </c>
      <c r="G2911" s="54">
        <f>VLOOKUP(Table10[[#This Row],[Name]],M.Rd!$A:$T,20,FALSE)</f>
        <v>6120</v>
      </c>
    </row>
    <row r="2912" spans="1:7" x14ac:dyDescent="0.25">
      <c r="A2912" s="3" t="s">
        <v>1248</v>
      </c>
      <c r="B2912" s="31">
        <v>60</v>
      </c>
      <c r="C2912" s="2">
        <v>2.5</v>
      </c>
      <c r="D2912">
        <v>2080</v>
      </c>
      <c r="E2912" s="54">
        <f>VLOOKUP(Table10[[#This Row],[Name]],M.Rd!$A:$T,MATCH(Table10[[#This Row],[L.eff]],M.Rd!$C$2:$S$2)+2,FALSE)</f>
        <v>230</v>
      </c>
      <c r="F2912" s="54">
        <f>VLOOKUP(Table10[[#This Row],[Name]],V.Rd!$A:$B,2,FALSE)</f>
        <v>455</v>
      </c>
      <c r="G2912" s="54">
        <f>VLOOKUP(Table10[[#This Row],[Name]],M.Rd!$A:$T,20,FALSE)</f>
        <v>6120</v>
      </c>
    </row>
    <row r="2913" spans="1:7" x14ac:dyDescent="0.25">
      <c r="A2913" s="3" t="s">
        <v>1248</v>
      </c>
      <c r="B2913" s="31">
        <v>60</v>
      </c>
      <c r="C2913" s="2">
        <v>3</v>
      </c>
      <c r="D2913">
        <v>1870</v>
      </c>
      <c r="E2913" s="54">
        <f>VLOOKUP(Table10[[#This Row],[Name]],M.Rd!$A:$T,MATCH(Table10[[#This Row],[L.eff]],M.Rd!$C$2:$S$2)+2,FALSE)</f>
        <v>222</v>
      </c>
      <c r="F2913" s="54">
        <f>VLOOKUP(Table10[[#This Row],[Name]],V.Rd!$A:$B,2,FALSE)</f>
        <v>455</v>
      </c>
      <c r="G2913" s="54">
        <f>VLOOKUP(Table10[[#This Row],[Name]],M.Rd!$A:$T,20,FALSE)</f>
        <v>6120</v>
      </c>
    </row>
    <row r="2914" spans="1:7" x14ac:dyDescent="0.25">
      <c r="A2914" s="3" t="s">
        <v>1248</v>
      </c>
      <c r="B2914" s="31">
        <v>60</v>
      </c>
      <c r="C2914" s="2">
        <v>3.5</v>
      </c>
      <c r="D2914">
        <v>1660</v>
      </c>
      <c r="E2914" s="54">
        <f>VLOOKUP(Table10[[#This Row],[Name]],M.Rd!$A:$T,MATCH(Table10[[#This Row],[L.eff]],M.Rd!$C$2:$S$2)+2,FALSE)</f>
        <v>215</v>
      </c>
      <c r="F2914" s="54">
        <f>VLOOKUP(Table10[[#This Row],[Name]],V.Rd!$A:$B,2,FALSE)</f>
        <v>455</v>
      </c>
      <c r="G2914" s="54">
        <f>VLOOKUP(Table10[[#This Row],[Name]],M.Rd!$A:$T,20,FALSE)</f>
        <v>6120</v>
      </c>
    </row>
    <row r="2915" spans="1:7" x14ac:dyDescent="0.25">
      <c r="A2915" s="3" t="s">
        <v>1248</v>
      </c>
      <c r="B2915" s="31">
        <v>60</v>
      </c>
      <c r="C2915" s="2">
        <v>4</v>
      </c>
      <c r="D2915">
        <v>1450</v>
      </c>
      <c r="E2915" s="54">
        <f>VLOOKUP(Table10[[#This Row],[Name]],M.Rd!$A:$T,MATCH(Table10[[#This Row],[L.eff]],M.Rd!$C$2:$S$2)+2,FALSE)</f>
        <v>208</v>
      </c>
      <c r="F2915" s="54">
        <f>VLOOKUP(Table10[[#This Row],[Name]],V.Rd!$A:$B,2,FALSE)</f>
        <v>455</v>
      </c>
      <c r="G2915" s="54">
        <f>VLOOKUP(Table10[[#This Row],[Name]],M.Rd!$A:$T,20,FALSE)</f>
        <v>6120</v>
      </c>
    </row>
    <row r="2916" spans="1:7" x14ac:dyDescent="0.25">
      <c r="A2916" s="3" t="s">
        <v>1248</v>
      </c>
      <c r="B2916" s="31">
        <v>60</v>
      </c>
      <c r="C2916" s="2">
        <v>5</v>
      </c>
      <c r="D2916">
        <v>1100</v>
      </c>
      <c r="E2916" s="54">
        <f>VLOOKUP(Table10[[#This Row],[Name]],M.Rd!$A:$T,MATCH(Table10[[#This Row],[L.eff]],M.Rd!$C$2:$S$2)+2,FALSE)</f>
        <v>193</v>
      </c>
      <c r="F2916" s="54">
        <f>VLOOKUP(Table10[[#This Row],[Name]],V.Rd!$A:$B,2,FALSE)</f>
        <v>455</v>
      </c>
      <c r="G2916" s="54">
        <f>VLOOKUP(Table10[[#This Row],[Name]],M.Rd!$A:$T,20,FALSE)</f>
        <v>6120</v>
      </c>
    </row>
    <row r="2917" spans="1:7" x14ac:dyDescent="0.25">
      <c r="A2917" s="3" t="s">
        <v>1248</v>
      </c>
      <c r="B2917" s="31">
        <v>60</v>
      </c>
      <c r="C2917" s="2">
        <v>6</v>
      </c>
      <c r="D2917">
        <v>844</v>
      </c>
      <c r="E2917" s="54">
        <f>VLOOKUP(Table10[[#This Row],[Name]],M.Rd!$A:$T,MATCH(Table10[[#This Row],[L.eff]],M.Rd!$C$2:$S$2)+2,FALSE)</f>
        <v>179</v>
      </c>
      <c r="F2917" s="54">
        <f>VLOOKUP(Table10[[#This Row],[Name]],V.Rd!$A:$B,2,FALSE)</f>
        <v>455</v>
      </c>
      <c r="G2917" s="54">
        <f>VLOOKUP(Table10[[#This Row],[Name]],M.Rd!$A:$T,20,FALSE)</f>
        <v>6120</v>
      </c>
    </row>
    <row r="2918" spans="1:7" x14ac:dyDescent="0.25">
      <c r="A2918" s="3" t="s">
        <v>1248</v>
      </c>
      <c r="B2918" s="31">
        <v>60</v>
      </c>
      <c r="C2918" s="2">
        <v>7</v>
      </c>
      <c r="D2918">
        <v>659</v>
      </c>
      <c r="E2918" s="54">
        <f>VLOOKUP(Table10[[#This Row],[Name]],M.Rd!$A:$T,MATCH(Table10[[#This Row],[L.eff]],M.Rd!$C$2:$S$2)+2,FALSE)</f>
        <v>166</v>
      </c>
      <c r="F2918" s="54">
        <f>VLOOKUP(Table10[[#This Row],[Name]],V.Rd!$A:$B,2,FALSE)</f>
        <v>455</v>
      </c>
      <c r="G2918" s="54">
        <f>VLOOKUP(Table10[[#This Row],[Name]],M.Rd!$A:$T,20,FALSE)</f>
        <v>6120</v>
      </c>
    </row>
    <row r="2919" spans="1:7" x14ac:dyDescent="0.25">
      <c r="A2919" s="3" t="s">
        <v>1248</v>
      </c>
      <c r="B2919" s="31">
        <v>60</v>
      </c>
      <c r="C2919" s="2">
        <v>8</v>
      </c>
      <c r="D2919">
        <v>526</v>
      </c>
      <c r="E2919" s="54">
        <f>VLOOKUP(Table10[[#This Row],[Name]],M.Rd!$A:$T,MATCH(Table10[[#This Row],[L.eff]],M.Rd!$C$2:$S$2)+2,FALSE)</f>
        <v>153</v>
      </c>
      <c r="F2919" s="54">
        <f>VLOOKUP(Table10[[#This Row],[Name]],V.Rd!$A:$B,2,FALSE)</f>
        <v>455</v>
      </c>
      <c r="G2919" s="54">
        <f>VLOOKUP(Table10[[#This Row],[Name]],M.Rd!$A:$T,20,FALSE)</f>
        <v>6120</v>
      </c>
    </row>
    <row r="2920" spans="1:7" x14ac:dyDescent="0.25">
      <c r="A2920" s="3" t="s">
        <v>1248</v>
      </c>
      <c r="B2920" s="31">
        <v>60</v>
      </c>
      <c r="C2920" s="2">
        <v>9</v>
      </c>
      <c r="D2920">
        <v>428</v>
      </c>
      <c r="E2920" s="54">
        <f>VLOOKUP(Table10[[#This Row],[Name]],M.Rd!$A:$T,MATCH(Table10[[#This Row],[L.eff]],M.Rd!$C$2:$S$2)+2,FALSE)</f>
        <v>142</v>
      </c>
      <c r="F2920" s="54">
        <f>VLOOKUP(Table10[[#This Row],[Name]],V.Rd!$A:$B,2,FALSE)</f>
        <v>455</v>
      </c>
      <c r="G2920" s="54">
        <f>VLOOKUP(Table10[[#This Row],[Name]],M.Rd!$A:$T,20,FALSE)</f>
        <v>6120</v>
      </c>
    </row>
    <row r="2921" spans="1:7" x14ac:dyDescent="0.25">
      <c r="A2921" s="3" t="s">
        <v>1248</v>
      </c>
      <c r="B2921" s="31">
        <v>60</v>
      </c>
      <c r="C2921" s="2">
        <v>10</v>
      </c>
      <c r="D2921">
        <v>355</v>
      </c>
      <c r="E2921" s="54">
        <f>VLOOKUP(Table10[[#This Row],[Name]],M.Rd!$A:$T,MATCH(Table10[[#This Row],[L.eff]],M.Rd!$C$2:$S$2)+2,FALSE)</f>
        <v>132</v>
      </c>
      <c r="F2921" s="54">
        <f>VLOOKUP(Table10[[#This Row],[Name]],V.Rd!$A:$B,2,FALSE)</f>
        <v>455</v>
      </c>
      <c r="G2921" s="54">
        <f>VLOOKUP(Table10[[#This Row],[Name]],M.Rd!$A:$T,20,FALSE)</f>
        <v>6120</v>
      </c>
    </row>
    <row r="2922" spans="1:7" x14ac:dyDescent="0.25">
      <c r="A2922" s="3" t="s">
        <v>1248</v>
      </c>
      <c r="B2922" s="31">
        <v>60</v>
      </c>
      <c r="C2922" s="2">
        <v>11</v>
      </c>
      <c r="D2922">
        <v>299</v>
      </c>
      <c r="E2922" s="54">
        <f>VLOOKUP(Table10[[#This Row],[Name]],M.Rd!$A:$T,MATCH(Table10[[#This Row],[L.eff]],M.Rd!$C$2:$S$2)+2,FALSE)</f>
        <v>123</v>
      </c>
      <c r="F2922" s="54">
        <f>VLOOKUP(Table10[[#This Row],[Name]],V.Rd!$A:$B,2,FALSE)</f>
        <v>455</v>
      </c>
      <c r="G2922" s="54">
        <f>VLOOKUP(Table10[[#This Row],[Name]],M.Rd!$A:$T,20,FALSE)</f>
        <v>6120</v>
      </c>
    </row>
    <row r="2923" spans="1:7" x14ac:dyDescent="0.25">
      <c r="A2923" s="3" t="s">
        <v>1248</v>
      </c>
      <c r="B2923" s="31">
        <v>60</v>
      </c>
      <c r="C2923" s="2">
        <v>12</v>
      </c>
      <c r="D2923">
        <v>255</v>
      </c>
      <c r="E2923" s="54">
        <f>VLOOKUP(Table10[[#This Row],[Name]],M.Rd!$A:$T,MATCH(Table10[[#This Row],[L.eff]],M.Rd!$C$2:$S$2)+2,FALSE)</f>
        <v>115</v>
      </c>
      <c r="F2923" s="54">
        <f>VLOOKUP(Table10[[#This Row],[Name]],V.Rd!$A:$B,2,FALSE)</f>
        <v>455</v>
      </c>
      <c r="G2923" s="54">
        <f>VLOOKUP(Table10[[#This Row],[Name]],M.Rd!$A:$T,20,FALSE)</f>
        <v>6120</v>
      </c>
    </row>
    <row r="2924" spans="1:7" x14ac:dyDescent="0.25">
      <c r="A2924" s="3" t="s">
        <v>1248</v>
      </c>
      <c r="B2924" s="31">
        <v>60</v>
      </c>
      <c r="C2924" s="2">
        <v>13</v>
      </c>
      <c r="D2924">
        <v>220</v>
      </c>
      <c r="E2924" s="54">
        <f>VLOOKUP(Table10[[#This Row],[Name]],M.Rd!$A:$T,MATCH(Table10[[#This Row],[L.eff]],M.Rd!$C$2:$S$2)+2,FALSE)</f>
        <v>108</v>
      </c>
      <c r="F2924" s="54">
        <f>VLOOKUP(Table10[[#This Row],[Name]],V.Rd!$A:$B,2,FALSE)</f>
        <v>455</v>
      </c>
      <c r="G2924" s="54">
        <f>VLOOKUP(Table10[[#This Row],[Name]],M.Rd!$A:$T,20,FALSE)</f>
        <v>6120</v>
      </c>
    </row>
    <row r="2925" spans="1:7" x14ac:dyDescent="0.25">
      <c r="A2925" s="3" t="s">
        <v>1248</v>
      </c>
      <c r="B2925" s="31">
        <v>60</v>
      </c>
      <c r="C2925" s="2">
        <v>14</v>
      </c>
      <c r="D2925">
        <v>191</v>
      </c>
      <c r="E2925" s="54">
        <f>VLOOKUP(Table10[[#This Row],[Name]],M.Rd!$A:$T,MATCH(Table10[[#This Row],[L.eff]],M.Rd!$C$2:$S$2)+2,FALSE)</f>
        <v>101</v>
      </c>
      <c r="F2925" s="54">
        <f>VLOOKUP(Table10[[#This Row],[Name]],V.Rd!$A:$B,2,FALSE)</f>
        <v>455</v>
      </c>
      <c r="G2925" s="54">
        <f>VLOOKUP(Table10[[#This Row],[Name]],M.Rd!$A:$T,20,FALSE)</f>
        <v>6120</v>
      </c>
    </row>
    <row r="2926" spans="1:7" x14ac:dyDescent="0.25">
      <c r="A2926" s="23" t="s">
        <v>1249</v>
      </c>
      <c r="B2926" s="29">
        <v>71</v>
      </c>
      <c r="C2926" s="27">
        <v>1</v>
      </c>
      <c r="D2926" s="27">
        <v>3050</v>
      </c>
      <c r="E2926" s="54">
        <f>VLOOKUP(Table10[[#This Row],[Name]],M.Rd!$A:$T,MATCH(Table10[[#This Row],[L.eff]],M.Rd!$C$2:$S$2)+2,FALSE)</f>
        <v>276</v>
      </c>
      <c r="F2926" s="54">
        <f>VLOOKUP(Table10[[#This Row],[Name]],V.Rd!$A:$B,2,FALSE)</f>
        <v>483</v>
      </c>
      <c r="G2926" s="54">
        <f>VLOOKUP(Table10[[#This Row],[Name]],M.Rd!$A:$T,20,FALSE)</f>
        <v>7620</v>
      </c>
    </row>
    <row r="2927" spans="1:7" x14ac:dyDescent="0.25">
      <c r="A2927" s="3" t="s">
        <v>1249</v>
      </c>
      <c r="B2927" s="31">
        <v>71</v>
      </c>
      <c r="C2927" s="2">
        <v>1.5</v>
      </c>
      <c r="D2927" s="2">
        <v>2860</v>
      </c>
      <c r="E2927" s="54">
        <f>VLOOKUP(Table10[[#This Row],[Name]],M.Rd!$A:$T,MATCH(Table10[[#This Row],[L.eff]],M.Rd!$C$2:$S$2)+2,FALSE)</f>
        <v>276</v>
      </c>
      <c r="F2927" s="54">
        <f>VLOOKUP(Table10[[#This Row],[Name]],V.Rd!$A:$B,2,FALSE)</f>
        <v>483</v>
      </c>
      <c r="G2927" s="54">
        <f>VLOOKUP(Table10[[#This Row],[Name]],M.Rd!$A:$T,20,FALSE)</f>
        <v>7620</v>
      </c>
    </row>
    <row r="2928" spans="1:7" x14ac:dyDescent="0.25">
      <c r="A2928" s="3" t="s">
        <v>1249</v>
      </c>
      <c r="B2928" s="31">
        <v>71</v>
      </c>
      <c r="C2928" s="2">
        <v>2</v>
      </c>
      <c r="D2928" s="2">
        <v>2650</v>
      </c>
      <c r="E2928" s="54">
        <f>VLOOKUP(Table10[[#This Row],[Name]],M.Rd!$A:$T,MATCH(Table10[[#This Row],[L.eff]],M.Rd!$C$2:$S$2)+2,FALSE)</f>
        <v>276</v>
      </c>
      <c r="F2928" s="54">
        <f>VLOOKUP(Table10[[#This Row],[Name]],V.Rd!$A:$B,2,FALSE)</f>
        <v>483</v>
      </c>
      <c r="G2928" s="54">
        <f>VLOOKUP(Table10[[#This Row],[Name]],M.Rd!$A:$T,20,FALSE)</f>
        <v>7620</v>
      </c>
    </row>
    <row r="2929" spans="1:7" x14ac:dyDescent="0.25">
      <c r="A2929" s="3" t="s">
        <v>1249</v>
      </c>
      <c r="B2929" s="31">
        <v>71</v>
      </c>
      <c r="C2929" s="2">
        <v>2.5</v>
      </c>
      <c r="D2929">
        <v>2430</v>
      </c>
      <c r="E2929" s="54">
        <f>VLOOKUP(Table10[[#This Row],[Name]],M.Rd!$A:$T,MATCH(Table10[[#This Row],[L.eff]],M.Rd!$C$2:$S$2)+2,FALSE)</f>
        <v>275</v>
      </c>
      <c r="F2929" s="54">
        <f>VLOOKUP(Table10[[#This Row],[Name]],V.Rd!$A:$B,2,FALSE)</f>
        <v>483</v>
      </c>
      <c r="G2929" s="54">
        <f>VLOOKUP(Table10[[#This Row],[Name]],M.Rd!$A:$T,20,FALSE)</f>
        <v>7620</v>
      </c>
    </row>
    <row r="2930" spans="1:7" x14ac:dyDescent="0.25">
      <c r="A2930" s="3" t="s">
        <v>1249</v>
      </c>
      <c r="B2930" s="31">
        <v>71</v>
      </c>
      <c r="C2930" s="2">
        <v>3</v>
      </c>
      <c r="D2930">
        <v>2200</v>
      </c>
      <c r="E2930" s="54">
        <f>VLOOKUP(Table10[[#This Row],[Name]],M.Rd!$A:$T,MATCH(Table10[[#This Row],[L.eff]],M.Rd!$C$2:$S$2)+2,FALSE)</f>
        <v>267</v>
      </c>
      <c r="F2930" s="54">
        <f>VLOOKUP(Table10[[#This Row],[Name]],V.Rd!$A:$B,2,FALSE)</f>
        <v>483</v>
      </c>
      <c r="G2930" s="54">
        <f>VLOOKUP(Table10[[#This Row],[Name]],M.Rd!$A:$T,20,FALSE)</f>
        <v>7620</v>
      </c>
    </row>
    <row r="2931" spans="1:7" x14ac:dyDescent="0.25">
      <c r="A2931" s="3" t="s">
        <v>1249</v>
      </c>
      <c r="B2931" s="31">
        <v>71</v>
      </c>
      <c r="C2931" s="2">
        <v>3.5</v>
      </c>
      <c r="D2931">
        <v>1960</v>
      </c>
      <c r="E2931" s="54">
        <f>VLOOKUP(Table10[[#This Row],[Name]],M.Rd!$A:$T,MATCH(Table10[[#This Row],[L.eff]],M.Rd!$C$2:$S$2)+2,FALSE)</f>
        <v>260</v>
      </c>
      <c r="F2931" s="54">
        <f>VLOOKUP(Table10[[#This Row],[Name]],V.Rd!$A:$B,2,FALSE)</f>
        <v>483</v>
      </c>
      <c r="G2931" s="54">
        <f>VLOOKUP(Table10[[#This Row],[Name]],M.Rd!$A:$T,20,FALSE)</f>
        <v>7620</v>
      </c>
    </row>
    <row r="2932" spans="1:7" x14ac:dyDescent="0.25">
      <c r="A2932" s="3" t="s">
        <v>1249</v>
      </c>
      <c r="B2932" s="31">
        <v>71</v>
      </c>
      <c r="C2932" s="2">
        <v>4</v>
      </c>
      <c r="D2932">
        <v>1730</v>
      </c>
      <c r="E2932" s="54">
        <f>VLOOKUP(Table10[[#This Row],[Name]],M.Rd!$A:$T,MATCH(Table10[[#This Row],[L.eff]],M.Rd!$C$2:$S$2)+2,FALSE)</f>
        <v>253</v>
      </c>
      <c r="F2932" s="54">
        <f>VLOOKUP(Table10[[#This Row],[Name]],V.Rd!$A:$B,2,FALSE)</f>
        <v>483</v>
      </c>
      <c r="G2932" s="54">
        <f>VLOOKUP(Table10[[#This Row],[Name]],M.Rd!$A:$T,20,FALSE)</f>
        <v>7620</v>
      </c>
    </row>
    <row r="2933" spans="1:7" x14ac:dyDescent="0.25">
      <c r="A2933" s="3" t="s">
        <v>1249</v>
      </c>
      <c r="B2933" s="31">
        <v>71</v>
      </c>
      <c r="C2933" s="2">
        <v>5</v>
      </c>
      <c r="D2933">
        <v>1330</v>
      </c>
      <c r="E2933" s="54">
        <f>VLOOKUP(Table10[[#This Row],[Name]],M.Rd!$A:$T,MATCH(Table10[[#This Row],[L.eff]],M.Rd!$C$2:$S$2)+2,FALSE)</f>
        <v>238</v>
      </c>
      <c r="F2933" s="54">
        <f>VLOOKUP(Table10[[#This Row],[Name]],V.Rd!$A:$B,2,FALSE)</f>
        <v>483</v>
      </c>
      <c r="G2933" s="54">
        <f>VLOOKUP(Table10[[#This Row],[Name]],M.Rd!$A:$T,20,FALSE)</f>
        <v>7620</v>
      </c>
    </row>
    <row r="2934" spans="1:7" x14ac:dyDescent="0.25">
      <c r="A2934" s="3" t="s">
        <v>1249</v>
      </c>
      <c r="B2934" s="31">
        <v>71</v>
      </c>
      <c r="C2934" s="2">
        <v>6</v>
      </c>
      <c r="D2934">
        <v>1020</v>
      </c>
      <c r="E2934" s="54">
        <f>VLOOKUP(Table10[[#This Row],[Name]],M.Rd!$A:$T,MATCH(Table10[[#This Row],[L.eff]],M.Rd!$C$2:$S$2)+2,FALSE)</f>
        <v>225</v>
      </c>
      <c r="F2934" s="54">
        <f>VLOOKUP(Table10[[#This Row],[Name]],V.Rd!$A:$B,2,FALSE)</f>
        <v>483</v>
      </c>
      <c r="G2934" s="54">
        <f>VLOOKUP(Table10[[#This Row],[Name]],M.Rd!$A:$T,20,FALSE)</f>
        <v>7620</v>
      </c>
    </row>
    <row r="2935" spans="1:7" x14ac:dyDescent="0.25">
      <c r="A2935" s="3" t="s">
        <v>1249</v>
      </c>
      <c r="B2935" s="31">
        <v>71</v>
      </c>
      <c r="C2935" s="2">
        <v>7</v>
      </c>
      <c r="D2935">
        <v>801</v>
      </c>
      <c r="E2935" s="54">
        <f>VLOOKUP(Table10[[#This Row],[Name]],M.Rd!$A:$T,MATCH(Table10[[#This Row],[L.eff]],M.Rd!$C$2:$S$2)+2,FALSE)</f>
        <v>211</v>
      </c>
      <c r="F2935" s="54">
        <f>VLOOKUP(Table10[[#This Row],[Name]],V.Rd!$A:$B,2,FALSE)</f>
        <v>483</v>
      </c>
      <c r="G2935" s="54">
        <f>VLOOKUP(Table10[[#This Row],[Name]],M.Rd!$A:$T,20,FALSE)</f>
        <v>7620</v>
      </c>
    </row>
    <row r="2936" spans="1:7" x14ac:dyDescent="0.25">
      <c r="A2936" s="3" t="s">
        <v>1249</v>
      </c>
      <c r="B2936" s="31">
        <v>71</v>
      </c>
      <c r="C2936" s="2">
        <v>8</v>
      </c>
      <c r="D2936">
        <v>640</v>
      </c>
      <c r="E2936" s="54">
        <f>VLOOKUP(Table10[[#This Row],[Name]],M.Rd!$A:$T,MATCH(Table10[[#This Row],[L.eff]],M.Rd!$C$2:$S$2)+2,FALSE)</f>
        <v>199</v>
      </c>
      <c r="F2936" s="54">
        <f>VLOOKUP(Table10[[#This Row],[Name]],V.Rd!$A:$B,2,FALSE)</f>
        <v>483</v>
      </c>
      <c r="G2936" s="54">
        <f>VLOOKUP(Table10[[#This Row],[Name]],M.Rd!$A:$T,20,FALSE)</f>
        <v>7620</v>
      </c>
    </row>
    <row r="2937" spans="1:7" x14ac:dyDescent="0.25">
      <c r="A2937" s="3" t="s">
        <v>1249</v>
      </c>
      <c r="B2937" s="31">
        <v>71</v>
      </c>
      <c r="C2937" s="2">
        <v>9</v>
      </c>
      <c r="D2937">
        <v>522</v>
      </c>
      <c r="E2937" s="54">
        <f>VLOOKUP(Table10[[#This Row],[Name]],M.Rd!$A:$T,MATCH(Table10[[#This Row],[L.eff]],M.Rd!$C$2:$S$2)+2,FALSE)</f>
        <v>187</v>
      </c>
      <c r="F2937" s="54">
        <f>VLOOKUP(Table10[[#This Row],[Name]],V.Rd!$A:$B,2,FALSE)</f>
        <v>483</v>
      </c>
      <c r="G2937" s="54">
        <f>VLOOKUP(Table10[[#This Row],[Name]],M.Rd!$A:$T,20,FALSE)</f>
        <v>7620</v>
      </c>
    </row>
    <row r="2938" spans="1:7" x14ac:dyDescent="0.25">
      <c r="A2938" s="3" t="s">
        <v>1249</v>
      </c>
      <c r="B2938" s="31">
        <v>71</v>
      </c>
      <c r="C2938" s="2">
        <v>10</v>
      </c>
      <c r="D2938">
        <v>433</v>
      </c>
      <c r="E2938" s="54">
        <f>VLOOKUP(Table10[[#This Row],[Name]],M.Rd!$A:$T,MATCH(Table10[[#This Row],[L.eff]],M.Rd!$C$2:$S$2)+2,FALSE)</f>
        <v>175</v>
      </c>
      <c r="F2938" s="54">
        <f>VLOOKUP(Table10[[#This Row],[Name]],V.Rd!$A:$B,2,FALSE)</f>
        <v>483</v>
      </c>
      <c r="G2938" s="54">
        <f>VLOOKUP(Table10[[#This Row],[Name]],M.Rd!$A:$T,20,FALSE)</f>
        <v>7620</v>
      </c>
    </row>
    <row r="2939" spans="1:7" x14ac:dyDescent="0.25">
      <c r="A2939" s="3" t="s">
        <v>1249</v>
      </c>
      <c r="B2939" s="31">
        <v>71</v>
      </c>
      <c r="C2939" s="2">
        <v>11</v>
      </c>
      <c r="D2939">
        <v>365</v>
      </c>
      <c r="E2939" s="54">
        <f>VLOOKUP(Table10[[#This Row],[Name]],M.Rd!$A:$T,MATCH(Table10[[#This Row],[L.eff]],M.Rd!$C$2:$S$2)+2,FALSE)</f>
        <v>165</v>
      </c>
      <c r="F2939" s="54">
        <f>VLOOKUP(Table10[[#This Row],[Name]],V.Rd!$A:$B,2,FALSE)</f>
        <v>483</v>
      </c>
      <c r="G2939" s="54">
        <f>VLOOKUP(Table10[[#This Row],[Name]],M.Rd!$A:$T,20,FALSE)</f>
        <v>7620</v>
      </c>
    </row>
    <row r="2940" spans="1:7" x14ac:dyDescent="0.25">
      <c r="A2940" s="3" t="s">
        <v>1249</v>
      </c>
      <c r="B2940" s="31">
        <v>71</v>
      </c>
      <c r="C2940" s="2">
        <v>12</v>
      </c>
      <c r="D2940">
        <v>311</v>
      </c>
      <c r="E2940" s="54">
        <f>VLOOKUP(Table10[[#This Row],[Name]],M.Rd!$A:$T,MATCH(Table10[[#This Row],[L.eff]],M.Rd!$C$2:$S$2)+2,FALSE)</f>
        <v>156</v>
      </c>
      <c r="F2940" s="54">
        <f>VLOOKUP(Table10[[#This Row],[Name]],V.Rd!$A:$B,2,FALSE)</f>
        <v>483</v>
      </c>
      <c r="G2940" s="54">
        <f>VLOOKUP(Table10[[#This Row],[Name]],M.Rd!$A:$T,20,FALSE)</f>
        <v>7620</v>
      </c>
    </row>
    <row r="2941" spans="1:7" x14ac:dyDescent="0.25">
      <c r="A2941" s="3" t="s">
        <v>1249</v>
      </c>
      <c r="B2941" s="31">
        <v>71</v>
      </c>
      <c r="C2941" s="2">
        <v>13</v>
      </c>
      <c r="D2941">
        <v>269</v>
      </c>
      <c r="E2941" s="54">
        <f>VLOOKUP(Table10[[#This Row],[Name]],M.Rd!$A:$T,MATCH(Table10[[#This Row],[L.eff]],M.Rd!$C$2:$S$2)+2,FALSE)</f>
        <v>147</v>
      </c>
      <c r="F2941" s="54">
        <f>VLOOKUP(Table10[[#This Row],[Name]],V.Rd!$A:$B,2,FALSE)</f>
        <v>483</v>
      </c>
      <c r="G2941" s="54">
        <f>VLOOKUP(Table10[[#This Row],[Name]],M.Rd!$A:$T,20,FALSE)</f>
        <v>7620</v>
      </c>
    </row>
    <row r="2942" spans="1:7" x14ac:dyDescent="0.25">
      <c r="A2942" s="3" t="s">
        <v>1249</v>
      </c>
      <c r="B2942" s="31">
        <v>71</v>
      </c>
      <c r="C2942" s="2">
        <v>14</v>
      </c>
      <c r="D2942">
        <v>234</v>
      </c>
      <c r="E2942" s="54">
        <f>VLOOKUP(Table10[[#This Row],[Name]],M.Rd!$A:$T,MATCH(Table10[[#This Row],[L.eff]],M.Rd!$C$2:$S$2)+2,FALSE)</f>
        <v>139</v>
      </c>
      <c r="F2942" s="54">
        <f>VLOOKUP(Table10[[#This Row],[Name]],V.Rd!$A:$B,2,FALSE)</f>
        <v>483</v>
      </c>
      <c r="G2942" s="54">
        <f>VLOOKUP(Table10[[#This Row],[Name]],M.Rd!$A:$T,20,FALSE)</f>
        <v>7620</v>
      </c>
    </row>
    <row r="2943" spans="1:7" x14ac:dyDescent="0.25">
      <c r="A2943" s="23" t="s">
        <v>1250</v>
      </c>
      <c r="B2943" s="29">
        <v>86</v>
      </c>
      <c r="C2943" s="27">
        <v>1</v>
      </c>
      <c r="D2943" s="27">
        <v>3700</v>
      </c>
      <c r="E2943" s="54">
        <f>VLOOKUP(Table10[[#This Row],[Name]],M.Rd!$A:$T,MATCH(Table10[[#This Row],[L.eff]],M.Rd!$C$2:$S$2)+2,FALSE)</f>
        <v>337</v>
      </c>
      <c r="F2943" s="54">
        <f>VLOOKUP(Table10[[#This Row],[Name]],V.Rd!$A:$B,2,FALSE)</f>
        <v>611</v>
      </c>
      <c r="G2943" s="54">
        <f>VLOOKUP(Table10[[#This Row],[Name]],M.Rd!$A:$T,20,FALSE)</f>
        <v>9450</v>
      </c>
    </row>
    <row r="2944" spans="1:7" x14ac:dyDescent="0.25">
      <c r="A2944" s="3" t="s">
        <v>1250</v>
      </c>
      <c r="B2944" s="31">
        <v>86</v>
      </c>
      <c r="C2944" s="2">
        <v>1.5</v>
      </c>
      <c r="D2944" s="2">
        <v>3470</v>
      </c>
      <c r="E2944" s="54">
        <f>VLOOKUP(Table10[[#This Row],[Name]],M.Rd!$A:$T,MATCH(Table10[[#This Row],[L.eff]],M.Rd!$C$2:$S$2)+2,FALSE)</f>
        <v>337</v>
      </c>
      <c r="F2944" s="54">
        <f>VLOOKUP(Table10[[#This Row],[Name]],V.Rd!$A:$B,2,FALSE)</f>
        <v>611</v>
      </c>
      <c r="G2944" s="54">
        <f>VLOOKUP(Table10[[#This Row],[Name]],M.Rd!$A:$T,20,FALSE)</f>
        <v>9450</v>
      </c>
    </row>
    <row r="2945" spans="1:7" x14ac:dyDescent="0.25">
      <c r="A2945" s="3" t="s">
        <v>1250</v>
      </c>
      <c r="B2945" s="31">
        <v>86</v>
      </c>
      <c r="C2945" s="2">
        <v>2</v>
      </c>
      <c r="D2945" s="2">
        <v>3220</v>
      </c>
      <c r="E2945" s="54">
        <f>VLOOKUP(Table10[[#This Row],[Name]],M.Rd!$A:$T,MATCH(Table10[[#This Row],[L.eff]],M.Rd!$C$2:$S$2)+2,FALSE)</f>
        <v>337</v>
      </c>
      <c r="F2945" s="54">
        <f>VLOOKUP(Table10[[#This Row],[Name]],V.Rd!$A:$B,2,FALSE)</f>
        <v>611</v>
      </c>
      <c r="G2945" s="54">
        <f>VLOOKUP(Table10[[#This Row],[Name]],M.Rd!$A:$T,20,FALSE)</f>
        <v>9450</v>
      </c>
    </row>
    <row r="2946" spans="1:7" x14ac:dyDescent="0.25">
      <c r="A2946" s="3" t="s">
        <v>1250</v>
      </c>
      <c r="B2946" s="31">
        <v>86</v>
      </c>
      <c r="C2946" s="2">
        <v>2.5</v>
      </c>
      <c r="D2946">
        <v>2960</v>
      </c>
      <c r="E2946" s="54">
        <f>VLOOKUP(Table10[[#This Row],[Name]],M.Rd!$A:$T,MATCH(Table10[[#This Row],[L.eff]],M.Rd!$C$2:$S$2)+2,FALSE)</f>
        <v>337</v>
      </c>
      <c r="F2946" s="54">
        <f>VLOOKUP(Table10[[#This Row],[Name]],V.Rd!$A:$B,2,FALSE)</f>
        <v>611</v>
      </c>
      <c r="G2946" s="54">
        <f>VLOOKUP(Table10[[#This Row],[Name]],M.Rd!$A:$T,20,FALSE)</f>
        <v>9450</v>
      </c>
    </row>
    <row r="2947" spans="1:7" x14ac:dyDescent="0.25">
      <c r="A2947" s="3" t="s">
        <v>1250</v>
      </c>
      <c r="B2947" s="31">
        <v>86</v>
      </c>
      <c r="C2947" s="2">
        <v>3</v>
      </c>
      <c r="D2947">
        <v>2680</v>
      </c>
      <c r="E2947" s="54">
        <f>VLOOKUP(Table10[[#This Row],[Name]],M.Rd!$A:$T,MATCH(Table10[[#This Row],[L.eff]],M.Rd!$C$2:$S$2)+2,FALSE)</f>
        <v>330</v>
      </c>
      <c r="F2947" s="54">
        <f>VLOOKUP(Table10[[#This Row],[Name]],V.Rd!$A:$B,2,FALSE)</f>
        <v>611</v>
      </c>
      <c r="G2947" s="54">
        <f>VLOOKUP(Table10[[#This Row],[Name]],M.Rd!$A:$T,20,FALSE)</f>
        <v>9450</v>
      </c>
    </row>
    <row r="2948" spans="1:7" x14ac:dyDescent="0.25">
      <c r="A2948" s="3" t="s">
        <v>1250</v>
      </c>
      <c r="B2948" s="31">
        <v>86</v>
      </c>
      <c r="C2948" s="2">
        <v>3.5</v>
      </c>
      <c r="D2948">
        <v>2400</v>
      </c>
      <c r="E2948" s="54">
        <f>VLOOKUP(Table10[[#This Row],[Name]],M.Rd!$A:$T,MATCH(Table10[[#This Row],[L.eff]],M.Rd!$C$2:$S$2)+2,FALSE)</f>
        <v>323</v>
      </c>
      <c r="F2948" s="54">
        <f>VLOOKUP(Table10[[#This Row],[Name]],V.Rd!$A:$B,2,FALSE)</f>
        <v>611</v>
      </c>
      <c r="G2948" s="54">
        <f>VLOOKUP(Table10[[#This Row],[Name]],M.Rd!$A:$T,20,FALSE)</f>
        <v>9450</v>
      </c>
    </row>
    <row r="2949" spans="1:7" x14ac:dyDescent="0.25">
      <c r="A2949" s="3" t="s">
        <v>1250</v>
      </c>
      <c r="B2949" s="31">
        <v>86</v>
      </c>
      <c r="C2949" s="2">
        <v>4</v>
      </c>
      <c r="D2949">
        <v>2120</v>
      </c>
      <c r="E2949" s="54">
        <f>VLOOKUP(Table10[[#This Row],[Name]],M.Rd!$A:$T,MATCH(Table10[[#This Row],[L.eff]],M.Rd!$C$2:$S$2)+2,FALSE)</f>
        <v>315</v>
      </c>
      <c r="F2949" s="54">
        <f>VLOOKUP(Table10[[#This Row],[Name]],V.Rd!$A:$B,2,FALSE)</f>
        <v>611</v>
      </c>
      <c r="G2949" s="54">
        <f>VLOOKUP(Table10[[#This Row],[Name]],M.Rd!$A:$T,20,FALSE)</f>
        <v>9450</v>
      </c>
    </row>
    <row r="2950" spans="1:7" x14ac:dyDescent="0.25">
      <c r="A2950" s="3" t="s">
        <v>1250</v>
      </c>
      <c r="B2950" s="31">
        <v>86</v>
      </c>
      <c r="C2950" s="2">
        <v>5</v>
      </c>
      <c r="D2950">
        <v>1620</v>
      </c>
      <c r="E2950" s="54">
        <f>VLOOKUP(Table10[[#This Row],[Name]],M.Rd!$A:$T,MATCH(Table10[[#This Row],[L.eff]],M.Rd!$C$2:$S$2)+2,FALSE)</f>
        <v>301</v>
      </c>
      <c r="F2950" s="54">
        <f>VLOOKUP(Table10[[#This Row],[Name]],V.Rd!$A:$B,2,FALSE)</f>
        <v>611</v>
      </c>
      <c r="G2950" s="54">
        <f>VLOOKUP(Table10[[#This Row],[Name]],M.Rd!$A:$T,20,FALSE)</f>
        <v>9450</v>
      </c>
    </row>
    <row r="2951" spans="1:7" x14ac:dyDescent="0.25">
      <c r="A2951" s="3" t="s">
        <v>1250</v>
      </c>
      <c r="B2951" s="31">
        <v>86</v>
      </c>
      <c r="C2951" s="2">
        <v>6</v>
      </c>
      <c r="D2951">
        <v>1250</v>
      </c>
      <c r="E2951" s="54">
        <f>VLOOKUP(Table10[[#This Row],[Name]],M.Rd!$A:$T,MATCH(Table10[[#This Row],[L.eff]],M.Rd!$C$2:$S$2)+2,FALSE)</f>
        <v>286</v>
      </c>
      <c r="F2951" s="54">
        <f>VLOOKUP(Table10[[#This Row],[Name]],V.Rd!$A:$B,2,FALSE)</f>
        <v>611</v>
      </c>
      <c r="G2951" s="54">
        <f>VLOOKUP(Table10[[#This Row],[Name]],M.Rd!$A:$T,20,FALSE)</f>
        <v>9450</v>
      </c>
    </row>
    <row r="2952" spans="1:7" x14ac:dyDescent="0.25">
      <c r="A2952" s="3" t="s">
        <v>1250</v>
      </c>
      <c r="B2952" s="31">
        <v>86</v>
      </c>
      <c r="C2952" s="2">
        <v>7</v>
      </c>
      <c r="D2952">
        <v>983</v>
      </c>
      <c r="E2952" s="54">
        <f>VLOOKUP(Table10[[#This Row],[Name]],M.Rd!$A:$T,MATCH(Table10[[#This Row],[L.eff]],M.Rd!$C$2:$S$2)+2,FALSE)</f>
        <v>272</v>
      </c>
      <c r="F2952" s="54">
        <f>VLOOKUP(Table10[[#This Row],[Name]],V.Rd!$A:$B,2,FALSE)</f>
        <v>611</v>
      </c>
      <c r="G2952" s="54">
        <f>VLOOKUP(Table10[[#This Row],[Name]],M.Rd!$A:$T,20,FALSE)</f>
        <v>9450</v>
      </c>
    </row>
    <row r="2953" spans="1:7" x14ac:dyDescent="0.25">
      <c r="A2953" s="3" t="s">
        <v>1250</v>
      </c>
      <c r="B2953" s="31">
        <v>86</v>
      </c>
      <c r="C2953" s="2">
        <v>8</v>
      </c>
      <c r="D2953">
        <v>786</v>
      </c>
      <c r="E2953" s="54">
        <f>VLOOKUP(Table10[[#This Row],[Name]],M.Rd!$A:$T,MATCH(Table10[[#This Row],[L.eff]],M.Rd!$C$2:$S$2)+2,FALSE)</f>
        <v>259</v>
      </c>
      <c r="F2953" s="54">
        <f>VLOOKUP(Table10[[#This Row],[Name]],V.Rd!$A:$B,2,FALSE)</f>
        <v>611</v>
      </c>
      <c r="G2953" s="54">
        <f>VLOOKUP(Table10[[#This Row],[Name]],M.Rd!$A:$T,20,FALSE)</f>
        <v>9450</v>
      </c>
    </row>
    <row r="2954" spans="1:7" x14ac:dyDescent="0.25">
      <c r="A2954" s="3" t="s">
        <v>1250</v>
      </c>
      <c r="B2954" s="31">
        <v>86</v>
      </c>
      <c r="C2954" s="2">
        <v>9</v>
      </c>
      <c r="D2954">
        <v>641</v>
      </c>
      <c r="E2954" s="54">
        <f>VLOOKUP(Table10[[#This Row],[Name]],M.Rd!$A:$T,MATCH(Table10[[#This Row],[L.eff]],M.Rd!$C$2:$S$2)+2,FALSE)</f>
        <v>246</v>
      </c>
      <c r="F2954" s="54">
        <f>VLOOKUP(Table10[[#This Row],[Name]],V.Rd!$A:$B,2,FALSE)</f>
        <v>611</v>
      </c>
      <c r="G2954" s="54">
        <f>VLOOKUP(Table10[[#This Row],[Name]],M.Rd!$A:$T,20,FALSE)</f>
        <v>9450</v>
      </c>
    </row>
    <row r="2955" spans="1:7" x14ac:dyDescent="0.25">
      <c r="A2955" s="3" t="s">
        <v>1250</v>
      </c>
      <c r="B2955" s="31">
        <v>86</v>
      </c>
      <c r="C2955" s="2">
        <v>10</v>
      </c>
      <c r="D2955">
        <v>532</v>
      </c>
      <c r="E2955" s="54">
        <f>VLOOKUP(Table10[[#This Row],[Name]],M.Rd!$A:$T,MATCH(Table10[[#This Row],[L.eff]],M.Rd!$C$2:$S$2)+2,FALSE)</f>
        <v>234</v>
      </c>
      <c r="F2955" s="54">
        <f>VLOOKUP(Table10[[#This Row],[Name]],V.Rd!$A:$B,2,FALSE)</f>
        <v>611</v>
      </c>
      <c r="G2955" s="54">
        <f>VLOOKUP(Table10[[#This Row],[Name]],M.Rd!$A:$T,20,FALSE)</f>
        <v>9450</v>
      </c>
    </row>
    <row r="2956" spans="1:7" x14ac:dyDescent="0.25">
      <c r="A2956" s="3" t="s">
        <v>1250</v>
      </c>
      <c r="B2956" s="31">
        <v>86</v>
      </c>
      <c r="C2956" s="2">
        <v>11</v>
      </c>
      <c r="D2956">
        <v>448</v>
      </c>
      <c r="E2956" s="54">
        <f>VLOOKUP(Table10[[#This Row],[Name]],M.Rd!$A:$T,MATCH(Table10[[#This Row],[L.eff]],M.Rd!$C$2:$S$2)+2,FALSE)</f>
        <v>222</v>
      </c>
      <c r="F2956" s="54">
        <f>VLOOKUP(Table10[[#This Row],[Name]],V.Rd!$A:$B,2,FALSE)</f>
        <v>611</v>
      </c>
      <c r="G2956" s="54">
        <f>VLOOKUP(Table10[[#This Row],[Name]],M.Rd!$A:$T,20,FALSE)</f>
        <v>9450</v>
      </c>
    </row>
    <row r="2957" spans="1:7" x14ac:dyDescent="0.25">
      <c r="A2957" s="3" t="s">
        <v>1250</v>
      </c>
      <c r="B2957" s="31">
        <v>86</v>
      </c>
      <c r="C2957" s="2">
        <v>12</v>
      </c>
      <c r="D2957">
        <v>383</v>
      </c>
      <c r="E2957" s="54">
        <f>VLOOKUP(Table10[[#This Row],[Name]],M.Rd!$A:$T,MATCH(Table10[[#This Row],[L.eff]],M.Rd!$C$2:$S$2)+2,FALSE)</f>
        <v>211</v>
      </c>
      <c r="F2957" s="54">
        <f>VLOOKUP(Table10[[#This Row],[Name]],V.Rd!$A:$B,2,FALSE)</f>
        <v>611</v>
      </c>
      <c r="G2957" s="54">
        <f>VLOOKUP(Table10[[#This Row],[Name]],M.Rd!$A:$T,20,FALSE)</f>
        <v>9450</v>
      </c>
    </row>
    <row r="2958" spans="1:7" x14ac:dyDescent="0.25">
      <c r="A2958" s="3" t="s">
        <v>1250</v>
      </c>
      <c r="B2958" s="31">
        <v>86</v>
      </c>
      <c r="C2958" s="2">
        <v>13</v>
      </c>
      <c r="D2958">
        <v>330</v>
      </c>
      <c r="E2958" s="54">
        <f>VLOOKUP(Table10[[#This Row],[Name]],M.Rd!$A:$T,MATCH(Table10[[#This Row],[L.eff]],M.Rd!$C$2:$S$2)+2,FALSE)</f>
        <v>201</v>
      </c>
      <c r="F2958" s="54">
        <f>VLOOKUP(Table10[[#This Row],[Name]],V.Rd!$A:$B,2,FALSE)</f>
        <v>611</v>
      </c>
      <c r="G2958" s="54">
        <f>VLOOKUP(Table10[[#This Row],[Name]],M.Rd!$A:$T,20,FALSE)</f>
        <v>9450</v>
      </c>
    </row>
    <row r="2959" spans="1:7" x14ac:dyDescent="0.25">
      <c r="A2959" s="3" t="s">
        <v>1250</v>
      </c>
      <c r="B2959" s="31">
        <v>86</v>
      </c>
      <c r="C2959" s="2">
        <v>14</v>
      </c>
      <c r="D2959">
        <v>288</v>
      </c>
      <c r="E2959" s="54">
        <f>VLOOKUP(Table10[[#This Row],[Name]],M.Rd!$A:$T,MATCH(Table10[[#This Row],[L.eff]],M.Rd!$C$2:$S$2)+2,FALSE)</f>
        <v>191</v>
      </c>
      <c r="F2959" s="54">
        <f>VLOOKUP(Table10[[#This Row],[Name]],V.Rd!$A:$B,2,FALSE)</f>
        <v>611</v>
      </c>
      <c r="G2959" s="54">
        <f>VLOOKUP(Table10[[#This Row],[Name]],M.Rd!$A:$T,20,FALSE)</f>
        <v>9450</v>
      </c>
    </row>
    <row r="2960" spans="1:7" x14ac:dyDescent="0.25">
      <c r="A2960" s="23" t="s">
        <v>1251</v>
      </c>
      <c r="B2960" s="29">
        <v>107</v>
      </c>
      <c r="C2960" s="27">
        <v>1</v>
      </c>
      <c r="D2960" s="27">
        <v>4710</v>
      </c>
      <c r="E2960" s="54">
        <f>VLOOKUP(Table10[[#This Row],[Name]],M.Rd!$A:$T,MATCH(Table10[[#This Row],[L.eff]],M.Rd!$C$2:$S$2)+2,FALSE)</f>
        <v>512</v>
      </c>
      <c r="F2960" s="54">
        <f>VLOOKUP(Table10[[#This Row],[Name]],V.Rd!$A:$B,2,FALSE)</f>
        <v>759</v>
      </c>
      <c r="G2960" s="54">
        <f>VLOOKUP(Table10[[#This Row],[Name]],M.Rd!$A:$T,20,FALSE)</f>
        <v>17500</v>
      </c>
    </row>
    <row r="2961" spans="1:7" x14ac:dyDescent="0.25">
      <c r="A2961" s="3" t="s">
        <v>1251</v>
      </c>
      <c r="B2961" s="31">
        <v>107</v>
      </c>
      <c r="C2961" s="2">
        <v>1.5</v>
      </c>
      <c r="D2961" s="2">
        <v>4480</v>
      </c>
      <c r="E2961" s="54">
        <f>VLOOKUP(Table10[[#This Row],[Name]],M.Rd!$A:$T,MATCH(Table10[[#This Row],[L.eff]],M.Rd!$C$2:$S$2)+2,FALSE)</f>
        <v>512</v>
      </c>
      <c r="F2961" s="54">
        <f>VLOOKUP(Table10[[#This Row],[Name]],V.Rd!$A:$B,2,FALSE)</f>
        <v>759</v>
      </c>
      <c r="G2961" s="54">
        <f>VLOOKUP(Table10[[#This Row],[Name]],M.Rd!$A:$T,20,FALSE)</f>
        <v>17500</v>
      </c>
    </row>
    <row r="2962" spans="1:7" x14ac:dyDescent="0.25">
      <c r="A2962" s="3" t="s">
        <v>1251</v>
      </c>
      <c r="B2962" s="31">
        <v>107</v>
      </c>
      <c r="C2962" s="2">
        <v>2</v>
      </c>
      <c r="D2962" s="2">
        <v>4240</v>
      </c>
      <c r="E2962" s="54">
        <f>VLOOKUP(Table10[[#This Row],[Name]],M.Rd!$A:$T,MATCH(Table10[[#This Row],[L.eff]],M.Rd!$C$2:$S$2)+2,FALSE)</f>
        <v>512</v>
      </c>
      <c r="F2962" s="54">
        <f>VLOOKUP(Table10[[#This Row],[Name]],V.Rd!$A:$B,2,FALSE)</f>
        <v>759</v>
      </c>
      <c r="G2962" s="54">
        <f>VLOOKUP(Table10[[#This Row],[Name]],M.Rd!$A:$T,20,FALSE)</f>
        <v>17500</v>
      </c>
    </row>
    <row r="2963" spans="1:7" x14ac:dyDescent="0.25">
      <c r="A2963" s="3" t="s">
        <v>1251</v>
      </c>
      <c r="B2963" s="31">
        <v>107</v>
      </c>
      <c r="C2963" s="2">
        <v>2.5</v>
      </c>
      <c r="D2963">
        <v>3990</v>
      </c>
      <c r="E2963" s="54">
        <f>VLOOKUP(Table10[[#This Row],[Name]],M.Rd!$A:$T,MATCH(Table10[[#This Row],[L.eff]],M.Rd!$C$2:$S$2)+2,FALSE)</f>
        <v>512</v>
      </c>
      <c r="F2963" s="54">
        <f>VLOOKUP(Table10[[#This Row],[Name]],V.Rd!$A:$B,2,FALSE)</f>
        <v>759</v>
      </c>
      <c r="G2963" s="54">
        <f>VLOOKUP(Table10[[#This Row],[Name]],M.Rd!$A:$T,20,FALSE)</f>
        <v>17500</v>
      </c>
    </row>
    <row r="2964" spans="1:7" x14ac:dyDescent="0.25">
      <c r="A2964" s="3" t="s">
        <v>1251</v>
      </c>
      <c r="B2964" s="31">
        <v>107</v>
      </c>
      <c r="C2964" s="2">
        <v>3</v>
      </c>
      <c r="D2964">
        <v>3730</v>
      </c>
      <c r="E2964" s="54">
        <f>VLOOKUP(Table10[[#This Row],[Name]],M.Rd!$A:$T,MATCH(Table10[[#This Row],[L.eff]],M.Rd!$C$2:$S$2)+2,FALSE)</f>
        <v>512</v>
      </c>
      <c r="F2964" s="54">
        <f>VLOOKUP(Table10[[#This Row],[Name]],V.Rd!$A:$B,2,FALSE)</f>
        <v>759</v>
      </c>
      <c r="G2964" s="54">
        <f>VLOOKUP(Table10[[#This Row],[Name]],M.Rd!$A:$T,20,FALSE)</f>
        <v>17500</v>
      </c>
    </row>
    <row r="2965" spans="1:7" x14ac:dyDescent="0.25">
      <c r="A2965" s="3" t="s">
        <v>1251</v>
      </c>
      <c r="B2965" s="31">
        <v>107</v>
      </c>
      <c r="C2965" s="2">
        <v>3.5</v>
      </c>
      <c r="D2965">
        <v>3450</v>
      </c>
      <c r="E2965" s="54">
        <f>VLOOKUP(Table10[[#This Row],[Name]],M.Rd!$A:$T,MATCH(Table10[[#This Row],[L.eff]],M.Rd!$C$2:$S$2)+2,FALSE)</f>
        <v>501</v>
      </c>
      <c r="F2965" s="54">
        <f>VLOOKUP(Table10[[#This Row],[Name]],V.Rd!$A:$B,2,FALSE)</f>
        <v>759</v>
      </c>
      <c r="G2965" s="54">
        <f>VLOOKUP(Table10[[#This Row],[Name]],M.Rd!$A:$T,20,FALSE)</f>
        <v>17500</v>
      </c>
    </row>
    <row r="2966" spans="1:7" x14ac:dyDescent="0.25">
      <c r="A2966" s="3" t="s">
        <v>1251</v>
      </c>
      <c r="B2966" s="31">
        <v>107</v>
      </c>
      <c r="C2966" s="2">
        <v>4</v>
      </c>
      <c r="D2966">
        <v>3170</v>
      </c>
      <c r="E2966" s="54">
        <f>VLOOKUP(Table10[[#This Row],[Name]],M.Rd!$A:$T,MATCH(Table10[[#This Row],[L.eff]],M.Rd!$C$2:$S$2)+2,FALSE)</f>
        <v>490</v>
      </c>
      <c r="F2966" s="54">
        <f>VLOOKUP(Table10[[#This Row],[Name]],V.Rd!$A:$B,2,FALSE)</f>
        <v>759</v>
      </c>
      <c r="G2966" s="54">
        <f>VLOOKUP(Table10[[#This Row],[Name]],M.Rd!$A:$T,20,FALSE)</f>
        <v>17500</v>
      </c>
    </row>
    <row r="2967" spans="1:7" x14ac:dyDescent="0.25">
      <c r="A2967" s="3" t="s">
        <v>1251</v>
      </c>
      <c r="B2967" s="31">
        <v>107</v>
      </c>
      <c r="C2967" s="2">
        <v>5</v>
      </c>
      <c r="D2967">
        <v>2600</v>
      </c>
      <c r="E2967" s="54">
        <f>VLOOKUP(Table10[[#This Row],[Name]],M.Rd!$A:$T,MATCH(Table10[[#This Row],[L.eff]],M.Rd!$C$2:$S$2)+2,FALSE)</f>
        <v>467</v>
      </c>
      <c r="F2967" s="54">
        <f>VLOOKUP(Table10[[#This Row],[Name]],V.Rd!$A:$B,2,FALSE)</f>
        <v>759</v>
      </c>
      <c r="G2967" s="54">
        <f>VLOOKUP(Table10[[#This Row],[Name]],M.Rd!$A:$T,20,FALSE)</f>
        <v>17500</v>
      </c>
    </row>
    <row r="2968" spans="1:7" x14ac:dyDescent="0.25">
      <c r="A2968" s="3" t="s">
        <v>1251</v>
      </c>
      <c r="B2968" s="31">
        <v>107</v>
      </c>
      <c r="C2968" s="2">
        <v>6</v>
      </c>
      <c r="D2968">
        <v>2100</v>
      </c>
      <c r="E2968" s="54">
        <f>VLOOKUP(Table10[[#This Row],[Name]],M.Rd!$A:$T,MATCH(Table10[[#This Row],[L.eff]],M.Rd!$C$2:$S$2)+2,FALSE)</f>
        <v>445</v>
      </c>
      <c r="F2968" s="54">
        <f>VLOOKUP(Table10[[#This Row],[Name]],V.Rd!$A:$B,2,FALSE)</f>
        <v>759</v>
      </c>
      <c r="G2968" s="54">
        <f>VLOOKUP(Table10[[#This Row],[Name]],M.Rd!$A:$T,20,FALSE)</f>
        <v>17500</v>
      </c>
    </row>
    <row r="2969" spans="1:7" x14ac:dyDescent="0.25">
      <c r="A2969" s="3" t="s">
        <v>1251</v>
      </c>
      <c r="B2969" s="31">
        <v>107</v>
      </c>
      <c r="C2969" s="2">
        <v>7</v>
      </c>
      <c r="D2969">
        <v>1700</v>
      </c>
      <c r="E2969" s="54">
        <f>VLOOKUP(Table10[[#This Row],[Name]],M.Rd!$A:$T,MATCH(Table10[[#This Row],[L.eff]],M.Rd!$C$2:$S$2)+2,FALSE)</f>
        <v>424</v>
      </c>
      <c r="F2969" s="54">
        <f>VLOOKUP(Table10[[#This Row],[Name]],V.Rd!$A:$B,2,FALSE)</f>
        <v>759</v>
      </c>
      <c r="G2969" s="54">
        <f>VLOOKUP(Table10[[#This Row],[Name]],M.Rd!$A:$T,20,FALSE)</f>
        <v>17500</v>
      </c>
    </row>
    <row r="2970" spans="1:7" x14ac:dyDescent="0.25">
      <c r="A2970" s="3" t="s">
        <v>1251</v>
      </c>
      <c r="B2970" s="31">
        <v>107</v>
      </c>
      <c r="C2970" s="2">
        <v>8</v>
      </c>
      <c r="D2970">
        <v>1380</v>
      </c>
      <c r="E2970" s="54">
        <f>VLOOKUP(Table10[[#This Row],[Name]],M.Rd!$A:$T,MATCH(Table10[[#This Row],[L.eff]],M.Rd!$C$2:$S$2)+2,FALSE)</f>
        <v>403</v>
      </c>
      <c r="F2970" s="54">
        <f>VLOOKUP(Table10[[#This Row],[Name]],V.Rd!$A:$B,2,FALSE)</f>
        <v>759</v>
      </c>
      <c r="G2970" s="54">
        <f>VLOOKUP(Table10[[#This Row],[Name]],M.Rd!$A:$T,20,FALSE)</f>
        <v>17500</v>
      </c>
    </row>
    <row r="2971" spans="1:7" x14ac:dyDescent="0.25">
      <c r="A2971" s="3" t="s">
        <v>1251</v>
      </c>
      <c r="B2971" s="31">
        <v>107</v>
      </c>
      <c r="C2971" s="2">
        <v>9</v>
      </c>
      <c r="D2971">
        <v>1140</v>
      </c>
      <c r="E2971" s="54">
        <f>VLOOKUP(Table10[[#This Row],[Name]],M.Rd!$A:$T,MATCH(Table10[[#This Row],[L.eff]],M.Rd!$C$2:$S$2)+2,FALSE)</f>
        <v>383</v>
      </c>
      <c r="F2971" s="54">
        <f>VLOOKUP(Table10[[#This Row],[Name]],V.Rd!$A:$B,2,FALSE)</f>
        <v>759</v>
      </c>
      <c r="G2971" s="54">
        <f>VLOOKUP(Table10[[#This Row],[Name]],M.Rd!$A:$T,20,FALSE)</f>
        <v>17500</v>
      </c>
    </row>
    <row r="2972" spans="1:7" x14ac:dyDescent="0.25">
      <c r="A2972" s="3" t="s">
        <v>1251</v>
      </c>
      <c r="B2972" s="31">
        <v>107</v>
      </c>
      <c r="C2972" s="2">
        <v>10</v>
      </c>
      <c r="D2972">
        <v>957</v>
      </c>
      <c r="E2972" s="54">
        <f>VLOOKUP(Table10[[#This Row],[Name]],M.Rd!$A:$T,MATCH(Table10[[#This Row],[L.eff]],M.Rd!$C$2:$S$2)+2,FALSE)</f>
        <v>364</v>
      </c>
      <c r="F2972" s="54">
        <f>VLOOKUP(Table10[[#This Row],[Name]],V.Rd!$A:$B,2,FALSE)</f>
        <v>759</v>
      </c>
      <c r="G2972" s="54">
        <f>VLOOKUP(Table10[[#This Row],[Name]],M.Rd!$A:$T,20,FALSE)</f>
        <v>17500</v>
      </c>
    </row>
    <row r="2973" spans="1:7" x14ac:dyDescent="0.25">
      <c r="A2973" s="3" t="s">
        <v>1251</v>
      </c>
      <c r="B2973" s="31">
        <v>107</v>
      </c>
      <c r="C2973" s="2">
        <v>11</v>
      </c>
      <c r="D2973">
        <v>812</v>
      </c>
      <c r="E2973" s="54">
        <f>VLOOKUP(Table10[[#This Row],[Name]],M.Rd!$A:$T,MATCH(Table10[[#This Row],[L.eff]],M.Rd!$C$2:$S$2)+2,FALSE)</f>
        <v>345</v>
      </c>
      <c r="F2973" s="54">
        <f>VLOOKUP(Table10[[#This Row],[Name]],V.Rd!$A:$B,2,FALSE)</f>
        <v>759</v>
      </c>
      <c r="G2973" s="54">
        <f>VLOOKUP(Table10[[#This Row],[Name]],M.Rd!$A:$T,20,FALSE)</f>
        <v>17500</v>
      </c>
    </row>
    <row r="2974" spans="1:7" x14ac:dyDescent="0.25">
      <c r="A2974" s="3" t="s">
        <v>1251</v>
      </c>
      <c r="B2974" s="31">
        <v>107</v>
      </c>
      <c r="C2974" s="2">
        <v>12</v>
      </c>
      <c r="D2974">
        <v>696</v>
      </c>
      <c r="E2974" s="54">
        <f>VLOOKUP(Table10[[#This Row],[Name]],M.Rd!$A:$T,MATCH(Table10[[#This Row],[L.eff]],M.Rd!$C$2:$S$2)+2,FALSE)</f>
        <v>328</v>
      </c>
      <c r="F2974" s="54">
        <f>VLOOKUP(Table10[[#This Row],[Name]],V.Rd!$A:$B,2,FALSE)</f>
        <v>759</v>
      </c>
      <c r="G2974" s="54">
        <f>VLOOKUP(Table10[[#This Row],[Name]],M.Rd!$A:$T,20,FALSE)</f>
        <v>17500</v>
      </c>
    </row>
    <row r="2975" spans="1:7" x14ac:dyDescent="0.25">
      <c r="A2975" s="3" t="s">
        <v>1251</v>
      </c>
      <c r="B2975" s="31">
        <v>107</v>
      </c>
      <c r="C2975" s="2">
        <v>13</v>
      </c>
      <c r="D2975">
        <v>603</v>
      </c>
      <c r="E2975" s="54">
        <f>VLOOKUP(Table10[[#This Row],[Name]],M.Rd!$A:$T,MATCH(Table10[[#This Row],[L.eff]],M.Rd!$C$2:$S$2)+2,FALSE)</f>
        <v>312</v>
      </c>
      <c r="F2975" s="54">
        <f>VLOOKUP(Table10[[#This Row],[Name]],V.Rd!$A:$B,2,FALSE)</f>
        <v>759</v>
      </c>
      <c r="G2975" s="54">
        <f>VLOOKUP(Table10[[#This Row],[Name]],M.Rd!$A:$T,20,FALSE)</f>
        <v>17500</v>
      </c>
    </row>
    <row r="2976" spans="1:7" x14ac:dyDescent="0.25">
      <c r="A2976" s="3" t="s">
        <v>1251</v>
      </c>
      <c r="B2976" s="31">
        <v>107</v>
      </c>
      <c r="C2976" s="2">
        <v>14</v>
      </c>
      <c r="D2976">
        <v>528</v>
      </c>
      <c r="E2976" s="54">
        <f>VLOOKUP(Table10[[#This Row],[Name]],M.Rd!$A:$T,MATCH(Table10[[#This Row],[L.eff]],M.Rd!$C$2:$S$2)+2,FALSE)</f>
        <v>297</v>
      </c>
      <c r="F2976" s="54">
        <f>VLOOKUP(Table10[[#This Row],[Name]],V.Rd!$A:$B,2,FALSE)</f>
        <v>759</v>
      </c>
      <c r="G2976" s="54">
        <f>VLOOKUP(Table10[[#This Row],[Name]],M.Rd!$A:$T,20,FALSE)</f>
        <v>17500</v>
      </c>
    </row>
    <row r="2977" spans="1:7" x14ac:dyDescent="0.25">
      <c r="A2977" s="23" t="s">
        <v>1252</v>
      </c>
      <c r="B2977" s="29">
        <v>132</v>
      </c>
      <c r="C2977" s="27">
        <v>1</v>
      </c>
      <c r="D2977" s="27">
        <v>5800</v>
      </c>
      <c r="E2977" s="54">
        <f>VLOOKUP(Table10[[#This Row],[Name]],M.Rd!$A:$T,MATCH(Table10[[#This Row],[L.eff]],M.Rd!$C$2:$S$2)+2,FALSE)</f>
        <v>645</v>
      </c>
      <c r="F2977" s="54">
        <f>VLOOKUP(Table10[[#This Row],[Name]],V.Rd!$A:$B,2,FALSE)</f>
        <v>920</v>
      </c>
      <c r="G2977" s="54">
        <f>VLOOKUP(Table10[[#This Row],[Name]],M.Rd!$A:$T,20,FALSE)</f>
        <v>22500</v>
      </c>
    </row>
    <row r="2978" spans="1:7" x14ac:dyDescent="0.25">
      <c r="A2978" s="3" t="s">
        <v>1252</v>
      </c>
      <c r="B2978" s="31">
        <v>132</v>
      </c>
      <c r="C2978" s="2">
        <v>1.5</v>
      </c>
      <c r="D2978" s="2">
        <v>5540</v>
      </c>
      <c r="E2978" s="54">
        <f>VLOOKUP(Table10[[#This Row],[Name]],M.Rd!$A:$T,MATCH(Table10[[#This Row],[L.eff]],M.Rd!$C$2:$S$2)+2,FALSE)</f>
        <v>645</v>
      </c>
      <c r="F2978" s="54">
        <f>VLOOKUP(Table10[[#This Row],[Name]],V.Rd!$A:$B,2,FALSE)</f>
        <v>920</v>
      </c>
      <c r="G2978" s="54">
        <f>VLOOKUP(Table10[[#This Row],[Name]],M.Rd!$A:$T,20,FALSE)</f>
        <v>22500</v>
      </c>
    </row>
    <row r="2979" spans="1:7" x14ac:dyDescent="0.25">
      <c r="A2979" s="3" t="s">
        <v>1252</v>
      </c>
      <c r="B2979" s="31">
        <v>132</v>
      </c>
      <c r="C2979" s="2">
        <v>2</v>
      </c>
      <c r="D2979" s="2">
        <v>5250</v>
      </c>
      <c r="E2979" s="54">
        <f>VLOOKUP(Table10[[#This Row],[Name]],M.Rd!$A:$T,MATCH(Table10[[#This Row],[L.eff]],M.Rd!$C$2:$S$2)+2,FALSE)</f>
        <v>645</v>
      </c>
      <c r="F2979" s="54">
        <f>VLOOKUP(Table10[[#This Row],[Name]],V.Rd!$A:$B,2,FALSE)</f>
        <v>920</v>
      </c>
      <c r="G2979" s="54">
        <f>VLOOKUP(Table10[[#This Row],[Name]],M.Rd!$A:$T,20,FALSE)</f>
        <v>22500</v>
      </c>
    </row>
    <row r="2980" spans="1:7" x14ac:dyDescent="0.25">
      <c r="A2980" s="3" t="s">
        <v>1252</v>
      </c>
      <c r="B2980" s="31">
        <v>132</v>
      </c>
      <c r="C2980" s="2">
        <v>2.5</v>
      </c>
      <c r="D2980">
        <v>4950</v>
      </c>
      <c r="E2980" s="54">
        <f>VLOOKUP(Table10[[#This Row],[Name]],M.Rd!$A:$T,MATCH(Table10[[#This Row],[L.eff]],M.Rd!$C$2:$S$2)+2,FALSE)</f>
        <v>645</v>
      </c>
      <c r="F2980" s="54">
        <f>VLOOKUP(Table10[[#This Row],[Name]],V.Rd!$A:$B,2,FALSE)</f>
        <v>920</v>
      </c>
      <c r="G2980" s="54">
        <f>VLOOKUP(Table10[[#This Row],[Name]],M.Rd!$A:$T,20,FALSE)</f>
        <v>22500</v>
      </c>
    </row>
    <row r="2981" spans="1:7" x14ac:dyDescent="0.25">
      <c r="A2981" s="3" t="s">
        <v>1252</v>
      </c>
      <c r="B2981" s="31">
        <v>132</v>
      </c>
      <c r="C2981" s="2">
        <v>3</v>
      </c>
      <c r="D2981">
        <v>4630</v>
      </c>
      <c r="E2981" s="54">
        <f>VLOOKUP(Table10[[#This Row],[Name]],M.Rd!$A:$T,MATCH(Table10[[#This Row],[L.eff]],M.Rd!$C$2:$S$2)+2,FALSE)</f>
        <v>645</v>
      </c>
      <c r="F2981" s="54">
        <f>VLOOKUP(Table10[[#This Row],[Name]],V.Rd!$A:$B,2,FALSE)</f>
        <v>920</v>
      </c>
      <c r="G2981" s="54">
        <f>VLOOKUP(Table10[[#This Row],[Name]],M.Rd!$A:$T,20,FALSE)</f>
        <v>22500</v>
      </c>
    </row>
    <row r="2982" spans="1:7" x14ac:dyDescent="0.25">
      <c r="A2982" s="3" t="s">
        <v>1252</v>
      </c>
      <c r="B2982" s="31">
        <v>132</v>
      </c>
      <c r="C2982" s="2">
        <v>3.5</v>
      </c>
      <c r="D2982">
        <v>4290</v>
      </c>
      <c r="E2982" s="54">
        <f>VLOOKUP(Table10[[#This Row],[Name]],M.Rd!$A:$T,MATCH(Table10[[#This Row],[L.eff]],M.Rd!$C$2:$S$2)+2,FALSE)</f>
        <v>638</v>
      </c>
      <c r="F2982" s="54">
        <f>VLOOKUP(Table10[[#This Row],[Name]],V.Rd!$A:$B,2,FALSE)</f>
        <v>920</v>
      </c>
      <c r="G2982" s="54">
        <f>VLOOKUP(Table10[[#This Row],[Name]],M.Rd!$A:$T,20,FALSE)</f>
        <v>22500</v>
      </c>
    </row>
    <row r="2983" spans="1:7" x14ac:dyDescent="0.25">
      <c r="A2983" s="3" t="s">
        <v>1252</v>
      </c>
      <c r="B2983" s="31">
        <v>132</v>
      </c>
      <c r="C2983" s="2">
        <v>4</v>
      </c>
      <c r="D2983">
        <v>3940</v>
      </c>
      <c r="E2983" s="54">
        <f>VLOOKUP(Table10[[#This Row],[Name]],M.Rd!$A:$T,MATCH(Table10[[#This Row],[L.eff]],M.Rd!$C$2:$S$2)+2,FALSE)</f>
        <v>626</v>
      </c>
      <c r="F2983" s="54">
        <f>VLOOKUP(Table10[[#This Row],[Name]],V.Rd!$A:$B,2,FALSE)</f>
        <v>920</v>
      </c>
      <c r="G2983" s="54">
        <f>VLOOKUP(Table10[[#This Row],[Name]],M.Rd!$A:$T,20,FALSE)</f>
        <v>22500</v>
      </c>
    </row>
    <row r="2984" spans="1:7" x14ac:dyDescent="0.25">
      <c r="A2984" s="3" t="s">
        <v>1252</v>
      </c>
      <c r="B2984" s="31">
        <v>132</v>
      </c>
      <c r="C2984" s="2">
        <v>5</v>
      </c>
      <c r="D2984">
        <v>3250</v>
      </c>
      <c r="E2984" s="54">
        <f>VLOOKUP(Table10[[#This Row],[Name]],M.Rd!$A:$T,MATCH(Table10[[#This Row],[L.eff]],M.Rd!$C$2:$S$2)+2,FALSE)</f>
        <v>603</v>
      </c>
      <c r="F2984" s="54">
        <f>VLOOKUP(Table10[[#This Row],[Name]],V.Rd!$A:$B,2,FALSE)</f>
        <v>920</v>
      </c>
      <c r="G2984" s="54">
        <f>VLOOKUP(Table10[[#This Row],[Name]],M.Rd!$A:$T,20,FALSE)</f>
        <v>22500</v>
      </c>
    </row>
    <row r="2985" spans="1:7" x14ac:dyDescent="0.25">
      <c r="A2985" s="3" t="s">
        <v>1252</v>
      </c>
      <c r="B2985" s="31">
        <v>132</v>
      </c>
      <c r="C2985" s="2">
        <v>6</v>
      </c>
      <c r="D2985">
        <v>2640</v>
      </c>
      <c r="E2985" s="54">
        <f>VLOOKUP(Table10[[#This Row],[Name]],M.Rd!$A:$T,MATCH(Table10[[#This Row],[L.eff]],M.Rd!$C$2:$S$2)+2,FALSE)</f>
        <v>580</v>
      </c>
      <c r="F2985" s="54">
        <f>VLOOKUP(Table10[[#This Row],[Name]],V.Rd!$A:$B,2,FALSE)</f>
        <v>920</v>
      </c>
      <c r="G2985" s="54">
        <f>VLOOKUP(Table10[[#This Row],[Name]],M.Rd!$A:$T,20,FALSE)</f>
        <v>22500</v>
      </c>
    </row>
    <row r="2986" spans="1:7" x14ac:dyDescent="0.25">
      <c r="A2986" s="3" t="s">
        <v>1252</v>
      </c>
      <c r="B2986" s="31">
        <v>132</v>
      </c>
      <c r="C2986" s="2">
        <v>7</v>
      </c>
      <c r="D2986">
        <v>2140</v>
      </c>
      <c r="E2986" s="54">
        <f>VLOOKUP(Table10[[#This Row],[Name]],M.Rd!$A:$T,MATCH(Table10[[#This Row],[L.eff]],M.Rd!$C$2:$S$2)+2,FALSE)</f>
        <v>558</v>
      </c>
      <c r="F2986" s="54">
        <f>VLOOKUP(Table10[[#This Row],[Name]],V.Rd!$A:$B,2,FALSE)</f>
        <v>920</v>
      </c>
      <c r="G2986" s="54">
        <f>VLOOKUP(Table10[[#This Row],[Name]],M.Rd!$A:$T,20,FALSE)</f>
        <v>22500</v>
      </c>
    </row>
    <row r="2987" spans="1:7" x14ac:dyDescent="0.25">
      <c r="A2987" s="3" t="s">
        <v>1252</v>
      </c>
      <c r="B2987" s="31">
        <v>132</v>
      </c>
      <c r="C2987" s="2">
        <v>8</v>
      </c>
      <c r="D2987">
        <v>1750</v>
      </c>
      <c r="E2987" s="54">
        <f>VLOOKUP(Table10[[#This Row],[Name]],M.Rd!$A:$T,MATCH(Table10[[#This Row],[L.eff]],M.Rd!$C$2:$S$2)+2,FALSE)</f>
        <v>536</v>
      </c>
      <c r="F2987" s="54">
        <f>VLOOKUP(Table10[[#This Row],[Name]],V.Rd!$A:$B,2,FALSE)</f>
        <v>920</v>
      </c>
      <c r="G2987" s="54">
        <f>VLOOKUP(Table10[[#This Row],[Name]],M.Rd!$A:$T,20,FALSE)</f>
        <v>22500</v>
      </c>
    </row>
    <row r="2988" spans="1:7" x14ac:dyDescent="0.25">
      <c r="A2988" s="3" t="s">
        <v>1252</v>
      </c>
      <c r="B2988" s="31">
        <v>132</v>
      </c>
      <c r="C2988" s="2">
        <v>9</v>
      </c>
      <c r="D2988">
        <v>1440</v>
      </c>
      <c r="E2988" s="54">
        <f>VLOOKUP(Table10[[#This Row],[Name]],M.Rd!$A:$T,MATCH(Table10[[#This Row],[L.eff]],M.Rd!$C$2:$S$2)+2,FALSE)</f>
        <v>514</v>
      </c>
      <c r="F2988" s="54">
        <f>VLOOKUP(Table10[[#This Row],[Name]],V.Rd!$A:$B,2,FALSE)</f>
        <v>920</v>
      </c>
      <c r="G2988" s="54">
        <f>VLOOKUP(Table10[[#This Row],[Name]],M.Rd!$A:$T,20,FALSE)</f>
        <v>22500</v>
      </c>
    </row>
    <row r="2989" spans="1:7" x14ac:dyDescent="0.25">
      <c r="A2989" s="3" t="s">
        <v>1252</v>
      </c>
      <c r="B2989" s="31">
        <v>132</v>
      </c>
      <c r="C2989" s="2">
        <v>10</v>
      </c>
      <c r="D2989">
        <v>1210</v>
      </c>
      <c r="E2989" s="54">
        <f>VLOOKUP(Table10[[#This Row],[Name]],M.Rd!$A:$T,MATCH(Table10[[#This Row],[L.eff]],M.Rd!$C$2:$S$2)+2,FALSE)</f>
        <v>494</v>
      </c>
      <c r="F2989" s="54">
        <f>VLOOKUP(Table10[[#This Row],[Name]],V.Rd!$A:$B,2,FALSE)</f>
        <v>920</v>
      </c>
      <c r="G2989" s="54">
        <f>VLOOKUP(Table10[[#This Row],[Name]],M.Rd!$A:$T,20,FALSE)</f>
        <v>22500</v>
      </c>
    </row>
    <row r="2990" spans="1:7" x14ac:dyDescent="0.25">
      <c r="A2990" s="3" t="s">
        <v>1252</v>
      </c>
      <c r="B2990" s="31">
        <v>132</v>
      </c>
      <c r="C2990" s="2">
        <v>11</v>
      </c>
      <c r="D2990">
        <v>1030</v>
      </c>
      <c r="E2990" s="54">
        <f>VLOOKUP(Table10[[#This Row],[Name]],M.Rd!$A:$T,MATCH(Table10[[#This Row],[L.eff]],M.Rd!$C$2:$S$2)+2,FALSE)</f>
        <v>474</v>
      </c>
      <c r="F2990" s="54">
        <f>VLOOKUP(Table10[[#This Row],[Name]],V.Rd!$A:$B,2,FALSE)</f>
        <v>920</v>
      </c>
      <c r="G2990" s="54">
        <f>VLOOKUP(Table10[[#This Row],[Name]],M.Rd!$A:$T,20,FALSE)</f>
        <v>22500</v>
      </c>
    </row>
    <row r="2991" spans="1:7" x14ac:dyDescent="0.25">
      <c r="A2991" s="3" t="s">
        <v>1252</v>
      </c>
      <c r="B2991" s="31">
        <v>132</v>
      </c>
      <c r="C2991" s="2">
        <v>12</v>
      </c>
      <c r="D2991">
        <v>882</v>
      </c>
      <c r="E2991" s="54">
        <f>VLOOKUP(Table10[[#This Row],[Name]],M.Rd!$A:$T,MATCH(Table10[[#This Row],[L.eff]],M.Rd!$C$2:$S$2)+2,FALSE)</f>
        <v>454</v>
      </c>
      <c r="F2991" s="54">
        <f>VLOOKUP(Table10[[#This Row],[Name]],V.Rd!$A:$B,2,FALSE)</f>
        <v>920</v>
      </c>
      <c r="G2991" s="54">
        <f>VLOOKUP(Table10[[#This Row],[Name]],M.Rd!$A:$T,20,FALSE)</f>
        <v>22500</v>
      </c>
    </row>
    <row r="2992" spans="1:7" x14ac:dyDescent="0.25">
      <c r="A2992" s="3" t="s">
        <v>1252</v>
      </c>
      <c r="B2992" s="31">
        <v>132</v>
      </c>
      <c r="C2992" s="2">
        <v>13</v>
      </c>
      <c r="D2992">
        <v>764</v>
      </c>
      <c r="E2992" s="54">
        <f>VLOOKUP(Table10[[#This Row],[Name]],M.Rd!$A:$T,MATCH(Table10[[#This Row],[L.eff]],M.Rd!$C$2:$S$2)+2,FALSE)</f>
        <v>436</v>
      </c>
      <c r="F2992" s="54">
        <f>VLOOKUP(Table10[[#This Row],[Name]],V.Rd!$A:$B,2,FALSE)</f>
        <v>920</v>
      </c>
      <c r="G2992" s="54">
        <f>VLOOKUP(Table10[[#This Row],[Name]],M.Rd!$A:$T,20,FALSE)</f>
        <v>22500</v>
      </c>
    </row>
    <row r="2993" spans="1:7" x14ac:dyDescent="0.25">
      <c r="A2993" s="3" t="s">
        <v>1252</v>
      </c>
      <c r="B2993" s="31">
        <v>132</v>
      </c>
      <c r="C2993" s="2">
        <v>14</v>
      </c>
      <c r="D2993">
        <v>668</v>
      </c>
      <c r="E2993" s="54">
        <f>VLOOKUP(Table10[[#This Row],[Name]],M.Rd!$A:$T,MATCH(Table10[[#This Row],[L.eff]],M.Rd!$C$2:$S$2)+2,FALSE)</f>
        <v>418</v>
      </c>
      <c r="F2993" s="54">
        <f>VLOOKUP(Table10[[#This Row],[Name]],V.Rd!$A:$B,2,FALSE)</f>
        <v>920</v>
      </c>
      <c r="G2993" s="54">
        <f>VLOOKUP(Table10[[#This Row],[Name]],M.Rd!$A:$T,20,FALSE)</f>
        <v>22500</v>
      </c>
    </row>
    <row r="2994" spans="1:7" x14ac:dyDescent="0.25">
      <c r="A2994" s="23" t="s">
        <v>1253</v>
      </c>
      <c r="B2994" s="29">
        <v>167</v>
      </c>
      <c r="C2994" s="27">
        <v>1</v>
      </c>
      <c r="D2994" s="27">
        <v>7340</v>
      </c>
      <c r="E2994" s="54">
        <f>VLOOKUP(Table10[[#This Row],[Name]],M.Rd!$A:$T,MATCH(Table10[[#This Row],[L.eff]],M.Rd!$C$2:$S$2)+2,FALSE)</f>
        <v>836</v>
      </c>
      <c r="F2994" s="54">
        <f>VLOOKUP(Table10[[#This Row],[Name]],V.Rd!$A:$B,2,FALSE)</f>
        <v>1170</v>
      </c>
      <c r="G2994" s="54">
        <f>VLOOKUP(Table10[[#This Row],[Name]],M.Rd!$A:$T,20,FALSE)</f>
        <v>30000</v>
      </c>
    </row>
    <row r="2995" spans="1:7" x14ac:dyDescent="0.25">
      <c r="A2995" s="3" t="s">
        <v>1253</v>
      </c>
      <c r="B2995" s="31">
        <v>167</v>
      </c>
      <c r="C2995" s="2">
        <v>1.5</v>
      </c>
      <c r="D2995" s="2">
        <v>7030</v>
      </c>
      <c r="E2995" s="54">
        <f>VLOOKUP(Table10[[#This Row],[Name]],M.Rd!$A:$T,MATCH(Table10[[#This Row],[L.eff]],M.Rd!$C$2:$S$2)+2,FALSE)</f>
        <v>836</v>
      </c>
      <c r="F2995" s="54">
        <f>VLOOKUP(Table10[[#This Row],[Name]],V.Rd!$A:$B,2,FALSE)</f>
        <v>1170</v>
      </c>
      <c r="G2995" s="54">
        <f>VLOOKUP(Table10[[#This Row],[Name]],M.Rd!$A:$T,20,FALSE)</f>
        <v>30000</v>
      </c>
    </row>
    <row r="2996" spans="1:7" x14ac:dyDescent="0.25">
      <c r="A2996" s="3" t="s">
        <v>1253</v>
      </c>
      <c r="B2996" s="31">
        <v>167</v>
      </c>
      <c r="C2996" s="2">
        <v>2</v>
      </c>
      <c r="D2996" s="2">
        <v>6670</v>
      </c>
      <c r="E2996" s="54">
        <f>VLOOKUP(Table10[[#This Row],[Name]],M.Rd!$A:$T,MATCH(Table10[[#This Row],[L.eff]],M.Rd!$C$2:$S$2)+2,FALSE)</f>
        <v>836</v>
      </c>
      <c r="F2996" s="54">
        <f>VLOOKUP(Table10[[#This Row],[Name]],V.Rd!$A:$B,2,FALSE)</f>
        <v>1170</v>
      </c>
      <c r="G2996" s="54">
        <f>VLOOKUP(Table10[[#This Row],[Name]],M.Rd!$A:$T,20,FALSE)</f>
        <v>30000</v>
      </c>
    </row>
    <row r="2997" spans="1:7" x14ac:dyDescent="0.25">
      <c r="A2997" s="3" t="s">
        <v>1253</v>
      </c>
      <c r="B2997" s="31">
        <v>167</v>
      </c>
      <c r="C2997" s="2">
        <v>2.5</v>
      </c>
      <c r="D2997">
        <v>6300</v>
      </c>
      <c r="E2997" s="54">
        <f>VLOOKUP(Table10[[#This Row],[Name]],M.Rd!$A:$T,MATCH(Table10[[#This Row],[L.eff]],M.Rd!$C$2:$S$2)+2,FALSE)</f>
        <v>836</v>
      </c>
      <c r="F2997" s="54">
        <f>VLOOKUP(Table10[[#This Row],[Name]],V.Rd!$A:$B,2,FALSE)</f>
        <v>1170</v>
      </c>
      <c r="G2997" s="54">
        <f>VLOOKUP(Table10[[#This Row],[Name]],M.Rd!$A:$T,20,FALSE)</f>
        <v>30000</v>
      </c>
    </row>
    <row r="2998" spans="1:7" x14ac:dyDescent="0.25">
      <c r="A2998" s="3" t="s">
        <v>1253</v>
      </c>
      <c r="B2998" s="31">
        <v>167</v>
      </c>
      <c r="C2998" s="2">
        <v>3</v>
      </c>
      <c r="D2998">
        <v>5900</v>
      </c>
      <c r="E2998" s="54">
        <f>VLOOKUP(Table10[[#This Row],[Name]],M.Rd!$A:$T,MATCH(Table10[[#This Row],[L.eff]],M.Rd!$C$2:$S$2)+2,FALSE)</f>
        <v>836</v>
      </c>
      <c r="F2998" s="54">
        <f>VLOOKUP(Table10[[#This Row],[Name]],V.Rd!$A:$B,2,FALSE)</f>
        <v>1170</v>
      </c>
      <c r="G2998" s="54">
        <f>VLOOKUP(Table10[[#This Row],[Name]],M.Rd!$A:$T,20,FALSE)</f>
        <v>30000</v>
      </c>
    </row>
    <row r="2999" spans="1:7" x14ac:dyDescent="0.25">
      <c r="A2999" s="3" t="s">
        <v>1253</v>
      </c>
      <c r="B2999" s="31">
        <v>167</v>
      </c>
      <c r="C2999" s="2">
        <v>3.5</v>
      </c>
      <c r="D2999">
        <v>5490</v>
      </c>
      <c r="E2999" s="54">
        <f>VLOOKUP(Table10[[#This Row],[Name]],M.Rd!$A:$T,MATCH(Table10[[#This Row],[L.eff]],M.Rd!$C$2:$S$2)+2,FALSE)</f>
        <v>836</v>
      </c>
      <c r="F2999" s="54">
        <f>VLOOKUP(Table10[[#This Row],[Name]],V.Rd!$A:$B,2,FALSE)</f>
        <v>1170</v>
      </c>
      <c r="G2999" s="54">
        <f>VLOOKUP(Table10[[#This Row],[Name]],M.Rd!$A:$T,20,FALSE)</f>
        <v>30000</v>
      </c>
    </row>
    <row r="3000" spans="1:7" x14ac:dyDescent="0.25">
      <c r="A3000" s="3" t="s">
        <v>1253</v>
      </c>
      <c r="B3000" s="31">
        <v>167</v>
      </c>
      <c r="C3000" s="2">
        <v>4</v>
      </c>
      <c r="D3000">
        <v>5060</v>
      </c>
      <c r="E3000" s="54">
        <f>VLOOKUP(Table10[[#This Row],[Name]],M.Rd!$A:$T,MATCH(Table10[[#This Row],[L.eff]],M.Rd!$C$2:$S$2)+2,FALSE)</f>
        <v>825</v>
      </c>
      <c r="F3000" s="54">
        <f>VLOOKUP(Table10[[#This Row],[Name]],V.Rd!$A:$B,2,FALSE)</f>
        <v>1170</v>
      </c>
      <c r="G3000" s="54">
        <f>VLOOKUP(Table10[[#This Row],[Name]],M.Rd!$A:$T,20,FALSE)</f>
        <v>30000</v>
      </c>
    </row>
    <row r="3001" spans="1:7" x14ac:dyDescent="0.25">
      <c r="A3001" s="3" t="s">
        <v>1253</v>
      </c>
      <c r="B3001" s="31">
        <v>167</v>
      </c>
      <c r="C3001" s="2">
        <v>5</v>
      </c>
      <c r="D3001">
        <v>4190</v>
      </c>
      <c r="E3001" s="54">
        <f>VLOOKUP(Table10[[#This Row],[Name]],M.Rd!$A:$T,MATCH(Table10[[#This Row],[L.eff]],M.Rd!$C$2:$S$2)+2,FALSE)</f>
        <v>800</v>
      </c>
      <c r="F3001" s="54">
        <f>VLOOKUP(Table10[[#This Row],[Name]],V.Rd!$A:$B,2,FALSE)</f>
        <v>1170</v>
      </c>
      <c r="G3001" s="54">
        <f>VLOOKUP(Table10[[#This Row],[Name]],M.Rd!$A:$T,20,FALSE)</f>
        <v>30000</v>
      </c>
    </row>
    <row r="3002" spans="1:7" x14ac:dyDescent="0.25">
      <c r="A3002" s="3" t="s">
        <v>1253</v>
      </c>
      <c r="B3002" s="31">
        <v>167</v>
      </c>
      <c r="C3002" s="2">
        <v>6</v>
      </c>
      <c r="D3002">
        <v>3420</v>
      </c>
      <c r="E3002" s="54">
        <f>VLOOKUP(Table10[[#This Row],[Name]],M.Rd!$A:$T,MATCH(Table10[[#This Row],[L.eff]],M.Rd!$C$2:$S$2)+2,FALSE)</f>
        <v>776</v>
      </c>
      <c r="F3002" s="54">
        <f>VLOOKUP(Table10[[#This Row],[Name]],V.Rd!$A:$B,2,FALSE)</f>
        <v>1170</v>
      </c>
      <c r="G3002" s="54">
        <f>VLOOKUP(Table10[[#This Row],[Name]],M.Rd!$A:$T,20,FALSE)</f>
        <v>30000</v>
      </c>
    </row>
    <row r="3003" spans="1:7" x14ac:dyDescent="0.25">
      <c r="A3003" s="3" t="s">
        <v>1253</v>
      </c>
      <c r="B3003" s="31">
        <v>167</v>
      </c>
      <c r="C3003" s="2">
        <v>7</v>
      </c>
      <c r="D3003">
        <v>2780</v>
      </c>
      <c r="E3003" s="54">
        <f>VLOOKUP(Table10[[#This Row],[Name]],M.Rd!$A:$T,MATCH(Table10[[#This Row],[L.eff]],M.Rd!$C$2:$S$2)+2,FALSE)</f>
        <v>753</v>
      </c>
      <c r="F3003" s="54">
        <f>VLOOKUP(Table10[[#This Row],[Name]],V.Rd!$A:$B,2,FALSE)</f>
        <v>1170</v>
      </c>
      <c r="G3003" s="54">
        <f>VLOOKUP(Table10[[#This Row],[Name]],M.Rd!$A:$T,20,FALSE)</f>
        <v>30000</v>
      </c>
    </row>
    <row r="3004" spans="1:7" x14ac:dyDescent="0.25">
      <c r="A3004" s="3" t="s">
        <v>1253</v>
      </c>
      <c r="B3004" s="31">
        <v>167</v>
      </c>
      <c r="C3004" s="2">
        <v>8</v>
      </c>
      <c r="D3004">
        <v>2270</v>
      </c>
      <c r="E3004" s="54">
        <f>VLOOKUP(Table10[[#This Row],[Name]],M.Rd!$A:$T,MATCH(Table10[[#This Row],[L.eff]],M.Rd!$C$2:$S$2)+2,FALSE)</f>
        <v>730</v>
      </c>
      <c r="F3004" s="54">
        <f>VLOOKUP(Table10[[#This Row],[Name]],V.Rd!$A:$B,2,FALSE)</f>
        <v>1170</v>
      </c>
      <c r="G3004" s="54">
        <f>VLOOKUP(Table10[[#This Row],[Name]],M.Rd!$A:$T,20,FALSE)</f>
        <v>30000</v>
      </c>
    </row>
    <row r="3005" spans="1:7" x14ac:dyDescent="0.25">
      <c r="A3005" s="3" t="s">
        <v>1253</v>
      </c>
      <c r="B3005" s="31">
        <v>167</v>
      </c>
      <c r="C3005" s="2">
        <v>9</v>
      </c>
      <c r="D3005">
        <v>1880</v>
      </c>
      <c r="E3005" s="54">
        <f>VLOOKUP(Table10[[#This Row],[Name]],M.Rd!$A:$T,MATCH(Table10[[#This Row],[L.eff]],M.Rd!$C$2:$S$2)+2,FALSE)</f>
        <v>707</v>
      </c>
      <c r="F3005" s="54">
        <f>VLOOKUP(Table10[[#This Row],[Name]],V.Rd!$A:$B,2,FALSE)</f>
        <v>1170</v>
      </c>
      <c r="G3005" s="54">
        <f>VLOOKUP(Table10[[#This Row],[Name]],M.Rd!$A:$T,20,FALSE)</f>
        <v>30000</v>
      </c>
    </row>
    <row r="3006" spans="1:7" x14ac:dyDescent="0.25">
      <c r="A3006" s="3" t="s">
        <v>1253</v>
      </c>
      <c r="B3006" s="31">
        <v>167</v>
      </c>
      <c r="C3006" s="2">
        <v>10</v>
      </c>
      <c r="D3006">
        <v>1580</v>
      </c>
      <c r="E3006" s="54">
        <f>VLOOKUP(Table10[[#This Row],[Name]],M.Rd!$A:$T,MATCH(Table10[[#This Row],[L.eff]],M.Rd!$C$2:$S$2)+2,FALSE)</f>
        <v>685</v>
      </c>
      <c r="F3006" s="54">
        <f>VLOOKUP(Table10[[#This Row],[Name]],V.Rd!$A:$B,2,FALSE)</f>
        <v>1170</v>
      </c>
      <c r="G3006" s="54">
        <f>VLOOKUP(Table10[[#This Row],[Name]],M.Rd!$A:$T,20,FALSE)</f>
        <v>30000</v>
      </c>
    </row>
    <row r="3007" spans="1:7" x14ac:dyDescent="0.25">
      <c r="A3007" s="3" t="s">
        <v>1253</v>
      </c>
      <c r="B3007" s="31">
        <v>167</v>
      </c>
      <c r="C3007" s="2">
        <v>11</v>
      </c>
      <c r="D3007">
        <v>1340</v>
      </c>
      <c r="E3007" s="54">
        <f>VLOOKUP(Table10[[#This Row],[Name]],M.Rd!$A:$T,MATCH(Table10[[#This Row],[L.eff]],M.Rd!$C$2:$S$2)+2,FALSE)</f>
        <v>664</v>
      </c>
      <c r="F3007" s="54">
        <f>VLOOKUP(Table10[[#This Row],[Name]],V.Rd!$A:$B,2,FALSE)</f>
        <v>1170</v>
      </c>
      <c r="G3007" s="54">
        <f>VLOOKUP(Table10[[#This Row],[Name]],M.Rd!$A:$T,20,FALSE)</f>
        <v>30000</v>
      </c>
    </row>
    <row r="3008" spans="1:7" x14ac:dyDescent="0.25">
      <c r="A3008" s="3" t="s">
        <v>1253</v>
      </c>
      <c r="B3008" s="31">
        <v>167</v>
      </c>
      <c r="C3008" s="2">
        <v>12</v>
      </c>
      <c r="D3008">
        <v>1150</v>
      </c>
      <c r="E3008" s="54">
        <f>VLOOKUP(Table10[[#This Row],[Name]],M.Rd!$A:$T,MATCH(Table10[[#This Row],[L.eff]],M.Rd!$C$2:$S$2)+2,FALSE)</f>
        <v>642</v>
      </c>
      <c r="F3008" s="54">
        <f>VLOOKUP(Table10[[#This Row],[Name]],V.Rd!$A:$B,2,FALSE)</f>
        <v>1170</v>
      </c>
      <c r="G3008" s="54">
        <f>VLOOKUP(Table10[[#This Row],[Name]],M.Rd!$A:$T,20,FALSE)</f>
        <v>30000</v>
      </c>
    </row>
    <row r="3009" spans="1:7" x14ac:dyDescent="0.25">
      <c r="A3009" s="3" t="s">
        <v>1253</v>
      </c>
      <c r="B3009" s="31">
        <v>167</v>
      </c>
      <c r="C3009" s="2">
        <v>13</v>
      </c>
      <c r="D3009">
        <v>999</v>
      </c>
      <c r="E3009" s="54">
        <f>VLOOKUP(Table10[[#This Row],[Name]],M.Rd!$A:$T,MATCH(Table10[[#This Row],[L.eff]],M.Rd!$C$2:$S$2)+2,FALSE)</f>
        <v>621</v>
      </c>
      <c r="F3009" s="54">
        <f>VLOOKUP(Table10[[#This Row],[Name]],V.Rd!$A:$B,2,FALSE)</f>
        <v>1170</v>
      </c>
      <c r="G3009" s="54">
        <f>VLOOKUP(Table10[[#This Row],[Name]],M.Rd!$A:$T,20,FALSE)</f>
        <v>30000</v>
      </c>
    </row>
    <row r="3010" spans="1:7" x14ac:dyDescent="0.25">
      <c r="A3010" s="3" t="s">
        <v>1253</v>
      </c>
      <c r="B3010" s="31">
        <v>167</v>
      </c>
      <c r="C3010" s="2">
        <v>14</v>
      </c>
      <c r="D3010">
        <v>874</v>
      </c>
      <c r="E3010" s="54">
        <f>VLOOKUP(Table10[[#This Row],[Name]],M.Rd!$A:$T,MATCH(Table10[[#This Row],[L.eff]],M.Rd!$C$2:$S$2)+2,FALSE)</f>
        <v>601</v>
      </c>
      <c r="F3010" s="54">
        <f>VLOOKUP(Table10[[#This Row],[Name]],V.Rd!$A:$B,2,FALSE)</f>
        <v>1170</v>
      </c>
      <c r="G3010" s="54">
        <f>VLOOKUP(Table10[[#This Row],[Name]],M.Rd!$A:$T,20,FALSE)</f>
        <v>30000</v>
      </c>
    </row>
    <row r="3011" spans="1:7" x14ac:dyDescent="0.25">
      <c r="A3011" s="23" t="s">
        <v>1254</v>
      </c>
      <c r="B3011" s="29">
        <v>73</v>
      </c>
      <c r="C3011" s="27">
        <v>1</v>
      </c>
      <c r="D3011" s="27">
        <v>3300</v>
      </c>
      <c r="E3011" s="54">
        <f>VLOOKUP(Table10[[#This Row],[Name]],M.Rd!$A:$T,MATCH(Table10[[#This Row],[L.eff]],M.Rd!$C$2:$S$2)+2,FALSE)</f>
        <v>352</v>
      </c>
      <c r="F3011" s="54">
        <f>VLOOKUP(Table10[[#This Row],[Name]],V.Rd!$A:$B,2,FALSE)</f>
        <v>525</v>
      </c>
      <c r="G3011" s="54">
        <f>VLOOKUP(Table10[[#This Row],[Name]],M.Rd!$A:$T,20,FALSE)</f>
        <v>11400</v>
      </c>
    </row>
    <row r="3012" spans="1:7" x14ac:dyDescent="0.25">
      <c r="A3012" s="3" t="s">
        <v>1254</v>
      </c>
      <c r="B3012" s="31">
        <v>73</v>
      </c>
      <c r="C3012" s="2">
        <v>1.5</v>
      </c>
      <c r="D3012" s="2">
        <v>3130</v>
      </c>
      <c r="E3012" s="54">
        <f>VLOOKUP(Table10[[#This Row],[Name]],M.Rd!$A:$T,MATCH(Table10[[#This Row],[L.eff]],M.Rd!$C$2:$S$2)+2,FALSE)</f>
        <v>352</v>
      </c>
      <c r="F3012" s="54">
        <f>VLOOKUP(Table10[[#This Row],[Name]],V.Rd!$A:$B,2,FALSE)</f>
        <v>525</v>
      </c>
      <c r="G3012" s="54">
        <f>VLOOKUP(Table10[[#This Row],[Name]],M.Rd!$A:$T,20,FALSE)</f>
        <v>11400</v>
      </c>
    </row>
    <row r="3013" spans="1:7" x14ac:dyDescent="0.25">
      <c r="A3013" s="3" t="s">
        <v>1254</v>
      </c>
      <c r="B3013" s="31">
        <v>73</v>
      </c>
      <c r="C3013" s="2">
        <v>2</v>
      </c>
      <c r="D3013" s="2">
        <v>2960</v>
      </c>
      <c r="E3013" s="54">
        <f>VLOOKUP(Table10[[#This Row],[Name]],M.Rd!$A:$T,MATCH(Table10[[#This Row],[L.eff]],M.Rd!$C$2:$S$2)+2,FALSE)</f>
        <v>352</v>
      </c>
      <c r="F3013" s="54">
        <f>VLOOKUP(Table10[[#This Row],[Name]],V.Rd!$A:$B,2,FALSE)</f>
        <v>525</v>
      </c>
      <c r="G3013" s="54">
        <f>VLOOKUP(Table10[[#This Row],[Name]],M.Rd!$A:$T,20,FALSE)</f>
        <v>11400</v>
      </c>
    </row>
    <row r="3014" spans="1:7" x14ac:dyDescent="0.25">
      <c r="A3014" s="3" t="s">
        <v>1254</v>
      </c>
      <c r="B3014" s="31">
        <v>73</v>
      </c>
      <c r="C3014" s="2">
        <v>2.5</v>
      </c>
      <c r="D3014">
        <v>2780</v>
      </c>
      <c r="E3014" s="54">
        <f>VLOOKUP(Table10[[#This Row],[Name]],M.Rd!$A:$T,MATCH(Table10[[#This Row],[L.eff]],M.Rd!$C$2:$S$2)+2,FALSE)</f>
        <v>352</v>
      </c>
      <c r="F3014" s="54">
        <f>VLOOKUP(Table10[[#This Row],[Name]],V.Rd!$A:$B,2,FALSE)</f>
        <v>525</v>
      </c>
      <c r="G3014" s="54">
        <f>VLOOKUP(Table10[[#This Row],[Name]],M.Rd!$A:$T,20,FALSE)</f>
        <v>11400</v>
      </c>
    </row>
    <row r="3015" spans="1:7" x14ac:dyDescent="0.25">
      <c r="A3015" s="3" t="s">
        <v>1254</v>
      </c>
      <c r="B3015" s="31">
        <v>73</v>
      </c>
      <c r="C3015" s="2">
        <v>3</v>
      </c>
      <c r="D3015">
        <v>2580</v>
      </c>
      <c r="E3015" s="54">
        <f>VLOOKUP(Table10[[#This Row],[Name]],M.Rd!$A:$T,MATCH(Table10[[#This Row],[L.eff]],M.Rd!$C$2:$S$2)+2,FALSE)</f>
        <v>347</v>
      </c>
      <c r="F3015" s="54">
        <f>VLOOKUP(Table10[[#This Row],[Name]],V.Rd!$A:$B,2,FALSE)</f>
        <v>525</v>
      </c>
      <c r="G3015" s="54">
        <f>VLOOKUP(Table10[[#This Row],[Name]],M.Rd!$A:$T,20,FALSE)</f>
        <v>11400</v>
      </c>
    </row>
    <row r="3016" spans="1:7" x14ac:dyDescent="0.25">
      <c r="A3016" s="3" t="s">
        <v>1254</v>
      </c>
      <c r="B3016" s="31">
        <v>73</v>
      </c>
      <c r="C3016" s="2">
        <v>3.5</v>
      </c>
      <c r="D3016">
        <v>2380</v>
      </c>
      <c r="E3016" s="54">
        <f>VLOOKUP(Table10[[#This Row],[Name]],M.Rd!$A:$T,MATCH(Table10[[#This Row],[L.eff]],M.Rd!$C$2:$S$2)+2,FALSE)</f>
        <v>337</v>
      </c>
      <c r="F3016" s="54">
        <f>VLOOKUP(Table10[[#This Row],[Name]],V.Rd!$A:$B,2,FALSE)</f>
        <v>525</v>
      </c>
      <c r="G3016" s="54">
        <f>VLOOKUP(Table10[[#This Row],[Name]],M.Rd!$A:$T,20,FALSE)</f>
        <v>11400</v>
      </c>
    </row>
    <row r="3017" spans="1:7" x14ac:dyDescent="0.25">
      <c r="A3017" s="3" t="s">
        <v>1254</v>
      </c>
      <c r="B3017" s="31">
        <v>73</v>
      </c>
      <c r="C3017" s="2">
        <v>4</v>
      </c>
      <c r="D3017">
        <v>2170</v>
      </c>
      <c r="E3017" s="54">
        <f>VLOOKUP(Table10[[#This Row],[Name]],M.Rd!$A:$T,MATCH(Table10[[#This Row],[L.eff]],M.Rd!$C$2:$S$2)+2,FALSE)</f>
        <v>327</v>
      </c>
      <c r="F3017" s="54">
        <f>VLOOKUP(Table10[[#This Row],[Name]],V.Rd!$A:$B,2,FALSE)</f>
        <v>525</v>
      </c>
      <c r="G3017" s="54">
        <f>VLOOKUP(Table10[[#This Row],[Name]],M.Rd!$A:$T,20,FALSE)</f>
        <v>11400</v>
      </c>
    </row>
    <row r="3018" spans="1:7" x14ac:dyDescent="0.25">
      <c r="A3018" s="3" t="s">
        <v>1254</v>
      </c>
      <c r="B3018" s="31">
        <v>73</v>
      </c>
      <c r="C3018" s="2">
        <v>5</v>
      </c>
      <c r="D3018">
        <v>1760</v>
      </c>
      <c r="E3018" s="54">
        <f>VLOOKUP(Table10[[#This Row],[Name]],M.Rd!$A:$T,MATCH(Table10[[#This Row],[L.eff]],M.Rd!$C$2:$S$2)+2,FALSE)</f>
        <v>306</v>
      </c>
      <c r="F3018" s="54">
        <f>VLOOKUP(Table10[[#This Row],[Name]],V.Rd!$A:$B,2,FALSE)</f>
        <v>525</v>
      </c>
      <c r="G3018" s="54">
        <f>VLOOKUP(Table10[[#This Row],[Name]],M.Rd!$A:$T,20,FALSE)</f>
        <v>11400</v>
      </c>
    </row>
    <row r="3019" spans="1:7" x14ac:dyDescent="0.25">
      <c r="A3019" s="3" t="s">
        <v>1254</v>
      </c>
      <c r="B3019" s="31">
        <v>73</v>
      </c>
      <c r="C3019" s="2">
        <v>6</v>
      </c>
      <c r="D3019">
        <v>1420</v>
      </c>
      <c r="E3019" s="54">
        <f>VLOOKUP(Table10[[#This Row],[Name]],M.Rd!$A:$T,MATCH(Table10[[#This Row],[L.eff]],M.Rd!$C$2:$S$2)+2,FALSE)</f>
        <v>284</v>
      </c>
      <c r="F3019" s="54">
        <f>VLOOKUP(Table10[[#This Row],[Name]],V.Rd!$A:$B,2,FALSE)</f>
        <v>525</v>
      </c>
      <c r="G3019" s="54">
        <f>VLOOKUP(Table10[[#This Row],[Name]],M.Rd!$A:$T,20,FALSE)</f>
        <v>11400</v>
      </c>
    </row>
    <row r="3020" spans="1:7" x14ac:dyDescent="0.25">
      <c r="A3020" s="3" t="s">
        <v>1254</v>
      </c>
      <c r="B3020" s="31">
        <v>73</v>
      </c>
      <c r="C3020" s="2">
        <v>7</v>
      </c>
      <c r="D3020">
        <v>1140</v>
      </c>
      <c r="E3020" s="54">
        <f>VLOOKUP(Table10[[#This Row],[Name]],M.Rd!$A:$T,MATCH(Table10[[#This Row],[L.eff]],M.Rd!$C$2:$S$2)+2,FALSE)</f>
        <v>263</v>
      </c>
      <c r="F3020" s="54">
        <f>VLOOKUP(Table10[[#This Row],[Name]],V.Rd!$A:$B,2,FALSE)</f>
        <v>525</v>
      </c>
      <c r="G3020" s="54">
        <f>VLOOKUP(Table10[[#This Row],[Name]],M.Rd!$A:$T,20,FALSE)</f>
        <v>11400</v>
      </c>
    </row>
    <row r="3021" spans="1:7" x14ac:dyDescent="0.25">
      <c r="A3021" s="3" t="s">
        <v>1254</v>
      </c>
      <c r="B3021" s="31">
        <v>73</v>
      </c>
      <c r="C3021" s="2">
        <v>8</v>
      </c>
      <c r="D3021">
        <v>925</v>
      </c>
      <c r="E3021" s="54">
        <f>VLOOKUP(Table10[[#This Row],[Name]],M.Rd!$A:$T,MATCH(Table10[[#This Row],[L.eff]],M.Rd!$C$2:$S$2)+2,FALSE)</f>
        <v>243</v>
      </c>
      <c r="F3021" s="54">
        <f>VLOOKUP(Table10[[#This Row],[Name]],V.Rd!$A:$B,2,FALSE)</f>
        <v>525</v>
      </c>
      <c r="G3021" s="54">
        <f>VLOOKUP(Table10[[#This Row],[Name]],M.Rd!$A:$T,20,FALSE)</f>
        <v>11400</v>
      </c>
    </row>
    <row r="3022" spans="1:7" x14ac:dyDescent="0.25">
      <c r="A3022" s="3" t="s">
        <v>1254</v>
      </c>
      <c r="B3022" s="31">
        <v>73</v>
      </c>
      <c r="C3022" s="2">
        <v>9</v>
      </c>
      <c r="D3022">
        <v>762</v>
      </c>
      <c r="E3022" s="54">
        <f>VLOOKUP(Table10[[#This Row],[Name]],M.Rd!$A:$T,MATCH(Table10[[#This Row],[L.eff]],M.Rd!$C$2:$S$2)+2,FALSE)</f>
        <v>225</v>
      </c>
      <c r="F3022" s="54">
        <f>VLOOKUP(Table10[[#This Row],[Name]],V.Rd!$A:$B,2,FALSE)</f>
        <v>525</v>
      </c>
      <c r="G3022" s="54">
        <f>VLOOKUP(Table10[[#This Row],[Name]],M.Rd!$A:$T,20,FALSE)</f>
        <v>11400</v>
      </c>
    </row>
    <row r="3023" spans="1:7" x14ac:dyDescent="0.25">
      <c r="A3023" s="3" t="s">
        <v>1254</v>
      </c>
      <c r="B3023" s="31">
        <v>73</v>
      </c>
      <c r="C3023" s="2">
        <v>10</v>
      </c>
      <c r="D3023">
        <v>637</v>
      </c>
      <c r="E3023" s="54">
        <f>VLOOKUP(Table10[[#This Row],[Name]],M.Rd!$A:$T,MATCH(Table10[[#This Row],[L.eff]],M.Rd!$C$2:$S$2)+2,FALSE)</f>
        <v>209</v>
      </c>
      <c r="F3023" s="54">
        <f>VLOOKUP(Table10[[#This Row],[Name]],V.Rd!$A:$B,2,FALSE)</f>
        <v>525</v>
      </c>
      <c r="G3023" s="54">
        <f>VLOOKUP(Table10[[#This Row],[Name]],M.Rd!$A:$T,20,FALSE)</f>
        <v>11400</v>
      </c>
    </row>
    <row r="3024" spans="1:7" x14ac:dyDescent="0.25">
      <c r="A3024" s="3" t="s">
        <v>1254</v>
      </c>
      <c r="B3024" s="31">
        <v>73</v>
      </c>
      <c r="C3024" s="2">
        <v>11</v>
      </c>
      <c r="D3024">
        <v>540</v>
      </c>
      <c r="E3024" s="54">
        <f>VLOOKUP(Table10[[#This Row],[Name]],M.Rd!$A:$T,MATCH(Table10[[#This Row],[L.eff]],M.Rd!$C$2:$S$2)+2,FALSE)</f>
        <v>194</v>
      </c>
      <c r="F3024" s="54">
        <f>VLOOKUP(Table10[[#This Row],[Name]],V.Rd!$A:$B,2,FALSE)</f>
        <v>525</v>
      </c>
      <c r="G3024" s="54">
        <f>VLOOKUP(Table10[[#This Row],[Name]],M.Rd!$A:$T,20,FALSE)</f>
        <v>11400</v>
      </c>
    </row>
    <row r="3025" spans="1:7" x14ac:dyDescent="0.25">
      <c r="A3025" s="3" t="s">
        <v>1254</v>
      </c>
      <c r="B3025" s="31">
        <v>73</v>
      </c>
      <c r="C3025" s="2">
        <v>12</v>
      </c>
      <c r="D3025">
        <v>463</v>
      </c>
      <c r="E3025" s="54">
        <f>VLOOKUP(Table10[[#This Row],[Name]],M.Rd!$A:$T,MATCH(Table10[[#This Row],[L.eff]],M.Rd!$C$2:$S$2)+2,FALSE)</f>
        <v>181</v>
      </c>
      <c r="F3025" s="54">
        <f>VLOOKUP(Table10[[#This Row],[Name]],V.Rd!$A:$B,2,FALSE)</f>
        <v>525</v>
      </c>
      <c r="G3025" s="54">
        <f>VLOOKUP(Table10[[#This Row],[Name]],M.Rd!$A:$T,20,FALSE)</f>
        <v>11400</v>
      </c>
    </row>
    <row r="3026" spans="1:7" x14ac:dyDescent="0.25">
      <c r="A3026" s="3" t="s">
        <v>1254</v>
      </c>
      <c r="B3026" s="31">
        <v>73</v>
      </c>
      <c r="C3026" s="2">
        <v>13</v>
      </c>
      <c r="D3026">
        <v>401</v>
      </c>
      <c r="E3026" s="54">
        <f>VLOOKUP(Table10[[#This Row],[Name]],M.Rd!$A:$T,MATCH(Table10[[#This Row],[L.eff]],M.Rd!$C$2:$S$2)+2,FALSE)</f>
        <v>169</v>
      </c>
      <c r="F3026" s="54">
        <f>VLOOKUP(Table10[[#This Row],[Name]],V.Rd!$A:$B,2,FALSE)</f>
        <v>525</v>
      </c>
      <c r="G3026" s="54">
        <f>VLOOKUP(Table10[[#This Row],[Name]],M.Rd!$A:$T,20,FALSE)</f>
        <v>11400</v>
      </c>
    </row>
    <row r="3027" spans="1:7" x14ac:dyDescent="0.25">
      <c r="A3027" s="3" t="s">
        <v>1254</v>
      </c>
      <c r="B3027" s="31">
        <v>73</v>
      </c>
      <c r="C3027" s="2">
        <v>14</v>
      </c>
      <c r="D3027">
        <v>350</v>
      </c>
      <c r="E3027" s="54">
        <f>VLOOKUP(Table10[[#This Row],[Name]],M.Rd!$A:$T,MATCH(Table10[[#This Row],[L.eff]],M.Rd!$C$2:$S$2)+2,FALSE)</f>
        <v>158</v>
      </c>
      <c r="F3027" s="54">
        <f>VLOOKUP(Table10[[#This Row],[Name]],V.Rd!$A:$B,2,FALSE)</f>
        <v>525</v>
      </c>
      <c r="G3027" s="54">
        <f>VLOOKUP(Table10[[#This Row],[Name]],M.Rd!$A:$T,20,FALSE)</f>
        <v>11400</v>
      </c>
    </row>
    <row r="3028" spans="1:7" x14ac:dyDescent="0.25">
      <c r="A3028" s="23" t="s">
        <v>1255</v>
      </c>
      <c r="B3028" s="29">
        <v>89</v>
      </c>
      <c r="C3028" s="27">
        <v>1</v>
      </c>
      <c r="D3028" s="27">
        <v>3910</v>
      </c>
      <c r="E3028" s="54">
        <f>VLOOKUP(Table10[[#This Row],[Name]],M.Rd!$A:$T,MATCH(Table10[[#This Row],[L.eff]],M.Rd!$C$2:$S$2)+2,FALSE)</f>
        <v>422</v>
      </c>
      <c r="F3028" s="54">
        <f>VLOOKUP(Table10[[#This Row],[Name]],V.Rd!$A:$B,2,FALSE)</f>
        <v>613</v>
      </c>
      <c r="G3028" s="54">
        <f>VLOOKUP(Table10[[#This Row],[Name]],M.Rd!$A:$T,20,FALSE)</f>
        <v>14300</v>
      </c>
    </row>
    <row r="3029" spans="1:7" x14ac:dyDescent="0.25">
      <c r="A3029" s="3" t="s">
        <v>1255</v>
      </c>
      <c r="B3029" s="31">
        <v>89</v>
      </c>
      <c r="C3029" s="2">
        <v>1.5</v>
      </c>
      <c r="D3029" s="2">
        <v>3720</v>
      </c>
      <c r="E3029" s="54">
        <f>VLOOKUP(Table10[[#This Row],[Name]],M.Rd!$A:$T,MATCH(Table10[[#This Row],[L.eff]],M.Rd!$C$2:$S$2)+2,FALSE)</f>
        <v>422</v>
      </c>
      <c r="F3029" s="54">
        <f>VLOOKUP(Table10[[#This Row],[Name]],V.Rd!$A:$B,2,FALSE)</f>
        <v>613</v>
      </c>
      <c r="G3029" s="54">
        <f>VLOOKUP(Table10[[#This Row],[Name]],M.Rd!$A:$T,20,FALSE)</f>
        <v>14300</v>
      </c>
    </row>
    <row r="3030" spans="1:7" x14ac:dyDescent="0.25">
      <c r="A3030" s="3" t="s">
        <v>1255</v>
      </c>
      <c r="B3030" s="31">
        <v>89</v>
      </c>
      <c r="C3030" s="2">
        <v>2</v>
      </c>
      <c r="D3030" s="2">
        <v>3520</v>
      </c>
      <c r="E3030" s="54">
        <f>VLOOKUP(Table10[[#This Row],[Name]],M.Rd!$A:$T,MATCH(Table10[[#This Row],[L.eff]],M.Rd!$C$2:$S$2)+2,FALSE)</f>
        <v>422</v>
      </c>
      <c r="F3030" s="54">
        <f>VLOOKUP(Table10[[#This Row],[Name]],V.Rd!$A:$B,2,FALSE)</f>
        <v>613</v>
      </c>
      <c r="G3030" s="54">
        <f>VLOOKUP(Table10[[#This Row],[Name]],M.Rd!$A:$T,20,FALSE)</f>
        <v>14300</v>
      </c>
    </row>
    <row r="3031" spans="1:7" x14ac:dyDescent="0.25">
      <c r="A3031" s="3" t="s">
        <v>1255</v>
      </c>
      <c r="B3031" s="31">
        <v>89</v>
      </c>
      <c r="C3031" s="2">
        <v>2.5</v>
      </c>
      <c r="D3031">
        <v>3310</v>
      </c>
      <c r="E3031" s="54">
        <f>VLOOKUP(Table10[[#This Row],[Name]],M.Rd!$A:$T,MATCH(Table10[[#This Row],[L.eff]],M.Rd!$C$2:$S$2)+2,FALSE)</f>
        <v>422</v>
      </c>
      <c r="F3031" s="54">
        <f>VLOOKUP(Table10[[#This Row],[Name]],V.Rd!$A:$B,2,FALSE)</f>
        <v>613</v>
      </c>
      <c r="G3031" s="54">
        <f>VLOOKUP(Table10[[#This Row],[Name]],M.Rd!$A:$T,20,FALSE)</f>
        <v>14300</v>
      </c>
    </row>
    <row r="3032" spans="1:7" x14ac:dyDescent="0.25">
      <c r="A3032" s="3" t="s">
        <v>1255</v>
      </c>
      <c r="B3032" s="31">
        <v>89</v>
      </c>
      <c r="C3032" s="2">
        <v>3</v>
      </c>
      <c r="D3032">
        <v>3090</v>
      </c>
      <c r="E3032" s="54">
        <f>VLOOKUP(Table10[[#This Row],[Name]],M.Rd!$A:$T,MATCH(Table10[[#This Row],[L.eff]],M.Rd!$C$2:$S$2)+2,FALSE)</f>
        <v>420</v>
      </c>
      <c r="F3032" s="54">
        <f>VLOOKUP(Table10[[#This Row],[Name]],V.Rd!$A:$B,2,FALSE)</f>
        <v>613</v>
      </c>
      <c r="G3032" s="54">
        <f>VLOOKUP(Table10[[#This Row],[Name]],M.Rd!$A:$T,20,FALSE)</f>
        <v>14300</v>
      </c>
    </row>
    <row r="3033" spans="1:7" x14ac:dyDescent="0.25">
      <c r="A3033" s="3" t="s">
        <v>1255</v>
      </c>
      <c r="B3033" s="31">
        <v>89</v>
      </c>
      <c r="C3033" s="2">
        <v>3.5</v>
      </c>
      <c r="D3033">
        <v>2860</v>
      </c>
      <c r="E3033" s="54">
        <f>VLOOKUP(Table10[[#This Row],[Name]],M.Rd!$A:$T,MATCH(Table10[[#This Row],[L.eff]],M.Rd!$C$2:$S$2)+2,FALSE)</f>
        <v>409</v>
      </c>
      <c r="F3033" s="54">
        <f>VLOOKUP(Table10[[#This Row],[Name]],V.Rd!$A:$B,2,FALSE)</f>
        <v>613</v>
      </c>
      <c r="G3033" s="54">
        <f>VLOOKUP(Table10[[#This Row],[Name]],M.Rd!$A:$T,20,FALSE)</f>
        <v>14300</v>
      </c>
    </row>
    <row r="3034" spans="1:7" x14ac:dyDescent="0.25">
      <c r="A3034" s="3" t="s">
        <v>1255</v>
      </c>
      <c r="B3034" s="31">
        <v>89</v>
      </c>
      <c r="C3034" s="2">
        <v>4</v>
      </c>
      <c r="D3034">
        <v>2620</v>
      </c>
      <c r="E3034" s="54">
        <f>VLOOKUP(Table10[[#This Row],[Name]],M.Rd!$A:$T,MATCH(Table10[[#This Row],[L.eff]],M.Rd!$C$2:$S$2)+2,FALSE)</f>
        <v>399</v>
      </c>
      <c r="F3034" s="54">
        <f>VLOOKUP(Table10[[#This Row],[Name]],V.Rd!$A:$B,2,FALSE)</f>
        <v>613</v>
      </c>
      <c r="G3034" s="54">
        <f>VLOOKUP(Table10[[#This Row],[Name]],M.Rd!$A:$T,20,FALSE)</f>
        <v>14300</v>
      </c>
    </row>
    <row r="3035" spans="1:7" x14ac:dyDescent="0.25">
      <c r="A3035" s="3" t="s">
        <v>1255</v>
      </c>
      <c r="B3035" s="31">
        <v>89</v>
      </c>
      <c r="C3035" s="2">
        <v>5</v>
      </c>
      <c r="D3035">
        <v>2140</v>
      </c>
      <c r="E3035" s="54">
        <f>VLOOKUP(Table10[[#This Row],[Name]],M.Rd!$A:$T,MATCH(Table10[[#This Row],[L.eff]],M.Rd!$C$2:$S$2)+2,FALSE)</f>
        <v>378</v>
      </c>
      <c r="F3035" s="54">
        <f>VLOOKUP(Table10[[#This Row],[Name]],V.Rd!$A:$B,2,FALSE)</f>
        <v>613</v>
      </c>
      <c r="G3035" s="54">
        <f>VLOOKUP(Table10[[#This Row],[Name]],M.Rd!$A:$T,20,FALSE)</f>
        <v>14300</v>
      </c>
    </row>
    <row r="3036" spans="1:7" x14ac:dyDescent="0.25">
      <c r="A3036" s="3" t="s">
        <v>1255</v>
      </c>
      <c r="B3036" s="31">
        <v>89</v>
      </c>
      <c r="C3036" s="2">
        <v>6</v>
      </c>
      <c r="D3036">
        <v>1730</v>
      </c>
      <c r="E3036" s="54">
        <f>VLOOKUP(Table10[[#This Row],[Name]],M.Rd!$A:$T,MATCH(Table10[[#This Row],[L.eff]],M.Rd!$C$2:$S$2)+2,FALSE)</f>
        <v>356</v>
      </c>
      <c r="F3036" s="54">
        <f>VLOOKUP(Table10[[#This Row],[Name]],V.Rd!$A:$B,2,FALSE)</f>
        <v>613</v>
      </c>
      <c r="G3036" s="54">
        <f>VLOOKUP(Table10[[#This Row],[Name]],M.Rd!$A:$T,20,FALSE)</f>
        <v>14300</v>
      </c>
    </row>
    <row r="3037" spans="1:7" x14ac:dyDescent="0.25">
      <c r="A3037" s="3" t="s">
        <v>1255</v>
      </c>
      <c r="B3037" s="31">
        <v>89</v>
      </c>
      <c r="C3037" s="2">
        <v>7</v>
      </c>
      <c r="D3037">
        <v>1400</v>
      </c>
      <c r="E3037" s="54">
        <f>VLOOKUP(Table10[[#This Row],[Name]],M.Rd!$A:$T,MATCH(Table10[[#This Row],[L.eff]],M.Rd!$C$2:$S$2)+2,FALSE)</f>
        <v>336</v>
      </c>
      <c r="F3037" s="54">
        <f>VLOOKUP(Table10[[#This Row],[Name]],V.Rd!$A:$B,2,FALSE)</f>
        <v>613</v>
      </c>
      <c r="G3037" s="54">
        <f>VLOOKUP(Table10[[#This Row],[Name]],M.Rd!$A:$T,20,FALSE)</f>
        <v>14300</v>
      </c>
    </row>
    <row r="3038" spans="1:7" x14ac:dyDescent="0.25">
      <c r="A3038" s="3" t="s">
        <v>1255</v>
      </c>
      <c r="B3038" s="31">
        <v>89</v>
      </c>
      <c r="C3038" s="2">
        <v>8</v>
      </c>
      <c r="D3038">
        <v>1140</v>
      </c>
      <c r="E3038" s="54">
        <f>VLOOKUP(Table10[[#This Row],[Name]],M.Rd!$A:$T,MATCH(Table10[[#This Row],[L.eff]],M.Rd!$C$2:$S$2)+2,FALSE)</f>
        <v>315</v>
      </c>
      <c r="F3038" s="54">
        <f>VLOOKUP(Table10[[#This Row],[Name]],V.Rd!$A:$B,2,FALSE)</f>
        <v>613</v>
      </c>
      <c r="G3038" s="54">
        <f>VLOOKUP(Table10[[#This Row],[Name]],M.Rd!$A:$T,20,FALSE)</f>
        <v>14300</v>
      </c>
    </row>
    <row r="3039" spans="1:7" x14ac:dyDescent="0.25">
      <c r="A3039" s="3" t="s">
        <v>1255</v>
      </c>
      <c r="B3039" s="31">
        <v>89</v>
      </c>
      <c r="C3039" s="2">
        <v>9</v>
      </c>
      <c r="D3039">
        <v>940</v>
      </c>
      <c r="E3039" s="54">
        <f>VLOOKUP(Table10[[#This Row],[Name]],M.Rd!$A:$T,MATCH(Table10[[#This Row],[L.eff]],M.Rd!$C$2:$S$2)+2,FALSE)</f>
        <v>296</v>
      </c>
      <c r="F3039" s="54">
        <f>VLOOKUP(Table10[[#This Row],[Name]],V.Rd!$A:$B,2,FALSE)</f>
        <v>613</v>
      </c>
      <c r="G3039" s="54">
        <f>VLOOKUP(Table10[[#This Row],[Name]],M.Rd!$A:$T,20,FALSE)</f>
        <v>14300</v>
      </c>
    </row>
    <row r="3040" spans="1:7" x14ac:dyDescent="0.25">
      <c r="A3040" s="3" t="s">
        <v>1255</v>
      </c>
      <c r="B3040" s="31">
        <v>89</v>
      </c>
      <c r="C3040" s="2">
        <v>10</v>
      </c>
      <c r="D3040">
        <v>787</v>
      </c>
      <c r="E3040" s="54">
        <f>VLOOKUP(Table10[[#This Row],[Name]],M.Rd!$A:$T,MATCH(Table10[[#This Row],[L.eff]],M.Rd!$C$2:$S$2)+2,FALSE)</f>
        <v>278</v>
      </c>
      <c r="F3040" s="54">
        <f>VLOOKUP(Table10[[#This Row],[Name]],V.Rd!$A:$B,2,FALSE)</f>
        <v>613</v>
      </c>
      <c r="G3040" s="54">
        <f>VLOOKUP(Table10[[#This Row],[Name]],M.Rd!$A:$T,20,FALSE)</f>
        <v>14300</v>
      </c>
    </row>
    <row r="3041" spans="1:7" x14ac:dyDescent="0.25">
      <c r="A3041" s="3" t="s">
        <v>1255</v>
      </c>
      <c r="B3041" s="31">
        <v>89</v>
      </c>
      <c r="C3041" s="2">
        <v>11</v>
      </c>
      <c r="D3041">
        <v>667</v>
      </c>
      <c r="E3041" s="54">
        <f>VLOOKUP(Table10[[#This Row],[Name]],M.Rd!$A:$T,MATCH(Table10[[#This Row],[L.eff]],M.Rd!$C$2:$S$2)+2,FALSE)</f>
        <v>262</v>
      </c>
      <c r="F3041" s="54">
        <f>VLOOKUP(Table10[[#This Row],[Name]],V.Rd!$A:$B,2,FALSE)</f>
        <v>613</v>
      </c>
      <c r="G3041" s="54">
        <f>VLOOKUP(Table10[[#This Row],[Name]],M.Rd!$A:$T,20,FALSE)</f>
        <v>14300</v>
      </c>
    </row>
    <row r="3042" spans="1:7" x14ac:dyDescent="0.25">
      <c r="A3042" s="3" t="s">
        <v>1255</v>
      </c>
      <c r="B3042" s="31">
        <v>89</v>
      </c>
      <c r="C3042" s="2">
        <v>12</v>
      </c>
      <c r="D3042">
        <v>572</v>
      </c>
      <c r="E3042" s="54">
        <f>VLOOKUP(Table10[[#This Row],[Name]],M.Rd!$A:$T,MATCH(Table10[[#This Row],[L.eff]],M.Rd!$C$2:$S$2)+2,FALSE)</f>
        <v>247</v>
      </c>
      <c r="F3042" s="54">
        <f>VLOOKUP(Table10[[#This Row],[Name]],V.Rd!$A:$B,2,FALSE)</f>
        <v>613</v>
      </c>
      <c r="G3042" s="54">
        <f>VLOOKUP(Table10[[#This Row],[Name]],M.Rd!$A:$T,20,FALSE)</f>
        <v>14300</v>
      </c>
    </row>
    <row r="3043" spans="1:7" x14ac:dyDescent="0.25">
      <c r="A3043" s="3" t="s">
        <v>1255</v>
      </c>
      <c r="B3043" s="31">
        <v>89</v>
      </c>
      <c r="C3043" s="2">
        <v>13</v>
      </c>
      <c r="D3043">
        <v>496</v>
      </c>
      <c r="E3043" s="54">
        <f>VLOOKUP(Table10[[#This Row],[Name]],M.Rd!$A:$T,MATCH(Table10[[#This Row],[L.eff]],M.Rd!$C$2:$S$2)+2,FALSE)</f>
        <v>233</v>
      </c>
      <c r="F3043" s="54">
        <f>VLOOKUP(Table10[[#This Row],[Name]],V.Rd!$A:$B,2,FALSE)</f>
        <v>613</v>
      </c>
      <c r="G3043" s="54">
        <f>VLOOKUP(Table10[[#This Row],[Name]],M.Rd!$A:$T,20,FALSE)</f>
        <v>14300</v>
      </c>
    </row>
    <row r="3044" spans="1:7" x14ac:dyDescent="0.25">
      <c r="A3044" s="3" t="s">
        <v>1255</v>
      </c>
      <c r="B3044" s="31">
        <v>89</v>
      </c>
      <c r="C3044" s="2">
        <v>14</v>
      </c>
      <c r="D3044">
        <v>434</v>
      </c>
      <c r="E3044" s="54">
        <f>VLOOKUP(Table10[[#This Row],[Name]],M.Rd!$A:$T,MATCH(Table10[[#This Row],[L.eff]],M.Rd!$C$2:$S$2)+2,FALSE)</f>
        <v>220</v>
      </c>
      <c r="F3044" s="54">
        <f>VLOOKUP(Table10[[#This Row],[Name]],V.Rd!$A:$B,2,FALSE)</f>
        <v>613</v>
      </c>
      <c r="G3044" s="54">
        <f>VLOOKUP(Table10[[#This Row],[Name]],M.Rd!$A:$T,20,FALSE)</f>
        <v>14300</v>
      </c>
    </row>
    <row r="3045" spans="1:7" x14ac:dyDescent="0.25">
      <c r="A3045" s="23" t="s">
        <v>1256</v>
      </c>
      <c r="B3045" s="29">
        <v>118</v>
      </c>
      <c r="C3045" s="27">
        <v>1</v>
      </c>
      <c r="D3045" s="27">
        <v>5180</v>
      </c>
      <c r="E3045" s="54">
        <f>VLOOKUP(Table10[[#This Row],[Name]],M.Rd!$A:$T,MATCH(Table10[[#This Row],[L.eff]],M.Rd!$C$2:$S$2)+2,FALSE)</f>
        <v>676</v>
      </c>
      <c r="F3045" s="54">
        <f>VLOOKUP(Table10[[#This Row],[Name]],V.Rd!$A:$B,2,FALSE)</f>
        <v>860</v>
      </c>
      <c r="G3045" s="54">
        <f>VLOOKUP(Table10[[#This Row],[Name]],M.Rd!$A:$T,20,FALSE)</f>
        <v>27700</v>
      </c>
    </row>
    <row r="3046" spans="1:7" x14ac:dyDescent="0.25">
      <c r="A3046" s="3" t="s">
        <v>1256</v>
      </c>
      <c r="B3046" s="31">
        <v>118</v>
      </c>
      <c r="C3046" s="2">
        <v>1.5</v>
      </c>
      <c r="D3046" s="2">
        <v>5050</v>
      </c>
      <c r="E3046" s="54">
        <f>VLOOKUP(Table10[[#This Row],[Name]],M.Rd!$A:$T,MATCH(Table10[[#This Row],[L.eff]],M.Rd!$C$2:$S$2)+2,FALSE)</f>
        <v>676</v>
      </c>
      <c r="F3046" s="54">
        <f>VLOOKUP(Table10[[#This Row],[Name]],V.Rd!$A:$B,2,FALSE)</f>
        <v>860</v>
      </c>
      <c r="G3046" s="54">
        <f>VLOOKUP(Table10[[#This Row],[Name]],M.Rd!$A:$T,20,FALSE)</f>
        <v>27700</v>
      </c>
    </row>
    <row r="3047" spans="1:7" x14ac:dyDescent="0.25">
      <c r="A3047" s="3" t="s">
        <v>1256</v>
      </c>
      <c r="B3047" s="31">
        <v>118</v>
      </c>
      <c r="C3047" s="2">
        <v>2</v>
      </c>
      <c r="D3047" s="2">
        <v>4830</v>
      </c>
      <c r="E3047" s="54">
        <f>VLOOKUP(Table10[[#This Row],[Name]],M.Rd!$A:$T,MATCH(Table10[[#This Row],[L.eff]],M.Rd!$C$2:$S$2)+2,FALSE)</f>
        <v>676</v>
      </c>
      <c r="F3047" s="54">
        <f>VLOOKUP(Table10[[#This Row],[Name]],V.Rd!$A:$B,2,FALSE)</f>
        <v>860</v>
      </c>
      <c r="G3047" s="54">
        <f>VLOOKUP(Table10[[#This Row],[Name]],M.Rd!$A:$T,20,FALSE)</f>
        <v>27700</v>
      </c>
    </row>
    <row r="3048" spans="1:7" x14ac:dyDescent="0.25">
      <c r="A3048" s="3" t="s">
        <v>1256</v>
      </c>
      <c r="B3048" s="31">
        <v>118</v>
      </c>
      <c r="C3048" s="2">
        <v>2.5</v>
      </c>
      <c r="D3048">
        <v>4610</v>
      </c>
      <c r="E3048" s="54">
        <f>VLOOKUP(Table10[[#This Row],[Name]],M.Rd!$A:$T,MATCH(Table10[[#This Row],[L.eff]],M.Rd!$C$2:$S$2)+2,FALSE)</f>
        <v>676</v>
      </c>
      <c r="F3048" s="54">
        <f>VLOOKUP(Table10[[#This Row],[Name]],V.Rd!$A:$B,2,FALSE)</f>
        <v>860</v>
      </c>
      <c r="G3048" s="54">
        <f>VLOOKUP(Table10[[#This Row],[Name]],M.Rd!$A:$T,20,FALSE)</f>
        <v>27700</v>
      </c>
    </row>
    <row r="3049" spans="1:7" x14ac:dyDescent="0.25">
      <c r="A3049" s="3" t="s">
        <v>1256</v>
      </c>
      <c r="B3049" s="31">
        <v>118</v>
      </c>
      <c r="C3049" s="2">
        <v>3</v>
      </c>
      <c r="D3049">
        <v>4370</v>
      </c>
      <c r="E3049" s="54">
        <f>VLOOKUP(Table10[[#This Row],[Name]],M.Rd!$A:$T,MATCH(Table10[[#This Row],[L.eff]],M.Rd!$C$2:$S$2)+2,FALSE)</f>
        <v>676</v>
      </c>
      <c r="F3049" s="54">
        <f>VLOOKUP(Table10[[#This Row],[Name]],V.Rd!$A:$B,2,FALSE)</f>
        <v>860</v>
      </c>
      <c r="G3049" s="54">
        <f>VLOOKUP(Table10[[#This Row],[Name]],M.Rd!$A:$T,20,FALSE)</f>
        <v>27700</v>
      </c>
    </row>
    <row r="3050" spans="1:7" x14ac:dyDescent="0.25">
      <c r="A3050" s="3" t="s">
        <v>1256</v>
      </c>
      <c r="B3050" s="31">
        <v>118</v>
      </c>
      <c r="C3050" s="2">
        <v>3.5</v>
      </c>
      <c r="D3050">
        <v>4130</v>
      </c>
      <c r="E3050" s="54">
        <f>VLOOKUP(Table10[[#This Row],[Name]],M.Rd!$A:$T,MATCH(Table10[[#This Row],[L.eff]],M.Rd!$C$2:$S$2)+2,FALSE)</f>
        <v>672</v>
      </c>
      <c r="F3050" s="54">
        <f>VLOOKUP(Table10[[#This Row],[Name]],V.Rd!$A:$B,2,FALSE)</f>
        <v>860</v>
      </c>
      <c r="G3050" s="54">
        <f>VLOOKUP(Table10[[#This Row],[Name]],M.Rd!$A:$T,20,FALSE)</f>
        <v>27700</v>
      </c>
    </row>
    <row r="3051" spans="1:7" x14ac:dyDescent="0.25">
      <c r="A3051" s="3" t="s">
        <v>1256</v>
      </c>
      <c r="B3051" s="31">
        <v>118</v>
      </c>
      <c r="C3051" s="2">
        <v>4</v>
      </c>
      <c r="D3051">
        <v>3870</v>
      </c>
      <c r="E3051" s="54">
        <f>VLOOKUP(Table10[[#This Row],[Name]],M.Rd!$A:$T,MATCH(Table10[[#This Row],[L.eff]],M.Rd!$C$2:$S$2)+2,FALSE)</f>
        <v>657</v>
      </c>
      <c r="F3051" s="54">
        <f>VLOOKUP(Table10[[#This Row],[Name]],V.Rd!$A:$B,2,FALSE)</f>
        <v>860</v>
      </c>
      <c r="G3051" s="54">
        <f>VLOOKUP(Table10[[#This Row],[Name]],M.Rd!$A:$T,20,FALSE)</f>
        <v>27700</v>
      </c>
    </row>
    <row r="3052" spans="1:7" x14ac:dyDescent="0.25">
      <c r="A3052" s="3" t="s">
        <v>1256</v>
      </c>
      <c r="B3052" s="31">
        <v>118</v>
      </c>
      <c r="C3052" s="2">
        <v>5</v>
      </c>
      <c r="D3052">
        <v>3330</v>
      </c>
      <c r="E3052" s="54">
        <f>VLOOKUP(Table10[[#This Row],[Name]],M.Rd!$A:$T,MATCH(Table10[[#This Row],[L.eff]],M.Rd!$C$2:$S$2)+2,FALSE)</f>
        <v>626</v>
      </c>
      <c r="F3052" s="54">
        <f>VLOOKUP(Table10[[#This Row],[Name]],V.Rd!$A:$B,2,FALSE)</f>
        <v>860</v>
      </c>
      <c r="G3052" s="54">
        <f>VLOOKUP(Table10[[#This Row],[Name]],M.Rd!$A:$T,20,FALSE)</f>
        <v>27700</v>
      </c>
    </row>
    <row r="3053" spans="1:7" x14ac:dyDescent="0.25">
      <c r="A3053" s="3" t="s">
        <v>1256</v>
      </c>
      <c r="B3053" s="31">
        <v>118</v>
      </c>
      <c r="C3053" s="2">
        <v>6</v>
      </c>
      <c r="D3053">
        <v>2810</v>
      </c>
      <c r="E3053" s="54">
        <f>VLOOKUP(Table10[[#This Row],[Name]],M.Rd!$A:$T,MATCH(Table10[[#This Row],[L.eff]],M.Rd!$C$2:$S$2)+2,FALSE)</f>
        <v>595</v>
      </c>
      <c r="F3053" s="54">
        <f>VLOOKUP(Table10[[#This Row],[Name]],V.Rd!$A:$B,2,FALSE)</f>
        <v>860</v>
      </c>
      <c r="G3053" s="54">
        <f>VLOOKUP(Table10[[#This Row],[Name]],M.Rd!$A:$T,20,FALSE)</f>
        <v>27700</v>
      </c>
    </row>
    <row r="3054" spans="1:7" x14ac:dyDescent="0.25">
      <c r="A3054" s="3" t="s">
        <v>1256</v>
      </c>
      <c r="B3054" s="31">
        <v>118</v>
      </c>
      <c r="C3054" s="2">
        <v>7</v>
      </c>
      <c r="D3054">
        <v>2340</v>
      </c>
      <c r="E3054" s="54">
        <f>VLOOKUP(Table10[[#This Row],[Name]],M.Rd!$A:$T,MATCH(Table10[[#This Row],[L.eff]],M.Rd!$C$2:$S$2)+2,FALSE)</f>
        <v>564</v>
      </c>
      <c r="F3054" s="54">
        <f>VLOOKUP(Table10[[#This Row],[Name]],V.Rd!$A:$B,2,FALSE)</f>
        <v>860</v>
      </c>
      <c r="G3054" s="54">
        <f>VLOOKUP(Table10[[#This Row],[Name]],M.Rd!$A:$T,20,FALSE)</f>
        <v>27700</v>
      </c>
    </row>
    <row r="3055" spans="1:7" x14ac:dyDescent="0.25">
      <c r="A3055" s="3" t="s">
        <v>1256</v>
      </c>
      <c r="B3055" s="31">
        <v>118</v>
      </c>
      <c r="C3055" s="2">
        <v>8</v>
      </c>
      <c r="D3055">
        <v>1950</v>
      </c>
      <c r="E3055" s="54">
        <f>VLOOKUP(Table10[[#This Row],[Name]],M.Rd!$A:$T,MATCH(Table10[[#This Row],[L.eff]],M.Rd!$C$2:$S$2)+2,FALSE)</f>
        <v>533</v>
      </c>
      <c r="F3055" s="54">
        <f>VLOOKUP(Table10[[#This Row],[Name]],V.Rd!$A:$B,2,FALSE)</f>
        <v>860</v>
      </c>
      <c r="G3055" s="54">
        <f>VLOOKUP(Table10[[#This Row],[Name]],M.Rd!$A:$T,20,FALSE)</f>
        <v>27700</v>
      </c>
    </row>
    <row r="3056" spans="1:7" x14ac:dyDescent="0.25">
      <c r="A3056" s="3" t="s">
        <v>1256</v>
      </c>
      <c r="B3056" s="31">
        <v>118</v>
      </c>
      <c r="C3056" s="2">
        <v>9</v>
      </c>
      <c r="D3056">
        <v>1640</v>
      </c>
      <c r="E3056" s="54">
        <f>VLOOKUP(Table10[[#This Row],[Name]],M.Rd!$A:$T,MATCH(Table10[[#This Row],[L.eff]],M.Rd!$C$2:$S$2)+2,FALSE)</f>
        <v>503</v>
      </c>
      <c r="F3056" s="54">
        <f>VLOOKUP(Table10[[#This Row],[Name]],V.Rd!$A:$B,2,FALSE)</f>
        <v>860</v>
      </c>
      <c r="G3056" s="54">
        <f>VLOOKUP(Table10[[#This Row],[Name]],M.Rd!$A:$T,20,FALSE)</f>
        <v>27700</v>
      </c>
    </row>
    <row r="3057" spans="1:7" x14ac:dyDescent="0.25">
      <c r="A3057" s="3" t="s">
        <v>1256</v>
      </c>
      <c r="B3057" s="31">
        <v>118</v>
      </c>
      <c r="C3057" s="2">
        <v>10</v>
      </c>
      <c r="D3057">
        <v>1390</v>
      </c>
      <c r="E3057" s="54">
        <f>VLOOKUP(Table10[[#This Row],[Name]],M.Rd!$A:$T,MATCH(Table10[[#This Row],[L.eff]],M.Rd!$C$2:$S$2)+2,FALSE)</f>
        <v>474</v>
      </c>
      <c r="F3057" s="54">
        <f>VLOOKUP(Table10[[#This Row],[Name]],V.Rd!$A:$B,2,FALSE)</f>
        <v>860</v>
      </c>
      <c r="G3057" s="54">
        <f>VLOOKUP(Table10[[#This Row],[Name]],M.Rd!$A:$T,20,FALSE)</f>
        <v>27700</v>
      </c>
    </row>
    <row r="3058" spans="1:7" x14ac:dyDescent="0.25">
      <c r="A3058" s="3" t="s">
        <v>1256</v>
      </c>
      <c r="B3058" s="31">
        <v>118</v>
      </c>
      <c r="C3058" s="2">
        <v>11</v>
      </c>
      <c r="D3058">
        <v>1190</v>
      </c>
      <c r="E3058" s="54">
        <f>VLOOKUP(Table10[[#This Row],[Name]],M.Rd!$A:$T,MATCH(Table10[[#This Row],[L.eff]],M.Rd!$C$2:$S$2)+2,FALSE)</f>
        <v>447</v>
      </c>
      <c r="F3058" s="54">
        <f>VLOOKUP(Table10[[#This Row],[Name]],V.Rd!$A:$B,2,FALSE)</f>
        <v>860</v>
      </c>
      <c r="G3058" s="54">
        <f>VLOOKUP(Table10[[#This Row],[Name]],M.Rd!$A:$T,20,FALSE)</f>
        <v>27700</v>
      </c>
    </row>
    <row r="3059" spans="1:7" x14ac:dyDescent="0.25">
      <c r="A3059" s="3" t="s">
        <v>1256</v>
      </c>
      <c r="B3059" s="31">
        <v>118</v>
      </c>
      <c r="C3059" s="2">
        <v>12</v>
      </c>
      <c r="D3059">
        <v>1020</v>
      </c>
      <c r="E3059" s="54">
        <f>VLOOKUP(Table10[[#This Row],[Name]],M.Rd!$A:$T,MATCH(Table10[[#This Row],[L.eff]],M.Rd!$C$2:$S$2)+2,FALSE)</f>
        <v>422</v>
      </c>
      <c r="F3059" s="54">
        <f>VLOOKUP(Table10[[#This Row],[Name]],V.Rd!$A:$B,2,FALSE)</f>
        <v>860</v>
      </c>
      <c r="G3059" s="54">
        <f>VLOOKUP(Table10[[#This Row],[Name]],M.Rd!$A:$T,20,FALSE)</f>
        <v>27700</v>
      </c>
    </row>
    <row r="3060" spans="1:7" x14ac:dyDescent="0.25">
      <c r="A3060" s="3" t="s">
        <v>1256</v>
      </c>
      <c r="B3060" s="31">
        <v>118</v>
      </c>
      <c r="C3060" s="2">
        <v>13</v>
      </c>
      <c r="D3060">
        <v>890</v>
      </c>
      <c r="E3060" s="54">
        <f>VLOOKUP(Table10[[#This Row],[Name]],M.Rd!$A:$T,MATCH(Table10[[#This Row],[L.eff]],M.Rd!$C$2:$S$2)+2,FALSE)</f>
        <v>399</v>
      </c>
      <c r="F3060" s="54">
        <f>VLOOKUP(Table10[[#This Row],[Name]],V.Rd!$A:$B,2,FALSE)</f>
        <v>860</v>
      </c>
      <c r="G3060" s="54">
        <f>VLOOKUP(Table10[[#This Row],[Name]],M.Rd!$A:$T,20,FALSE)</f>
        <v>27700</v>
      </c>
    </row>
    <row r="3061" spans="1:7" x14ac:dyDescent="0.25">
      <c r="A3061" s="3" t="s">
        <v>1256</v>
      </c>
      <c r="B3061" s="31">
        <v>118</v>
      </c>
      <c r="C3061" s="2">
        <v>14</v>
      </c>
      <c r="D3061">
        <v>781</v>
      </c>
      <c r="E3061" s="54">
        <f>VLOOKUP(Table10[[#This Row],[Name]],M.Rd!$A:$T,MATCH(Table10[[#This Row],[L.eff]],M.Rd!$C$2:$S$2)+2,FALSE)</f>
        <v>377</v>
      </c>
      <c r="F3061" s="54">
        <f>VLOOKUP(Table10[[#This Row],[Name]],V.Rd!$A:$B,2,FALSE)</f>
        <v>860</v>
      </c>
      <c r="G3061" s="54">
        <f>VLOOKUP(Table10[[#This Row],[Name]],M.Rd!$A:$T,20,FALSE)</f>
        <v>27700</v>
      </c>
    </row>
    <row r="3062" spans="1:7" x14ac:dyDescent="0.25">
      <c r="A3062" s="23" t="s">
        <v>1257</v>
      </c>
      <c r="B3062" s="29">
        <v>137</v>
      </c>
      <c r="C3062" s="27">
        <v>1</v>
      </c>
      <c r="D3062" s="27">
        <v>6020</v>
      </c>
      <c r="E3062" s="54">
        <f>VLOOKUP(Table10[[#This Row],[Name]],M.Rd!$A:$T,MATCH(Table10[[#This Row],[L.eff]],M.Rd!$C$2:$S$2)+2,FALSE)</f>
        <v>792</v>
      </c>
      <c r="F3062" s="54">
        <f>VLOOKUP(Table10[[#This Row],[Name]],V.Rd!$A:$B,2,FALSE)</f>
        <v>992</v>
      </c>
      <c r="G3062" s="54">
        <f>VLOOKUP(Table10[[#This Row],[Name]],M.Rd!$A:$T,20,FALSE)</f>
        <v>32800</v>
      </c>
    </row>
    <row r="3063" spans="1:7" x14ac:dyDescent="0.25">
      <c r="A3063" s="3" t="s">
        <v>1257</v>
      </c>
      <c r="B3063" s="31">
        <v>137</v>
      </c>
      <c r="C3063" s="2">
        <v>1.5</v>
      </c>
      <c r="D3063" s="2">
        <v>5870</v>
      </c>
      <c r="E3063" s="54">
        <f>VLOOKUP(Table10[[#This Row],[Name]],M.Rd!$A:$T,MATCH(Table10[[#This Row],[L.eff]],M.Rd!$C$2:$S$2)+2,FALSE)</f>
        <v>792</v>
      </c>
      <c r="F3063" s="54">
        <f>VLOOKUP(Table10[[#This Row],[Name]],V.Rd!$A:$B,2,FALSE)</f>
        <v>992</v>
      </c>
      <c r="G3063" s="54">
        <f>VLOOKUP(Table10[[#This Row],[Name]],M.Rd!$A:$T,20,FALSE)</f>
        <v>32800</v>
      </c>
    </row>
    <row r="3064" spans="1:7" x14ac:dyDescent="0.25">
      <c r="A3064" s="3" t="s">
        <v>1257</v>
      </c>
      <c r="B3064" s="31">
        <v>137</v>
      </c>
      <c r="C3064" s="2">
        <v>2</v>
      </c>
      <c r="D3064" s="2">
        <v>5620</v>
      </c>
      <c r="E3064" s="54">
        <f>VLOOKUP(Table10[[#This Row],[Name]],M.Rd!$A:$T,MATCH(Table10[[#This Row],[L.eff]],M.Rd!$C$2:$S$2)+2,FALSE)</f>
        <v>792</v>
      </c>
      <c r="F3064" s="54">
        <f>VLOOKUP(Table10[[#This Row],[Name]],V.Rd!$A:$B,2,FALSE)</f>
        <v>992</v>
      </c>
      <c r="G3064" s="54">
        <f>VLOOKUP(Table10[[#This Row],[Name]],M.Rd!$A:$T,20,FALSE)</f>
        <v>32800</v>
      </c>
    </row>
    <row r="3065" spans="1:7" x14ac:dyDescent="0.25">
      <c r="A3065" s="3" t="s">
        <v>1257</v>
      </c>
      <c r="B3065" s="31">
        <v>137</v>
      </c>
      <c r="C3065" s="2">
        <v>2.5</v>
      </c>
      <c r="D3065">
        <v>5360</v>
      </c>
      <c r="E3065" s="54">
        <f>VLOOKUP(Table10[[#This Row],[Name]],M.Rd!$A:$T,MATCH(Table10[[#This Row],[L.eff]],M.Rd!$C$2:$S$2)+2,FALSE)</f>
        <v>792</v>
      </c>
      <c r="F3065" s="54">
        <f>VLOOKUP(Table10[[#This Row],[Name]],V.Rd!$A:$B,2,FALSE)</f>
        <v>992</v>
      </c>
      <c r="G3065" s="54">
        <f>VLOOKUP(Table10[[#This Row],[Name]],M.Rd!$A:$T,20,FALSE)</f>
        <v>32800</v>
      </c>
    </row>
    <row r="3066" spans="1:7" x14ac:dyDescent="0.25">
      <c r="A3066" s="3" t="s">
        <v>1257</v>
      </c>
      <c r="B3066" s="31">
        <v>137</v>
      </c>
      <c r="C3066" s="2">
        <v>3</v>
      </c>
      <c r="D3066">
        <v>5090</v>
      </c>
      <c r="E3066" s="54">
        <f>VLOOKUP(Table10[[#This Row],[Name]],M.Rd!$A:$T,MATCH(Table10[[#This Row],[L.eff]],M.Rd!$C$2:$S$2)+2,FALSE)</f>
        <v>792</v>
      </c>
      <c r="F3066" s="54">
        <f>VLOOKUP(Table10[[#This Row],[Name]],V.Rd!$A:$B,2,FALSE)</f>
        <v>992</v>
      </c>
      <c r="G3066" s="54">
        <f>VLOOKUP(Table10[[#This Row],[Name]],M.Rd!$A:$T,20,FALSE)</f>
        <v>32800</v>
      </c>
    </row>
    <row r="3067" spans="1:7" x14ac:dyDescent="0.25">
      <c r="A3067" s="3" t="s">
        <v>1257</v>
      </c>
      <c r="B3067" s="31">
        <v>137</v>
      </c>
      <c r="C3067" s="2">
        <v>3.5</v>
      </c>
      <c r="D3067">
        <v>4810</v>
      </c>
      <c r="E3067" s="54">
        <f>VLOOKUP(Table10[[#This Row],[Name]],M.Rd!$A:$T,MATCH(Table10[[#This Row],[L.eff]],M.Rd!$C$2:$S$2)+2,FALSE)</f>
        <v>792</v>
      </c>
      <c r="F3067" s="54">
        <f>VLOOKUP(Table10[[#This Row],[Name]],V.Rd!$A:$B,2,FALSE)</f>
        <v>992</v>
      </c>
      <c r="G3067" s="54">
        <f>VLOOKUP(Table10[[#This Row],[Name]],M.Rd!$A:$T,20,FALSE)</f>
        <v>32800</v>
      </c>
    </row>
    <row r="3068" spans="1:7" x14ac:dyDescent="0.25">
      <c r="A3068" s="3" t="s">
        <v>1257</v>
      </c>
      <c r="B3068" s="31">
        <v>137</v>
      </c>
      <c r="C3068" s="2">
        <v>4</v>
      </c>
      <c r="D3068">
        <v>4510</v>
      </c>
      <c r="E3068" s="54">
        <f>VLOOKUP(Table10[[#This Row],[Name]],M.Rd!$A:$T,MATCH(Table10[[#This Row],[L.eff]],M.Rd!$C$2:$S$2)+2,FALSE)</f>
        <v>776</v>
      </c>
      <c r="F3068" s="54">
        <f>VLOOKUP(Table10[[#This Row],[Name]],V.Rd!$A:$B,2,FALSE)</f>
        <v>992</v>
      </c>
      <c r="G3068" s="54">
        <f>VLOOKUP(Table10[[#This Row],[Name]],M.Rd!$A:$T,20,FALSE)</f>
        <v>32800</v>
      </c>
    </row>
    <row r="3069" spans="1:7" x14ac:dyDescent="0.25">
      <c r="A3069" s="3" t="s">
        <v>1257</v>
      </c>
      <c r="B3069" s="31">
        <v>137</v>
      </c>
      <c r="C3069" s="2">
        <v>5</v>
      </c>
      <c r="D3069">
        <v>3890</v>
      </c>
      <c r="E3069" s="54">
        <f>VLOOKUP(Table10[[#This Row],[Name]],M.Rd!$A:$T,MATCH(Table10[[#This Row],[L.eff]],M.Rd!$C$2:$S$2)+2,FALSE)</f>
        <v>743</v>
      </c>
      <c r="F3069" s="54">
        <f>VLOOKUP(Table10[[#This Row],[Name]],V.Rd!$A:$B,2,FALSE)</f>
        <v>992</v>
      </c>
      <c r="G3069" s="54">
        <f>VLOOKUP(Table10[[#This Row],[Name]],M.Rd!$A:$T,20,FALSE)</f>
        <v>32800</v>
      </c>
    </row>
    <row r="3070" spans="1:7" x14ac:dyDescent="0.25">
      <c r="A3070" s="3" t="s">
        <v>1257</v>
      </c>
      <c r="B3070" s="31">
        <v>137</v>
      </c>
      <c r="C3070" s="2">
        <v>6</v>
      </c>
      <c r="D3070">
        <v>3290</v>
      </c>
      <c r="E3070" s="54">
        <f>VLOOKUP(Table10[[#This Row],[Name]],M.Rd!$A:$T,MATCH(Table10[[#This Row],[L.eff]],M.Rd!$C$2:$S$2)+2,FALSE)</f>
        <v>711</v>
      </c>
      <c r="F3070" s="54">
        <f>VLOOKUP(Table10[[#This Row],[Name]],V.Rd!$A:$B,2,FALSE)</f>
        <v>992</v>
      </c>
      <c r="G3070" s="54">
        <f>VLOOKUP(Table10[[#This Row],[Name]],M.Rd!$A:$T,20,FALSE)</f>
        <v>32800</v>
      </c>
    </row>
    <row r="3071" spans="1:7" x14ac:dyDescent="0.25">
      <c r="A3071" s="3" t="s">
        <v>1257</v>
      </c>
      <c r="B3071" s="31">
        <v>137</v>
      </c>
      <c r="C3071" s="2">
        <v>7</v>
      </c>
      <c r="D3071">
        <v>2750</v>
      </c>
      <c r="E3071" s="54">
        <f>VLOOKUP(Table10[[#This Row],[Name]],M.Rd!$A:$T,MATCH(Table10[[#This Row],[L.eff]],M.Rd!$C$2:$S$2)+2,FALSE)</f>
        <v>679</v>
      </c>
      <c r="F3071" s="54">
        <f>VLOOKUP(Table10[[#This Row],[Name]],V.Rd!$A:$B,2,FALSE)</f>
        <v>992</v>
      </c>
      <c r="G3071" s="54">
        <f>VLOOKUP(Table10[[#This Row],[Name]],M.Rd!$A:$T,20,FALSE)</f>
        <v>32800</v>
      </c>
    </row>
    <row r="3072" spans="1:7" x14ac:dyDescent="0.25">
      <c r="A3072" s="3" t="s">
        <v>1257</v>
      </c>
      <c r="B3072" s="31">
        <v>137</v>
      </c>
      <c r="C3072" s="2">
        <v>8</v>
      </c>
      <c r="D3072">
        <v>2290</v>
      </c>
      <c r="E3072" s="54">
        <f>VLOOKUP(Table10[[#This Row],[Name]],M.Rd!$A:$T,MATCH(Table10[[#This Row],[L.eff]],M.Rd!$C$2:$S$2)+2,FALSE)</f>
        <v>647</v>
      </c>
      <c r="F3072" s="54">
        <f>VLOOKUP(Table10[[#This Row],[Name]],V.Rd!$A:$B,2,FALSE)</f>
        <v>992</v>
      </c>
      <c r="G3072" s="54">
        <f>VLOOKUP(Table10[[#This Row],[Name]],M.Rd!$A:$T,20,FALSE)</f>
        <v>32800</v>
      </c>
    </row>
    <row r="3073" spans="1:7" x14ac:dyDescent="0.25">
      <c r="A3073" s="3" t="s">
        <v>1257</v>
      </c>
      <c r="B3073" s="31">
        <v>137</v>
      </c>
      <c r="C3073" s="2">
        <v>9</v>
      </c>
      <c r="D3073">
        <v>1930</v>
      </c>
      <c r="E3073" s="54">
        <f>VLOOKUP(Table10[[#This Row],[Name]],M.Rd!$A:$T,MATCH(Table10[[#This Row],[L.eff]],M.Rd!$C$2:$S$2)+2,FALSE)</f>
        <v>615</v>
      </c>
      <c r="F3073" s="54">
        <f>VLOOKUP(Table10[[#This Row],[Name]],V.Rd!$A:$B,2,FALSE)</f>
        <v>992</v>
      </c>
      <c r="G3073" s="54">
        <f>VLOOKUP(Table10[[#This Row],[Name]],M.Rd!$A:$T,20,FALSE)</f>
        <v>32800</v>
      </c>
    </row>
    <row r="3074" spans="1:7" x14ac:dyDescent="0.25">
      <c r="A3074" s="3" t="s">
        <v>1257</v>
      </c>
      <c r="B3074" s="31">
        <v>137</v>
      </c>
      <c r="C3074" s="2">
        <v>10</v>
      </c>
      <c r="D3074">
        <v>1630</v>
      </c>
      <c r="E3074" s="54">
        <f>VLOOKUP(Table10[[#This Row],[Name]],M.Rd!$A:$T,MATCH(Table10[[#This Row],[L.eff]],M.Rd!$C$2:$S$2)+2,FALSE)</f>
        <v>585</v>
      </c>
      <c r="F3074" s="54">
        <f>VLOOKUP(Table10[[#This Row],[Name]],V.Rd!$A:$B,2,FALSE)</f>
        <v>992</v>
      </c>
      <c r="G3074" s="54">
        <f>VLOOKUP(Table10[[#This Row],[Name]],M.Rd!$A:$T,20,FALSE)</f>
        <v>32800</v>
      </c>
    </row>
    <row r="3075" spans="1:7" x14ac:dyDescent="0.25">
      <c r="A3075" s="3" t="s">
        <v>1257</v>
      </c>
      <c r="B3075" s="31">
        <v>137</v>
      </c>
      <c r="C3075" s="2">
        <v>11</v>
      </c>
      <c r="D3075">
        <v>1390</v>
      </c>
      <c r="E3075" s="54">
        <f>VLOOKUP(Table10[[#This Row],[Name]],M.Rd!$A:$T,MATCH(Table10[[#This Row],[L.eff]],M.Rd!$C$2:$S$2)+2,FALSE)</f>
        <v>557</v>
      </c>
      <c r="F3075" s="54">
        <f>VLOOKUP(Table10[[#This Row],[Name]],V.Rd!$A:$B,2,FALSE)</f>
        <v>992</v>
      </c>
      <c r="G3075" s="54">
        <f>VLOOKUP(Table10[[#This Row],[Name]],M.Rd!$A:$T,20,FALSE)</f>
        <v>32800</v>
      </c>
    </row>
    <row r="3076" spans="1:7" x14ac:dyDescent="0.25">
      <c r="A3076" s="3" t="s">
        <v>1257</v>
      </c>
      <c r="B3076" s="31">
        <v>137</v>
      </c>
      <c r="C3076" s="2">
        <v>12</v>
      </c>
      <c r="D3076">
        <v>1200</v>
      </c>
      <c r="E3076" s="54">
        <f>VLOOKUP(Table10[[#This Row],[Name]],M.Rd!$A:$T,MATCH(Table10[[#This Row],[L.eff]],M.Rd!$C$2:$S$2)+2,FALSE)</f>
        <v>529</v>
      </c>
      <c r="F3076" s="54">
        <f>VLOOKUP(Table10[[#This Row],[Name]],V.Rd!$A:$B,2,FALSE)</f>
        <v>992</v>
      </c>
      <c r="G3076" s="54">
        <f>VLOOKUP(Table10[[#This Row],[Name]],M.Rd!$A:$T,20,FALSE)</f>
        <v>32800</v>
      </c>
    </row>
    <row r="3077" spans="1:7" x14ac:dyDescent="0.25">
      <c r="A3077" s="3" t="s">
        <v>1257</v>
      </c>
      <c r="B3077" s="31">
        <v>137</v>
      </c>
      <c r="C3077" s="2">
        <v>13</v>
      </c>
      <c r="D3077">
        <v>1050</v>
      </c>
      <c r="E3077" s="54">
        <f>VLOOKUP(Table10[[#This Row],[Name]],M.Rd!$A:$T,MATCH(Table10[[#This Row],[L.eff]],M.Rd!$C$2:$S$2)+2,FALSE)</f>
        <v>504</v>
      </c>
      <c r="F3077" s="54">
        <f>VLOOKUP(Table10[[#This Row],[Name]],V.Rd!$A:$B,2,FALSE)</f>
        <v>992</v>
      </c>
      <c r="G3077" s="54">
        <f>VLOOKUP(Table10[[#This Row],[Name]],M.Rd!$A:$T,20,FALSE)</f>
        <v>32800</v>
      </c>
    </row>
    <row r="3078" spans="1:7" x14ac:dyDescent="0.25">
      <c r="A3078" s="3" t="s">
        <v>1257</v>
      </c>
      <c r="B3078" s="31">
        <v>137</v>
      </c>
      <c r="C3078" s="2">
        <v>14</v>
      </c>
      <c r="D3078">
        <v>920</v>
      </c>
      <c r="E3078" s="54">
        <f>VLOOKUP(Table10[[#This Row],[Name]],M.Rd!$A:$T,MATCH(Table10[[#This Row],[L.eff]],M.Rd!$C$2:$S$2)+2,FALSE)</f>
        <v>480</v>
      </c>
      <c r="F3078" s="54">
        <f>VLOOKUP(Table10[[#This Row],[Name]],V.Rd!$A:$B,2,FALSE)</f>
        <v>992</v>
      </c>
      <c r="G3078" s="54">
        <f>VLOOKUP(Table10[[#This Row],[Name]],M.Rd!$A:$T,20,FALSE)</f>
        <v>32800</v>
      </c>
    </row>
    <row r="3079" spans="1:7" x14ac:dyDescent="0.25">
      <c r="A3079" s="23" t="s">
        <v>1258</v>
      </c>
      <c r="B3079" s="29">
        <v>158</v>
      </c>
      <c r="C3079" s="27">
        <v>1</v>
      </c>
      <c r="D3079" s="27">
        <v>6950</v>
      </c>
      <c r="E3079" s="54">
        <f>VLOOKUP(Table10[[#This Row],[Name]],M.Rd!$A:$T,MATCH(Table10[[#This Row],[L.eff]],M.Rd!$C$2:$S$2)+2,FALSE)</f>
        <v>925</v>
      </c>
      <c r="F3079" s="54">
        <f>VLOOKUP(Table10[[#This Row],[Name]],V.Rd!$A:$B,2,FALSE)</f>
        <v>1140</v>
      </c>
      <c r="G3079" s="54">
        <f>VLOOKUP(Table10[[#This Row],[Name]],M.Rd!$A:$T,20,FALSE)</f>
        <v>38800</v>
      </c>
    </row>
    <row r="3080" spans="1:7" x14ac:dyDescent="0.25">
      <c r="A3080" s="3" t="s">
        <v>1258</v>
      </c>
      <c r="B3080" s="31">
        <v>158</v>
      </c>
      <c r="C3080" s="2">
        <v>1.5</v>
      </c>
      <c r="D3080" s="2">
        <v>6790</v>
      </c>
      <c r="E3080" s="54">
        <f>VLOOKUP(Table10[[#This Row],[Name]],M.Rd!$A:$T,MATCH(Table10[[#This Row],[L.eff]],M.Rd!$C$2:$S$2)+2,FALSE)</f>
        <v>925</v>
      </c>
      <c r="F3080" s="54">
        <f>VLOOKUP(Table10[[#This Row],[Name]],V.Rd!$A:$B,2,FALSE)</f>
        <v>1140</v>
      </c>
      <c r="G3080" s="54">
        <f>VLOOKUP(Table10[[#This Row],[Name]],M.Rd!$A:$T,20,FALSE)</f>
        <v>38800</v>
      </c>
    </row>
    <row r="3081" spans="1:7" x14ac:dyDescent="0.25">
      <c r="A3081" s="3" t="s">
        <v>1258</v>
      </c>
      <c r="B3081" s="31">
        <v>158</v>
      </c>
      <c r="C3081" s="2">
        <v>2</v>
      </c>
      <c r="D3081" s="2">
        <v>6500</v>
      </c>
      <c r="E3081" s="54">
        <f>VLOOKUP(Table10[[#This Row],[Name]],M.Rd!$A:$T,MATCH(Table10[[#This Row],[L.eff]],M.Rd!$C$2:$S$2)+2,FALSE)</f>
        <v>925</v>
      </c>
      <c r="F3081" s="54">
        <f>VLOOKUP(Table10[[#This Row],[Name]],V.Rd!$A:$B,2,FALSE)</f>
        <v>1140</v>
      </c>
      <c r="G3081" s="54">
        <f>VLOOKUP(Table10[[#This Row],[Name]],M.Rd!$A:$T,20,FALSE)</f>
        <v>38800</v>
      </c>
    </row>
    <row r="3082" spans="1:7" x14ac:dyDescent="0.25">
      <c r="A3082" s="3" t="s">
        <v>1258</v>
      </c>
      <c r="B3082" s="31">
        <v>158</v>
      </c>
      <c r="C3082" s="2">
        <v>2.5</v>
      </c>
      <c r="D3082">
        <v>6200</v>
      </c>
      <c r="E3082" s="54">
        <f>VLOOKUP(Table10[[#This Row],[Name]],M.Rd!$A:$T,MATCH(Table10[[#This Row],[L.eff]],M.Rd!$C$2:$S$2)+2,FALSE)</f>
        <v>925</v>
      </c>
      <c r="F3082" s="54">
        <f>VLOOKUP(Table10[[#This Row],[Name]],V.Rd!$A:$B,2,FALSE)</f>
        <v>1140</v>
      </c>
      <c r="G3082" s="54">
        <f>VLOOKUP(Table10[[#This Row],[Name]],M.Rd!$A:$T,20,FALSE)</f>
        <v>38800</v>
      </c>
    </row>
    <row r="3083" spans="1:7" x14ac:dyDescent="0.25">
      <c r="A3083" s="3" t="s">
        <v>1258</v>
      </c>
      <c r="B3083" s="31">
        <v>158</v>
      </c>
      <c r="C3083" s="2">
        <v>3</v>
      </c>
      <c r="D3083">
        <v>5900</v>
      </c>
      <c r="E3083" s="54">
        <f>VLOOKUP(Table10[[#This Row],[Name]],M.Rd!$A:$T,MATCH(Table10[[#This Row],[L.eff]],M.Rd!$C$2:$S$2)+2,FALSE)</f>
        <v>925</v>
      </c>
      <c r="F3083" s="54">
        <f>VLOOKUP(Table10[[#This Row],[Name]],V.Rd!$A:$B,2,FALSE)</f>
        <v>1140</v>
      </c>
      <c r="G3083" s="54">
        <f>VLOOKUP(Table10[[#This Row],[Name]],M.Rd!$A:$T,20,FALSE)</f>
        <v>38800</v>
      </c>
    </row>
    <row r="3084" spans="1:7" x14ac:dyDescent="0.25">
      <c r="A3084" s="3" t="s">
        <v>1258</v>
      </c>
      <c r="B3084" s="31">
        <v>158</v>
      </c>
      <c r="C3084" s="2">
        <v>3.5</v>
      </c>
      <c r="D3084">
        <v>5570</v>
      </c>
      <c r="E3084" s="54">
        <f>VLOOKUP(Table10[[#This Row],[Name]],M.Rd!$A:$T,MATCH(Table10[[#This Row],[L.eff]],M.Rd!$C$2:$S$2)+2,FALSE)</f>
        <v>925</v>
      </c>
      <c r="F3084" s="54">
        <f>VLOOKUP(Table10[[#This Row],[Name]],V.Rd!$A:$B,2,FALSE)</f>
        <v>1140</v>
      </c>
      <c r="G3084" s="54">
        <f>VLOOKUP(Table10[[#This Row],[Name]],M.Rd!$A:$T,20,FALSE)</f>
        <v>38800</v>
      </c>
    </row>
    <row r="3085" spans="1:7" x14ac:dyDescent="0.25">
      <c r="A3085" s="3" t="s">
        <v>1258</v>
      </c>
      <c r="B3085" s="31">
        <v>158</v>
      </c>
      <c r="C3085" s="2">
        <v>4</v>
      </c>
      <c r="D3085">
        <v>5230</v>
      </c>
      <c r="E3085" s="54">
        <f>VLOOKUP(Table10[[#This Row],[Name]],M.Rd!$A:$T,MATCH(Table10[[#This Row],[L.eff]],M.Rd!$C$2:$S$2)+2,FALSE)</f>
        <v>911</v>
      </c>
      <c r="F3085" s="54">
        <f>VLOOKUP(Table10[[#This Row],[Name]],V.Rd!$A:$B,2,FALSE)</f>
        <v>1140</v>
      </c>
      <c r="G3085" s="54">
        <f>VLOOKUP(Table10[[#This Row],[Name]],M.Rd!$A:$T,20,FALSE)</f>
        <v>38800</v>
      </c>
    </row>
    <row r="3086" spans="1:7" x14ac:dyDescent="0.25">
      <c r="A3086" s="3" t="s">
        <v>1258</v>
      </c>
      <c r="B3086" s="31">
        <v>158</v>
      </c>
      <c r="C3086" s="2">
        <v>5</v>
      </c>
      <c r="D3086">
        <v>4530</v>
      </c>
      <c r="E3086" s="54">
        <f>VLOOKUP(Table10[[#This Row],[Name]],M.Rd!$A:$T,MATCH(Table10[[#This Row],[L.eff]],M.Rd!$C$2:$S$2)+2,FALSE)</f>
        <v>877</v>
      </c>
      <c r="F3086" s="54">
        <f>VLOOKUP(Table10[[#This Row],[Name]],V.Rd!$A:$B,2,FALSE)</f>
        <v>1140</v>
      </c>
      <c r="G3086" s="54">
        <f>VLOOKUP(Table10[[#This Row],[Name]],M.Rd!$A:$T,20,FALSE)</f>
        <v>38800</v>
      </c>
    </row>
    <row r="3087" spans="1:7" x14ac:dyDescent="0.25">
      <c r="A3087" s="3" t="s">
        <v>1258</v>
      </c>
      <c r="B3087" s="31">
        <v>158</v>
      </c>
      <c r="C3087" s="2">
        <v>6</v>
      </c>
      <c r="D3087">
        <v>3830</v>
      </c>
      <c r="E3087" s="54">
        <f>VLOOKUP(Table10[[#This Row],[Name]],M.Rd!$A:$T,MATCH(Table10[[#This Row],[L.eff]],M.Rd!$C$2:$S$2)+2,FALSE)</f>
        <v>844</v>
      </c>
      <c r="F3087" s="54">
        <f>VLOOKUP(Table10[[#This Row],[Name]],V.Rd!$A:$B,2,FALSE)</f>
        <v>1140</v>
      </c>
      <c r="G3087" s="54">
        <f>VLOOKUP(Table10[[#This Row],[Name]],M.Rd!$A:$T,20,FALSE)</f>
        <v>38800</v>
      </c>
    </row>
    <row r="3088" spans="1:7" x14ac:dyDescent="0.25">
      <c r="A3088" s="3" t="s">
        <v>1258</v>
      </c>
      <c r="B3088" s="31">
        <v>158</v>
      </c>
      <c r="C3088" s="2">
        <v>7</v>
      </c>
      <c r="D3088">
        <v>3210</v>
      </c>
      <c r="E3088" s="54">
        <f>VLOOKUP(Table10[[#This Row],[Name]],M.Rd!$A:$T,MATCH(Table10[[#This Row],[L.eff]],M.Rd!$C$2:$S$2)+2,FALSE)</f>
        <v>810</v>
      </c>
      <c r="F3088" s="54">
        <f>VLOOKUP(Table10[[#This Row],[Name]],V.Rd!$A:$B,2,FALSE)</f>
        <v>1140</v>
      </c>
      <c r="G3088" s="54">
        <f>VLOOKUP(Table10[[#This Row],[Name]],M.Rd!$A:$T,20,FALSE)</f>
        <v>38800</v>
      </c>
    </row>
    <row r="3089" spans="1:7" x14ac:dyDescent="0.25">
      <c r="A3089" s="3" t="s">
        <v>1258</v>
      </c>
      <c r="B3089" s="31">
        <v>158</v>
      </c>
      <c r="C3089" s="2">
        <v>8</v>
      </c>
      <c r="D3089">
        <v>2680</v>
      </c>
      <c r="E3089" s="54">
        <f>VLOOKUP(Table10[[#This Row],[Name]],M.Rd!$A:$T,MATCH(Table10[[#This Row],[L.eff]],M.Rd!$C$2:$S$2)+2,FALSE)</f>
        <v>778</v>
      </c>
      <c r="F3089" s="54">
        <f>VLOOKUP(Table10[[#This Row],[Name]],V.Rd!$A:$B,2,FALSE)</f>
        <v>1140</v>
      </c>
      <c r="G3089" s="54">
        <f>VLOOKUP(Table10[[#This Row],[Name]],M.Rd!$A:$T,20,FALSE)</f>
        <v>38800</v>
      </c>
    </row>
    <row r="3090" spans="1:7" x14ac:dyDescent="0.25">
      <c r="A3090" s="3" t="s">
        <v>1258</v>
      </c>
      <c r="B3090" s="31">
        <v>158</v>
      </c>
      <c r="C3090" s="2">
        <v>9</v>
      </c>
      <c r="D3090">
        <v>2250</v>
      </c>
      <c r="E3090" s="54">
        <f>VLOOKUP(Table10[[#This Row],[Name]],M.Rd!$A:$T,MATCH(Table10[[#This Row],[L.eff]],M.Rd!$C$2:$S$2)+2,FALSE)</f>
        <v>746</v>
      </c>
      <c r="F3090" s="54">
        <f>VLOOKUP(Table10[[#This Row],[Name]],V.Rd!$A:$B,2,FALSE)</f>
        <v>1140</v>
      </c>
      <c r="G3090" s="54">
        <f>VLOOKUP(Table10[[#This Row],[Name]],M.Rd!$A:$T,20,FALSE)</f>
        <v>38800</v>
      </c>
    </row>
    <row r="3091" spans="1:7" x14ac:dyDescent="0.25">
      <c r="A3091" s="3" t="s">
        <v>1258</v>
      </c>
      <c r="B3091" s="31">
        <v>158</v>
      </c>
      <c r="C3091" s="2">
        <v>10</v>
      </c>
      <c r="D3091">
        <v>1910</v>
      </c>
      <c r="E3091" s="54">
        <f>VLOOKUP(Table10[[#This Row],[Name]],M.Rd!$A:$T,MATCH(Table10[[#This Row],[L.eff]],M.Rd!$C$2:$S$2)+2,FALSE)</f>
        <v>714</v>
      </c>
      <c r="F3091" s="54">
        <f>VLOOKUP(Table10[[#This Row],[Name]],V.Rd!$A:$B,2,FALSE)</f>
        <v>1140</v>
      </c>
      <c r="G3091" s="54">
        <f>VLOOKUP(Table10[[#This Row],[Name]],M.Rd!$A:$T,20,FALSE)</f>
        <v>38800</v>
      </c>
    </row>
    <row r="3092" spans="1:7" x14ac:dyDescent="0.25">
      <c r="A3092" s="3" t="s">
        <v>1258</v>
      </c>
      <c r="B3092" s="31">
        <v>158</v>
      </c>
      <c r="C3092" s="2">
        <v>11</v>
      </c>
      <c r="D3092">
        <v>1630</v>
      </c>
      <c r="E3092" s="54">
        <f>VLOOKUP(Table10[[#This Row],[Name]],M.Rd!$A:$T,MATCH(Table10[[#This Row],[L.eff]],M.Rd!$C$2:$S$2)+2,FALSE)</f>
        <v>684</v>
      </c>
      <c r="F3092" s="54">
        <f>VLOOKUP(Table10[[#This Row],[Name]],V.Rd!$A:$B,2,FALSE)</f>
        <v>1140</v>
      </c>
      <c r="G3092" s="54">
        <f>VLOOKUP(Table10[[#This Row],[Name]],M.Rd!$A:$T,20,FALSE)</f>
        <v>38800</v>
      </c>
    </row>
    <row r="3093" spans="1:7" x14ac:dyDescent="0.25">
      <c r="A3093" s="3" t="s">
        <v>1258</v>
      </c>
      <c r="B3093" s="31">
        <v>158</v>
      </c>
      <c r="C3093" s="2">
        <v>12</v>
      </c>
      <c r="D3093">
        <v>1410</v>
      </c>
      <c r="E3093" s="54">
        <f>VLOOKUP(Table10[[#This Row],[Name]],M.Rd!$A:$T,MATCH(Table10[[#This Row],[L.eff]],M.Rd!$C$2:$S$2)+2,FALSE)</f>
        <v>655</v>
      </c>
      <c r="F3093" s="54">
        <f>VLOOKUP(Table10[[#This Row],[Name]],V.Rd!$A:$B,2,FALSE)</f>
        <v>1140</v>
      </c>
      <c r="G3093" s="54">
        <f>VLOOKUP(Table10[[#This Row],[Name]],M.Rd!$A:$T,20,FALSE)</f>
        <v>38800</v>
      </c>
    </row>
    <row r="3094" spans="1:7" x14ac:dyDescent="0.25">
      <c r="A3094" s="3" t="s">
        <v>1258</v>
      </c>
      <c r="B3094" s="31">
        <v>158</v>
      </c>
      <c r="C3094" s="2">
        <v>13</v>
      </c>
      <c r="D3094">
        <v>1230</v>
      </c>
      <c r="E3094" s="54">
        <f>VLOOKUP(Table10[[#This Row],[Name]],M.Rd!$A:$T,MATCH(Table10[[#This Row],[L.eff]],M.Rd!$C$2:$S$2)+2,FALSE)</f>
        <v>627</v>
      </c>
      <c r="F3094" s="54">
        <f>VLOOKUP(Table10[[#This Row],[Name]],V.Rd!$A:$B,2,FALSE)</f>
        <v>1140</v>
      </c>
      <c r="G3094" s="54">
        <f>VLOOKUP(Table10[[#This Row],[Name]],M.Rd!$A:$T,20,FALSE)</f>
        <v>38800</v>
      </c>
    </row>
    <row r="3095" spans="1:7" x14ac:dyDescent="0.25">
      <c r="A3095" s="3" t="s">
        <v>1258</v>
      </c>
      <c r="B3095" s="31">
        <v>158</v>
      </c>
      <c r="C3095" s="2">
        <v>14</v>
      </c>
      <c r="D3095">
        <v>1080</v>
      </c>
      <c r="E3095" s="54">
        <f>VLOOKUP(Table10[[#This Row],[Name]],M.Rd!$A:$T,MATCH(Table10[[#This Row],[L.eff]],M.Rd!$C$2:$S$2)+2,FALSE)</f>
        <v>601</v>
      </c>
      <c r="F3095" s="54">
        <f>VLOOKUP(Table10[[#This Row],[Name]],V.Rd!$A:$B,2,FALSE)</f>
        <v>1140</v>
      </c>
      <c r="G3095" s="54">
        <f>VLOOKUP(Table10[[#This Row],[Name]],M.Rd!$A:$T,20,FALSE)</f>
        <v>38800</v>
      </c>
    </row>
    <row r="3096" spans="1:7" x14ac:dyDescent="0.25">
      <c r="A3096" s="23" t="s">
        <v>1259</v>
      </c>
      <c r="B3096" s="29">
        <v>198</v>
      </c>
      <c r="C3096" s="27">
        <v>1</v>
      </c>
      <c r="D3096" s="27">
        <v>8710</v>
      </c>
      <c r="E3096" s="54">
        <f>VLOOKUP(Table10[[#This Row],[Name]],M.Rd!$A:$T,MATCH(Table10[[#This Row],[L.eff]],M.Rd!$C$2:$S$2)+2,FALSE)</f>
        <v>1190</v>
      </c>
      <c r="F3096" s="54">
        <f>VLOOKUP(Table10[[#This Row],[Name]],V.Rd!$A:$B,2,FALSE)</f>
        <v>1400</v>
      </c>
      <c r="G3096" s="54">
        <f>VLOOKUP(Table10[[#This Row],[Name]],M.Rd!$A:$T,20,FALSE)</f>
        <v>50900</v>
      </c>
    </row>
    <row r="3097" spans="1:7" x14ac:dyDescent="0.25">
      <c r="A3097" s="3" t="s">
        <v>1259</v>
      </c>
      <c r="B3097" s="31">
        <v>198</v>
      </c>
      <c r="C3097" s="2">
        <v>1.5</v>
      </c>
      <c r="D3097" s="2">
        <v>8530</v>
      </c>
      <c r="E3097" s="54">
        <f>VLOOKUP(Table10[[#This Row],[Name]],M.Rd!$A:$T,MATCH(Table10[[#This Row],[L.eff]],M.Rd!$C$2:$S$2)+2,FALSE)</f>
        <v>1190</v>
      </c>
      <c r="F3097" s="54">
        <f>VLOOKUP(Table10[[#This Row],[Name]],V.Rd!$A:$B,2,FALSE)</f>
        <v>1400</v>
      </c>
      <c r="G3097" s="54">
        <f>VLOOKUP(Table10[[#This Row],[Name]],M.Rd!$A:$T,20,FALSE)</f>
        <v>50900</v>
      </c>
    </row>
    <row r="3098" spans="1:7" x14ac:dyDescent="0.25">
      <c r="A3098" s="3" t="s">
        <v>1259</v>
      </c>
      <c r="B3098" s="31">
        <v>198</v>
      </c>
      <c r="C3098" s="2">
        <v>2</v>
      </c>
      <c r="D3098" s="2">
        <v>8170</v>
      </c>
      <c r="E3098" s="54">
        <f>VLOOKUP(Table10[[#This Row],[Name]],M.Rd!$A:$T,MATCH(Table10[[#This Row],[L.eff]],M.Rd!$C$2:$S$2)+2,FALSE)</f>
        <v>1190</v>
      </c>
      <c r="F3098" s="54">
        <f>VLOOKUP(Table10[[#This Row],[Name]],V.Rd!$A:$B,2,FALSE)</f>
        <v>1400</v>
      </c>
      <c r="G3098" s="54">
        <f>VLOOKUP(Table10[[#This Row],[Name]],M.Rd!$A:$T,20,FALSE)</f>
        <v>50900</v>
      </c>
    </row>
    <row r="3099" spans="1:7" x14ac:dyDescent="0.25">
      <c r="A3099" s="3" t="s">
        <v>1259</v>
      </c>
      <c r="B3099" s="31">
        <v>198</v>
      </c>
      <c r="C3099" s="2">
        <v>2.5</v>
      </c>
      <c r="D3099">
        <v>7810</v>
      </c>
      <c r="E3099" s="54">
        <f>VLOOKUP(Table10[[#This Row],[Name]],M.Rd!$A:$T,MATCH(Table10[[#This Row],[L.eff]],M.Rd!$C$2:$S$2)+2,FALSE)</f>
        <v>1190</v>
      </c>
      <c r="F3099" s="54">
        <f>VLOOKUP(Table10[[#This Row],[Name]],V.Rd!$A:$B,2,FALSE)</f>
        <v>1400</v>
      </c>
      <c r="G3099" s="54">
        <f>VLOOKUP(Table10[[#This Row],[Name]],M.Rd!$A:$T,20,FALSE)</f>
        <v>50900</v>
      </c>
    </row>
    <row r="3100" spans="1:7" x14ac:dyDescent="0.25">
      <c r="A3100" s="3" t="s">
        <v>1259</v>
      </c>
      <c r="B3100" s="31">
        <v>198</v>
      </c>
      <c r="C3100" s="2">
        <v>3</v>
      </c>
      <c r="D3100">
        <v>7430</v>
      </c>
      <c r="E3100" s="54">
        <f>VLOOKUP(Table10[[#This Row],[Name]],M.Rd!$A:$T,MATCH(Table10[[#This Row],[L.eff]],M.Rd!$C$2:$S$2)+2,FALSE)</f>
        <v>1190</v>
      </c>
      <c r="F3100" s="54">
        <f>VLOOKUP(Table10[[#This Row],[Name]],V.Rd!$A:$B,2,FALSE)</f>
        <v>1400</v>
      </c>
      <c r="G3100" s="54">
        <f>VLOOKUP(Table10[[#This Row],[Name]],M.Rd!$A:$T,20,FALSE)</f>
        <v>50900</v>
      </c>
    </row>
    <row r="3101" spans="1:7" x14ac:dyDescent="0.25">
      <c r="A3101" s="3" t="s">
        <v>1259</v>
      </c>
      <c r="B3101" s="31">
        <v>198</v>
      </c>
      <c r="C3101" s="2">
        <v>3.5</v>
      </c>
      <c r="D3101">
        <v>7030</v>
      </c>
      <c r="E3101" s="54">
        <f>VLOOKUP(Table10[[#This Row],[Name]],M.Rd!$A:$T,MATCH(Table10[[#This Row],[L.eff]],M.Rd!$C$2:$S$2)+2,FALSE)</f>
        <v>1190</v>
      </c>
      <c r="F3101" s="54">
        <f>VLOOKUP(Table10[[#This Row],[Name]],V.Rd!$A:$B,2,FALSE)</f>
        <v>1400</v>
      </c>
      <c r="G3101" s="54">
        <f>VLOOKUP(Table10[[#This Row],[Name]],M.Rd!$A:$T,20,FALSE)</f>
        <v>50900</v>
      </c>
    </row>
    <row r="3102" spans="1:7" x14ac:dyDescent="0.25">
      <c r="A3102" s="3" t="s">
        <v>1259</v>
      </c>
      <c r="B3102" s="31">
        <v>198</v>
      </c>
      <c r="C3102" s="2">
        <v>4</v>
      </c>
      <c r="D3102">
        <v>6620</v>
      </c>
      <c r="E3102" s="54">
        <f>VLOOKUP(Table10[[#This Row],[Name]],M.Rd!$A:$T,MATCH(Table10[[#This Row],[L.eff]],M.Rd!$C$2:$S$2)+2,FALSE)</f>
        <v>1180</v>
      </c>
      <c r="F3102" s="54">
        <f>VLOOKUP(Table10[[#This Row],[Name]],V.Rd!$A:$B,2,FALSE)</f>
        <v>1400</v>
      </c>
      <c r="G3102" s="54">
        <f>VLOOKUP(Table10[[#This Row],[Name]],M.Rd!$A:$T,20,FALSE)</f>
        <v>50900</v>
      </c>
    </row>
    <row r="3103" spans="1:7" x14ac:dyDescent="0.25">
      <c r="A3103" s="3" t="s">
        <v>1259</v>
      </c>
      <c r="B3103" s="31">
        <v>198</v>
      </c>
      <c r="C3103" s="2">
        <v>5</v>
      </c>
      <c r="D3103">
        <v>5750</v>
      </c>
      <c r="E3103" s="54">
        <f>VLOOKUP(Table10[[#This Row],[Name]],M.Rd!$A:$T,MATCH(Table10[[#This Row],[L.eff]],M.Rd!$C$2:$S$2)+2,FALSE)</f>
        <v>1150</v>
      </c>
      <c r="F3103" s="54">
        <f>VLOOKUP(Table10[[#This Row],[Name]],V.Rd!$A:$B,2,FALSE)</f>
        <v>1400</v>
      </c>
      <c r="G3103" s="54">
        <f>VLOOKUP(Table10[[#This Row],[Name]],M.Rd!$A:$T,20,FALSE)</f>
        <v>50900</v>
      </c>
    </row>
    <row r="3104" spans="1:7" x14ac:dyDescent="0.25">
      <c r="A3104" s="3" t="s">
        <v>1259</v>
      </c>
      <c r="B3104" s="31">
        <v>198</v>
      </c>
      <c r="C3104" s="2">
        <v>6</v>
      </c>
      <c r="D3104">
        <v>4890</v>
      </c>
      <c r="E3104" s="54">
        <f>VLOOKUP(Table10[[#This Row],[Name]],M.Rd!$A:$T,MATCH(Table10[[#This Row],[L.eff]],M.Rd!$C$2:$S$2)+2,FALSE)</f>
        <v>1110</v>
      </c>
      <c r="F3104" s="54">
        <f>VLOOKUP(Table10[[#This Row],[Name]],V.Rd!$A:$B,2,FALSE)</f>
        <v>1400</v>
      </c>
      <c r="G3104" s="54">
        <f>VLOOKUP(Table10[[#This Row],[Name]],M.Rd!$A:$T,20,FALSE)</f>
        <v>50900</v>
      </c>
    </row>
    <row r="3105" spans="1:7" x14ac:dyDescent="0.25">
      <c r="A3105" s="3" t="s">
        <v>1259</v>
      </c>
      <c r="B3105" s="31">
        <v>198</v>
      </c>
      <c r="C3105" s="2">
        <v>7</v>
      </c>
      <c r="D3105">
        <v>4110</v>
      </c>
      <c r="E3105" s="54">
        <f>VLOOKUP(Table10[[#This Row],[Name]],M.Rd!$A:$T,MATCH(Table10[[#This Row],[L.eff]],M.Rd!$C$2:$S$2)+2,FALSE)</f>
        <v>1080</v>
      </c>
      <c r="F3105" s="54">
        <f>VLOOKUP(Table10[[#This Row],[Name]],V.Rd!$A:$B,2,FALSE)</f>
        <v>1400</v>
      </c>
      <c r="G3105" s="54">
        <f>VLOOKUP(Table10[[#This Row],[Name]],M.Rd!$A:$T,20,FALSE)</f>
        <v>50900</v>
      </c>
    </row>
    <row r="3106" spans="1:7" x14ac:dyDescent="0.25">
      <c r="A3106" s="3" t="s">
        <v>1259</v>
      </c>
      <c r="B3106" s="31">
        <v>198</v>
      </c>
      <c r="C3106" s="2">
        <v>8</v>
      </c>
      <c r="D3106">
        <v>3440</v>
      </c>
      <c r="E3106" s="54">
        <f>VLOOKUP(Table10[[#This Row],[Name]],M.Rd!$A:$T,MATCH(Table10[[#This Row],[L.eff]],M.Rd!$C$2:$S$2)+2,FALSE)</f>
        <v>1040</v>
      </c>
      <c r="F3106" s="54">
        <f>VLOOKUP(Table10[[#This Row],[Name]],V.Rd!$A:$B,2,FALSE)</f>
        <v>1400</v>
      </c>
      <c r="G3106" s="54">
        <f>VLOOKUP(Table10[[#This Row],[Name]],M.Rd!$A:$T,20,FALSE)</f>
        <v>50900</v>
      </c>
    </row>
    <row r="3107" spans="1:7" x14ac:dyDescent="0.25">
      <c r="A3107" s="3" t="s">
        <v>1259</v>
      </c>
      <c r="B3107" s="31">
        <v>198</v>
      </c>
      <c r="C3107" s="2">
        <v>9</v>
      </c>
      <c r="D3107">
        <v>2900</v>
      </c>
      <c r="E3107" s="54">
        <f>VLOOKUP(Table10[[#This Row],[Name]],M.Rd!$A:$T,MATCH(Table10[[#This Row],[L.eff]],M.Rd!$C$2:$S$2)+2,FALSE)</f>
        <v>1010</v>
      </c>
      <c r="F3107" s="54">
        <f>VLOOKUP(Table10[[#This Row],[Name]],V.Rd!$A:$B,2,FALSE)</f>
        <v>1400</v>
      </c>
      <c r="G3107" s="54">
        <f>VLOOKUP(Table10[[#This Row],[Name]],M.Rd!$A:$T,20,FALSE)</f>
        <v>50900</v>
      </c>
    </row>
    <row r="3108" spans="1:7" x14ac:dyDescent="0.25">
      <c r="A3108" s="3" t="s">
        <v>1259</v>
      </c>
      <c r="B3108" s="31">
        <v>198</v>
      </c>
      <c r="C3108" s="2">
        <v>10</v>
      </c>
      <c r="D3108">
        <v>2460</v>
      </c>
      <c r="E3108" s="54">
        <f>VLOOKUP(Table10[[#This Row],[Name]],M.Rd!$A:$T,MATCH(Table10[[#This Row],[L.eff]],M.Rd!$C$2:$S$2)+2,FALSE)</f>
        <v>976</v>
      </c>
      <c r="F3108" s="54">
        <f>VLOOKUP(Table10[[#This Row],[Name]],V.Rd!$A:$B,2,FALSE)</f>
        <v>1400</v>
      </c>
      <c r="G3108" s="54">
        <f>VLOOKUP(Table10[[#This Row],[Name]],M.Rd!$A:$T,20,FALSE)</f>
        <v>50900</v>
      </c>
    </row>
    <row r="3109" spans="1:7" x14ac:dyDescent="0.25">
      <c r="A3109" s="3" t="s">
        <v>1259</v>
      </c>
      <c r="B3109" s="31">
        <v>198</v>
      </c>
      <c r="C3109" s="2">
        <v>11</v>
      </c>
      <c r="D3109">
        <v>2110</v>
      </c>
      <c r="E3109" s="54">
        <f>VLOOKUP(Table10[[#This Row],[Name]],M.Rd!$A:$T,MATCH(Table10[[#This Row],[L.eff]],M.Rd!$C$2:$S$2)+2,FALSE)</f>
        <v>944</v>
      </c>
      <c r="F3109" s="54">
        <f>VLOOKUP(Table10[[#This Row],[Name]],V.Rd!$A:$B,2,FALSE)</f>
        <v>1400</v>
      </c>
      <c r="G3109" s="54">
        <f>VLOOKUP(Table10[[#This Row],[Name]],M.Rd!$A:$T,20,FALSE)</f>
        <v>50900</v>
      </c>
    </row>
    <row r="3110" spans="1:7" x14ac:dyDescent="0.25">
      <c r="A3110" s="3" t="s">
        <v>1259</v>
      </c>
      <c r="B3110" s="31">
        <v>198</v>
      </c>
      <c r="C3110" s="2">
        <v>12</v>
      </c>
      <c r="D3110">
        <v>1820</v>
      </c>
      <c r="E3110" s="54">
        <f>VLOOKUP(Table10[[#This Row],[Name]],M.Rd!$A:$T,MATCH(Table10[[#This Row],[L.eff]],M.Rd!$C$2:$S$2)+2,FALSE)</f>
        <v>912</v>
      </c>
      <c r="F3110" s="54">
        <f>VLOOKUP(Table10[[#This Row],[Name]],V.Rd!$A:$B,2,FALSE)</f>
        <v>1400</v>
      </c>
      <c r="G3110" s="54">
        <f>VLOOKUP(Table10[[#This Row],[Name]],M.Rd!$A:$T,20,FALSE)</f>
        <v>50900</v>
      </c>
    </row>
    <row r="3111" spans="1:7" x14ac:dyDescent="0.25">
      <c r="A3111" s="3" t="s">
        <v>1259</v>
      </c>
      <c r="B3111" s="31">
        <v>198</v>
      </c>
      <c r="C3111" s="2">
        <v>13</v>
      </c>
      <c r="D3111">
        <v>1590</v>
      </c>
      <c r="E3111" s="54">
        <f>VLOOKUP(Table10[[#This Row],[Name]],M.Rd!$A:$T,MATCH(Table10[[#This Row],[L.eff]],M.Rd!$C$2:$S$2)+2,FALSE)</f>
        <v>882</v>
      </c>
      <c r="F3111" s="54">
        <f>VLOOKUP(Table10[[#This Row],[Name]],V.Rd!$A:$B,2,FALSE)</f>
        <v>1400</v>
      </c>
      <c r="G3111" s="54">
        <f>VLOOKUP(Table10[[#This Row],[Name]],M.Rd!$A:$T,20,FALSE)</f>
        <v>50900</v>
      </c>
    </row>
    <row r="3112" spans="1:7" x14ac:dyDescent="0.25">
      <c r="A3112" s="3" t="s">
        <v>1259</v>
      </c>
      <c r="B3112" s="31">
        <v>198</v>
      </c>
      <c r="C3112" s="2">
        <v>14</v>
      </c>
      <c r="D3112">
        <v>1400</v>
      </c>
      <c r="E3112" s="54">
        <f>VLOOKUP(Table10[[#This Row],[Name]],M.Rd!$A:$T,MATCH(Table10[[#This Row],[L.eff]],M.Rd!$C$2:$S$2)+2,FALSE)</f>
        <v>852</v>
      </c>
      <c r="F3112" s="54">
        <f>VLOOKUP(Table10[[#This Row],[Name]],V.Rd!$A:$B,2,FALSE)</f>
        <v>1400</v>
      </c>
      <c r="G3112" s="54">
        <f>VLOOKUP(Table10[[#This Row],[Name]],M.Rd!$A:$T,20,FALSE)</f>
        <v>50900</v>
      </c>
    </row>
    <row r="3113" spans="1:7" x14ac:dyDescent="0.25">
      <c r="A3113" s="23" t="s">
        <v>1260</v>
      </c>
      <c r="B3113" s="29">
        <v>240</v>
      </c>
      <c r="C3113" s="27">
        <v>1</v>
      </c>
      <c r="D3113" s="27">
        <v>10600</v>
      </c>
      <c r="E3113" s="54">
        <f>VLOOKUP(Table10[[#This Row],[Name]],M.Rd!$A:$T,MATCH(Table10[[#This Row],[L.eff]],M.Rd!$C$2:$S$2)+2,FALSE)</f>
        <v>1460</v>
      </c>
      <c r="F3113" s="54">
        <f>VLOOKUP(Table10[[#This Row],[Name]],V.Rd!$A:$B,2,FALSE)</f>
        <v>1710</v>
      </c>
      <c r="G3113" s="54">
        <f>VLOOKUP(Table10[[#This Row],[Name]],M.Rd!$A:$T,20,FALSE)</f>
        <v>64200</v>
      </c>
    </row>
    <row r="3114" spans="1:7" x14ac:dyDescent="0.25">
      <c r="A3114" s="3" t="s">
        <v>1260</v>
      </c>
      <c r="B3114" s="31">
        <v>240</v>
      </c>
      <c r="C3114" s="2">
        <v>1.5</v>
      </c>
      <c r="D3114" s="2">
        <v>10300</v>
      </c>
      <c r="E3114" s="54">
        <f>VLOOKUP(Table10[[#This Row],[Name]],M.Rd!$A:$T,MATCH(Table10[[#This Row],[L.eff]],M.Rd!$C$2:$S$2)+2,FALSE)</f>
        <v>1460</v>
      </c>
      <c r="F3114" s="54">
        <f>VLOOKUP(Table10[[#This Row],[Name]],V.Rd!$A:$B,2,FALSE)</f>
        <v>1710</v>
      </c>
      <c r="G3114" s="54">
        <f>VLOOKUP(Table10[[#This Row],[Name]],M.Rd!$A:$T,20,FALSE)</f>
        <v>64200</v>
      </c>
    </row>
    <row r="3115" spans="1:7" x14ac:dyDescent="0.25">
      <c r="A3115" s="3" t="s">
        <v>1260</v>
      </c>
      <c r="B3115" s="31">
        <v>240</v>
      </c>
      <c r="C3115" s="2">
        <v>2</v>
      </c>
      <c r="D3115" s="2">
        <v>9920</v>
      </c>
      <c r="E3115" s="54">
        <f>VLOOKUP(Table10[[#This Row],[Name]],M.Rd!$A:$T,MATCH(Table10[[#This Row],[L.eff]],M.Rd!$C$2:$S$2)+2,FALSE)</f>
        <v>1460</v>
      </c>
      <c r="F3115" s="54">
        <f>VLOOKUP(Table10[[#This Row],[Name]],V.Rd!$A:$B,2,FALSE)</f>
        <v>1710</v>
      </c>
      <c r="G3115" s="54">
        <f>VLOOKUP(Table10[[#This Row],[Name]],M.Rd!$A:$T,20,FALSE)</f>
        <v>64200</v>
      </c>
    </row>
    <row r="3116" spans="1:7" x14ac:dyDescent="0.25">
      <c r="A3116" s="3" t="s">
        <v>1260</v>
      </c>
      <c r="B3116" s="31">
        <v>240</v>
      </c>
      <c r="C3116" s="2">
        <v>2.5</v>
      </c>
      <c r="D3116">
        <v>9490</v>
      </c>
      <c r="E3116" s="54">
        <f>VLOOKUP(Table10[[#This Row],[Name]],M.Rd!$A:$T,MATCH(Table10[[#This Row],[L.eff]],M.Rd!$C$2:$S$2)+2,FALSE)</f>
        <v>1460</v>
      </c>
      <c r="F3116" s="54">
        <f>VLOOKUP(Table10[[#This Row],[Name]],V.Rd!$A:$B,2,FALSE)</f>
        <v>1710</v>
      </c>
      <c r="G3116" s="54">
        <f>VLOOKUP(Table10[[#This Row],[Name]],M.Rd!$A:$T,20,FALSE)</f>
        <v>64200</v>
      </c>
    </row>
    <row r="3117" spans="1:7" x14ac:dyDescent="0.25">
      <c r="A3117" s="3" t="s">
        <v>1260</v>
      </c>
      <c r="B3117" s="31">
        <v>240</v>
      </c>
      <c r="C3117" s="2">
        <v>3</v>
      </c>
      <c r="D3117">
        <v>9040</v>
      </c>
      <c r="E3117" s="54">
        <f>VLOOKUP(Table10[[#This Row],[Name]],M.Rd!$A:$T,MATCH(Table10[[#This Row],[L.eff]],M.Rd!$C$2:$S$2)+2,FALSE)</f>
        <v>1460</v>
      </c>
      <c r="F3117" s="54">
        <f>VLOOKUP(Table10[[#This Row],[Name]],V.Rd!$A:$B,2,FALSE)</f>
        <v>1710</v>
      </c>
      <c r="G3117" s="54">
        <f>VLOOKUP(Table10[[#This Row],[Name]],M.Rd!$A:$T,20,FALSE)</f>
        <v>64200</v>
      </c>
    </row>
    <row r="3118" spans="1:7" x14ac:dyDescent="0.25">
      <c r="A3118" s="3" t="s">
        <v>1260</v>
      </c>
      <c r="B3118" s="31">
        <v>240</v>
      </c>
      <c r="C3118" s="2">
        <v>3.5</v>
      </c>
      <c r="D3118">
        <v>8570</v>
      </c>
      <c r="E3118" s="54">
        <f>VLOOKUP(Table10[[#This Row],[Name]],M.Rd!$A:$T,MATCH(Table10[[#This Row],[L.eff]],M.Rd!$C$2:$S$2)+2,FALSE)</f>
        <v>1460</v>
      </c>
      <c r="F3118" s="54">
        <f>VLOOKUP(Table10[[#This Row],[Name]],V.Rd!$A:$B,2,FALSE)</f>
        <v>1710</v>
      </c>
      <c r="G3118" s="54">
        <f>VLOOKUP(Table10[[#This Row],[Name]],M.Rd!$A:$T,20,FALSE)</f>
        <v>64200</v>
      </c>
    </row>
    <row r="3119" spans="1:7" x14ac:dyDescent="0.25">
      <c r="A3119" s="3" t="s">
        <v>1260</v>
      </c>
      <c r="B3119" s="31">
        <v>240</v>
      </c>
      <c r="C3119" s="2">
        <v>4</v>
      </c>
      <c r="D3119">
        <v>8080</v>
      </c>
      <c r="E3119" s="54">
        <f>VLOOKUP(Table10[[#This Row],[Name]],M.Rd!$A:$T,MATCH(Table10[[#This Row],[L.eff]],M.Rd!$C$2:$S$2)+2,FALSE)</f>
        <v>1460</v>
      </c>
      <c r="F3119" s="54">
        <f>VLOOKUP(Table10[[#This Row],[Name]],V.Rd!$A:$B,2,FALSE)</f>
        <v>1710</v>
      </c>
      <c r="G3119" s="54">
        <f>VLOOKUP(Table10[[#This Row],[Name]],M.Rd!$A:$T,20,FALSE)</f>
        <v>64200</v>
      </c>
    </row>
    <row r="3120" spans="1:7" x14ac:dyDescent="0.25">
      <c r="A3120" s="3" t="s">
        <v>1260</v>
      </c>
      <c r="B3120" s="31">
        <v>240</v>
      </c>
      <c r="C3120" s="2">
        <v>5</v>
      </c>
      <c r="D3120">
        <v>7040</v>
      </c>
      <c r="E3120" s="54">
        <f>VLOOKUP(Table10[[#This Row],[Name]],M.Rd!$A:$T,MATCH(Table10[[#This Row],[L.eff]],M.Rd!$C$2:$S$2)+2,FALSE)</f>
        <v>1440</v>
      </c>
      <c r="F3120" s="54">
        <f>VLOOKUP(Table10[[#This Row],[Name]],V.Rd!$A:$B,2,FALSE)</f>
        <v>1710</v>
      </c>
      <c r="G3120" s="54">
        <f>VLOOKUP(Table10[[#This Row],[Name]],M.Rd!$A:$T,20,FALSE)</f>
        <v>64200</v>
      </c>
    </row>
    <row r="3121" spans="1:7" x14ac:dyDescent="0.25">
      <c r="A3121" s="3" t="s">
        <v>1260</v>
      </c>
      <c r="B3121" s="31">
        <v>240</v>
      </c>
      <c r="C3121" s="2">
        <v>6</v>
      </c>
      <c r="D3121">
        <v>6010</v>
      </c>
      <c r="E3121" s="54">
        <f>VLOOKUP(Table10[[#This Row],[Name]],M.Rd!$A:$T,MATCH(Table10[[#This Row],[L.eff]],M.Rd!$C$2:$S$2)+2,FALSE)</f>
        <v>1400</v>
      </c>
      <c r="F3121" s="54">
        <f>VLOOKUP(Table10[[#This Row],[Name]],V.Rd!$A:$B,2,FALSE)</f>
        <v>1710</v>
      </c>
      <c r="G3121" s="54">
        <f>VLOOKUP(Table10[[#This Row],[Name]],M.Rd!$A:$T,20,FALSE)</f>
        <v>64200</v>
      </c>
    </row>
    <row r="3122" spans="1:7" x14ac:dyDescent="0.25">
      <c r="A3122" s="3" t="s">
        <v>1260</v>
      </c>
      <c r="B3122" s="31">
        <v>240</v>
      </c>
      <c r="C3122" s="2">
        <v>7</v>
      </c>
      <c r="D3122">
        <v>5060</v>
      </c>
      <c r="E3122" s="54">
        <f>VLOOKUP(Table10[[#This Row],[Name]],M.Rd!$A:$T,MATCH(Table10[[#This Row],[L.eff]],M.Rd!$C$2:$S$2)+2,FALSE)</f>
        <v>1360</v>
      </c>
      <c r="F3122" s="54">
        <f>VLOOKUP(Table10[[#This Row],[Name]],V.Rd!$A:$B,2,FALSE)</f>
        <v>1710</v>
      </c>
      <c r="G3122" s="54">
        <f>VLOOKUP(Table10[[#This Row],[Name]],M.Rd!$A:$T,20,FALSE)</f>
        <v>64200</v>
      </c>
    </row>
    <row r="3123" spans="1:7" x14ac:dyDescent="0.25">
      <c r="A3123" s="3" t="s">
        <v>1260</v>
      </c>
      <c r="B3123" s="31">
        <v>240</v>
      </c>
      <c r="C3123" s="2">
        <v>8</v>
      </c>
      <c r="D3123">
        <v>4250</v>
      </c>
      <c r="E3123" s="54">
        <f>VLOOKUP(Table10[[#This Row],[Name]],M.Rd!$A:$T,MATCH(Table10[[#This Row],[L.eff]],M.Rd!$C$2:$S$2)+2,FALSE)</f>
        <v>1330</v>
      </c>
      <c r="F3123" s="54">
        <f>VLOOKUP(Table10[[#This Row],[Name]],V.Rd!$A:$B,2,FALSE)</f>
        <v>1710</v>
      </c>
      <c r="G3123" s="54">
        <f>VLOOKUP(Table10[[#This Row],[Name]],M.Rd!$A:$T,20,FALSE)</f>
        <v>64200</v>
      </c>
    </row>
    <row r="3124" spans="1:7" x14ac:dyDescent="0.25">
      <c r="A3124" s="3" t="s">
        <v>1260</v>
      </c>
      <c r="B3124" s="31">
        <v>240</v>
      </c>
      <c r="C3124" s="2">
        <v>9</v>
      </c>
      <c r="D3124">
        <v>3590</v>
      </c>
      <c r="E3124" s="54">
        <f>VLOOKUP(Table10[[#This Row],[Name]],M.Rd!$A:$T,MATCH(Table10[[#This Row],[L.eff]],M.Rd!$C$2:$S$2)+2,FALSE)</f>
        <v>1290</v>
      </c>
      <c r="F3124" s="54">
        <f>VLOOKUP(Table10[[#This Row],[Name]],V.Rd!$A:$B,2,FALSE)</f>
        <v>1710</v>
      </c>
      <c r="G3124" s="54">
        <f>VLOOKUP(Table10[[#This Row],[Name]],M.Rd!$A:$T,20,FALSE)</f>
        <v>64200</v>
      </c>
    </row>
    <row r="3125" spans="1:7" x14ac:dyDescent="0.25">
      <c r="A3125" s="3" t="s">
        <v>1260</v>
      </c>
      <c r="B3125" s="31">
        <v>240</v>
      </c>
      <c r="C3125" s="2">
        <v>10</v>
      </c>
      <c r="D3125">
        <v>3050</v>
      </c>
      <c r="E3125" s="54">
        <f>VLOOKUP(Table10[[#This Row],[Name]],M.Rd!$A:$T,MATCH(Table10[[#This Row],[L.eff]],M.Rd!$C$2:$S$2)+2,FALSE)</f>
        <v>1260</v>
      </c>
      <c r="F3125" s="54">
        <f>VLOOKUP(Table10[[#This Row],[Name]],V.Rd!$A:$B,2,FALSE)</f>
        <v>1710</v>
      </c>
      <c r="G3125" s="54">
        <f>VLOOKUP(Table10[[#This Row],[Name]],M.Rd!$A:$T,20,FALSE)</f>
        <v>64200</v>
      </c>
    </row>
    <row r="3126" spans="1:7" x14ac:dyDescent="0.25">
      <c r="A3126" s="3" t="s">
        <v>1260</v>
      </c>
      <c r="B3126" s="31">
        <v>240</v>
      </c>
      <c r="C3126" s="2">
        <v>11</v>
      </c>
      <c r="D3126">
        <v>2610</v>
      </c>
      <c r="E3126" s="54">
        <f>VLOOKUP(Table10[[#This Row],[Name]],M.Rd!$A:$T,MATCH(Table10[[#This Row],[L.eff]],M.Rd!$C$2:$S$2)+2,FALSE)</f>
        <v>1220</v>
      </c>
      <c r="F3126" s="54">
        <f>VLOOKUP(Table10[[#This Row],[Name]],V.Rd!$A:$B,2,FALSE)</f>
        <v>1710</v>
      </c>
      <c r="G3126" s="54">
        <f>VLOOKUP(Table10[[#This Row],[Name]],M.Rd!$A:$T,20,FALSE)</f>
        <v>64200</v>
      </c>
    </row>
    <row r="3127" spans="1:7" x14ac:dyDescent="0.25">
      <c r="A3127" s="3" t="s">
        <v>1260</v>
      </c>
      <c r="B3127" s="31">
        <v>240</v>
      </c>
      <c r="C3127" s="2">
        <v>12</v>
      </c>
      <c r="D3127">
        <v>2260</v>
      </c>
      <c r="E3127" s="54">
        <f>VLOOKUP(Table10[[#This Row],[Name]],M.Rd!$A:$T,MATCH(Table10[[#This Row],[L.eff]],M.Rd!$C$2:$S$2)+2,FALSE)</f>
        <v>1190</v>
      </c>
      <c r="F3127" s="54">
        <f>VLOOKUP(Table10[[#This Row],[Name]],V.Rd!$A:$B,2,FALSE)</f>
        <v>1710</v>
      </c>
      <c r="G3127" s="54">
        <f>VLOOKUP(Table10[[#This Row],[Name]],M.Rd!$A:$T,20,FALSE)</f>
        <v>64200</v>
      </c>
    </row>
    <row r="3128" spans="1:7" x14ac:dyDescent="0.25">
      <c r="A3128" s="3" t="s">
        <v>1260</v>
      </c>
      <c r="B3128" s="31">
        <v>240</v>
      </c>
      <c r="C3128" s="2">
        <v>13</v>
      </c>
      <c r="D3128">
        <v>1970</v>
      </c>
      <c r="E3128" s="54">
        <f>VLOOKUP(Table10[[#This Row],[Name]],M.Rd!$A:$T,MATCH(Table10[[#This Row],[L.eff]],M.Rd!$C$2:$S$2)+2,FALSE)</f>
        <v>1160</v>
      </c>
      <c r="F3128" s="54">
        <f>VLOOKUP(Table10[[#This Row],[Name]],V.Rd!$A:$B,2,FALSE)</f>
        <v>1710</v>
      </c>
      <c r="G3128" s="54">
        <f>VLOOKUP(Table10[[#This Row],[Name]],M.Rd!$A:$T,20,FALSE)</f>
        <v>64200</v>
      </c>
    </row>
    <row r="3129" spans="1:7" x14ac:dyDescent="0.25">
      <c r="A3129" s="3" t="s">
        <v>1260</v>
      </c>
      <c r="B3129" s="31">
        <v>240</v>
      </c>
      <c r="C3129" s="2">
        <v>14</v>
      </c>
      <c r="D3129">
        <v>1730</v>
      </c>
      <c r="E3129" s="54">
        <f>VLOOKUP(Table10[[#This Row],[Name]],M.Rd!$A:$T,MATCH(Table10[[#This Row],[L.eff]],M.Rd!$C$2:$S$2)+2,FALSE)</f>
        <v>1130</v>
      </c>
      <c r="F3129" s="54">
        <f>VLOOKUP(Table10[[#This Row],[Name]],V.Rd!$A:$B,2,FALSE)</f>
        <v>1710</v>
      </c>
      <c r="G3129" s="54">
        <f>VLOOKUP(Table10[[#This Row],[Name]],M.Rd!$A:$T,20,FALSE)</f>
        <v>64200</v>
      </c>
    </row>
    <row r="3130" spans="1:7" x14ac:dyDescent="0.25">
      <c r="A3130" s="23" t="s">
        <v>1328</v>
      </c>
      <c r="B3130" s="29">
        <v>283</v>
      </c>
      <c r="C3130" s="27">
        <v>1</v>
      </c>
      <c r="D3130" s="27">
        <v>12800</v>
      </c>
      <c r="E3130" s="54">
        <f>VLOOKUP(Table10[[#This Row],[Name]],M.Rd!$A:$T,MATCH(Table10[[#This Row],[L.eff]],M.Rd!$C$2:$S$2)+2,FALSE)</f>
        <v>1810</v>
      </c>
      <c r="F3130" s="54">
        <f>VLOOKUP(Table10[[#This Row],[Name]],V.Rd!$A:$B,2,FALSE)</f>
        <v>2080</v>
      </c>
      <c r="G3130" s="54">
        <f>VLOOKUP(Table10[[#This Row],[Name]],M.Rd!$A:$T,20,FALSE)</f>
        <v>78900</v>
      </c>
    </row>
    <row r="3131" spans="1:7" x14ac:dyDescent="0.25">
      <c r="A3131" s="3" t="s">
        <v>1328</v>
      </c>
      <c r="B3131" s="31">
        <v>283</v>
      </c>
      <c r="C3131" s="2">
        <v>1.5</v>
      </c>
      <c r="D3131" s="2">
        <v>12600</v>
      </c>
      <c r="E3131" s="54">
        <f>VLOOKUP(Table10[[#This Row],[Name]],M.Rd!$A:$T,MATCH(Table10[[#This Row],[L.eff]],M.Rd!$C$2:$S$2)+2,FALSE)</f>
        <v>1810</v>
      </c>
      <c r="F3131" s="54">
        <f>VLOOKUP(Table10[[#This Row],[Name]],V.Rd!$A:$B,2,FALSE)</f>
        <v>2080</v>
      </c>
      <c r="G3131" s="54">
        <f>VLOOKUP(Table10[[#This Row],[Name]],M.Rd!$A:$T,20,FALSE)</f>
        <v>78900</v>
      </c>
    </row>
    <row r="3132" spans="1:7" x14ac:dyDescent="0.25">
      <c r="A3132" s="3" t="s">
        <v>1328</v>
      </c>
      <c r="B3132" s="31">
        <v>283</v>
      </c>
      <c r="C3132" s="2">
        <v>2</v>
      </c>
      <c r="D3132" s="2">
        <v>12000</v>
      </c>
      <c r="E3132" s="54">
        <f>VLOOKUP(Table10[[#This Row],[Name]],M.Rd!$A:$T,MATCH(Table10[[#This Row],[L.eff]],M.Rd!$C$2:$S$2)+2,FALSE)</f>
        <v>1810</v>
      </c>
      <c r="F3132" s="54">
        <f>VLOOKUP(Table10[[#This Row],[Name]],V.Rd!$A:$B,2,FALSE)</f>
        <v>2080</v>
      </c>
      <c r="G3132" s="54">
        <f>VLOOKUP(Table10[[#This Row],[Name]],M.Rd!$A:$T,20,FALSE)</f>
        <v>78900</v>
      </c>
    </row>
    <row r="3133" spans="1:7" x14ac:dyDescent="0.25">
      <c r="A3133" s="3" t="s">
        <v>1328</v>
      </c>
      <c r="B3133" s="31">
        <v>283</v>
      </c>
      <c r="C3133" s="2">
        <v>2.5</v>
      </c>
      <c r="D3133">
        <v>11500</v>
      </c>
      <c r="E3133" s="54">
        <f>VLOOKUP(Table10[[#This Row],[Name]],M.Rd!$A:$T,MATCH(Table10[[#This Row],[L.eff]],M.Rd!$C$2:$S$2)+2,FALSE)</f>
        <v>1810</v>
      </c>
      <c r="F3133" s="54">
        <f>VLOOKUP(Table10[[#This Row],[Name]],V.Rd!$A:$B,2,FALSE)</f>
        <v>2080</v>
      </c>
      <c r="G3133" s="54">
        <f>VLOOKUP(Table10[[#This Row],[Name]],M.Rd!$A:$T,20,FALSE)</f>
        <v>78900</v>
      </c>
    </row>
    <row r="3134" spans="1:7" x14ac:dyDescent="0.25">
      <c r="A3134" s="3" t="s">
        <v>1328</v>
      </c>
      <c r="B3134" s="31">
        <v>283</v>
      </c>
      <c r="C3134" s="2">
        <v>3</v>
      </c>
      <c r="D3134">
        <v>11000</v>
      </c>
      <c r="E3134" s="54">
        <f>VLOOKUP(Table10[[#This Row],[Name]],M.Rd!$A:$T,MATCH(Table10[[#This Row],[L.eff]],M.Rd!$C$2:$S$2)+2,FALSE)</f>
        <v>1810</v>
      </c>
      <c r="F3134" s="54">
        <f>VLOOKUP(Table10[[#This Row],[Name]],V.Rd!$A:$B,2,FALSE)</f>
        <v>2080</v>
      </c>
      <c r="G3134" s="54">
        <f>VLOOKUP(Table10[[#This Row],[Name]],M.Rd!$A:$T,20,FALSE)</f>
        <v>78900</v>
      </c>
    </row>
    <row r="3135" spans="1:7" x14ac:dyDescent="0.25">
      <c r="A3135" s="3" t="s">
        <v>1328</v>
      </c>
      <c r="B3135" s="31">
        <v>283</v>
      </c>
      <c r="C3135" s="2">
        <v>3.5</v>
      </c>
      <c r="D3135">
        <v>10400</v>
      </c>
      <c r="E3135" s="54">
        <f>VLOOKUP(Table10[[#This Row],[Name]],M.Rd!$A:$T,MATCH(Table10[[#This Row],[L.eff]],M.Rd!$C$2:$S$2)+2,FALSE)</f>
        <v>1810</v>
      </c>
      <c r="F3135" s="54">
        <f>VLOOKUP(Table10[[#This Row],[Name]],V.Rd!$A:$B,2,FALSE)</f>
        <v>2080</v>
      </c>
      <c r="G3135" s="54">
        <f>VLOOKUP(Table10[[#This Row],[Name]],M.Rd!$A:$T,20,FALSE)</f>
        <v>78900</v>
      </c>
    </row>
    <row r="3136" spans="1:7" x14ac:dyDescent="0.25">
      <c r="A3136" s="3" t="s">
        <v>1328</v>
      </c>
      <c r="B3136" s="31">
        <v>283</v>
      </c>
      <c r="C3136" s="2">
        <v>4</v>
      </c>
      <c r="D3136">
        <v>9800</v>
      </c>
      <c r="E3136" s="54">
        <f>VLOOKUP(Table10[[#This Row],[Name]],M.Rd!$A:$T,MATCH(Table10[[#This Row],[L.eff]],M.Rd!$C$2:$S$2)+2,FALSE)</f>
        <v>1810</v>
      </c>
      <c r="F3136" s="54">
        <f>VLOOKUP(Table10[[#This Row],[Name]],V.Rd!$A:$B,2,FALSE)</f>
        <v>2080</v>
      </c>
      <c r="G3136" s="54">
        <f>VLOOKUP(Table10[[#This Row],[Name]],M.Rd!$A:$T,20,FALSE)</f>
        <v>78900</v>
      </c>
    </row>
    <row r="3137" spans="1:7" x14ac:dyDescent="0.25">
      <c r="A3137" s="3" t="s">
        <v>1328</v>
      </c>
      <c r="B3137" s="31">
        <v>283</v>
      </c>
      <c r="C3137" s="2">
        <v>5</v>
      </c>
      <c r="D3137">
        <v>8540</v>
      </c>
      <c r="E3137" s="54">
        <f>VLOOKUP(Table10[[#This Row],[Name]],M.Rd!$A:$T,MATCH(Table10[[#This Row],[L.eff]],M.Rd!$C$2:$S$2)+2,FALSE)</f>
        <v>1790</v>
      </c>
      <c r="F3137" s="54">
        <f>VLOOKUP(Table10[[#This Row],[Name]],V.Rd!$A:$B,2,FALSE)</f>
        <v>2080</v>
      </c>
      <c r="G3137" s="54">
        <f>VLOOKUP(Table10[[#This Row],[Name]],M.Rd!$A:$T,20,FALSE)</f>
        <v>78900</v>
      </c>
    </row>
    <row r="3138" spans="1:7" x14ac:dyDescent="0.25">
      <c r="A3138" s="3" t="s">
        <v>1328</v>
      </c>
      <c r="B3138" s="31">
        <v>283</v>
      </c>
      <c r="C3138" s="2">
        <v>6</v>
      </c>
      <c r="D3138">
        <v>7290</v>
      </c>
      <c r="E3138" s="54">
        <f>VLOOKUP(Table10[[#This Row],[Name]],M.Rd!$A:$T,MATCH(Table10[[#This Row],[L.eff]],M.Rd!$C$2:$S$2)+2,FALSE)</f>
        <v>1750</v>
      </c>
      <c r="F3138" s="54">
        <f>VLOOKUP(Table10[[#This Row],[Name]],V.Rd!$A:$B,2,FALSE)</f>
        <v>2080</v>
      </c>
      <c r="G3138" s="54">
        <f>VLOOKUP(Table10[[#This Row],[Name]],M.Rd!$A:$T,20,FALSE)</f>
        <v>78900</v>
      </c>
    </row>
    <row r="3139" spans="1:7" x14ac:dyDescent="0.25">
      <c r="A3139" s="3" t="s">
        <v>1328</v>
      </c>
      <c r="B3139" s="31">
        <v>283</v>
      </c>
      <c r="C3139" s="2">
        <v>7</v>
      </c>
      <c r="D3139">
        <v>6140</v>
      </c>
      <c r="E3139" s="54">
        <f>VLOOKUP(Table10[[#This Row],[Name]],M.Rd!$A:$T,MATCH(Table10[[#This Row],[L.eff]],M.Rd!$C$2:$S$2)+2,FALSE)</f>
        <v>1710</v>
      </c>
      <c r="F3139" s="54">
        <f>VLOOKUP(Table10[[#This Row],[Name]],V.Rd!$A:$B,2,FALSE)</f>
        <v>2080</v>
      </c>
      <c r="G3139" s="54">
        <f>VLOOKUP(Table10[[#This Row],[Name]],M.Rd!$A:$T,20,FALSE)</f>
        <v>78900</v>
      </c>
    </row>
    <row r="3140" spans="1:7" x14ac:dyDescent="0.25">
      <c r="A3140" s="3" t="s">
        <v>1328</v>
      </c>
      <c r="B3140" s="31">
        <v>283</v>
      </c>
      <c r="C3140" s="2">
        <v>8</v>
      </c>
      <c r="D3140">
        <v>5160</v>
      </c>
      <c r="E3140" s="54">
        <f>VLOOKUP(Table10[[#This Row],[Name]],M.Rd!$A:$T,MATCH(Table10[[#This Row],[L.eff]],M.Rd!$C$2:$S$2)+2,FALSE)</f>
        <v>1670</v>
      </c>
      <c r="F3140" s="54">
        <f>VLOOKUP(Table10[[#This Row],[Name]],V.Rd!$A:$B,2,FALSE)</f>
        <v>2080</v>
      </c>
      <c r="G3140" s="54">
        <f>VLOOKUP(Table10[[#This Row],[Name]],M.Rd!$A:$T,20,FALSE)</f>
        <v>78900</v>
      </c>
    </row>
    <row r="3141" spans="1:7" x14ac:dyDescent="0.25">
      <c r="A3141" s="3" t="s">
        <v>1328</v>
      </c>
      <c r="B3141" s="31">
        <v>283</v>
      </c>
      <c r="C3141" s="2">
        <v>9</v>
      </c>
      <c r="D3141">
        <v>4350</v>
      </c>
      <c r="E3141" s="54">
        <f>VLOOKUP(Table10[[#This Row],[Name]],M.Rd!$A:$T,MATCH(Table10[[#This Row],[L.eff]],M.Rd!$C$2:$S$2)+2,FALSE)</f>
        <v>1630</v>
      </c>
      <c r="F3141" s="54">
        <f>VLOOKUP(Table10[[#This Row],[Name]],V.Rd!$A:$B,2,FALSE)</f>
        <v>2080</v>
      </c>
      <c r="G3141" s="54">
        <f>VLOOKUP(Table10[[#This Row],[Name]],M.Rd!$A:$T,20,FALSE)</f>
        <v>78900</v>
      </c>
    </row>
    <row r="3142" spans="1:7" x14ac:dyDescent="0.25">
      <c r="A3142" s="3" t="s">
        <v>1328</v>
      </c>
      <c r="B3142" s="31">
        <v>283</v>
      </c>
      <c r="C3142" s="2">
        <v>10</v>
      </c>
      <c r="D3142">
        <v>3700</v>
      </c>
      <c r="E3142" s="54">
        <f>VLOOKUP(Table10[[#This Row],[Name]],M.Rd!$A:$T,MATCH(Table10[[#This Row],[L.eff]],M.Rd!$C$2:$S$2)+2,FALSE)</f>
        <v>1600</v>
      </c>
      <c r="F3142" s="54">
        <f>VLOOKUP(Table10[[#This Row],[Name]],V.Rd!$A:$B,2,FALSE)</f>
        <v>2080</v>
      </c>
      <c r="G3142" s="54">
        <f>VLOOKUP(Table10[[#This Row],[Name]],M.Rd!$A:$T,20,FALSE)</f>
        <v>78900</v>
      </c>
    </row>
    <row r="3143" spans="1:7" x14ac:dyDescent="0.25">
      <c r="A3143" s="3" t="s">
        <v>1328</v>
      </c>
      <c r="B3143" s="31">
        <v>283</v>
      </c>
      <c r="C3143" s="2">
        <v>11</v>
      </c>
      <c r="D3143">
        <v>3170</v>
      </c>
      <c r="E3143" s="54">
        <f>VLOOKUP(Table10[[#This Row],[Name]],M.Rd!$A:$T,MATCH(Table10[[#This Row],[L.eff]],M.Rd!$C$2:$S$2)+2,FALSE)</f>
        <v>1560</v>
      </c>
      <c r="F3143" s="54">
        <f>VLOOKUP(Table10[[#This Row],[Name]],V.Rd!$A:$B,2,FALSE)</f>
        <v>2080</v>
      </c>
      <c r="G3143" s="54">
        <f>VLOOKUP(Table10[[#This Row],[Name]],M.Rd!$A:$T,20,FALSE)</f>
        <v>78900</v>
      </c>
    </row>
    <row r="3144" spans="1:7" x14ac:dyDescent="0.25">
      <c r="A3144" s="3" t="s">
        <v>1328</v>
      </c>
      <c r="B3144" s="31">
        <v>283</v>
      </c>
      <c r="C3144" s="2">
        <v>12</v>
      </c>
      <c r="D3144">
        <v>2740</v>
      </c>
      <c r="E3144" s="54">
        <f>VLOOKUP(Table10[[#This Row],[Name]],M.Rd!$A:$T,MATCH(Table10[[#This Row],[L.eff]],M.Rd!$C$2:$S$2)+2,FALSE)</f>
        <v>1520</v>
      </c>
      <c r="F3144" s="54">
        <f>VLOOKUP(Table10[[#This Row],[Name]],V.Rd!$A:$B,2,FALSE)</f>
        <v>2080</v>
      </c>
      <c r="G3144" s="54">
        <f>VLOOKUP(Table10[[#This Row],[Name]],M.Rd!$A:$T,20,FALSE)</f>
        <v>78900</v>
      </c>
    </row>
    <row r="3145" spans="1:7" x14ac:dyDescent="0.25">
      <c r="A3145" s="3" t="s">
        <v>1328</v>
      </c>
      <c r="B3145" s="31">
        <v>283</v>
      </c>
      <c r="C3145" s="2">
        <v>13</v>
      </c>
      <c r="D3145">
        <v>2390</v>
      </c>
      <c r="E3145" s="54">
        <f>VLOOKUP(Table10[[#This Row],[Name]],M.Rd!$A:$T,MATCH(Table10[[#This Row],[L.eff]],M.Rd!$C$2:$S$2)+2,FALSE)</f>
        <v>1490</v>
      </c>
      <c r="F3145" s="54">
        <f>VLOOKUP(Table10[[#This Row],[Name]],V.Rd!$A:$B,2,FALSE)</f>
        <v>2080</v>
      </c>
      <c r="G3145" s="54">
        <f>VLOOKUP(Table10[[#This Row],[Name]],M.Rd!$A:$T,20,FALSE)</f>
        <v>78900</v>
      </c>
    </row>
    <row r="3146" spans="1:7" x14ac:dyDescent="0.25">
      <c r="A3146" s="3" t="s">
        <v>1328</v>
      </c>
      <c r="B3146" s="31">
        <v>283</v>
      </c>
      <c r="C3146" s="2">
        <v>14</v>
      </c>
      <c r="D3146">
        <v>2100</v>
      </c>
      <c r="E3146" s="54">
        <f>VLOOKUP(Table10[[#This Row],[Name]],M.Rd!$A:$T,MATCH(Table10[[#This Row],[L.eff]],M.Rd!$C$2:$S$2)+2,FALSE)</f>
        <v>1450</v>
      </c>
      <c r="F3146" s="54">
        <f>VLOOKUP(Table10[[#This Row],[Name]],V.Rd!$A:$B,2,FALSE)</f>
        <v>2080</v>
      </c>
      <c r="G3146" s="54">
        <f>VLOOKUP(Table10[[#This Row],[Name]],M.Rd!$A:$T,20,FALSE)</f>
        <v>78900</v>
      </c>
    </row>
    <row r="3147" spans="1:7" x14ac:dyDescent="0.25">
      <c r="A3147" s="23" t="s">
        <v>1261</v>
      </c>
      <c r="B3147" s="29">
        <v>97</v>
      </c>
      <c r="C3147" s="27">
        <v>1</v>
      </c>
      <c r="D3147" s="27">
        <v>4380</v>
      </c>
      <c r="E3147" s="54">
        <f>VLOOKUP(Table10[[#This Row],[Name]],M.Rd!$A:$T,MATCH(Table10[[#This Row],[L.eff]],M.Rd!$C$2:$S$2)+2,FALSE)</f>
        <v>513</v>
      </c>
      <c r="F3147" s="54">
        <f>VLOOKUP(Table10[[#This Row],[Name]],V.Rd!$A:$B,2,FALSE)</f>
        <v>729</v>
      </c>
      <c r="G3147" s="54">
        <f>VLOOKUP(Table10[[#This Row],[Name]],M.Rd!$A:$T,20,FALSE)</f>
        <v>22200</v>
      </c>
    </row>
    <row r="3148" spans="1:7" x14ac:dyDescent="0.25">
      <c r="A3148" s="3" t="s">
        <v>1261</v>
      </c>
      <c r="B3148" s="31">
        <v>97</v>
      </c>
      <c r="C3148" s="2">
        <v>1.5</v>
      </c>
      <c r="D3148" s="2">
        <v>4260</v>
      </c>
      <c r="E3148" s="54">
        <f>VLOOKUP(Table10[[#This Row],[Name]],M.Rd!$A:$T,MATCH(Table10[[#This Row],[L.eff]],M.Rd!$C$2:$S$2)+2,FALSE)</f>
        <v>513</v>
      </c>
      <c r="F3148" s="54">
        <f>VLOOKUP(Table10[[#This Row],[Name]],V.Rd!$A:$B,2,FALSE)</f>
        <v>729</v>
      </c>
      <c r="G3148" s="54">
        <f>VLOOKUP(Table10[[#This Row],[Name]],M.Rd!$A:$T,20,FALSE)</f>
        <v>22200</v>
      </c>
    </row>
    <row r="3149" spans="1:7" x14ac:dyDescent="0.25">
      <c r="A3149" s="3" t="s">
        <v>1261</v>
      </c>
      <c r="B3149" s="31">
        <v>97</v>
      </c>
      <c r="C3149" s="2">
        <v>2</v>
      </c>
      <c r="D3149" s="2">
        <v>4070</v>
      </c>
      <c r="E3149" s="54">
        <f>VLOOKUP(Table10[[#This Row],[Name]],M.Rd!$A:$T,MATCH(Table10[[#This Row],[L.eff]],M.Rd!$C$2:$S$2)+2,FALSE)</f>
        <v>513</v>
      </c>
      <c r="F3149" s="54">
        <f>VLOOKUP(Table10[[#This Row],[Name]],V.Rd!$A:$B,2,FALSE)</f>
        <v>729</v>
      </c>
      <c r="G3149" s="54">
        <f>VLOOKUP(Table10[[#This Row],[Name]],M.Rd!$A:$T,20,FALSE)</f>
        <v>22200</v>
      </c>
    </row>
    <row r="3150" spans="1:7" x14ac:dyDescent="0.25">
      <c r="A3150" s="3" t="s">
        <v>1261</v>
      </c>
      <c r="B3150" s="31">
        <v>97</v>
      </c>
      <c r="C3150" s="2">
        <v>2.5</v>
      </c>
      <c r="D3150">
        <v>3870</v>
      </c>
      <c r="E3150" s="54">
        <f>VLOOKUP(Table10[[#This Row],[Name]],M.Rd!$A:$T,MATCH(Table10[[#This Row],[L.eff]],M.Rd!$C$2:$S$2)+2,FALSE)</f>
        <v>513</v>
      </c>
      <c r="F3150" s="54">
        <f>VLOOKUP(Table10[[#This Row],[Name]],V.Rd!$A:$B,2,FALSE)</f>
        <v>729</v>
      </c>
      <c r="G3150" s="54">
        <f>VLOOKUP(Table10[[#This Row],[Name]],M.Rd!$A:$T,20,FALSE)</f>
        <v>22200</v>
      </c>
    </row>
    <row r="3151" spans="1:7" x14ac:dyDescent="0.25">
      <c r="A3151" s="3" t="s">
        <v>1261</v>
      </c>
      <c r="B3151" s="31">
        <v>97</v>
      </c>
      <c r="C3151" s="2">
        <v>3</v>
      </c>
      <c r="D3151">
        <v>3670</v>
      </c>
      <c r="E3151" s="54">
        <f>VLOOKUP(Table10[[#This Row],[Name]],M.Rd!$A:$T,MATCH(Table10[[#This Row],[L.eff]],M.Rd!$C$2:$S$2)+2,FALSE)</f>
        <v>513</v>
      </c>
      <c r="F3151" s="54">
        <f>VLOOKUP(Table10[[#This Row],[Name]],V.Rd!$A:$B,2,FALSE)</f>
        <v>729</v>
      </c>
      <c r="G3151" s="54">
        <f>VLOOKUP(Table10[[#This Row],[Name]],M.Rd!$A:$T,20,FALSE)</f>
        <v>22200</v>
      </c>
    </row>
    <row r="3152" spans="1:7" x14ac:dyDescent="0.25">
      <c r="A3152" s="3" t="s">
        <v>1261</v>
      </c>
      <c r="B3152" s="31">
        <v>97</v>
      </c>
      <c r="C3152" s="2">
        <v>3.5</v>
      </c>
      <c r="D3152">
        <v>3450</v>
      </c>
      <c r="E3152" s="54">
        <f>VLOOKUP(Table10[[#This Row],[Name]],M.Rd!$A:$T,MATCH(Table10[[#This Row],[L.eff]],M.Rd!$C$2:$S$2)+2,FALSE)</f>
        <v>510</v>
      </c>
      <c r="F3152" s="54">
        <f>VLOOKUP(Table10[[#This Row],[Name]],V.Rd!$A:$B,2,FALSE)</f>
        <v>729</v>
      </c>
      <c r="G3152" s="54">
        <f>VLOOKUP(Table10[[#This Row],[Name]],M.Rd!$A:$T,20,FALSE)</f>
        <v>22200</v>
      </c>
    </row>
    <row r="3153" spans="1:7" x14ac:dyDescent="0.25">
      <c r="A3153" s="3" t="s">
        <v>1261</v>
      </c>
      <c r="B3153" s="31">
        <v>97</v>
      </c>
      <c r="C3153" s="2">
        <v>4</v>
      </c>
      <c r="D3153">
        <v>3230</v>
      </c>
      <c r="E3153" s="54">
        <f>VLOOKUP(Table10[[#This Row],[Name]],M.Rd!$A:$T,MATCH(Table10[[#This Row],[L.eff]],M.Rd!$C$2:$S$2)+2,FALSE)</f>
        <v>499</v>
      </c>
      <c r="F3153" s="54">
        <f>VLOOKUP(Table10[[#This Row],[Name]],V.Rd!$A:$B,2,FALSE)</f>
        <v>729</v>
      </c>
      <c r="G3153" s="54">
        <f>VLOOKUP(Table10[[#This Row],[Name]],M.Rd!$A:$T,20,FALSE)</f>
        <v>22200</v>
      </c>
    </row>
    <row r="3154" spans="1:7" x14ac:dyDescent="0.25">
      <c r="A3154" s="3" t="s">
        <v>1261</v>
      </c>
      <c r="B3154" s="31">
        <v>97</v>
      </c>
      <c r="C3154" s="2">
        <v>5</v>
      </c>
      <c r="D3154">
        <v>2760</v>
      </c>
      <c r="E3154" s="54">
        <f>VLOOKUP(Table10[[#This Row],[Name]],M.Rd!$A:$T,MATCH(Table10[[#This Row],[L.eff]],M.Rd!$C$2:$S$2)+2,FALSE)</f>
        <v>474</v>
      </c>
      <c r="F3154" s="54">
        <f>VLOOKUP(Table10[[#This Row],[Name]],V.Rd!$A:$B,2,FALSE)</f>
        <v>729</v>
      </c>
      <c r="G3154" s="54">
        <f>VLOOKUP(Table10[[#This Row],[Name]],M.Rd!$A:$T,20,FALSE)</f>
        <v>22200</v>
      </c>
    </row>
    <row r="3155" spans="1:7" x14ac:dyDescent="0.25">
      <c r="A3155" s="3" t="s">
        <v>1261</v>
      </c>
      <c r="B3155" s="31">
        <v>97</v>
      </c>
      <c r="C3155" s="2">
        <v>6</v>
      </c>
      <c r="D3155">
        <v>2310</v>
      </c>
      <c r="E3155" s="54">
        <f>VLOOKUP(Table10[[#This Row],[Name]],M.Rd!$A:$T,MATCH(Table10[[#This Row],[L.eff]],M.Rd!$C$2:$S$2)+2,FALSE)</f>
        <v>449</v>
      </c>
      <c r="F3155" s="54">
        <f>VLOOKUP(Table10[[#This Row],[Name]],V.Rd!$A:$B,2,FALSE)</f>
        <v>729</v>
      </c>
      <c r="G3155" s="54">
        <f>VLOOKUP(Table10[[#This Row],[Name]],M.Rd!$A:$T,20,FALSE)</f>
        <v>22200</v>
      </c>
    </row>
    <row r="3156" spans="1:7" x14ac:dyDescent="0.25">
      <c r="A3156" s="3" t="s">
        <v>1261</v>
      </c>
      <c r="B3156" s="31">
        <v>97</v>
      </c>
      <c r="C3156" s="2">
        <v>7</v>
      </c>
      <c r="D3156">
        <v>1920</v>
      </c>
      <c r="E3156" s="54">
        <f>VLOOKUP(Table10[[#This Row],[Name]],M.Rd!$A:$T,MATCH(Table10[[#This Row],[L.eff]],M.Rd!$C$2:$S$2)+2,FALSE)</f>
        <v>423</v>
      </c>
      <c r="F3156" s="54">
        <f>VLOOKUP(Table10[[#This Row],[Name]],V.Rd!$A:$B,2,FALSE)</f>
        <v>729</v>
      </c>
      <c r="G3156" s="54">
        <f>VLOOKUP(Table10[[#This Row],[Name]],M.Rd!$A:$T,20,FALSE)</f>
        <v>22200</v>
      </c>
    </row>
    <row r="3157" spans="1:7" x14ac:dyDescent="0.25">
      <c r="A3157" s="3" t="s">
        <v>1261</v>
      </c>
      <c r="B3157" s="31">
        <v>97</v>
      </c>
      <c r="C3157" s="2">
        <v>8</v>
      </c>
      <c r="D3157">
        <v>1590</v>
      </c>
      <c r="E3157" s="54">
        <f>VLOOKUP(Table10[[#This Row],[Name]],M.Rd!$A:$T,MATCH(Table10[[#This Row],[L.eff]],M.Rd!$C$2:$S$2)+2,FALSE)</f>
        <v>397</v>
      </c>
      <c r="F3157" s="54">
        <f>VLOOKUP(Table10[[#This Row],[Name]],V.Rd!$A:$B,2,FALSE)</f>
        <v>729</v>
      </c>
      <c r="G3157" s="54">
        <f>VLOOKUP(Table10[[#This Row],[Name]],M.Rd!$A:$T,20,FALSE)</f>
        <v>22200</v>
      </c>
    </row>
    <row r="3158" spans="1:7" x14ac:dyDescent="0.25">
      <c r="A3158" s="3" t="s">
        <v>1261</v>
      </c>
      <c r="B3158" s="31">
        <v>97</v>
      </c>
      <c r="C3158" s="2">
        <v>9</v>
      </c>
      <c r="D3158">
        <v>1330</v>
      </c>
      <c r="E3158" s="54">
        <f>VLOOKUP(Table10[[#This Row],[Name]],M.Rd!$A:$T,MATCH(Table10[[#This Row],[L.eff]],M.Rd!$C$2:$S$2)+2,FALSE)</f>
        <v>372</v>
      </c>
      <c r="F3158" s="54">
        <f>VLOOKUP(Table10[[#This Row],[Name]],V.Rd!$A:$B,2,FALSE)</f>
        <v>729</v>
      </c>
      <c r="G3158" s="54">
        <f>VLOOKUP(Table10[[#This Row],[Name]],M.Rd!$A:$T,20,FALSE)</f>
        <v>22200</v>
      </c>
    </row>
    <row r="3159" spans="1:7" x14ac:dyDescent="0.25">
      <c r="A3159" s="3" t="s">
        <v>1261</v>
      </c>
      <c r="B3159" s="31">
        <v>97</v>
      </c>
      <c r="C3159" s="2">
        <v>10</v>
      </c>
      <c r="D3159">
        <v>1130</v>
      </c>
      <c r="E3159" s="54">
        <f>VLOOKUP(Table10[[#This Row],[Name]],M.Rd!$A:$T,MATCH(Table10[[#This Row],[L.eff]],M.Rd!$C$2:$S$2)+2,FALSE)</f>
        <v>348</v>
      </c>
      <c r="F3159" s="54">
        <f>VLOOKUP(Table10[[#This Row],[Name]],V.Rd!$A:$B,2,FALSE)</f>
        <v>729</v>
      </c>
      <c r="G3159" s="54">
        <f>VLOOKUP(Table10[[#This Row],[Name]],M.Rd!$A:$T,20,FALSE)</f>
        <v>22200</v>
      </c>
    </row>
    <row r="3160" spans="1:7" x14ac:dyDescent="0.25">
      <c r="A3160" s="3" t="s">
        <v>1261</v>
      </c>
      <c r="B3160" s="31">
        <v>97</v>
      </c>
      <c r="C3160" s="2">
        <v>11</v>
      </c>
      <c r="D3160">
        <v>962</v>
      </c>
      <c r="E3160" s="54">
        <f>VLOOKUP(Table10[[#This Row],[Name]],M.Rd!$A:$T,MATCH(Table10[[#This Row],[L.eff]],M.Rd!$C$2:$S$2)+2,FALSE)</f>
        <v>325</v>
      </c>
      <c r="F3160" s="54">
        <f>VLOOKUP(Table10[[#This Row],[Name]],V.Rd!$A:$B,2,FALSE)</f>
        <v>729</v>
      </c>
      <c r="G3160" s="54">
        <f>VLOOKUP(Table10[[#This Row],[Name]],M.Rd!$A:$T,20,FALSE)</f>
        <v>22200</v>
      </c>
    </row>
    <row r="3161" spans="1:7" x14ac:dyDescent="0.25">
      <c r="A3161" s="3" t="s">
        <v>1261</v>
      </c>
      <c r="B3161" s="31">
        <v>97</v>
      </c>
      <c r="C3161" s="2">
        <v>12</v>
      </c>
      <c r="D3161">
        <v>829</v>
      </c>
      <c r="E3161" s="54">
        <f>VLOOKUP(Table10[[#This Row],[Name]],M.Rd!$A:$T,MATCH(Table10[[#This Row],[L.eff]],M.Rd!$C$2:$S$2)+2,FALSE)</f>
        <v>305</v>
      </c>
      <c r="F3161" s="54">
        <f>VLOOKUP(Table10[[#This Row],[Name]],V.Rd!$A:$B,2,FALSE)</f>
        <v>729</v>
      </c>
      <c r="G3161" s="54">
        <f>VLOOKUP(Table10[[#This Row],[Name]],M.Rd!$A:$T,20,FALSE)</f>
        <v>22200</v>
      </c>
    </row>
    <row r="3162" spans="1:7" x14ac:dyDescent="0.25">
      <c r="A3162" s="3" t="s">
        <v>1261</v>
      </c>
      <c r="B3162" s="31">
        <v>97</v>
      </c>
      <c r="C3162" s="2">
        <v>13</v>
      </c>
      <c r="D3162">
        <v>721</v>
      </c>
      <c r="E3162" s="54">
        <f>VLOOKUP(Table10[[#This Row],[Name]],M.Rd!$A:$T,MATCH(Table10[[#This Row],[L.eff]],M.Rd!$C$2:$S$2)+2,FALSE)</f>
        <v>286</v>
      </c>
      <c r="F3162" s="54">
        <f>VLOOKUP(Table10[[#This Row],[Name]],V.Rd!$A:$B,2,FALSE)</f>
        <v>729</v>
      </c>
      <c r="G3162" s="54">
        <f>VLOOKUP(Table10[[#This Row],[Name]],M.Rd!$A:$T,20,FALSE)</f>
        <v>22200</v>
      </c>
    </row>
    <row r="3163" spans="1:7" x14ac:dyDescent="0.25">
      <c r="A3163" s="3" t="s">
        <v>1261</v>
      </c>
      <c r="B3163" s="31">
        <v>97</v>
      </c>
      <c r="C3163" s="2">
        <v>14</v>
      </c>
      <c r="D3163">
        <v>632</v>
      </c>
      <c r="E3163" s="54">
        <f>VLOOKUP(Table10[[#This Row],[Name]],M.Rd!$A:$T,MATCH(Table10[[#This Row],[L.eff]],M.Rd!$C$2:$S$2)+2,FALSE)</f>
        <v>269</v>
      </c>
      <c r="F3163" s="54">
        <f>VLOOKUP(Table10[[#This Row],[Name]],V.Rd!$A:$B,2,FALSE)</f>
        <v>729</v>
      </c>
      <c r="G3163" s="54">
        <f>VLOOKUP(Table10[[#This Row],[Name]],M.Rd!$A:$T,20,FALSE)</f>
        <v>22200</v>
      </c>
    </row>
    <row r="3164" spans="1:7" x14ac:dyDescent="0.25">
      <c r="A3164" s="23" t="s">
        <v>1262</v>
      </c>
      <c r="B3164" s="29">
        <v>129</v>
      </c>
      <c r="C3164" s="27">
        <v>1</v>
      </c>
      <c r="D3164" s="27">
        <v>5670</v>
      </c>
      <c r="E3164" s="54">
        <f>VLOOKUP(Table10[[#This Row],[Name]],M.Rd!$A:$T,MATCH(Table10[[#This Row],[L.eff]],M.Rd!$C$2:$S$2)+2,FALSE)</f>
        <v>781</v>
      </c>
      <c r="F3164" s="54">
        <f>VLOOKUP(Table10[[#This Row],[Name]],V.Rd!$A:$B,2,FALSE)</f>
        <v>845</v>
      </c>
      <c r="G3164" s="54">
        <f>VLOOKUP(Table10[[#This Row],[Name]],M.Rd!$A:$T,20,FALSE)</f>
        <v>40200</v>
      </c>
    </row>
    <row r="3165" spans="1:7" x14ac:dyDescent="0.25">
      <c r="A3165" s="3" t="s">
        <v>1262</v>
      </c>
      <c r="B3165" s="31">
        <v>129</v>
      </c>
      <c r="C3165" s="2">
        <v>1.5</v>
      </c>
      <c r="D3165" s="2">
        <v>5650</v>
      </c>
      <c r="E3165" s="54">
        <f>VLOOKUP(Table10[[#This Row],[Name]],M.Rd!$A:$T,MATCH(Table10[[#This Row],[L.eff]],M.Rd!$C$2:$S$2)+2,FALSE)</f>
        <v>781</v>
      </c>
      <c r="F3165" s="54">
        <f>VLOOKUP(Table10[[#This Row],[Name]],V.Rd!$A:$B,2,FALSE)</f>
        <v>845</v>
      </c>
      <c r="G3165" s="54">
        <f>VLOOKUP(Table10[[#This Row],[Name]],M.Rd!$A:$T,20,FALSE)</f>
        <v>40200</v>
      </c>
    </row>
    <row r="3166" spans="1:7" x14ac:dyDescent="0.25">
      <c r="A3166" s="3" t="s">
        <v>1262</v>
      </c>
      <c r="B3166" s="31">
        <v>129</v>
      </c>
      <c r="C3166" s="2">
        <v>2</v>
      </c>
      <c r="D3166" s="2">
        <v>5460</v>
      </c>
      <c r="E3166" s="54">
        <f>VLOOKUP(Table10[[#This Row],[Name]],M.Rd!$A:$T,MATCH(Table10[[#This Row],[L.eff]],M.Rd!$C$2:$S$2)+2,FALSE)</f>
        <v>781</v>
      </c>
      <c r="F3166" s="54">
        <f>VLOOKUP(Table10[[#This Row],[Name]],V.Rd!$A:$B,2,FALSE)</f>
        <v>845</v>
      </c>
      <c r="G3166" s="54">
        <f>VLOOKUP(Table10[[#This Row],[Name]],M.Rd!$A:$T,20,FALSE)</f>
        <v>40200</v>
      </c>
    </row>
    <row r="3167" spans="1:7" x14ac:dyDescent="0.25">
      <c r="A3167" s="3" t="s">
        <v>1262</v>
      </c>
      <c r="B3167" s="31">
        <v>129</v>
      </c>
      <c r="C3167" s="2">
        <v>2.5</v>
      </c>
      <c r="D3167">
        <v>5260</v>
      </c>
      <c r="E3167" s="54">
        <f>VLOOKUP(Table10[[#This Row],[Name]],M.Rd!$A:$T,MATCH(Table10[[#This Row],[L.eff]],M.Rd!$C$2:$S$2)+2,FALSE)</f>
        <v>781</v>
      </c>
      <c r="F3167" s="54">
        <f>VLOOKUP(Table10[[#This Row],[Name]],V.Rd!$A:$B,2,FALSE)</f>
        <v>845</v>
      </c>
      <c r="G3167" s="54">
        <f>VLOOKUP(Table10[[#This Row],[Name]],M.Rd!$A:$T,20,FALSE)</f>
        <v>40200</v>
      </c>
    </row>
    <row r="3168" spans="1:7" x14ac:dyDescent="0.25">
      <c r="A3168" s="3" t="s">
        <v>1262</v>
      </c>
      <c r="B3168" s="31">
        <v>129</v>
      </c>
      <c r="C3168" s="2">
        <v>3</v>
      </c>
      <c r="D3168">
        <v>5060</v>
      </c>
      <c r="E3168" s="54">
        <f>VLOOKUP(Table10[[#This Row],[Name]],M.Rd!$A:$T,MATCH(Table10[[#This Row],[L.eff]],M.Rd!$C$2:$S$2)+2,FALSE)</f>
        <v>781</v>
      </c>
      <c r="F3168" s="54">
        <f>VLOOKUP(Table10[[#This Row],[Name]],V.Rd!$A:$B,2,FALSE)</f>
        <v>845</v>
      </c>
      <c r="G3168" s="54">
        <f>VLOOKUP(Table10[[#This Row],[Name]],M.Rd!$A:$T,20,FALSE)</f>
        <v>40200</v>
      </c>
    </row>
    <row r="3169" spans="1:7" x14ac:dyDescent="0.25">
      <c r="A3169" s="3" t="s">
        <v>1262</v>
      </c>
      <c r="B3169" s="31">
        <v>129</v>
      </c>
      <c r="C3169" s="2">
        <v>3.5</v>
      </c>
      <c r="D3169">
        <v>4840</v>
      </c>
      <c r="E3169" s="54">
        <f>VLOOKUP(Table10[[#This Row],[Name]],M.Rd!$A:$T,MATCH(Table10[[#This Row],[L.eff]],M.Rd!$C$2:$S$2)+2,FALSE)</f>
        <v>781</v>
      </c>
      <c r="F3169" s="54">
        <f>VLOOKUP(Table10[[#This Row],[Name]],V.Rd!$A:$B,2,FALSE)</f>
        <v>845</v>
      </c>
      <c r="G3169" s="54">
        <f>VLOOKUP(Table10[[#This Row],[Name]],M.Rd!$A:$T,20,FALSE)</f>
        <v>40200</v>
      </c>
    </row>
    <row r="3170" spans="1:7" x14ac:dyDescent="0.25">
      <c r="A3170" s="3" t="s">
        <v>1262</v>
      </c>
      <c r="B3170" s="31">
        <v>129</v>
      </c>
      <c r="C3170" s="2">
        <v>4</v>
      </c>
      <c r="D3170">
        <v>4630</v>
      </c>
      <c r="E3170" s="54">
        <f>VLOOKUP(Table10[[#This Row],[Name]],M.Rd!$A:$T,MATCH(Table10[[#This Row],[L.eff]],M.Rd!$C$2:$S$2)+2,FALSE)</f>
        <v>781</v>
      </c>
      <c r="F3170" s="54">
        <f>VLOOKUP(Table10[[#This Row],[Name]],V.Rd!$A:$B,2,FALSE)</f>
        <v>845</v>
      </c>
      <c r="G3170" s="54">
        <f>VLOOKUP(Table10[[#This Row],[Name]],M.Rd!$A:$T,20,FALSE)</f>
        <v>40200</v>
      </c>
    </row>
    <row r="3171" spans="1:7" x14ac:dyDescent="0.25">
      <c r="A3171" s="3" t="s">
        <v>1262</v>
      </c>
      <c r="B3171" s="31">
        <v>129</v>
      </c>
      <c r="C3171" s="2">
        <v>5</v>
      </c>
      <c r="D3171">
        <v>4160</v>
      </c>
      <c r="E3171" s="54">
        <f>VLOOKUP(Table10[[#This Row],[Name]],M.Rd!$A:$T,MATCH(Table10[[#This Row],[L.eff]],M.Rd!$C$2:$S$2)+2,FALSE)</f>
        <v>757</v>
      </c>
      <c r="F3171" s="54">
        <f>VLOOKUP(Table10[[#This Row],[Name]],V.Rd!$A:$B,2,FALSE)</f>
        <v>845</v>
      </c>
      <c r="G3171" s="54">
        <f>VLOOKUP(Table10[[#This Row],[Name]],M.Rd!$A:$T,20,FALSE)</f>
        <v>40200</v>
      </c>
    </row>
    <row r="3172" spans="1:7" x14ac:dyDescent="0.25">
      <c r="A3172" s="3" t="s">
        <v>1262</v>
      </c>
      <c r="B3172" s="31">
        <v>129</v>
      </c>
      <c r="C3172" s="2">
        <v>6</v>
      </c>
      <c r="D3172">
        <v>3680</v>
      </c>
      <c r="E3172" s="54">
        <f>VLOOKUP(Table10[[#This Row],[Name]],M.Rd!$A:$T,MATCH(Table10[[#This Row],[L.eff]],M.Rd!$C$2:$S$2)+2,FALSE)</f>
        <v>726</v>
      </c>
      <c r="F3172" s="54">
        <f>VLOOKUP(Table10[[#This Row],[Name]],V.Rd!$A:$B,2,FALSE)</f>
        <v>845</v>
      </c>
      <c r="G3172" s="54">
        <f>VLOOKUP(Table10[[#This Row],[Name]],M.Rd!$A:$T,20,FALSE)</f>
        <v>40200</v>
      </c>
    </row>
    <row r="3173" spans="1:7" x14ac:dyDescent="0.25">
      <c r="A3173" s="3" t="s">
        <v>1262</v>
      </c>
      <c r="B3173" s="31">
        <v>129</v>
      </c>
      <c r="C3173" s="2">
        <v>7</v>
      </c>
      <c r="D3173">
        <v>3200</v>
      </c>
      <c r="E3173" s="54">
        <f>VLOOKUP(Table10[[#This Row],[Name]],M.Rd!$A:$T,MATCH(Table10[[#This Row],[L.eff]],M.Rd!$C$2:$S$2)+2,FALSE)</f>
        <v>695</v>
      </c>
      <c r="F3173" s="54">
        <f>VLOOKUP(Table10[[#This Row],[Name]],V.Rd!$A:$B,2,FALSE)</f>
        <v>845</v>
      </c>
      <c r="G3173" s="54">
        <f>VLOOKUP(Table10[[#This Row],[Name]],M.Rd!$A:$T,20,FALSE)</f>
        <v>40200</v>
      </c>
    </row>
    <row r="3174" spans="1:7" x14ac:dyDescent="0.25">
      <c r="A3174" s="3" t="s">
        <v>1262</v>
      </c>
      <c r="B3174" s="31">
        <v>129</v>
      </c>
      <c r="C3174" s="2">
        <v>8</v>
      </c>
      <c r="D3174">
        <v>2760</v>
      </c>
      <c r="E3174" s="54">
        <f>VLOOKUP(Table10[[#This Row],[Name]],M.Rd!$A:$T,MATCH(Table10[[#This Row],[L.eff]],M.Rd!$C$2:$S$2)+2,FALSE)</f>
        <v>662</v>
      </c>
      <c r="F3174" s="54">
        <f>VLOOKUP(Table10[[#This Row],[Name]],V.Rd!$A:$B,2,FALSE)</f>
        <v>845</v>
      </c>
      <c r="G3174" s="54">
        <f>VLOOKUP(Table10[[#This Row],[Name]],M.Rd!$A:$T,20,FALSE)</f>
        <v>40200</v>
      </c>
    </row>
    <row r="3175" spans="1:7" x14ac:dyDescent="0.25">
      <c r="A3175" s="3" t="s">
        <v>1262</v>
      </c>
      <c r="B3175" s="31">
        <v>129</v>
      </c>
      <c r="C3175" s="2">
        <v>9</v>
      </c>
      <c r="D3175">
        <v>2380</v>
      </c>
      <c r="E3175" s="54">
        <f>VLOOKUP(Table10[[#This Row],[Name]],M.Rd!$A:$T,MATCH(Table10[[#This Row],[L.eff]],M.Rd!$C$2:$S$2)+2,FALSE)</f>
        <v>629</v>
      </c>
      <c r="F3175" s="54">
        <f>VLOOKUP(Table10[[#This Row],[Name]],V.Rd!$A:$B,2,FALSE)</f>
        <v>845</v>
      </c>
      <c r="G3175" s="54">
        <f>VLOOKUP(Table10[[#This Row],[Name]],M.Rd!$A:$T,20,FALSE)</f>
        <v>40200</v>
      </c>
    </row>
    <row r="3176" spans="1:7" x14ac:dyDescent="0.25">
      <c r="A3176" s="3" t="s">
        <v>1262</v>
      </c>
      <c r="B3176" s="31">
        <v>129</v>
      </c>
      <c r="C3176" s="2">
        <v>10</v>
      </c>
      <c r="D3176">
        <v>2050</v>
      </c>
      <c r="E3176" s="54">
        <f>VLOOKUP(Table10[[#This Row],[Name]],M.Rd!$A:$T,MATCH(Table10[[#This Row],[L.eff]],M.Rd!$C$2:$S$2)+2,FALSE)</f>
        <v>596</v>
      </c>
      <c r="F3176" s="54">
        <f>VLOOKUP(Table10[[#This Row],[Name]],V.Rd!$A:$B,2,FALSE)</f>
        <v>845</v>
      </c>
      <c r="G3176" s="54">
        <f>VLOOKUP(Table10[[#This Row],[Name]],M.Rd!$A:$T,20,FALSE)</f>
        <v>40200</v>
      </c>
    </row>
    <row r="3177" spans="1:7" x14ac:dyDescent="0.25">
      <c r="A3177" s="3" t="s">
        <v>1262</v>
      </c>
      <c r="B3177" s="31">
        <v>129</v>
      </c>
      <c r="C3177" s="2">
        <v>11</v>
      </c>
      <c r="D3177">
        <v>1770</v>
      </c>
      <c r="E3177" s="54">
        <f>VLOOKUP(Table10[[#This Row],[Name]],M.Rd!$A:$T,MATCH(Table10[[#This Row],[L.eff]],M.Rd!$C$2:$S$2)+2,FALSE)</f>
        <v>564</v>
      </c>
      <c r="F3177" s="54">
        <f>VLOOKUP(Table10[[#This Row],[Name]],V.Rd!$A:$B,2,FALSE)</f>
        <v>845</v>
      </c>
      <c r="G3177" s="54">
        <f>VLOOKUP(Table10[[#This Row],[Name]],M.Rd!$A:$T,20,FALSE)</f>
        <v>40200</v>
      </c>
    </row>
    <row r="3178" spans="1:7" x14ac:dyDescent="0.25">
      <c r="A3178" s="3" t="s">
        <v>1262</v>
      </c>
      <c r="B3178" s="31">
        <v>129</v>
      </c>
      <c r="C3178" s="2">
        <v>12</v>
      </c>
      <c r="D3178">
        <v>1540</v>
      </c>
      <c r="E3178" s="54">
        <f>VLOOKUP(Table10[[#This Row],[Name]],M.Rd!$A:$T,MATCH(Table10[[#This Row],[L.eff]],M.Rd!$C$2:$S$2)+2,FALSE)</f>
        <v>534</v>
      </c>
      <c r="F3178" s="54">
        <f>VLOOKUP(Table10[[#This Row],[Name]],V.Rd!$A:$B,2,FALSE)</f>
        <v>845</v>
      </c>
      <c r="G3178" s="54">
        <f>VLOOKUP(Table10[[#This Row],[Name]],M.Rd!$A:$T,20,FALSE)</f>
        <v>40200</v>
      </c>
    </row>
    <row r="3179" spans="1:7" x14ac:dyDescent="0.25">
      <c r="A3179" s="3" t="s">
        <v>1262</v>
      </c>
      <c r="B3179" s="31">
        <v>129</v>
      </c>
      <c r="C3179" s="2">
        <v>13</v>
      </c>
      <c r="D3179">
        <v>1360</v>
      </c>
      <c r="E3179" s="54">
        <f>VLOOKUP(Table10[[#This Row],[Name]],M.Rd!$A:$T,MATCH(Table10[[#This Row],[L.eff]],M.Rd!$C$2:$S$2)+2,FALSE)</f>
        <v>505</v>
      </c>
      <c r="F3179" s="54">
        <f>VLOOKUP(Table10[[#This Row],[Name]],V.Rd!$A:$B,2,FALSE)</f>
        <v>845</v>
      </c>
      <c r="G3179" s="54">
        <f>VLOOKUP(Table10[[#This Row],[Name]],M.Rd!$A:$T,20,FALSE)</f>
        <v>40200</v>
      </c>
    </row>
    <row r="3180" spans="1:7" x14ac:dyDescent="0.25">
      <c r="A3180" s="3" t="s">
        <v>1262</v>
      </c>
      <c r="B3180" s="31">
        <v>129</v>
      </c>
      <c r="C3180" s="2">
        <v>14</v>
      </c>
      <c r="D3180">
        <v>1200</v>
      </c>
      <c r="E3180" s="54">
        <f>VLOOKUP(Table10[[#This Row],[Name]],M.Rd!$A:$T,MATCH(Table10[[#This Row],[L.eff]],M.Rd!$C$2:$S$2)+2,FALSE)</f>
        <v>478</v>
      </c>
      <c r="F3180" s="54">
        <f>VLOOKUP(Table10[[#This Row],[Name]],V.Rd!$A:$B,2,FALSE)</f>
        <v>845</v>
      </c>
      <c r="G3180" s="54">
        <f>VLOOKUP(Table10[[#This Row],[Name]],M.Rd!$A:$T,20,FALSE)</f>
        <v>40200</v>
      </c>
    </row>
    <row r="3181" spans="1:7" x14ac:dyDescent="0.25">
      <c r="A3181" s="23" t="s">
        <v>1263</v>
      </c>
      <c r="B3181" s="29">
        <v>153</v>
      </c>
      <c r="C3181" s="27">
        <v>1</v>
      </c>
      <c r="D3181" s="27">
        <v>6720</v>
      </c>
      <c r="E3181" s="54">
        <f>VLOOKUP(Table10[[#This Row],[Name]],M.Rd!$A:$T,MATCH(Table10[[#This Row],[L.eff]],M.Rd!$C$2:$S$2)+2,FALSE)</f>
        <v>1020</v>
      </c>
      <c r="F3181" s="54">
        <f>VLOOKUP(Table10[[#This Row],[Name]],V.Rd!$A:$B,2,FALSE)</f>
        <v>1000</v>
      </c>
      <c r="G3181" s="54">
        <f>VLOOKUP(Table10[[#This Row],[Name]],M.Rd!$A:$T,20,FALSE)</f>
        <v>48600</v>
      </c>
    </row>
    <row r="3182" spans="1:7" x14ac:dyDescent="0.25">
      <c r="A3182" s="3" t="s">
        <v>1263</v>
      </c>
      <c r="B3182" s="31">
        <v>153</v>
      </c>
      <c r="C3182" s="2">
        <v>1.5</v>
      </c>
      <c r="D3182" s="2">
        <v>6710</v>
      </c>
      <c r="E3182" s="54">
        <f>VLOOKUP(Table10[[#This Row],[Name]],M.Rd!$A:$T,MATCH(Table10[[#This Row],[L.eff]],M.Rd!$C$2:$S$2)+2,FALSE)</f>
        <v>1020</v>
      </c>
      <c r="F3182" s="54">
        <f>VLOOKUP(Table10[[#This Row],[Name]],V.Rd!$A:$B,2,FALSE)</f>
        <v>1000</v>
      </c>
      <c r="G3182" s="54">
        <f>VLOOKUP(Table10[[#This Row],[Name]],M.Rd!$A:$T,20,FALSE)</f>
        <v>48600</v>
      </c>
    </row>
    <row r="3183" spans="1:7" x14ac:dyDescent="0.25">
      <c r="A3183" s="3" t="s">
        <v>1263</v>
      </c>
      <c r="B3183" s="31">
        <v>153</v>
      </c>
      <c r="C3183" s="2">
        <v>2</v>
      </c>
      <c r="D3183" s="2">
        <v>6480</v>
      </c>
      <c r="E3183" s="54">
        <f>VLOOKUP(Table10[[#This Row],[Name]],M.Rd!$A:$T,MATCH(Table10[[#This Row],[L.eff]],M.Rd!$C$2:$S$2)+2,FALSE)</f>
        <v>1020</v>
      </c>
      <c r="F3183" s="54">
        <f>VLOOKUP(Table10[[#This Row],[Name]],V.Rd!$A:$B,2,FALSE)</f>
        <v>1000</v>
      </c>
      <c r="G3183" s="54">
        <f>VLOOKUP(Table10[[#This Row],[Name]],M.Rd!$A:$T,20,FALSE)</f>
        <v>48600</v>
      </c>
    </row>
    <row r="3184" spans="1:7" x14ac:dyDescent="0.25">
      <c r="A3184" s="3" t="s">
        <v>1263</v>
      </c>
      <c r="B3184" s="31">
        <v>153</v>
      </c>
      <c r="C3184" s="2">
        <v>2.5</v>
      </c>
      <c r="D3184">
        <v>6240</v>
      </c>
      <c r="E3184" s="54">
        <f>VLOOKUP(Table10[[#This Row],[Name]],M.Rd!$A:$T,MATCH(Table10[[#This Row],[L.eff]],M.Rd!$C$2:$S$2)+2,FALSE)</f>
        <v>1020</v>
      </c>
      <c r="F3184" s="54">
        <f>VLOOKUP(Table10[[#This Row],[Name]],V.Rd!$A:$B,2,FALSE)</f>
        <v>1000</v>
      </c>
      <c r="G3184" s="54">
        <f>VLOOKUP(Table10[[#This Row],[Name]],M.Rd!$A:$T,20,FALSE)</f>
        <v>48600</v>
      </c>
    </row>
    <row r="3185" spans="1:7" x14ac:dyDescent="0.25">
      <c r="A3185" s="3" t="s">
        <v>1263</v>
      </c>
      <c r="B3185" s="31">
        <v>153</v>
      </c>
      <c r="C3185" s="2">
        <v>3</v>
      </c>
      <c r="D3185">
        <v>6000</v>
      </c>
      <c r="E3185" s="54">
        <f>VLOOKUP(Table10[[#This Row],[Name]],M.Rd!$A:$T,MATCH(Table10[[#This Row],[L.eff]],M.Rd!$C$2:$S$2)+2,FALSE)</f>
        <v>1020</v>
      </c>
      <c r="F3185" s="54">
        <f>VLOOKUP(Table10[[#This Row],[Name]],V.Rd!$A:$B,2,FALSE)</f>
        <v>1000</v>
      </c>
      <c r="G3185" s="54">
        <f>VLOOKUP(Table10[[#This Row],[Name]],M.Rd!$A:$T,20,FALSE)</f>
        <v>48600</v>
      </c>
    </row>
    <row r="3186" spans="1:7" x14ac:dyDescent="0.25">
      <c r="A3186" s="3" t="s">
        <v>1263</v>
      </c>
      <c r="B3186" s="31">
        <v>153</v>
      </c>
      <c r="C3186" s="2">
        <v>3.5</v>
      </c>
      <c r="D3186">
        <v>5760</v>
      </c>
      <c r="E3186" s="54">
        <f>VLOOKUP(Table10[[#This Row],[Name]],M.Rd!$A:$T,MATCH(Table10[[#This Row],[L.eff]],M.Rd!$C$2:$S$2)+2,FALSE)</f>
        <v>1020</v>
      </c>
      <c r="F3186" s="54">
        <f>VLOOKUP(Table10[[#This Row],[Name]],V.Rd!$A:$B,2,FALSE)</f>
        <v>1000</v>
      </c>
      <c r="G3186" s="54">
        <f>VLOOKUP(Table10[[#This Row],[Name]],M.Rd!$A:$T,20,FALSE)</f>
        <v>48600</v>
      </c>
    </row>
    <row r="3187" spans="1:7" x14ac:dyDescent="0.25">
      <c r="A3187" s="3" t="s">
        <v>1263</v>
      </c>
      <c r="B3187" s="31">
        <v>153</v>
      </c>
      <c r="C3187" s="2">
        <v>4</v>
      </c>
      <c r="D3187">
        <v>5500</v>
      </c>
      <c r="E3187" s="54">
        <f>VLOOKUP(Table10[[#This Row],[Name]],M.Rd!$A:$T,MATCH(Table10[[#This Row],[L.eff]],M.Rd!$C$2:$S$2)+2,FALSE)</f>
        <v>1020</v>
      </c>
      <c r="F3187" s="54">
        <f>VLOOKUP(Table10[[#This Row],[Name]],V.Rd!$A:$B,2,FALSE)</f>
        <v>1000</v>
      </c>
      <c r="G3187" s="54">
        <f>VLOOKUP(Table10[[#This Row],[Name]],M.Rd!$A:$T,20,FALSE)</f>
        <v>48600</v>
      </c>
    </row>
    <row r="3188" spans="1:7" x14ac:dyDescent="0.25">
      <c r="A3188" s="3" t="s">
        <v>1263</v>
      </c>
      <c r="B3188" s="31">
        <v>153</v>
      </c>
      <c r="C3188" s="2">
        <v>5</v>
      </c>
      <c r="D3188">
        <v>4950</v>
      </c>
      <c r="E3188" s="54">
        <f>VLOOKUP(Table10[[#This Row],[Name]],M.Rd!$A:$T,MATCH(Table10[[#This Row],[L.eff]],M.Rd!$C$2:$S$2)+2,FALSE)</f>
        <v>987</v>
      </c>
      <c r="F3188" s="54">
        <f>VLOOKUP(Table10[[#This Row],[Name]],V.Rd!$A:$B,2,FALSE)</f>
        <v>1000</v>
      </c>
      <c r="G3188" s="54">
        <f>VLOOKUP(Table10[[#This Row],[Name]],M.Rd!$A:$T,20,FALSE)</f>
        <v>48600</v>
      </c>
    </row>
    <row r="3189" spans="1:7" x14ac:dyDescent="0.25">
      <c r="A3189" s="3" t="s">
        <v>1263</v>
      </c>
      <c r="B3189" s="31">
        <v>153</v>
      </c>
      <c r="C3189" s="2">
        <v>6</v>
      </c>
      <c r="D3189">
        <v>4380</v>
      </c>
      <c r="E3189" s="54">
        <f>VLOOKUP(Table10[[#This Row],[Name]],M.Rd!$A:$T,MATCH(Table10[[#This Row],[L.eff]],M.Rd!$C$2:$S$2)+2,FALSE)</f>
        <v>948</v>
      </c>
      <c r="F3189" s="54">
        <f>VLOOKUP(Table10[[#This Row],[Name]],V.Rd!$A:$B,2,FALSE)</f>
        <v>1000</v>
      </c>
      <c r="G3189" s="54">
        <f>VLOOKUP(Table10[[#This Row],[Name]],M.Rd!$A:$T,20,FALSE)</f>
        <v>48600</v>
      </c>
    </row>
    <row r="3190" spans="1:7" x14ac:dyDescent="0.25">
      <c r="A3190" s="3" t="s">
        <v>1263</v>
      </c>
      <c r="B3190" s="31">
        <v>153</v>
      </c>
      <c r="C3190" s="2">
        <v>7</v>
      </c>
      <c r="D3190">
        <v>3820</v>
      </c>
      <c r="E3190" s="54">
        <f>VLOOKUP(Table10[[#This Row],[Name]],M.Rd!$A:$T,MATCH(Table10[[#This Row],[L.eff]],M.Rd!$C$2:$S$2)+2,FALSE)</f>
        <v>908</v>
      </c>
      <c r="F3190" s="54">
        <f>VLOOKUP(Table10[[#This Row],[Name]],V.Rd!$A:$B,2,FALSE)</f>
        <v>1000</v>
      </c>
      <c r="G3190" s="54">
        <f>VLOOKUP(Table10[[#This Row],[Name]],M.Rd!$A:$T,20,FALSE)</f>
        <v>48600</v>
      </c>
    </row>
    <row r="3191" spans="1:7" x14ac:dyDescent="0.25">
      <c r="A3191" s="3" t="s">
        <v>1263</v>
      </c>
      <c r="B3191" s="31">
        <v>153</v>
      </c>
      <c r="C3191" s="2">
        <v>8</v>
      </c>
      <c r="D3191">
        <v>3300</v>
      </c>
      <c r="E3191" s="54">
        <f>VLOOKUP(Table10[[#This Row],[Name]],M.Rd!$A:$T,MATCH(Table10[[#This Row],[L.eff]],M.Rd!$C$2:$S$2)+2,FALSE)</f>
        <v>866</v>
      </c>
      <c r="F3191" s="54">
        <f>VLOOKUP(Table10[[#This Row],[Name]],V.Rd!$A:$B,2,FALSE)</f>
        <v>1000</v>
      </c>
      <c r="G3191" s="54">
        <f>VLOOKUP(Table10[[#This Row],[Name]],M.Rd!$A:$T,20,FALSE)</f>
        <v>48600</v>
      </c>
    </row>
    <row r="3192" spans="1:7" x14ac:dyDescent="0.25">
      <c r="A3192" s="3" t="s">
        <v>1263</v>
      </c>
      <c r="B3192" s="31">
        <v>153</v>
      </c>
      <c r="C3192" s="2">
        <v>9</v>
      </c>
      <c r="D3192">
        <v>2840</v>
      </c>
      <c r="E3192" s="54">
        <f>VLOOKUP(Table10[[#This Row],[Name]],M.Rd!$A:$T,MATCH(Table10[[#This Row],[L.eff]],M.Rd!$C$2:$S$2)+2,FALSE)</f>
        <v>825</v>
      </c>
      <c r="F3192" s="54">
        <f>VLOOKUP(Table10[[#This Row],[Name]],V.Rd!$A:$B,2,FALSE)</f>
        <v>1000</v>
      </c>
      <c r="G3192" s="54">
        <f>VLOOKUP(Table10[[#This Row],[Name]],M.Rd!$A:$T,20,FALSE)</f>
        <v>48600</v>
      </c>
    </row>
    <row r="3193" spans="1:7" x14ac:dyDescent="0.25">
      <c r="A3193" s="3" t="s">
        <v>1263</v>
      </c>
      <c r="B3193" s="31">
        <v>153</v>
      </c>
      <c r="C3193" s="2">
        <v>10</v>
      </c>
      <c r="D3193">
        <v>2450</v>
      </c>
      <c r="E3193" s="54">
        <f>VLOOKUP(Table10[[#This Row],[Name]],M.Rd!$A:$T,MATCH(Table10[[#This Row],[L.eff]],M.Rd!$C$2:$S$2)+2,FALSE)</f>
        <v>785</v>
      </c>
      <c r="F3193" s="54">
        <f>VLOOKUP(Table10[[#This Row],[Name]],V.Rd!$A:$B,2,FALSE)</f>
        <v>1000</v>
      </c>
      <c r="G3193" s="54">
        <f>VLOOKUP(Table10[[#This Row],[Name]],M.Rd!$A:$T,20,FALSE)</f>
        <v>48600</v>
      </c>
    </row>
    <row r="3194" spans="1:7" x14ac:dyDescent="0.25">
      <c r="A3194" s="3" t="s">
        <v>1263</v>
      </c>
      <c r="B3194" s="31">
        <v>153</v>
      </c>
      <c r="C3194" s="2">
        <v>11</v>
      </c>
      <c r="D3194">
        <v>2120</v>
      </c>
      <c r="E3194" s="54">
        <f>VLOOKUP(Table10[[#This Row],[Name]],M.Rd!$A:$T,MATCH(Table10[[#This Row],[L.eff]],M.Rd!$C$2:$S$2)+2,FALSE)</f>
        <v>746</v>
      </c>
      <c r="F3194" s="54">
        <f>VLOOKUP(Table10[[#This Row],[Name]],V.Rd!$A:$B,2,FALSE)</f>
        <v>1000</v>
      </c>
      <c r="G3194" s="54">
        <f>VLOOKUP(Table10[[#This Row],[Name]],M.Rd!$A:$T,20,FALSE)</f>
        <v>48600</v>
      </c>
    </row>
    <row r="3195" spans="1:7" x14ac:dyDescent="0.25">
      <c r="A3195" s="3" t="s">
        <v>1263</v>
      </c>
      <c r="B3195" s="31">
        <v>153</v>
      </c>
      <c r="C3195" s="2">
        <v>12</v>
      </c>
      <c r="D3195">
        <v>1850</v>
      </c>
      <c r="E3195" s="54">
        <f>VLOOKUP(Table10[[#This Row],[Name]],M.Rd!$A:$T,MATCH(Table10[[#This Row],[L.eff]],M.Rd!$C$2:$S$2)+2,FALSE)</f>
        <v>708</v>
      </c>
      <c r="F3195" s="54">
        <f>VLOOKUP(Table10[[#This Row],[Name]],V.Rd!$A:$B,2,FALSE)</f>
        <v>1000</v>
      </c>
      <c r="G3195" s="54">
        <f>VLOOKUP(Table10[[#This Row],[Name]],M.Rd!$A:$T,20,FALSE)</f>
        <v>48600</v>
      </c>
    </row>
    <row r="3196" spans="1:7" x14ac:dyDescent="0.25">
      <c r="A3196" s="3" t="s">
        <v>1263</v>
      </c>
      <c r="B3196" s="31">
        <v>153</v>
      </c>
      <c r="C3196" s="2">
        <v>13</v>
      </c>
      <c r="D3196">
        <v>1620</v>
      </c>
      <c r="E3196" s="54">
        <f>VLOOKUP(Table10[[#This Row],[Name]],M.Rd!$A:$T,MATCH(Table10[[#This Row],[L.eff]],M.Rd!$C$2:$S$2)+2,FALSE)</f>
        <v>673</v>
      </c>
      <c r="F3196" s="54">
        <f>VLOOKUP(Table10[[#This Row],[Name]],V.Rd!$A:$B,2,FALSE)</f>
        <v>1000</v>
      </c>
      <c r="G3196" s="54">
        <f>VLOOKUP(Table10[[#This Row],[Name]],M.Rd!$A:$T,20,FALSE)</f>
        <v>48600</v>
      </c>
    </row>
    <row r="3197" spans="1:7" x14ac:dyDescent="0.25">
      <c r="A3197" s="3" t="s">
        <v>1263</v>
      </c>
      <c r="B3197" s="31">
        <v>153</v>
      </c>
      <c r="C3197" s="2">
        <v>14</v>
      </c>
      <c r="D3197">
        <v>1440</v>
      </c>
      <c r="E3197" s="54">
        <f>VLOOKUP(Table10[[#This Row],[Name]],M.Rd!$A:$T,MATCH(Table10[[#This Row],[L.eff]],M.Rd!$C$2:$S$2)+2,FALSE)</f>
        <v>640</v>
      </c>
      <c r="F3197" s="54">
        <f>VLOOKUP(Table10[[#This Row],[Name]],V.Rd!$A:$B,2,FALSE)</f>
        <v>1000</v>
      </c>
      <c r="G3197" s="54">
        <f>VLOOKUP(Table10[[#This Row],[Name]],M.Rd!$A:$T,20,FALSE)</f>
        <v>48600</v>
      </c>
    </row>
    <row r="3198" spans="1:7" x14ac:dyDescent="0.25">
      <c r="A3198" s="23" t="s">
        <v>1264</v>
      </c>
      <c r="B3198" s="29">
        <v>177</v>
      </c>
      <c r="C3198" s="27">
        <v>1</v>
      </c>
      <c r="D3198" s="27">
        <v>7780</v>
      </c>
      <c r="E3198" s="54">
        <f>VLOOKUP(Table10[[#This Row],[Name]],M.Rd!$A:$T,MATCH(Table10[[#This Row],[L.eff]],M.Rd!$C$2:$S$2)+2,FALSE)</f>
        <v>1190</v>
      </c>
      <c r="F3198" s="54">
        <f>VLOOKUP(Table10[[#This Row],[Name]],V.Rd!$A:$B,2,FALSE)</f>
        <v>1170</v>
      </c>
      <c r="G3198" s="54">
        <f>VLOOKUP(Table10[[#This Row],[Name]],M.Rd!$A:$T,20,FALSE)</f>
        <v>57100</v>
      </c>
    </row>
    <row r="3199" spans="1:7" x14ac:dyDescent="0.25">
      <c r="A3199" s="3" t="s">
        <v>1264</v>
      </c>
      <c r="B3199" s="31">
        <v>177</v>
      </c>
      <c r="C3199" s="2">
        <v>1.5</v>
      </c>
      <c r="D3199" s="2">
        <v>7770</v>
      </c>
      <c r="E3199" s="54">
        <f>VLOOKUP(Table10[[#This Row],[Name]],M.Rd!$A:$T,MATCH(Table10[[#This Row],[L.eff]],M.Rd!$C$2:$S$2)+2,FALSE)</f>
        <v>1190</v>
      </c>
      <c r="F3199" s="54">
        <f>VLOOKUP(Table10[[#This Row],[Name]],V.Rd!$A:$B,2,FALSE)</f>
        <v>1170</v>
      </c>
      <c r="G3199" s="54">
        <f>VLOOKUP(Table10[[#This Row],[Name]],M.Rd!$A:$T,20,FALSE)</f>
        <v>57100</v>
      </c>
    </row>
    <row r="3200" spans="1:7" x14ac:dyDescent="0.25">
      <c r="A3200" s="3" t="s">
        <v>1264</v>
      </c>
      <c r="B3200" s="31">
        <v>177</v>
      </c>
      <c r="C3200" s="2">
        <v>2</v>
      </c>
      <c r="D3200" s="2">
        <v>7500</v>
      </c>
      <c r="E3200" s="54">
        <f>VLOOKUP(Table10[[#This Row],[Name]],M.Rd!$A:$T,MATCH(Table10[[#This Row],[L.eff]],M.Rd!$C$2:$S$2)+2,FALSE)</f>
        <v>1190</v>
      </c>
      <c r="F3200" s="54">
        <f>VLOOKUP(Table10[[#This Row],[Name]],V.Rd!$A:$B,2,FALSE)</f>
        <v>1170</v>
      </c>
      <c r="G3200" s="54">
        <f>VLOOKUP(Table10[[#This Row],[Name]],M.Rd!$A:$T,20,FALSE)</f>
        <v>57100</v>
      </c>
    </row>
    <row r="3201" spans="1:7" x14ac:dyDescent="0.25">
      <c r="A3201" s="3" t="s">
        <v>1264</v>
      </c>
      <c r="B3201" s="31">
        <v>177</v>
      </c>
      <c r="C3201" s="2">
        <v>2.5</v>
      </c>
      <c r="D3201">
        <v>7230</v>
      </c>
      <c r="E3201" s="54">
        <f>VLOOKUP(Table10[[#This Row],[Name]],M.Rd!$A:$T,MATCH(Table10[[#This Row],[L.eff]],M.Rd!$C$2:$S$2)+2,FALSE)</f>
        <v>1190</v>
      </c>
      <c r="F3201" s="54">
        <f>VLOOKUP(Table10[[#This Row],[Name]],V.Rd!$A:$B,2,FALSE)</f>
        <v>1170</v>
      </c>
      <c r="G3201" s="54">
        <f>VLOOKUP(Table10[[#This Row],[Name]],M.Rd!$A:$T,20,FALSE)</f>
        <v>57100</v>
      </c>
    </row>
    <row r="3202" spans="1:7" x14ac:dyDescent="0.25">
      <c r="A3202" s="3" t="s">
        <v>1264</v>
      </c>
      <c r="B3202" s="31">
        <v>177</v>
      </c>
      <c r="C3202" s="2">
        <v>3</v>
      </c>
      <c r="D3202">
        <v>6960</v>
      </c>
      <c r="E3202" s="54">
        <f>VLOOKUP(Table10[[#This Row],[Name]],M.Rd!$A:$T,MATCH(Table10[[#This Row],[L.eff]],M.Rd!$C$2:$S$2)+2,FALSE)</f>
        <v>1190</v>
      </c>
      <c r="F3202" s="54">
        <f>VLOOKUP(Table10[[#This Row],[Name]],V.Rd!$A:$B,2,FALSE)</f>
        <v>1170</v>
      </c>
      <c r="G3202" s="54">
        <f>VLOOKUP(Table10[[#This Row],[Name]],M.Rd!$A:$T,20,FALSE)</f>
        <v>57100</v>
      </c>
    </row>
    <row r="3203" spans="1:7" x14ac:dyDescent="0.25">
      <c r="A3203" s="3" t="s">
        <v>1264</v>
      </c>
      <c r="B3203" s="31">
        <v>177</v>
      </c>
      <c r="C3203" s="2">
        <v>3.5</v>
      </c>
      <c r="D3203">
        <v>6670</v>
      </c>
      <c r="E3203" s="54">
        <f>VLOOKUP(Table10[[#This Row],[Name]],M.Rd!$A:$T,MATCH(Table10[[#This Row],[L.eff]],M.Rd!$C$2:$S$2)+2,FALSE)</f>
        <v>1190</v>
      </c>
      <c r="F3203" s="54">
        <f>VLOOKUP(Table10[[#This Row],[Name]],V.Rd!$A:$B,2,FALSE)</f>
        <v>1170</v>
      </c>
      <c r="G3203" s="54">
        <f>VLOOKUP(Table10[[#This Row],[Name]],M.Rd!$A:$T,20,FALSE)</f>
        <v>57100</v>
      </c>
    </row>
    <row r="3204" spans="1:7" x14ac:dyDescent="0.25">
      <c r="A3204" s="3" t="s">
        <v>1264</v>
      </c>
      <c r="B3204" s="31">
        <v>177</v>
      </c>
      <c r="C3204" s="2">
        <v>4</v>
      </c>
      <c r="D3204">
        <v>6380</v>
      </c>
      <c r="E3204" s="54">
        <f>VLOOKUP(Table10[[#This Row],[Name]],M.Rd!$A:$T,MATCH(Table10[[#This Row],[L.eff]],M.Rd!$C$2:$S$2)+2,FALSE)</f>
        <v>1190</v>
      </c>
      <c r="F3204" s="54">
        <f>VLOOKUP(Table10[[#This Row],[Name]],V.Rd!$A:$B,2,FALSE)</f>
        <v>1170</v>
      </c>
      <c r="G3204" s="54">
        <f>VLOOKUP(Table10[[#This Row],[Name]],M.Rd!$A:$T,20,FALSE)</f>
        <v>57100</v>
      </c>
    </row>
    <row r="3205" spans="1:7" x14ac:dyDescent="0.25">
      <c r="A3205" s="3" t="s">
        <v>1264</v>
      </c>
      <c r="B3205" s="31">
        <v>177</v>
      </c>
      <c r="C3205" s="2">
        <v>5</v>
      </c>
      <c r="D3205">
        <v>5750</v>
      </c>
      <c r="E3205" s="54">
        <f>VLOOKUP(Table10[[#This Row],[Name]],M.Rd!$A:$T,MATCH(Table10[[#This Row],[L.eff]],M.Rd!$C$2:$S$2)+2,FALSE)</f>
        <v>1160</v>
      </c>
      <c r="F3205" s="54">
        <f>VLOOKUP(Table10[[#This Row],[Name]],V.Rd!$A:$B,2,FALSE)</f>
        <v>1170</v>
      </c>
      <c r="G3205" s="54">
        <f>VLOOKUP(Table10[[#This Row],[Name]],M.Rd!$A:$T,20,FALSE)</f>
        <v>57100</v>
      </c>
    </row>
    <row r="3206" spans="1:7" x14ac:dyDescent="0.25">
      <c r="A3206" s="3" t="s">
        <v>1264</v>
      </c>
      <c r="B3206" s="31">
        <v>177</v>
      </c>
      <c r="C3206" s="2">
        <v>6</v>
      </c>
      <c r="D3206">
        <v>5100</v>
      </c>
      <c r="E3206" s="54">
        <f>VLOOKUP(Table10[[#This Row],[Name]],M.Rd!$A:$T,MATCH(Table10[[#This Row],[L.eff]],M.Rd!$C$2:$S$2)+2,FALSE)</f>
        <v>1120</v>
      </c>
      <c r="F3206" s="54">
        <f>VLOOKUP(Table10[[#This Row],[Name]],V.Rd!$A:$B,2,FALSE)</f>
        <v>1170</v>
      </c>
      <c r="G3206" s="54">
        <f>VLOOKUP(Table10[[#This Row],[Name]],M.Rd!$A:$T,20,FALSE)</f>
        <v>57100</v>
      </c>
    </row>
    <row r="3207" spans="1:7" x14ac:dyDescent="0.25">
      <c r="A3207" s="3" t="s">
        <v>1264</v>
      </c>
      <c r="B3207" s="31">
        <v>177</v>
      </c>
      <c r="C3207" s="2">
        <v>7</v>
      </c>
      <c r="D3207">
        <v>4440</v>
      </c>
      <c r="E3207" s="54">
        <f>VLOOKUP(Table10[[#This Row],[Name]],M.Rd!$A:$T,MATCH(Table10[[#This Row],[L.eff]],M.Rd!$C$2:$S$2)+2,FALSE)</f>
        <v>1070</v>
      </c>
      <c r="F3207" s="54">
        <f>VLOOKUP(Table10[[#This Row],[Name]],V.Rd!$A:$B,2,FALSE)</f>
        <v>1170</v>
      </c>
      <c r="G3207" s="54">
        <f>VLOOKUP(Table10[[#This Row],[Name]],M.Rd!$A:$T,20,FALSE)</f>
        <v>57100</v>
      </c>
    </row>
    <row r="3208" spans="1:7" x14ac:dyDescent="0.25">
      <c r="A3208" s="3" t="s">
        <v>1264</v>
      </c>
      <c r="B3208" s="31">
        <v>177</v>
      </c>
      <c r="C3208" s="2">
        <v>8</v>
      </c>
      <c r="D3208">
        <v>3840</v>
      </c>
      <c r="E3208" s="54">
        <f>VLOOKUP(Table10[[#This Row],[Name]],M.Rd!$A:$T,MATCH(Table10[[#This Row],[L.eff]],M.Rd!$C$2:$S$2)+2,FALSE)</f>
        <v>1030</v>
      </c>
      <c r="F3208" s="54">
        <f>VLOOKUP(Table10[[#This Row],[Name]],V.Rd!$A:$B,2,FALSE)</f>
        <v>1170</v>
      </c>
      <c r="G3208" s="54">
        <f>VLOOKUP(Table10[[#This Row],[Name]],M.Rd!$A:$T,20,FALSE)</f>
        <v>57100</v>
      </c>
    </row>
    <row r="3209" spans="1:7" x14ac:dyDescent="0.25">
      <c r="A3209" s="3" t="s">
        <v>1264</v>
      </c>
      <c r="B3209" s="31">
        <v>177</v>
      </c>
      <c r="C3209" s="2">
        <v>9</v>
      </c>
      <c r="D3209">
        <v>3310</v>
      </c>
      <c r="E3209" s="54">
        <f>VLOOKUP(Table10[[#This Row],[Name]],M.Rd!$A:$T,MATCH(Table10[[#This Row],[L.eff]],M.Rd!$C$2:$S$2)+2,FALSE)</f>
        <v>989</v>
      </c>
      <c r="F3209" s="54">
        <f>VLOOKUP(Table10[[#This Row],[Name]],V.Rd!$A:$B,2,FALSE)</f>
        <v>1170</v>
      </c>
      <c r="G3209" s="54">
        <f>VLOOKUP(Table10[[#This Row],[Name]],M.Rd!$A:$T,20,FALSE)</f>
        <v>57100</v>
      </c>
    </row>
    <row r="3210" spans="1:7" x14ac:dyDescent="0.25">
      <c r="A3210" s="3" t="s">
        <v>1264</v>
      </c>
      <c r="B3210" s="31">
        <v>177</v>
      </c>
      <c r="C3210" s="2">
        <v>10</v>
      </c>
      <c r="D3210">
        <v>2860</v>
      </c>
      <c r="E3210" s="54">
        <f>VLOOKUP(Table10[[#This Row],[Name]],M.Rd!$A:$T,MATCH(Table10[[#This Row],[L.eff]],M.Rd!$C$2:$S$2)+2,FALSE)</f>
        <v>947</v>
      </c>
      <c r="F3210" s="54">
        <f>VLOOKUP(Table10[[#This Row],[Name]],V.Rd!$A:$B,2,FALSE)</f>
        <v>1170</v>
      </c>
      <c r="G3210" s="54">
        <f>VLOOKUP(Table10[[#This Row],[Name]],M.Rd!$A:$T,20,FALSE)</f>
        <v>57100</v>
      </c>
    </row>
    <row r="3211" spans="1:7" x14ac:dyDescent="0.25">
      <c r="A3211" s="3" t="s">
        <v>1264</v>
      </c>
      <c r="B3211" s="31">
        <v>177</v>
      </c>
      <c r="C3211" s="2">
        <v>11</v>
      </c>
      <c r="D3211">
        <v>2480</v>
      </c>
      <c r="E3211" s="54">
        <f>VLOOKUP(Table10[[#This Row],[Name]],M.Rd!$A:$T,MATCH(Table10[[#This Row],[L.eff]],M.Rd!$C$2:$S$2)+2,FALSE)</f>
        <v>906</v>
      </c>
      <c r="F3211" s="54">
        <f>VLOOKUP(Table10[[#This Row],[Name]],V.Rd!$A:$B,2,FALSE)</f>
        <v>1170</v>
      </c>
      <c r="G3211" s="54">
        <f>VLOOKUP(Table10[[#This Row],[Name]],M.Rd!$A:$T,20,FALSE)</f>
        <v>57100</v>
      </c>
    </row>
    <row r="3212" spans="1:7" x14ac:dyDescent="0.25">
      <c r="A3212" s="3" t="s">
        <v>1264</v>
      </c>
      <c r="B3212" s="31">
        <v>177</v>
      </c>
      <c r="C3212" s="2">
        <v>12</v>
      </c>
      <c r="D3212">
        <v>2160</v>
      </c>
      <c r="E3212" s="54">
        <f>VLOOKUP(Table10[[#This Row],[Name]],M.Rd!$A:$T,MATCH(Table10[[#This Row],[L.eff]],M.Rd!$C$2:$S$2)+2,FALSE)</f>
        <v>867</v>
      </c>
      <c r="F3212" s="54">
        <f>VLOOKUP(Table10[[#This Row],[Name]],V.Rd!$A:$B,2,FALSE)</f>
        <v>1170</v>
      </c>
      <c r="G3212" s="54">
        <f>VLOOKUP(Table10[[#This Row],[Name]],M.Rd!$A:$T,20,FALSE)</f>
        <v>57100</v>
      </c>
    </row>
    <row r="3213" spans="1:7" x14ac:dyDescent="0.25">
      <c r="A3213" s="3" t="s">
        <v>1264</v>
      </c>
      <c r="B3213" s="31">
        <v>177</v>
      </c>
      <c r="C3213" s="2">
        <v>13</v>
      </c>
      <c r="D3213">
        <v>1900</v>
      </c>
      <c r="E3213" s="54">
        <f>VLOOKUP(Table10[[#This Row],[Name]],M.Rd!$A:$T,MATCH(Table10[[#This Row],[L.eff]],M.Rd!$C$2:$S$2)+2,FALSE)</f>
        <v>829</v>
      </c>
      <c r="F3213" s="54">
        <f>VLOOKUP(Table10[[#This Row],[Name]],V.Rd!$A:$B,2,FALSE)</f>
        <v>1170</v>
      </c>
      <c r="G3213" s="54">
        <f>VLOOKUP(Table10[[#This Row],[Name]],M.Rd!$A:$T,20,FALSE)</f>
        <v>57100</v>
      </c>
    </row>
    <row r="3214" spans="1:7" x14ac:dyDescent="0.25">
      <c r="A3214" s="3" t="s">
        <v>1264</v>
      </c>
      <c r="B3214" s="31">
        <v>177</v>
      </c>
      <c r="C3214" s="2">
        <v>14</v>
      </c>
      <c r="D3214">
        <v>1680</v>
      </c>
      <c r="E3214" s="54">
        <f>VLOOKUP(Table10[[#This Row],[Name]],M.Rd!$A:$T,MATCH(Table10[[#This Row],[L.eff]],M.Rd!$C$2:$S$2)+2,FALSE)</f>
        <v>793</v>
      </c>
      <c r="F3214" s="54">
        <f>VLOOKUP(Table10[[#This Row],[Name]],V.Rd!$A:$B,2,FALSE)</f>
        <v>1170</v>
      </c>
      <c r="G3214" s="54">
        <f>VLOOKUP(Table10[[#This Row],[Name]],M.Rd!$A:$T,20,FALSE)</f>
        <v>57100</v>
      </c>
    </row>
    <row r="3215" spans="1:7" x14ac:dyDescent="0.25">
      <c r="A3215" s="23" t="s">
        <v>1265</v>
      </c>
      <c r="B3215" s="29">
        <v>202</v>
      </c>
      <c r="C3215" s="27">
        <v>1</v>
      </c>
      <c r="D3215" s="27">
        <v>8870</v>
      </c>
      <c r="E3215" s="54">
        <f>VLOOKUP(Table10[[#This Row],[Name]],M.Rd!$A:$T,MATCH(Table10[[#This Row],[L.eff]],M.Rd!$C$2:$S$2)+2,FALSE)</f>
        <v>1370</v>
      </c>
      <c r="F3215" s="54">
        <f>VLOOKUP(Table10[[#This Row],[Name]],V.Rd!$A:$B,2,FALSE)</f>
        <v>1340</v>
      </c>
      <c r="G3215" s="54">
        <f>VLOOKUP(Table10[[#This Row],[Name]],M.Rd!$A:$T,20,FALSE)</f>
        <v>66300</v>
      </c>
    </row>
    <row r="3216" spans="1:7" x14ac:dyDescent="0.25">
      <c r="A3216" s="3" t="s">
        <v>1265</v>
      </c>
      <c r="B3216" s="31">
        <v>202</v>
      </c>
      <c r="C3216" s="2">
        <v>1.5</v>
      </c>
      <c r="D3216" s="2">
        <v>8870</v>
      </c>
      <c r="E3216" s="54">
        <f>VLOOKUP(Table10[[#This Row],[Name]],M.Rd!$A:$T,MATCH(Table10[[#This Row],[L.eff]],M.Rd!$C$2:$S$2)+2,FALSE)</f>
        <v>1370</v>
      </c>
      <c r="F3216" s="54">
        <f>VLOOKUP(Table10[[#This Row],[Name]],V.Rd!$A:$B,2,FALSE)</f>
        <v>1340</v>
      </c>
      <c r="G3216" s="54">
        <f>VLOOKUP(Table10[[#This Row],[Name]],M.Rd!$A:$T,20,FALSE)</f>
        <v>66300</v>
      </c>
    </row>
    <row r="3217" spans="1:7" x14ac:dyDescent="0.25">
      <c r="A3217" s="3" t="s">
        <v>1265</v>
      </c>
      <c r="B3217" s="31">
        <v>202</v>
      </c>
      <c r="C3217" s="2">
        <v>2</v>
      </c>
      <c r="D3217" s="2">
        <v>8560</v>
      </c>
      <c r="E3217" s="54">
        <f>VLOOKUP(Table10[[#This Row],[Name]],M.Rd!$A:$T,MATCH(Table10[[#This Row],[L.eff]],M.Rd!$C$2:$S$2)+2,FALSE)</f>
        <v>1370</v>
      </c>
      <c r="F3217" s="54">
        <f>VLOOKUP(Table10[[#This Row],[Name]],V.Rd!$A:$B,2,FALSE)</f>
        <v>1340</v>
      </c>
      <c r="G3217" s="54">
        <f>VLOOKUP(Table10[[#This Row],[Name]],M.Rd!$A:$T,20,FALSE)</f>
        <v>66300</v>
      </c>
    </row>
    <row r="3218" spans="1:7" x14ac:dyDescent="0.25">
      <c r="A3218" s="3" t="s">
        <v>1265</v>
      </c>
      <c r="B3218" s="31">
        <v>202</v>
      </c>
      <c r="C3218" s="2">
        <v>2.5</v>
      </c>
      <c r="D3218">
        <v>8260</v>
      </c>
      <c r="E3218" s="54">
        <f>VLOOKUP(Table10[[#This Row],[Name]],M.Rd!$A:$T,MATCH(Table10[[#This Row],[L.eff]],M.Rd!$C$2:$S$2)+2,FALSE)</f>
        <v>1370</v>
      </c>
      <c r="F3218" s="54">
        <f>VLOOKUP(Table10[[#This Row],[Name]],V.Rd!$A:$B,2,FALSE)</f>
        <v>1340</v>
      </c>
      <c r="G3218" s="54">
        <f>VLOOKUP(Table10[[#This Row],[Name]],M.Rd!$A:$T,20,FALSE)</f>
        <v>66300</v>
      </c>
    </row>
    <row r="3219" spans="1:7" x14ac:dyDescent="0.25">
      <c r="A3219" s="3" t="s">
        <v>1265</v>
      </c>
      <c r="B3219" s="31">
        <v>202</v>
      </c>
      <c r="C3219" s="2">
        <v>3</v>
      </c>
      <c r="D3219">
        <v>7950</v>
      </c>
      <c r="E3219" s="54">
        <f>VLOOKUP(Table10[[#This Row],[Name]],M.Rd!$A:$T,MATCH(Table10[[#This Row],[L.eff]],M.Rd!$C$2:$S$2)+2,FALSE)</f>
        <v>1370</v>
      </c>
      <c r="F3219" s="54">
        <f>VLOOKUP(Table10[[#This Row],[Name]],V.Rd!$A:$B,2,FALSE)</f>
        <v>1340</v>
      </c>
      <c r="G3219" s="54">
        <f>VLOOKUP(Table10[[#This Row],[Name]],M.Rd!$A:$T,20,FALSE)</f>
        <v>66300</v>
      </c>
    </row>
    <row r="3220" spans="1:7" x14ac:dyDescent="0.25">
      <c r="A3220" s="3" t="s">
        <v>1265</v>
      </c>
      <c r="B3220" s="31">
        <v>202</v>
      </c>
      <c r="C3220" s="2">
        <v>3.5</v>
      </c>
      <c r="D3220">
        <v>7630</v>
      </c>
      <c r="E3220" s="54">
        <f>VLOOKUP(Table10[[#This Row],[Name]],M.Rd!$A:$T,MATCH(Table10[[#This Row],[L.eff]],M.Rd!$C$2:$S$2)+2,FALSE)</f>
        <v>1370</v>
      </c>
      <c r="F3220" s="54">
        <f>VLOOKUP(Table10[[#This Row],[Name]],V.Rd!$A:$B,2,FALSE)</f>
        <v>1340</v>
      </c>
      <c r="G3220" s="54">
        <f>VLOOKUP(Table10[[#This Row],[Name]],M.Rd!$A:$T,20,FALSE)</f>
        <v>66300</v>
      </c>
    </row>
    <row r="3221" spans="1:7" x14ac:dyDescent="0.25">
      <c r="A3221" s="3" t="s">
        <v>1265</v>
      </c>
      <c r="B3221" s="31">
        <v>202</v>
      </c>
      <c r="C3221" s="2">
        <v>4</v>
      </c>
      <c r="D3221">
        <v>7290</v>
      </c>
      <c r="E3221" s="54">
        <f>VLOOKUP(Table10[[#This Row],[Name]],M.Rd!$A:$T,MATCH(Table10[[#This Row],[L.eff]],M.Rd!$C$2:$S$2)+2,FALSE)</f>
        <v>1370</v>
      </c>
      <c r="F3221" s="54">
        <f>VLOOKUP(Table10[[#This Row],[Name]],V.Rd!$A:$B,2,FALSE)</f>
        <v>1340</v>
      </c>
      <c r="G3221" s="54">
        <f>VLOOKUP(Table10[[#This Row],[Name]],M.Rd!$A:$T,20,FALSE)</f>
        <v>66300</v>
      </c>
    </row>
    <row r="3222" spans="1:7" x14ac:dyDescent="0.25">
      <c r="A3222" s="3" t="s">
        <v>1265</v>
      </c>
      <c r="B3222" s="31">
        <v>202</v>
      </c>
      <c r="C3222" s="2">
        <v>5</v>
      </c>
      <c r="D3222">
        <v>6580</v>
      </c>
      <c r="E3222" s="54">
        <f>VLOOKUP(Table10[[#This Row],[Name]],M.Rd!$A:$T,MATCH(Table10[[#This Row],[L.eff]],M.Rd!$C$2:$S$2)+2,FALSE)</f>
        <v>1340</v>
      </c>
      <c r="F3222" s="54">
        <f>VLOOKUP(Table10[[#This Row],[Name]],V.Rd!$A:$B,2,FALSE)</f>
        <v>1340</v>
      </c>
      <c r="G3222" s="54">
        <f>VLOOKUP(Table10[[#This Row],[Name]],M.Rd!$A:$T,20,FALSE)</f>
        <v>66300</v>
      </c>
    </row>
    <row r="3223" spans="1:7" x14ac:dyDescent="0.25">
      <c r="A3223" s="3" t="s">
        <v>1265</v>
      </c>
      <c r="B3223" s="31">
        <v>202</v>
      </c>
      <c r="C3223" s="2">
        <v>6</v>
      </c>
      <c r="D3223">
        <v>5840</v>
      </c>
      <c r="E3223" s="54">
        <f>VLOOKUP(Table10[[#This Row],[Name]],M.Rd!$A:$T,MATCH(Table10[[#This Row],[L.eff]],M.Rd!$C$2:$S$2)+2,FALSE)</f>
        <v>1300</v>
      </c>
      <c r="F3223" s="54">
        <f>VLOOKUP(Table10[[#This Row],[Name]],V.Rd!$A:$B,2,FALSE)</f>
        <v>1340</v>
      </c>
      <c r="G3223" s="54">
        <f>VLOOKUP(Table10[[#This Row],[Name]],M.Rd!$A:$T,20,FALSE)</f>
        <v>66300</v>
      </c>
    </row>
    <row r="3224" spans="1:7" x14ac:dyDescent="0.25">
      <c r="A3224" s="3" t="s">
        <v>1265</v>
      </c>
      <c r="B3224" s="31">
        <v>202</v>
      </c>
      <c r="C3224" s="2">
        <v>7</v>
      </c>
      <c r="D3224">
        <v>5100</v>
      </c>
      <c r="E3224" s="54">
        <f>VLOOKUP(Table10[[#This Row],[Name]],M.Rd!$A:$T,MATCH(Table10[[#This Row],[L.eff]],M.Rd!$C$2:$S$2)+2,FALSE)</f>
        <v>1250</v>
      </c>
      <c r="F3224" s="54">
        <f>VLOOKUP(Table10[[#This Row],[Name]],V.Rd!$A:$B,2,FALSE)</f>
        <v>1340</v>
      </c>
      <c r="G3224" s="54">
        <f>VLOOKUP(Table10[[#This Row],[Name]],M.Rd!$A:$T,20,FALSE)</f>
        <v>66300</v>
      </c>
    </row>
    <row r="3225" spans="1:7" x14ac:dyDescent="0.25">
      <c r="A3225" s="3" t="s">
        <v>1265</v>
      </c>
      <c r="B3225" s="31">
        <v>202</v>
      </c>
      <c r="C3225" s="2">
        <v>8</v>
      </c>
      <c r="D3225">
        <v>4420</v>
      </c>
      <c r="E3225" s="54">
        <f>VLOOKUP(Table10[[#This Row],[Name]],M.Rd!$A:$T,MATCH(Table10[[#This Row],[L.eff]],M.Rd!$C$2:$S$2)+2,FALSE)</f>
        <v>1210</v>
      </c>
      <c r="F3225" s="54">
        <f>VLOOKUP(Table10[[#This Row],[Name]],V.Rd!$A:$B,2,FALSE)</f>
        <v>1340</v>
      </c>
      <c r="G3225" s="54">
        <f>VLOOKUP(Table10[[#This Row],[Name]],M.Rd!$A:$T,20,FALSE)</f>
        <v>66300</v>
      </c>
    </row>
    <row r="3226" spans="1:7" x14ac:dyDescent="0.25">
      <c r="A3226" s="3" t="s">
        <v>1265</v>
      </c>
      <c r="B3226" s="31">
        <v>202</v>
      </c>
      <c r="C3226" s="2">
        <v>9</v>
      </c>
      <c r="D3226">
        <v>3810</v>
      </c>
      <c r="E3226" s="54">
        <f>VLOOKUP(Table10[[#This Row],[Name]],M.Rd!$A:$T,MATCH(Table10[[#This Row],[L.eff]],M.Rd!$C$2:$S$2)+2,FALSE)</f>
        <v>1160</v>
      </c>
      <c r="F3226" s="54">
        <f>VLOOKUP(Table10[[#This Row],[Name]],V.Rd!$A:$B,2,FALSE)</f>
        <v>1340</v>
      </c>
      <c r="G3226" s="54">
        <f>VLOOKUP(Table10[[#This Row],[Name]],M.Rd!$A:$T,20,FALSE)</f>
        <v>66300</v>
      </c>
    </row>
    <row r="3227" spans="1:7" x14ac:dyDescent="0.25">
      <c r="A3227" s="3" t="s">
        <v>1265</v>
      </c>
      <c r="B3227" s="31">
        <v>202</v>
      </c>
      <c r="C3227" s="2">
        <v>10</v>
      </c>
      <c r="D3227">
        <v>3290</v>
      </c>
      <c r="E3227" s="54">
        <f>VLOOKUP(Table10[[#This Row],[Name]],M.Rd!$A:$T,MATCH(Table10[[#This Row],[L.eff]],M.Rd!$C$2:$S$2)+2,FALSE)</f>
        <v>1120</v>
      </c>
      <c r="F3227" s="54">
        <f>VLOOKUP(Table10[[#This Row],[Name]],V.Rd!$A:$B,2,FALSE)</f>
        <v>1340</v>
      </c>
      <c r="G3227" s="54">
        <f>VLOOKUP(Table10[[#This Row],[Name]],M.Rd!$A:$T,20,FALSE)</f>
        <v>66300</v>
      </c>
    </row>
    <row r="3228" spans="1:7" x14ac:dyDescent="0.25">
      <c r="A3228" s="3" t="s">
        <v>1265</v>
      </c>
      <c r="B3228" s="31">
        <v>202</v>
      </c>
      <c r="C3228" s="2">
        <v>11</v>
      </c>
      <c r="D3228">
        <v>2850</v>
      </c>
      <c r="E3228" s="54">
        <f>VLOOKUP(Table10[[#This Row],[Name]],M.Rd!$A:$T,MATCH(Table10[[#This Row],[L.eff]],M.Rd!$C$2:$S$2)+2,FALSE)</f>
        <v>1080</v>
      </c>
      <c r="F3228" s="54">
        <f>VLOOKUP(Table10[[#This Row],[Name]],V.Rd!$A:$B,2,FALSE)</f>
        <v>1340</v>
      </c>
      <c r="G3228" s="54">
        <f>VLOOKUP(Table10[[#This Row],[Name]],M.Rd!$A:$T,20,FALSE)</f>
        <v>66300</v>
      </c>
    </row>
    <row r="3229" spans="1:7" x14ac:dyDescent="0.25">
      <c r="A3229" s="3" t="s">
        <v>1265</v>
      </c>
      <c r="B3229" s="31">
        <v>202</v>
      </c>
      <c r="C3229" s="2">
        <v>12</v>
      </c>
      <c r="D3229">
        <v>2490</v>
      </c>
      <c r="E3229" s="54">
        <f>VLOOKUP(Table10[[#This Row],[Name]],M.Rd!$A:$T,MATCH(Table10[[#This Row],[L.eff]],M.Rd!$C$2:$S$2)+2,FALSE)</f>
        <v>1040</v>
      </c>
      <c r="F3229" s="54">
        <f>VLOOKUP(Table10[[#This Row],[Name]],V.Rd!$A:$B,2,FALSE)</f>
        <v>1340</v>
      </c>
      <c r="G3229" s="54">
        <f>VLOOKUP(Table10[[#This Row],[Name]],M.Rd!$A:$T,20,FALSE)</f>
        <v>66300</v>
      </c>
    </row>
    <row r="3230" spans="1:7" x14ac:dyDescent="0.25">
      <c r="A3230" s="3" t="s">
        <v>1265</v>
      </c>
      <c r="B3230" s="31">
        <v>202</v>
      </c>
      <c r="C3230" s="2">
        <v>13</v>
      </c>
      <c r="D3230">
        <v>2190</v>
      </c>
      <c r="E3230" s="54">
        <f>VLOOKUP(Table10[[#This Row],[Name]],M.Rd!$A:$T,MATCH(Table10[[#This Row],[L.eff]],M.Rd!$C$2:$S$2)+2,FALSE)</f>
        <v>999</v>
      </c>
      <c r="F3230" s="54">
        <f>VLOOKUP(Table10[[#This Row],[Name]],V.Rd!$A:$B,2,FALSE)</f>
        <v>1340</v>
      </c>
      <c r="G3230" s="54">
        <f>VLOOKUP(Table10[[#This Row],[Name]],M.Rd!$A:$T,20,FALSE)</f>
        <v>66300</v>
      </c>
    </row>
    <row r="3231" spans="1:7" x14ac:dyDescent="0.25">
      <c r="A3231" s="3" t="s">
        <v>1265</v>
      </c>
      <c r="B3231" s="31">
        <v>202</v>
      </c>
      <c r="C3231" s="2">
        <v>14</v>
      </c>
      <c r="D3231">
        <v>1930</v>
      </c>
      <c r="E3231" s="54">
        <f>VLOOKUP(Table10[[#This Row],[Name]],M.Rd!$A:$T,MATCH(Table10[[#This Row],[L.eff]],M.Rd!$C$2:$S$2)+2,FALSE)</f>
        <v>961</v>
      </c>
      <c r="F3231" s="54">
        <f>VLOOKUP(Table10[[#This Row],[Name]],V.Rd!$A:$B,2,FALSE)</f>
        <v>1340</v>
      </c>
      <c r="G3231" s="54">
        <f>VLOOKUP(Table10[[#This Row],[Name]],M.Rd!$A:$T,20,FALSE)</f>
        <v>66300</v>
      </c>
    </row>
    <row r="3232" spans="1:7" x14ac:dyDescent="0.25">
      <c r="A3232" s="23" t="s">
        <v>1329</v>
      </c>
      <c r="B3232" s="29">
        <v>1086</v>
      </c>
      <c r="C3232" s="27">
        <v>1</v>
      </c>
      <c r="D3232" s="27">
        <v>49200</v>
      </c>
      <c r="E3232" s="54">
        <f>VLOOKUP(Table10[[#This Row],[Name]],M.Rd!$A:$T,MATCH(Table10[[#This Row],[L.eff]],M.Rd!$C$2:$S$2)+2,FALSE)</f>
        <v>9660</v>
      </c>
      <c r="F3232" s="54">
        <f>VLOOKUP(Table10[[#This Row],[Name]],V.Rd!$A:$B,2,FALSE)</f>
        <v>7910</v>
      </c>
      <c r="G3232" s="54">
        <f>VLOOKUP(Table10[[#This Row],[Name]],M.Rd!$A:$T,20,FALSE)</f>
        <v>596000</v>
      </c>
    </row>
    <row r="3233" spans="1:7" x14ac:dyDescent="0.25">
      <c r="A3233" s="3" t="s">
        <v>1329</v>
      </c>
      <c r="B3233" s="31">
        <v>1086</v>
      </c>
      <c r="C3233" s="2">
        <v>1.5</v>
      </c>
      <c r="D3233" s="2">
        <v>49200</v>
      </c>
      <c r="E3233" s="54">
        <f>VLOOKUP(Table10[[#This Row],[Name]],M.Rd!$A:$T,MATCH(Table10[[#This Row],[L.eff]],M.Rd!$C$2:$S$2)+2,FALSE)</f>
        <v>9660</v>
      </c>
      <c r="F3233" s="54">
        <f>VLOOKUP(Table10[[#This Row],[Name]],V.Rd!$A:$B,2,FALSE)</f>
        <v>7910</v>
      </c>
      <c r="G3233" s="54">
        <f>VLOOKUP(Table10[[#This Row],[Name]],M.Rd!$A:$T,20,FALSE)</f>
        <v>596000</v>
      </c>
    </row>
    <row r="3234" spans="1:7" x14ac:dyDescent="0.25">
      <c r="A3234" s="3" t="s">
        <v>1329</v>
      </c>
      <c r="B3234" s="31">
        <v>1086</v>
      </c>
      <c r="C3234" s="2">
        <v>2</v>
      </c>
      <c r="D3234" s="2">
        <v>48700</v>
      </c>
      <c r="E3234" s="54">
        <f>VLOOKUP(Table10[[#This Row],[Name]],M.Rd!$A:$T,MATCH(Table10[[#This Row],[L.eff]],M.Rd!$C$2:$S$2)+2,FALSE)</f>
        <v>9660</v>
      </c>
      <c r="F3234" s="54">
        <f>VLOOKUP(Table10[[#This Row],[Name]],V.Rd!$A:$B,2,FALSE)</f>
        <v>7910</v>
      </c>
      <c r="G3234" s="54">
        <f>VLOOKUP(Table10[[#This Row],[Name]],M.Rd!$A:$T,20,FALSE)</f>
        <v>596000</v>
      </c>
    </row>
    <row r="3235" spans="1:7" x14ac:dyDescent="0.25">
      <c r="A3235" s="3" t="s">
        <v>1329</v>
      </c>
      <c r="B3235" s="31">
        <v>1086</v>
      </c>
      <c r="C3235" s="2">
        <v>2.5</v>
      </c>
      <c r="D3235">
        <v>47300</v>
      </c>
      <c r="E3235" s="54">
        <f>VLOOKUP(Table10[[#This Row],[Name]],M.Rd!$A:$T,MATCH(Table10[[#This Row],[L.eff]],M.Rd!$C$2:$S$2)+2,FALSE)</f>
        <v>9660</v>
      </c>
      <c r="F3235" s="54">
        <f>VLOOKUP(Table10[[#This Row],[Name]],V.Rd!$A:$B,2,FALSE)</f>
        <v>7910</v>
      </c>
      <c r="G3235" s="54">
        <f>VLOOKUP(Table10[[#This Row],[Name]],M.Rd!$A:$T,20,FALSE)</f>
        <v>596000</v>
      </c>
    </row>
    <row r="3236" spans="1:7" x14ac:dyDescent="0.25">
      <c r="A3236" s="3" t="s">
        <v>1329</v>
      </c>
      <c r="B3236" s="31">
        <v>1086</v>
      </c>
      <c r="C3236" s="2">
        <v>3</v>
      </c>
      <c r="D3236">
        <v>45900</v>
      </c>
      <c r="E3236" s="54">
        <f>VLOOKUP(Table10[[#This Row],[Name]],M.Rd!$A:$T,MATCH(Table10[[#This Row],[L.eff]],M.Rd!$C$2:$S$2)+2,FALSE)</f>
        <v>9660</v>
      </c>
      <c r="F3236" s="54">
        <f>VLOOKUP(Table10[[#This Row],[Name]],V.Rd!$A:$B,2,FALSE)</f>
        <v>7910</v>
      </c>
      <c r="G3236" s="54">
        <f>VLOOKUP(Table10[[#This Row],[Name]],M.Rd!$A:$T,20,FALSE)</f>
        <v>596000</v>
      </c>
    </row>
    <row r="3237" spans="1:7" x14ac:dyDescent="0.25">
      <c r="A3237" s="3" t="s">
        <v>1329</v>
      </c>
      <c r="B3237" s="31">
        <v>1086</v>
      </c>
      <c r="C3237" s="2">
        <v>3.5</v>
      </c>
      <c r="D3237">
        <v>44500</v>
      </c>
      <c r="E3237" s="54">
        <f>VLOOKUP(Table10[[#This Row],[Name]],M.Rd!$A:$T,MATCH(Table10[[#This Row],[L.eff]],M.Rd!$C$2:$S$2)+2,FALSE)</f>
        <v>9660</v>
      </c>
      <c r="F3237" s="54">
        <f>VLOOKUP(Table10[[#This Row],[Name]],V.Rd!$A:$B,2,FALSE)</f>
        <v>7910</v>
      </c>
      <c r="G3237" s="54">
        <f>VLOOKUP(Table10[[#This Row],[Name]],M.Rd!$A:$T,20,FALSE)</f>
        <v>596000</v>
      </c>
    </row>
    <row r="3238" spans="1:7" x14ac:dyDescent="0.25">
      <c r="A3238" s="3" t="s">
        <v>1329</v>
      </c>
      <c r="B3238" s="31">
        <v>1086</v>
      </c>
      <c r="C3238" s="2">
        <v>4</v>
      </c>
      <c r="D3238">
        <v>43100</v>
      </c>
      <c r="E3238" s="54">
        <f>VLOOKUP(Table10[[#This Row],[Name]],M.Rd!$A:$T,MATCH(Table10[[#This Row],[L.eff]],M.Rd!$C$2:$S$2)+2,FALSE)</f>
        <v>9660</v>
      </c>
      <c r="F3238" s="54">
        <f>VLOOKUP(Table10[[#This Row],[Name]],V.Rd!$A:$B,2,FALSE)</f>
        <v>7910</v>
      </c>
      <c r="G3238" s="54">
        <f>VLOOKUP(Table10[[#This Row],[Name]],M.Rd!$A:$T,20,FALSE)</f>
        <v>596000</v>
      </c>
    </row>
    <row r="3239" spans="1:7" x14ac:dyDescent="0.25">
      <c r="A3239" s="3" t="s">
        <v>1329</v>
      </c>
      <c r="B3239" s="31">
        <v>1086</v>
      </c>
      <c r="C3239" s="2">
        <v>5</v>
      </c>
      <c r="D3239">
        <v>40100</v>
      </c>
      <c r="E3239" s="54">
        <f>VLOOKUP(Table10[[#This Row],[Name]],M.Rd!$A:$T,MATCH(Table10[[#This Row],[L.eff]],M.Rd!$C$2:$S$2)+2,FALSE)</f>
        <v>9660</v>
      </c>
      <c r="F3239" s="54">
        <f>VLOOKUP(Table10[[#This Row],[Name]],V.Rd!$A:$B,2,FALSE)</f>
        <v>7910</v>
      </c>
      <c r="G3239" s="54">
        <f>VLOOKUP(Table10[[#This Row],[Name]],M.Rd!$A:$T,20,FALSE)</f>
        <v>596000</v>
      </c>
    </row>
    <row r="3240" spans="1:7" x14ac:dyDescent="0.25">
      <c r="A3240" s="3" t="s">
        <v>1329</v>
      </c>
      <c r="B3240" s="31">
        <v>1086</v>
      </c>
      <c r="C3240" s="2">
        <v>6</v>
      </c>
      <c r="D3240">
        <v>36900</v>
      </c>
      <c r="E3240" s="54">
        <f>VLOOKUP(Table10[[#This Row],[Name]],M.Rd!$A:$T,MATCH(Table10[[#This Row],[L.eff]],M.Rd!$C$2:$S$2)+2,FALSE)</f>
        <v>9660</v>
      </c>
      <c r="F3240" s="54">
        <f>VLOOKUP(Table10[[#This Row],[Name]],V.Rd!$A:$B,2,FALSE)</f>
        <v>7910</v>
      </c>
      <c r="G3240" s="54">
        <f>VLOOKUP(Table10[[#This Row],[Name]],M.Rd!$A:$T,20,FALSE)</f>
        <v>596000</v>
      </c>
    </row>
    <row r="3241" spans="1:7" x14ac:dyDescent="0.25">
      <c r="A3241" s="3" t="s">
        <v>1329</v>
      </c>
      <c r="B3241" s="31">
        <v>1086</v>
      </c>
      <c r="C3241" s="2">
        <v>7</v>
      </c>
      <c r="D3241">
        <v>33500</v>
      </c>
      <c r="E3241" s="54">
        <f>VLOOKUP(Table10[[#This Row],[Name]],M.Rd!$A:$T,MATCH(Table10[[#This Row],[L.eff]],M.Rd!$C$2:$S$2)+2,FALSE)</f>
        <v>9660</v>
      </c>
      <c r="F3241" s="54">
        <f>VLOOKUP(Table10[[#This Row],[Name]],V.Rd!$A:$B,2,FALSE)</f>
        <v>7910</v>
      </c>
      <c r="G3241" s="54">
        <f>VLOOKUP(Table10[[#This Row],[Name]],M.Rd!$A:$T,20,FALSE)</f>
        <v>596000</v>
      </c>
    </row>
    <row r="3242" spans="1:7" x14ac:dyDescent="0.25">
      <c r="A3242" s="3" t="s">
        <v>1329</v>
      </c>
      <c r="B3242" s="31">
        <v>1086</v>
      </c>
      <c r="C3242" s="2">
        <v>8</v>
      </c>
      <c r="D3242">
        <v>30100</v>
      </c>
      <c r="E3242" s="54">
        <f>VLOOKUP(Table10[[#This Row],[Name]],M.Rd!$A:$T,MATCH(Table10[[#This Row],[L.eff]],M.Rd!$C$2:$S$2)+2,FALSE)</f>
        <v>9660</v>
      </c>
      <c r="F3242" s="54">
        <f>VLOOKUP(Table10[[#This Row],[Name]],V.Rd!$A:$B,2,FALSE)</f>
        <v>7910</v>
      </c>
      <c r="G3242" s="54">
        <f>VLOOKUP(Table10[[#This Row],[Name]],M.Rd!$A:$T,20,FALSE)</f>
        <v>596000</v>
      </c>
    </row>
    <row r="3243" spans="1:7" x14ac:dyDescent="0.25">
      <c r="A3243" s="3" t="s">
        <v>1329</v>
      </c>
      <c r="B3243" s="31">
        <v>1086</v>
      </c>
      <c r="C3243" s="2">
        <v>9</v>
      </c>
      <c r="D3243">
        <v>26900</v>
      </c>
      <c r="E3243" s="54">
        <f>VLOOKUP(Table10[[#This Row],[Name]],M.Rd!$A:$T,MATCH(Table10[[#This Row],[L.eff]],M.Rd!$C$2:$S$2)+2,FALSE)</f>
        <v>9660</v>
      </c>
      <c r="F3243" s="54">
        <f>VLOOKUP(Table10[[#This Row],[Name]],V.Rd!$A:$B,2,FALSE)</f>
        <v>7910</v>
      </c>
      <c r="G3243" s="54">
        <f>VLOOKUP(Table10[[#This Row],[Name]],M.Rd!$A:$T,20,FALSE)</f>
        <v>596000</v>
      </c>
    </row>
    <row r="3244" spans="1:7" x14ac:dyDescent="0.25">
      <c r="A3244" s="3" t="s">
        <v>1329</v>
      </c>
      <c r="B3244" s="31">
        <v>1086</v>
      </c>
      <c r="C3244" s="2">
        <v>10</v>
      </c>
      <c r="D3244">
        <v>23800</v>
      </c>
      <c r="E3244" s="54">
        <f>VLOOKUP(Table10[[#This Row],[Name]],M.Rd!$A:$T,MATCH(Table10[[#This Row],[L.eff]],M.Rd!$C$2:$S$2)+2,FALSE)</f>
        <v>9660</v>
      </c>
      <c r="F3244" s="54">
        <f>VLOOKUP(Table10[[#This Row],[Name]],V.Rd!$A:$B,2,FALSE)</f>
        <v>7910</v>
      </c>
      <c r="G3244" s="54">
        <f>VLOOKUP(Table10[[#This Row],[Name]],M.Rd!$A:$T,20,FALSE)</f>
        <v>596000</v>
      </c>
    </row>
    <row r="3245" spans="1:7" x14ac:dyDescent="0.25">
      <c r="A3245" s="3" t="s">
        <v>1329</v>
      </c>
      <c r="B3245" s="31">
        <v>1086</v>
      </c>
      <c r="C3245" s="2">
        <v>11</v>
      </c>
      <c r="D3245">
        <v>21100</v>
      </c>
      <c r="E3245" s="54">
        <f>VLOOKUP(Table10[[#This Row],[Name]],M.Rd!$A:$T,MATCH(Table10[[#This Row],[L.eff]],M.Rd!$C$2:$S$2)+2,FALSE)</f>
        <v>9660</v>
      </c>
      <c r="F3245" s="54">
        <f>VLOOKUP(Table10[[#This Row],[Name]],V.Rd!$A:$B,2,FALSE)</f>
        <v>7910</v>
      </c>
      <c r="G3245" s="54">
        <f>VLOOKUP(Table10[[#This Row],[Name]],M.Rd!$A:$T,20,FALSE)</f>
        <v>596000</v>
      </c>
    </row>
    <row r="3246" spans="1:7" x14ac:dyDescent="0.25">
      <c r="A3246" s="3" t="s">
        <v>1329</v>
      </c>
      <c r="B3246" s="31">
        <v>1086</v>
      </c>
      <c r="C3246" s="2">
        <v>12</v>
      </c>
      <c r="D3246">
        <v>18700</v>
      </c>
      <c r="E3246" s="54">
        <f>VLOOKUP(Table10[[#This Row],[Name]],M.Rd!$A:$T,MATCH(Table10[[#This Row],[L.eff]],M.Rd!$C$2:$S$2)+2,FALSE)</f>
        <v>9590</v>
      </c>
      <c r="F3246" s="54">
        <f>VLOOKUP(Table10[[#This Row],[Name]],V.Rd!$A:$B,2,FALSE)</f>
        <v>7910</v>
      </c>
      <c r="G3246" s="54">
        <f>VLOOKUP(Table10[[#This Row],[Name]],M.Rd!$A:$T,20,FALSE)</f>
        <v>596000</v>
      </c>
    </row>
    <row r="3247" spans="1:7" x14ac:dyDescent="0.25">
      <c r="A3247" s="3" t="s">
        <v>1329</v>
      </c>
      <c r="B3247" s="31">
        <v>1086</v>
      </c>
      <c r="C3247" s="2">
        <v>13</v>
      </c>
      <c r="D3247">
        <v>16600</v>
      </c>
      <c r="E3247" s="54">
        <f>VLOOKUP(Table10[[#This Row],[Name]],M.Rd!$A:$T,MATCH(Table10[[#This Row],[L.eff]],M.Rd!$C$2:$S$2)+2,FALSE)</f>
        <v>9520</v>
      </c>
      <c r="F3247" s="54">
        <f>VLOOKUP(Table10[[#This Row],[Name]],V.Rd!$A:$B,2,FALSE)</f>
        <v>7910</v>
      </c>
      <c r="G3247" s="54">
        <f>VLOOKUP(Table10[[#This Row],[Name]],M.Rd!$A:$T,20,FALSE)</f>
        <v>596000</v>
      </c>
    </row>
    <row r="3248" spans="1:7" x14ac:dyDescent="0.25">
      <c r="A3248" s="3" t="s">
        <v>1329</v>
      </c>
      <c r="B3248" s="31">
        <v>1086</v>
      </c>
      <c r="C3248" s="2">
        <v>14</v>
      </c>
      <c r="D3248">
        <v>14900</v>
      </c>
      <c r="E3248" s="54">
        <f>VLOOKUP(Table10[[#This Row],[Name]],M.Rd!$A:$T,MATCH(Table10[[#This Row],[L.eff]],M.Rd!$C$2:$S$2)+2,FALSE)</f>
        <v>9450</v>
      </c>
      <c r="F3248" s="54">
        <f>VLOOKUP(Table10[[#This Row],[Name]],V.Rd!$A:$B,2,FALSE)</f>
        <v>7910</v>
      </c>
      <c r="G3248" s="54">
        <f>VLOOKUP(Table10[[#This Row],[Name]],M.Rd!$A:$T,20,FALSE)</f>
        <v>596000</v>
      </c>
    </row>
    <row r="3249" spans="1:7" x14ac:dyDescent="0.25">
      <c r="A3249" s="23" t="s">
        <v>1330</v>
      </c>
      <c r="B3249" s="29">
        <v>1202</v>
      </c>
      <c r="C3249" s="27">
        <v>1</v>
      </c>
      <c r="D3249" s="27">
        <v>54300</v>
      </c>
      <c r="E3249" s="54">
        <f>VLOOKUP(Table10[[#This Row],[Name]],M.Rd!$A:$T,MATCH(Table10[[#This Row],[L.eff]],M.Rd!$C$2:$S$2)+2,FALSE)</f>
        <v>10660</v>
      </c>
      <c r="F3249" s="54">
        <f>VLOOKUP(Table10[[#This Row],[Name]],V.Rd!$A:$B,2,FALSE)</f>
        <v>9620</v>
      </c>
      <c r="G3249" s="54">
        <f>VLOOKUP(Table10[[#This Row],[Name]],M.Rd!$A:$T,20,FALSE)</f>
        <v>664000</v>
      </c>
    </row>
    <row r="3250" spans="1:7" x14ac:dyDescent="0.25">
      <c r="A3250" s="3" t="s">
        <v>1330</v>
      </c>
      <c r="B3250" s="31">
        <v>1202</v>
      </c>
      <c r="C3250" s="2">
        <v>1.5</v>
      </c>
      <c r="D3250" s="2">
        <v>54300</v>
      </c>
      <c r="E3250" s="54">
        <f>VLOOKUP(Table10[[#This Row],[Name]],M.Rd!$A:$T,MATCH(Table10[[#This Row],[L.eff]],M.Rd!$C$2:$S$2)+2,FALSE)</f>
        <v>10660</v>
      </c>
      <c r="F3250" s="54">
        <f>VLOOKUP(Table10[[#This Row],[Name]],V.Rd!$A:$B,2,FALSE)</f>
        <v>9620</v>
      </c>
      <c r="G3250" s="54">
        <f>VLOOKUP(Table10[[#This Row],[Name]],M.Rd!$A:$T,20,FALSE)</f>
        <v>664000</v>
      </c>
    </row>
    <row r="3251" spans="1:7" x14ac:dyDescent="0.25">
      <c r="A3251" s="3" t="s">
        <v>1330</v>
      </c>
      <c r="B3251" s="31">
        <v>1202</v>
      </c>
      <c r="C3251" s="2">
        <v>2</v>
      </c>
      <c r="D3251" s="2">
        <v>53900</v>
      </c>
      <c r="E3251" s="54">
        <f>VLOOKUP(Table10[[#This Row],[Name]],M.Rd!$A:$T,MATCH(Table10[[#This Row],[L.eff]],M.Rd!$C$2:$S$2)+2,FALSE)</f>
        <v>10660</v>
      </c>
      <c r="F3251" s="54">
        <f>VLOOKUP(Table10[[#This Row],[Name]],V.Rd!$A:$B,2,FALSE)</f>
        <v>9620</v>
      </c>
      <c r="G3251" s="54">
        <f>VLOOKUP(Table10[[#This Row],[Name]],M.Rd!$A:$T,20,FALSE)</f>
        <v>664000</v>
      </c>
    </row>
    <row r="3252" spans="1:7" x14ac:dyDescent="0.25">
      <c r="A3252" s="3" t="s">
        <v>1330</v>
      </c>
      <c r="B3252" s="31">
        <v>1202</v>
      </c>
      <c r="C3252" s="2">
        <v>2.5</v>
      </c>
      <c r="D3252">
        <v>52500</v>
      </c>
      <c r="E3252" s="54">
        <f>VLOOKUP(Table10[[#This Row],[Name]],M.Rd!$A:$T,MATCH(Table10[[#This Row],[L.eff]],M.Rd!$C$2:$S$2)+2,FALSE)</f>
        <v>10660</v>
      </c>
      <c r="F3252" s="54">
        <f>VLOOKUP(Table10[[#This Row],[Name]],V.Rd!$A:$B,2,FALSE)</f>
        <v>9620</v>
      </c>
      <c r="G3252" s="54">
        <f>VLOOKUP(Table10[[#This Row],[Name]],M.Rd!$A:$T,20,FALSE)</f>
        <v>664000</v>
      </c>
    </row>
    <row r="3253" spans="1:7" x14ac:dyDescent="0.25">
      <c r="A3253" s="3" t="s">
        <v>1330</v>
      </c>
      <c r="B3253" s="31">
        <v>1202</v>
      </c>
      <c r="C3253" s="2">
        <v>3</v>
      </c>
      <c r="D3253">
        <v>51000</v>
      </c>
      <c r="E3253" s="54">
        <f>VLOOKUP(Table10[[#This Row],[Name]],M.Rd!$A:$T,MATCH(Table10[[#This Row],[L.eff]],M.Rd!$C$2:$S$2)+2,FALSE)</f>
        <v>10660</v>
      </c>
      <c r="F3253" s="54">
        <f>VLOOKUP(Table10[[#This Row],[Name]],V.Rd!$A:$B,2,FALSE)</f>
        <v>9620</v>
      </c>
      <c r="G3253" s="54">
        <f>VLOOKUP(Table10[[#This Row],[Name]],M.Rd!$A:$T,20,FALSE)</f>
        <v>664000</v>
      </c>
    </row>
    <row r="3254" spans="1:7" x14ac:dyDescent="0.25">
      <c r="A3254" s="3" t="s">
        <v>1330</v>
      </c>
      <c r="B3254" s="31">
        <v>1202</v>
      </c>
      <c r="C3254" s="2">
        <v>3.5</v>
      </c>
      <c r="D3254">
        <v>49500</v>
      </c>
      <c r="E3254" s="54">
        <f>VLOOKUP(Table10[[#This Row],[Name]],M.Rd!$A:$T,MATCH(Table10[[#This Row],[L.eff]],M.Rd!$C$2:$S$2)+2,FALSE)</f>
        <v>10660</v>
      </c>
      <c r="F3254" s="54">
        <f>VLOOKUP(Table10[[#This Row],[Name]],V.Rd!$A:$B,2,FALSE)</f>
        <v>9620</v>
      </c>
      <c r="G3254" s="54">
        <f>VLOOKUP(Table10[[#This Row],[Name]],M.Rd!$A:$T,20,FALSE)</f>
        <v>664000</v>
      </c>
    </row>
    <row r="3255" spans="1:7" x14ac:dyDescent="0.25">
      <c r="A3255" s="3" t="s">
        <v>1330</v>
      </c>
      <c r="B3255" s="31">
        <v>1202</v>
      </c>
      <c r="C3255" s="2">
        <v>4</v>
      </c>
      <c r="D3255">
        <v>47900</v>
      </c>
      <c r="E3255" s="54">
        <f>VLOOKUP(Table10[[#This Row],[Name]],M.Rd!$A:$T,MATCH(Table10[[#This Row],[L.eff]],M.Rd!$C$2:$S$2)+2,FALSE)</f>
        <v>10660</v>
      </c>
      <c r="F3255" s="54">
        <f>VLOOKUP(Table10[[#This Row],[Name]],V.Rd!$A:$B,2,FALSE)</f>
        <v>9620</v>
      </c>
      <c r="G3255" s="54">
        <f>VLOOKUP(Table10[[#This Row],[Name]],M.Rd!$A:$T,20,FALSE)</f>
        <v>664000</v>
      </c>
    </row>
    <row r="3256" spans="1:7" x14ac:dyDescent="0.25">
      <c r="A3256" s="3" t="s">
        <v>1330</v>
      </c>
      <c r="B3256" s="31">
        <v>1202</v>
      </c>
      <c r="C3256" s="2">
        <v>5</v>
      </c>
      <c r="D3256">
        <v>44700</v>
      </c>
      <c r="E3256" s="54">
        <f>VLOOKUP(Table10[[#This Row],[Name]],M.Rd!$A:$T,MATCH(Table10[[#This Row],[L.eff]],M.Rd!$C$2:$S$2)+2,FALSE)</f>
        <v>10660</v>
      </c>
      <c r="F3256" s="54">
        <f>VLOOKUP(Table10[[#This Row],[Name]],V.Rd!$A:$B,2,FALSE)</f>
        <v>9620</v>
      </c>
      <c r="G3256" s="54">
        <f>VLOOKUP(Table10[[#This Row],[Name]],M.Rd!$A:$T,20,FALSE)</f>
        <v>664000</v>
      </c>
    </row>
    <row r="3257" spans="1:7" x14ac:dyDescent="0.25">
      <c r="A3257" s="3" t="s">
        <v>1330</v>
      </c>
      <c r="B3257" s="31">
        <v>1202</v>
      </c>
      <c r="C3257" s="2">
        <v>6</v>
      </c>
      <c r="D3257">
        <v>41300</v>
      </c>
      <c r="E3257" s="54">
        <f>VLOOKUP(Table10[[#This Row],[Name]],M.Rd!$A:$T,MATCH(Table10[[#This Row],[L.eff]],M.Rd!$C$2:$S$2)+2,FALSE)</f>
        <v>10660</v>
      </c>
      <c r="F3257" s="54">
        <f>VLOOKUP(Table10[[#This Row],[Name]],V.Rd!$A:$B,2,FALSE)</f>
        <v>9620</v>
      </c>
      <c r="G3257" s="54">
        <f>VLOOKUP(Table10[[#This Row],[Name]],M.Rd!$A:$T,20,FALSE)</f>
        <v>664000</v>
      </c>
    </row>
    <row r="3258" spans="1:7" x14ac:dyDescent="0.25">
      <c r="A3258" s="3" t="s">
        <v>1330</v>
      </c>
      <c r="B3258" s="31">
        <v>1202</v>
      </c>
      <c r="C3258" s="2">
        <v>7</v>
      </c>
      <c r="D3258">
        <v>37700</v>
      </c>
      <c r="E3258" s="54">
        <f>VLOOKUP(Table10[[#This Row],[Name]],M.Rd!$A:$T,MATCH(Table10[[#This Row],[L.eff]],M.Rd!$C$2:$S$2)+2,FALSE)</f>
        <v>10660</v>
      </c>
      <c r="F3258" s="54">
        <f>VLOOKUP(Table10[[#This Row],[Name]],V.Rd!$A:$B,2,FALSE)</f>
        <v>9620</v>
      </c>
      <c r="G3258" s="54">
        <f>VLOOKUP(Table10[[#This Row],[Name]],M.Rd!$A:$T,20,FALSE)</f>
        <v>664000</v>
      </c>
    </row>
    <row r="3259" spans="1:7" x14ac:dyDescent="0.25">
      <c r="A3259" s="3" t="s">
        <v>1330</v>
      </c>
      <c r="B3259" s="31">
        <v>1202</v>
      </c>
      <c r="C3259" s="2">
        <v>8</v>
      </c>
      <c r="D3259">
        <v>34000</v>
      </c>
      <c r="E3259" s="54">
        <f>VLOOKUP(Table10[[#This Row],[Name]],M.Rd!$A:$T,MATCH(Table10[[#This Row],[L.eff]],M.Rd!$C$2:$S$2)+2,FALSE)</f>
        <v>10660</v>
      </c>
      <c r="F3259" s="54">
        <f>VLOOKUP(Table10[[#This Row],[Name]],V.Rd!$A:$B,2,FALSE)</f>
        <v>9620</v>
      </c>
      <c r="G3259" s="54">
        <f>VLOOKUP(Table10[[#This Row],[Name]],M.Rd!$A:$T,20,FALSE)</f>
        <v>664000</v>
      </c>
    </row>
    <row r="3260" spans="1:7" x14ac:dyDescent="0.25">
      <c r="A3260" s="3" t="s">
        <v>1330</v>
      </c>
      <c r="B3260" s="31">
        <v>1202</v>
      </c>
      <c r="C3260" s="2">
        <v>9</v>
      </c>
      <c r="D3260">
        <v>30500</v>
      </c>
      <c r="E3260" s="54">
        <f>VLOOKUP(Table10[[#This Row],[Name]],M.Rd!$A:$T,MATCH(Table10[[#This Row],[L.eff]],M.Rd!$C$2:$S$2)+2,FALSE)</f>
        <v>10660</v>
      </c>
      <c r="F3260" s="54">
        <f>VLOOKUP(Table10[[#This Row],[Name]],V.Rd!$A:$B,2,FALSE)</f>
        <v>9620</v>
      </c>
      <c r="G3260" s="54">
        <f>VLOOKUP(Table10[[#This Row],[Name]],M.Rd!$A:$T,20,FALSE)</f>
        <v>664000</v>
      </c>
    </row>
    <row r="3261" spans="1:7" x14ac:dyDescent="0.25">
      <c r="A3261" s="3" t="s">
        <v>1330</v>
      </c>
      <c r="B3261" s="31">
        <v>1202</v>
      </c>
      <c r="C3261" s="2">
        <v>10</v>
      </c>
      <c r="D3261">
        <v>27200</v>
      </c>
      <c r="E3261" s="54">
        <f>VLOOKUP(Table10[[#This Row],[Name]],M.Rd!$A:$T,MATCH(Table10[[#This Row],[L.eff]],M.Rd!$C$2:$S$2)+2,FALSE)</f>
        <v>10660</v>
      </c>
      <c r="F3261" s="54">
        <f>VLOOKUP(Table10[[#This Row],[Name]],V.Rd!$A:$B,2,FALSE)</f>
        <v>9620</v>
      </c>
      <c r="G3261" s="54">
        <f>VLOOKUP(Table10[[#This Row],[Name]],M.Rd!$A:$T,20,FALSE)</f>
        <v>664000</v>
      </c>
    </row>
    <row r="3262" spans="1:7" x14ac:dyDescent="0.25">
      <c r="A3262" s="3" t="s">
        <v>1330</v>
      </c>
      <c r="B3262" s="31">
        <v>1202</v>
      </c>
      <c r="C3262" s="2">
        <v>11</v>
      </c>
      <c r="D3262">
        <v>24100</v>
      </c>
      <c r="E3262" s="54">
        <f>VLOOKUP(Table10[[#This Row],[Name]],M.Rd!$A:$T,MATCH(Table10[[#This Row],[L.eff]],M.Rd!$C$2:$S$2)+2,FALSE)</f>
        <v>10660</v>
      </c>
      <c r="F3262" s="54">
        <f>VLOOKUP(Table10[[#This Row],[Name]],V.Rd!$A:$B,2,FALSE)</f>
        <v>9620</v>
      </c>
      <c r="G3262" s="54">
        <f>VLOOKUP(Table10[[#This Row],[Name]],M.Rd!$A:$T,20,FALSE)</f>
        <v>664000</v>
      </c>
    </row>
    <row r="3263" spans="1:7" x14ac:dyDescent="0.25">
      <c r="A3263" s="3" t="s">
        <v>1330</v>
      </c>
      <c r="B3263" s="31">
        <v>1202</v>
      </c>
      <c r="C3263" s="2">
        <v>12</v>
      </c>
      <c r="D3263">
        <v>21500</v>
      </c>
      <c r="E3263" s="54">
        <f>VLOOKUP(Table10[[#This Row],[Name]],M.Rd!$A:$T,MATCH(Table10[[#This Row],[L.eff]],M.Rd!$C$2:$S$2)+2,FALSE)</f>
        <v>10660</v>
      </c>
      <c r="F3263" s="54">
        <f>VLOOKUP(Table10[[#This Row],[Name]],V.Rd!$A:$B,2,FALSE)</f>
        <v>9620</v>
      </c>
      <c r="G3263" s="54">
        <f>VLOOKUP(Table10[[#This Row],[Name]],M.Rd!$A:$T,20,FALSE)</f>
        <v>664000</v>
      </c>
    </row>
    <row r="3264" spans="1:7" x14ac:dyDescent="0.25">
      <c r="A3264" s="3" t="s">
        <v>1330</v>
      </c>
      <c r="B3264" s="31">
        <v>1202</v>
      </c>
      <c r="C3264" s="2">
        <v>13</v>
      </c>
      <c r="D3264">
        <v>19100</v>
      </c>
      <c r="E3264" s="54">
        <f>VLOOKUP(Table10[[#This Row],[Name]],M.Rd!$A:$T,MATCH(Table10[[#This Row],[L.eff]],M.Rd!$C$2:$S$2)+2,FALSE)</f>
        <v>10600</v>
      </c>
      <c r="F3264" s="54">
        <f>VLOOKUP(Table10[[#This Row],[Name]],V.Rd!$A:$B,2,FALSE)</f>
        <v>9620</v>
      </c>
      <c r="G3264" s="54">
        <f>VLOOKUP(Table10[[#This Row],[Name]],M.Rd!$A:$T,20,FALSE)</f>
        <v>664000</v>
      </c>
    </row>
    <row r="3265" spans="1:7" x14ac:dyDescent="0.25">
      <c r="A3265" s="3" t="s">
        <v>1330</v>
      </c>
      <c r="B3265" s="31">
        <v>1202</v>
      </c>
      <c r="C3265" s="2">
        <v>14</v>
      </c>
      <c r="D3265">
        <v>17100</v>
      </c>
      <c r="E3265" s="54">
        <f>VLOOKUP(Table10[[#This Row],[Name]],M.Rd!$A:$T,MATCH(Table10[[#This Row],[L.eff]],M.Rd!$C$2:$S$2)+2,FALSE)</f>
        <v>10520</v>
      </c>
      <c r="F3265" s="54">
        <f>VLOOKUP(Table10[[#This Row],[Name]],V.Rd!$A:$B,2,FALSE)</f>
        <v>9620</v>
      </c>
      <c r="G3265" s="54">
        <f>VLOOKUP(Table10[[#This Row],[Name]],M.Rd!$A:$T,20,FALSE)</f>
        <v>664000</v>
      </c>
    </row>
    <row r="3266" spans="1:7" x14ac:dyDescent="0.25">
      <c r="A3266" s="23" t="s">
        <v>1331</v>
      </c>
      <c r="B3266" s="29">
        <v>1299</v>
      </c>
      <c r="C3266" s="27">
        <v>1</v>
      </c>
      <c r="D3266" s="27">
        <v>58700</v>
      </c>
      <c r="E3266" s="54">
        <f>VLOOKUP(Table10[[#This Row],[Name]],M.Rd!$A:$T,MATCH(Table10[[#This Row],[L.eff]],M.Rd!$C$2:$S$2)+2,FALSE)</f>
        <v>11800</v>
      </c>
      <c r="F3266" s="54">
        <f>VLOOKUP(Table10[[#This Row],[Name]],V.Rd!$A:$B,2,FALSE)</f>
        <v>10400</v>
      </c>
      <c r="G3266" s="54">
        <f>VLOOKUP(Table10[[#This Row],[Name]],M.Rd!$A:$T,20,FALSE)</f>
        <v>755000</v>
      </c>
    </row>
    <row r="3267" spans="1:7" x14ac:dyDescent="0.25">
      <c r="A3267" s="3" t="s">
        <v>1331</v>
      </c>
      <c r="B3267" s="31">
        <v>1299</v>
      </c>
      <c r="C3267" s="2">
        <v>1.5</v>
      </c>
      <c r="D3267" s="2">
        <v>58700</v>
      </c>
      <c r="E3267" s="54">
        <f>VLOOKUP(Table10[[#This Row],[Name]],M.Rd!$A:$T,MATCH(Table10[[#This Row],[L.eff]],M.Rd!$C$2:$S$2)+2,FALSE)</f>
        <v>11800</v>
      </c>
      <c r="F3267" s="54">
        <f>VLOOKUP(Table10[[#This Row],[Name]],V.Rd!$A:$B,2,FALSE)</f>
        <v>10400</v>
      </c>
      <c r="G3267" s="54">
        <f>VLOOKUP(Table10[[#This Row],[Name]],M.Rd!$A:$T,20,FALSE)</f>
        <v>755000</v>
      </c>
    </row>
    <row r="3268" spans="1:7" x14ac:dyDescent="0.25">
      <c r="A3268" s="3" t="s">
        <v>1331</v>
      </c>
      <c r="B3268" s="31">
        <v>1299</v>
      </c>
      <c r="C3268" s="2">
        <v>2</v>
      </c>
      <c r="D3268" s="2">
        <v>58400</v>
      </c>
      <c r="E3268" s="54">
        <f>VLOOKUP(Table10[[#This Row],[Name]],M.Rd!$A:$T,MATCH(Table10[[#This Row],[L.eff]],M.Rd!$C$2:$S$2)+2,FALSE)</f>
        <v>11800</v>
      </c>
      <c r="F3268" s="54">
        <f>VLOOKUP(Table10[[#This Row],[Name]],V.Rd!$A:$B,2,FALSE)</f>
        <v>10400</v>
      </c>
      <c r="G3268" s="54">
        <f>VLOOKUP(Table10[[#This Row],[Name]],M.Rd!$A:$T,20,FALSE)</f>
        <v>755000</v>
      </c>
    </row>
    <row r="3269" spans="1:7" x14ac:dyDescent="0.25">
      <c r="A3269" s="3" t="s">
        <v>1331</v>
      </c>
      <c r="B3269" s="31">
        <v>1299</v>
      </c>
      <c r="C3269" s="2">
        <v>2.5</v>
      </c>
      <c r="D3269">
        <v>56800</v>
      </c>
      <c r="E3269" s="54">
        <f>VLOOKUP(Table10[[#This Row],[Name]],M.Rd!$A:$T,MATCH(Table10[[#This Row],[L.eff]],M.Rd!$C$2:$S$2)+2,FALSE)</f>
        <v>11800</v>
      </c>
      <c r="F3269" s="54">
        <f>VLOOKUP(Table10[[#This Row],[Name]],V.Rd!$A:$B,2,FALSE)</f>
        <v>10400</v>
      </c>
      <c r="G3269" s="54">
        <f>VLOOKUP(Table10[[#This Row],[Name]],M.Rd!$A:$T,20,FALSE)</f>
        <v>755000</v>
      </c>
    </row>
    <row r="3270" spans="1:7" x14ac:dyDescent="0.25">
      <c r="A3270" s="3" t="s">
        <v>1331</v>
      </c>
      <c r="B3270" s="31">
        <v>1299</v>
      </c>
      <c r="C3270" s="2">
        <v>3</v>
      </c>
      <c r="D3270">
        <v>55300</v>
      </c>
      <c r="E3270" s="54">
        <f>VLOOKUP(Table10[[#This Row],[Name]],M.Rd!$A:$T,MATCH(Table10[[#This Row],[L.eff]],M.Rd!$C$2:$S$2)+2,FALSE)</f>
        <v>11800</v>
      </c>
      <c r="F3270" s="54">
        <f>VLOOKUP(Table10[[#This Row],[Name]],V.Rd!$A:$B,2,FALSE)</f>
        <v>10400</v>
      </c>
      <c r="G3270" s="54">
        <f>VLOOKUP(Table10[[#This Row],[Name]],M.Rd!$A:$T,20,FALSE)</f>
        <v>755000</v>
      </c>
    </row>
    <row r="3271" spans="1:7" x14ac:dyDescent="0.25">
      <c r="A3271" s="3" t="s">
        <v>1331</v>
      </c>
      <c r="B3271" s="31">
        <v>1299</v>
      </c>
      <c r="C3271" s="2">
        <v>3.5</v>
      </c>
      <c r="D3271">
        <v>53700</v>
      </c>
      <c r="E3271" s="54">
        <f>VLOOKUP(Table10[[#This Row],[Name]],M.Rd!$A:$T,MATCH(Table10[[#This Row],[L.eff]],M.Rd!$C$2:$S$2)+2,FALSE)</f>
        <v>11800</v>
      </c>
      <c r="F3271" s="54">
        <f>VLOOKUP(Table10[[#This Row],[Name]],V.Rd!$A:$B,2,FALSE)</f>
        <v>10400</v>
      </c>
      <c r="G3271" s="54">
        <f>VLOOKUP(Table10[[#This Row],[Name]],M.Rd!$A:$T,20,FALSE)</f>
        <v>755000</v>
      </c>
    </row>
    <row r="3272" spans="1:7" x14ac:dyDescent="0.25">
      <c r="A3272" s="3" t="s">
        <v>1331</v>
      </c>
      <c r="B3272" s="31">
        <v>1299</v>
      </c>
      <c r="C3272" s="2">
        <v>4</v>
      </c>
      <c r="D3272">
        <v>52000</v>
      </c>
      <c r="E3272" s="54">
        <f>VLOOKUP(Table10[[#This Row],[Name]],M.Rd!$A:$T,MATCH(Table10[[#This Row],[L.eff]],M.Rd!$C$2:$S$2)+2,FALSE)</f>
        <v>11800</v>
      </c>
      <c r="F3272" s="54">
        <f>VLOOKUP(Table10[[#This Row],[Name]],V.Rd!$A:$B,2,FALSE)</f>
        <v>10400</v>
      </c>
      <c r="G3272" s="54">
        <f>VLOOKUP(Table10[[#This Row],[Name]],M.Rd!$A:$T,20,FALSE)</f>
        <v>755000</v>
      </c>
    </row>
    <row r="3273" spans="1:7" x14ac:dyDescent="0.25">
      <c r="A3273" s="3" t="s">
        <v>1331</v>
      </c>
      <c r="B3273" s="31">
        <v>1299</v>
      </c>
      <c r="C3273" s="2">
        <v>5</v>
      </c>
      <c r="D3273">
        <v>48600</v>
      </c>
      <c r="E3273" s="54">
        <f>VLOOKUP(Table10[[#This Row],[Name]],M.Rd!$A:$T,MATCH(Table10[[#This Row],[L.eff]],M.Rd!$C$2:$S$2)+2,FALSE)</f>
        <v>11800</v>
      </c>
      <c r="F3273" s="54">
        <f>VLOOKUP(Table10[[#This Row],[Name]],V.Rd!$A:$B,2,FALSE)</f>
        <v>10400</v>
      </c>
      <c r="G3273" s="54">
        <f>VLOOKUP(Table10[[#This Row],[Name]],M.Rd!$A:$T,20,FALSE)</f>
        <v>755000</v>
      </c>
    </row>
    <row r="3274" spans="1:7" x14ac:dyDescent="0.25">
      <c r="A3274" s="3" t="s">
        <v>1331</v>
      </c>
      <c r="B3274" s="31">
        <v>1299</v>
      </c>
      <c r="C3274" s="2">
        <v>6</v>
      </c>
      <c r="D3274">
        <v>45000</v>
      </c>
      <c r="E3274" s="54">
        <f>VLOOKUP(Table10[[#This Row],[Name]],M.Rd!$A:$T,MATCH(Table10[[#This Row],[L.eff]],M.Rd!$C$2:$S$2)+2,FALSE)</f>
        <v>11800</v>
      </c>
      <c r="F3274" s="54">
        <f>VLOOKUP(Table10[[#This Row],[Name]],V.Rd!$A:$B,2,FALSE)</f>
        <v>10400</v>
      </c>
      <c r="G3274" s="54">
        <f>VLOOKUP(Table10[[#This Row],[Name]],M.Rd!$A:$T,20,FALSE)</f>
        <v>755000</v>
      </c>
    </row>
    <row r="3275" spans="1:7" x14ac:dyDescent="0.25">
      <c r="A3275" s="3" t="s">
        <v>1331</v>
      </c>
      <c r="B3275" s="31">
        <v>1299</v>
      </c>
      <c r="C3275" s="2">
        <v>7</v>
      </c>
      <c r="D3275">
        <v>41200</v>
      </c>
      <c r="E3275" s="54">
        <f>VLOOKUP(Table10[[#This Row],[Name]],M.Rd!$A:$T,MATCH(Table10[[#This Row],[L.eff]],M.Rd!$C$2:$S$2)+2,FALSE)</f>
        <v>11800</v>
      </c>
      <c r="F3275" s="54">
        <f>VLOOKUP(Table10[[#This Row],[Name]],V.Rd!$A:$B,2,FALSE)</f>
        <v>10400</v>
      </c>
      <c r="G3275" s="54">
        <f>VLOOKUP(Table10[[#This Row],[Name]],M.Rd!$A:$T,20,FALSE)</f>
        <v>755000</v>
      </c>
    </row>
    <row r="3276" spans="1:7" x14ac:dyDescent="0.25">
      <c r="A3276" s="3" t="s">
        <v>1331</v>
      </c>
      <c r="B3276" s="31">
        <v>1299</v>
      </c>
      <c r="C3276" s="2">
        <v>8</v>
      </c>
      <c r="D3276">
        <v>37300</v>
      </c>
      <c r="E3276" s="54">
        <f>VLOOKUP(Table10[[#This Row],[Name]],M.Rd!$A:$T,MATCH(Table10[[#This Row],[L.eff]],M.Rd!$C$2:$S$2)+2,FALSE)</f>
        <v>11800</v>
      </c>
      <c r="F3276" s="54">
        <f>VLOOKUP(Table10[[#This Row],[Name]],V.Rd!$A:$B,2,FALSE)</f>
        <v>10400</v>
      </c>
      <c r="G3276" s="54">
        <f>VLOOKUP(Table10[[#This Row],[Name]],M.Rd!$A:$T,20,FALSE)</f>
        <v>755000</v>
      </c>
    </row>
    <row r="3277" spans="1:7" x14ac:dyDescent="0.25">
      <c r="A3277" s="3" t="s">
        <v>1331</v>
      </c>
      <c r="B3277" s="31">
        <v>1299</v>
      </c>
      <c r="C3277" s="2">
        <v>9</v>
      </c>
      <c r="D3277">
        <v>33500</v>
      </c>
      <c r="E3277" s="54">
        <f>VLOOKUP(Table10[[#This Row],[Name]],M.Rd!$A:$T,MATCH(Table10[[#This Row],[L.eff]],M.Rd!$C$2:$S$2)+2,FALSE)</f>
        <v>11800</v>
      </c>
      <c r="F3277" s="54">
        <f>VLOOKUP(Table10[[#This Row],[Name]],V.Rd!$A:$B,2,FALSE)</f>
        <v>10400</v>
      </c>
      <c r="G3277" s="54">
        <f>VLOOKUP(Table10[[#This Row],[Name]],M.Rd!$A:$T,20,FALSE)</f>
        <v>755000</v>
      </c>
    </row>
    <row r="3278" spans="1:7" x14ac:dyDescent="0.25">
      <c r="A3278" s="3" t="s">
        <v>1331</v>
      </c>
      <c r="B3278" s="31">
        <v>1299</v>
      </c>
      <c r="C3278" s="2">
        <v>10</v>
      </c>
      <c r="D3278">
        <v>29900</v>
      </c>
      <c r="E3278" s="54">
        <f>VLOOKUP(Table10[[#This Row],[Name]],M.Rd!$A:$T,MATCH(Table10[[#This Row],[L.eff]],M.Rd!$C$2:$S$2)+2,FALSE)</f>
        <v>11800</v>
      </c>
      <c r="F3278" s="54">
        <f>VLOOKUP(Table10[[#This Row],[Name]],V.Rd!$A:$B,2,FALSE)</f>
        <v>10400</v>
      </c>
      <c r="G3278" s="54">
        <f>VLOOKUP(Table10[[#This Row],[Name]],M.Rd!$A:$T,20,FALSE)</f>
        <v>755000</v>
      </c>
    </row>
    <row r="3279" spans="1:7" x14ac:dyDescent="0.25">
      <c r="A3279" s="3" t="s">
        <v>1331</v>
      </c>
      <c r="B3279" s="31">
        <v>1299</v>
      </c>
      <c r="C3279" s="2">
        <v>11</v>
      </c>
      <c r="D3279">
        <v>26600</v>
      </c>
      <c r="E3279" s="54">
        <f>VLOOKUP(Table10[[#This Row],[Name]],M.Rd!$A:$T,MATCH(Table10[[#This Row],[L.eff]],M.Rd!$C$2:$S$2)+2,FALSE)</f>
        <v>11800</v>
      </c>
      <c r="F3279" s="54">
        <f>VLOOKUP(Table10[[#This Row],[Name]],V.Rd!$A:$B,2,FALSE)</f>
        <v>10400</v>
      </c>
      <c r="G3279" s="54">
        <f>VLOOKUP(Table10[[#This Row],[Name]],M.Rd!$A:$T,20,FALSE)</f>
        <v>755000</v>
      </c>
    </row>
    <row r="3280" spans="1:7" x14ac:dyDescent="0.25">
      <c r="A3280" s="3" t="s">
        <v>1331</v>
      </c>
      <c r="B3280" s="31">
        <v>1299</v>
      </c>
      <c r="C3280" s="2">
        <v>12</v>
      </c>
      <c r="D3280">
        <v>23700</v>
      </c>
      <c r="E3280" s="54">
        <f>VLOOKUP(Table10[[#This Row],[Name]],M.Rd!$A:$T,MATCH(Table10[[#This Row],[L.eff]],M.Rd!$C$2:$S$2)+2,FALSE)</f>
        <v>11800</v>
      </c>
      <c r="F3280" s="54">
        <f>VLOOKUP(Table10[[#This Row],[Name]],V.Rd!$A:$B,2,FALSE)</f>
        <v>10400</v>
      </c>
      <c r="G3280" s="54">
        <f>VLOOKUP(Table10[[#This Row],[Name]],M.Rd!$A:$T,20,FALSE)</f>
        <v>755000</v>
      </c>
    </row>
    <row r="3281" spans="1:7" x14ac:dyDescent="0.25">
      <c r="A3281" s="3" t="s">
        <v>1331</v>
      </c>
      <c r="B3281" s="31">
        <v>1299</v>
      </c>
      <c r="C3281" s="2">
        <v>13</v>
      </c>
      <c r="D3281">
        <v>21100</v>
      </c>
      <c r="E3281" s="54">
        <f>VLOOKUP(Table10[[#This Row],[Name]],M.Rd!$A:$T,MATCH(Table10[[#This Row],[L.eff]],M.Rd!$C$2:$S$2)+2,FALSE)</f>
        <v>11790</v>
      </c>
      <c r="F3281" s="54">
        <f>VLOOKUP(Table10[[#This Row],[Name]],V.Rd!$A:$B,2,FALSE)</f>
        <v>10400</v>
      </c>
      <c r="G3281" s="54">
        <f>VLOOKUP(Table10[[#This Row],[Name]],M.Rd!$A:$T,20,FALSE)</f>
        <v>755000</v>
      </c>
    </row>
    <row r="3282" spans="1:7" x14ac:dyDescent="0.25">
      <c r="A3282" s="3" t="s">
        <v>1331</v>
      </c>
      <c r="B3282" s="31">
        <v>1299</v>
      </c>
      <c r="C3282" s="2">
        <v>14</v>
      </c>
      <c r="D3282">
        <v>18900</v>
      </c>
      <c r="E3282" s="54">
        <f>VLOOKUP(Table10[[#This Row],[Name]],M.Rd!$A:$T,MATCH(Table10[[#This Row],[L.eff]],M.Rd!$C$2:$S$2)+2,FALSE)</f>
        <v>11720</v>
      </c>
      <c r="F3282" s="54">
        <f>VLOOKUP(Table10[[#This Row],[Name]],V.Rd!$A:$B,2,FALSE)</f>
        <v>10400</v>
      </c>
      <c r="G3282" s="54">
        <f>VLOOKUP(Table10[[#This Row],[Name]],M.Rd!$A:$T,20,FALSE)</f>
        <v>755000</v>
      </c>
    </row>
    <row r="3283" spans="1:7" x14ac:dyDescent="0.25">
      <c r="A3283" s="23" t="s">
        <v>1266</v>
      </c>
      <c r="B3283" s="29">
        <v>235</v>
      </c>
      <c r="C3283" s="27">
        <v>1</v>
      </c>
      <c r="D3283" s="27">
        <v>10300</v>
      </c>
      <c r="E3283" s="54">
        <f>VLOOKUP(Table10[[#This Row],[Name]],M.Rd!$A:$T,MATCH(Table10[[#This Row],[L.eff]],M.Rd!$C$2:$S$2)+2,FALSE)</f>
        <v>1620</v>
      </c>
      <c r="F3283" s="54">
        <f>VLOOKUP(Table10[[#This Row],[Name]],V.Rd!$A:$B,2,FALSE)</f>
        <v>1500</v>
      </c>
      <c r="G3283" s="54">
        <f>VLOOKUP(Table10[[#This Row],[Name]],M.Rd!$A:$T,20,FALSE)</f>
        <v>79100</v>
      </c>
    </row>
    <row r="3284" spans="1:7" x14ac:dyDescent="0.25">
      <c r="A3284" s="3" t="s">
        <v>1266</v>
      </c>
      <c r="B3284" s="31">
        <v>235</v>
      </c>
      <c r="C3284" s="2">
        <v>1.5</v>
      </c>
      <c r="D3284" s="2">
        <v>10300</v>
      </c>
      <c r="E3284" s="54">
        <f>VLOOKUP(Table10[[#This Row],[Name]],M.Rd!$A:$T,MATCH(Table10[[#This Row],[L.eff]],M.Rd!$C$2:$S$2)+2,FALSE)</f>
        <v>1620</v>
      </c>
      <c r="F3284" s="54">
        <f>VLOOKUP(Table10[[#This Row],[Name]],V.Rd!$A:$B,2,FALSE)</f>
        <v>1500</v>
      </c>
      <c r="G3284" s="54">
        <f>VLOOKUP(Table10[[#This Row],[Name]],M.Rd!$A:$T,20,FALSE)</f>
        <v>79100</v>
      </c>
    </row>
    <row r="3285" spans="1:7" x14ac:dyDescent="0.25">
      <c r="A3285" s="3" t="s">
        <v>1266</v>
      </c>
      <c r="B3285" s="31">
        <v>235</v>
      </c>
      <c r="C3285" s="2">
        <v>2</v>
      </c>
      <c r="D3285" s="2">
        <v>10000</v>
      </c>
      <c r="E3285" s="54">
        <f>VLOOKUP(Table10[[#This Row],[Name]],M.Rd!$A:$T,MATCH(Table10[[#This Row],[L.eff]],M.Rd!$C$2:$S$2)+2,FALSE)</f>
        <v>1620</v>
      </c>
      <c r="F3285" s="54">
        <f>VLOOKUP(Table10[[#This Row],[Name]],V.Rd!$A:$B,2,FALSE)</f>
        <v>1500</v>
      </c>
      <c r="G3285" s="54">
        <f>VLOOKUP(Table10[[#This Row],[Name]],M.Rd!$A:$T,20,FALSE)</f>
        <v>79100</v>
      </c>
    </row>
    <row r="3286" spans="1:7" x14ac:dyDescent="0.25">
      <c r="A3286" s="3" t="s">
        <v>1266</v>
      </c>
      <c r="B3286" s="31">
        <v>235</v>
      </c>
      <c r="C3286" s="2">
        <v>2.5</v>
      </c>
      <c r="D3286">
        <v>9700</v>
      </c>
      <c r="E3286" s="54">
        <f>VLOOKUP(Table10[[#This Row],[Name]],M.Rd!$A:$T,MATCH(Table10[[#This Row],[L.eff]],M.Rd!$C$2:$S$2)+2,FALSE)</f>
        <v>1620</v>
      </c>
      <c r="F3286" s="54">
        <f>VLOOKUP(Table10[[#This Row],[Name]],V.Rd!$A:$B,2,FALSE)</f>
        <v>1500</v>
      </c>
      <c r="G3286" s="54">
        <f>VLOOKUP(Table10[[#This Row],[Name]],M.Rd!$A:$T,20,FALSE)</f>
        <v>79100</v>
      </c>
    </row>
    <row r="3287" spans="1:7" x14ac:dyDescent="0.25">
      <c r="A3287" s="3" t="s">
        <v>1266</v>
      </c>
      <c r="B3287" s="31">
        <v>235</v>
      </c>
      <c r="C3287" s="2">
        <v>3</v>
      </c>
      <c r="D3287">
        <v>9370</v>
      </c>
      <c r="E3287" s="54">
        <f>VLOOKUP(Table10[[#This Row],[Name]],M.Rd!$A:$T,MATCH(Table10[[#This Row],[L.eff]],M.Rd!$C$2:$S$2)+2,FALSE)</f>
        <v>1620</v>
      </c>
      <c r="F3287" s="54">
        <f>VLOOKUP(Table10[[#This Row],[Name]],V.Rd!$A:$B,2,FALSE)</f>
        <v>1500</v>
      </c>
      <c r="G3287" s="54">
        <f>VLOOKUP(Table10[[#This Row],[Name]],M.Rd!$A:$T,20,FALSE)</f>
        <v>79100</v>
      </c>
    </row>
    <row r="3288" spans="1:7" x14ac:dyDescent="0.25">
      <c r="A3288" s="3" t="s">
        <v>1266</v>
      </c>
      <c r="B3288" s="31">
        <v>235</v>
      </c>
      <c r="C3288" s="2">
        <v>3.5</v>
      </c>
      <c r="D3288">
        <v>9020</v>
      </c>
      <c r="E3288" s="54">
        <f>VLOOKUP(Table10[[#This Row],[Name]],M.Rd!$A:$T,MATCH(Table10[[#This Row],[L.eff]],M.Rd!$C$2:$S$2)+2,FALSE)</f>
        <v>1620</v>
      </c>
      <c r="F3288" s="54">
        <f>VLOOKUP(Table10[[#This Row],[Name]],V.Rd!$A:$B,2,FALSE)</f>
        <v>1500</v>
      </c>
      <c r="G3288" s="54">
        <f>VLOOKUP(Table10[[#This Row],[Name]],M.Rd!$A:$T,20,FALSE)</f>
        <v>79100</v>
      </c>
    </row>
    <row r="3289" spans="1:7" x14ac:dyDescent="0.25">
      <c r="A3289" s="3" t="s">
        <v>1266</v>
      </c>
      <c r="B3289" s="31">
        <v>235</v>
      </c>
      <c r="C3289" s="2">
        <v>4</v>
      </c>
      <c r="D3289">
        <v>8660</v>
      </c>
      <c r="E3289" s="54">
        <f>VLOOKUP(Table10[[#This Row],[Name]],M.Rd!$A:$T,MATCH(Table10[[#This Row],[L.eff]],M.Rd!$C$2:$S$2)+2,FALSE)</f>
        <v>1620</v>
      </c>
      <c r="F3289" s="54">
        <f>VLOOKUP(Table10[[#This Row],[Name]],V.Rd!$A:$B,2,FALSE)</f>
        <v>1500</v>
      </c>
      <c r="G3289" s="54">
        <f>VLOOKUP(Table10[[#This Row],[Name]],M.Rd!$A:$T,20,FALSE)</f>
        <v>79100</v>
      </c>
    </row>
    <row r="3290" spans="1:7" x14ac:dyDescent="0.25">
      <c r="A3290" s="3" t="s">
        <v>1266</v>
      </c>
      <c r="B3290" s="31">
        <v>235</v>
      </c>
      <c r="C3290" s="2">
        <v>5</v>
      </c>
      <c r="D3290">
        <v>7900</v>
      </c>
      <c r="E3290" s="54">
        <f>VLOOKUP(Table10[[#This Row],[Name]],M.Rd!$A:$T,MATCH(Table10[[#This Row],[L.eff]],M.Rd!$C$2:$S$2)+2,FALSE)</f>
        <v>1600</v>
      </c>
      <c r="F3290" s="54">
        <f>VLOOKUP(Table10[[#This Row],[Name]],V.Rd!$A:$B,2,FALSE)</f>
        <v>1500</v>
      </c>
      <c r="G3290" s="54">
        <f>VLOOKUP(Table10[[#This Row],[Name]],M.Rd!$A:$T,20,FALSE)</f>
        <v>79100</v>
      </c>
    </row>
    <row r="3291" spans="1:7" x14ac:dyDescent="0.25">
      <c r="A3291" s="3" t="s">
        <v>1266</v>
      </c>
      <c r="B3291" s="31">
        <v>235</v>
      </c>
      <c r="C3291" s="2">
        <v>6</v>
      </c>
      <c r="D3291">
        <v>7100</v>
      </c>
      <c r="E3291" s="54">
        <f>VLOOKUP(Table10[[#This Row],[Name]],M.Rd!$A:$T,MATCH(Table10[[#This Row],[L.eff]],M.Rd!$C$2:$S$2)+2,FALSE)</f>
        <v>1560</v>
      </c>
      <c r="F3291" s="54">
        <f>VLOOKUP(Table10[[#This Row],[Name]],V.Rd!$A:$B,2,FALSE)</f>
        <v>1500</v>
      </c>
      <c r="G3291" s="54">
        <f>VLOOKUP(Table10[[#This Row],[Name]],M.Rd!$A:$T,20,FALSE)</f>
        <v>79100</v>
      </c>
    </row>
    <row r="3292" spans="1:7" x14ac:dyDescent="0.25">
      <c r="A3292" s="3" t="s">
        <v>1266</v>
      </c>
      <c r="B3292" s="31">
        <v>235</v>
      </c>
      <c r="C3292" s="2">
        <v>7</v>
      </c>
      <c r="D3292">
        <v>6280</v>
      </c>
      <c r="E3292" s="54">
        <f>VLOOKUP(Table10[[#This Row],[Name]],M.Rd!$A:$T,MATCH(Table10[[#This Row],[L.eff]],M.Rd!$C$2:$S$2)+2,FALSE)</f>
        <v>1510</v>
      </c>
      <c r="F3292" s="54">
        <f>VLOOKUP(Table10[[#This Row],[Name]],V.Rd!$A:$B,2,FALSE)</f>
        <v>1500</v>
      </c>
      <c r="G3292" s="54">
        <f>VLOOKUP(Table10[[#This Row],[Name]],M.Rd!$A:$T,20,FALSE)</f>
        <v>79100</v>
      </c>
    </row>
    <row r="3293" spans="1:7" x14ac:dyDescent="0.25">
      <c r="A3293" s="3" t="s">
        <v>1266</v>
      </c>
      <c r="B3293" s="31">
        <v>235</v>
      </c>
      <c r="C3293" s="2">
        <v>8</v>
      </c>
      <c r="D3293">
        <v>5500</v>
      </c>
      <c r="E3293" s="54">
        <f>VLOOKUP(Table10[[#This Row],[Name]],M.Rd!$A:$T,MATCH(Table10[[#This Row],[L.eff]],M.Rd!$C$2:$S$2)+2,FALSE)</f>
        <v>1470</v>
      </c>
      <c r="F3293" s="54">
        <f>VLOOKUP(Table10[[#This Row],[Name]],V.Rd!$A:$B,2,FALSE)</f>
        <v>1500</v>
      </c>
      <c r="G3293" s="54">
        <f>VLOOKUP(Table10[[#This Row],[Name]],M.Rd!$A:$T,20,FALSE)</f>
        <v>79100</v>
      </c>
    </row>
    <row r="3294" spans="1:7" x14ac:dyDescent="0.25">
      <c r="A3294" s="3" t="s">
        <v>1266</v>
      </c>
      <c r="B3294" s="31">
        <v>235</v>
      </c>
      <c r="C3294" s="2">
        <v>9</v>
      </c>
      <c r="D3294">
        <v>4790</v>
      </c>
      <c r="E3294" s="54">
        <f>VLOOKUP(Table10[[#This Row],[Name]],M.Rd!$A:$T,MATCH(Table10[[#This Row],[L.eff]],M.Rd!$C$2:$S$2)+2,FALSE)</f>
        <v>1420</v>
      </c>
      <c r="F3294" s="54">
        <f>VLOOKUP(Table10[[#This Row],[Name]],V.Rd!$A:$B,2,FALSE)</f>
        <v>1500</v>
      </c>
      <c r="G3294" s="54">
        <f>VLOOKUP(Table10[[#This Row],[Name]],M.Rd!$A:$T,20,FALSE)</f>
        <v>79100</v>
      </c>
    </row>
    <row r="3295" spans="1:7" x14ac:dyDescent="0.25">
      <c r="A3295" s="3" t="s">
        <v>1266</v>
      </c>
      <c r="B3295" s="31">
        <v>235</v>
      </c>
      <c r="C3295" s="2">
        <v>10</v>
      </c>
      <c r="D3295">
        <v>4170</v>
      </c>
      <c r="E3295" s="54">
        <f>VLOOKUP(Table10[[#This Row],[Name]],M.Rd!$A:$T,MATCH(Table10[[#This Row],[L.eff]],M.Rd!$C$2:$S$2)+2,FALSE)</f>
        <v>1380</v>
      </c>
      <c r="F3295" s="54">
        <f>VLOOKUP(Table10[[#This Row],[Name]],V.Rd!$A:$B,2,FALSE)</f>
        <v>1500</v>
      </c>
      <c r="G3295" s="54">
        <f>VLOOKUP(Table10[[#This Row],[Name]],M.Rd!$A:$T,20,FALSE)</f>
        <v>79100</v>
      </c>
    </row>
    <row r="3296" spans="1:7" x14ac:dyDescent="0.25">
      <c r="A3296" s="3" t="s">
        <v>1266</v>
      </c>
      <c r="B3296" s="31">
        <v>235</v>
      </c>
      <c r="C3296" s="2">
        <v>11</v>
      </c>
      <c r="D3296">
        <v>3640</v>
      </c>
      <c r="E3296" s="54">
        <f>VLOOKUP(Table10[[#This Row],[Name]],M.Rd!$A:$T,MATCH(Table10[[#This Row],[L.eff]],M.Rd!$C$2:$S$2)+2,FALSE)</f>
        <v>1340</v>
      </c>
      <c r="F3296" s="54">
        <f>VLOOKUP(Table10[[#This Row],[Name]],V.Rd!$A:$B,2,FALSE)</f>
        <v>1500</v>
      </c>
      <c r="G3296" s="54">
        <f>VLOOKUP(Table10[[#This Row],[Name]],M.Rd!$A:$T,20,FALSE)</f>
        <v>79100</v>
      </c>
    </row>
    <row r="3297" spans="1:7" x14ac:dyDescent="0.25">
      <c r="A3297" s="3" t="s">
        <v>1266</v>
      </c>
      <c r="B3297" s="31">
        <v>235</v>
      </c>
      <c r="C3297" s="2">
        <v>12</v>
      </c>
      <c r="D3297">
        <v>3180</v>
      </c>
      <c r="E3297" s="54">
        <f>VLOOKUP(Table10[[#This Row],[Name]],M.Rd!$A:$T,MATCH(Table10[[#This Row],[L.eff]],M.Rd!$C$2:$S$2)+2,FALSE)</f>
        <v>1290</v>
      </c>
      <c r="F3297" s="54">
        <f>VLOOKUP(Table10[[#This Row],[Name]],V.Rd!$A:$B,2,FALSE)</f>
        <v>1500</v>
      </c>
      <c r="G3297" s="54">
        <f>VLOOKUP(Table10[[#This Row],[Name]],M.Rd!$A:$T,20,FALSE)</f>
        <v>79100</v>
      </c>
    </row>
    <row r="3298" spans="1:7" x14ac:dyDescent="0.25">
      <c r="A3298" s="3" t="s">
        <v>1266</v>
      </c>
      <c r="B3298" s="31">
        <v>235</v>
      </c>
      <c r="C3298" s="2">
        <v>13</v>
      </c>
      <c r="D3298">
        <v>2800</v>
      </c>
      <c r="E3298" s="54">
        <f>VLOOKUP(Table10[[#This Row],[Name]],M.Rd!$A:$T,MATCH(Table10[[#This Row],[L.eff]],M.Rd!$C$2:$S$2)+2,FALSE)</f>
        <v>1250</v>
      </c>
      <c r="F3298" s="54">
        <f>VLOOKUP(Table10[[#This Row],[Name]],V.Rd!$A:$B,2,FALSE)</f>
        <v>1500</v>
      </c>
      <c r="G3298" s="54">
        <f>VLOOKUP(Table10[[#This Row],[Name]],M.Rd!$A:$T,20,FALSE)</f>
        <v>79100</v>
      </c>
    </row>
    <row r="3299" spans="1:7" x14ac:dyDescent="0.25">
      <c r="A3299" s="3" t="s">
        <v>1266</v>
      </c>
      <c r="B3299" s="31">
        <v>235</v>
      </c>
      <c r="C3299" s="2">
        <v>14</v>
      </c>
      <c r="D3299">
        <v>2480</v>
      </c>
      <c r="E3299" s="54">
        <f>VLOOKUP(Table10[[#This Row],[Name]],M.Rd!$A:$T,MATCH(Table10[[#This Row],[L.eff]],M.Rd!$C$2:$S$2)+2,FALSE)</f>
        <v>1210</v>
      </c>
      <c r="F3299" s="54">
        <f>VLOOKUP(Table10[[#This Row],[Name]],V.Rd!$A:$B,2,FALSE)</f>
        <v>1500</v>
      </c>
      <c r="G3299" s="54">
        <f>VLOOKUP(Table10[[#This Row],[Name]],M.Rd!$A:$T,20,FALSE)</f>
        <v>79100</v>
      </c>
    </row>
    <row r="3300" spans="1:7" x14ac:dyDescent="0.25">
      <c r="A3300" s="23" t="s">
        <v>1267</v>
      </c>
      <c r="B3300" s="29">
        <v>287</v>
      </c>
      <c r="C3300" s="27">
        <v>1</v>
      </c>
      <c r="D3300" s="27">
        <v>12600</v>
      </c>
      <c r="E3300" s="54">
        <f>VLOOKUP(Table10[[#This Row],[Name]],M.Rd!$A:$T,MATCH(Table10[[#This Row],[L.eff]],M.Rd!$C$2:$S$2)+2,FALSE)</f>
        <v>2000</v>
      </c>
      <c r="F3300" s="54">
        <f>VLOOKUP(Table10[[#This Row],[Name]],V.Rd!$A:$B,2,FALSE)</f>
        <v>1870</v>
      </c>
      <c r="G3300" s="54">
        <f>VLOOKUP(Table10[[#This Row],[Name]],M.Rd!$A:$T,20,FALSE)</f>
        <v>99900</v>
      </c>
    </row>
    <row r="3301" spans="1:7" x14ac:dyDescent="0.25">
      <c r="A3301" s="3" t="s">
        <v>1267</v>
      </c>
      <c r="B3301" s="31">
        <v>287</v>
      </c>
      <c r="C3301" s="2">
        <v>1.5</v>
      </c>
      <c r="D3301" s="2">
        <v>12600</v>
      </c>
      <c r="E3301" s="54">
        <f>VLOOKUP(Table10[[#This Row],[Name]],M.Rd!$A:$T,MATCH(Table10[[#This Row],[L.eff]],M.Rd!$C$2:$S$2)+2,FALSE)</f>
        <v>2000</v>
      </c>
      <c r="F3301" s="54">
        <f>VLOOKUP(Table10[[#This Row],[Name]],V.Rd!$A:$B,2,FALSE)</f>
        <v>1870</v>
      </c>
      <c r="G3301" s="54">
        <f>VLOOKUP(Table10[[#This Row],[Name]],M.Rd!$A:$T,20,FALSE)</f>
        <v>99900</v>
      </c>
    </row>
    <row r="3302" spans="1:7" x14ac:dyDescent="0.25">
      <c r="A3302" s="3" t="s">
        <v>1267</v>
      </c>
      <c r="B3302" s="31">
        <v>287</v>
      </c>
      <c r="C3302" s="2">
        <v>2</v>
      </c>
      <c r="D3302" s="2">
        <v>12300</v>
      </c>
      <c r="E3302" s="54">
        <f>VLOOKUP(Table10[[#This Row],[Name]],M.Rd!$A:$T,MATCH(Table10[[#This Row],[L.eff]],M.Rd!$C$2:$S$2)+2,FALSE)</f>
        <v>2000</v>
      </c>
      <c r="F3302" s="54">
        <f>VLOOKUP(Table10[[#This Row],[Name]],V.Rd!$A:$B,2,FALSE)</f>
        <v>1870</v>
      </c>
      <c r="G3302" s="54">
        <f>VLOOKUP(Table10[[#This Row],[Name]],M.Rd!$A:$T,20,FALSE)</f>
        <v>99900</v>
      </c>
    </row>
    <row r="3303" spans="1:7" x14ac:dyDescent="0.25">
      <c r="A3303" s="3" t="s">
        <v>1267</v>
      </c>
      <c r="B3303" s="31">
        <v>287</v>
      </c>
      <c r="C3303" s="2">
        <v>2.5</v>
      </c>
      <c r="D3303">
        <v>11900</v>
      </c>
      <c r="E3303" s="54">
        <f>VLOOKUP(Table10[[#This Row],[Name]],M.Rd!$A:$T,MATCH(Table10[[#This Row],[L.eff]],M.Rd!$C$2:$S$2)+2,FALSE)</f>
        <v>2000</v>
      </c>
      <c r="F3303" s="54">
        <f>VLOOKUP(Table10[[#This Row],[Name]],V.Rd!$A:$B,2,FALSE)</f>
        <v>1870</v>
      </c>
      <c r="G3303" s="54">
        <f>VLOOKUP(Table10[[#This Row],[Name]],M.Rd!$A:$T,20,FALSE)</f>
        <v>99900</v>
      </c>
    </row>
    <row r="3304" spans="1:7" x14ac:dyDescent="0.25">
      <c r="A3304" s="3" t="s">
        <v>1267</v>
      </c>
      <c r="B3304" s="31">
        <v>287</v>
      </c>
      <c r="C3304" s="2">
        <v>3</v>
      </c>
      <c r="D3304">
        <v>11500</v>
      </c>
      <c r="E3304" s="54">
        <f>VLOOKUP(Table10[[#This Row],[Name]],M.Rd!$A:$T,MATCH(Table10[[#This Row],[L.eff]],M.Rd!$C$2:$S$2)+2,FALSE)</f>
        <v>2000</v>
      </c>
      <c r="F3304" s="54">
        <f>VLOOKUP(Table10[[#This Row],[Name]],V.Rd!$A:$B,2,FALSE)</f>
        <v>1870</v>
      </c>
      <c r="G3304" s="54">
        <f>VLOOKUP(Table10[[#This Row],[Name]],M.Rd!$A:$T,20,FALSE)</f>
        <v>99900</v>
      </c>
    </row>
    <row r="3305" spans="1:7" x14ac:dyDescent="0.25">
      <c r="A3305" s="3" t="s">
        <v>1267</v>
      </c>
      <c r="B3305" s="31">
        <v>287</v>
      </c>
      <c r="C3305" s="2">
        <v>3.5</v>
      </c>
      <c r="D3305">
        <v>11100</v>
      </c>
      <c r="E3305" s="54">
        <f>VLOOKUP(Table10[[#This Row],[Name]],M.Rd!$A:$T,MATCH(Table10[[#This Row],[L.eff]],M.Rd!$C$2:$S$2)+2,FALSE)</f>
        <v>2000</v>
      </c>
      <c r="F3305" s="54">
        <f>VLOOKUP(Table10[[#This Row],[Name]],V.Rd!$A:$B,2,FALSE)</f>
        <v>1870</v>
      </c>
      <c r="G3305" s="54">
        <f>VLOOKUP(Table10[[#This Row],[Name]],M.Rd!$A:$T,20,FALSE)</f>
        <v>99900</v>
      </c>
    </row>
    <row r="3306" spans="1:7" x14ac:dyDescent="0.25">
      <c r="A3306" s="3" t="s">
        <v>1267</v>
      </c>
      <c r="B3306" s="31">
        <v>287</v>
      </c>
      <c r="C3306" s="2">
        <v>4</v>
      </c>
      <c r="D3306">
        <v>10600</v>
      </c>
      <c r="E3306" s="54">
        <f>VLOOKUP(Table10[[#This Row],[Name]],M.Rd!$A:$T,MATCH(Table10[[#This Row],[L.eff]],M.Rd!$C$2:$S$2)+2,FALSE)</f>
        <v>2000</v>
      </c>
      <c r="F3306" s="54">
        <f>VLOOKUP(Table10[[#This Row],[Name]],V.Rd!$A:$B,2,FALSE)</f>
        <v>1870</v>
      </c>
      <c r="G3306" s="54">
        <f>VLOOKUP(Table10[[#This Row],[Name]],M.Rd!$A:$T,20,FALSE)</f>
        <v>99900</v>
      </c>
    </row>
    <row r="3307" spans="1:7" x14ac:dyDescent="0.25">
      <c r="A3307" s="3" t="s">
        <v>1267</v>
      </c>
      <c r="B3307" s="31">
        <v>287</v>
      </c>
      <c r="C3307" s="2">
        <v>5</v>
      </c>
      <c r="D3307">
        <v>9700</v>
      </c>
      <c r="E3307" s="54">
        <f>VLOOKUP(Table10[[#This Row],[Name]],M.Rd!$A:$T,MATCH(Table10[[#This Row],[L.eff]],M.Rd!$C$2:$S$2)+2,FALSE)</f>
        <v>2000</v>
      </c>
      <c r="F3307" s="54">
        <f>VLOOKUP(Table10[[#This Row],[Name]],V.Rd!$A:$B,2,FALSE)</f>
        <v>1870</v>
      </c>
      <c r="G3307" s="54">
        <f>VLOOKUP(Table10[[#This Row],[Name]],M.Rd!$A:$T,20,FALSE)</f>
        <v>99900</v>
      </c>
    </row>
    <row r="3308" spans="1:7" x14ac:dyDescent="0.25">
      <c r="A3308" s="3" t="s">
        <v>1267</v>
      </c>
      <c r="B3308" s="31">
        <v>287</v>
      </c>
      <c r="C3308" s="2">
        <v>6</v>
      </c>
      <c r="D3308">
        <v>8720</v>
      </c>
      <c r="E3308" s="54">
        <f>VLOOKUP(Table10[[#This Row],[Name]],M.Rd!$A:$T,MATCH(Table10[[#This Row],[L.eff]],M.Rd!$C$2:$S$2)+2,FALSE)</f>
        <v>1950</v>
      </c>
      <c r="F3308" s="54">
        <f>VLOOKUP(Table10[[#This Row],[Name]],V.Rd!$A:$B,2,FALSE)</f>
        <v>1870</v>
      </c>
      <c r="G3308" s="54">
        <f>VLOOKUP(Table10[[#This Row],[Name]],M.Rd!$A:$T,20,FALSE)</f>
        <v>99900</v>
      </c>
    </row>
    <row r="3309" spans="1:7" x14ac:dyDescent="0.25">
      <c r="A3309" s="3" t="s">
        <v>1267</v>
      </c>
      <c r="B3309" s="31">
        <v>287</v>
      </c>
      <c r="C3309" s="2">
        <v>7</v>
      </c>
      <c r="D3309">
        <v>7730</v>
      </c>
      <c r="E3309" s="54">
        <f>VLOOKUP(Table10[[#This Row],[Name]],M.Rd!$A:$T,MATCH(Table10[[#This Row],[L.eff]],M.Rd!$C$2:$S$2)+2,FALSE)</f>
        <v>1910</v>
      </c>
      <c r="F3309" s="54">
        <f>VLOOKUP(Table10[[#This Row],[Name]],V.Rd!$A:$B,2,FALSE)</f>
        <v>1870</v>
      </c>
      <c r="G3309" s="54">
        <f>VLOOKUP(Table10[[#This Row],[Name]],M.Rd!$A:$T,20,FALSE)</f>
        <v>99900</v>
      </c>
    </row>
    <row r="3310" spans="1:7" x14ac:dyDescent="0.25">
      <c r="A3310" s="3" t="s">
        <v>1267</v>
      </c>
      <c r="B3310" s="31">
        <v>287</v>
      </c>
      <c r="C3310" s="2">
        <v>8</v>
      </c>
      <c r="D3310">
        <v>6780</v>
      </c>
      <c r="E3310" s="54">
        <f>VLOOKUP(Table10[[#This Row],[Name]],M.Rd!$A:$T,MATCH(Table10[[#This Row],[L.eff]],M.Rd!$C$2:$S$2)+2,FALSE)</f>
        <v>1860</v>
      </c>
      <c r="F3310" s="54">
        <f>VLOOKUP(Table10[[#This Row],[Name]],V.Rd!$A:$B,2,FALSE)</f>
        <v>1870</v>
      </c>
      <c r="G3310" s="54">
        <f>VLOOKUP(Table10[[#This Row],[Name]],M.Rd!$A:$T,20,FALSE)</f>
        <v>99900</v>
      </c>
    </row>
    <row r="3311" spans="1:7" x14ac:dyDescent="0.25">
      <c r="A3311" s="3" t="s">
        <v>1267</v>
      </c>
      <c r="B3311" s="31">
        <v>287</v>
      </c>
      <c r="C3311" s="2">
        <v>9</v>
      </c>
      <c r="D3311">
        <v>5910</v>
      </c>
      <c r="E3311" s="54">
        <f>VLOOKUP(Table10[[#This Row],[Name]],M.Rd!$A:$T,MATCH(Table10[[#This Row],[L.eff]],M.Rd!$C$2:$S$2)+2,FALSE)</f>
        <v>1820</v>
      </c>
      <c r="F3311" s="54">
        <f>VLOOKUP(Table10[[#This Row],[Name]],V.Rd!$A:$B,2,FALSE)</f>
        <v>1870</v>
      </c>
      <c r="G3311" s="54">
        <f>VLOOKUP(Table10[[#This Row],[Name]],M.Rd!$A:$T,20,FALSE)</f>
        <v>99900</v>
      </c>
    </row>
    <row r="3312" spans="1:7" x14ac:dyDescent="0.25">
      <c r="A3312" s="3" t="s">
        <v>1267</v>
      </c>
      <c r="B3312" s="31">
        <v>287</v>
      </c>
      <c r="C3312" s="2">
        <v>10</v>
      </c>
      <c r="D3312">
        <v>5150</v>
      </c>
      <c r="E3312" s="54">
        <f>VLOOKUP(Table10[[#This Row],[Name]],M.Rd!$A:$T,MATCH(Table10[[#This Row],[L.eff]],M.Rd!$C$2:$S$2)+2,FALSE)</f>
        <v>1770</v>
      </c>
      <c r="F3312" s="54">
        <f>VLOOKUP(Table10[[#This Row],[Name]],V.Rd!$A:$B,2,FALSE)</f>
        <v>1870</v>
      </c>
      <c r="G3312" s="54">
        <f>VLOOKUP(Table10[[#This Row],[Name]],M.Rd!$A:$T,20,FALSE)</f>
        <v>99900</v>
      </c>
    </row>
    <row r="3313" spans="1:7" x14ac:dyDescent="0.25">
      <c r="A3313" s="3" t="s">
        <v>1267</v>
      </c>
      <c r="B3313" s="31">
        <v>287</v>
      </c>
      <c r="C3313" s="2">
        <v>11</v>
      </c>
      <c r="D3313">
        <v>4500</v>
      </c>
      <c r="E3313" s="54">
        <f>VLOOKUP(Table10[[#This Row],[Name]],M.Rd!$A:$T,MATCH(Table10[[#This Row],[L.eff]],M.Rd!$C$2:$S$2)+2,FALSE)</f>
        <v>1730</v>
      </c>
      <c r="F3313" s="54">
        <f>VLOOKUP(Table10[[#This Row],[Name]],V.Rd!$A:$B,2,FALSE)</f>
        <v>1870</v>
      </c>
      <c r="G3313" s="54">
        <f>VLOOKUP(Table10[[#This Row],[Name]],M.Rd!$A:$T,20,FALSE)</f>
        <v>99900</v>
      </c>
    </row>
    <row r="3314" spans="1:7" x14ac:dyDescent="0.25">
      <c r="A3314" s="3" t="s">
        <v>1267</v>
      </c>
      <c r="B3314" s="31">
        <v>287</v>
      </c>
      <c r="C3314" s="2">
        <v>12</v>
      </c>
      <c r="D3314">
        <v>3940</v>
      </c>
      <c r="E3314" s="54">
        <f>VLOOKUP(Table10[[#This Row],[Name]],M.Rd!$A:$T,MATCH(Table10[[#This Row],[L.eff]],M.Rd!$C$2:$S$2)+2,FALSE)</f>
        <v>1680</v>
      </c>
      <c r="F3314" s="54">
        <f>VLOOKUP(Table10[[#This Row],[Name]],V.Rd!$A:$B,2,FALSE)</f>
        <v>1870</v>
      </c>
      <c r="G3314" s="54">
        <f>VLOOKUP(Table10[[#This Row],[Name]],M.Rd!$A:$T,20,FALSE)</f>
        <v>99900</v>
      </c>
    </row>
    <row r="3315" spans="1:7" x14ac:dyDescent="0.25">
      <c r="A3315" s="3" t="s">
        <v>1267</v>
      </c>
      <c r="B3315" s="31">
        <v>287</v>
      </c>
      <c r="C3315" s="2">
        <v>13</v>
      </c>
      <c r="D3315">
        <v>3480</v>
      </c>
      <c r="E3315" s="54">
        <f>VLOOKUP(Table10[[#This Row],[Name]],M.Rd!$A:$T,MATCH(Table10[[#This Row],[L.eff]],M.Rd!$C$2:$S$2)+2,FALSE)</f>
        <v>1640</v>
      </c>
      <c r="F3315" s="54">
        <f>VLOOKUP(Table10[[#This Row],[Name]],V.Rd!$A:$B,2,FALSE)</f>
        <v>1870</v>
      </c>
      <c r="G3315" s="54">
        <f>VLOOKUP(Table10[[#This Row],[Name]],M.Rd!$A:$T,20,FALSE)</f>
        <v>99900</v>
      </c>
    </row>
    <row r="3316" spans="1:7" x14ac:dyDescent="0.25">
      <c r="A3316" s="3" t="s">
        <v>1267</v>
      </c>
      <c r="B3316" s="31">
        <v>287</v>
      </c>
      <c r="C3316" s="2">
        <v>14</v>
      </c>
      <c r="D3316">
        <v>3080</v>
      </c>
      <c r="E3316" s="54">
        <f>VLOOKUP(Table10[[#This Row],[Name]],M.Rd!$A:$T,MATCH(Table10[[#This Row],[L.eff]],M.Rd!$C$2:$S$2)+2,FALSE)</f>
        <v>1600</v>
      </c>
      <c r="F3316" s="54">
        <f>VLOOKUP(Table10[[#This Row],[Name]],V.Rd!$A:$B,2,FALSE)</f>
        <v>1870</v>
      </c>
      <c r="G3316" s="54">
        <f>VLOOKUP(Table10[[#This Row],[Name]],M.Rd!$A:$T,20,FALSE)</f>
        <v>99900</v>
      </c>
    </row>
    <row r="3317" spans="1:7" x14ac:dyDescent="0.25">
      <c r="A3317" s="23" t="s">
        <v>1332</v>
      </c>
      <c r="B3317" s="29">
        <v>340</v>
      </c>
      <c r="C3317" s="27">
        <v>1</v>
      </c>
      <c r="D3317" s="27">
        <v>15400</v>
      </c>
      <c r="E3317" s="54">
        <f>VLOOKUP(Table10[[#This Row],[Name]],M.Rd!$A:$T,MATCH(Table10[[#This Row],[L.eff]],M.Rd!$C$2:$S$2)+2,FALSE)</f>
        <v>2480</v>
      </c>
      <c r="F3317" s="54">
        <f>VLOOKUP(Table10[[#This Row],[Name]],V.Rd!$A:$B,2,FALSE)</f>
        <v>2290</v>
      </c>
      <c r="G3317" s="54">
        <f>VLOOKUP(Table10[[#This Row],[Name]],M.Rd!$A:$T,20,FALSE)</f>
        <v>122000</v>
      </c>
    </row>
    <row r="3318" spans="1:7" x14ac:dyDescent="0.25">
      <c r="A3318" s="3" t="s">
        <v>1332</v>
      </c>
      <c r="B3318" s="31">
        <v>340</v>
      </c>
      <c r="C3318" s="2">
        <v>1.5</v>
      </c>
      <c r="D3318" s="2">
        <v>15400</v>
      </c>
      <c r="E3318" s="54">
        <f>VLOOKUP(Table10[[#This Row],[Name]],M.Rd!$A:$T,MATCH(Table10[[#This Row],[L.eff]],M.Rd!$C$2:$S$2)+2,FALSE)</f>
        <v>2480</v>
      </c>
      <c r="F3318" s="54">
        <f>VLOOKUP(Table10[[#This Row],[Name]],V.Rd!$A:$B,2,FALSE)</f>
        <v>2290</v>
      </c>
      <c r="G3318" s="54">
        <f>VLOOKUP(Table10[[#This Row],[Name]],M.Rd!$A:$T,20,FALSE)</f>
        <v>122000</v>
      </c>
    </row>
    <row r="3319" spans="1:7" x14ac:dyDescent="0.25">
      <c r="A3319" s="3" t="s">
        <v>1332</v>
      </c>
      <c r="B3319" s="31">
        <v>340</v>
      </c>
      <c r="C3319" s="2">
        <v>2</v>
      </c>
      <c r="D3319" s="2">
        <v>15000</v>
      </c>
      <c r="E3319" s="54">
        <f>VLOOKUP(Table10[[#This Row],[Name]],M.Rd!$A:$T,MATCH(Table10[[#This Row],[L.eff]],M.Rd!$C$2:$S$2)+2,FALSE)</f>
        <v>2480</v>
      </c>
      <c r="F3319" s="54">
        <f>VLOOKUP(Table10[[#This Row],[Name]],V.Rd!$A:$B,2,FALSE)</f>
        <v>2290</v>
      </c>
      <c r="G3319" s="54">
        <f>VLOOKUP(Table10[[#This Row],[Name]],M.Rd!$A:$T,20,FALSE)</f>
        <v>122000</v>
      </c>
    </row>
    <row r="3320" spans="1:7" x14ac:dyDescent="0.25">
      <c r="A3320" s="3" t="s">
        <v>1332</v>
      </c>
      <c r="B3320" s="31">
        <v>340</v>
      </c>
      <c r="C3320" s="2">
        <v>2.5</v>
      </c>
      <c r="D3320">
        <v>14500</v>
      </c>
      <c r="E3320" s="54">
        <f>VLOOKUP(Table10[[#This Row],[Name]],M.Rd!$A:$T,MATCH(Table10[[#This Row],[L.eff]],M.Rd!$C$2:$S$2)+2,FALSE)</f>
        <v>2480</v>
      </c>
      <c r="F3320" s="54">
        <f>VLOOKUP(Table10[[#This Row],[Name]],V.Rd!$A:$B,2,FALSE)</f>
        <v>2290</v>
      </c>
      <c r="G3320" s="54">
        <f>VLOOKUP(Table10[[#This Row],[Name]],M.Rd!$A:$T,20,FALSE)</f>
        <v>122000</v>
      </c>
    </row>
    <row r="3321" spans="1:7" x14ac:dyDescent="0.25">
      <c r="A3321" s="3" t="s">
        <v>1332</v>
      </c>
      <c r="B3321" s="31">
        <v>340</v>
      </c>
      <c r="C3321" s="2">
        <v>3</v>
      </c>
      <c r="D3321">
        <v>14000</v>
      </c>
      <c r="E3321" s="54">
        <f>VLOOKUP(Table10[[#This Row],[Name]],M.Rd!$A:$T,MATCH(Table10[[#This Row],[L.eff]],M.Rd!$C$2:$S$2)+2,FALSE)</f>
        <v>2480</v>
      </c>
      <c r="F3321" s="54">
        <f>VLOOKUP(Table10[[#This Row],[Name]],V.Rd!$A:$B,2,FALSE)</f>
        <v>2290</v>
      </c>
      <c r="G3321" s="54">
        <f>VLOOKUP(Table10[[#This Row],[Name]],M.Rd!$A:$T,20,FALSE)</f>
        <v>122000</v>
      </c>
    </row>
    <row r="3322" spans="1:7" x14ac:dyDescent="0.25">
      <c r="A3322" s="3" t="s">
        <v>1332</v>
      </c>
      <c r="B3322" s="31">
        <v>340</v>
      </c>
      <c r="C3322" s="2">
        <v>3.5</v>
      </c>
      <c r="D3322">
        <v>13500</v>
      </c>
      <c r="E3322" s="54">
        <f>VLOOKUP(Table10[[#This Row],[Name]],M.Rd!$A:$T,MATCH(Table10[[#This Row],[L.eff]],M.Rd!$C$2:$S$2)+2,FALSE)</f>
        <v>2480</v>
      </c>
      <c r="F3322" s="54">
        <f>VLOOKUP(Table10[[#This Row],[Name]],V.Rd!$A:$B,2,FALSE)</f>
        <v>2290</v>
      </c>
      <c r="G3322" s="54">
        <f>VLOOKUP(Table10[[#This Row],[Name]],M.Rd!$A:$T,20,FALSE)</f>
        <v>122000</v>
      </c>
    </row>
    <row r="3323" spans="1:7" x14ac:dyDescent="0.25">
      <c r="A3323" s="3" t="s">
        <v>1332</v>
      </c>
      <c r="B3323" s="31">
        <v>340</v>
      </c>
      <c r="C3323" s="2">
        <v>4</v>
      </c>
      <c r="D3323">
        <v>12900</v>
      </c>
      <c r="E3323" s="54">
        <f>VLOOKUP(Table10[[#This Row],[Name]],M.Rd!$A:$T,MATCH(Table10[[#This Row],[L.eff]],M.Rd!$C$2:$S$2)+2,FALSE)</f>
        <v>2480</v>
      </c>
      <c r="F3323" s="54">
        <f>VLOOKUP(Table10[[#This Row],[Name]],V.Rd!$A:$B,2,FALSE)</f>
        <v>2290</v>
      </c>
      <c r="G3323" s="54">
        <f>VLOOKUP(Table10[[#This Row],[Name]],M.Rd!$A:$T,20,FALSE)</f>
        <v>122000</v>
      </c>
    </row>
    <row r="3324" spans="1:7" x14ac:dyDescent="0.25">
      <c r="A3324" s="3" t="s">
        <v>1332</v>
      </c>
      <c r="B3324" s="31">
        <v>340</v>
      </c>
      <c r="C3324" s="2">
        <v>5</v>
      </c>
      <c r="D3324">
        <v>11800</v>
      </c>
      <c r="E3324" s="54">
        <f>VLOOKUP(Table10[[#This Row],[Name]],M.Rd!$A:$T,MATCH(Table10[[#This Row],[L.eff]],M.Rd!$C$2:$S$2)+2,FALSE)</f>
        <v>2480</v>
      </c>
      <c r="F3324" s="54">
        <f>VLOOKUP(Table10[[#This Row],[Name]],V.Rd!$A:$B,2,FALSE)</f>
        <v>2290</v>
      </c>
      <c r="G3324" s="54">
        <f>VLOOKUP(Table10[[#This Row],[Name]],M.Rd!$A:$T,20,FALSE)</f>
        <v>122000</v>
      </c>
    </row>
    <row r="3325" spans="1:7" x14ac:dyDescent="0.25">
      <c r="A3325" s="3" t="s">
        <v>1332</v>
      </c>
      <c r="B3325" s="31">
        <v>340</v>
      </c>
      <c r="C3325" s="2">
        <v>6</v>
      </c>
      <c r="D3325">
        <v>10600</v>
      </c>
      <c r="E3325" s="54">
        <f>VLOOKUP(Table10[[#This Row],[Name]],M.Rd!$A:$T,MATCH(Table10[[#This Row],[L.eff]],M.Rd!$C$2:$S$2)+2,FALSE)</f>
        <v>2440</v>
      </c>
      <c r="F3325" s="54">
        <f>VLOOKUP(Table10[[#This Row],[Name]],V.Rd!$A:$B,2,FALSE)</f>
        <v>2290</v>
      </c>
      <c r="G3325" s="54">
        <f>VLOOKUP(Table10[[#This Row],[Name]],M.Rd!$A:$T,20,FALSE)</f>
        <v>122000</v>
      </c>
    </row>
    <row r="3326" spans="1:7" x14ac:dyDescent="0.25">
      <c r="A3326" s="3" t="s">
        <v>1332</v>
      </c>
      <c r="B3326" s="31">
        <v>340</v>
      </c>
      <c r="C3326" s="2">
        <v>7</v>
      </c>
      <c r="D3326">
        <v>9400</v>
      </c>
      <c r="E3326" s="54">
        <f>VLOOKUP(Table10[[#This Row],[Name]],M.Rd!$A:$T,MATCH(Table10[[#This Row],[L.eff]],M.Rd!$C$2:$S$2)+2,FALSE)</f>
        <v>2390</v>
      </c>
      <c r="F3326" s="54">
        <f>VLOOKUP(Table10[[#This Row],[Name]],V.Rd!$A:$B,2,FALSE)</f>
        <v>2290</v>
      </c>
      <c r="G3326" s="54">
        <f>VLOOKUP(Table10[[#This Row],[Name]],M.Rd!$A:$T,20,FALSE)</f>
        <v>122000</v>
      </c>
    </row>
    <row r="3327" spans="1:7" x14ac:dyDescent="0.25">
      <c r="A3327" s="3" t="s">
        <v>1332</v>
      </c>
      <c r="B3327" s="31">
        <v>340</v>
      </c>
      <c r="C3327" s="2">
        <v>8</v>
      </c>
      <c r="D3327">
        <v>8240</v>
      </c>
      <c r="E3327" s="54">
        <f>VLOOKUP(Table10[[#This Row],[Name]],M.Rd!$A:$T,MATCH(Table10[[#This Row],[L.eff]],M.Rd!$C$2:$S$2)+2,FALSE)</f>
        <v>2340</v>
      </c>
      <c r="F3327" s="54">
        <f>VLOOKUP(Table10[[#This Row],[Name]],V.Rd!$A:$B,2,FALSE)</f>
        <v>2290</v>
      </c>
      <c r="G3327" s="54">
        <f>VLOOKUP(Table10[[#This Row],[Name]],M.Rd!$A:$T,20,FALSE)</f>
        <v>122000</v>
      </c>
    </row>
    <row r="3328" spans="1:7" x14ac:dyDescent="0.25">
      <c r="A3328" s="3" t="s">
        <v>1332</v>
      </c>
      <c r="B3328" s="31">
        <v>340</v>
      </c>
      <c r="C3328" s="2">
        <v>9</v>
      </c>
      <c r="D3328">
        <v>7180</v>
      </c>
      <c r="E3328" s="54">
        <f>VLOOKUP(Table10[[#This Row],[Name]],M.Rd!$A:$T,MATCH(Table10[[#This Row],[L.eff]],M.Rd!$C$2:$S$2)+2,FALSE)</f>
        <v>2290</v>
      </c>
      <c r="F3328" s="54">
        <f>VLOOKUP(Table10[[#This Row],[Name]],V.Rd!$A:$B,2,FALSE)</f>
        <v>2290</v>
      </c>
      <c r="G3328" s="54">
        <f>VLOOKUP(Table10[[#This Row],[Name]],M.Rd!$A:$T,20,FALSE)</f>
        <v>122000</v>
      </c>
    </row>
    <row r="3329" spans="1:7" x14ac:dyDescent="0.25">
      <c r="A3329" s="3" t="s">
        <v>1332</v>
      </c>
      <c r="B3329" s="31">
        <v>340</v>
      </c>
      <c r="C3329" s="2">
        <v>10</v>
      </c>
      <c r="D3329">
        <v>6250</v>
      </c>
      <c r="E3329" s="54">
        <f>VLOOKUP(Table10[[#This Row],[Name]],M.Rd!$A:$T,MATCH(Table10[[#This Row],[L.eff]],M.Rd!$C$2:$S$2)+2,FALSE)</f>
        <v>2240</v>
      </c>
      <c r="F3329" s="54">
        <f>VLOOKUP(Table10[[#This Row],[Name]],V.Rd!$A:$B,2,FALSE)</f>
        <v>2290</v>
      </c>
      <c r="G3329" s="54">
        <f>VLOOKUP(Table10[[#This Row],[Name]],M.Rd!$A:$T,20,FALSE)</f>
        <v>122000</v>
      </c>
    </row>
    <row r="3330" spans="1:7" x14ac:dyDescent="0.25">
      <c r="A3330" s="3" t="s">
        <v>1332</v>
      </c>
      <c r="B3330" s="31">
        <v>340</v>
      </c>
      <c r="C3330" s="2">
        <v>11</v>
      </c>
      <c r="D3330">
        <v>5460</v>
      </c>
      <c r="E3330" s="54">
        <f>VLOOKUP(Table10[[#This Row],[Name]],M.Rd!$A:$T,MATCH(Table10[[#This Row],[L.eff]],M.Rd!$C$2:$S$2)+2,FALSE)</f>
        <v>2190</v>
      </c>
      <c r="F3330" s="54">
        <f>VLOOKUP(Table10[[#This Row],[Name]],V.Rd!$A:$B,2,FALSE)</f>
        <v>2290</v>
      </c>
      <c r="G3330" s="54">
        <f>VLOOKUP(Table10[[#This Row],[Name]],M.Rd!$A:$T,20,FALSE)</f>
        <v>122000</v>
      </c>
    </row>
    <row r="3331" spans="1:7" x14ac:dyDescent="0.25">
      <c r="A3331" s="3" t="s">
        <v>1332</v>
      </c>
      <c r="B3331" s="31">
        <v>340</v>
      </c>
      <c r="C3331" s="2">
        <v>12</v>
      </c>
      <c r="D3331">
        <v>4780</v>
      </c>
      <c r="E3331" s="54">
        <f>VLOOKUP(Table10[[#This Row],[Name]],M.Rd!$A:$T,MATCH(Table10[[#This Row],[L.eff]],M.Rd!$C$2:$S$2)+2,FALSE)</f>
        <v>2140</v>
      </c>
      <c r="F3331" s="54">
        <f>VLOOKUP(Table10[[#This Row],[Name]],V.Rd!$A:$B,2,FALSE)</f>
        <v>2290</v>
      </c>
      <c r="G3331" s="54">
        <f>VLOOKUP(Table10[[#This Row],[Name]],M.Rd!$A:$T,20,FALSE)</f>
        <v>122000</v>
      </c>
    </row>
    <row r="3332" spans="1:7" x14ac:dyDescent="0.25">
      <c r="A3332" s="3" t="s">
        <v>1332</v>
      </c>
      <c r="B3332" s="31">
        <v>340</v>
      </c>
      <c r="C3332" s="2">
        <v>13</v>
      </c>
      <c r="D3332">
        <v>4220</v>
      </c>
      <c r="E3332" s="54">
        <f>VLOOKUP(Table10[[#This Row],[Name]],M.Rd!$A:$T,MATCH(Table10[[#This Row],[L.eff]],M.Rd!$C$2:$S$2)+2,FALSE)</f>
        <v>2100</v>
      </c>
      <c r="F3332" s="54">
        <f>VLOOKUP(Table10[[#This Row],[Name]],V.Rd!$A:$B,2,FALSE)</f>
        <v>2290</v>
      </c>
      <c r="G3332" s="54">
        <f>VLOOKUP(Table10[[#This Row],[Name]],M.Rd!$A:$T,20,FALSE)</f>
        <v>122000</v>
      </c>
    </row>
    <row r="3333" spans="1:7" x14ac:dyDescent="0.25">
      <c r="A3333" s="3" t="s">
        <v>1332</v>
      </c>
      <c r="B3333" s="31">
        <v>340</v>
      </c>
      <c r="C3333" s="2">
        <v>14</v>
      </c>
      <c r="D3333">
        <v>3740</v>
      </c>
      <c r="E3333" s="54">
        <f>VLOOKUP(Table10[[#This Row],[Name]],M.Rd!$A:$T,MATCH(Table10[[#This Row],[L.eff]],M.Rd!$C$2:$S$2)+2,FALSE)</f>
        <v>2050</v>
      </c>
      <c r="F3333" s="54">
        <f>VLOOKUP(Table10[[#This Row],[Name]],V.Rd!$A:$B,2,FALSE)</f>
        <v>2290</v>
      </c>
      <c r="G3333" s="54">
        <f>VLOOKUP(Table10[[#This Row],[Name]],M.Rd!$A:$T,20,FALSE)</f>
        <v>122000</v>
      </c>
    </row>
    <row r="3334" spans="1:7" x14ac:dyDescent="0.25">
      <c r="A3334" s="23" t="s">
        <v>1333</v>
      </c>
      <c r="B3334" s="29">
        <v>393</v>
      </c>
      <c r="C3334" s="27">
        <v>1</v>
      </c>
      <c r="D3334" s="27">
        <v>17800</v>
      </c>
      <c r="E3334" s="54">
        <f>VLOOKUP(Table10[[#This Row],[Name]],M.Rd!$A:$T,MATCH(Table10[[#This Row],[L.eff]],M.Rd!$C$2:$S$2)+2,FALSE)</f>
        <v>2920</v>
      </c>
      <c r="F3334" s="54">
        <f>VLOOKUP(Table10[[#This Row],[Name]],V.Rd!$A:$B,2,FALSE)</f>
        <v>2670</v>
      </c>
      <c r="G3334" s="54">
        <f>VLOOKUP(Table10[[#This Row],[Name]],M.Rd!$A:$T,20,FALSE)</f>
        <v>147000</v>
      </c>
    </row>
    <row r="3335" spans="1:7" x14ac:dyDescent="0.25">
      <c r="A3335" s="3" t="s">
        <v>1333</v>
      </c>
      <c r="B3335" s="31">
        <v>393</v>
      </c>
      <c r="C3335" s="2">
        <v>1.5</v>
      </c>
      <c r="D3335" s="2">
        <v>17800</v>
      </c>
      <c r="E3335" s="54">
        <f>VLOOKUP(Table10[[#This Row],[Name]],M.Rd!$A:$T,MATCH(Table10[[#This Row],[L.eff]],M.Rd!$C$2:$S$2)+2,FALSE)</f>
        <v>2920</v>
      </c>
      <c r="F3335" s="54">
        <f>VLOOKUP(Table10[[#This Row],[Name]],V.Rd!$A:$B,2,FALSE)</f>
        <v>2670</v>
      </c>
      <c r="G3335" s="54">
        <f>VLOOKUP(Table10[[#This Row],[Name]],M.Rd!$A:$T,20,FALSE)</f>
        <v>147000</v>
      </c>
    </row>
    <row r="3336" spans="1:7" x14ac:dyDescent="0.25">
      <c r="A3336" s="3" t="s">
        <v>1333</v>
      </c>
      <c r="B3336" s="31">
        <v>393</v>
      </c>
      <c r="C3336" s="2">
        <v>2</v>
      </c>
      <c r="D3336" s="2">
        <v>17300</v>
      </c>
      <c r="E3336" s="54">
        <f>VLOOKUP(Table10[[#This Row],[Name]],M.Rd!$A:$T,MATCH(Table10[[#This Row],[L.eff]],M.Rd!$C$2:$S$2)+2,FALSE)</f>
        <v>2920</v>
      </c>
      <c r="F3336" s="54">
        <f>VLOOKUP(Table10[[#This Row],[Name]],V.Rd!$A:$B,2,FALSE)</f>
        <v>2670</v>
      </c>
      <c r="G3336" s="54">
        <f>VLOOKUP(Table10[[#This Row],[Name]],M.Rd!$A:$T,20,FALSE)</f>
        <v>147000</v>
      </c>
    </row>
    <row r="3337" spans="1:7" x14ac:dyDescent="0.25">
      <c r="A3337" s="3" t="s">
        <v>1333</v>
      </c>
      <c r="B3337" s="31">
        <v>393</v>
      </c>
      <c r="C3337" s="2">
        <v>2.5</v>
      </c>
      <c r="D3337">
        <v>16800</v>
      </c>
      <c r="E3337" s="54">
        <f>VLOOKUP(Table10[[#This Row],[Name]],M.Rd!$A:$T,MATCH(Table10[[#This Row],[L.eff]],M.Rd!$C$2:$S$2)+2,FALSE)</f>
        <v>2920</v>
      </c>
      <c r="F3337" s="54">
        <f>VLOOKUP(Table10[[#This Row],[Name]],V.Rd!$A:$B,2,FALSE)</f>
        <v>2670</v>
      </c>
      <c r="G3337" s="54">
        <f>VLOOKUP(Table10[[#This Row],[Name]],M.Rd!$A:$T,20,FALSE)</f>
        <v>147000</v>
      </c>
    </row>
    <row r="3338" spans="1:7" x14ac:dyDescent="0.25">
      <c r="A3338" s="3" t="s">
        <v>1333</v>
      </c>
      <c r="B3338" s="31">
        <v>393</v>
      </c>
      <c r="C3338" s="2">
        <v>3</v>
      </c>
      <c r="D3338">
        <v>16200</v>
      </c>
      <c r="E3338" s="54">
        <f>VLOOKUP(Table10[[#This Row],[Name]],M.Rd!$A:$T,MATCH(Table10[[#This Row],[L.eff]],M.Rd!$C$2:$S$2)+2,FALSE)</f>
        <v>2920</v>
      </c>
      <c r="F3338" s="54">
        <f>VLOOKUP(Table10[[#This Row],[Name]],V.Rd!$A:$B,2,FALSE)</f>
        <v>2670</v>
      </c>
      <c r="G3338" s="54">
        <f>VLOOKUP(Table10[[#This Row],[Name]],M.Rd!$A:$T,20,FALSE)</f>
        <v>147000</v>
      </c>
    </row>
    <row r="3339" spans="1:7" x14ac:dyDescent="0.25">
      <c r="A3339" s="3" t="s">
        <v>1333</v>
      </c>
      <c r="B3339" s="31">
        <v>393</v>
      </c>
      <c r="C3339" s="2">
        <v>3.5</v>
      </c>
      <c r="D3339">
        <v>15600</v>
      </c>
      <c r="E3339" s="54">
        <f>VLOOKUP(Table10[[#This Row],[Name]],M.Rd!$A:$T,MATCH(Table10[[#This Row],[L.eff]],M.Rd!$C$2:$S$2)+2,FALSE)</f>
        <v>2920</v>
      </c>
      <c r="F3339" s="54">
        <f>VLOOKUP(Table10[[#This Row],[Name]],V.Rd!$A:$B,2,FALSE)</f>
        <v>2670</v>
      </c>
      <c r="G3339" s="54">
        <f>VLOOKUP(Table10[[#This Row],[Name]],M.Rd!$A:$T,20,FALSE)</f>
        <v>147000</v>
      </c>
    </row>
    <row r="3340" spans="1:7" x14ac:dyDescent="0.25">
      <c r="A3340" s="3" t="s">
        <v>1333</v>
      </c>
      <c r="B3340" s="31">
        <v>393</v>
      </c>
      <c r="C3340" s="2">
        <v>4</v>
      </c>
      <c r="D3340">
        <v>15000</v>
      </c>
      <c r="E3340" s="54">
        <f>VLOOKUP(Table10[[#This Row],[Name]],M.Rd!$A:$T,MATCH(Table10[[#This Row],[L.eff]],M.Rd!$C$2:$S$2)+2,FALSE)</f>
        <v>2920</v>
      </c>
      <c r="F3340" s="54">
        <f>VLOOKUP(Table10[[#This Row],[Name]],V.Rd!$A:$B,2,FALSE)</f>
        <v>2670</v>
      </c>
      <c r="G3340" s="54">
        <f>VLOOKUP(Table10[[#This Row],[Name]],M.Rd!$A:$T,20,FALSE)</f>
        <v>147000</v>
      </c>
    </row>
    <row r="3341" spans="1:7" x14ac:dyDescent="0.25">
      <c r="A3341" s="3" t="s">
        <v>1333</v>
      </c>
      <c r="B3341" s="31">
        <v>393</v>
      </c>
      <c r="C3341" s="2">
        <v>5</v>
      </c>
      <c r="D3341">
        <v>13700</v>
      </c>
      <c r="E3341" s="54">
        <f>VLOOKUP(Table10[[#This Row],[Name]],M.Rd!$A:$T,MATCH(Table10[[#This Row],[L.eff]],M.Rd!$C$2:$S$2)+2,FALSE)</f>
        <v>2920</v>
      </c>
      <c r="F3341" s="54">
        <f>VLOOKUP(Table10[[#This Row],[Name]],V.Rd!$A:$B,2,FALSE)</f>
        <v>2670</v>
      </c>
      <c r="G3341" s="54">
        <f>VLOOKUP(Table10[[#This Row],[Name]],M.Rd!$A:$T,20,FALSE)</f>
        <v>147000</v>
      </c>
    </row>
    <row r="3342" spans="1:7" x14ac:dyDescent="0.25">
      <c r="A3342" s="3" t="s">
        <v>1333</v>
      </c>
      <c r="B3342" s="31">
        <v>393</v>
      </c>
      <c r="C3342" s="2">
        <v>6</v>
      </c>
      <c r="D3342">
        <v>12400</v>
      </c>
      <c r="E3342" s="54">
        <f>VLOOKUP(Table10[[#This Row],[Name]],M.Rd!$A:$T,MATCH(Table10[[#This Row],[L.eff]],M.Rd!$C$2:$S$2)+2,FALSE)</f>
        <v>2900</v>
      </c>
      <c r="F3342" s="54">
        <f>VLOOKUP(Table10[[#This Row],[Name]],V.Rd!$A:$B,2,FALSE)</f>
        <v>2670</v>
      </c>
      <c r="G3342" s="54">
        <f>VLOOKUP(Table10[[#This Row],[Name]],M.Rd!$A:$T,20,FALSE)</f>
        <v>147000</v>
      </c>
    </row>
    <row r="3343" spans="1:7" x14ac:dyDescent="0.25">
      <c r="A3343" s="3" t="s">
        <v>1333</v>
      </c>
      <c r="B3343" s="31">
        <v>393</v>
      </c>
      <c r="C3343" s="2">
        <v>7</v>
      </c>
      <c r="D3343">
        <v>11000</v>
      </c>
      <c r="E3343" s="54">
        <f>VLOOKUP(Table10[[#This Row],[Name]],M.Rd!$A:$T,MATCH(Table10[[#This Row],[L.eff]],M.Rd!$C$2:$S$2)+2,FALSE)</f>
        <v>2840</v>
      </c>
      <c r="F3343" s="54">
        <f>VLOOKUP(Table10[[#This Row],[Name]],V.Rd!$A:$B,2,FALSE)</f>
        <v>2670</v>
      </c>
      <c r="G3343" s="54">
        <f>VLOOKUP(Table10[[#This Row],[Name]],M.Rd!$A:$T,20,FALSE)</f>
        <v>147000</v>
      </c>
    </row>
    <row r="3344" spans="1:7" x14ac:dyDescent="0.25">
      <c r="A3344" s="3" t="s">
        <v>1333</v>
      </c>
      <c r="B3344" s="31">
        <v>393</v>
      </c>
      <c r="C3344" s="2">
        <v>8</v>
      </c>
      <c r="D3344">
        <v>9640</v>
      </c>
      <c r="E3344" s="54">
        <f>VLOOKUP(Table10[[#This Row],[Name]],M.Rd!$A:$T,MATCH(Table10[[#This Row],[L.eff]],M.Rd!$C$2:$S$2)+2,FALSE)</f>
        <v>2790</v>
      </c>
      <c r="F3344" s="54">
        <f>VLOOKUP(Table10[[#This Row],[Name]],V.Rd!$A:$B,2,FALSE)</f>
        <v>2670</v>
      </c>
      <c r="G3344" s="54">
        <f>VLOOKUP(Table10[[#This Row],[Name]],M.Rd!$A:$T,20,FALSE)</f>
        <v>147000</v>
      </c>
    </row>
    <row r="3345" spans="1:7" x14ac:dyDescent="0.25">
      <c r="A3345" s="3" t="s">
        <v>1333</v>
      </c>
      <c r="B3345" s="31">
        <v>393</v>
      </c>
      <c r="C3345" s="2">
        <v>9</v>
      </c>
      <c r="D3345">
        <v>8420</v>
      </c>
      <c r="E3345" s="54">
        <f>VLOOKUP(Table10[[#This Row],[Name]],M.Rd!$A:$T,MATCH(Table10[[#This Row],[L.eff]],M.Rd!$C$2:$S$2)+2,FALSE)</f>
        <v>2740</v>
      </c>
      <c r="F3345" s="54">
        <f>VLOOKUP(Table10[[#This Row],[Name]],V.Rd!$A:$B,2,FALSE)</f>
        <v>2670</v>
      </c>
      <c r="G3345" s="54">
        <f>VLOOKUP(Table10[[#This Row],[Name]],M.Rd!$A:$T,20,FALSE)</f>
        <v>147000</v>
      </c>
    </row>
    <row r="3346" spans="1:7" x14ac:dyDescent="0.25">
      <c r="A3346" s="3" t="s">
        <v>1333</v>
      </c>
      <c r="B3346" s="31">
        <v>393</v>
      </c>
      <c r="C3346" s="2">
        <v>10</v>
      </c>
      <c r="D3346">
        <v>7340</v>
      </c>
      <c r="E3346" s="54">
        <f>VLOOKUP(Table10[[#This Row],[Name]],M.Rd!$A:$T,MATCH(Table10[[#This Row],[L.eff]],M.Rd!$C$2:$S$2)+2,FALSE)</f>
        <v>2680</v>
      </c>
      <c r="F3346" s="54">
        <f>VLOOKUP(Table10[[#This Row],[Name]],V.Rd!$A:$B,2,FALSE)</f>
        <v>2670</v>
      </c>
      <c r="G3346" s="54">
        <f>VLOOKUP(Table10[[#This Row],[Name]],M.Rd!$A:$T,20,FALSE)</f>
        <v>147000</v>
      </c>
    </row>
    <row r="3347" spans="1:7" x14ac:dyDescent="0.25">
      <c r="A3347" s="3" t="s">
        <v>1333</v>
      </c>
      <c r="B3347" s="31">
        <v>393</v>
      </c>
      <c r="C3347" s="2">
        <v>11</v>
      </c>
      <c r="D3347">
        <v>6420</v>
      </c>
      <c r="E3347" s="54">
        <f>VLOOKUP(Table10[[#This Row],[Name]],M.Rd!$A:$T,MATCH(Table10[[#This Row],[L.eff]],M.Rd!$C$2:$S$2)+2,FALSE)</f>
        <v>2640</v>
      </c>
      <c r="F3347" s="54">
        <f>VLOOKUP(Table10[[#This Row],[Name]],V.Rd!$A:$B,2,FALSE)</f>
        <v>2670</v>
      </c>
      <c r="G3347" s="54">
        <f>VLOOKUP(Table10[[#This Row],[Name]],M.Rd!$A:$T,20,FALSE)</f>
        <v>147000</v>
      </c>
    </row>
    <row r="3348" spans="1:7" x14ac:dyDescent="0.25">
      <c r="A3348" s="3" t="s">
        <v>1333</v>
      </c>
      <c r="B3348" s="31">
        <v>393</v>
      </c>
      <c r="C3348" s="2">
        <v>12</v>
      </c>
      <c r="D3348">
        <v>5630</v>
      </c>
      <c r="E3348" s="54">
        <f>VLOOKUP(Table10[[#This Row],[Name]],M.Rd!$A:$T,MATCH(Table10[[#This Row],[L.eff]],M.Rd!$C$2:$S$2)+2,FALSE)</f>
        <v>2590</v>
      </c>
      <c r="F3348" s="54">
        <f>VLOOKUP(Table10[[#This Row],[Name]],V.Rd!$A:$B,2,FALSE)</f>
        <v>2670</v>
      </c>
      <c r="G3348" s="54">
        <f>VLOOKUP(Table10[[#This Row],[Name]],M.Rd!$A:$T,20,FALSE)</f>
        <v>147000</v>
      </c>
    </row>
    <row r="3349" spans="1:7" x14ac:dyDescent="0.25">
      <c r="A3349" s="3" t="s">
        <v>1333</v>
      </c>
      <c r="B3349" s="31">
        <v>393</v>
      </c>
      <c r="C3349" s="2">
        <v>13</v>
      </c>
      <c r="D3349">
        <v>4960</v>
      </c>
      <c r="E3349" s="54">
        <f>VLOOKUP(Table10[[#This Row],[Name]],M.Rd!$A:$T,MATCH(Table10[[#This Row],[L.eff]],M.Rd!$C$2:$S$2)+2,FALSE)</f>
        <v>2540</v>
      </c>
      <c r="F3349" s="54">
        <f>VLOOKUP(Table10[[#This Row],[Name]],V.Rd!$A:$B,2,FALSE)</f>
        <v>2670</v>
      </c>
      <c r="G3349" s="54">
        <f>VLOOKUP(Table10[[#This Row],[Name]],M.Rd!$A:$T,20,FALSE)</f>
        <v>147000</v>
      </c>
    </row>
    <row r="3350" spans="1:7" x14ac:dyDescent="0.25">
      <c r="A3350" s="3" t="s">
        <v>1333</v>
      </c>
      <c r="B3350" s="31">
        <v>393</v>
      </c>
      <c r="C3350" s="2">
        <v>14</v>
      </c>
      <c r="D3350">
        <v>4400</v>
      </c>
      <c r="E3350" s="54">
        <f>VLOOKUP(Table10[[#This Row],[Name]],M.Rd!$A:$T,MATCH(Table10[[#This Row],[L.eff]],M.Rd!$C$2:$S$2)+2,FALSE)</f>
        <v>2490</v>
      </c>
      <c r="F3350" s="54">
        <f>VLOOKUP(Table10[[#This Row],[Name]],V.Rd!$A:$B,2,FALSE)</f>
        <v>2670</v>
      </c>
      <c r="G3350" s="54">
        <f>VLOOKUP(Table10[[#This Row],[Name]],M.Rd!$A:$T,20,FALSE)</f>
        <v>147000</v>
      </c>
    </row>
    <row r="3351" spans="1:7" x14ac:dyDescent="0.25">
      <c r="A3351" s="23" t="s">
        <v>1334</v>
      </c>
      <c r="B3351" s="29">
        <v>467</v>
      </c>
      <c r="C3351" s="27">
        <v>1</v>
      </c>
      <c r="D3351" s="27">
        <v>21100</v>
      </c>
      <c r="E3351" s="54">
        <f>VLOOKUP(Table10[[#This Row],[Name]],M.Rd!$A:$T,MATCH(Table10[[#This Row],[L.eff]],M.Rd!$C$2:$S$2)+2,FALSE)</f>
        <v>3550</v>
      </c>
      <c r="F3351" s="54">
        <f>VLOOKUP(Table10[[#This Row],[Name]],V.Rd!$A:$B,2,FALSE)</f>
        <v>3180</v>
      </c>
      <c r="G3351" s="54">
        <f>VLOOKUP(Table10[[#This Row],[Name]],M.Rd!$A:$T,20,FALSE)</f>
        <v>183000</v>
      </c>
    </row>
    <row r="3352" spans="1:7" x14ac:dyDescent="0.25">
      <c r="A3352" s="3" t="s">
        <v>1334</v>
      </c>
      <c r="B3352" s="31">
        <v>467</v>
      </c>
      <c r="C3352" s="2">
        <v>1.5</v>
      </c>
      <c r="D3352" s="2">
        <v>21100</v>
      </c>
      <c r="E3352" s="54">
        <f>VLOOKUP(Table10[[#This Row],[Name]],M.Rd!$A:$T,MATCH(Table10[[#This Row],[L.eff]],M.Rd!$C$2:$S$2)+2,FALSE)</f>
        <v>3550</v>
      </c>
      <c r="F3352" s="54">
        <f>VLOOKUP(Table10[[#This Row],[Name]],V.Rd!$A:$B,2,FALSE)</f>
        <v>3180</v>
      </c>
      <c r="G3352" s="54">
        <f>VLOOKUP(Table10[[#This Row],[Name]],M.Rd!$A:$T,20,FALSE)</f>
        <v>183000</v>
      </c>
    </row>
    <row r="3353" spans="1:7" x14ac:dyDescent="0.25">
      <c r="A3353" s="3" t="s">
        <v>1334</v>
      </c>
      <c r="B3353" s="31">
        <v>467</v>
      </c>
      <c r="C3353" s="2">
        <v>2</v>
      </c>
      <c r="D3353" s="2">
        <v>20600</v>
      </c>
      <c r="E3353" s="54">
        <f>VLOOKUP(Table10[[#This Row],[Name]],M.Rd!$A:$T,MATCH(Table10[[#This Row],[L.eff]],M.Rd!$C$2:$S$2)+2,FALSE)</f>
        <v>3550</v>
      </c>
      <c r="F3353" s="54">
        <f>VLOOKUP(Table10[[#This Row],[Name]],V.Rd!$A:$B,2,FALSE)</f>
        <v>3180</v>
      </c>
      <c r="G3353" s="54">
        <f>VLOOKUP(Table10[[#This Row],[Name]],M.Rd!$A:$T,20,FALSE)</f>
        <v>183000</v>
      </c>
    </row>
    <row r="3354" spans="1:7" x14ac:dyDescent="0.25">
      <c r="A3354" s="3" t="s">
        <v>1334</v>
      </c>
      <c r="B3354" s="31">
        <v>467</v>
      </c>
      <c r="C3354" s="2">
        <v>2.5</v>
      </c>
      <c r="D3354">
        <v>20000</v>
      </c>
      <c r="E3354" s="54">
        <f>VLOOKUP(Table10[[#This Row],[Name]],M.Rd!$A:$T,MATCH(Table10[[#This Row],[L.eff]],M.Rd!$C$2:$S$2)+2,FALSE)</f>
        <v>3550</v>
      </c>
      <c r="F3354" s="54">
        <f>VLOOKUP(Table10[[#This Row],[Name]],V.Rd!$A:$B,2,FALSE)</f>
        <v>3180</v>
      </c>
      <c r="G3354" s="54">
        <f>VLOOKUP(Table10[[#This Row],[Name]],M.Rd!$A:$T,20,FALSE)</f>
        <v>183000</v>
      </c>
    </row>
    <row r="3355" spans="1:7" x14ac:dyDescent="0.25">
      <c r="A3355" s="3" t="s">
        <v>1334</v>
      </c>
      <c r="B3355" s="31">
        <v>467</v>
      </c>
      <c r="C3355" s="2">
        <v>3</v>
      </c>
      <c r="D3355">
        <v>19300</v>
      </c>
      <c r="E3355" s="54">
        <f>VLOOKUP(Table10[[#This Row],[Name]],M.Rd!$A:$T,MATCH(Table10[[#This Row],[L.eff]],M.Rd!$C$2:$S$2)+2,FALSE)</f>
        <v>3550</v>
      </c>
      <c r="F3355" s="54">
        <f>VLOOKUP(Table10[[#This Row],[Name]],V.Rd!$A:$B,2,FALSE)</f>
        <v>3180</v>
      </c>
      <c r="G3355" s="54">
        <f>VLOOKUP(Table10[[#This Row],[Name]],M.Rd!$A:$T,20,FALSE)</f>
        <v>183000</v>
      </c>
    </row>
    <row r="3356" spans="1:7" x14ac:dyDescent="0.25">
      <c r="A3356" s="3" t="s">
        <v>1334</v>
      </c>
      <c r="B3356" s="31">
        <v>467</v>
      </c>
      <c r="C3356" s="2">
        <v>3.5</v>
      </c>
      <c r="D3356">
        <v>18600</v>
      </c>
      <c r="E3356" s="54">
        <f>VLOOKUP(Table10[[#This Row],[Name]],M.Rd!$A:$T,MATCH(Table10[[#This Row],[L.eff]],M.Rd!$C$2:$S$2)+2,FALSE)</f>
        <v>3550</v>
      </c>
      <c r="F3356" s="54">
        <f>VLOOKUP(Table10[[#This Row],[Name]],V.Rd!$A:$B,2,FALSE)</f>
        <v>3180</v>
      </c>
      <c r="G3356" s="54">
        <f>VLOOKUP(Table10[[#This Row],[Name]],M.Rd!$A:$T,20,FALSE)</f>
        <v>183000</v>
      </c>
    </row>
    <row r="3357" spans="1:7" x14ac:dyDescent="0.25">
      <c r="A3357" s="3" t="s">
        <v>1334</v>
      </c>
      <c r="B3357" s="31">
        <v>467</v>
      </c>
      <c r="C3357" s="2">
        <v>4</v>
      </c>
      <c r="D3357">
        <v>17900</v>
      </c>
      <c r="E3357" s="54">
        <f>VLOOKUP(Table10[[#This Row],[Name]],M.Rd!$A:$T,MATCH(Table10[[#This Row],[L.eff]],M.Rd!$C$2:$S$2)+2,FALSE)</f>
        <v>3550</v>
      </c>
      <c r="F3357" s="54">
        <f>VLOOKUP(Table10[[#This Row],[Name]],V.Rd!$A:$B,2,FALSE)</f>
        <v>3180</v>
      </c>
      <c r="G3357" s="54">
        <f>VLOOKUP(Table10[[#This Row],[Name]],M.Rd!$A:$T,20,FALSE)</f>
        <v>183000</v>
      </c>
    </row>
    <row r="3358" spans="1:7" x14ac:dyDescent="0.25">
      <c r="A3358" s="3" t="s">
        <v>1334</v>
      </c>
      <c r="B3358" s="31">
        <v>467</v>
      </c>
      <c r="C3358" s="2">
        <v>5</v>
      </c>
      <c r="D3358">
        <v>16400</v>
      </c>
      <c r="E3358" s="54">
        <f>VLOOKUP(Table10[[#This Row],[Name]],M.Rd!$A:$T,MATCH(Table10[[#This Row],[L.eff]],M.Rd!$C$2:$S$2)+2,FALSE)</f>
        <v>3550</v>
      </c>
      <c r="F3358" s="54">
        <f>VLOOKUP(Table10[[#This Row],[Name]],V.Rd!$A:$B,2,FALSE)</f>
        <v>3180</v>
      </c>
      <c r="G3358" s="54">
        <f>VLOOKUP(Table10[[#This Row],[Name]],M.Rd!$A:$T,20,FALSE)</f>
        <v>183000</v>
      </c>
    </row>
    <row r="3359" spans="1:7" x14ac:dyDescent="0.25">
      <c r="A3359" s="3" t="s">
        <v>1334</v>
      </c>
      <c r="B3359" s="31">
        <v>467</v>
      </c>
      <c r="C3359" s="2">
        <v>6</v>
      </c>
      <c r="D3359">
        <v>14800</v>
      </c>
      <c r="E3359" s="54">
        <f>VLOOKUP(Table10[[#This Row],[Name]],M.Rd!$A:$T,MATCH(Table10[[#This Row],[L.eff]],M.Rd!$C$2:$S$2)+2,FALSE)</f>
        <v>3550</v>
      </c>
      <c r="F3359" s="54">
        <f>VLOOKUP(Table10[[#This Row],[Name]],V.Rd!$A:$B,2,FALSE)</f>
        <v>3180</v>
      </c>
      <c r="G3359" s="54">
        <f>VLOOKUP(Table10[[#This Row],[Name]],M.Rd!$A:$T,20,FALSE)</f>
        <v>183000</v>
      </c>
    </row>
    <row r="3360" spans="1:7" x14ac:dyDescent="0.25">
      <c r="A3360" s="3" t="s">
        <v>1334</v>
      </c>
      <c r="B3360" s="31">
        <v>467</v>
      </c>
      <c r="C3360" s="2">
        <v>7</v>
      </c>
      <c r="D3360">
        <v>13200</v>
      </c>
      <c r="E3360" s="54">
        <f>VLOOKUP(Table10[[#This Row],[Name]],M.Rd!$A:$T,MATCH(Table10[[#This Row],[L.eff]],M.Rd!$C$2:$S$2)+2,FALSE)</f>
        <v>3500</v>
      </c>
      <c r="F3360" s="54">
        <f>VLOOKUP(Table10[[#This Row],[Name]],V.Rd!$A:$B,2,FALSE)</f>
        <v>3180</v>
      </c>
      <c r="G3360" s="54">
        <f>VLOOKUP(Table10[[#This Row],[Name]],M.Rd!$A:$T,20,FALSE)</f>
        <v>183000</v>
      </c>
    </row>
    <row r="3361" spans="1:7" x14ac:dyDescent="0.25">
      <c r="A3361" s="3" t="s">
        <v>1334</v>
      </c>
      <c r="B3361" s="31">
        <v>467</v>
      </c>
      <c r="C3361" s="2">
        <v>8</v>
      </c>
      <c r="D3361">
        <v>11600</v>
      </c>
      <c r="E3361" s="54">
        <f>VLOOKUP(Table10[[#This Row],[Name]],M.Rd!$A:$T,MATCH(Table10[[#This Row],[L.eff]],M.Rd!$C$2:$S$2)+2,FALSE)</f>
        <v>3440</v>
      </c>
      <c r="F3361" s="54">
        <f>VLOOKUP(Table10[[#This Row],[Name]],V.Rd!$A:$B,2,FALSE)</f>
        <v>3180</v>
      </c>
      <c r="G3361" s="54">
        <f>VLOOKUP(Table10[[#This Row],[Name]],M.Rd!$A:$T,20,FALSE)</f>
        <v>183000</v>
      </c>
    </row>
    <row r="3362" spans="1:7" x14ac:dyDescent="0.25">
      <c r="A3362" s="3" t="s">
        <v>1334</v>
      </c>
      <c r="B3362" s="31">
        <v>467</v>
      </c>
      <c r="C3362" s="2">
        <v>9</v>
      </c>
      <c r="D3362">
        <v>10200</v>
      </c>
      <c r="E3362" s="54">
        <f>VLOOKUP(Table10[[#This Row],[Name]],M.Rd!$A:$T,MATCH(Table10[[#This Row],[L.eff]],M.Rd!$C$2:$S$2)+2,FALSE)</f>
        <v>3390</v>
      </c>
      <c r="F3362" s="54">
        <f>VLOOKUP(Table10[[#This Row],[Name]],V.Rd!$A:$B,2,FALSE)</f>
        <v>3180</v>
      </c>
      <c r="G3362" s="54">
        <f>VLOOKUP(Table10[[#This Row],[Name]],M.Rd!$A:$T,20,FALSE)</f>
        <v>183000</v>
      </c>
    </row>
    <row r="3363" spans="1:7" x14ac:dyDescent="0.25">
      <c r="A3363" s="3" t="s">
        <v>1334</v>
      </c>
      <c r="B3363" s="31">
        <v>467</v>
      </c>
      <c r="C3363" s="2">
        <v>10</v>
      </c>
      <c r="D3363">
        <v>8910</v>
      </c>
      <c r="E3363" s="54">
        <f>VLOOKUP(Table10[[#This Row],[Name]],M.Rd!$A:$T,MATCH(Table10[[#This Row],[L.eff]],M.Rd!$C$2:$S$2)+2,FALSE)</f>
        <v>3340</v>
      </c>
      <c r="F3363" s="54">
        <f>VLOOKUP(Table10[[#This Row],[Name]],V.Rd!$A:$B,2,FALSE)</f>
        <v>3180</v>
      </c>
      <c r="G3363" s="54">
        <f>VLOOKUP(Table10[[#This Row],[Name]],M.Rd!$A:$T,20,FALSE)</f>
        <v>183000</v>
      </c>
    </row>
    <row r="3364" spans="1:7" x14ac:dyDescent="0.25">
      <c r="A3364" s="3" t="s">
        <v>1334</v>
      </c>
      <c r="B3364" s="31">
        <v>467</v>
      </c>
      <c r="C3364" s="2">
        <v>11</v>
      </c>
      <c r="D3364">
        <v>7800</v>
      </c>
      <c r="E3364" s="54">
        <f>VLOOKUP(Table10[[#This Row],[Name]],M.Rd!$A:$T,MATCH(Table10[[#This Row],[L.eff]],M.Rd!$C$2:$S$2)+2,FALSE)</f>
        <v>3280</v>
      </c>
      <c r="F3364" s="54">
        <f>VLOOKUP(Table10[[#This Row],[Name]],V.Rd!$A:$B,2,FALSE)</f>
        <v>3180</v>
      </c>
      <c r="G3364" s="54">
        <f>VLOOKUP(Table10[[#This Row],[Name]],M.Rd!$A:$T,20,FALSE)</f>
        <v>183000</v>
      </c>
    </row>
    <row r="3365" spans="1:7" x14ac:dyDescent="0.25">
      <c r="A3365" s="3" t="s">
        <v>1334</v>
      </c>
      <c r="B3365" s="31">
        <v>467</v>
      </c>
      <c r="C3365" s="2">
        <v>12</v>
      </c>
      <c r="D3365">
        <v>6850</v>
      </c>
      <c r="E3365" s="54">
        <f>VLOOKUP(Table10[[#This Row],[Name]],M.Rd!$A:$T,MATCH(Table10[[#This Row],[L.eff]],M.Rd!$C$2:$S$2)+2,FALSE)</f>
        <v>3230</v>
      </c>
      <c r="F3365" s="54">
        <f>VLOOKUP(Table10[[#This Row],[Name]],V.Rd!$A:$B,2,FALSE)</f>
        <v>3180</v>
      </c>
      <c r="G3365" s="54">
        <f>VLOOKUP(Table10[[#This Row],[Name]],M.Rd!$A:$T,20,FALSE)</f>
        <v>183000</v>
      </c>
    </row>
    <row r="3366" spans="1:7" x14ac:dyDescent="0.25">
      <c r="A3366" s="3" t="s">
        <v>1334</v>
      </c>
      <c r="B3366" s="31">
        <v>467</v>
      </c>
      <c r="C3366" s="2">
        <v>13</v>
      </c>
      <c r="D3366">
        <v>6040</v>
      </c>
      <c r="E3366" s="54">
        <f>VLOOKUP(Table10[[#This Row],[Name]],M.Rd!$A:$T,MATCH(Table10[[#This Row],[L.eff]],M.Rd!$C$2:$S$2)+2,FALSE)</f>
        <v>3180</v>
      </c>
      <c r="F3366" s="54">
        <f>VLOOKUP(Table10[[#This Row],[Name]],V.Rd!$A:$B,2,FALSE)</f>
        <v>3180</v>
      </c>
      <c r="G3366" s="54">
        <f>VLOOKUP(Table10[[#This Row],[Name]],M.Rd!$A:$T,20,FALSE)</f>
        <v>183000</v>
      </c>
    </row>
    <row r="3367" spans="1:7" x14ac:dyDescent="0.25">
      <c r="A3367" s="3" t="s">
        <v>1334</v>
      </c>
      <c r="B3367" s="31">
        <v>467</v>
      </c>
      <c r="C3367" s="2">
        <v>14</v>
      </c>
      <c r="D3367">
        <v>5360</v>
      </c>
      <c r="E3367" s="54">
        <f>VLOOKUP(Table10[[#This Row],[Name]],M.Rd!$A:$T,MATCH(Table10[[#This Row],[L.eff]],M.Rd!$C$2:$S$2)+2,FALSE)</f>
        <v>3130</v>
      </c>
      <c r="F3367" s="54">
        <f>VLOOKUP(Table10[[#This Row],[Name]],V.Rd!$A:$B,2,FALSE)</f>
        <v>3180</v>
      </c>
      <c r="G3367" s="54">
        <f>VLOOKUP(Table10[[#This Row],[Name]],M.Rd!$A:$T,20,FALSE)</f>
        <v>183000</v>
      </c>
    </row>
    <row r="3368" spans="1:7" x14ac:dyDescent="0.25">
      <c r="A3368" s="23" t="s">
        <v>1335</v>
      </c>
      <c r="B3368" s="29">
        <v>509</v>
      </c>
      <c r="C3368" s="27">
        <v>1</v>
      </c>
      <c r="D3368" s="27">
        <v>23000</v>
      </c>
      <c r="E3368" s="54">
        <f>VLOOKUP(Table10[[#This Row],[Name]],M.Rd!$A:$T,MATCH(Table10[[#This Row],[L.eff]],M.Rd!$C$2:$S$2)+2,FALSE)</f>
        <v>3920</v>
      </c>
      <c r="F3368" s="54">
        <f>VLOOKUP(Table10[[#This Row],[Name]],V.Rd!$A:$B,2,FALSE)</f>
        <v>3500</v>
      </c>
      <c r="G3368" s="54">
        <f>VLOOKUP(Table10[[#This Row],[Name]],M.Rd!$A:$T,20,FALSE)</f>
        <v>204000</v>
      </c>
    </row>
    <row r="3369" spans="1:7" x14ac:dyDescent="0.25">
      <c r="A3369" s="3" t="s">
        <v>1335</v>
      </c>
      <c r="B3369" s="31">
        <v>509</v>
      </c>
      <c r="C3369" s="2">
        <v>1.5</v>
      </c>
      <c r="D3369" s="2">
        <v>23000</v>
      </c>
      <c r="E3369" s="54">
        <f>VLOOKUP(Table10[[#This Row],[Name]],M.Rd!$A:$T,MATCH(Table10[[#This Row],[L.eff]],M.Rd!$C$2:$S$2)+2,FALSE)</f>
        <v>3920</v>
      </c>
      <c r="F3369" s="54">
        <f>VLOOKUP(Table10[[#This Row],[Name]],V.Rd!$A:$B,2,FALSE)</f>
        <v>3500</v>
      </c>
      <c r="G3369" s="54">
        <f>VLOOKUP(Table10[[#This Row],[Name]],M.Rd!$A:$T,20,FALSE)</f>
        <v>204000</v>
      </c>
    </row>
    <row r="3370" spans="1:7" x14ac:dyDescent="0.25">
      <c r="A3370" s="3" t="s">
        <v>1335</v>
      </c>
      <c r="B3370" s="31">
        <v>509</v>
      </c>
      <c r="C3370" s="2">
        <v>2</v>
      </c>
      <c r="D3370" s="2">
        <v>22500</v>
      </c>
      <c r="E3370" s="54">
        <f>VLOOKUP(Table10[[#This Row],[Name]],M.Rd!$A:$T,MATCH(Table10[[#This Row],[L.eff]],M.Rd!$C$2:$S$2)+2,FALSE)</f>
        <v>3920</v>
      </c>
      <c r="F3370" s="54">
        <f>VLOOKUP(Table10[[#This Row],[Name]],V.Rd!$A:$B,2,FALSE)</f>
        <v>3500</v>
      </c>
      <c r="G3370" s="54">
        <f>VLOOKUP(Table10[[#This Row],[Name]],M.Rd!$A:$T,20,FALSE)</f>
        <v>204000</v>
      </c>
    </row>
    <row r="3371" spans="1:7" x14ac:dyDescent="0.25">
      <c r="A3371" s="3" t="s">
        <v>1335</v>
      </c>
      <c r="B3371" s="31">
        <v>509</v>
      </c>
      <c r="C3371" s="2">
        <v>2.5</v>
      </c>
      <c r="D3371">
        <v>21800</v>
      </c>
      <c r="E3371" s="54">
        <f>VLOOKUP(Table10[[#This Row],[Name]],M.Rd!$A:$T,MATCH(Table10[[#This Row],[L.eff]],M.Rd!$C$2:$S$2)+2,FALSE)</f>
        <v>3920</v>
      </c>
      <c r="F3371" s="54">
        <f>VLOOKUP(Table10[[#This Row],[Name]],V.Rd!$A:$B,2,FALSE)</f>
        <v>3500</v>
      </c>
      <c r="G3371" s="54">
        <f>VLOOKUP(Table10[[#This Row],[Name]],M.Rd!$A:$T,20,FALSE)</f>
        <v>204000</v>
      </c>
    </row>
    <row r="3372" spans="1:7" x14ac:dyDescent="0.25">
      <c r="A3372" s="3" t="s">
        <v>1335</v>
      </c>
      <c r="B3372" s="31">
        <v>509</v>
      </c>
      <c r="C3372" s="2">
        <v>3</v>
      </c>
      <c r="D3372">
        <v>21100</v>
      </c>
      <c r="E3372" s="54">
        <f>VLOOKUP(Table10[[#This Row],[Name]],M.Rd!$A:$T,MATCH(Table10[[#This Row],[L.eff]],M.Rd!$C$2:$S$2)+2,FALSE)</f>
        <v>3920</v>
      </c>
      <c r="F3372" s="54">
        <f>VLOOKUP(Table10[[#This Row],[Name]],V.Rd!$A:$B,2,FALSE)</f>
        <v>3500</v>
      </c>
      <c r="G3372" s="54">
        <f>VLOOKUP(Table10[[#This Row],[Name]],M.Rd!$A:$T,20,FALSE)</f>
        <v>204000</v>
      </c>
    </row>
    <row r="3373" spans="1:7" x14ac:dyDescent="0.25">
      <c r="A3373" s="3" t="s">
        <v>1335</v>
      </c>
      <c r="B3373" s="31">
        <v>509</v>
      </c>
      <c r="C3373" s="2">
        <v>3.5</v>
      </c>
      <c r="D3373">
        <v>20400</v>
      </c>
      <c r="E3373" s="54">
        <f>VLOOKUP(Table10[[#This Row],[Name]],M.Rd!$A:$T,MATCH(Table10[[#This Row],[L.eff]],M.Rd!$C$2:$S$2)+2,FALSE)</f>
        <v>3920</v>
      </c>
      <c r="F3373" s="54">
        <f>VLOOKUP(Table10[[#This Row],[Name]],V.Rd!$A:$B,2,FALSE)</f>
        <v>3500</v>
      </c>
      <c r="G3373" s="54">
        <f>VLOOKUP(Table10[[#This Row],[Name]],M.Rd!$A:$T,20,FALSE)</f>
        <v>204000</v>
      </c>
    </row>
    <row r="3374" spans="1:7" x14ac:dyDescent="0.25">
      <c r="A3374" s="3" t="s">
        <v>1335</v>
      </c>
      <c r="B3374" s="31">
        <v>509</v>
      </c>
      <c r="C3374" s="2">
        <v>4</v>
      </c>
      <c r="D3374">
        <v>19600</v>
      </c>
      <c r="E3374" s="54">
        <f>VLOOKUP(Table10[[#This Row],[Name]],M.Rd!$A:$T,MATCH(Table10[[#This Row],[L.eff]],M.Rd!$C$2:$S$2)+2,FALSE)</f>
        <v>3920</v>
      </c>
      <c r="F3374" s="54">
        <f>VLOOKUP(Table10[[#This Row],[Name]],V.Rd!$A:$B,2,FALSE)</f>
        <v>3500</v>
      </c>
      <c r="G3374" s="54">
        <f>VLOOKUP(Table10[[#This Row],[Name]],M.Rd!$A:$T,20,FALSE)</f>
        <v>204000</v>
      </c>
    </row>
    <row r="3375" spans="1:7" x14ac:dyDescent="0.25">
      <c r="A3375" s="3" t="s">
        <v>1335</v>
      </c>
      <c r="B3375" s="31">
        <v>509</v>
      </c>
      <c r="C3375" s="2">
        <v>5</v>
      </c>
      <c r="D3375">
        <v>18000</v>
      </c>
      <c r="E3375" s="54">
        <f>VLOOKUP(Table10[[#This Row],[Name]],M.Rd!$A:$T,MATCH(Table10[[#This Row],[L.eff]],M.Rd!$C$2:$S$2)+2,FALSE)</f>
        <v>3920</v>
      </c>
      <c r="F3375" s="54">
        <f>VLOOKUP(Table10[[#This Row],[Name]],V.Rd!$A:$B,2,FALSE)</f>
        <v>3500</v>
      </c>
      <c r="G3375" s="54">
        <f>VLOOKUP(Table10[[#This Row],[Name]],M.Rd!$A:$T,20,FALSE)</f>
        <v>204000</v>
      </c>
    </row>
    <row r="3376" spans="1:7" x14ac:dyDescent="0.25">
      <c r="A3376" s="3" t="s">
        <v>1335</v>
      </c>
      <c r="B3376" s="31">
        <v>509</v>
      </c>
      <c r="C3376" s="2">
        <v>6</v>
      </c>
      <c r="D3376">
        <v>16300</v>
      </c>
      <c r="E3376" s="54">
        <f>VLOOKUP(Table10[[#This Row],[Name]],M.Rd!$A:$T,MATCH(Table10[[#This Row],[L.eff]],M.Rd!$C$2:$S$2)+2,FALSE)</f>
        <v>3920</v>
      </c>
      <c r="F3376" s="54">
        <f>VLOOKUP(Table10[[#This Row],[Name]],V.Rd!$A:$B,2,FALSE)</f>
        <v>3500</v>
      </c>
      <c r="G3376" s="54">
        <f>VLOOKUP(Table10[[#This Row],[Name]],M.Rd!$A:$T,20,FALSE)</f>
        <v>204000</v>
      </c>
    </row>
    <row r="3377" spans="1:7" x14ac:dyDescent="0.25">
      <c r="A3377" s="3" t="s">
        <v>1335</v>
      </c>
      <c r="B3377" s="31">
        <v>509</v>
      </c>
      <c r="C3377" s="2">
        <v>7</v>
      </c>
      <c r="D3377">
        <v>14500</v>
      </c>
      <c r="E3377" s="54">
        <f>VLOOKUP(Table10[[#This Row],[Name]],M.Rd!$A:$T,MATCH(Table10[[#This Row],[L.eff]],M.Rd!$C$2:$S$2)+2,FALSE)</f>
        <v>3880</v>
      </c>
      <c r="F3377" s="54">
        <f>VLOOKUP(Table10[[#This Row],[Name]],V.Rd!$A:$B,2,FALSE)</f>
        <v>3500</v>
      </c>
      <c r="G3377" s="54">
        <f>VLOOKUP(Table10[[#This Row],[Name]],M.Rd!$A:$T,20,FALSE)</f>
        <v>204000</v>
      </c>
    </row>
    <row r="3378" spans="1:7" x14ac:dyDescent="0.25">
      <c r="A3378" s="3" t="s">
        <v>1335</v>
      </c>
      <c r="B3378" s="31">
        <v>509</v>
      </c>
      <c r="C3378" s="2">
        <v>8</v>
      </c>
      <c r="D3378">
        <v>12800</v>
      </c>
      <c r="E3378" s="54">
        <f>VLOOKUP(Table10[[#This Row],[Name]],M.Rd!$A:$T,MATCH(Table10[[#This Row],[L.eff]],M.Rd!$C$2:$S$2)+2,FALSE)</f>
        <v>3830</v>
      </c>
      <c r="F3378" s="54">
        <f>VLOOKUP(Table10[[#This Row],[Name]],V.Rd!$A:$B,2,FALSE)</f>
        <v>3500</v>
      </c>
      <c r="G3378" s="54">
        <f>VLOOKUP(Table10[[#This Row],[Name]],M.Rd!$A:$T,20,FALSE)</f>
        <v>204000</v>
      </c>
    </row>
    <row r="3379" spans="1:7" x14ac:dyDescent="0.25">
      <c r="A3379" s="3" t="s">
        <v>1335</v>
      </c>
      <c r="B3379" s="31">
        <v>509</v>
      </c>
      <c r="C3379" s="2">
        <v>9</v>
      </c>
      <c r="D3379">
        <v>11200</v>
      </c>
      <c r="E3379" s="54">
        <f>VLOOKUP(Table10[[#This Row],[Name]],M.Rd!$A:$T,MATCH(Table10[[#This Row],[L.eff]],M.Rd!$C$2:$S$2)+2,FALSE)</f>
        <v>3770</v>
      </c>
      <c r="F3379" s="54">
        <f>VLOOKUP(Table10[[#This Row],[Name]],V.Rd!$A:$B,2,FALSE)</f>
        <v>3500</v>
      </c>
      <c r="G3379" s="54">
        <f>VLOOKUP(Table10[[#This Row],[Name]],M.Rd!$A:$T,20,FALSE)</f>
        <v>204000</v>
      </c>
    </row>
    <row r="3380" spans="1:7" x14ac:dyDescent="0.25">
      <c r="A3380" s="3" t="s">
        <v>1335</v>
      </c>
      <c r="B3380" s="31">
        <v>509</v>
      </c>
      <c r="C3380" s="2">
        <v>10</v>
      </c>
      <c r="D3380">
        <v>9840</v>
      </c>
      <c r="E3380" s="54">
        <f>VLOOKUP(Table10[[#This Row],[Name]],M.Rd!$A:$T,MATCH(Table10[[#This Row],[L.eff]],M.Rd!$C$2:$S$2)+2,FALSE)</f>
        <v>3720</v>
      </c>
      <c r="F3380" s="54">
        <f>VLOOKUP(Table10[[#This Row],[Name]],V.Rd!$A:$B,2,FALSE)</f>
        <v>3500</v>
      </c>
      <c r="G3380" s="54">
        <f>VLOOKUP(Table10[[#This Row],[Name]],M.Rd!$A:$T,20,FALSE)</f>
        <v>204000</v>
      </c>
    </row>
    <row r="3381" spans="1:7" x14ac:dyDescent="0.25">
      <c r="A3381" s="3" t="s">
        <v>1335</v>
      </c>
      <c r="B3381" s="31">
        <v>509</v>
      </c>
      <c r="C3381" s="2">
        <v>11</v>
      </c>
      <c r="D3381">
        <v>8620</v>
      </c>
      <c r="E3381" s="54">
        <f>VLOOKUP(Table10[[#This Row],[Name]],M.Rd!$A:$T,MATCH(Table10[[#This Row],[L.eff]],M.Rd!$C$2:$S$2)+2,FALSE)</f>
        <v>3660</v>
      </c>
      <c r="F3381" s="54">
        <f>VLOOKUP(Table10[[#This Row],[Name]],V.Rd!$A:$B,2,FALSE)</f>
        <v>3500</v>
      </c>
      <c r="G3381" s="54">
        <f>VLOOKUP(Table10[[#This Row],[Name]],M.Rd!$A:$T,20,FALSE)</f>
        <v>204000</v>
      </c>
    </row>
    <row r="3382" spans="1:7" x14ac:dyDescent="0.25">
      <c r="A3382" s="3" t="s">
        <v>1335</v>
      </c>
      <c r="B3382" s="31">
        <v>509</v>
      </c>
      <c r="C3382" s="2">
        <v>12</v>
      </c>
      <c r="D3382">
        <v>7580</v>
      </c>
      <c r="E3382" s="54">
        <f>VLOOKUP(Table10[[#This Row],[Name]],M.Rd!$A:$T,MATCH(Table10[[#This Row],[L.eff]],M.Rd!$C$2:$S$2)+2,FALSE)</f>
        <v>3610</v>
      </c>
      <c r="F3382" s="54">
        <f>VLOOKUP(Table10[[#This Row],[Name]],V.Rd!$A:$B,2,FALSE)</f>
        <v>3500</v>
      </c>
      <c r="G3382" s="54">
        <f>VLOOKUP(Table10[[#This Row],[Name]],M.Rd!$A:$T,20,FALSE)</f>
        <v>204000</v>
      </c>
    </row>
    <row r="3383" spans="1:7" x14ac:dyDescent="0.25">
      <c r="A3383" s="3" t="s">
        <v>1335</v>
      </c>
      <c r="B3383" s="31">
        <v>509</v>
      </c>
      <c r="C3383" s="2">
        <v>13</v>
      </c>
      <c r="D3383">
        <v>6690</v>
      </c>
      <c r="E3383" s="54">
        <f>VLOOKUP(Table10[[#This Row],[Name]],M.Rd!$A:$T,MATCH(Table10[[#This Row],[L.eff]],M.Rd!$C$2:$S$2)+2,FALSE)</f>
        <v>3560</v>
      </c>
      <c r="F3383" s="54">
        <f>VLOOKUP(Table10[[#This Row],[Name]],V.Rd!$A:$B,2,FALSE)</f>
        <v>3500</v>
      </c>
      <c r="G3383" s="54">
        <f>VLOOKUP(Table10[[#This Row],[Name]],M.Rd!$A:$T,20,FALSE)</f>
        <v>204000</v>
      </c>
    </row>
    <row r="3384" spans="1:7" x14ac:dyDescent="0.25">
      <c r="A3384" s="3" t="s">
        <v>1335</v>
      </c>
      <c r="B3384" s="31">
        <v>509</v>
      </c>
      <c r="C3384" s="2">
        <v>14</v>
      </c>
      <c r="D3384">
        <v>5940</v>
      </c>
      <c r="E3384" s="54">
        <f>VLOOKUP(Table10[[#This Row],[Name]],M.Rd!$A:$T,MATCH(Table10[[#This Row],[L.eff]],M.Rd!$C$2:$S$2)+2,FALSE)</f>
        <v>3510</v>
      </c>
      <c r="F3384" s="54">
        <f>VLOOKUP(Table10[[#This Row],[Name]],V.Rd!$A:$B,2,FALSE)</f>
        <v>3500</v>
      </c>
      <c r="G3384" s="54">
        <f>VLOOKUP(Table10[[#This Row],[Name]],M.Rd!$A:$T,20,FALSE)</f>
        <v>204000</v>
      </c>
    </row>
    <row r="3385" spans="1:7" x14ac:dyDescent="0.25">
      <c r="A3385" s="23" t="s">
        <v>1336</v>
      </c>
      <c r="B3385" s="29">
        <v>551</v>
      </c>
      <c r="C3385" s="27">
        <v>1</v>
      </c>
      <c r="D3385" s="27">
        <v>24900</v>
      </c>
      <c r="E3385" s="54">
        <f>VLOOKUP(Table10[[#This Row],[Name]],M.Rd!$A:$T,MATCH(Table10[[#This Row],[L.eff]],M.Rd!$C$2:$S$2)+2,FALSE)</f>
        <v>4290</v>
      </c>
      <c r="F3385" s="54">
        <f>VLOOKUP(Table10[[#This Row],[Name]],V.Rd!$A:$B,2,FALSE)</f>
        <v>3810</v>
      </c>
      <c r="G3385" s="54">
        <f>VLOOKUP(Table10[[#This Row],[Name]],M.Rd!$A:$T,20,FALSE)</f>
        <v>227000</v>
      </c>
    </row>
    <row r="3386" spans="1:7" x14ac:dyDescent="0.25">
      <c r="A3386" s="3" t="s">
        <v>1336</v>
      </c>
      <c r="B3386" s="31">
        <v>551</v>
      </c>
      <c r="C3386" s="2">
        <v>1.5</v>
      </c>
      <c r="D3386" s="2">
        <v>24900</v>
      </c>
      <c r="E3386" s="54">
        <f>VLOOKUP(Table10[[#This Row],[Name]],M.Rd!$A:$T,MATCH(Table10[[#This Row],[L.eff]],M.Rd!$C$2:$S$2)+2,FALSE)</f>
        <v>4290</v>
      </c>
      <c r="F3386" s="54">
        <f>VLOOKUP(Table10[[#This Row],[Name]],V.Rd!$A:$B,2,FALSE)</f>
        <v>3810</v>
      </c>
      <c r="G3386" s="54">
        <f>VLOOKUP(Table10[[#This Row],[Name]],M.Rd!$A:$T,20,FALSE)</f>
        <v>227000</v>
      </c>
    </row>
    <row r="3387" spans="1:7" x14ac:dyDescent="0.25">
      <c r="A3387" s="3" t="s">
        <v>1336</v>
      </c>
      <c r="B3387" s="31">
        <v>551</v>
      </c>
      <c r="C3387" s="2">
        <v>2</v>
      </c>
      <c r="D3387" s="2">
        <v>24400</v>
      </c>
      <c r="E3387" s="54">
        <f>VLOOKUP(Table10[[#This Row],[Name]],M.Rd!$A:$T,MATCH(Table10[[#This Row],[L.eff]],M.Rd!$C$2:$S$2)+2,FALSE)</f>
        <v>4290</v>
      </c>
      <c r="F3387" s="54">
        <f>VLOOKUP(Table10[[#This Row],[Name]],V.Rd!$A:$B,2,FALSE)</f>
        <v>3810</v>
      </c>
      <c r="G3387" s="54">
        <f>VLOOKUP(Table10[[#This Row],[Name]],M.Rd!$A:$T,20,FALSE)</f>
        <v>227000</v>
      </c>
    </row>
    <row r="3388" spans="1:7" x14ac:dyDescent="0.25">
      <c r="A3388" s="3" t="s">
        <v>1336</v>
      </c>
      <c r="B3388" s="31">
        <v>551</v>
      </c>
      <c r="C3388" s="2">
        <v>2.5</v>
      </c>
      <c r="D3388">
        <v>23600</v>
      </c>
      <c r="E3388" s="54">
        <f>VLOOKUP(Table10[[#This Row],[Name]],M.Rd!$A:$T,MATCH(Table10[[#This Row],[L.eff]],M.Rd!$C$2:$S$2)+2,FALSE)</f>
        <v>4290</v>
      </c>
      <c r="F3388" s="54">
        <f>VLOOKUP(Table10[[#This Row],[Name]],V.Rd!$A:$B,2,FALSE)</f>
        <v>3810</v>
      </c>
      <c r="G3388" s="54">
        <f>VLOOKUP(Table10[[#This Row],[Name]],M.Rd!$A:$T,20,FALSE)</f>
        <v>227000</v>
      </c>
    </row>
    <row r="3389" spans="1:7" x14ac:dyDescent="0.25">
      <c r="A3389" s="3" t="s">
        <v>1336</v>
      </c>
      <c r="B3389" s="31">
        <v>551</v>
      </c>
      <c r="C3389" s="2">
        <v>3</v>
      </c>
      <c r="D3389">
        <v>22900</v>
      </c>
      <c r="E3389" s="54">
        <f>VLOOKUP(Table10[[#This Row],[Name]],M.Rd!$A:$T,MATCH(Table10[[#This Row],[L.eff]],M.Rd!$C$2:$S$2)+2,FALSE)</f>
        <v>4290</v>
      </c>
      <c r="F3389" s="54">
        <f>VLOOKUP(Table10[[#This Row],[Name]],V.Rd!$A:$B,2,FALSE)</f>
        <v>3810</v>
      </c>
      <c r="G3389" s="54">
        <f>VLOOKUP(Table10[[#This Row],[Name]],M.Rd!$A:$T,20,FALSE)</f>
        <v>227000</v>
      </c>
    </row>
    <row r="3390" spans="1:7" x14ac:dyDescent="0.25">
      <c r="A3390" s="3" t="s">
        <v>1336</v>
      </c>
      <c r="B3390" s="31">
        <v>551</v>
      </c>
      <c r="C3390" s="2">
        <v>3.5</v>
      </c>
      <c r="D3390">
        <v>22100</v>
      </c>
      <c r="E3390" s="54">
        <f>VLOOKUP(Table10[[#This Row],[Name]],M.Rd!$A:$T,MATCH(Table10[[#This Row],[L.eff]],M.Rd!$C$2:$S$2)+2,FALSE)</f>
        <v>4290</v>
      </c>
      <c r="F3390" s="54">
        <f>VLOOKUP(Table10[[#This Row],[Name]],V.Rd!$A:$B,2,FALSE)</f>
        <v>3810</v>
      </c>
      <c r="G3390" s="54">
        <f>VLOOKUP(Table10[[#This Row],[Name]],M.Rd!$A:$T,20,FALSE)</f>
        <v>227000</v>
      </c>
    </row>
    <row r="3391" spans="1:7" x14ac:dyDescent="0.25">
      <c r="A3391" s="3" t="s">
        <v>1336</v>
      </c>
      <c r="B3391" s="31">
        <v>551</v>
      </c>
      <c r="C3391" s="2">
        <v>4</v>
      </c>
      <c r="D3391">
        <v>21200</v>
      </c>
      <c r="E3391" s="54">
        <f>VLOOKUP(Table10[[#This Row],[Name]],M.Rd!$A:$T,MATCH(Table10[[#This Row],[L.eff]],M.Rd!$C$2:$S$2)+2,FALSE)</f>
        <v>4290</v>
      </c>
      <c r="F3391" s="54">
        <f>VLOOKUP(Table10[[#This Row],[Name]],V.Rd!$A:$B,2,FALSE)</f>
        <v>3810</v>
      </c>
      <c r="G3391" s="54">
        <f>VLOOKUP(Table10[[#This Row],[Name]],M.Rd!$A:$T,20,FALSE)</f>
        <v>227000</v>
      </c>
    </row>
    <row r="3392" spans="1:7" x14ac:dyDescent="0.25">
      <c r="A3392" s="3" t="s">
        <v>1336</v>
      </c>
      <c r="B3392" s="31">
        <v>551</v>
      </c>
      <c r="C3392" s="2">
        <v>5</v>
      </c>
      <c r="D3392">
        <v>19500</v>
      </c>
      <c r="E3392" s="54">
        <f>VLOOKUP(Table10[[#This Row],[Name]],M.Rd!$A:$T,MATCH(Table10[[#This Row],[L.eff]],M.Rd!$C$2:$S$2)+2,FALSE)</f>
        <v>4290</v>
      </c>
      <c r="F3392" s="54">
        <f>VLOOKUP(Table10[[#This Row],[Name]],V.Rd!$A:$B,2,FALSE)</f>
        <v>3810</v>
      </c>
      <c r="G3392" s="54">
        <f>VLOOKUP(Table10[[#This Row],[Name]],M.Rd!$A:$T,20,FALSE)</f>
        <v>227000</v>
      </c>
    </row>
    <row r="3393" spans="1:7" x14ac:dyDescent="0.25">
      <c r="A3393" s="3" t="s">
        <v>1336</v>
      </c>
      <c r="B3393" s="31">
        <v>551</v>
      </c>
      <c r="C3393" s="2">
        <v>6</v>
      </c>
      <c r="D3393">
        <v>17700</v>
      </c>
      <c r="E3393" s="54">
        <f>VLOOKUP(Table10[[#This Row],[Name]],M.Rd!$A:$T,MATCH(Table10[[#This Row],[L.eff]],M.Rd!$C$2:$S$2)+2,FALSE)</f>
        <v>4290</v>
      </c>
      <c r="F3393" s="54">
        <f>VLOOKUP(Table10[[#This Row],[Name]],V.Rd!$A:$B,2,FALSE)</f>
        <v>3810</v>
      </c>
      <c r="G3393" s="54">
        <f>VLOOKUP(Table10[[#This Row],[Name]],M.Rd!$A:$T,20,FALSE)</f>
        <v>227000</v>
      </c>
    </row>
    <row r="3394" spans="1:7" x14ac:dyDescent="0.25">
      <c r="A3394" s="3" t="s">
        <v>1336</v>
      </c>
      <c r="B3394" s="31">
        <v>551</v>
      </c>
      <c r="C3394" s="2">
        <v>7</v>
      </c>
      <c r="D3394">
        <v>15800</v>
      </c>
      <c r="E3394" s="54">
        <f>VLOOKUP(Table10[[#This Row],[Name]],M.Rd!$A:$T,MATCH(Table10[[#This Row],[L.eff]],M.Rd!$C$2:$S$2)+2,FALSE)</f>
        <v>4280</v>
      </c>
      <c r="F3394" s="54">
        <f>VLOOKUP(Table10[[#This Row],[Name]],V.Rd!$A:$B,2,FALSE)</f>
        <v>3810</v>
      </c>
      <c r="G3394" s="54">
        <f>VLOOKUP(Table10[[#This Row],[Name]],M.Rd!$A:$T,20,FALSE)</f>
        <v>227000</v>
      </c>
    </row>
    <row r="3395" spans="1:7" x14ac:dyDescent="0.25">
      <c r="A3395" s="3" t="s">
        <v>1336</v>
      </c>
      <c r="B3395" s="31">
        <v>551</v>
      </c>
      <c r="C3395" s="2">
        <v>8</v>
      </c>
      <c r="D3395">
        <v>14000</v>
      </c>
      <c r="E3395" s="54">
        <f>VLOOKUP(Table10[[#This Row],[Name]],M.Rd!$A:$T,MATCH(Table10[[#This Row],[L.eff]],M.Rd!$C$2:$S$2)+2,FALSE)</f>
        <v>4220</v>
      </c>
      <c r="F3395" s="54">
        <f>VLOOKUP(Table10[[#This Row],[Name]],V.Rd!$A:$B,2,FALSE)</f>
        <v>3810</v>
      </c>
      <c r="G3395" s="54">
        <f>VLOOKUP(Table10[[#This Row],[Name]],M.Rd!$A:$T,20,FALSE)</f>
        <v>227000</v>
      </c>
    </row>
    <row r="3396" spans="1:7" x14ac:dyDescent="0.25">
      <c r="A3396" s="3" t="s">
        <v>1336</v>
      </c>
      <c r="B3396" s="31">
        <v>551</v>
      </c>
      <c r="C3396" s="2">
        <v>9</v>
      </c>
      <c r="D3396">
        <v>12300</v>
      </c>
      <c r="E3396" s="54">
        <f>VLOOKUP(Table10[[#This Row],[Name]],M.Rd!$A:$T,MATCH(Table10[[#This Row],[L.eff]],M.Rd!$C$2:$S$2)+2,FALSE)</f>
        <v>4160</v>
      </c>
      <c r="F3396" s="54">
        <f>VLOOKUP(Table10[[#This Row],[Name]],V.Rd!$A:$B,2,FALSE)</f>
        <v>3810</v>
      </c>
      <c r="G3396" s="54">
        <f>VLOOKUP(Table10[[#This Row],[Name]],M.Rd!$A:$T,20,FALSE)</f>
        <v>227000</v>
      </c>
    </row>
    <row r="3397" spans="1:7" x14ac:dyDescent="0.25">
      <c r="A3397" s="3" t="s">
        <v>1336</v>
      </c>
      <c r="B3397" s="31">
        <v>551</v>
      </c>
      <c r="C3397" s="2">
        <v>10</v>
      </c>
      <c r="D3397">
        <v>10700</v>
      </c>
      <c r="E3397" s="54">
        <f>VLOOKUP(Table10[[#This Row],[Name]],M.Rd!$A:$T,MATCH(Table10[[#This Row],[L.eff]],M.Rd!$C$2:$S$2)+2,FALSE)</f>
        <v>4100</v>
      </c>
      <c r="F3397" s="54">
        <f>VLOOKUP(Table10[[#This Row],[Name]],V.Rd!$A:$B,2,FALSE)</f>
        <v>3810</v>
      </c>
      <c r="G3397" s="54">
        <f>VLOOKUP(Table10[[#This Row],[Name]],M.Rd!$A:$T,20,FALSE)</f>
        <v>227000</v>
      </c>
    </row>
    <row r="3398" spans="1:7" x14ac:dyDescent="0.25">
      <c r="A3398" s="3" t="s">
        <v>1336</v>
      </c>
      <c r="B3398" s="31">
        <v>551</v>
      </c>
      <c r="C3398" s="2">
        <v>11</v>
      </c>
      <c r="D3398">
        <v>9410</v>
      </c>
      <c r="E3398" s="54">
        <f>VLOOKUP(Table10[[#This Row],[Name]],M.Rd!$A:$T,MATCH(Table10[[#This Row],[L.eff]],M.Rd!$C$2:$S$2)+2,FALSE)</f>
        <v>4050</v>
      </c>
      <c r="F3398" s="54">
        <f>VLOOKUP(Table10[[#This Row],[Name]],V.Rd!$A:$B,2,FALSE)</f>
        <v>3810</v>
      </c>
      <c r="G3398" s="54">
        <f>VLOOKUP(Table10[[#This Row],[Name]],M.Rd!$A:$T,20,FALSE)</f>
        <v>227000</v>
      </c>
    </row>
    <row r="3399" spans="1:7" x14ac:dyDescent="0.25">
      <c r="A3399" s="3" t="s">
        <v>1336</v>
      </c>
      <c r="B3399" s="31">
        <v>551</v>
      </c>
      <c r="C3399" s="2">
        <v>12</v>
      </c>
      <c r="D3399">
        <v>8280</v>
      </c>
      <c r="E3399" s="54">
        <f>VLOOKUP(Table10[[#This Row],[Name]],M.Rd!$A:$T,MATCH(Table10[[#This Row],[L.eff]],M.Rd!$C$2:$S$2)+2,FALSE)</f>
        <v>3990</v>
      </c>
      <c r="F3399" s="54">
        <f>VLOOKUP(Table10[[#This Row],[Name]],V.Rd!$A:$B,2,FALSE)</f>
        <v>3810</v>
      </c>
      <c r="G3399" s="54">
        <f>VLOOKUP(Table10[[#This Row],[Name]],M.Rd!$A:$T,20,FALSE)</f>
        <v>227000</v>
      </c>
    </row>
    <row r="3400" spans="1:7" x14ac:dyDescent="0.25">
      <c r="A3400" s="3" t="s">
        <v>1336</v>
      </c>
      <c r="B3400" s="31">
        <v>551</v>
      </c>
      <c r="C3400" s="2">
        <v>13</v>
      </c>
      <c r="D3400">
        <v>7310</v>
      </c>
      <c r="E3400" s="54">
        <f>VLOOKUP(Table10[[#This Row],[Name]],M.Rd!$A:$T,MATCH(Table10[[#This Row],[L.eff]],M.Rd!$C$2:$S$2)+2,FALSE)</f>
        <v>3940</v>
      </c>
      <c r="F3400" s="54">
        <f>VLOOKUP(Table10[[#This Row],[Name]],V.Rd!$A:$B,2,FALSE)</f>
        <v>3810</v>
      </c>
      <c r="G3400" s="54">
        <f>VLOOKUP(Table10[[#This Row],[Name]],M.Rd!$A:$T,20,FALSE)</f>
        <v>227000</v>
      </c>
    </row>
    <row r="3401" spans="1:7" x14ac:dyDescent="0.25">
      <c r="A3401" s="3" t="s">
        <v>1336</v>
      </c>
      <c r="B3401" s="31">
        <v>551</v>
      </c>
      <c r="C3401" s="2">
        <v>14</v>
      </c>
      <c r="D3401">
        <v>6490</v>
      </c>
      <c r="E3401" s="54">
        <f>VLOOKUP(Table10[[#This Row],[Name]],M.Rd!$A:$T,MATCH(Table10[[#This Row],[L.eff]],M.Rd!$C$2:$S$2)+2,FALSE)</f>
        <v>3890</v>
      </c>
      <c r="F3401" s="54">
        <f>VLOOKUP(Table10[[#This Row],[Name]],V.Rd!$A:$B,2,FALSE)</f>
        <v>3810</v>
      </c>
      <c r="G3401" s="54">
        <f>VLOOKUP(Table10[[#This Row],[Name]],M.Rd!$A:$T,20,FALSE)</f>
        <v>227000</v>
      </c>
    </row>
    <row r="3402" spans="1:7" x14ac:dyDescent="0.25">
      <c r="A3402" s="23" t="s">
        <v>1337</v>
      </c>
      <c r="B3402" s="29">
        <v>592</v>
      </c>
      <c r="C3402" s="27">
        <v>1</v>
      </c>
      <c r="D3402" s="27">
        <v>26800</v>
      </c>
      <c r="E3402" s="54">
        <f>VLOOKUP(Table10[[#This Row],[Name]],M.Rd!$A:$T,MATCH(Table10[[#This Row],[L.eff]],M.Rd!$C$2:$S$2)+2,FALSE)</f>
        <v>4660</v>
      </c>
      <c r="F3402" s="54">
        <f>VLOOKUP(Table10[[#This Row],[Name]],V.Rd!$A:$B,2,FALSE)</f>
        <v>4110</v>
      </c>
      <c r="G3402" s="54">
        <f>VLOOKUP(Table10[[#This Row],[Name]],M.Rd!$A:$T,20,FALSE)</f>
        <v>250000</v>
      </c>
    </row>
    <row r="3403" spans="1:7" x14ac:dyDescent="0.25">
      <c r="A3403" s="3" t="s">
        <v>1337</v>
      </c>
      <c r="B3403" s="31">
        <v>592</v>
      </c>
      <c r="C3403" s="2">
        <v>1.5</v>
      </c>
      <c r="D3403" s="2">
        <v>26800</v>
      </c>
      <c r="E3403" s="54">
        <f>VLOOKUP(Table10[[#This Row],[Name]],M.Rd!$A:$T,MATCH(Table10[[#This Row],[L.eff]],M.Rd!$C$2:$S$2)+2,FALSE)</f>
        <v>4660</v>
      </c>
      <c r="F3403" s="54">
        <f>VLOOKUP(Table10[[#This Row],[Name]],V.Rd!$A:$B,2,FALSE)</f>
        <v>4110</v>
      </c>
      <c r="G3403" s="54">
        <f>VLOOKUP(Table10[[#This Row],[Name]],M.Rd!$A:$T,20,FALSE)</f>
        <v>250000</v>
      </c>
    </row>
    <row r="3404" spans="1:7" x14ac:dyDescent="0.25">
      <c r="A3404" s="3" t="s">
        <v>1337</v>
      </c>
      <c r="B3404" s="31">
        <v>592</v>
      </c>
      <c r="C3404" s="2">
        <v>2</v>
      </c>
      <c r="D3404" s="2">
        <v>26300</v>
      </c>
      <c r="E3404" s="54">
        <f>VLOOKUP(Table10[[#This Row],[Name]],M.Rd!$A:$T,MATCH(Table10[[#This Row],[L.eff]],M.Rd!$C$2:$S$2)+2,FALSE)</f>
        <v>4660</v>
      </c>
      <c r="F3404" s="54">
        <f>VLOOKUP(Table10[[#This Row],[Name]],V.Rd!$A:$B,2,FALSE)</f>
        <v>4110</v>
      </c>
      <c r="G3404" s="54">
        <f>VLOOKUP(Table10[[#This Row],[Name]],M.Rd!$A:$T,20,FALSE)</f>
        <v>250000</v>
      </c>
    </row>
    <row r="3405" spans="1:7" x14ac:dyDescent="0.25">
      <c r="A3405" s="3" t="s">
        <v>1337</v>
      </c>
      <c r="B3405" s="31">
        <v>592</v>
      </c>
      <c r="C3405" s="2">
        <v>2.5</v>
      </c>
      <c r="D3405">
        <v>25400</v>
      </c>
      <c r="E3405" s="54">
        <f>VLOOKUP(Table10[[#This Row],[Name]],M.Rd!$A:$T,MATCH(Table10[[#This Row],[L.eff]],M.Rd!$C$2:$S$2)+2,FALSE)</f>
        <v>4660</v>
      </c>
      <c r="F3405" s="54">
        <f>VLOOKUP(Table10[[#This Row],[Name]],V.Rd!$A:$B,2,FALSE)</f>
        <v>4110</v>
      </c>
      <c r="G3405" s="54">
        <f>VLOOKUP(Table10[[#This Row],[Name]],M.Rd!$A:$T,20,FALSE)</f>
        <v>250000</v>
      </c>
    </row>
    <row r="3406" spans="1:7" x14ac:dyDescent="0.25">
      <c r="A3406" s="3" t="s">
        <v>1337</v>
      </c>
      <c r="B3406" s="31">
        <v>592</v>
      </c>
      <c r="C3406" s="2">
        <v>3</v>
      </c>
      <c r="D3406">
        <v>24600</v>
      </c>
      <c r="E3406" s="54">
        <f>VLOOKUP(Table10[[#This Row],[Name]],M.Rd!$A:$T,MATCH(Table10[[#This Row],[L.eff]],M.Rd!$C$2:$S$2)+2,FALSE)</f>
        <v>4660</v>
      </c>
      <c r="F3406" s="54">
        <f>VLOOKUP(Table10[[#This Row],[Name]],V.Rd!$A:$B,2,FALSE)</f>
        <v>4110</v>
      </c>
      <c r="G3406" s="54">
        <f>VLOOKUP(Table10[[#This Row],[Name]],M.Rd!$A:$T,20,FALSE)</f>
        <v>250000</v>
      </c>
    </row>
    <row r="3407" spans="1:7" x14ac:dyDescent="0.25">
      <c r="A3407" s="3" t="s">
        <v>1337</v>
      </c>
      <c r="B3407" s="31">
        <v>592</v>
      </c>
      <c r="C3407" s="2">
        <v>3.5</v>
      </c>
      <c r="D3407">
        <v>23800</v>
      </c>
      <c r="E3407" s="54">
        <f>VLOOKUP(Table10[[#This Row],[Name]],M.Rd!$A:$T,MATCH(Table10[[#This Row],[L.eff]],M.Rd!$C$2:$S$2)+2,FALSE)</f>
        <v>4660</v>
      </c>
      <c r="F3407" s="54">
        <f>VLOOKUP(Table10[[#This Row],[Name]],V.Rd!$A:$B,2,FALSE)</f>
        <v>4110</v>
      </c>
      <c r="G3407" s="54">
        <f>VLOOKUP(Table10[[#This Row],[Name]],M.Rd!$A:$T,20,FALSE)</f>
        <v>250000</v>
      </c>
    </row>
    <row r="3408" spans="1:7" x14ac:dyDescent="0.25">
      <c r="A3408" s="3" t="s">
        <v>1337</v>
      </c>
      <c r="B3408" s="31">
        <v>592</v>
      </c>
      <c r="C3408" s="2">
        <v>4</v>
      </c>
      <c r="D3408">
        <v>22900</v>
      </c>
      <c r="E3408" s="54">
        <f>VLOOKUP(Table10[[#This Row],[Name]],M.Rd!$A:$T,MATCH(Table10[[#This Row],[L.eff]],M.Rd!$C$2:$S$2)+2,FALSE)</f>
        <v>4660</v>
      </c>
      <c r="F3408" s="54">
        <f>VLOOKUP(Table10[[#This Row],[Name]],V.Rd!$A:$B,2,FALSE)</f>
        <v>4110</v>
      </c>
      <c r="G3408" s="54">
        <f>VLOOKUP(Table10[[#This Row],[Name]],M.Rd!$A:$T,20,FALSE)</f>
        <v>250000</v>
      </c>
    </row>
    <row r="3409" spans="1:7" x14ac:dyDescent="0.25">
      <c r="A3409" s="3" t="s">
        <v>1337</v>
      </c>
      <c r="B3409" s="31">
        <v>592</v>
      </c>
      <c r="C3409" s="2">
        <v>5</v>
      </c>
      <c r="D3409">
        <v>21100</v>
      </c>
      <c r="E3409" s="54">
        <f>VLOOKUP(Table10[[#This Row],[Name]],M.Rd!$A:$T,MATCH(Table10[[#This Row],[L.eff]],M.Rd!$C$2:$S$2)+2,FALSE)</f>
        <v>4660</v>
      </c>
      <c r="F3409" s="54">
        <f>VLOOKUP(Table10[[#This Row],[Name]],V.Rd!$A:$B,2,FALSE)</f>
        <v>4110</v>
      </c>
      <c r="G3409" s="54">
        <f>VLOOKUP(Table10[[#This Row],[Name]],M.Rd!$A:$T,20,FALSE)</f>
        <v>250000</v>
      </c>
    </row>
    <row r="3410" spans="1:7" x14ac:dyDescent="0.25">
      <c r="A3410" s="3" t="s">
        <v>1337</v>
      </c>
      <c r="B3410" s="31">
        <v>592</v>
      </c>
      <c r="C3410" s="2">
        <v>6</v>
      </c>
      <c r="D3410">
        <v>19100</v>
      </c>
      <c r="E3410" s="54">
        <f>VLOOKUP(Table10[[#This Row],[Name]],M.Rd!$A:$T,MATCH(Table10[[#This Row],[L.eff]],M.Rd!$C$2:$S$2)+2,FALSE)</f>
        <v>4660</v>
      </c>
      <c r="F3410" s="54">
        <f>VLOOKUP(Table10[[#This Row],[Name]],V.Rd!$A:$B,2,FALSE)</f>
        <v>4110</v>
      </c>
      <c r="G3410" s="54">
        <f>VLOOKUP(Table10[[#This Row],[Name]],M.Rd!$A:$T,20,FALSE)</f>
        <v>250000</v>
      </c>
    </row>
    <row r="3411" spans="1:7" x14ac:dyDescent="0.25">
      <c r="A3411" s="3" t="s">
        <v>1337</v>
      </c>
      <c r="B3411" s="31">
        <v>592</v>
      </c>
      <c r="C3411" s="2">
        <v>7</v>
      </c>
      <c r="D3411">
        <v>17100</v>
      </c>
      <c r="E3411" s="54">
        <f>VLOOKUP(Table10[[#This Row],[Name]],M.Rd!$A:$T,MATCH(Table10[[#This Row],[L.eff]],M.Rd!$C$2:$S$2)+2,FALSE)</f>
        <v>4660</v>
      </c>
      <c r="F3411" s="54">
        <f>VLOOKUP(Table10[[#This Row],[Name]],V.Rd!$A:$B,2,FALSE)</f>
        <v>4110</v>
      </c>
      <c r="G3411" s="54">
        <f>VLOOKUP(Table10[[#This Row],[Name]],M.Rd!$A:$T,20,FALSE)</f>
        <v>250000</v>
      </c>
    </row>
    <row r="3412" spans="1:7" x14ac:dyDescent="0.25">
      <c r="A3412" s="3" t="s">
        <v>1337</v>
      </c>
      <c r="B3412" s="31">
        <v>592</v>
      </c>
      <c r="C3412" s="2">
        <v>8</v>
      </c>
      <c r="D3412">
        <v>15100</v>
      </c>
      <c r="E3412" s="54">
        <f>VLOOKUP(Table10[[#This Row],[Name]],M.Rd!$A:$T,MATCH(Table10[[#This Row],[L.eff]],M.Rd!$C$2:$S$2)+2,FALSE)</f>
        <v>4610</v>
      </c>
      <c r="F3412" s="54">
        <f>VLOOKUP(Table10[[#This Row],[Name]],V.Rd!$A:$B,2,FALSE)</f>
        <v>4110</v>
      </c>
      <c r="G3412" s="54">
        <f>VLOOKUP(Table10[[#This Row],[Name]],M.Rd!$A:$T,20,FALSE)</f>
        <v>250000</v>
      </c>
    </row>
    <row r="3413" spans="1:7" x14ac:dyDescent="0.25">
      <c r="A3413" s="3" t="s">
        <v>1337</v>
      </c>
      <c r="B3413" s="31">
        <v>592</v>
      </c>
      <c r="C3413" s="2">
        <v>9</v>
      </c>
      <c r="D3413">
        <v>13300</v>
      </c>
      <c r="E3413" s="54">
        <f>VLOOKUP(Table10[[#This Row],[Name]],M.Rd!$A:$T,MATCH(Table10[[#This Row],[L.eff]],M.Rd!$C$2:$S$2)+2,FALSE)</f>
        <v>4550</v>
      </c>
      <c r="F3413" s="54">
        <f>VLOOKUP(Table10[[#This Row],[Name]],V.Rd!$A:$B,2,FALSE)</f>
        <v>4110</v>
      </c>
      <c r="G3413" s="54">
        <f>VLOOKUP(Table10[[#This Row],[Name]],M.Rd!$A:$T,20,FALSE)</f>
        <v>250000</v>
      </c>
    </row>
    <row r="3414" spans="1:7" x14ac:dyDescent="0.25">
      <c r="A3414" s="3" t="s">
        <v>1337</v>
      </c>
      <c r="B3414" s="31">
        <v>592</v>
      </c>
      <c r="C3414" s="2">
        <v>10</v>
      </c>
      <c r="D3414">
        <v>11700</v>
      </c>
      <c r="E3414" s="54">
        <f>VLOOKUP(Table10[[#This Row],[Name]],M.Rd!$A:$T,MATCH(Table10[[#This Row],[L.eff]],M.Rd!$C$2:$S$2)+2,FALSE)</f>
        <v>4500</v>
      </c>
      <c r="F3414" s="54">
        <f>VLOOKUP(Table10[[#This Row],[Name]],V.Rd!$A:$B,2,FALSE)</f>
        <v>4110</v>
      </c>
      <c r="G3414" s="54">
        <f>VLOOKUP(Table10[[#This Row],[Name]],M.Rd!$A:$T,20,FALSE)</f>
        <v>250000</v>
      </c>
    </row>
    <row r="3415" spans="1:7" x14ac:dyDescent="0.25">
      <c r="A3415" s="3" t="s">
        <v>1337</v>
      </c>
      <c r="B3415" s="31">
        <v>592</v>
      </c>
      <c r="C3415" s="2">
        <v>11</v>
      </c>
      <c r="D3415">
        <v>10200</v>
      </c>
      <c r="E3415" s="54">
        <f>VLOOKUP(Table10[[#This Row],[Name]],M.Rd!$A:$T,MATCH(Table10[[#This Row],[L.eff]],M.Rd!$C$2:$S$2)+2,FALSE)</f>
        <v>4440</v>
      </c>
      <c r="F3415" s="54">
        <f>VLOOKUP(Table10[[#This Row],[Name]],V.Rd!$A:$B,2,FALSE)</f>
        <v>4110</v>
      </c>
      <c r="G3415" s="54">
        <f>VLOOKUP(Table10[[#This Row],[Name]],M.Rd!$A:$T,20,FALSE)</f>
        <v>250000</v>
      </c>
    </row>
    <row r="3416" spans="1:7" x14ac:dyDescent="0.25">
      <c r="A3416" s="3" t="s">
        <v>1337</v>
      </c>
      <c r="B3416" s="31">
        <v>592</v>
      </c>
      <c r="C3416" s="2">
        <v>12</v>
      </c>
      <c r="D3416">
        <v>9000</v>
      </c>
      <c r="E3416" s="54">
        <f>VLOOKUP(Table10[[#This Row],[Name]],M.Rd!$A:$T,MATCH(Table10[[#This Row],[L.eff]],M.Rd!$C$2:$S$2)+2,FALSE)</f>
        <v>4380</v>
      </c>
      <c r="F3416" s="54">
        <f>VLOOKUP(Table10[[#This Row],[Name]],V.Rd!$A:$B,2,FALSE)</f>
        <v>4110</v>
      </c>
      <c r="G3416" s="54">
        <f>VLOOKUP(Table10[[#This Row],[Name]],M.Rd!$A:$T,20,FALSE)</f>
        <v>250000</v>
      </c>
    </row>
    <row r="3417" spans="1:7" x14ac:dyDescent="0.25">
      <c r="A3417" s="3" t="s">
        <v>1337</v>
      </c>
      <c r="B3417" s="31">
        <v>592</v>
      </c>
      <c r="C3417" s="2">
        <v>13</v>
      </c>
      <c r="D3417">
        <v>7950</v>
      </c>
      <c r="E3417" s="54">
        <f>VLOOKUP(Table10[[#This Row],[Name]],M.Rd!$A:$T,MATCH(Table10[[#This Row],[L.eff]],M.Rd!$C$2:$S$2)+2,FALSE)</f>
        <v>4330</v>
      </c>
      <c r="F3417" s="54">
        <f>VLOOKUP(Table10[[#This Row],[Name]],V.Rd!$A:$B,2,FALSE)</f>
        <v>4110</v>
      </c>
      <c r="G3417" s="54">
        <f>VLOOKUP(Table10[[#This Row],[Name]],M.Rd!$A:$T,20,FALSE)</f>
        <v>250000</v>
      </c>
    </row>
    <row r="3418" spans="1:7" x14ac:dyDescent="0.25">
      <c r="A3418" s="3" t="s">
        <v>1337</v>
      </c>
      <c r="B3418" s="31">
        <v>592</v>
      </c>
      <c r="C3418" s="2">
        <v>14</v>
      </c>
      <c r="D3418">
        <v>7060</v>
      </c>
      <c r="E3418" s="54">
        <f>VLOOKUP(Table10[[#This Row],[Name]],M.Rd!$A:$T,MATCH(Table10[[#This Row],[L.eff]],M.Rd!$C$2:$S$2)+2,FALSE)</f>
        <v>4270</v>
      </c>
      <c r="F3418" s="54">
        <f>VLOOKUP(Table10[[#This Row],[Name]],V.Rd!$A:$B,2,FALSE)</f>
        <v>4110</v>
      </c>
      <c r="G3418" s="54">
        <f>VLOOKUP(Table10[[#This Row],[Name]],M.Rd!$A:$T,20,FALSE)</f>
        <v>250000</v>
      </c>
    </row>
    <row r="3419" spans="1:7" x14ac:dyDescent="0.25">
      <c r="A3419" s="23" t="s">
        <v>1338</v>
      </c>
      <c r="B3419" s="29">
        <v>634</v>
      </c>
      <c r="C3419" s="27">
        <v>1</v>
      </c>
      <c r="D3419" s="27">
        <v>28700</v>
      </c>
      <c r="E3419" s="54">
        <f>VLOOKUP(Table10[[#This Row],[Name]],M.Rd!$A:$T,MATCH(Table10[[#This Row],[L.eff]],M.Rd!$C$2:$S$2)+2,FALSE)</f>
        <v>5060</v>
      </c>
      <c r="F3419" s="54">
        <f>VLOOKUP(Table10[[#This Row],[Name]],V.Rd!$A:$B,2,FALSE)</f>
        <v>4400</v>
      </c>
      <c r="G3419" s="54">
        <f>VLOOKUP(Table10[[#This Row],[Name]],M.Rd!$A:$T,20,FALSE)</f>
        <v>275000</v>
      </c>
    </row>
    <row r="3420" spans="1:7" x14ac:dyDescent="0.25">
      <c r="A3420" s="3" t="s">
        <v>1338</v>
      </c>
      <c r="B3420" s="31">
        <v>634</v>
      </c>
      <c r="C3420" s="2">
        <v>1.5</v>
      </c>
      <c r="D3420" s="2">
        <v>28700</v>
      </c>
      <c r="E3420" s="54">
        <f>VLOOKUP(Table10[[#This Row],[Name]],M.Rd!$A:$T,MATCH(Table10[[#This Row],[L.eff]],M.Rd!$C$2:$S$2)+2,FALSE)</f>
        <v>5060</v>
      </c>
      <c r="F3420" s="54">
        <f>VLOOKUP(Table10[[#This Row],[Name]],V.Rd!$A:$B,2,FALSE)</f>
        <v>4400</v>
      </c>
      <c r="G3420" s="54">
        <f>VLOOKUP(Table10[[#This Row],[Name]],M.Rd!$A:$T,20,FALSE)</f>
        <v>275000</v>
      </c>
    </row>
    <row r="3421" spans="1:7" x14ac:dyDescent="0.25">
      <c r="A3421" s="3" t="s">
        <v>1338</v>
      </c>
      <c r="B3421" s="31">
        <v>634</v>
      </c>
      <c r="C3421" s="2">
        <v>2</v>
      </c>
      <c r="D3421" s="2">
        <v>28100</v>
      </c>
      <c r="E3421" s="54">
        <f>VLOOKUP(Table10[[#This Row],[Name]],M.Rd!$A:$T,MATCH(Table10[[#This Row],[L.eff]],M.Rd!$C$2:$S$2)+2,FALSE)</f>
        <v>5060</v>
      </c>
      <c r="F3421" s="54">
        <f>VLOOKUP(Table10[[#This Row],[Name]],V.Rd!$A:$B,2,FALSE)</f>
        <v>4400</v>
      </c>
      <c r="G3421" s="54">
        <f>VLOOKUP(Table10[[#This Row],[Name]],M.Rd!$A:$T,20,FALSE)</f>
        <v>275000</v>
      </c>
    </row>
    <row r="3422" spans="1:7" x14ac:dyDescent="0.25">
      <c r="A3422" s="3" t="s">
        <v>1338</v>
      </c>
      <c r="B3422" s="31">
        <v>634</v>
      </c>
      <c r="C3422" s="2">
        <v>2.5</v>
      </c>
      <c r="D3422">
        <v>27300</v>
      </c>
      <c r="E3422" s="54">
        <f>VLOOKUP(Table10[[#This Row],[Name]],M.Rd!$A:$T,MATCH(Table10[[#This Row],[L.eff]],M.Rd!$C$2:$S$2)+2,FALSE)</f>
        <v>5060</v>
      </c>
      <c r="F3422" s="54">
        <f>VLOOKUP(Table10[[#This Row],[Name]],V.Rd!$A:$B,2,FALSE)</f>
        <v>4400</v>
      </c>
      <c r="G3422" s="54">
        <f>VLOOKUP(Table10[[#This Row],[Name]],M.Rd!$A:$T,20,FALSE)</f>
        <v>275000</v>
      </c>
    </row>
    <row r="3423" spans="1:7" x14ac:dyDescent="0.25">
      <c r="A3423" s="3" t="s">
        <v>1338</v>
      </c>
      <c r="B3423" s="31">
        <v>634</v>
      </c>
      <c r="C3423" s="2">
        <v>3</v>
      </c>
      <c r="D3423">
        <v>26400</v>
      </c>
      <c r="E3423" s="54">
        <f>VLOOKUP(Table10[[#This Row],[Name]],M.Rd!$A:$T,MATCH(Table10[[#This Row],[L.eff]],M.Rd!$C$2:$S$2)+2,FALSE)</f>
        <v>5060</v>
      </c>
      <c r="F3423" s="54">
        <f>VLOOKUP(Table10[[#This Row],[Name]],V.Rd!$A:$B,2,FALSE)</f>
        <v>4400</v>
      </c>
      <c r="G3423" s="54">
        <f>VLOOKUP(Table10[[#This Row],[Name]],M.Rd!$A:$T,20,FALSE)</f>
        <v>275000</v>
      </c>
    </row>
    <row r="3424" spans="1:7" x14ac:dyDescent="0.25">
      <c r="A3424" s="3" t="s">
        <v>1338</v>
      </c>
      <c r="B3424" s="31">
        <v>634</v>
      </c>
      <c r="C3424" s="2">
        <v>3.5</v>
      </c>
      <c r="D3424">
        <v>25500</v>
      </c>
      <c r="E3424" s="54">
        <f>VLOOKUP(Table10[[#This Row],[Name]],M.Rd!$A:$T,MATCH(Table10[[#This Row],[L.eff]],M.Rd!$C$2:$S$2)+2,FALSE)</f>
        <v>5060</v>
      </c>
      <c r="F3424" s="54">
        <f>VLOOKUP(Table10[[#This Row],[Name]],V.Rd!$A:$B,2,FALSE)</f>
        <v>4400</v>
      </c>
      <c r="G3424" s="54">
        <f>VLOOKUP(Table10[[#This Row],[Name]],M.Rd!$A:$T,20,FALSE)</f>
        <v>275000</v>
      </c>
    </row>
    <row r="3425" spans="1:7" x14ac:dyDescent="0.25">
      <c r="A3425" s="3" t="s">
        <v>1338</v>
      </c>
      <c r="B3425" s="31">
        <v>634</v>
      </c>
      <c r="C3425" s="2">
        <v>4</v>
      </c>
      <c r="D3425">
        <v>24600</v>
      </c>
      <c r="E3425" s="54">
        <f>VLOOKUP(Table10[[#This Row],[Name]],M.Rd!$A:$T,MATCH(Table10[[#This Row],[L.eff]],M.Rd!$C$2:$S$2)+2,FALSE)</f>
        <v>5060</v>
      </c>
      <c r="F3425" s="54">
        <f>VLOOKUP(Table10[[#This Row],[Name]],V.Rd!$A:$B,2,FALSE)</f>
        <v>4400</v>
      </c>
      <c r="G3425" s="54">
        <f>VLOOKUP(Table10[[#This Row],[Name]],M.Rd!$A:$T,20,FALSE)</f>
        <v>275000</v>
      </c>
    </row>
    <row r="3426" spans="1:7" x14ac:dyDescent="0.25">
      <c r="A3426" s="3" t="s">
        <v>1338</v>
      </c>
      <c r="B3426" s="31">
        <v>634</v>
      </c>
      <c r="C3426" s="2">
        <v>5</v>
      </c>
      <c r="D3426">
        <v>22600</v>
      </c>
      <c r="E3426" s="54">
        <f>VLOOKUP(Table10[[#This Row],[Name]],M.Rd!$A:$T,MATCH(Table10[[#This Row],[L.eff]],M.Rd!$C$2:$S$2)+2,FALSE)</f>
        <v>5060</v>
      </c>
      <c r="F3426" s="54">
        <f>VLOOKUP(Table10[[#This Row],[Name]],V.Rd!$A:$B,2,FALSE)</f>
        <v>4400</v>
      </c>
      <c r="G3426" s="54">
        <f>VLOOKUP(Table10[[#This Row],[Name]],M.Rd!$A:$T,20,FALSE)</f>
        <v>275000</v>
      </c>
    </row>
    <row r="3427" spans="1:7" x14ac:dyDescent="0.25">
      <c r="A3427" s="3" t="s">
        <v>1338</v>
      </c>
      <c r="B3427" s="31">
        <v>634</v>
      </c>
      <c r="C3427" s="2">
        <v>6</v>
      </c>
      <c r="D3427">
        <v>20500</v>
      </c>
      <c r="E3427" s="54">
        <f>VLOOKUP(Table10[[#This Row],[Name]],M.Rd!$A:$T,MATCH(Table10[[#This Row],[L.eff]],M.Rd!$C$2:$S$2)+2,FALSE)</f>
        <v>5060</v>
      </c>
      <c r="F3427" s="54">
        <f>VLOOKUP(Table10[[#This Row],[Name]],V.Rd!$A:$B,2,FALSE)</f>
        <v>4400</v>
      </c>
      <c r="G3427" s="54">
        <f>VLOOKUP(Table10[[#This Row],[Name]],M.Rd!$A:$T,20,FALSE)</f>
        <v>275000</v>
      </c>
    </row>
    <row r="3428" spans="1:7" x14ac:dyDescent="0.25">
      <c r="A3428" s="3" t="s">
        <v>1338</v>
      </c>
      <c r="B3428" s="31">
        <v>634</v>
      </c>
      <c r="C3428" s="2">
        <v>7</v>
      </c>
      <c r="D3428">
        <v>18400</v>
      </c>
      <c r="E3428" s="54">
        <f>VLOOKUP(Table10[[#This Row],[Name]],M.Rd!$A:$T,MATCH(Table10[[#This Row],[L.eff]],M.Rd!$C$2:$S$2)+2,FALSE)</f>
        <v>5060</v>
      </c>
      <c r="F3428" s="54">
        <f>VLOOKUP(Table10[[#This Row],[Name]],V.Rd!$A:$B,2,FALSE)</f>
        <v>4400</v>
      </c>
      <c r="G3428" s="54">
        <f>VLOOKUP(Table10[[#This Row],[Name]],M.Rd!$A:$T,20,FALSE)</f>
        <v>275000</v>
      </c>
    </row>
    <row r="3429" spans="1:7" x14ac:dyDescent="0.25">
      <c r="A3429" s="3" t="s">
        <v>1338</v>
      </c>
      <c r="B3429" s="31">
        <v>634</v>
      </c>
      <c r="C3429" s="2">
        <v>8</v>
      </c>
      <c r="D3429">
        <v>16300</v>
      </c>
      <c r="E3429" s="54">
        <f>VLOOKUP(Table10[[#This Row],[Name]],M.Rd!$A:$T,MATCH(Table10[[#This Row],[L.eff]],M.Rd!$C$2:$S$2)+2,FALSE)</f>
        <v>5020</v>
      </c>
      <c r="F3429" s="54">
        <f>VLOOKUP(Table10[[#This Row],[Name]],V.Rd!$A:$B,2,FALSE)</f>
        <v>4400</v>
      </c>
      <c r="G3429" s="54">
        <f>VLOOKUP(Table10[[#This Row],[Name]],M.Rd!$A:$T,20,FALSE)</f>
        <v>275000</v>
      </c>
    </row>
    <row r="3430" spans="1:7" x14ac:dyDescent="0.25">
      <c r="A3430" s="3" t="s">
        <v>1338</v>
      </c>
      <c r="B3430" s="31">
        <v>634</v>
      </c>
      <c r="C3430" s="2">
        <v>9</v>
      </c>
      <c r="D3430">
        <v>14400</v>
      </c>
      <c r="E3430" s="54">
        <f>VLOOKUP(Table10[[#This Row],[Name]],M.Rd!$A:$T,MATCH(Table10[[#This Row],[L.eff]],M.Rd!$C$2:$S$2)+2,FALSE)</f>
        <v>4960</v>
      </c>
      <c r="F3430" s="54">
        <f>VLOOKUP(Table10[[#This Row],[Name]],V.Rd!$A:$B,2,FALSE)</f>
        <v>4400</v>
      </c>
      <c r="G3430" s="54">
        <f>VLOOKUP(Table10[[#This Row],[Name]],M.Rd!$A:$T,20,FALSE)</f>
        <v>275000</v>
      </c>
    </row>
    <row r="3431" spans="1:7" x14ac:dyDescent="0.25">
      <c r="A3431" s="3" t="s">
        <v>1338</v>
      </c>
      <c r="B3431" s="31">
        <v>634</v>
      </c>
      <c r="C3431" s="2">
        <v>10</v>
      </c>
      <c r="D3431">
        <v>12600</v>
      </c>
      <c r="E3431" s="54">
        <f>VLOOKUP(Table10[[#This Row],[Name]],M.Rd!$A:$T,MATCH(Table10[[#This Row],[L.eff]],M.Rd!$C$2:$S$2)+2,FALSE)</f>
        <v>4900</v>
      </c>
      <c r="F3431" s="54">
        <f>VLOOKUP(Table10[[#This Row],[Name]],V.Rd!$A:$B,2,FALSE)</f>
        <v>4400</v>
      </c>
      <c r="G3431" s="54">
        <f>VLOOKUP(Table10[[#This Row],[Name]],M.Rd!$A:$T,20,FALSE)</f>
        <v>275000</v>
      </c>
    </row>
    <row r="3432" spans="1:7" x14ac:dyDescent="0.25">
      <c r="A3432" s="3" t="s">
        <v>1338</v>
      </c>
      <c r="B3432" s="31">
        <v>634</v>
      </c>
      <c r="C3432" s="2">
        <v>11</v>
      </c>
      <c r="D3432">
        <v>11100</v>
      </c>
      <c r="E3432" s="54">
        <f>VLOOKUP(Table10[[#This Row],[Name]],M.Rd!$A:$T,MATCH(Table10[[#This Row],[L.eff]],M.Rd!$C$2:$S$2)+2,FALSE)</f>
        <v>4840</v>
      </c>
      <c r="F3432" s="54">
        <f>VLOOKUP(Table10[[#This Row],[Name]],V.Rd!$A:$B,2,FALSE)</f>
        <v>4400</v>
      </c>
      <c r="G3432" s="54">
        <f>VLOOKUP(Table10[[#This Row],[Name]],M.Rd!$A:$T,20,FALSE)</f>
        <v>275000</v>
      </c>
    </row>
    <row r="3433" spans="1:7" x14ac:dyDescent="0.25">
      <c r="A3433" s="3" t="s">
        <v>1338</v>
      </c>
      <c r="B3433" s="31">
        <v>634</v>
      </c>
      <c r="C3433" s="2">
        <v>12</v>
      </c>
      <c r="D3433">
        <v>9750</v>
      </c>
      <c r="E3433" s="54">
        <f>VLOOKUP(Table10[[#This Row],[Name]],M.Rd!$A:$T,MATCH(Table10[[#This Row],[L.eff]],M.Rd!$C$2:$S$2)+2,FALSE)</f>
        <v>4790</v>
      </c>
      <c r="F3433" s="54">
        <f>VLOOKUP(Table10[[#This Row],[Name]],V.Rd!$A:$B,2,FALSE)</f>
        <v>4400</v>
      </c>
      <c r="G3433" s="54">
        <f>VLOOKUP(Table10[[#This Row],[Name]],M.Rd!$A:$T,20,FALSE)</f>
        <v>275000</v>
      </c>
    </row>
    <row r="3434" spans="1:7" x14ac:dyDescent="0.25">
      <c r="A3434" s="3" t="s">
        <v>1338</v>
      </c>
      <c r="B3434" s="31">
        <v>634</v>
      </c>
      <c r="C3434" s="2">
        <v>13</v>
      </c>
      <c r="D3434">
        <v>8620</v>
      </c>
      <c r="E3434" s="54">
        <f>VLOOKUP(Table10[[#This Row],[Name]],M.Rd!$A:$T,MATCH(Table10[[#This Row],[L.eff]],M.Rd!$C$2:$S$2)+2,FALSE)</f>
        <v>4730</v>
      </c>
      <c r="F3434" s="54">
        <f>VLOOKUP(Table10[[#This Row],[Name]],V.Rd!$A:$B,2,FALSE)</f>
        <v>4400</v>
      </c>
      <c r="G3434" s="54">
        <f>VLOOKUP(Table10[[#This Row],[Name]],M.Rd!$A:$T,20,FALSE)</f>
        <v>275000</v>
      </c>
    </row>
    <row r="3435" spans="1:7" x14ac:dyDescent="0.25">
      <c r="A3435" s="3" t="s">
        <v>1338</v>
      </c>
      <c r="B3435" s="31">
        <v>634</v>
      </c>
      <c r="C3435" s="2">
        <v>14</v>
      </c>
      <c r="D3435">
        <v>7660</v>
      </c>
      <c r="E3435" s="54">
        <f>VLOOKUP(Table10[[#This Row],[Name]],M.Rd!$A:$T,MATCH(Table10[[#This Row],[L.eff]],M.Rd!$C$2:$S$2)+2,FALSE)</f>
        <v>4670</v>
      </c>
      <c r="F3435" s="54">
        <f>VLOOKUP(Table10[[#This Row],[Name]],V.Rd!$A:$B,2,FALSE)</f>
        <v>4400</v>
      </c>
      <c r="G3435" s="54">
        <f>VLOOKUP(Table10[[#This Row],[Name]],M.Rd!$A:$T,20,FALSE)</f>
        <v>275000</v>
      </c>
    </row>
    <row r="3436" spans="1:7" x14ac:dyDescent="0.25">
      <c r="A3436" s="23" t="s">
        <v>1339</v>
      </c>
      <c r="B3436" s="29">
        <v>677</v>
      </c>
      <c r="C3436" s="27">
        <v>1</v>
      </c>
      <c r="D3436" s="27">
        <v>30700</v>
      </c>
      <c r="E3436" s="54">
        <f>VLOOKUP(Table10[[#This Row],[Name]],M.Rd!$A:$T,MATCH(Table10[[#This Row],[L.eff]],M.Rd!$C$2:$S$2)+2,FALSE)</f>
        <v>5450</v>
      </c>
      <c r="F3436" s="54">
        <f>VLOOKUP(Table10[[#This Row],[Name]],V.Rd!$A:$B,2,FALSE)</f>
        <v>4750</v>
      </c>
      <c r="G3436" s="54">
        <f>VLOOKUP(Table10[[#This Row],[Name]],M.Rd!$A:$T,20,FALSE)</f>
        <v>300000</v>
      </c>
    </row>
    <row r="3437" spans="1:7" x14ac:dyDescent="0.25">
      <c r="A3437" s="3" t="s">
        <v>1339</v>
      </c>
      <c r="B3437" s="31">
        <v>677</v>
      </c>
      <c r="C3437" s="2">
        <v>1.5</v>
      </c>
      <c r="D3437" s="2">
        <v>30700</v>
      </c>
      <c r="E3437" s="54">
        <f>VLOOKUP(Table10[[#This Row],[Name]],M.Rd!$A:$T,MATCH(Table10[[#This Row],[L.eff]],M.Rd!$C$2:$S$2)+2,FALSE)</f>
        <v>5450</v>
      </c>
      <c r="F3437" s="54">
        <f>VLOOKUP(Table10[[#This Row],[Name]],V.Rd!$A:$B,2,FALSE)</f>
        <v>4750</v>
      </c>
      <c r="G3437" s="54">
        <f>VLOOKUP(Table10[[#This Row],[Name]],M.Rd!$A:$T,20,FALSE)</f>
        <v>300000</v>
      </c>
    </row>
    <row r="3438" spans="1:7" x14ac:dyDescent="0.25">
      <c r="A3438" s="3" t="s">
        <v>1339</v>
      </c>
      <c r="B3438" s="31">
        <v>677</v>
      </c>
      <c r="C3438" s="2">
        <v>2</v>
      </c>
      <c r="D3438" s="2">
        <v>30100</v>
      </c>
      <c r="E3438" s="54">
        <f>VLOOKUP(Table10[[#This Row],[Name]],M.Rd!$A:$T,MATCH(Table10[[#This Row],[L.eff]],M.Rd!$C$2:$S$2)+2,FALSE)</f>
        <v>5450</v>
      </c>
      <c r="F3438" s="54">
        <f>VLOOKUP(Table10[[#This Row],[Name]],V.Rd!$A:$B,2,FALSE)</f>
        <v>4750</v>
      </c>
      <c r="G3438" s="54">
        <f>VLOOKUP(Table10[[#This Row],[Name]],M.Rd!$A:$T,20,FALSE)</f>
        <v>300000</v>
      </c>
    </row>
    <row r="3439" spans="1:7" x14ac:dyDescent="0.25">
      <c r="A3439" s="3" t="s">
        <v>1339</v>
      </c>
      <c r="B3439" s="31">
        <v>677</v>
      </c>
      <c r="C3439" s="2">
        <v>2.5</v>
      </c>
      <c r="D3439">
        <v>29200</v>
      </c>
      <c r="E3439" s="54">
        <f>VLOOKUP(Table10[[#This Row],[Name]],M.Rd!$A:$T,MATCH(Table10[[#This Row],[L.eff]],M.Rd!$C$2:$S$2)+2,FALSE)</f>
        <v>5450</v>
      </c>
      <c r="F3439" s="54">
        <f>VLOOKUP(Table10[[#This Row],[Name]],V.Rd!$A:$B,2,FALSE)</f>
        <v>4750</v>
      </c>
      <c r="G3439" s="54">
        <f>VLOOKUP(Table10[[#This Row],[Name]],M.Rd!$A:$T,20,FALSE)</f>
        <v>300000</v>
      </c>
    </row>
    <row r="3440" spans="1:7" x14ac:dyDescent="0.25">
      <c r="A3440" s="3" t="s">
        <v>1339</v>
      </c>
      <c r="B3440" s="31">
        <v>677</v>
      </c>
      <c r="C3440" s="2">
        <v>3</v>
      </c>
      <c r="D3440">
        <v>28300</v>
      </c>
      <c r="E3440" s="54">
        <f>VLOOKUP(Table10[[#This Row],[Name]],M.Rd!$A:$T,MATCH(Table10[[#This Row],[L.eff]],M.Rd!$C$2:$S$2)+2,FALSE)</f>
        <v>5450</v>
      </c>
      <c r="F3440" s="54">
        <f>VLOOKUP(Table10[[#This Row],[Name]],V.Rd!$A:$B,2,FALSE)</f>
        <v>4750</v>
      </c>
      <c r="G3440" s="54">
        <f>VLOOKUP(Table10[[#This Row],[Name]],M.Rd!$A:$T,20,FALSE)</f>
        <v>300000</v>
      </c>
    </row>
    <row r="3441" spans="1:7" x14ac:dyDescent="0.25">
      <c r="A3441" s="3" t="s">
        <v>1339</v>
      </c>
      <c r="B3441" s="31">
        <v>677</v>
      </c>
      <c r="C3441" s="2">
        <v>3.5</v>
      </c>
      <c r="D3441">
        <v>27300</v>
      </c>
      <c r="E3441" s="54">
        <f>VLOOKUP(Table10[[#This Row],[Name]],M.Rd!$A:$T,MATCH(Table10[[#This Row],[L.eff]],M.Rd!$C$2:$S$2)+2,FALSE)</f>
        <v>5450</v>
      </c>
      <c r="F3441" s="54">
        <f>VLOOKUP(Table10[[#This Row],[Name]],V.Rd!$A:$B,2,FALSE)</f>
        <v>4750</v>
      </c>
      <c r="G3441" s="54">
        <f>VLOOKUP(Table10[[#This Row],[Name]],M.Rd!$A:$T,20,FALSE)</f>
        <v>300000</v>
      </c>
    </row>
    <row r="3442" spans="1:7" x14ac:dyDescent="0.25">
      <c r="A3442" s="3" t="s">
        <v>1339</v>
      </c>
      <c r="B3442" s="31">
        <v>677</v>
      </c>
      <c r="C3442" s="2">
        <v>4</v>
      </c>
      <c r="D3442">
        <v>26300</v>
      </c>
      <c r="E3442" s="54">
        <f>VLOOKUP(Table10[[#This Row],[Name]],M.Rd!$A:$T,MATCH(Table10[[#This Row],[L.eff]],M.Rd!$C$2:$S$2)+2,FALSE)</f>
        <v>5450</v>
      </c>
      <c r="F3442" s="54">
        <f>VLOOKUP(Table10[[#This Row],[Name]],V.Rd!$A:$B,2,FALSE)</f>
        <v>4750</v>
      </c>
      <c r="G3442" s="54">
        <f>VLOOKUP(Table10[[#This Row],[Name]],M.Rd!$A:$T,20,FALSE)</f>
        <v>300000</v>
      </c>
    </row>
    <row r="3443" spans="1:7" x14ac:dyDescent="0.25">
      <c r="A3443" s="3" t="s">
        <v>1339</v>
      </c>
      <c r="B3443" s="31">
        <v>677</v>
      </c>
      <c r="C3443" s="2">
        <v>5</v>
      </c>
      <c r="D3443">
        <v>24300</v>
      </c>
      <c r="E3443" s="54">
        <f>VLOOKUP(Table10[[#This Row],[Name]],M.Rd!$A:$T,MATCH(Table10[[#This Row],[L.eff]],M.Rd!$C$2:$S$2)+2,FALSE)</f>
        <v>5450</v>
      </c>
      <c r="F3443" s="54">
        <f>VLOOKUP(Table10[[#This Row],[Name]],V.Rd!$A:$B,2,FALSE)</f>
        <v>4750</v>
      </c>
      <c r="G3443" s="54">
        <f>VLOOKUP(Table10[[#This Row],[Name]],M.Rd!$A:$T,20,FALSE)</f>
        <v>300000</v>
      </c>
    </row>
    <row r="3444" spans="1:7" x14ac:dyDescent="0.25">
      <c r="A3444" s="3" t="s">
        <v>1339</v>
      </c>
      <c r="B3444" s="31">
        <v>677</v>
      </c>
      <c r="C3444" s="2">
        <v>6</v>
      </c>
      <c r="D3444">
        <v>22100</v>
      </c>
      <c r="E3444" s="54">
        <f>VLOOKUP(Table10[[#This Row],[Name]],M.Rd!$A:$T,MATCH(Table10[[#This Row],[L.eff]],M.Rd!$C$2:$S$2)+2,FALSE)</f>
        <v>5450</v>
      </c>
      <c r="F3444" s="54">
        <f>VLOOKUP(Table10[[#This Row],[Name]],V.Rd!$A:$B,2,FALSE)</f>
        <v>4750</v>
      </c>
      <c r="G3444" s="54">
        <f>VLOOKUP(Table10[[#This Row],[Name]],M.Rd!$A:$T,20,FALSE)</f>
        <v>300000</v>
      </c>
    </row>
    <row r="3445" spans="1:7" x14ac:dyDescent="0.25">
      <c r="A3445" s="3" t="s">
        <v>1339</v>
      </c>
      <c r="B3445" s="31">
        <v>677</v>
      </c>
      <c r="C3445" s="2">
        <v>7</v>
      </c>
      <c r="D3445">
        <v>19800</v>
      </c>
      <c r="E3445" s="54">
        <f>VLOOKUP(Table10[[#This Row],[Name]],M.Rd!$A:$T,MATCH(Table10[[#This Row],[L.eff]],M.Rd!$C$2:$S$2)+2,FALSE)</f>
        <v>5450</v>
      </c>
      <c r="F3445" s="54">
        <f>VLOOKUP(Table10[[#This Row],[Name]],V.Rd!$A:$B,2,FALSE)</f>
        <v>4750</v>
      </c>
      <c r="G3445" s="54">
        <f>VLOOKUP(Table10[[#This Row],[Name]],M.Rd!$A:$T,20,FALSE)</f>
        <v>300000</v>
      </c>
    </row>
    <row r="3446" spans="1:7" x14ac:dyDescent="0.25">
      <c r="A3446" s="3" t="s">
        <v>1339</v>
      </c>
      <c r="B3446" s="31">
        <v>677</v>
      </c>
      <c r="C3446" s="2">
        <v>8</v>
      </c>
      <c r="D3446">
        <v>17600</v>
      </c>
      <c r="E3446" s="54">
        <f>VLOOKUP(Table10[[#This Row],[Name]],M.Rd!$A:$T,MATCH(Table10[[#This Row],[L.eff]],M.Rd!$C$2:$S$2)+2,FALSE)</f>
        <v>5440</v>
      </c>
      <c r="F3446" s="54">
        <f>VLOOKUP(Table10[[#This Row],[Name]],V.Rd!$A:$B,2,FALSE)</f>
        <v>4750</v>
      </c>
      <c r="G3446" s="54">
        <f>VLOOKUP(Table10[[#This Row],[Name]],M.Rd!$A:$T,20,FALSE)</f>
        <v>300000</v>
      </c>
    </row>
    <row r="3447" spans="1:7" x14ac:dyDescent="0.25">
      <c r="A3447" s="3" t="s">
        <v>1339</v>
      </c>
      <c r="B3447" s="31">
        <v>677</v>
      </c>
      <c r="C3447" s="2">
        <v>9</v>
      </c>
      <c r="D3447">
        <v>15500</v>
      </c>
      <c r="E3447" s="54">
        <f>VLOOKUP(Table10[[#This Row],[Name]],M.Rd!$A:$T,MATCH(Table10[[#This Row],[L.eff]],M.Rd!$C$2:$S$2)+2,FALSE)</f>
        <v>5380</v>
      </c>
      <c r="F3447" s="54">
        <f>VLOOKUP(Table10[[#This Row],[Name]],V.Rd!$A:$B,2,FALSE)</f>
        <v>4750</v>
      </c>
      <c r="G3447" s="54">
        <f>VLOOKUP(Table10[[#This Row],[Name]],M.Rd!$A:$T,20,FALSE)</f>
        <v>300000</v>
      </c>
    </row>
    <row r="3448" spans="1:7" x14ac:dyDescent="0.25">
      <c r="A3448" s="3" t="s">
        <v>1339</v>
      </c>
      <c r="B3448" s="31">
        <v>677</v>
      </c>
      <c r="C3448" s="2">
        <v>10</v>
      </c>
      <c r="D3448">
        <v>13700</v>
      </c>
      <c r="E3448" s="54">
        <f>VLOOKUP(Table10[[#This Row],[Name]],M.Rd!$A:$T,MATCH(Table10[[#This Row],[L.eff]],M.Rd!$C$2:$S$2)+2,FALSE)</f>
        <v>5320</v>
      </c>
      <c r="F3448" s="54">
        <f>VLOOKUP(Table10[[#This Row],[Name]],V.Rd!$A:$B,2,FALSE)</f>
        <v>4750</v>
      </c>
      <c r="G3448" s="54">
        <f>VLOOKUP(Table10[[#This Row],[Name]],M.Rd!$A:$T,20,FALSE)</f>
        <v>300000</v>
      </c>
    </row>
    <row r="3449" spans="1:7" x14ac:dyDescent="0.25">
      <c r="A3449" s="3" t="s">
        <v>1339</v>
      </c>
      <c r="B3449" s="31">
        <v>677</v>
      </c>
      <c r="C3449" s="2">
        <v>11</v>
      </c>
      <c r="D3449">
        <v>12000</v>
      </c>
      <c r="E3449" s="54">
        <f>VLOOKUP(Table10[[#This Row],[Name]],M.Rd!$A:$T,MATCH(Table10[[#This Row],[L.eff]],M.Rd!$C$2:$S$2)+2,FALSE)</f>
        <v>5260</v>
      </c>
      <c r="F3449" s="54">
        <f>VLOOKUP(Table10[[#This Row],[Name]],V.Rd!$A:$B,2,FALSE)</f>
        <v>4750</v>
      </c>
      <c r="G3449" s="54">
        <f>VLOOKUP(Table10[[#This Row],[Name]],M.Rd!$A:$T,20,FALSE)</f>
        <v>300000</v>
      </c>
    </row>
    <row r="3450" spans="1:7" x14ac:dyDescent="0.25">
      <c r="A3450" s="3" t="s">
        <v>1339</v>
      </c>
      <c r="B3450" s="31">
        <v>677</v>
      </c>
      <c r="C3450" s="2">
        <v>12</v>
      </c>
      <c r="D3450">
        <v>10600</v>
      </c>
      <c r="E3450" s="54">
        <f>VLOOKUP(Table10[[#This Row],[Name]],M.Rd!$A:$T,MATCH(Table10[[#This Row],[L.eff]],M.Rd!$C$2:$S$2)+2,FALSE)</f>
        <v>5200</v>
      </c>
      <c r="F3450" s="54">
        <f>VLOOKUP(Table10[[#This Row],[Name]],V.Rd!$A:$B,2,FALSE)</f>
        <v>4750</v>
      </c>
      <c r="G3450" s="54">
        <f>VLOOKUP(Table10[[#This Row],[Name]],M.Rd!$A:$T,20,FALSE)</f>
        <v>300000</v>
      </c>
    </row>
    <row r="3451" spans="1:7" x14ac:dyDescent="0.25">
      <c r="A3451" s="3" t="s">
        <v>1339</v>
      </c>
      <c r="B3451" s="31">
        <v>677</v>
      </c>
      <c r="C3451" s="2">
        <v>13</v>
      </c>
      <c r="D3451">
        <v>9360</v>
      </c>
      <c r="E3451" s="54">
        <f>VLOOKUP(Table10[[#This Row],[Name]],M.Rd!$A:$T,MATCH(Table10[[#This Row],[L.eff]],M.Rd!$C$2:$S$2)+2,FALSE)</f>
        <v>5140</v>
      </c>
      <c r="F3451" s="54">
        <f>VLOOKUP(Table10[[#This Row],[Name]],V.Rd!$A:$B,2,FALSE)</f>
        <v>4750</v>
      </c>
      <c r="G3451" s="54">
        <f>VLOOKUP(Table10[[#This Row],[Name]],M.Rd!$A:$T,20,FALSE)</f>
        <v>300000</v>
      </c>
    </row>
    <row r="3452" spans="1:7" x14ac:dyDescent="0.25">
      <c r="A3452" s="3" t="s">
        <v>1339</v>
      </c>
      <c r="B3452" s="31">
        <v>677</v>
      </c>
      <c r="C3452" s="2">
        <v>14</v>
      </c>
      <c r="D3452">
        <v>8320</v>
      </c>
      <c r="E3452" s="54">
        <f>VLOOKUP(Table10[[#This Row],[Name]],M.Rd!$A:$T,MATCH(Table10[[#This Row],[L.eff]],M.Rd!$C$2:$S$2)+2,FALSE)</f>
        <v>5080</v>
      </c>
      <c r="F3452" s="54">
        <f>VLOOKUP(Table10[[#This Row],[Name]],V.Rd!$A:$B,2,FALSE)</f>
        <v>4750</v>
      </c>
      <c r="G3452" s="54">
        <f>VLOOKUP(Table10[[#This Row],[Name]],M.Rd!$A:$T,20,FALSE)</f>
        <v>300000</v>
      </c>
    </row>
    <row r="3453" spans="1:7" x14ac:dyDescent="0.25">
      <c r="A3453" s="23" t="s">
        <v>1340</v>
      </c>
      <c r="B3453" s="29">
        <v>744</v>
      </c>
      <c r="C3453" s="27">
        <v>1</v>
      </c>
      <c r="D3453" s="27">
        <v>33700</v>
      </c>
      <c r="E3453" s="54">
        <f>VLOOKUP(Table10[[#This Row],[Name]],M.Rd!$A:$T,MATCH(Table10[[#This Row],[L.eff]],M.Rd!$C$2:$S$2)+2,FALSE)</f>
        <v>6100</v>
      </c>
      <c r="F3453" s="54">
        <f>VLOOKUP(Table10[[#This Row],[Name]],V.Rd!$A:$B,2,FALSE)</f>
        <v>5250</v>
      </c>
      <c r="G3453" s="54">
        <f>VLOOKUP(Table10[[#This Row],[Name]],M.Rd!$A:$T,20,FALSE)</f>
        <v>342000</v>
      </c>
    </row>
    <row r="3454" spans="1:7" x14ac:dyDescent="0.25">
      <c r="A3454" s="3" t="s">
        <v>1340</v>
      </c>
      <c r="B3454" s="31">
        <v>744</v>
      </c>
      <c r="C3454" s="2">
        <v>1.5</v>
      </c>
      <c r="D3454" s="2">
        <v>33700</v>
      </c>
      <c r="E3454" s="54">
        <f>VLOOKUP(Table10[[#This Row],[Name]],M.Rd!$A:$T,MATCH(Table10[[#This Row],[L.eff]],M.Rd!$C$2:$S$2)+2,FALSE)</f>
        <v>6100</v>
      </c>
      <c r="F3454" s="54">
        <f>VLOOKUP(Table10[[#This Row],[Name]],V.Rd!$A:$B,2,FALSE)</f>
        <v>5250</v>
      </c>
      <c r="G3454" s="54">
        <f>VLOOKUP(Table10[[#This Row],[Name]],M.Rd!$A:$T,20,FALSE)</f>
        <v>342000</v>
      </c>
    </row>
    <row r="3455" spans="1:7" x14ac:dyDescent="0.25">
      <c r="A3455" s="3" t="s">
        <v>1340</v>
      </c>
      <c r="B3455" s="31">
        <v>744</v>
      </c>
      <c r="C3455" s="2">
        <v>2</v>
      </c>
      <c r="D3455" s="2">
        <v>33100</v>
      </c>
      <c r="E3455" s="54">
        <f>VLOOKUP(Table10[[#This Row],[Name]],M.Rd!$A:$T,MATCH(Table10[[#This Row],[L.eff]],M.Rd!$C$2:$S$2)+2,FALSE)</f>
        <v>6100</v>
      </c>
      <c r="F3455" s="54">
        <f>VLOOKUP(Table10[[#This Row],[Name]],V.Rd!$A:$B,2,FALSE)</f>
        <v>5250</v>
      </c>
      <c r="G3455" s="54">
        <f>VLOOKUP(Table10[[#This Row],[Name]],M.Rd!$A:$T,20,FALSE)</f>
        <v>342000</v>
      </c>
    </row>
    <row r="3456" spans="1:7" x14ac:dyDescent="0.25">
      <c r="A3456" s="3" t="s">
        <v>1340</v>
      </c>
      <c r="B3456" s="31">
        <v>744</v>
      </c>
      <c r="C3456" s="2">
        <v>2.5</v>
      </c>
      <c r="D3456">
        <v>32100</v>
      </c>
      <c r="E3456" s="54">
        <f>VLOOKUP(Table10[[#This Row],[Name]],M.Rd!$A:$T,MATCH(Table10[[#This Row],[L.eff]],M.Rd!$C$2:$S$2)+2,FALSE)</f>
        <v>6100</v>
      </c>
      <c r="F3456" s="54">
        <f>VLOOKUP(Table10[[#This Row],[Name]],V.Rd!$A:$B,2,FALSE)</f>
        <v>5250</v>
      </c>
      <c r="G3456" s="54">
        <f>VLOOKUP(Table10[[#This Row],[Name]],M.Rd!$A:$T,20,FALSE)</f>
        <v>342000</v>
      </c>
    </row>
    <row r="3457" spans="1:7" x14ac:dyDescent="0.25">
      <c r="A3457" s="3" t="s">
        <v>1340</v>
      </c>
      <c r="B3457" s="31">
        <v>744</v>
      </c>
      <c r="C3457" s="2">
        <v>3</v>
      </c>
      <c r="D3457">
        <v>31100</v>
      </c>
      <c r="E3457" s="54">
        <f>VLOOKUP(Table10[[#This Row],[Name]],M.Rd!$A:$T,MATCH(Table10[[#This Row],[L.eff]],M.Rd!$C$2:$S$2)+2,FALSE)</f>
        <v>6100</v>
      </c>
      <c r="F3457" s="54">
        <f>VLOOKUP(Table10[[#This Row],[Name]],V.Rd!$A:$B,2,FALSE)</f>
        <v>5250</v>
      </c>
      <c r="G3457" s="54">
        <f>VLOOKUP(Table10[[#This Row],[Name]],M.Rd!$A:$T,20,FALSE)</f>
        <v>342000</v>
      </c>
    </row>
    <row r="3458" spans="1:7" x14ac:dyDescent="0.25">
      <c r="A3458" s="3" t="s">
        <v>1340</v>
      </c>
      <c r="B3458" s="31">
        <v>744</v>
      </c>
      <c r="C3458" s="2">
        <v>3.5</v>
      </c>
      <c r="D3458">
        <v>30100</v>
      </c>
      <c r="E3458" s="54">
        <f>VLOOKUP(Table10[[#This Row],[Name]],M.Rd!$A:$T,MATCH(Table10[[#This Row],[L.eff]],M.Rd!$C$2:$S$2)+2,FALSE)</f>
        <v>6100</v>
      </c>
      <c r="F3458" s="54">
        <f>VLOOKUP(Table10[[#This Row],[Name]],V.Rd!$A:$B,2,FALSE)</f>
        <v>5250</v>
      </c>
      <c r="G3458" s="54">
        <f>VLOOKUP(Table10[[#This Row],[Name]],M.Rd!$A:$T,20,FALSE)</f>
        <v>342000</v>
      </c>
    </row>
    <row r="3459" spans="1:7" x14ac:dyDescent="0.25">
      <c r="A3459" s="3" t="s">
        <v>1340</v>
      </c>
      <c r="B3459" s="31">
        <v>744</v>
      </c>
      <c r="C3459" s="2">
        <v>4</v>
      </c>
      <c r="D3459">
        <v>29000</v>
      </c>
      <c r="E3459" s="54">
        <f>VLOOKUP(Table10[[#This Row],[Name]],M.Rd!$A:$T,MATCH(Table10[[#This Row],[L.eff]],M.Rd!$C$2:$S$2)+2,FALSE)</f>
        <v>6100</v>
      </c>
      <c r="F3459" s="54">
        <f>VLOOKUP(Table10[[#This Row],[Name]],V.Rd!$A:$B,2,FALSE)</f>
        <v>5250</v>
      </c>
      <c r="G3459" s="54">
        <f>VLOOKUP(Table10[[#This Row],[Name]],M.Rd!$A:$T,20,FALSE)</f>
        <v>342000</v>
      </c>
    </row>
    <row r="3460" spans="1:7" x14ac:dyDescent="0.25">
      <c r="A3460" s="3" t="s">
        <v>1340</v>
      </c>
      <c r="B3460" s="31">
        <v>744</v>
      </c>
      <c r="C3460" s="2">
        <v>5</v>
      </c>
      <c r="D3460">
        <v>26800</v>
      </c>
      <c r="E3460" s="54">
        <f>VLOOKUP(Table10[[#This Row],[Name]],M.Rd!$A:$T,MATCH(Table10[[#This Row],[L.eff]],M.Rd!$C$2:$S$2)+2,FALSE)</f>
        <v>6100</v>
      </c>
      <c r="F3460" s="54">
        <f>VLOOKUP(Table10[[#This Row],[Name]],V.Rd!$A:$B,2,FALSE)</f>
        <v>5250</v>
      </c>
      <c r="G3460" s="54">
        <f>VLOOKUP(Table10[[#This Row],[Name]],M.Rd!$A:$T,20,FALSE)</f>
        <v>342000</v>
      </c>
    </row>
    <row r="3461" spans="1:7" x14ac:dyDescent="0.25">
      <c r="A3461" s="3" t="s">
        <v>1340</v>
      </c>
      <c r="B3461" s="31">
        <v>744</v>
      </c>
      <c r="C3461" s="2">
        <v>6</v>
      </c>
      <c r="D3461">
        <v>24400</v>
      </c>
      <c r="E3461" s="54">
        <f>VLOOKUP(Table10[[#This Row],[Name]],M.Rd!$A:$T,MATCH(Table10[[#This Row],[L.eff]],M.Rd!$C$2:$S$2)+2,FALSE)</f>
        <v>6100</v>
      </c>
      <c r="F3461" s="54">
        <f>VLOOKUP(Table10[[#This Row],[Name]],V.Rd!$A:$B,2,FALSE)</f>
        <v>5250</v>
      </c>
      <c r="G3461" s="54">
        <f>VLOOKUP(Table10[[#This Row],[Name]],M.Rd!$A:$T,20,FALSE)</f>
        <v>342000</v>
      </c>
    </row>
    <row r="3462" spans="1:7" x14ac:dyDescent="0.25">
      <c r="A3462" s="3" t="s">
        <v>1340</v>
      </c>
      <c r="B3462" s="31">
        <v>744</v>
      </c>
      <c r="C3462" s="2">
        <v>7</v>
      </c>
      <c r="D3462">
        <v>22000</v>
      </c>
      <c r="E3462" s="54">
        <f>VLOOKUP(Table10[[#This Row],[Name]],M.Rd!$A:$T,MATCH(Table10[[#This Row],[L.eff]],M.Rd!$C$2:$S$2)+2,FALSE)</f>
        <v>6100</v>
      </c>
      <c r="F3462" s="54">
        <f>VLOOKUP(Table10[[#This Row],[Name]],V.Rd!$A:$B,2,FALSE)</f>
        <v>5250</v>
      </c>
      <c r="G3462" s="54">
        <f>VLOOKUP(Table10[[#This Row],[Name]],M.Rd!$A:$T,20,FALSE)</f>
        <v>342000</v>
      </c>
    </row>
    <row r="3463" spans="1:7" x14ac:dyDescent="0.25">
      <c r="A3463" s="3" t="s">
        <v>1340</v>
      </c>
      <c r="B3463" s="31">
        <v>744</v>
      </c>
      <c r="C3463" s="2">
        <v>8</v>
      </c>
      <c r="D3463">
        <v>19600</v>
      </c>
      <c r="E3463" s="54">
        <f>VLOOKUP(Table10[[#This Row],[Name]],M.Rd!$A:$T,MATCH(Table10[[#This Row],[L.eff]],M.Rd!$C$2:$S$2)+2,FALSE)</f>
        <v>6100</v>
      </c>
      <c r="F3463" s="54">
        <f>VLOOKUP(Table10[[#This Row],[Name]],V.Rd!$A:$B,2,FALSE)</f>
        <v>5250</v>
      </c>
      <c r="G3463" s="54">
        <f>VLOOKUP(Table10[[#This Row],[Name]],M.Rd!$A:$T,20,FALSE)</f>
        <v>342000</v>
      </c>
    </row>
    <row r="3464" spans="1:7" x14ac:dyDescent="0.25">
      <c r="A3464" s="3" t="s">
        <v>1340</v>
      </c>
      <c r="B3464" s="31">
        <v>744</v>
      </c>
      <c r="C3464" s="2">
        <v>9</v>
      </c>
      <c r="D3464">
        <v>17300</v>
      </c>
      <c r="E3464" s="54">
        <f>VLOOKUP(Table10[[#This Row],[Name]],M.Rd!$A:$T,MATCH(Table10[[#This Row],[L.eff]],M.Rd!$C$2:$S$2)+2,FALSE)</f>
        <v>6060</v>
      </c>
      <c r="F3464" s="54">
        <f>VLOOKUP(Table10[[#This Row],[Name]],V.Rd!$A:$B,2,FALSE)</f>
        <v>5250</v>
      </c>
      <c r="G3464" s="54">
        <f>VLOOKUP(Table10[[#This Row],[Name]],M.Rd!$A:$T,20,FALSE)</f>
        <v>342000</v>
      </c>
    </row>
    <row r="3465" spans="1:7" x14ac:dyDescent="0.25">
      <c r="A3465" s="3" t="s">
        <v>1340</v>
      </c>
      <c r="B3465" s="31">
        <v>744</v>
      </c>
      <c r="C3465" s="2">
        <v>10</v>
      </c>
      <c r="D3465">
        <v>15200</v>
      </c>
      <c r="E3465" s="54">
        <f>VLOOKUP(Table10[[#This Row],[Name]],M.Rd!$A:$T,MATCH(Table10[[#This Row],[L.eff]],M.Rd!$C$2:$S$2)+2,FALSE)</f>
        <v>5990</v>
      </c>
      <c r="F3465" s="54">
        <f>VLOOKUP(Table10[[#This Row],[Name]],V.Rd!$A:$B,2,FALSE)</f>
        <v>5250</v>
      </c>
      <c r="G3465" s="54">
        <f>VLOOKUP(Table10[[#This Row],[Name]],M.Rd!$A:$T,20,FALSE)</f>
        <v>342000</v>
      </c>
    </row>
    <row r="3466" spans="1:7" x14ac:dyDescent="0.25">
      <c r="A3466" s="3" t="s">
        <v>1340</v>
      </c>
      <c r="B3466" s="31">
        <v>744</v>
      </c>
      <c r="C3466" s="2">
        <v>11</v>
      </c>
      <c r="D3466">
        <v>13400</v>
      </c>
      <c r="E3466" s="54">
        <f>VLOOKUP(Table10[[#This Row],[Name]],M.Rd!$A:$T,MATCH(Table10[[#This Row],[L.eff]],M.Rd!$C$2:$S$2)+2,FALSE)</f>
        <v>5930</v>
      </c>
      <c r="F3466" s="54">
        <f>VLOOKUP(Table10[[#This Row],[Name]],V.Rd!$A:$B,2,FALSE)</f>
        <v>5250</v>
      </c>
      <c r="G3466" s="54">
        <f>VLOOKUP(Table10[[#This Row],[Name]],M.Rd!$A:$T,20,FALSE)</f>
        <v>342000</v>
      </c>
    </row>
    <row r="3467" spans="1:7" x14ac:dyDescent="0.25">
      <c r="A3467" s="3" t="s">
        <v>1340</v>
      </c>
      <c r="B3467" s="31">
        <v>744</v>
      </c>
      <c r="C3467" s="2">
        <v>12</v>
      </c>
      <c r="D3467">
        <v>11800</v>
      </c>
      <c r="E3467" s="54">
        <f>VLOOKUP(Table10[[#This Row],[Name]],M.Rd!$A:$T,MATCH(Table10[[#This Row],[L.eff]],M.Rd!$C$2:$S$2)+2,FALSE)</f>
        <v>5870</v>
      </c>
      <c r="F3467" s="54">
        <f>VLOOKUP(Table10[[#This Row],[Name]],V.Rd!$A:$B,2,FALSE)</f>
        <v>5250</v>
      </c>
      <c r="G3467" s="54">
        <f>VLOOKUP(Table10[[#This Row],[Name]],M.Rd!$A:$T,20,FALSE)</f>
        <v>342000</v>
      </c>
    </row>
    <row r="3468" spans="1:7" x14ac:dyDescent="0.25">
      <c r="A3468" s="3" t="s">
        <v>1340</v>
      </c>
      <c r="B3468" s="31">
        <v>744</v>
      </c>
      <c r="C3468" s="2">
        <v>13</v>
      </c>
      <c r="D3468">
        <v>10500</v>
      </c>
      <c r="E3468" s="54">
        <f>VLOOKUP(Table10[[#This Row],[Name]],M.Rd!$A:$T,MATCH(Table10[[#This Row],[L.eff]],M.Rd!$C$2:$S$2)+2,FALSE)</f>
        <v>5810</v>
      </c>
      <c r="F3468" s="54">
        <f>VLOOKUP(Table10[[#This Row],[Name]],V.Rd!$A:$B,2,FALSE)</f>
        <v>5250</v>
      </c>
      <c r="G3468" s="54">
        <f>VLOOKUP(Table10[[#This Row],[Name]],M.Rd!$A:$T,20,FALSE)</f>
        <v>342000</v>
      </c>
    </row>
    <row r="3469" spans="1:7" x14ac:dyDescent="0.25">
      <c r="A3469" s="3" t="s">
        <v>1340</v>
      </c>
      <c r="B3469" s="31">
        <v>744</v>
      </c>
      <c r="C3469" s="2">
        <v>14</v>
      </c>
      <c r="D3469">
        <v>9300</v>
      </c>
      <c r="E3469" s="54">
        <f>VLOOKUP(Table10[[#This Row],[Name]],M.Rd!$A:$T,MATCH(Table10[[#This Row],[L.eff]],M.Rd!$C$2:$S$2)+2,FALSE)</f>
        <v>5750</v>
      </c>
      <c r="F3469" s="54">
        <f>VLOOKUP(Table10[[#This Row],[Name]],V.Rd!$A:$B,2,FALSE)</f>
        <v>5250</v>
      </c>
      <c r="G3469" s="54">
        <f>VLOOKUP(Table10[[#This Row],[Name]],M.Rd!$A:$T,20,FALSE)</f>
        <v>342000</v>
      </c>
    </row>
    <row r="3470" spans="1:7" x14ac:dyDescent="0.25">
      <c r="A3470" s="23" t="s">
        <v>1341</v>
      </c>
      <c r="B3470" s="29">
        <v>818</v>
      </c>
      <c r="C3470" s="27">
        <v>1</v>
      </c>
      <c r="D3470" s="27">
        <v>37000</v>
      </c>
      <c r="E3470" s="54">
        <f>VLOOKUP(Table10[[#This Row],[Name]],M.Rd!$A:$T,MATCH(Table10[[#This Row],[L.eff]],M.Rd!$C$2:$S$2)+2,FALSE)</f>
        <v>6840</v>
      </c>
      <c r="F3470" s="54">
        <f>VLOOKUP(Table10[[#This Row],[Name]],V.Rd!$A:$B,2,FALSE)</f>
        <v>5810</v>
      </c>
      <c r="G3470" s="54">
        <f>VLOOKUP(Table10[[#This Row],[Name]],M.Rd!$A:$T,20,FALSE)</f>
        <v>392000</v>
      </c>
    </row>
    <row r="3471" spans="1:7" x14ac:dyDescent="0.25">
      <c r="A3471" s="3" t="s">
        <v>1341</v>
      </c>
      <c r="B3471" s="31">
        <v>818</v>
      </c>
      <c r="C3471" s="2">
        <v>1.5</v>
      </c>
      <c r="D3471" s="2">
        <v>37000</v>
      </c>
      <c r="E3471" s="54">
        <f>VLOOKUP(Table10[[#This Row],[Name]],M.Rd!$A:$T,MATCH(Table10[[#This Row],[L.eff]],M.Rd!$C$2:$S$2)+2,FALSE)</f>
        <v>6840</v>
      </c>
      <c r="F3471" s="54">
        <f>VLOOKUP(Table10[[#This Row],[Name]],V.Rd!$A:$B,2,FALSE)</f>
        <v>5810</v>
      </c>
      <c r="G3471" s="54">
        <f>VLOOKUP(Table10[[#This Row],[Name]],M.Rd!$A:$T,20,FALSE)</f>
        <v>392000</v>
      </c>
    </row>
    <row r="3472" spans="1:7" x14ac:dyDescent="0.25">
      <c r="A3472" s="3" t="s">
        <v>1341</v>
      </c>
      <c r="B3472" s="31">
        <v>818</v>
      </c>
      <c r="C3472" s="2">
        <v>2</v>
      </c>
      <c r="D3472" s="2">
        <v>36500</v>
      </c>
      <c r="E3472" s="54">
        <f>VLOOKUP(Table10[[#This Row],[Name]],M.Rd!$A:$T,MATCH(Table10[[#This Row],[L.eff]],M.Rd!$C$2:$S$2)+2,FALSE)</f>
        <v>6840</v>
      </c>
      <c r="F3472" s="54">
        <f>VLOOKUP(Table10[[#This Row],[Name]],V.Rd!$A:$B,2,FALSE)</f>
        <v>5810</v>
      </c>
      <c r="G3472" s="54">
        <f>VLOOKUP(Table10[[#This Row],[Name]],M.Rd!$A:$T,20,FALSE)</f>
        <v>392000</v>
      </c>
    </row>
    <row r="3473" spans="1:7" x14ac:dyDescent="0.25">
      <c r="A3473" s="3" t="s">
        <v>1341</v>
      </c>
      <c r="B3473" s="31">
        <v>818</v>
      </c>
      <c r="C3473" s="2">
        <v>2.5</v>
      </c>
      <c r="D3473">
        <v>35400</v>
      </c>
      <c r="E3473" s="54">
        <f>VLOOKUP(Table10[[#This Row],[Name]],M.Rd!$A:$T,MATCH(Table10[[#This Row],[L.eff]],M.Rd!$C$2:$S$2)+2,FALSE)</f>
        <v>6840</v>
      </c>
      <c r="F3473" s="54">
        <f>VLOOKUP(Table10[[#This Row],[Name]],V.Rd!$A:$B,2,FALSE)</f>
        <v>5810</v>
      </c>
      <c r="G3473" s="54">
        <f>VLOOKUP(Table10[[#This Row],[Name]],M.Rd!$A:$T,20,FALSE)</f>
        <v>392000</v>
      </c>
    </row>
    <row r="3474" spans="1:7" x14ac:dyDescent="0.25">
      <c r="A3474" s="3" t="s">
        <v>1341</v>
      </c>
      <c r="B3474" s="31">
        <v>818</v>
      </c>
      <c r="C3474" s="2">
        <v>3</v>
      </c>
      <c r="D3474">
        <v>34300</v>
      </c>
      <c r="E3474" s="54">
        <f>VLOOKUP(Table10[[#This Row],[Name]],M.Rd!$A:$T,MATCH(Table10[[#This Row],[L.eff]],M.Rd!$C$2:$S$2)+2,FALSE)</f>
        <v>6840</v>
      </c>
      <c r="F3474" s="54">
        <f>VLOOKUP(Table10[[#This Row],[Name]],V.Rd!$A:$B,2,FALSE)</f>
        <v>5810</v>
      </c>
      <c r="G3474" s="54">
        <f>VLOOKUP(Table10[[#This Row],[Name]],M.Rd!$A:$T,20,FALSE)</f>
        <v>392000</v>
      </c>
    </row>
    <row r="3475" spans="1:7" x14ac:dyDescent="0.25">
      <c r="A3475" s="3" t="s">
        <v>1341</v>
      </c>
      <c r="B3475" s="31">
        <v>818</v>
      </c>
      <c r="C3475" s="2">
        <v>3.5</v>
      </c>
      <c r="D3475">
        <v>33200</v>
      </c>
      <c r="E3475" s="54">
        <f>VLOOKUP(Table10[[#This Row],[Name]],M.Rd!$A:$T,MATCH(Table10[[#This Row],[L.eff]],M.Rd!$C$2:$S$2)+2,FALSE)</f>
        <v>6840</v>
      </c>
      <c r="F3475" s="54">
        <f>VLOOKUP(Table10[[#This Row],[Name]],V.Rd!$A:$B,2,FALSE)</f>
        <v>5810</v>
      </c>
      <c r="G3475" s="54">
        <f>VLOOKUP(Table10[[#This Row],[Name]],M.Rd!$A:$T,20,FALSE)</f>
        <v>392000</v>
      </c>
    </row>
    <row r="3476" spans="1:7" x14ac:dyDescent="0.25">
      <c r="A3476" s="3" t="s">
        <v>1341</v>
      </c>
      <c r="B3476" s="31">
        <v>818</v>
      </c>
      <c r="C3476" s="2">
        <v>4</v>
      </c>
      <c r="D3476">
        <v>32100</v>
      </c>
      <c r="E3476" s="54">
        <f>VLOOKUP(Table10[[#This Row],[Name]],M.Rd!$A:$T,MATCH(Table10[[#This Row],[L.eff]],M.Rd!$C$2:$S$2)+2,FALSE)</f>
        <v>6840</v>
      </c>
      <c r="F3476" s="54">
        <f>VLOOKUP(Table10[[#This Row],[Name]],V.Rd!$A:$B,2,FALSE)</f>
        <v>5810</v>
      </c>
      <c r="G3476" s="54">
        <f>VLOOKUP(Table10[[#This Row],[Name]],M.Rd!$A:$T,20,FALSE)</f>
        <v>392000</v>
      </c>
    </row>
    <row r="3477" spans="1:7" x14ac:dyDescent="0.25">
      <c r="A3477" s="3" t="s">
        <v>1341</v>
      </c>
      <c r="B3477" s="31">
        <v>818</v>
      </c>
      <c r="C3477" s="2">
        <v>5</v>
      </c>
      <c r="D3477">
        <v>29700</v>
      </c>
      <c r="E3477" s="54">
        <f>VLOOKUP(Table10[[#This Row],[Name]],M.Rd!$A:$T,MATCH(Table10[[#This Row],[L.eff]],M.Rd!$C$2:$S$2)+2,FALSE)</f>
        <v>6840</v>
      </c>
      <c r="F3477" s="54">
        <f>VLOOKUP(Table10[[#This Row],[Name]],V.Rd!$A:$B,2,FALSE)</f>
        <v>5810</v>
      </c>
      <c r="G3477" s="54">
        <f>VLOOKUP(Table10[[#This Row],[Name]],M.Rd!$A:$T,20,FALSE)</f>
        <v>392000</v>
      </c>
    </row>
    <row r="3478" spans="1:7" x14ac:dyDescent="0.25">
      <c r="A3478" s="3" t="s">
        <v>1341</v>
      </c>
      <c r="B3478" s="31">
        <v>818</v>
      </c>
      <c r="C3478" s="2">
        <v>6</v>
      </c>
      <c r="D3478">
        <v>27100</v>
      </c>
      <c r="E3478" s="54">
        <f>VLOOKUP(Table10[[#This Row],[Name]],M.Rd!$A:$T,MATCH(Table10[[#This Row],[L.eff]],M.Rd!$C$2:$S$2)+2,FALSE)</f>
        <v>6840</v>
      </c>
      <c r="F3478" s="54">
        <f>VLOOKUP(Table10[[#This Row],[Name]],V.Rd!$A:$B,2,FALSE)</f>
        <v>5810</v>
      </c>
      <c r="G3478" s="54">
        <f>VLOOKUP(Table10[[#This Row],[Name]],M.Rd!$A:$T,20,FALSE)</f>
        <v>392000</v>
      </c>
    </row>
    <row r="3479" spans="1:7" x14ac:dyDescent="0.25">
      <c r="A3479" s="3" t="s">
        <v>1341</v>
      </c>
      <c r="B3479" s="31">
        <v>818</v>
      </c>
      <c r="C3479" s="2">
        <v>7</v>
      </c>
      <c r="D3479">
        <v>24400</v>
      </c>
      <c r="E3479" s="54">
        <f>VLOOKUP(Table10[[#This Row],[Name]],M.Rd!$A:$T,MATCH(Table10[[#This Row],[L.eff]],M.Rd!$C$2:$S$2)+2,FALSE)</f>
        <v>6840</v>
      </c>
      <c r="F3479" s="54">
        <f>VLOOKUP(Table10[[#This Row],[Name]],V.Rd!$A:$B,2,FALSE)</f>
        <v>5810</v>
      </c>
      <c r="G3479" s="54">
        <f>VLOOKUP(Table10[[#This Row],[Name]],M.Rd!$A:$T,20,FALSE)</f>
        <v>392000</v>
      </c>
    </row>
    <row r="3480" spans="1:7" x14ac:dyDescent="0.25">
      <c r="A3480" s="3" t="s">
        <v>1341</v>
      </c>
      <c r="B3480" s="31">
        <v>818</v>
      </c>
      <c r="C3480" s="2">
        <v>8</v>
      </c>
      <c r="D3480">
        <v>21800</v>
      </c>
      <c r="E3480" s="54">
        <f>VLOOKUP(Table10[[#This Row],[Name]],M.Rd!$A:$T,MATCH(Table10[[#This Row],[L.eff]],M.Rd!$C$2:$S$2)+2,FALSE)</f>
        <v>6840</v>
      </c>
      <c r="F3480" s="54">
        <f>VLOOKUP(Table10[[#This Row],[Name]],V.Rd!$A:$B,2,FALSE)</f>
        <v>5810</v>
      </c>
      <c r="G3480" s="54">
        <f>VLOOKUP(Table10[[#This Row],[Name]],M.Rd!$A:$T,20,FALSE)</f>
        <v>392000</v>
      </c>
    </row>
    <row r="3481" spans="1:7" x14ac:dyDescent="0.25">
      <c r="A3481" s="3" t="s">
        <v>1341</v>
      </c>
      <c r="B3481" s="31">
        <v>818</v>
      </c>
      <c r="C3481" s="2">
        <v>9</v>
      </c>
      <c r="D3481">
        <v>19300</v>
      </c>
      <c r="E3481" s="54">
        <f>VLOOKUP(Table10[[#This Row],[Name]],M.Rd!$A:$T,MATCH(Table10[[#This Row],[L.eff]],M.Rd!$C$2:$S$2)+2,FALSE)</f>
        <v>6840</v>
      </c>
      <c r="F3481" s="54">
        <f>VLOOKUP(Table10[[#This Row],[Name]],V.Rd!$A:$B,2,FALSE)</f>
        <v>5810</v>
      </c>
      <c r="G3481" s="54">
        <f>VLOOKUP(Table10[[#This Row],[Name]],M.Rd!$A:$T,20,FALSE)</f>
        <v>392000</v>
      </c>
    </row>
    <row r="3482" spans="1:7" x14ac:dyDescent="0.25">
      <c r="A3482" s="3" t="s">
        <v>1341</v>
      </c>
      <c r="B3482" s="31">
        <v>818</v>
      </c>
      <c r="C3482" s="2">
        <v>10</v>
      </c>
      <c r="D3482">
        <v>17000</v>
      </c>
      <c r="E3482" s="54">
        <f>VLOOKUP(Table10[[#This Row],[Name]],M.Rd!$A:$T,MATCH(Table10[[#This Row],[L.eff]],M.Rd!$C$2:$S$2)+2,FALSE)</f>
        <v>6770</v>
      </c>
      <c r="F3482" s="54">
        <f>VLOOKUP(Table10[[#This Row],[Name]],V.Rd!$A:$B,2,FALSE)</f>
        <v>5810</v>
      </c>
      <c r="G3482" s="54">
        <f>VLOOKUP(Table10[[#This Row],[Name]],M.Rd!$A:$T,20,FALSE)</f>
        <v>392000</v>
      </c>
    </row>
    <row r="3483" spans="1:7" x14ac:dyDescent="0.25">
      <c r="A3483" s="3" t="s">
        <v>1341</v>
      </c>
      <c r="B3483" s="31">
        <v>818</v>
      </c>
      <c r="C3483" s="2">
        <v>11</v>
      </c>
      <c r="D3483">
        <v>15000</v>
      </c>
      <c r="E3483" s="54">
        <f>VLOOKUP(Table10[[#This Row],[Name]],M.Rd!$A:$T,MATCH(Table10[[#This Row],[L.eff]],M.Rd!$C$2:$S$2)+2,FALSE)</f>
        <v>6700</v>
      </c>
      <c r="F3483" s="54">
        <f>VLOOKUP(Table10[[#This Row],[Name]],V.Rd!$A:$B,2,FALSE)</f>
        <v>5810</v>
      </c>
      <c r="G3483" s="54">
        <f>VLOOKUP(Table10[[#This Row],[Name]],M.Rd!$A:$T,20,FALSE)</f>
        <v>392000</v>
      </c>
    </row>
    <row r="3484" spans="1:7" x14ac:dyDescent="0.25">
      <c r="A3484" s="3" t="s">
        <v>1341</v>
      </c>
      <c r="B3484" s="31">
        <v>818</v>
      </c>
      <c r="C3484" s="2">
        <v>12</v>
      </c>
      <c r="D3484">
        <v>13200</v>
      </c>
      <c r="E3484" s="54">
        <f>VLOOKUP(Table10[[#This Row],[Name]],M.Rd!$A:$T,MATCH(Table10[[#This Row],[L.eff]],M.Rd!$C$2:$S$2)+2,FALSE)</f>
        <v>6640</v>
      </c>
      <c r="F3484" s="54">
        <f>VLOOKUP(Table10[[#This Row],[Name]],V.Rd!$A:$B,2,FALSE)</f>
        <v>5810</v>
      </c>
      <c r="G3484" s="54">
        <f>VLOOKUP(Table10[[#This Row],[Name]],M.Rd!$A:$T,20,FALSE)</f>
        <v>392000</v>
      </c>
    </row>
    <row r="3485" spans="1:7" x14ac:dyDescent="0.25">
      <c r="A3485" s="3" t="s">
        <v>1341</v>
      </c>
      <c r="B3485" s="31">
        <v>818</v>
      </c>
      <c r="C3485" s="2">
        <v>13</v>
      </c>
      <c r="D3485">
        <v>11700</v>
      </c>
      <c r="E3485" s="54">
        <f>VLOOKUP(Table10[[#This Row],[Name]],M.Rd!$A:$T,MATCH(Table10[[#This Row],[L.eff]],M.Rd!$C$2:$S$2)+2,FALSE)</f>
        <v>6580</v>
      </c>
      <c r="F3485" s="54">
        <f>VLOOKUP(Table10[[#This Row],[Name]],V.Rd!$A:$B,2,FALSE)</f>
        <v>5810</v>
      </c>
      <c r="G3485" s="54">
        <f>VLOOKUP(Table10[[#This Row],[Name]],M.Rd!$A:$T,20,FALSE)</f>
        <v>392000</v>
      </c>
    </row>
    <row r="3486" spans="1:7" x14ac:dyDescent="0.25">
      <c r="A3486" s="3" t="s">
        <v>1341</v>
      </c>
      <c r="B3486" s="31">
        <v>818</v>
      </c>
      <c r="C3486" s="2">
        <v>14</v>
      </c>
      <c r="D3486">
        <v>10400</v>
      </c>
      <c r="E3486" s="54">
        <f>VLOOKUP(Table10[[#This Row],[Name]],M.Rd!$A:$T,MATCH(Table10[[#This Row],[L.eff]],M.Rd!$C$2:$S$2)+2,FALSE)</f>
        <v>6520</v>
      </c>
      <c r="F3486" s="54">
        <f>VLOOKUP(Table10[[#This Row],[Name]],V.Rd!$A:$B,2,FALSE)</f>
        <v>5810</v>
      </c>
      <c r="G3486" s="54">
        <f>VLOOKUP(Table10[[#This Row],[Name]],M.Rd!$A:$T,20,FALSE)</f>
        <v>392000</v>
      </c>
    </row>
    <row r="3487" spans="1:7" x14ac:dyDescent="0.25">
      <c r="A3487" s="23" t="s">
        <v>1342</v>
      </c>
      <c r="B3487" s="29">
        <v>900</v>
      </c>
      <c r="C3487" s="27">
        <v>1</v>
      </c>
      <c r="D3487" s="27">
        <v>40800</v>
      </c>
      <c r="E3487" s="54">
        <f>VLOOKUP(Table10[[#This Row],[Name]],M.Rd!$A:$T,MATCH(Table10[[#This Row],[L.eff]],M.Rd!$C$2:$S$2)+2,FALSE)</f>
        <v>7680</v>
      </c>
      <c r="F3487" s="54">
        <f>VLOOKUP(Table10[[#This Row],[Name]],V.Rd!$A:$B,2,FALSE)</f>
        <v>6430</v>
      </c>
      <c r="G3487" s="54">
        <f>VLOOKUP(Table10[[#This Row],[Name]],M.Rd!$A:$T,20,FALSE)</f>
        <v>450000</v>
      </c>
    </row>
    <row r="3488" spans="1:7" x14ac:dyDescent="0.25">
      <c r="A3488" s="3" t="s">
        <v>1342</v>
      </c>
      <c r="B3488" s="31">
        <v>900</v>
      </c>
      <c r="C3488" s="2">
        <v>1.5</v>
      </c>
      <c r="D3488" s="2">
        <v>40800</v>
      </c>
      <c r="E3488" s="54">
        <f>VLOOKUP(Table10[[#This Row],[Name]],M.Rd!$A:$T,MATCH(Table10[[#This Row],[L.eff]],M.Rd!$C$2:$S$2)+2,FALSE)</f>
        <v>7680</v>
      </c>
      <c r="F3488" s="54">
        <f>VLOOKUP(Table10[[#This Row],[Name]],V.Rd!$A:$B,2,FALSE)</f>
        <v>6430</v>
      </c>
      <c r="G3488" s="54">
        <f>VLOOKUP(Table10[[#This Row],[Name]],M.Rd!$A:$T,20,FALSE)</f>
        <v>450000</v>
      </c>
    </row>
    <row r="3489" spans="1:7" x14ac:dyDescent="0.25">
      <c r="A3489" s="3" t="s">
        <v>1342</v>
      </c>
      <c r="B3489" s="31">
        <v>900</v>
      </c>
      <c r="C3489" s="2">
        <v>2</v>
      </c>
      <c r="D3489" s="2">
        <v>40200</v>
      </c>
      <c r="E3489" s="54">
        <f>VLOOKUP(Table10[[#This Row],[Name]],M.Rd!$A:$T,MATCH(Table10[[#This Row],[L.eff]],M.Rd!$C$2:$S$2)+2,FALSE)</f>
        <v>7680</v>
      </c>
      <c r="F3489" s="54">
        <f>VLOOKUP(Table10[[#This Row],[Name]],V.Rd!$A:$B,2,FALSE)</f>
        <v>6430</v>
      </c>
      <c r="G3489" s="54">
        <f>VLOOKUP(Table10[[#This Row],[Name]],M.Rd!$A:$T,20,FALSE)</f>
        <v>450000</v>
      </c>
    </row>
    <row r="3490" spans="1:7" x14ac:dyDescent="0.25">
      <c r="A3490" s="3" t="s">
        <v>1342</v>
      </c>
      <c r="B3490" s="31">
        <v>900</v>
      </c>
      <c r="C3490" s="2">
        <v>2.5</v>
      </c>
      <c r="D3490">
        <v>39100</v>
      </c>
      <c r="E3490" s="54">
        <f>VLOOKUP(Table10[[#This Row],[Name]],M.Rd!$A:$T,MATCH(Table10[[#This Row],[L.eff]],M.Rd!$C$2:$S$2)+2,FALSE)</f>
        <v>7680</v>
      </c>
      <c r="F3490" s="54">
        <f>VLOOKUP(Table10[[#This Row],[Name]],V.Rd!$A:$B,2,FALSE)</f>
        <v>6430</v>
      </c>
      <c r="G3490" s="54">
        <f>VLOOKUP(Table10[[#This Row],[Name]],M.Rd!$A:$T,20,FALSE)</f>
        <v>450000</v>
      </c>
    </row>
    <row r="3491" spans="1:7" x14ac:dyDescent="0.25">
      <c r="A3491" s="3" t="s">
        <v>1342</v>
      </c>
      <c r="B3491" s="31">
        <v>900</v>
      </c>
      <c r="C3491" s="2">
        <v>3</v>
      </c>
      <c r="D3491">
        <v>37900</v>
      </c>
      <c r="E3491" s="54">
        <f>VLOOKUP(Table10[[#This Row],[Name]],M.Rd!$A:$T,MATCH(Table10[[#This Row],[L.eff]],M.Rd!$C$2:$S$2)+2,FALSE)</f>
        <v>7680</v>
      </c>
      <c r="F3491" s="54">
        <f>VLOOKUP(Table10[[#This Row],[Name]],V.Rd!$A:$B,2,FALSE)</f>
        <v>6430</v>
      </c>
      <c r="G3491" s="54">
        <f>VLOOKUP(Table10[[#This Row],[Name]],M.Rd!$A:$T,20,FALSE)</f>
        <v>450000</v>
      </c>
    </row>
    <row r="3492" spans="1:7" x14ac:dyDescent="0.25">
      <c r="A3492" s="3" t="s">
        <v>1342</v>
      </c>
      <c r="B3492" s="31">
        <v>900</v>
      </c>
      <c r="C3492" s="2">
        <v>3.5</v>
      </c>
      <c r="D3492">
        <v>36700</v>
      </c>
      <c r="E3492" s="54">
        <f>VLOOKUP(Table10[[#This Row],[Name]],M.Rd!$A:$T,MATCH(Table10[[#This Row],[L.eff]],M.Rd!$C$2:$S$2)+2,FALSE)</f>
        <v>7680</v>
      </c>
      <c r="F3492" s="54">
        <f>VLOOKUP(Table10[[#This Row],[Name]],V.Rd!$A:$B,2,FALSE)</f>
        <v>6430</v>
      </c>
      <c r="G3492" s="54">
        <f>VLOOKUP(Table10[[#This Row],[Name]],M.Rd!$A:$T,20,FALSE)</f>
        <v>450000</v>
      </c>
    </row>
    <row r="3493" spans="1:7" x14ac:dyDescent="0.25">
      <c r="A3493" s="3" t="s">
        <v>1342</v>
      </c>
      <c r="B3493" s="31">
        <v>900</v>
      </c>
      <c r="C3493" s="2">
        <v>4</v>
      </c>
      <c r="D3493">
        <v>35400</v>
      </c>
      <c r="E3493" s="54">
        <f>VLOOKUP(Table10[[#This Row],[Name]],M.Rd!$A:$T,MATCH(Table10[[#This Row],[L.eff]],M.Rd!$C$2:$S$2)+2,FALSE)</f>
        <v>7680</v>
      </c>
      <c r="F3493" s="54">
        <f>VLOOKUP(Table10[[#This Row],[Name]],V.Rd!$A:$B,2,FALSE)</f>
        <v>6430</v>
      </c>
      <c r="G3493" s="54">
        <f>VLOOKUP(Table10[[#This Row],[Name]],M.Rd!$A:$T,20,FALSE)</f>
        <v>450000</v>
      </c>
    </row>
    <row r="3494" spans="1:7" x14ac:dyDescent="0.25">
      <c r="A3494" s="3" t="s">
        <v>1342</v>
      </c>
      <c r="B3494" s="31">
        <v>900</v>
      </c>
      <c r="C3494" s="2">
        <v>5</v>
      </c>
      <c r="D3494">
        <v>32800</v>
      </c>
      <c r="E3494" s="54">
        <f>VLOOKUP(Table10[[#This Row],[Name]],M.Rd!$A:$T,MATCH(Table10[[#This Row],[L.eff]],M.Rd!$C$2:$S$2)+2,FALSE)</f>
        <v>7680</v>
      </c>
      <c r="F3494" s="54">
        <f>VLOOKUP(Table10[[#This Row],[Name]],V.Rd!$A:$B,2,FALSE)</f>
        <v>6430</v>
      </c>
      <c r="G3494" s="54">
        <f>VLOOKUP(Table10[[#This Row],[Name]],M.Rd!$A:$T,20,FALSE)</f>
        <v>450000</v>
      </c>
    </row>
    <row r="3495" spans="1:7" x14ac:dyDescent="0.25">
      <c r="A3495" s="3" t="s">
        <v>1342</v>
      </c>
      <c r="B3495" s="31">
        <v>900</v>
      </c>
      <c r="C3495" s="2">
        <v>6</v>
      </c>
      <c r="D3495">
        <v>30100</v>
      </c>
      <c r="E3495" s="54">
        <f>VLOOKUP(Table10[[#This Row],[Name]],M.Rd!$A:$T,MATCH(Table10[[#This Row],[L.eff]],M.Rd!$C$2:$S$2)+2,FALSE)</f>
        <v>7680</v>
      </c>
      <c r="F3495" s="54">
        <f>VLOOKUP(Table10[[#This Row],[Name]],V.Rd!$A:$B,2,FALSE)</f>
        <v>6430</v>
      </c>
      <c r="G3495" s="54">
        <f>VLOOKUP(Table10[[#This Row],[Name]],M.Rd!$A:$T,20,FALSE)</f>
        <v>450000</v>
      </c>
    </row>
    <row r="3496" spans="1:7" x14ac:dyDescent="0.25">
      <c r="A3496" s="3" t="s">
        <v>1342</v>
      </c>
      <c r="B3496" s="31">
        <v>900</v>
      </c>
      <c r="C3496" s="2">
        <v>7</v>
      </c>
      <c r="D3496">
        <v>27200</v>
      </c>
      <c r="E3496" s="54">
        <f>VLOOKUP(Table10[[#This Row],[Name]],M.Rd!$A:$T,MATCH(Table10[[#This Row],[L.eff]],M.Rd!$C$2:$S$2)+2,FALSE)</f>
        <v>7680</v>
      </c>
      <c r="F3496" s="54">
        <f>VLOOKUP(Table10[[#This Row],[Name]],V.Rd!$A:$B,2,FALSE)</f>
        <v>6430</v>
      </c>
      <c r="G3496" s="54">
        <f>VLOOKUP(Table10[[#This Row],[Name]],M.Rd!$A:$T,20,FALSE)</f>
        <v>450000</v>
      </c>
    </row>
    <row r="3497" spans="1:7" x14ac:dyDescent="0.25">
      <c r="A3497" s="3" t="s">
        <v>1342</v>
      </c>
      <c r="B3497" s="31">
        <v>900</v>
      </c>
      <c r="C3497" s="2">
        <v>8</v>
      </c>
      <c r="D3497">
        <v>24300</v>
      </c>
      <c r="E3497" s="54">
        <f>VLOOKUP(Table10[[#This Row],[Name]],M.Rd!$A:$T,MATCH(Table10[[#This Row],[L.eff]],M.Rd!$C$2:$S$2)+2,FALSE)</f>
        <v>7680</v>
      </c>
      <c r="F3497" s="54">
        <f>VLOOKUP(Table10[[#This Row],[Name]],V.Rd!$A:$B,2,FALSE)</f>
        <v>6430</v>
      </c>
      <c r="G3497" s="54">
        <f>VLOOKUP(Table10[[#This Row],[Name]],M.Rd!$A:$T,20,FALSE)</f>
        <v>450000</v>
      </c>
    </row>
    <row r="3498" spans="1:7" x14ac:dyDescent="0.25">
      <c r="A3498" s="3" t="s">
        <v>1342</v>
      </c>
      <c r="B3498" s="31">
        <v>900</v>
      </c>
      <c r="C3498" s="2">
        <v>9</v>
      </c>
      <c r="D3498">
        <v>21600</v>
      </c>
      <c r="E3498" s="54">
        <f>VLOOKUP(Table10[[#This Row],[Name]],M.Rd!$A:$T,MATCH(Table10[[#This Row],[L.eff]],M.Rd!$C$2:$S$2)+2,FALSE)</f>
        <v>7680</v>
      </c>
      <c r="F3498" s="54">
        <f>VLOOKUP(Table10[[#This Row],[Name]],V.Rd!$A:$B,2,FALSE)</f>
        <v>6430</v>
      </c>
      <c r="G3498" s="54">
        <f>VLOOKUP(Table10[[#This Row],[Name]],M.Rd!$A:$T,20,FALSE)</f>
        <v>450000</v>
      </c>
    </row>
    <row r="3499" spans="1:7" x14ac:dyDescent="0.25">
      <c r="A3499" s="3" t="s">
        <v>1342</v>
      </c>
      <c r="B3499" s="31">
        <v>900</v>
      </c>
      <c r="C3499" s="2">
        <v>10</v>
      </c>
      <c r="D3499">
        <v>19000</v>
      </c>
      <c r="E3499" s="54">
        <f>VLOOKUP(Table10[[#This Row],[Name]],M.Rd!$A:$T,MATCH(Table10[[#This Row],[L.eff]],M.Rd!$C$2:$S$2)+2,FALSE)</f>
        <v>7650</v>
      </c>
      <c r="F3499" s="54">
        <f>VLOOKUP(Table10[[#This Row],[Name]],V.Rd!$A:$B,2,FALSE)</f>
        <v>6430</v>
      </c>
      <c r="G3499" s="54">
        <f>VLOOKUP(Table10[[#This Row],[Name]],M.Rd!$A:$T,20,FALSE)</f>
        <v>450000</v>
      </c>
    </row>
    <row r="3500" spans="1:7" x14ac:dyDescent="0.25">
      <c r="A3500" s="3" t="s">
        <v>1342</v>
      </c>
      <c r="B3500" s="31">
        <v>900</v>
      </c>
      <c r="C3500" s="2">
        <v>11</v>
      </c>
      <c r="D3500">
        <v>16800</v>
      </c>
      <c r="E3500" s="54">
        <f>VLOOKUP(Table10[[#This Row],[Name]],M.Rd!$A:$T,MATCH(Table10[[#This Row],[L.eff]],M.Rd!$C$2:$S$2)+2,FALSE)</f>
        <v>7580</v>
      </c>
      <c r="F3500" s="54">
        <f>VLOOKUP(Table10[[#This Row],[Name]],V.Rd!$A:$B,2,FALSE)</f>
        <v>6430</v>
      </c>
      <c r="G3500" s="54">
        <f>VLOOKUP(Table10[[#This Row],[Name]],M.Rd!$A:$T,20,FALSE)</f>
        <v>450000</v>
      </c>
    </row>
    <row r="3501" spans="1:7" x14ac:dyDescent="0.25">
      <c r="A3501" s="3" t="s">
        <v>1342</v>
      </c>
      <c r="B3501" s="31">
        <v>900</v>
      </c>
      <c r="C3501" s="2">
        <v>12</v>
      </c>
      <c r="D3501">
        <v>14900</v>
      </c>
      <c r="E3501" s="54">
        <f>VLOOKUP(Table10[[#This Row],[Name]],M.Rd!$A:$T,MATCH(Table10[[#This Row],[L.eff]],M.Rd!$C$2:$S$2)+2,FALSE)</f>
        <v>7520</v>
      </c>
      <c r="F3501" s="54">
        <f>VLOOKUP(Table10[[#This Row],[Name]],V.Rd!$A:$B,2,FALSE)</f>
        <v>6430</v>
      </c>
      <c r="G3501" s="54">
        <f>VLOOKUP(Table10[[#This Row],[Name]],M.Rd!$A:$T,20,FALSE)</f>
        <v>450000</v>
      </c>
    </row>
    <row r="3502" spans="1:7" x14ac:dyDescent="0.25">
      <c r="A3502" s="3" t="s">
        <v>1342</v>
      </c>
      <c r="B3502" s="31">
        <v>900</v>
      </c>
      <c r="C3502" s="2">
        <v>13</v>
      </c>
      <c r="D3502">
        <v>13200</v>
      </c>
      <c r="E3502" s="54">
        <f>VLOOKUP(Table10[[#This Row],[Name]],M.Rd!$A:$T,MATCH(Table10[[#This Row],[L.eff]],M.Rd!$C$2:$S$2)+2,FALSE)</f>
        <v>7450</v>
      </c>
      <c r="F3502" s="54">
        <f>VLOOKUP(Table10[[#This Row],[Name]],V.Rd!$A:$B,2,FALSE)</f>
        <v>6430</v>
      </c>
      <c r="G3502" s="54">
        <f>VLOOKUP(Table10[[#This Row],[Name]],M.Rd!$A:$T,20,FALSE)</f>
        <v>450000</v>
      </c>
    </row>
    <row r="3503" spans="1:7" x14ac:dyDescent="0.25">
      <c r="A3503" s="3" t="s">
        <v>1342</v>
      </c>
      <c r="B3503" s="31">
        <v>900</v>
      </c>
      <c r="C3503" s="2">
        <v>14</v>
      </c>
      <c r="D3503">
        <v>11800</v>
      </c>
      <c r="E3503" s="54">
        <f>VLOOKUP(Table10[[#This Row],[Name]],M.Rd!$A:$T,MATCH(Table10[[#This Row],[L.eff]],M.Rd!$C$2:$S$2)+2,FALSE)</f>
        <v>7390</v>
      </c>
      <c r="F3503" s="54">
        <f>VLOOKUP(Table10[[#This Row],[Name]],V.Rd!$A:$B,2,FALSE)</f>
        <v>6430</v>
      </c>
      <c r="G3503" s="54">
        <f>VLOOKUP(Table10[[#This Row],[Name]],M.Rd!$A:$T,20,FALSE)</f>
        <v>450000</v>
      </c>
    </row>
    <row r="3504" spans="1:7" x14ac:dyDescent="0.25">
      <c r="A3504" s="23" t="s">
        <v>1343</v>
      </c>
      <c r="B3504" s="29">
        <v>990</v>
      </c>
      <c r="C3504" s="27">
        <v>1</v>
      </c>
      <c r="D3504" s="27">
        <v>44800</v>
      </c>
      <c r="E3504" s="54">
        <f>VLOOKUP(Table10[[#This Row],[Name]],M.Rd!$A:$T,MATCH(Table10[[#This Row],[L.eff]],M.Rd!$C$2:$S$2)+2,FALSE)</f>
        <v>8620</v>
      </c>
      <c r="F3504" s="54">
        <f>VLOOKUP(Table10[[#This Row],[Name]],V.Rd!$A:$B,2,FALSE)</f>
        <v>7160</v>
      </c>
      <c r="G3504" s="54">
        <f>VLOOKUP(Table10[[#This Row],[Name]],M.Rd!$A:$T,20,FALSE)</f>
        <v>519000</v>
      </c>
    </row>
    <row r="3505" spans="1:7" x14ac:dyDescent="0.25">
      <c r="A3505" s="3" t="s">
        <v>1343</v>
      </c>
      <c r="B3505" s="31">
        <v>990</v>
      </c>
      <c r="C3505" s="2">
        <v>1.5</v>
      </c>
      <c r="D3505" s="2">
        <v>44800</v>
      </c>
      <c r="E3505" s="54">
        <f>VLOOKUP(Table10[[#This Row],[Name]],M.Rd!$A:$T,MATCH(Table10[[#This Row],[L.eff]],M.Rd!$C$2:$S$2)+2,FALSE)</f>
        <v>8620</v>
      </c>
      <c r="F3505" s="54">
        <f>VLOOKUP(Table10[[#This Row],[Name]],V.Rd!$A:$B,2,FALSE)</f>
        <v>7160</v>
      </c>
      <c r="G3505" s="54">
        <f>VLOOKUP(Table10[[#This Row],[Name]],M.Rd!$A:$T,20,FALSE)</f>
        <v>519000</v>
      </c>
    </row>
    <row r="3506" spans="1:7" x14ac:dyDescent="0.25">
      <c r="A3506" s="3" t="s">
        <v>1343</v>
      </c>
      <c r="B3506" s="31">
        <v>990</v>
      </c>
      <c r="C3506" s="2">
        <v>2</v>
      </c>
      <c r="D3506" s="2">
        <v>44300</v>
      </c>
      <c r="E3506" s="54">
        <f>VLOOKUP(Table10[[#This Row],[Name]],M.Rd!$A:$T,MATCH(Table10[[#This Row],[L.eff]],M.Rd!$C$2:$S$2)+2,FALSE)</f>
        <v>8620</v>
      </c>
      <c r="F3506" s="54">
        <f>VLOOKUP(Table10[[#This Row],[Name]],V.Rd!$A:$B,2,FALSE)</f>
        <v>7160</v>
      </c>
      <c r="G3506" s="54">
        <f>VLOOKUP(Table10[[#This Row],[Name]],M.Rd!$A:$T,20,FALSE)</f>
        <v>519000</v>
      </c>
    </row>
    <row r="3507" spans="1:7" x14ac:dyDescent="0.25">
      <c r="A3507" s="3" t="s">
        <v>1343</v>
      </c>
      <c r="B3507" s="31">
        <v>990</v>
      </c>
      <c r="C3507" s="2">
        <v>2.5</v>
      </c>
      <c r="D3507">
        <v>43000</v>
      </c>
      <c r="E3507" s="54">
        <f>VLOOKUP(Table10[[#This Row],[Name]],M.Rd!$A:$T,MATCH(Table10[[#This Row],[L.eff]],M.Rd!$C$2:$S$2)+2,FALSE)</f>
        <v>8620</v>
      </c>
      <c r="F3507" s="54">
        <f>VLOOKUP(Table10[[#This Row],[Name]],V.Rd!$A:$B,2,FALSE)</f>
        <v>7160</v>
      </c>
      <c r="G3507" s="54">
        <f>VLOOKUP(Table10[[#This Row],[Name]],M.Rd!$A:$T,20,FALSE)</f>
        <v>519000</v>
      </c>
    </row>
    <row r="3508" spans="1:7" x14ac:dyDescent="0.25">
      <c r="A3508" s="3" t="s">
        <v>1343</v>
      </c>
      <c r="B3508" s="31">
        <v>990</v>
      </c>
      <c r="C3508" s="2">
        <v>3</v>
      </c>
      <c r="D3508">
        <v>41700</v>
      </c>
      <c r="E3508" s="54">
        <f>VLOOKUP(Table10[[#This Row],[Name]],M.Rd!$A:$T,MATCH(Table10[[#This Row],[L.eff]],M.Rd!$C$2:$S$2)+2,FALSE)</f>
        <v>8620</v>
      </c>
      <c r="F3508" s="54">
        <f>VLOOKUP(Table10[[#This Row],[Name]],V.Rd!$A:$B,2,FALSE)</f>
        <v>7160</v>
      </c>
      <c r="G3508" s="54">
        <f>VLOOKUP(Table10[[#This Row],[Name]],M.Rd!$A:$T,20,FALSE)</f>
        <v>519000</v>
      </c>
    </row>
    <row r="3509" spans="1:7" x14ac:dyDescent="0.25">
      <c r="A3509" s="3" t="s">
        <v>1343</v>
      </c>
      <c r="B3509" s="31">
        <v>990</v>
      </c>
      <c r="C3509" s="2">
        <v>3.5</v>
      </c>
      <c r="D3509">
        <v>40400</v>
      </c>
      <c r="E3509" s="54">
        <f>VLOOKUP(Table10[[#This Row],[Name]],M.Rd!$A:$T,MATCH(Table10[[#This Row],[L.eff]],M.Rd!$C$2:$S$2)+2,FALSE)</f>
        <v>8620</v>
      </c>
      <c r="F3509" s="54">
        <f>VLOOKUP(Table10[[#This Row],[Name]],V.Rd!$A:$B,2,FALSE)</f>
        <v>7160</v>
      </c>
      <c r="G3509" s="54">
        <f>VLOOKUP(Table10[[#This Row],[Name]],M.Rd!$A:$T,20,FALSE)</f>
        <v>519000</v>
      </c>
    </row>
    <row r="3510" spans="1:7" x14ac:dyDescent="0.25">
      <c r="A3510" s="3" t="s">
        <v>1343</v>
      </c>
      <c r="B3510" s="31">
        <v>990</v>
      </c>
      <c r="C3510" s="2">
        <v>4</v>
      </c>
      <c r="D3510">
        <v>39100</v>
      </c>
      <c r="E3510" s="54">
        <f>VLOOKUP(Table10[[#This Row],[Name]],M.Rd!$A:$T,MATCH(Table10[[#This Row],[L.eff]],M.Rd!$C$2:$S$2)+2,FALSE)</f>
        <v>8620</v>
      </c>
      <c r="F3510" s="54">
        <f>VLOOKUP(Table10[[#This Row],[Name]],V.Rd!$A:$B,2,FALSE)</f>
        <v>7160</v>
      </c>
      <c r="G3510" s="54">
        <f>VLOOKUP(Table10[[#This Row],[Name]],M.Rd!$A:$T,20,FALSE)</f>
        <v>519000</v>
      </c>
    </row>
    <row r="3511" spans="1:7" x14ac:dyDescent="0.25">
      <c r="A3511" s="3" t="s">
        <v>1343</v>
      </c>
      <c r="B3511" s="31">
        <v>990</v>
      </c>
      <c r="C3511" s="2">
        <v>5</v>
      </c>
      <c r="D3511">
        <v>36300</v>
      </c>
      <c r="E3511" s="54">
        <f>VLOOKUP(Table10[[#This Row],[Name]],M.Rd!$A:$T,MATCH(Table10[[#This Row],[L.eff]],M.Rd!$C$2:$S$2)+2,FALSE)</f>
        <v>8620</v>
      </c>
      <c r="F3511" s="54">
        <f>VLOOKUP(Table10[[#This Row],[Name]],V.Rd!$A:$B,2,FALSE)</f>
        <v>7160</v>
      </c>
      <c r="G3511" s="54">
        <f>VLOOKUP(Table10[[#This Row],[Name]],M.Rd!$A:$T,20,FALSE)</f>
        <v>519000</v>
      </c>
    </row>
    <row r="3512" spans="1:7" x14ac:dyDescent="0.25">
      <c r="A3512" s="3" t="s">
        <v>1343</v>
      </c>
      <c r="B3512" s="31">
        <v>990</v>
      </c>
      <c r="C3512" s="2">
        <v>6</v>
      </c>
      <c r="D3512">
        <v>33300</v>
      </c>
      <c r="E3512" s="54">
        <f>VLOOKUP(Table10[[#This Row],[Name]],M.Rd!$A:$T,MATCH(Table10[[#This Row],[L.eff]],M.Rd!$C$2:$S$2)+2,FALSE)</f>
        <v>8620</v>
      </c>
      <c r="F3512" s="54">
        <f>VLOOKUP(Table10[[#This Row],[Name]],V.Rd!$A:$B,2,FALSE)</f>
        <v>7160</v>
      </c>
      <c r="G3512" s="54">
        <f>VLOOKUP(Table10[[#This Row],[Name]],M.Rd!$A:$T,20,FALSE)</f>
        <v>519000</v>
      </c>
    </row>
    <row r="3513" spans="1:7" x14ac:dyDescent="0.25">
      <c r="A3513" s="3" t="s">
        <v>1343</v>
      </c>
      <c r="B3513" s="31">
        <v>990</v>
      </c>
      <c r="C3513" s="2">
        <v>7</v>
      </c>
      <c r="D3513">
        <v>30200</v>
      </c>
      <c r="E3513" s="54">
        <f>VLOOKUP(Table10[[#This Row],[Name]],M.Rd!$A:$T,MATCH(Table10[[#This Row],[L.eff]],M.Rd!$C$2:$S$2)+2,FALSE)</f>
        <v>8620</v>
      </c>
      <c r="F3513" s="54">
        <f>VLOOKUP(Table10[[#This Row],[Name]],V.Rd!$A:$B,2,FALSE)</f>
        <v>7160</v>
      </c>
      <c r="G3513" s="54">
        <f>VLOOKUP(Table10[[#This Row],[Name]],M.Rd!$A:$T,20,FALSE)</f>
        <v>519000</v>
      </c>
    </row>
    <row r="3514" spans="1:7" x14ac:dyDescent="0.25">
      <c r="A3514" s="3" t="s">
        <v>1343</v>
      </c>
      <c r="B3514" s="31">
        <v>990</v>
      </c>
      <c r="C3514" s="2">
        <v>8</v>
      </c>
      <c r="D3514">
        <v>27100</v>
      </c>
      <c r="E3514" s="54">
        <f>VLOOKUP(Table10[[#This Row],[Name]],M.Rd!$A:$T,MATCH(Table10[[#This Row],[L.eff]],M.Rd!$C$2:$S$2)+2,FALSE)</f>
        <v>8620</v>
      </c>
      <c r="F3514" s="54">
        <f>VLOOKUP(Table10[[#This Row],[Name]],V.Rd!$A:$B,2,FALSE)</f>
        <v>7160</v>
      </c>
      <c r="G3514" s="54">
        <f>VLOOKUP(Table10[[#This Row],[Name]],M.Rd!$A:$T,20,FALSE)</f>
        <v>519000</v>
      </c>
    </row>
    <row r="3515" spans="1:7" x14ac:dyDescent="0.25">
      <c r="A3515" s="3" t="s">
        <v>1343</v>
      </c>
      <c r="B3515" s="31">
        <v>990</v>
      </c>
      <c r="C3515" s="2">
        <v>9</v>
      </c>
      <c r="D3515">
        <v>24100</v>
      </c>
      <c r="E3515" s="54">
        <f>VLOOKUP(Table10[[#This Row],[Name]],M.Rd!$A:$T,MATCH(Table10[[#This Row],[L.eff]],M.Rd!$C$2:$S$2)+2,FALSE)</f>
        <v>8620</v>
      </c>
      <c r="F3515" s="54">
        <f>VLOOKUP(Table10[[#This Row],[Name]],V.Rd!$A:$B,2,FALSE)</f>
        <v>7160</v>
      </c>
      <c r="G3515" s="54">
        <f>VLOOKUP(Table10[[#This Row],[Name]],M.Rd!$A:$T,20,FALSE)</f>
        <v>519000</v>
      </c>
    </row>
    <row r="3516" spans="1:7" x14ac:dyDescent="0.25">
      <c r="A3516" s="3" t="s">
        <v>1343</v>
      </c>
      <c r="B3516" s="31">
        <v>990</v>
      </c>
      <c r="C3516" s="2">
        <v>10</v>
      </c>
      <c r="D3516">
        <v>21300</v>
      </c>
      <c r="E3516" s="54">
        <f>VLOOKUP(Table10[[#This Row],[Name]],M.Rd!$A:$T,MATCH(Table10[[#This Row],[L.eff]],M.Rd!$C$2:$S$2)+2,FALSE)</f>
        <v>8620</v>
      </c>
      <c r="F3516" s="54">
        <f>VLOOKUP(Table10[[#This Row],[Name]],V.Rd!$A:$B,2,FALSE)</f>
        <v>7160</v>
      </c>
      <c r="G3516" s="54">
        <f>VLOOKUP(Table10[[#This Row],[Name]],M.Rd!$A:$T,20,FALSE)</f>
        <v>519000</v>
      </c>
    </row>
    <row r="3517" spans="1:7" x14ac:dyDescent="0.25">
      <c r="A3517" s="3" t="s">
        <v>1343</v>
      </c>
      <c r="B3517" s="31">
        <v>990</v>
      </c>
      <c r="C3517" s="2">
        <v>11</v>
      </c>
      <c r="D3517">
        <v>18800</v>
      </c>
      <c r="E3517" s="54">
        <f>VLOOKUP(Table10[[#This Row],[Name]],M.Rd!$A:$T,MATCH(Table10[[#This Row],[L.eff]],M.Rd!$C$2:$S$2)+2,FALSE)</f>
        <v>8570</v>
      </c>
      <c r="F3517" s="54">
        <f>VLOOKUP(Table10[[#This Row],[Name]],V.Rd!$A:$B,2,FALSE)</f>
        <v>7160</v>
      </c>
      <c r="G3517" s="54">
        <f>VLOOKUP(Table10[[#This Row],[Name]],M.Rd!$A:$T,20,FALSE)</f>
        <v>519000</v>
      </c>
    </row>
    <row r="3518" spans="1:7" x14ac:dyDescent="0.25">
      <c r="A3518" s="3" t="s">
        <v>1343</v>
      </c>
      <c r="B3518" s="31">
        <v>990</v>
      </c>
      <c r="C3518" s="2">
        <v>12</v>
      </c>
      <c r="D3518">
        <v>16700</v>
      </c>
      <c r="E3518" s="54">
        <f>VLOOKUP(Table10[[#This Row],[Name]],M.Rd!$A:$T,MATCH(Table10[[#This Row],[L.eff]],M.Rd!$C$2:$S$2)+2,FALSE)</f>
        <v>8500</v>
      </c>
      <c r="F3518" s="54">
        <f>VLOOKUP(Table10[[#This Row],[Name]],V.Rd!$A:$B,2,FALSE)</f>
        <v>7160</v>
      </c>
      <c r="G3518" s="54">
        <f>VLOOKUP(Table10[[#This Row],[Name]],M.Rd!$A:$T,20,FALSE)</f>
        <v>519000</v>
      </c>
    </row>
    <row r="3519" spans="1:7" x14ac:dyDescent="0.25">
      <c r="A3519" s="3" t="s">
        <v>1343</v>
      </c>
      <c r="B3519" s="31">
        <v>990</v>
      </c>
      <c r="C3519" s="2">
        <v>13</v>
      </c>
      <c r="D3519">
        <v>14800</v>
      </c>
      <c r="E3519" s="54">
        <f>VLOOKUP(Table10[[#This Row],[Name]],M.Rd!$A:$T,MATCH(Table10[[#This Row],[L.eff]],M.Rd!$C$2:$S$2)+2,FALSE)</f>
        <v>8430</v>
      </c>
      <c r="F3519" s="54">
        <f>VLOOKUP(Table10[[#This Row],[Name]],V.Rd!$A:$B,2,FALSE)</f>
        <v>7160</v>
      </c>
      <c r="G3519" s="54">
        <f>VLOOKUP(Table10[[#This Row],[Name]],M.Rd!$A:$T,20,FALSE)</f>
        <v>519000</v>
      </c>
    </row>
    <row r="3520" spans="1:7" x14ac:dyDescent="0.25">
      <c r="A3520" s="3" t="s">
        <v>1343</v>
      </c>
      <c r="B3520" s="31">
        <v>990</v>
      </c>
      <c r="C3520" s="2">
        <v>14</v>
      </c>
      <c r="D3520">
        <v>13200</v>
      </c>
      <c r="E3520" s="54">
        <f>VLOOKUP(Table10[[#This Row],[Name]],M.Rd!$A:$T,MATCH(Table10[[#This Row],[L.eff]],M.Rd!$C$2:$S$2)+2,FALSE)</f>
        <v>8360</v>
      </c>
      <c r="F3520" s="54">
        <f>VLOOKUP(Table10[[#This Row],[Name]],V.Rd!$A:$B,2,FALSE)</f>
        <v>7160</v>
      </c>
      <c r="G3520" s="54">
        <f>VLOOKUP(Table10[[#This Row],[Name]],M.Rd!$A:$T,20,FALSE)</f>
        <v>519000</v>
      </c>
    </row>
    <row r="3521" spans="1:7" x14ac:dyDescent="0.25">
      <c r="A3521" s="23" t="s">
        <v>200</v>
      </c>
      <c r="B3521" s="30">
        <v>9.82</v>
      </c>
      <c r="C3521" s="27">
        <v>1</v>
      </c>
      <c r="D3521" s="27">
        <v>308</v>
      </c>
      <c r="E3521" s="54">
        <f>VLOOKUP(Table10[[#This Row],[Name]],M.Rd!$A:$T,MATCH(Table10[[#This Row],[L.eff]],M.Rd!$C$2:$S$2)+2,FALSE)</f>
        <v>15.1</v>
      </c>
      <c r="F3521" s="54">
        <f>VLOOKUP(Table10[[#This Row],[Name]],V.Rd!$A:$B,2,FALSE)</f>
        <v>109</v>
      </c>
      <c r="G3521" s="54">
        <f>VLOOKUP(Table10[[#This Row],[Name]],M.Rd!$A:$T,20,FALSE)</f>
        <v>207</v>
      </c>
    </row>
    <row r="3522" spans="1:7" x14ac:dyDescent="0.25">
      <c r="A3522" s="3" t="s">
        <v>200</v>
      </c>
      <c r="B3522" s="31">
        <v>9.82</v>
      </c>
      <c r="C3522" s="2">
        <v>1.5</v>
      </c>
      <c r="D3522" s="2">
        <v>210</v>
      </c>
      <c r="E3522" s="54">
        <f>VLOOKUP(Table10[[#This Row],[Name]],M.Rd!$A:$T,MATCH(Table10[[#This Row],[L.eff]],M.Rd!$C$2:$S$2)+2,FALSE)</f>
        <v>12.8</v>
      </c>
      <c r="F3522" s="54">
        <f>VLOOKUP(Table10[[#This Row],[Name]],V.Rd!$A:$B,2,FALSE)</f>
        <v>109</v>
      </c>
      <c r="G3522" s="54">
        <f>VLOOKUP(Table10[[#This Row],[Name]],M.Rd!$A:$T,20,FALSE)</f>
        <v>207</v>
      </c>
    </row>
    <row r="3523" spans="1:7" x14ac:dyDescent="0.25">
      <c r="A3523" s="3" t="s">
        <v>200</v>
      </c>
      <c r="B3523" s="31">
        <v>9.82</v>
      </c>
      <c r="C3523" s="2">
        <v>2</v>
      </c>
      <c r="D3523" s="2">
        <v>140</v>
      </c>
      <c r="E3523" s="54">
        <f>VLOOKUP(Table10[[#This Row],[Name]],M.Rd!$A:$T,MATCH(Table10[[#This Row],[L.eff]],M.Rd!$C$2:$S$2)+2,FALSE)</f>
        <v>11.1</v>
      </c>
      <c r="F3523" s="54">
        <f>VLOOKUP(Table10[[#This Row],[Name]],V.Rd!$A:$B,2,FALSE)</f>
        <v>109</v>
      </c>
      <c r="G3523" s="54">
        <f>VLOOKUP(Table10[[#This Row],[Name]],M.Rd!$A:$T,20,FALSE)</f>
        <v>207</v>
      </c>
    </row>
    <row r="3524" spans="1:7" x14ac:dyDescent="0.25">
      <c r="A3524" s="3" t="s">
        <v>200</v>
      </c>
      <c r="B3524" s="31">
        <v>9.82</v>
      </c>
      <c r="C3524" s="2">
        <v>2.5</v>
      </c>
      <c r="D3524">
        <v>97.6</v>
      </c>
      <c r="E3524" s="54">
        <f>VLOOKUP(Table10[[#This Row],[Name]],M.Rd!$A:$T,MATCH(Table10[[#This Row],[L.eff]],M.Rd!$C$2:$S$2)+2,FALSE)</f>
        <v>9.82</v>
      </c>
      <c r="F3524" s="54">
        <f>VLOOKUP(Table10[[#This Row],[Name]],V.Rd!$A:$B,2,FALSE)</f>
        <v>109</v>
      </c>
      <c r="G3524" s="54">
        <f>VLOOKUP(Table10[[#This Row],[Name]],M.Rd!$A:$T,20,FALSE)</f>
        <v>207</v>
      </c>
    </row>
    <row r="3525" spans="1:7" x14ac:dyDescent="0.25">
      <c r="A3525" s="3" t="s">
        <v>200</v>
      </c>
      <c r="B3525" s="31">
        <v>9.82</v>
      </c>
      <c r="C3525" s="2">
        <v>3</v>
      </c>
      <c r="D3525">
        <v>71.3</v>
      </c>
      <c r="E3525" s="54">
        <f>VLOOKUP(Table10[[#This Row],[Name]],M.Rd!$A:$T,MATCH(Table10[[#This Row],[L.eff]],M.Rd!$C$2:$S$2)+2,FALSE)</f>
        <v>8.7899999999999991</v>
      </c>
      <c r="F3525" s="54">
        <f>VLOOKUP(Table10[[#This Row],[Name]],V.Rd!$A:$B,2,FALSE)</f>
        <v>109</v>
      </c>
      <c r="G3525" s="54">
        <f>VLOOKUP(Table10[[#This Row],[Name]],M.Rd!$A:$T,20,FALSE)</f>
        <v>207</v>
      </c>
    </row>
    <row r="3526" spans="1:7" x14ac:dyDescent="0.25">
      <c r="A3526" s="3" t="s">
        <v>200</v>
      </c>
      <c r="B3526" s="31">
        <v>9.82</v>
      </c>
      <c r="C3526" s="2">
        <v>3.5</v>
      </c>
      <c r="D3526">
        <v>54.1</v>
      </c>
      <c r="E3526" s="54">
        <f>VLOOKUP(Table10[[#This Row],[Name]],M.Rd!$A:$T,MATCH(Table10[[#This Row],[L.eff]],M.Rd!$C$2:$S$2)+2,FALSE)</f>
        <v>7.95</v>
      </c>
      <c r="F3526" s="54">
        <f>VLOOKUP(Table10[[#This Row],[Name]],V.Rd!$A:$B,2,FALSE)</f>
        <v>109</v>
      </c>
      <c r="G3526" s="54">
        <f>VLOOKUP(Table10[[#This Row],[Name]],M.Rd!$A:$T,20,FALSE)</f>
        <v>207</v>
      </c>
    </row>
    <row r="3527" spans="1:7" x14ac:dyDescent="0.25">
      <c r="A3527" s="3" t="s">
        <v>200</v>
      </c>
      <c r="B3527" s="31">
        <v>9.82</v>
      </c>
      <c r="C3527" s="2">
        <v>4</v>
      </c>
      <c r="D3527">
        <v>42.4</v>
      </c>
      <c r="E3527" s="54">
        <f>VLOOKUP(Table10[[#This Row],[Name]],M.Rd!$A:$T,MATCH(Table10[[#This Row],[L.eff]],M.Rd!$C$2:$S$2)+2,FALSE)</f>
        <v>7.25</v>
      </c>
      <c r="F3527" s="54">
        <f>VLOOKUP(Table10[[#This Row],[Name]],V.Rd!$A:$B,2,FALSE)</f>
        <v>109</v>
      </c>
      <c r="G3527" s="54">
        <f>VLOOKUP(Table10[[#This Row],[Name]],M.Rd!$A:$T,20,FALSE)</f>
        <v>207</v>
      </c>
    </row>
    <row r="3528" spans="1:7" x14ac:dyDescent="0.25">
      <c r="A3528" s="3" t="s">
        <v>200</v>
      </c>
      <c r="B3528" s="31">
        <v>9.82</v>
      </c>
      <c r="C3528" s="2">
        <v>5</v>
      </c>
      <c r="D3528">
        <v>28</v>
      </c>
      <c r="E3528" s="54">
        <f>VLOOKUP(Table10[[#This Row],[Name]],M.Rd!$A:$T,MATCH(Table10[[#This Row],[L.eff]],M.Rd!$C$2:$S$2)+2,FALSE)</f>
        <v>6.15</v>
      </c>
      <c r="F3528" s="54">
        <f>VLOOKUP(Table10[[#This Row],[Name]],V.Rd!$A:$B,2,FALSE)</f>
        <v>109</v>
      </c>
      <c r="G3528" s="54">
        <f>VLOOKUP(Table10[[#This Row],[Name]],M.Rd!$A:$T,20,FALSE)</f>
        <v>207</v>
      </c>
    </row>
    <row r="3529" spans="1:7" x14ac:dyDescent="0.25">
      <c r="A3529" s="3" t="s">
        <v>200</v>
      </c>
      <c r="B3529" s="31">
        <v>9.82</v>
      </c>
      <c r="C3529" s="2">
        <v>6</v>
      </c>
      <c r="D3529">
        <v>19.899999999999999</v>
      </c>
      <c r="E3529" s="54">
        <f>VLOOKUP(Table10[[#This Row],[Name]],M.Rd!$A:$T,MATCH(Table10[[#This Row],[L.eff]],M.Rd!$C$2:$S$2)+2,FALSE)</f>
        <v>5.36</v>
      </c>
      <c r="F3529" s="54">
        <f>VLOOKUP(Table10[[#This Row],[Name]],V.Rd!$A:$B,2,FALSE)</f>
        <v>109</v>
      </c>
      <c r="G3529" s="54">
        <f>VLOOKUP(Table10[[#This Row],[Name]],M.Rd!$A:$T,20,FALSE)</f>
        <v>207</v>
      </c>
    </row>
    <row r="3530" spans="1:7" x14ac:dyDescent="0.25">
      <c r="A3530" s="3" t="s">
        <v>200</v>
      </c>
      <c r="B3530" s="31">
        <v>9.82</v>
      </c>
      <c r="C3530" s="2">
        <v>7</v>
      </c>
      <c r="D3530">
        <v>14.8</v>
      </c>
      <c r="E3530" s="54">
        <f>VLOOKUP(Table10[[#This Row],[Name]],M.Rd!$A:$T,MATCH(Table10[[#This Row],[L.eff]],M.Rd!$C$2:$S$2)+2,FALSE)</f>
        <v>4.7699999999999996</v>
      </c>
      <c r="F3530" s="54">
        <f>VLOOKUP(Table10[[#This Row],[Name]],V.Rd!$A:$B,2,FALSE)</f>
        <v>109</v>
      </c>
      <c r="G3530" s="54">
        <f>VLOOKUP(Table10[[#This Row],[Name]],M.Rd!$A:$T,20,FALSE)</f>
        <v>207</v>
      </c>
    </row>
    <row r="3531" spans="1:7" x14ac:dyDescent="0.25">
      <c r="A3531" s="3" t="s">
        <v>200</v>
      </c>
      <c r="B3531" s="31">
        <v>9.82</v>
      </c>
      <c r="C3531" s="2">
        <v>8</v>
      </c>
      <c r="D3531">
        <v>11.5</v>
      </c>
      <c r="E3531" s="54">
        <f>VLOOKUP(Table10[[#This Row],[Name]],M.Rd!$A:$T,MATCH(Table10[[#This Row],[L.eff]],M.Rd!$C$2:$S$2)+2,FALSE)</f>
        <v>4.3</v>
      </c>
      <c r="F3531" s="54">
        <f>VLOOKUP(Table10[[#This Row],[Name]],V.Rd!$A:$B,2,FALSE)</f>
        <v>109</v>
      </c>
      <c r="G3531" s="54">
        <f>VLOOKUP(Table10[[#This Row],[Name]],M.Rd!$A:$T,20,FALSE)</f>
        <v>207</v>
      </c>
    </row>
    <row r="3532" spans="1:7" x14ac:dyDescent="0.25">
      <c r="A3532" s="3" t="s">
        <v>200</v>
      </c>
      <c r="B3532" s="31">
        <v>9.82</v>
      </c>
      <c r="C3532" s="2">
        <v>9</v>
      </c>
      <c r="D3532">
        <v>9.1300000000000008</v>
      </c>
      <c r="E3532" s="54">
        <f>VLOOKUP(Table10[[#This Row],[Name]],M.Rd!$A:$T,MATCH(Table10[[#This Row],[L.eff]],M.Rd!$C$2:$S$2)+2,FALSE)</f>
        <v>3.92</v>
      </c>
      <c r="F3532" s="54">
        <f>VLOOKUP(Table10[[#This Row],[Name]],V.Rd!$A:$B,2,FALSE)</f>
        <v>109</v>
      </c>
      <c r="G3532" s="54">
        <f>VLOOKUP(Table10[[#This Row],[Name]],M.Rd!$A:$T,20,FALSE)</f>
        <v>207</v>
      </c>
    </row>
    <row r="3533" spans="1:7" x14ac:dyDescent="0.25">
      <c r="A3533" s="3" t="s">
        <v>200</v>
      </c>
      <c r="B3533" s="31">
        <v>9.82</v>
      </c>
      <c r="C3533" s="2">
        <v>10</v>
      </c>
      <c r="D3533">
        <v>7.45</v>
      </c>
      <c r="E3533" s="54">
        <f>VLOOKUP(Table10[[#This Row],[Name]],M.Rd!$A:$T,MATCH(Table10[[#This Row],[L.eff]],M.Rd!$C$2:$S$2)+2,FALSE)</f>
        <v>3.61</v>
      </c>
      <c r="F3533" s="54">
        <f>VLOOKUP(Table10[[#This Row],[Name]],V.Rd!$A:$B,2,FALSE)</f>
        <v>109</v>
      </c>
      <c r="G3533" s="54">
        <f>VLOOKUP(Table10[[#This Row],[Name]],M.Rd!$A:$T,20,FALSE)</f>
        <v>207</v>
      </c>
    </row>
    <row r="3534" spans="1:7" x14ac:dyDescent="0.25">
      <c r="A3534" s="3" t="s">
        <v>200</v>
      </c>
      <c r="B3534" s="31">
        <v>9.82</v>
      </c>
      <c r="C3534" s="2">
        <v>11</v>
      </c>
      <c r="D3534">
        <v>6.19</v>
      </c>
      <c r="E3534" s="54">
        <f>VLOOKUP(Table10[[#This Row],[Name]],M.Rd!$A:$T,MATCH(Table10[[#This Row],[L.eff]],M.Rd!$C$2:$S$2)+2,FALSE)</f>
        <v>3.34</v>
      </c>
      <c r="F3534" s="54">
        <f>VLOOKUP(Table10[[#This Row],[Name]],V.Rd!$A:$B,2,FALSE)</f>
        <v>109</v>
      </c>
      <c r="G3534" s="54">
        <f>VLOOKUP(Table10[[#This Row],[Name]],M.Rd!$A:$T,20,FALSE)</f>
        <v>207</v>
      </c>
    </row>
    <row r="3535" spans="1:7" x14ac:dyDescent="0.25">
      <c r="A3535" s="3" t="s">
        <v>200</v>
      </c>
      <c r="B3535" s="31">
        <v>9.82</v>
      </c>
      <c r="C3535" s="2">
        <v>12</v>
      </c>
      <c r="D3535">
        <v>5.23</v>
      </c>
      <c r="E3535" s="54">
        <f>VLOOKUP(Table10[[#This Row],[Name]],M.Rd!$A:$T,MATCH(Table10[[#This Row],[L.eff]],M.Rd!$C$2:$S$2)+2,FALSE)</f>
        <v>3.11</v>
      </c>
      <c r="F3535" s="54">
        <f>VLOOKUP(Table10[[#This Row],[Name]],V.Rd!$A:$B,2,FALSE)</f>
        <v>109</v>
      </c>
      <c r="G3535" s="54">
        <f>VLOOKUP(Table10[[#This Row],[Name]],M.Rd!$A:$T,20,FALSE)</f>
        <v>207</v>
      </c>
    </row>
    <row r="3536" spans="1:7" x14ac:dyDescent="0.25">
      <c r="A3536" s="3" t="s">
        <v>200</v>
      </c>
      <c r="B3536" s="31">
        <v>9.82</v>
      </c>
      <c r="C3536" s="2">
        <v>13</v>
      </c>
      <c r="D3536">
        <v>4.47</v>
      </c>
      <c r="E3536" s="54">
        <f>VLOOKUP(Table10[[#This Row],[Name]],M.Rd!$A:$T,MATCH(Table10[[#This Row],[L.eff]],M.Rd!$C$2:$S$2)+2,FALSE)</f>
        <v>2.91</v>
      </c>
      <c r="F3536" s="54">
        <f>VLOOKUP(Table10[[#This Row],[Name]],V.Rd!$A:$B,2,FALSE)</f>
        <v>109</v>
      </c>
      <c r="G3536" s="54">
        <f>VLOOKUP(Table10[[#This Row],[Name]],M.Rd!$A:$T,20,FALSE)</f>
        <v>207</v>
      </c>
    </row>
    <row r="3537" spans="1:7" x14ac:dyDescent="0.25">
      <c r="A3537" s="3" t="s">
        <v>200</v>
      </c>
      <c r="B3537" s="31">
        <v>9.82</v>
      </c>
      <c r="C3537" s="2">
        <v>14</v>
      </c>
      <c r="D3537">
        <v>3.87</v>
      </c>
      <c r="E3537" s="54">
        <f>VLOOKUP(Table10[[#This Row],[Name]],M.Rd!$A:$T,MATCH(Table10[[#This Row],[L.eff]],M.Rd!$C$2:$S$2)+2,FALSE)</f>
        <v>2.73</v>
      </c>
      <c r="F3537" s="54">
        <f>VLOOKUP(Table10[[#This Row],[Name]],V.Rd!$A:$B,2,FALSE)</f>
        <v>109</v>
      </c>
      <c r="G3537" s="54">
        <f>VLOOKUP(Table10[[#This Row],[Name]],M.Rd!$A:$T,20,FALSE)</f>
        <v>207</v>
      </c>
    </row>
    <row r="3538" spans="1:7" x14ac:dyDescent="0.25">
      <c r="A3538" s="23" t="s">
        <v>199</v>
      </c>
      <c r="B3538" s="30">
        <v>12.1</v>
      </c>
      <c r="C3538" s="27">
        <v>1</v>
      </c>
      <c r="D3538" s="27">
        <v>400</v>
      </c>
      <c r="E3538" s="54">
        <f>VLOOKUP(Table10[[#This Row],[Name]],M.Rd!$A:$T,MATCH(Table10[[#This Row],[L.eff]],M.Rd!$C$2:$S$2)+2,FALSE)</f>
        <v>22.4</v>
      </c>
      <c r="F3538" s="54">
        <f>VLOOKUP(Table10[[#This Row],[Name]],V.Rd!$A:$B,2,FALSE)</f>
        <v>147</v>
      </c>
      <c r="G3538" s="54">
        <f>VLOOKUP(Table10[[#This Row],[Name]],M.Rd!$A:$T,20,FALSE)</f>
        <v>364</v>
      </c>
    </row>
    <row r="3539" spans="1:7" x14ac:dyDescent="0.25">
      <c r="A3539" s="3" t="s">
        <v>199</v>
      </c>
      <c r="B3539" s="31">
        <v>12.1</v>
      </c>
      <c r="C3539" s="2">
        <v>1.5</v>
      </c>
      <c r="D3539" s="2">
        <v>285</v>
      </c>
      <c r="E3539" s="54">
        <f>VLOOKUP(Table10[[#This Row],[Name]],M.Rd!$A:$T,MATCH(Table10[[#This Row],[L.eff]],M.Rd!$C$2:$S$2)+2,FALSE)</f>
        <v>19</v>
      </c>
      <c r="F3539" s="54">
        <f>VLOOKUP(Table10[[#This Row],[Name]],V.Rd!$A:$B,2,FALSE)</f>
        <v>147</v>
      </c>
      <c r="G3539" s="54">
        <f>VLOOKUP(Table10[[#This Row],[Name]],M.Rd!$A:$T,20,FALSE)</f>
        <v>364</v>
      </c>
    </row>
    <row r="3540" spans="1:7" x14ac:dyDescent="0.25">
      <c r="A3540" s="3" t="s">
        <v>199</v>
      </c>
      <c r="B3540" s="31">
        <v>12.1</v>
      </c>
      <c r="C3540" s="2">
        <v>2</v>
      </c>
      <c r="D3540" s="2">
        <v>195</v>
      </c>
      <c r="E3540" s="54">
        <f>VLOOKUP(Table10[[#This Row],[Name]],M.Rd!$A:$T,MATCH(Table10[[#This Row],[L.eff]],M.Rd!$C$2:$S$2)+2,FALSE)</f>
        <v>16.399999999999999</v>
      </c>
      <c r="F3540" s="54">
        <f>VLOOKUP(Table10[[#This Row],[Name]],V.Rd!$A:$B,2,FALSE)</f>
        <v>147</v>
      </c>
      <c r="G3540" s="54">
        <f>VLOOKUP(Table10[[#This Row],[Name]],M.Rd!$A:$T,20,FALSE)</f>
        <v>364</v>
      </c>
    </row>
    <row r="3541" spans="1:7" x14ac:dyDescent="0.25">
      <c r="A3541" s="3" t="s">
        <v>199</v>
      </c>
      <c r="B3541" s="31">
        <v>12.1</v>
      </c>
      <c r="C3541" s="2">
        <v>2.5</v>
      </c>
      <c r="D3541">
        <v>138</v>
      </c>
      <c r="E3541" s="54">
        <f>VLOOKUP(Table10[[#This Row],[Name]],M.Rd!$A:$T,MATCH(Table10[[#This Row],[L.eff]],M.Rd!$C$2:$S$2)+2,FALSE)</f>
        <v>14.5</v>
      </c>
      <c r="F3541" s="54">
        <f>VLOOKUP(Table10[[#This Row],[Name]],V.Rd!$A:$B,2,FALSE)</f>
        <v>147</v>
      </c>
      <c r="G3541" s="54">
        <f>VLOOKUP(Table10[[#This Row],[Name]],M.Rd!$A:$T,20,FALSE)</f>
        <v>364</v>
      </c>
    </row>
    <row r="3542" spans="1:7" x14ac:dyDescent="0.25">
      <c r="A3542" s="3" t="s">
        <v>199</v>
      </c>
      <c r="B3542" s="31">
        <v>12.1</v>
      </c>
      <c r="C3542" s="2">
        <v>3</v>
      </c>
      <c r="D3542">
        <v>101</v>
      </c>
      <c r="E3542" s="54">
        <f>VLOOKUP(Table10[[#This Row],[Name]],M.Rd!$A:$T,MATCH(Table10[[#This Row],[L.eff]],M.Rd!$C$2:$S$2)+2,FALSE)</f>
        <v>12.9</v>
      </c>
      <c r="F3542" s="54">
        <f>VLOOKUP(Table10[[#This Row],[Name]],V.Rd!$A:$B,2,FALSE)</f>
        <v>147</v>
      </c>
      <c r="G3542" s="54">
        <f>VLOOKUP(Table10[[#This Row],[Name]],M.Rd!$A:$T,20,FALSE)</f>
        <v>364</v>
      </c>
    </row>
    <row r="3543" spans="1:7" x14ac:dyDescent="0.25">
      <c r="A3543" s="3" t="s">
        <v>199</v>
      </c>
      <c r="B3543" s="31">
        <v>12.1</v>
      </c>
      <c r="C3543" s="2">
        <v>3.5</v>
      </c>
      <c r="D3543">
        <v>77.3</v>
      </c>
      <c r="E3543" s="54">
        <f>VLOOKUP(Table10[[#This Row],[Name]],M.Rd!$A:$T,MATCH(Table10[[#This Row],[L.eff]],M.Rd!$C$2:$S$2)+2,FALSE)</f>
        <v>11.6</v>
      </c>
      <c r="F3543" s="54">
        <f>VLOOKUP(Table10[[#This Row],[Name]],V.Rd!$A:$B,2,FALSE)</f>
        <v>147</v>
      </c>
      <c r="G3543" s="54">
        <f>VLOOKUP(Table10[[#This Row],[Name]],M.Rd!$A:$T,20,FALSE)</f>
        <v>364</v>
      </c>
    </row>
    <row r="3544" spans="1:7" x14ac:dyDescent="0.25">
      <c r="A3544" s="3" t="s">
        <v>199</v>
      </c>
      <c r="B3544" s="31">
        <v>12.1</v>
      </c>
      <c r="C3544" s="2">
        <v>4</v>
      </c>
      <c r="D3544">
        <v>60.7</v>
      </c>
      <c r="E3544" s="54">
        <f>VLOOKUP(Table10[[#This Row],[Name]],M.Rd!$A:$T,MATCH(Table10[[#This Row],[L.eff]],M.Rd!$C$2:$S$2)+2,FALSE)</f>
        <v>10.6</v>
      </c>
      <c r="F3544" s="54">
        <f>VLOOKUP(Table10[[#This Row],[Name]],V.Rd!$A:$B,2,FALSE)</f>
        <v>147</v>
      </c>
      <c r="G3544" s="54">
        <f>VLOOKUP(Table10[[#This Row],[Name]],M.Rd!$A:$T,20,FALSE)</f>
        <v>364</v>
      </c>
    </row>
    <row r="3545" spans="1:7" x14ac:dyDescent="0.25">
      <c r="A3545" s="3" t="s">
        <v>199</v>
      </c>
      <c r="B3545" s="31">
        <v>12.1</v>
      </c>
      <c r="C3545" s="2">
        <v>5</v>
      </c>
      <c r="D3545">
        <v>40.299999999999997</v>
      </c>
      <c r="E3545" s="54">
        <f>VLOOKUP(Table10[[#This Row],[Name]],M.Rd!$A:$T,MATCH(Table10[[#This Row],[L.eff]],M.Rd!$C$2:$S$2)+2,FALSE)</f>
        <v>8.9600000000000009</v>
      </c>
      <c r="F3545" s="54">
        <f>VLOOKUP(Table10[[#This Row],[Name]],V.Rd!$A:$B,2,FALSE)</f>
        <v>147</v>
      </c>
      <c r="G3545" s="54">
        <f>VLOOKUP(Table10[[#This Row],[Name]],M.Rd!$A:$T,20,FALSE)</f>
        <v>364</v>
      </c>
    </row>
    <row r="3546" spans="1:7" x14ac:dyDescent="0.25">
      <c r="A3546" s="3" t="s">
        <v>199</v>
      </c>
      <c r="B3546" s="31">
        <v>12.1</v>
      </c>
      <c r="C3546" s="2">
        <v>6</v>
      </c>
      <c r="D3546">
        <v>28.6</v>
      </c>
      <c r="E3546" s="54">
        <f>VLOOKUP(Table10[[#This Row],[Name]],M.Rd!$A:$T,MATCH(Table10[[#This Row],[L.eff]],M.Rd!$C$2:$S$2)+2,FALSE)</f>
        <v>7.8</v>
      </c>
      <c r="F3546" s="54">
        <f>VLOOKUP(Table10[[#This Row],[Name]],V.Rd!$A:$B,2,FALSE)</f>
        <v>147</v>
      </c>
      <c r="G3546" s="54">
        <f>VLOOKUP(Table10[[#This Row],[Name]],M.Rd!$A:$T,20,FALSE)</f>
        <v>364</v>
      </c>
    </row>
    <row r="3547" spans="1:7" x14ac:dyDescent="0.25">
      <c r="A3547" s="3" t="s">
        <v>199</v>
      </c>
      <c r="B3547" s="31">
        <v>12.1</v>
      </c>
      <c r="C3547" s="2">
        <v>7</v>
      </c>
      <c r="D3547">
        <v>21.3</v>
      </c>
      <c r="E3547" s="54">
        <f>VLOOKUP(Table10[[#This Row],[Name]],M.Rd!$A:$T,MATCH(Table10[[#This Row],[L.eff]],M.Rd!$C$2:$S$2)+2,FALSE)</f>
        <v>6.94</v>
      </c>
      <c r="F3547" s="54">
        <f>VLOOKUP(Table10[[#This Row],[Name]],V.Rd!$A:$B,2,FALSE)</f>
        <v>147</v>
      </c>
      <c r="G3547" s="54">
        <f>VLOOKUP(Table10[[#This Row],[Name]],M.Rd!$A:$T,20,FALSE)</f>
        <v>364</v>
      </c>
    </row>
    <row r="3548" spans="1:7" x14ac:dyDescent="0.25">
      <c r="A3548" s="3" t="s">
        <v>199</v>
      </c>
      <c r="B3548" s="31">
        <v>12.1</v>
      </c>
      <c r="C3548" s="2">
        <v>8</v>
      </c>
      <c r="D3548">
        <v>16.5</v>
      </c>
      <c r="E3548" s="54">
        <f>VLOOKUP(Table10[[#This Row],[Name]],M.Rd!$A:$T,MATCH(Table10[[#This Row],[L.eff]],M.Rd!$C$2:$S$2)+2,FALSE)</f>
        <v>6.25</v>
      </c>
      <c r="F3548" s="54">
        <f>VLOOKUP(Table10[[#This Row],[Name]],V.Rd!$A:$B,2,FALSE)</f>
        <v>147</v>
      </c>
      <c r="G3548" s="54">
        <f>VLOOKUP(Table10[[#This Row],[Name]],M.Rd!$A:$T,20,FALSE)</f>
        <v>364</v>
      </c>
    </row>
    <row r="3549" spans="1:7" x14ac:dyDescent="0.25">
      <c r="A3549" s="3" t="s">
        <v>199</v>
      </c>
      <c r="B3549" s="31">
        <v>12.1</v>
      </c>
      <c r="C3549" s="2">
        <v>9</v>
      </c>
      <c r="D3549">
        <v>13.2</v>
      </c>
      <c r="E3549" s="54">
        <f>VLOOKUP(Table10[[#This Row],[Name]],M.Rd!$A:$T,MATCH(Table10[[#This Row],[L.eff]],M.Rd!$C$2:$S$2)+2,FALSE)</f>
        <v>5.7</v>
      </c>
      <c r="F3549" s="54">
        <f>VLOOKUP(Table10[[#This Row],[Name]],V.Rd!$A:$B,2,FALSE)</f>
        <v>147</v>
      </c>
      <c r="G3549" s="54">
        <f>VLOOKUP(Table10[[#This Row],[Name]],M.Rd!$A:$T,20,FALSE)</f>
        <v>364</v>
      </c>
    </row>
    <row r="3550" spans="1:7" x14ac:dyDescent="0.25">
      <c r="A3550" s="3" t="s">
        <v>199</v>
      </c>
      <c r="B3550" s="31">
        <v>12.1</v>
      </c>
      <c r="C3550" s="2">
        <v>10</v>
      </c>
      <c r="D3550">
        <v>10.8</v>
      </c>
      <c r="E3550" s="54">
        <f>VLOOKUP(Table10[[#This Row],[Name]],M.Rd!$A:$T,MATCH(Table10[[#This Row],[L.eff]],M.Rd!$C$2:$S$2)+2,FALSE)</f>
        <v>5.23</v>
      </c>
      <c r="F3550" s="54">
        <f>VLOOKUP(Table10[[#This Row],[Name]],V.Rd!$A:$B,2,FALSE)</f>
        <v>147</v>
      </c>
      <c r="G3550" s="54">
        <f>VLOOKUP(Table10[[#This Row],[Name]],M.Rd!$A:$T,20,FALSE)</f>
        <v>364</v>
      </c>
    </row>
    <row r="3551" spans="1:7" x14ac:dyDescent="0.25">
      <c r="A3551" s="3" t="s">
        <v>199</v>
      </c>
      <c r="B3551" s="31">
        <v>12.1</v>
      </c>
      <c r="C3551" s="2">
        <v>11</v>
      </c>
      <c r="D3551">
        <v>8.9499999999999993</v>
      </c>
      <c r="E3551" s="54">
        <f>VLOOKUP(Table10[[#This Row],[Name]],M.Rd!$A:$T,MATCH(Table10[[#This Row],[L.eff]],M.Rd!$C$2:$S$2)+2,FALSE)</f>
        <v>4.84</v>
      </c>
      <c r="F3551" s="54">
        <f>VLOOKUP(Table10[[#This Row],[Name]],V.Rd!$A:$B,2,FALSE)</f>
        <v>147</v>
      </c>
      <c r="G3551" s="54">
        <f>VLOOKUP(Table10[[#This Row],[Name]],M.Rd!$A:$T,20,FALSE)</f>
        <v>364</v>
      </c>
    </row>
    <row r="3552" spans="1:7" x14ac:dyDescent="0.25">
      <c r="A3552" s="3" t="s">
        <v>199</v>
      </c>
      <c r="B3552" s="31">
        <v>12.1</v>
      </c>
      <c r="C3552" s="2">
        <v>12</v>
      </c>
      <c r="D3552">
        <v>7.56</v>
      </c>
      <c r="E3552" s="54">
        <f>VLOOKUP(Table10[[#This Row],[Name]],M.Rd!$A:$T,MATCH(Table10[[#This Row],[L.eff]],M.Rd!$C$2:$S$2)+2,FALSE)</f>
        <v>4.51</v>
      </c>
      <c r="F3552" s="54">
        <f>VLOOKUP(Table10[[#This Row],[Name]],V.Rd!$A:$B,2,FALSE)</f>
        <v>147</v>
      </c>
      <c r="G3552" s="54">
        <f>VLOOKUP(Table10[[#This Row],[Name]],M.Rd!$A:$T,20,FALSE)</f>
        <v>364</v>
      </c>
    </row>
    <row r="3553" spans="1:7" x14ac:dyDescent="0.25">
      <c r="A3553" s="3" t="s">
        <v>199</v>
      </c>
      <c r="B3553" s="31">
        <v>12.1</v>
      </c>
      <c r="C3553" s="2">
        <v>13</v>
      </c>
      <c r="D3553">
        <v>6.47</v>
      </c>
      <c r="E3553" s="54">
        <f>VLOOKUP(Table10[[#This Row],[Name]],M.Rd!$A:$T,MATCH(Table10[[#This Row],[L.eff]],M.Rd!$C$2:$S$2)+2,FALSE)</f>
        <v>4.22</v>
      </c>
      <c r="F3553" s="54">
        <f>VLOOKUP(Table10[[#This Row],[Name]],V.Rd!$A:$B,2,FALSE)</f>
        <v>147</v>
      </c>
      <c r="G3553" s="54">
        <f>VLOOKUP(Table10[[#This Row],[Name]],M.Rd!$A:$T,20,FALSE)</f>
        <v>364</v>
      </c>
    </row>
    <row r="3554" spans="1:7" x14ac:dyDescent="0.25">
      <c r="A3554" s="3" t="s">
        <v>199</v>
      </c>
      <c r="B3554" s="31">
        <v>12.1</v>
      </c>
      <c r="C3554" s="2">
        <v>14</v>
      </c>
      <c r="D3554">
        <v>5.6</v>
      </c>
      <c r="E3554" s="54">
        <f>VLOOKUP(Table10[[#This Row],[Name]],M.Rd!$A:$T,MATCH(Table10[[#This Row],[L.eff]],M.Rd!$C$2:$S$2)+2,FALSE)</f>
        <v>3.96</v>
      </c>
      <c r="F3554" s="54">
        <f>VLOOKUP(Table10[[#This Row],[Name]],V.Rd!$A:$B,2,FALSE)</f>
        <v>147</v>
      </c>
      <c r="G3554" s="54">
        <f>VLOOKUP(Table10[[#This Row],[Name]],M.Rd!$A:$T,20,FALSE)</f>
        <v>364</v>
      </c>
    </row>
    <row r="3555" spans="1:7" x14ac:dyDescent="0.25">
      <c r="A3555" s="23" t="s">
        <v>198</v>
      </c>
      <c r="B3555" s="30">
        <v>14.5</v>
      </c>
      <c r="C3555" s="27">
        <v>1</v>
      </c>
      <c r="D3555" s="27">
        <v>500</v>
      </c>
      <c r="E3555" s="54">
        <f>VLOOKUP(Table10[[#This Row],[Name]],M.Rd!$A:$T,MATCH(Table10[[#This Row],[L.eff]],M.Rd!$C$2:$S$2)+2,FALSE)</f>
        <v>32.299999999999997</v>
      </c>
      <c r="F3555" s="54">
        <f>VLOOKUP(Table10[[#This Row],[Name]],V.Rd!$A:$B,2,FALSE)</f>
        <v>169</v>
      </c>
      <c r="G3555" s="54">
        <f>VLOOKUP(Table10[[#This Row],[Name]],M.Rd!$A:$T,20,FALSE)</f>
        <v>600</v>
      </c>
    </row>
    <row r="3556" spans="1:7" x14ac:dyDescent="0.25">
      <c r="A3556" s="3" t="s">
        <v>198</v>
      </c>
      <c r="B3556" s="31">
        <v>14.5</v>
      </c>
      <c r="C3556" s="2">
        <v>1.5</v>
      </c>
      <c r="D3556" s="2">
        <v>373</v>
      </c>
      <c r="E3556" s="54">
        <f>VLOOKUP(Table10[[#This Row],[Name]],M.Rd!$A:$T,MATCH(Table10[[#This Row],[L.eff]],M.Rd!$C$2:$S$2)+2,FALSE)</f>
        <v>27.2</v>
      </c>
      <c r="F3556" s="54">
        <f>VLOOKUP(Table10[[#This Row],[Name]],V.Rd!$A:$B,2,FALSE)</f>
        <v>169</v>
      </c>
      <c r="G3556" s="54">
        <f>VLOOKUP(Table10[[#This Row],[Name]],M.Rd!$A:$T,20,FALSE)</f>
        <v>600</v>
      </c>
    </row>
    <row r="3557" spans="1:7" x14ac:dyDescent="0.25">
      <c r="A3557" s="3" t="s">
        <v>198</v>
      </c>
      <c r="B3557" s="31">
        <v>14.5</v>
      </c>
      <c r="C3557" s="2">
        <v>2</v>
      </c>
      <c r="D3557" s="2">
        <v>264</v>
      </c>
      <c r="E3557" s="54">
        <f>VLOOKUP(Table10[[#This Row],[Name]],M.Rd!$A:$T,MATCH(Table10[[#This Row],[L.eff]],M.Rd!$C$2:$S$2)+2,FALSE)</f>
        <v>23.5</v>
      </c>
      <c r="F3557" s="54">
        <f>VLOOKUP(Table10[[#This Row],[Name]],V.Rd!$A:$B,2,FALSE)</f>
        <v>169</v>
      </c>
      <c r="G3557" s="54">
        <f>VLOOKUP(Table10[[#This Row],[Name]],M.Rd!$A:$T,20,FALSE)</f>
        <v>600</v>
      </c>
    </row>
    <row r="3558" spans="1:7" x14ac:dyDescent="0.25">
      <c r="A3558" s="3" t="s">
        <v>198</v>
      </c>
      <c r="B3558" s="31">
        <v>14.5</v>
      </c>
      <c r="C3558" s="2">
        <v>2.5</v>
      </c>
      <c r="D3558">
        <v>189</v>
      </c>
      <c r="E3558" s="54">
        <f>VLOOKUP(Table10[[#This Row],[Name]],M.Rd!$A:$T,MATCH(Table10[[#This Row],[L.eff]],M.Rd!$C$2:$S$2)+2,FALSE)</f>
        <v>20.6</v>
      </c>
      <c r="F3558" s="54">
        <f>VLOOKUP(Table10[[#This Row],[Name]],V.Rd!$A:$B,2,FALSE)</f>
        <v>169</v>
      </c>
      <c r="G3558" s="54">
        <f>VLOOKUP(Table10[[#This Row],[Name]],M.Rd!$A:$T,20,FALSE)</f>
        <v>600</v>
      </c>
    </row>
    <row r="3559" spans="1:7" x14ac:dyDescent="0.25">
      <c r="A3559" s="3" t="s">
        <v>198</v>
      </c>
      <c r="B3559" s="31">
        <v>14.5</v>
      </c>
      <c r="C3559" s="2">
        <v>3</v>
      </c>
      <c r="D3559">
        <v>140</v>
      </c>
      <c r="E3559" s="54">
        <f>VLOOKUP(Table10[[#This Row],[Name]],M.Rd!$A:$T,MATCH(Table10[[#This Row],[L.eff]],M.Rd!$C$2:$S$2)+2,FALSE)</f>
        <v>18.399999999999999</v>
      </c>
      <c r="F3559" s="54">
        <f>VLOOKUP(Table10[[#This Row],[Name]],V.Rd!$A:$B,2,FALSE)</f>
        <v>169</v>
      </c>
      <c r="G3559" s="54">
        <f>VLOOKUP(Table10[[#This Row],[Name]],M.Rd!$A:$T,20,FALSE)</f>
        <v>600</v>
      </c>
    </row>
    <row r="3560" spans="1:7" x14ac:dyDescent="0.25">
      <c r="A3560" s="3" t="s">
        <v>198</v>
      </c>
      <c r="B3560" s="31">
        <v>14.5</v>
      </c>
      <c r="C3560" s="2">
        <v>3.5</v>
      </c>
      <c r="D3560">
        <v>107</v>
      </c>
      <c r="E3560" s="54">
        <f>VLOOKUP(Table10[[#This Row],[Name]],M.Rd!$A:$T,MATCH(Table10[[#This Row],[L.eff]],M.Rd!$C$2:$S$2)+2,FALSE)</f>
        <v>16.5</v>
      </c>
      <c r="F3560" s="54">
        <f>VLOOKUP(Table10[[#This Row],[Name]],V.Rd!$A:$B,2,FALSE)</f>
        <v>169</v>
      </c>
      <c r="G3560" s="54">
        <f>VLOOKUP(Table10[[#This Row],[Name]],M.Rd!$A:$T,20,FALSE)</f>
        <v>600</v>
      </c>
    </row>
    <row r="3561" spans="1:7" x14ac:dyDescent="0.25">
      <c r="A3561" s="3" t="s">
        <v>198</v>
      </c>
      <c r="B3561" s="31">
        <v>14.5</v>
      </c>
      <c r="C3561" s="2">
        <v>4</v>
      </c>
      <c r="D3561">
        <v>84.7</v>
      </c>
      <c r="E3561" s="54">
        <f>VLOOKUP(Table10[[#This Row],[Name]],M.Rd!$A:$T,MATCH(Table10[[#This Row],[L.eff]],M.Rd!$C$2:$S$2)+2,FALSE)</f>
        <v>15</v>
      </c>
      <c r="F3561" s="54">
        <f>VLOOKUP(Table10[[#This Row],[Name]],V.Rd!$A:$B,2,FALSE)</f>
        <v>169</v>
      </c>
      <c r="G3561" s="54">
        <f>VLOOKUP(Table10[[#This Row],[Name]],M.Rd!$A:$T,20,FALSE)</f>
        <v>600</v>
      </c>
    </row>
    <row r="3562" spans="1:7" x14ac:dyDescent="0.25">
      <c r="A3562" s="3" t="s">
        <v>198</v>
      </c>
      <c r="B3562" s="31">
        <v>14.5</v>
      </c>
      <c r="C3562" s="2">
        <v>5</v>
      </c>
      <c r="D3562">
        <v>56.4</v>
      </c>
      <c r="E3562" s="54">
        <f>VLOOKUP(Table10[[#This Row],[Name]],M.Rd!$A:$T,MATCH(Table10[[#This Row],[L.eff]],M.Rd!$C$2:$S$2)+2,FALSE)</f>
        <v>12.7</v>
      </c>
      <c r="F3562" s="54">
        <f>VLOOKUP(Table10[[#This Row],[Name]],V.Rd!$A:$B,2,FALSE)</f>
        <v>169</v>
      </c>
      <c r="G3562" s="54">
        <f>VLOOKUP(Table10[[#This Row],[Name]],M.Rd!$A:$T,20,FALSE)</f>
        <v>600</v>
      </c>
    </row>
    <row r="3563" spans="1:7" x14ac:dyDescent="0.25">
      <c r="A3563" s="3" t="s">
        <v>198</v>
      </c>
      <c r="B3563" s="31">
        <v>14.5</v>
      </c>
      <c r="C3563" s="2">
        <v>6</v>
      </c>
      <c r="D3563">
        <v>40.1</v>
      </c>
      <c r="E3563" s="54">
        <f>VLOOKUP(Table10[[#This Row],[Name]],M.Rd!$A:$T,MATCH(Table10[[#This Row],[L.eff]],M.Rd!$C$2:$S$2)+2,FALSE)</f>
        <v>11</v>
      </c>
      <c r="F3563" s="54">
        <f>VLOOKUP(Table10[[#This Row],[Name]],V.Rd!$A:$B,2,FALSE)</f>
        <v>169</v>
      </c>
      <c r="G3563" s="54">
        <f>VLOOKUP(Table10[[#This Row],[Name]],M.Rd!$A:$T,20,FALSE)</f>
        <v>600</v>
      </c>
    </row>
    <row r="3564" spans="1:7" x14ac:dyDescent="0.25">
      <c r="A3564" s="3" t="s">
        <v>198</v>
      </c>
      <c r="B3564" s="31">
        <v>14.5</v>
      </c>
      <c r="C3564" s="2">
        <v>7</v>
      </c>
      <c r="D3564">
        <v>30</v>
      </c>
      <c r="E3564" s="54">
        <f>VLOOKUP(Table10[[#This Row],[Name]],M.Rd!$A:$T,MATCH(Table10[[#This Row],[L.eff]],M.Rd!$C$2:$S$2)+2,FALSE)</f>
        <v>9.7899999999999991</v>
      </c>
      <c r="F3564" s="54">
        <f>VLOOKUP(Table10[[#This Row],[Name]],V.Rd!$A:$B,2,FALSE)</f>
        <v>169</v>
      </c>
      <c r="G3564" s="54">
        <f>VLOOKUP(Table10[[#This Row],[Name]],M.Rd!$A:$T,20,FALSE)</f>
        <v>600</v>
      </c>
    </row>
    <row r="3565" spans="1:7" x14ac:dyDescent="0.25">
      <c r="A3565" s="3" t="s">
        <v>198</v>
      </c>
      <c r="B3565" s="31">
        <v>14.5</v>
      </c>
      <c r="C3565" s="2">
        <v>8</v>
      </c>
      <c r="D3565">
        <v>23.3</v>
      </c>
      <c r="E3565" s="54">
        <f>VLOOKUP(Table10[[#This Row],[Name]],M.Rd!$A:$T,MATCH(Table10[[#This Row],[L.eff]],M.Rd!$C$2:$S$2)+2,FALSE)</f>
        <v>8.82</v>
      </c>
      <c r="F3565" s="54">
        <f>VLOOKUP(Table10[[#This Row],[Name]],V.Rd!$A:$B,2,FALSE)</f>
        <v>169</v>
      </c>
      <c r="G3565" s="54">
        <f>VLOOKUP(Table10[[#This Row],[Name]],M.Rd!$A:$T,20,FALSE)</f>
        <v>600</v>
      </c>
    </row>
    <row r="3566" spans="1:7" x14ac:dyDescent="0.25">
      <c r="A3566" s="3" t="s">
        <v>198</v>
      </c>
      <c r="B3566" s="31">
        <v>14.5</v>
      </c>
      <c r="C3566" s="2">
        <v>9</v>
      </c>
      <c r="D3566">
        <v>18.600000000000001</v>
      </c>
      <c r="E3566" s="54">
        <f>VLOOKUP(Table10[[#This Row],[Name]],M.Rd!$A:$T,MATCH(Table10[[#This Row],[L.eff]],M.Rd!$C$2:$S$2)+2,FALSE)</f>
        <v>8.0299999999999994</v>
      </c>
      <c r="F3566" s="54">
        <f>VLOOKUP(Table10[[#This Row],[Name]],V.Rd!$A:$B,2,FALSE)</f>
        <v>169</v>
      </c>
      <c r="G3566" s="54">
        <f>VLOOKUP(Table10[[#This Row],[Name]],M.Rd!$A:$T,20,FALSE)</f>
        <v>600</v>
      </c>
    </row>
    <row r="3567" spans="1:7" x14ac:dyDescent="0.25">
      <c r="A3567" s="3" t="s">
        <v>198</v>
      </c>
      <c r="B3567" s="31">
        <v>14.5</v>
      </c>
      <c r="C3567" s="2">
        <v>10</v>
      </c>
      <c r="D3567">
        <v>15.2</v>
      </c>
      <c r="E3567" s="54">
        <f>VLOOKUP(Table10[[#This Row],[Name]],M.Rd!$A:$T,MATCH(Table10[[#This Row],[L.eff]],M.Rd!$C$2:$S$2)+2,FALSE)</f>
        <v>7.38</v>
      </c>
      <c r="F3567" s="54">
        <f>VLOOKUP(Table10[[#This Row],[Name]],V.Rd!$A:$B,2,FALSE)</f>
        <v>169</v>
      </c>
      <c r="G3567" s="54">
        <f>VLOOKUP(Table10[[#This Row],[Name]],M.Rd!$A:$T,20,FALSE)</f>
        <v>600</v>
      </c>
    </row>
    <row r="3568" spans="1:7" x14ac:dyDescent="0.25">
      <c r="A3568" s="3" t="s">
        <v>198</v>
      </c>
      <c r="B3568" s="31">
        <v>14.5</v>
      </c>
      <c r="C3568" s="2">
        <v>11</v>
      </c>
      <c r="D3568">
        <v>12.6</v>
      </c>
      <c r="E3568" s="54">
        <f>VLOOKUP(Table10[[#This Row],[Name]],M.Rd!$A:$T,MATCH(Table10[[#This Row],[L.eff]],M.Rd!$C$2:$S$2)+2,FALSE)</f>
        <v>6.82</v>
      </c>
      <c r="F3568" s="54">
        <f>VLOOKUP(Table10[[#This Row],[Name]],V.Rd!$A:$B,2,FALSE)</f>
        <v>169</v>
      </c>
      <c r="G3568" s="54">
        <f>VLOOKUP(Table10[[#This Row],[Name]],M.Rd!$A:$T,20,FALSE)</f>
        <v>600</v>
      </c>
    </row>
    <row r="3569" spans="1:7" x14ac:dyDescent="0.25">
      <c r="A3569" s="3" t="s">
        <v>198</v>
      </c>
      <c r="B3569" s="31">
        <v>14.5</v>
      </c>
      <c r="C3569" s="2">
        <v>12</v>
      </c>
      <c r="D3569">
        <v>10.7</v>
      </c>
      <c r="E3569" s="54">
        <f>VLOOKUP(Table10[[#This Row],[Name]],M.Rd!$A:$T,MATCH(Table10[[#This Row],[L.eff]],M.Rd!$C$2:$S$2)+2,FALSE)</f>
        <v>6.35</v>
      </c>
      <c r="F3569" s="54">
        <f>VLOOKUP(Table10[[#This Row],[Name]],V.Rd!$A:$B,2,FALSE)</f>
        <v>169</v>
      </c>
      <c r="G3569" s="54">
        <f>VLOOKUP(Table10[[#This Row],[Name]],M.Rd!$A:$T,20,FALSE)</f>
        <v>600</v>
      </c>
    </row>
    <row r="3570" spans="1:7" x14ac:dyDescent="0.25">
      <c r="A3570" s="3" t="s">
        <v>198</v>
      </c>
      <c r="B3570" s="31">
        <v>14.5</v>
      </c>
      <c r="C3570" s="2">
        <v>13</v>
      </c>
      <c r="D3570">
        <v>9.1300000000000008</v>
      </c>
      <c r="E3570" s="54">
        <f>VLOOKUP(Table10[[#This Row],[Name]],M.Rd!$A:$T,MATCH(Table10[[#This Row],[L.eff]],M.Rd!$C$2:$S$2)+2,FALSE)</f>
        <v>5.94</v>
      </c>
      <c r="F3570" s="54">
        <f>VLOOKUP(Table10[[#This Row],[Name]],V.Rd!$A:$B,2,FALSE)</f>
        <v>169</v>
      </c>
      <c r="G3570" s="54">
        <f>VLOOKUP(Table10[[#This Row],[Name]],M.Rd!$A:$T,20,FALSE)</f>
        <v>600</v>
      </c>
    </row>
    <row r="3571" spans="1:7" x14ac:dyDescent="0.25">
      <c r="A3571" s="3" t="s">
        <v>198</v>
      </c>
      <c r="B3571" s="31">
        <v>14.5</v>
      </c>
      <c r="C3571" s="2">
        <v>14</v>
      </c>
      <c r="D3571">
        <v>7.9</v>
      </c>
      <c r="E3571" s="54">
        <f>VLOOKUP(Table10[[#This Row],[Name]],M.Rd!$A:$T,MATCH(Table10[[#This Row],[L.eff]],M.Rd!$C$2:$S$2)+2,FALSE)</f>
        <v>5.58</v>
      </c>
      <c r="F3571" s="54">
        <f>VLOOKUP(Table10[[#This Row],[Name]],V.Rd!$A:$B,2,FALSE)</f>
        <v>169</v>
      </c>
      <c r="G3571" s="54">
        <f>VLOOKUP(Table10[[#This Row],[Name]],M.Rd!$A:$T,20,FALSE)</f>
        <v>600</v>
      </c>
    </row>
    <row r="3572" spans="1:7" x14ac:dyDescent="0.25">
      <c r="A3572" s="23" t="s">
        <v>197</v>
      </c>
      <c r="B3572" s="30">
        <v>17</v>
      </c>
      <c r="C3572" s="27">
        <v>1</v>
      </c>
      <c r="D3572" s="27">
        <v>610</v>
      </c>
      <c r="E3572" s="54">
        <f>VLOOKUP(Table10[[#This Row],[Name]],M.Rd!$A:$T,MATCH(Table10[[#This Row],[L.eff]],M.Rd!$C$2:$S$2)+2,FALSE)</f>
        <v>44</v>
      </c>
      <c r="F3572" s="54">
        <f>VLOOKUP(Table10[[#This Row],[Name]],V.Rd!$A:$B,2,FALSE)</f>
        <v>206</v>
      </c>
      <c r="G3572" s="54">
        <f>VLOOKUP(Table10[[#This Row],[Name]],M.Rd!$A:$T,20,FALSE)</f>
        <v>911</v>
      </c>
    </row>
    <row r="3573" spans="1:7" x14ac:dyDescent="0.25">
      <c r="A3573" s="3" t="s">
        <v>197</v>
      </c>
      <c r="B3573" s="31">
        <v>17</v>
      </c>
      <c r="C3573" s="2">
        <v>1.5</v>
      </c>
      <c r="D3573" s="2">
        <v>469</v>
      </c>
      <c r="E3573" s="54">
        <f>VLOOKUP(Table10[[#This Row],[Name]],M.Rd!$A:$T,MATCH(Table10[[#This Row],[L.eff]],M.Rd!$C$2:$S$2)+2,FALSE)</f>
        <v>37.1</v>
      </c>
      <c r="F3573" s="54">
        <f>VLOOKUP(Table10[[#This Row],[Name]],V.Rd!$A:$B,2,FALSE)</f>
        <v>206</v>
      </c>
      <c r="G3573" s="54">
        <f>VLOOKUP(Table10[[#This Row],[Name]],M.Rd!$A:$T,20,FALSE)</f>
        <v>911</v>
      </c>
    </row>
    <row r="3574" spans="1:7" x14ac:dyDescent="0.25">
      <c r="A3574" s="3" t="s">
        <v>197</v>
      </c>
      <c r="B3574" s="31">
        <v>17</v>
      </c>
      <c r="C3574" s="2">
        <v>2</v>
      </c>
      <c r="D3574" s="2">
        <v>342</v>
      </c>
      <c r="E3574" s="54">
        <f>VLOOKUP(Table10[[#This Row],[Name]],M.Rd!$A:$T,MATCH(Table10[[#This Row],[L.eff]],M.Rd!$C$2:$S$2)+2,FALSE)</f>
        <v>31.9</v>
      </c>
      <c r="F3574" s="54">
        <f>VLOOKUP(Table10[[#This Row],[Name]],V.Rd!$A:$B,2,FALSE)</f>
        <v>206</v>
      </c>
      <c r="G3574" s="54">
        <f>VLOOKUP(Table10[[#This Row],[Name]],M.Rd!$A:$T,20,FALSE)</f>
        <v>911</v>
      </c>
    </row>
    <row r="3575" spans="1:7" x14ac:dyDescent="0.25">
      <c r="A3575" s="3" t="s">
        <v>197</v>
      </c>
      <c r="B3575" s="31">
        <v>17</v>
      </c>
      <c r="C3575" s="2">
        <v>2.5</v>
      </c>
      <c r="D3575">
        <v>249</v>
      </c>
      <c r="E3575" s="54">
        <f>VLOOKUP(Table10[[#This Row],[Name]],M.Rd!$A:$T,MATCH(Table10[[#This Row],[L.eff]],M.Rd!$C$2:$S$2)+2,FALSE)</f>
        <v>27.9</v>
      </c>
      <c r="F3575" s="54">
        <f>VLOOKUP(Table10[[#This Row],[Name]],V.Rd!$A:$B,2,FALSE)</f>
        <v>206</v>
      </c>
      <c r="G3575" s="54">
        <f>VLOOKUP(Table10[[#This Row],[Name]],M.Rd!$A:$T,20,FALSE)</f>
        <v>911</v>
      </c>
    </row>
    <row r="3576" spans="1:7" x14ac:dyDescent="0.25">
      <c r="A3576" s="3" t="s">
        <v>197</v>
      </c>
      <c r="B3576" s="31">
        <v>17</v>
      </c>
      <c r="C3576" s="2">
        <v>3</v>
      </c>
      <c r="D3576">
        <v>186</v>
      </c>
      <c r="E3576" s="54">
        <f>VLOOKUP(Table10[[#This Row],[Name]],M.Rd!$A:$T,MATCH(Table10[[#This Row],[L.eff]],M.Rd!$C$2:$S$2)+2,FALSE)</f>
        <v>24.7</v>
      </c>
      <c r="F3576" s="54">
        <f>VLOOKUP(Table10[[#This Row],[Name]],V.Rd!$A:$B,2,FALSE)</f>
        <v>206</v>
      </c>
      <c r="G3576" s="54">
        <f>VLOOKUP(Table10[[#This Row],[Name]],M.Rd!$A:$T,20,FALSE)</f>
        <v>911</v>
      </c>
    </row>
    <row r="3577" spans="1:7" x14ac:dyDescent="0.25">
      <c r="A3577" s="3" t="s">
        <v>197</v>
      </c>
      <c r="B3577" s="31">
        <v>17</v>
      </c>
      <c r="C3577" s="2">
        <v>3.5</v>
      </c>
      <c r="D3577">
        <v>143</v>
      </c>
      <c r="E3577" s="54">
        <f>VLOOKUP(Table10[[#This Row],[Name]],M.Rd!$A:$T,MATCH(Table10[[#This Row],[L.eff]],M.Rd!$C$2:$S$2)+2,FALSE)</f>
        <v>22.2</v>
      </c>
      <c r="F3577" s="54">
        <f>VLOOKUP(Table10[[#This Row],[Name]],V.Rd!$A:$B,2,FALSE)</f>
        <v>206</v>
      </c>
      <c r="G3577" s="54">
        <f>VLOOKUP(Table10[[#This Row],[Name]],M.Rd!$A:$T,20,FALSE)</f>
        <v>911</v>
      </c>
    </row>
    <row r="3578" spans="1:7" x14ac:dyDescent="0.25">
      <c r="A3578" s="3" t="s">
        <v>197</v>
      </c>
      <c r="B3578" s="31">
        <v>17</v>
      </c>
      <c r="C3578" s="2">
        <v>4</v>
      </c>
      <c r="D3578">
        <v>113</v>
      </c>
      <c r="E3578" s="54">
        <f>VLOOKUP(Table10[[#This Row],[Name]],M.Rd!$A:$T,MATCH(Table10[[#This Row],[L.eff]],M.Rd!$C$2:$S$2)+2,FALSE)</f>
        <v>20.100000000000001</v>
      </c>
      <c r="F3578" s="54">
        <f>VLOOKUP(Table10[[#This Row],[Name]],V.Rd!$A:$B,2,FALSE)</f>
        <v>206</v>
      </c>
      <c r="G3578" s="54">
        <f>VLOOKUP(Table10[[#This Row],[Name]],M.Rd!$A:$T,20,FALSE)</f>
        <v>911</v>
      </c>
    </row>
    <row r="3579" spans="1:7" x14ac:dyDescent="0.25">
      <c r="A3579" s="3" t="s">
        <v>197</v>
      </c>
      <c r="B3579" s="31">
        <v>17</v>
      </c>
      <c r="C3579" s="2">
        <v>5</v>
      </c>
      <c r="D3579">
        <v>75.599999999999994</v>
      </c>
      <c r="E3579" s="54">
        <f>VLOOKUP(Table10[[#This Row],[Name]],M.Rd!$A:$T,MATCH(Table10[[#This Row],[L.eff]],M.Rd!$C$2:$S$2)+2,FALSE)</f>
        <v>16.899999999999999</v>
      </c>
      <c r="F3579" s="54">
        <f>VLOOKUP(Table10[[#This Row],[Name]],V.Rd!$A:$B,2,FALSE)</f>
        <v>206</v>
      </c>
      <c r="G3579" s="54">
        <f>VLOOKUP(Table10[[#This Row],[Name]],M.Rd!$A:$T,20,FALSE)</f>
        <v>911</v>
      </c>
    </row>
    <row r="3580" spans="1:7" x14ac:dyDescent="0.25">
      <c r="A3580" s="3" t="s">
        <v>197</v>
      </c>
      <c r="B3580" s="31">
        <v>17</v>
      </c>
      <c r="C3580" s="2">
        <v>6</v>
      </c>
      <c r="D3580">
        <v>54</v>
      </c>
      <c r="E3580" s="54">
        <f>VLOOKUP(Table10[[#This Row],[Name]],M.Rd!$A:$T,MATCH(Table10[[#This Row],[L.eff]],M.Rd!$C$2:$S$2)+2,FALSE)</f>
        <v>14.7</v>
      </c>
      <c r="F3580" s="54">
        <f>VLOOKUP(Table10[[#This Row],[Name]],V.Rd!$A:$B,2,FALSE)</f>
        <v>206</v>
      </c>
      <c r="G3580" s="54">
        <f>VLOOKUP(Table10[[#This Row],[Name]],M.Rd!$A:$T,20,FALSE)</f>
        <v>911</v>
      </c>
    </row>
    <row r="3581" spans="1:7" x14ac:dyDescent="0.25">
      <c r="A3581" s="3" t="s">
        <v>197</v>
      </c>
      <c r="B3581" s="31">
        <v>17</v>
      </c>
      <c r="C3581" s="2">
        <v>7</v>
      </c>
      <c r="D3581">
        <v>40.4</v>
      </c>
      <c r="E3581" s="54">
        <f>VLOOKUP(Table10[[#This Row],[Name]],M.Rd!$A:$T,MATCH(Table10[[#This Row],[L.eff]],M.Rd!$C$2:$S$2)+2,FALSE)</f>
        <v>13</v>
      </c>
      <c r="F3581" s="54">
        <f>VLOOKUP(Table10[[#This Row],[Name]],V.Rd!$A:$B,2,FALSE)</f>
        <v>206</v>
      </c>
      <c r="G3581" s="54">
        <f>VLOOKUP(Table10[[#This Row],[Name]],M.Rd!$A:$T,20,FALSE)</f>
        <v>911</v>
      </c>
    </row>
    <row r="3582" spans="1:7" x14ac:dyDescent="0.25">
      <c r="A3582" s="3" t="s">
        <v>197</v>
      </c>
      <c r="B3582" s="31">
        <v>17</v>
      </c>
      <c r="C3582" s="2">
        <v>8</v>
      </c>
      <c r="D3582">
        <v>31.4</v>
      </c>
      <c r="E3582" s="54">
        <f>VLOOKUP(Table10[[#This Row],[Name]],M.Rd!$A:$T,MATCH(Table10[[#This Row],[L.eff]],M.Rd!$C$2:$S$2)+2,FALSE)</f>
        <v>11.7</v>
      </c>
      <c r="F3582" s="54">
        <f>VLOOKUP(Table10[[#This Row],[Name]],V.Rd!$A:$B,2,FALSE)</f>
        <v>206</v>
      </c>
      <c r="G3582" s="54">
        <f>VLOOKUP(Table10[[#This Row],[Name]],M.Rd!$A:$T,20,FALSE)</f>
        <v>911</v>
      </c>
    </row>
    <row r="3583" spans="1:7" x14ac:dyDescent="0.25">
      <c r="A3583" s="3" t="s">
        <v>197</v>
      </c>
      <c r="B3583" s="31">
        <v>17</v>
      </c>
      <c r="C3583" s="2">
        <v>9</v>
      </c>
      <c r="D3583">
        <v>25.1</v>
      </c>
      <c r="E3583" s="54">
        <f>VLOOKUP(Table10[[#This Row],[Name]],M.Rd!$A:$T,MATCH(Table10[[#This Row],[L.eff]],M.Rd!$C$2:$S$2)+2,FALSE)</f>
        <v>10.7</v>
      </c>
      <c r="F3583" s="54">
        <f>VLOOKUP(Table10[[#This Row],[Name]],V.Rd!$A:$B,2,FALSE)</f>
        <v>206</v>
      </c>
      <c r="G3583" s="54">
        <f>VLOOKUP(Table10[[#This Row],[Name]],M.Rd!$A:$T,20,FALSE)</f>
        <v>911</v>
      </c>
    </row>
    <row r="3584" spans="1:7" x14ac:dyDescent="0.25">
      <c r="A3584" s="3" t="s">
        <v>197</v>
      </c>
      <c r="B3584" s="31">
        <v>17</v>
      </c>
      <c r="C3584" s="2">
        <v>10</v>
      </c>
      <c r="D3584">
        <v>20.5</v>
      </c>
      <c r="E3584" s="54">
        <f>VLOOKUP(Table10[[#This Row],[Name]],M.Rd!$A:$T,MATCH(Table10[[#This Row],[L.eff]],M.Rd!$C$2:$S$2)+2,FALSE)</f>
        <v>9.7899999999999991</v>
      </c>
      <c r="F3584" s="54">
        <f>VLOOKUP(Table10[[#This Row],[Name]],V.Rd!$A:$B,2,FALSE)</f>
        <v>206</v>
      </c>
      <c r="G3584" s="54">
        <f>VLOOKUP(Table10[[#This Row],[Name]],M.Rd!$A:$T,20,FALSE)</f>
        <v>911</v>
      </c>
    </row>
    <row r="3585" spans="1:7" x14ac:dyDescent="0.25">
      <c r="A3585" s="3" t="s">
        <v>197</v>
      </c>
      <c r="B3585" s="31">
        <v>17</v>
      </c>
      <c r="C3585" s="2">
        <v>11</v>
      </c>
      <c r="D3585">
        <v>17</v>
      </c>
      <c r="E3585" s="54">
        <f>VLOOKUP(Table10[[#This Row],[Name]],M.Rd!$A:$T,MATCH(Table10[[#This Row],[L.eff]],M.Rd!$C$2:$S$2)+2,FALSE)</f>
        <v>9.0500000000000007</v>
      </c>
      <c r="F3585" s="54">
        <f>VLOOKUP(Table10[[#This Row],[Name]],V.Rd!$A:$B,2,FALSE)</f>
        <v>206</v>
      </c>
      <c r="G3585" s="54">
        <f>VLOOKUP(Table10[[#This Row],[Name]],M.Rd!$A:$T,20,FALSE)</f>
        <v>911</v>
      </c>
    </row>
    <row r="3586" spans="1:7" x14ac:dyDescent="0.25">
      <c r="A3586" s="3" t="s">
        <v>197</v>
      </c>
      <c r="B3586" s="31">
        <v>17</v>
      </c>
      <c r="C3586" s="2">
        <v>12</v>
      </c>
      <c r="D3586">
        <v>14.4</v>
      </c>
      <c r="E3586" s="54">
        <f>VLOOKUP(Table10[[#This Row],[Name]],M.Rd!$A:$T,MATCH(Table10[[#This Row],[L.eff]],M.Rd!$C$2:$S$2)+2,FALSE)</f>
        <v>8.42</v>
      </c>
      <c r="F3586" s="54">
        <f>VLOOKUP(Table10[[#This Row],[Name]],V.Rd!$A:$B,2,FALSE)</f>
        <v>206</v>
      </c>
      <c r="G3586" s="54">
        <f>VLOOKUP(Table10[[#This Row],[Name]],M.Rd!$A:$T,20,FALSE)</f>
        <v>911</v>
      </c>
    </row>
    <row r="3587" spans="1:7" x14ac:dyDescent="0.25">
      <c r="A3587" s="3" t="s">
        <v>197</v>
      </c>
      <c r="B3587" s="31">
        <v>17</v>
      </c>
      <c r="C3587" s="2">
        <v>13</v>
      </c>
      <c r="D3587">
        <v>12.3</v>
      </c>
      <c r="E3587" s="54">
        <f>VLOOKUP(Table10[[#This Row],[Name]],M.Rd!$A:$T,MATCH(Table10[[#This Row],[L.eff]],M.Rd!$C$2:$S$2)+2,FALSE)</f>
        <v>7.87</v>
      </c>
      <c r="F3587" s="54">
        <f>VLOOKUP(Table10[[#This Row],[Name]],V.Rd!$A:$B,2,FALSE)</f>
        <v>206</v>
      </c>
      <c r="G3587" s="54">
        <f>VLOOKUP(Table10[[#This Row],[Name]],M.Rd!$A:$T,20,FALSE)</f>
        <v>911</v>
      </c>
    </row>
    <row r="3588" spans="1:7" x14ac:dyDescent="0.25">
      <c r="A3588" s="3" t="s">
        <v>197</v>
      </c>
      <c r="B3588" s="31">
        <v>17</v>
      </c>
      <c r="C3588" s="2">
        <v>14</v>
      </c>
      <c r="D3588">
        <v>10.7</v>
      </c>
      <c r="E3588" s="54">
        <f>VLOOKUP(Table10[[#This Row],[Name]],M.Rd!$A:$T,MATCH(Table10[[#This Row],[L.eff]],M.Rd!$C$2:$S$2)+2,FALSE)</f>
        <v>7.4</v>
      </c>
      <c r="F3588" s="54">
        <f>VLOOKUP(Table10[[#This Row],[Name]],V.Rd!$A:$B,2,FALSE)</f>
        <v>206</v>
      </c>
      <c r="G3588" s="54">
        <f>VLOOKUP(Table10[[#This Row],[Name]],M.Rd!$A:$T,20,FALSE)</f>
        <v>911</v>
      </c>
    </row>
    <row r="3589" spans="1:7" x14ac:dyDescent="0.25">
      <c r="A3589" s="23" t="s">
        <v>196</v>
      </c>
      <c r="B3589" s="30">
        <v>19.7</v>
      </c>
      <c r="C3589" s="27">
        <v>1</v>
      </c>
      <c r="D3589" s="27">
        <v>727</v>
      </c>
      <c r="E3589" s="54">
        <f>VLOOKUP(Table10[[#This Row],[Name]],M.Rd!$A:$T,MATCH(Table10[[#This Row],[L.eff]],M.Rd!$C$2:$S$2)+2,FALSE)</f>
        <v>59</v>
      </c>
      <c r="F3589" s="54">
        <f>VLOOKUP(Table10[[#This Row],[Name]],V.Rd!$A:$B,2,FALSE)</f>
        <v>229</v>
      </c>
      <c r="G3589" s="54">
        <f>VLOOKUP(Table10[[#This Row],[Name]],M.Rd!$A:$T,20,FALSE)</f>
        <v>1350</v>
      </c>
    </row>
    <row r="3590" spans="1:7" x14ac:dyDescent="0.25">
      <c r="A3590" s="3" t="s">
        <v>196</v>
      </c>
      <c r="B3590" s="31">
        <v>19.7</v>
      </c>
      <c r="C3590" s="2">
        <v>1.5</v>
      </c>
      <c r="D3590" s="2">
        <v>578</v>
      </c>
      <c r="E3590" s="54">
        <f>VLOOKUP(Table10[[#This Row],[Name]],M.Rd!$A:$T,MATCH(Table10[[#This Row],[L.eff]],M.Rd!$C$2:$S$2)+2,FALSE)</f>
        <v>50</v>
      </c>
      <c r="F3590" s="54">
        <f>VLOOKUP(Table10[[#This Row],[Name]],V.Rd!$A:$B,2,FALSE)</f>
        <v>229</v>
      </c>
      <c r="G3590" s="54">
        <f>VLOOKUP(Table10[[#This Row],[Name]],M.Rd!$A:$T,20,FALSE)</f>
        <v>1350</v>
      </c>
    </row>
    <row r="3591" spans="1:7" x14ac:dyDescent="0.25">
      <c r="A3591" s="3" t="s">
        <v>196</v>
      </c>
      <c r="B3591" s="31">
        <v>19.7</v>
      </c>
      <c r="C3591" s="2">
        <v>2</v>
      </c>
      <c r="D3591" s="2">
        <v>434</v>
      </c>
      <c r="E3591" s="54">
        <f>VLOOKUP(Table10[[#This Row],[Name]],M.Rd!$A:$T,MATCH(Table10[[#This Row],[L.eff]],M.Rd!$C$2:$S$2)+2,FALSE)</f>
        <v>43.1</v>
      </c>
      <c r="F3591" s="54">
        <f>VLOOKUP(Table10[[#This Row],[Name]],V.Rd!$A:$B,2,FALSE)</f>
        <v>229</v>
      </c>
      <c r="G3591" s="54">
        <f>VLOOKUP(Table10[[#This Row],[Name]],M.Rd!$A:$T,20,FALSE)</f>
        <v>1350</v>
      </c>
    </row>
    <row r="3592" spans="1:7" x14ac:dyDescent="0.25">
      <c r="A3592" s="3" t="s">
        <v>196</v>
      </c>
      <c r="B3592" s="31">
        <v>19.7</v>
      </c>
      <c r="C3592" s="2">
        <v>2.5</v>
      </c>
      <c r="D3592">
        <v>322</v>
      </c>
      <c r="E3592" s="54">
        <f>VLOOKUP(Table10[[#This Row],[Name]],M.Rd!$A:$T,MATCH(Table10[[#This Row],[L.eff]],M.Rd!$C$2:$S$2)+2,FALSE)</f>
        <v>37.6</v>
      </c>
      <c r="F3592" s="54">
        <f>VLOOKUP(Table10[[#This Row],[Name]],V.Rd!$A:$B,2,FALSE)</f>
        <v>229</v>
      </c>
      <c r="G3592" s="54">
        <f>VLOOKUP(Table10[[#This Row],[Name]],M.Rd!$A:$T,20,FALSE)</f>
        <v>1350</v>
      </c>
    </row>
    <row r="3593" spans="1:7" x14ac:dyDescent="0.25">
      <c r="A3593" s="3" t="s">
        <v>196</v>
      </c>
      <c r="B3593" s="31">
        <v>19.7</v>
      </c>
      <c r="C3593" s="2">
        <v>3</v>
      </c>
      <c r="D3593">
        <v>243</v>
      </c>
      <c r="E3593" s="54">
        <f>VLOOKUP(Table10[[#This Row],[Name]],M.Rd!$A:$T,MATCH(Table10[[#This Row],[L.eff]],M.Rd!$C$2:$S$2)+2,FALSE)</f>
        <v>33.4</v>
      </c>
      <c r="F3593" s="54">
        <f>VLOOKUP(Table10[[#This Row],[Name]],V.Rd!$A:$B,2,FALSE)</f>
        <v>229</v>
      </c>
      <c r="G3593" s="54">
        <f>VLOOKUP(Table10[[#This Row],[Name]],M.Rd!$A:$T,20,FALSE)</f>
        <v>1350</v>
      </c>
    </row>
    <row r="3594" spans="1:7" x14ac:dyDescent="0.25">
      <c r="A3594" s="3" t="s">
        <v>196</v>
      </c>
      <c r="B3594" s="31">
        <v>19.7</v>
      </c>
      <c r="C3594" s="2">
        <v>3.5</v>
      </c>
      <c r="D3594">
        <v>188</v>
      </c>
      <c r="E3594" s="54">
        <f>VLOOKUP(Table10[[#This Row],[Name]],M.Rd!$A:$T,MATCH(Table10[[#This Row],[L.eff]],M.Rd!$C$2:$S$2)+2,FALSE)</f>
        <v>29.9</v>
      </c>
      <c r="F3594" s="54">
        <f>VLOOKUP(Table10[[#This Row],[Name]],V.Rd!$A:$B,2,FALSE)</f>
        <v>229</v>
      </c>
      <c r="G3594" s="54">
        <f>VLOOKUP(Table10[[#This Row],[Name]],M.Rd!$A:$T,20,FALSE)</f>
        <v>1350</v>
      </c>
    </row>
    <row r="3595" spans="1:7" x14ac:dyDescent="0.25">
      <c r="A3595" s="3" t="s">
        <v>196</v>
      </c>
      <c r="B3595" s="31">
        <v>19.7</v>
      </c>
      <c r="C3595" s="2">
        <v>4</v>
      </c>
      <c r="D3595">
        <v>149</v>
      </c>
      <c r="E3595" s="54">
        <f>VLOOKUP(Table10[[#This Row],[Name]],M.Rd!$A:$T,MATCH(Table10[[#This Row],[L.eff]],M.Rd!$C$2:$S$2)+2,FALSE)</f>
        <v>27.1</v>
      </c>
      <c r="F3595" s="54">
        <f>VLOOKUP(Table10[[#This Row],[Name]],V.Rd!$A:$B,2,FALSE)</f>
        <v>229</v>
      </c>
      <c r="G3595" s="54">
        <f>VLOOKUP(Table10[[#This Row],[Name]],M.Rd!$A:$T,20,FALSE)</f>
        <v>1350</v>
      </c>
    </row>
    <row r="3596" spans="1:7" x14ac:dyDescent="0.25">
      <c r="A3596" s="3" t="s">
        <v>196</v>
      </c>
      <c r="B3596" s="31">
        <v>19.7</v>
      </c>
      <c r="C3596" s="2">
        <v>5</v>
      </c>
      <c r="D3596">
        <v>100</v>
      </c>
      <c r="E3596" s="54">
        <f>VLOOKUP(Table10[[#This Row],[Name]],M.Rd!$A:$T,MATCH(Table10[[#This Row],[L.eff]],M.Rd!$C$2:$S$2)+2,FALSE)</f>
        <v>22.8</v>
      </c>
      <c r="F3596" s="54">
        <f>VLOOKUP(Table10[[#This Row],[Name]],V.Rd!$A:$B,2,FALSE)</f>
        <v>229</v>
      </c>
      <c r="G3596" s="54">
        <f>VLOOKUP(Table10[[#This Row],[Name]],M.Rd!$A:$T,20,FALSE)</f>
        <v>1350</v>
      </c>
    </row>
    <row r="3597" spans="1:7" x14ac:dyDescent="0.25">
      <c r="A3597" s="3" t="s">
        <v>196</v>
      </c>
      <c r="B3597" s="31">
        <v>19.7</v>
      </c>
      <c r="C3597" s="2">
        <v>6</v>
      </c>
      <c r="D3597">
        <v>71.599999999999994</v>
      </c>
      <c r="E3597" s="54">
        <f>VLOOKUP(Table10[[#This Row],[Name]],M.Rd!$A:$T,MATCH(Table10[[#This Row],[L.eff]],M.Rd!$C$2:$S$2)+2,FALSE)</f>
        <v>19.7</v>
      </c>
      <c r="F3597" s="54">
        <f>VLOOKUP(Table10[[#This Row],[Name]],V.Rd!$A:$B,2,FALSE)</f>
        <v>229</v>
      </c>
      <c r="G3597" s="54">
        <f>VLOOKUP(Table10[[#This Row],[Name]],M.Rd!$A:$T,20,FALSE)</f>
        <v>1350</v>
      </c>
    </row>
    <row r="3598" spans="1:7" x14ac:dyDescent="0.25">
      <c r="A3598" s="3" t="s">
        <v>196</v>
      </c>
      <c r="B3598" s="31">
        <v>19.7</v>
      </c>
      <c r="C3598" s="2">
        <v>7</v>
      </c>
      <c r="D3598">
        <v>53.7</v>
      </c>
      <c r="E3598" s="54">
        <f>VLOOKUP(Table10[[#This Row],[Name]],M.Rd!$A:$T,MATCH(Table10[[#This Row],[L.eff]],M.Rd!$C$2:$S$2)+2,FALSE)</f>
        <v>17.5</v>
      </c>
      <c r="F3598" s="54">
        <f>VLOOKUP(Table10[[#This Row],[Name]],V.Rd!$A:$B,2,FALSE)</f>
        <v>229</v>
      </c>
      <c r="G3598" s="54">
        <f>VLOOKUP(Table10[[#This Row],[Name]],M.Rd!$A:$T,20,FALSE)</f>
        <v>1350</v>
      </c>
    </row>
    <row r="3599" spans="1:7" x14ac:dyDescent="0.25">
      <c r="A3599" s="3" t="s">
        <v>196</v>
      </c>
      <c r="B3599" s="31">
        <v>19.7</v>
      </c>
      <c r="C3599" s="2">
        <v>8</v>
      </c>
      <c r="D3599">
        <v>41.7</v>
      </c>
      <c r="E3599" s="54">
        <f>VLOOKUP(Table10[[#This Row],[Name]],M.Rd!$A:$T,MATCH(Table10[[#This Row],[L.eff]],M.Rd!$C$2:$S$2)+2,FALSE)</f>
        <v>15.7</v>
      </c>
      <c r="F3599" s="54">
        <f>VLOOKUP(Table10[[#This Row],[Name]],V.Rd!$A:$B,2,FALSE)</f>
        <v>229</v>
      </c>
      <c r="G3599" s="54">
        <f>VLOOKUP(Table10[[#This Row],[Name]],M.Rd!$A:$T,20,FALSE)</f>
        <v>1350</v>
      </c>
    </row>
    <row r="3600" spans="1:7" x14ac:dyDescent="0.25">
      <c r="A3600" s="3" t="s">
        <v>196</v>
      </c>
      <c r="B3600" s="31">
        <v>19.7</v>
      </c>
      <c r="C3600" s="2">
        <v>9</v>
      </c>
      <c r="D3600">
        <v>33.4</v>
      </c>
      <c r="E3600" s="54">
        <f>VLOOKUP(Table10[[#This Row],[Name]],M.Rd!$A:$T,MATCH(Table10[[#This Row],[L.eff]],M.Rd!$C$2:$S$2)+2,FALSE)</f>
        <v>14.3</v>
      </c>
      <c r="F3600" s="54">
        <f>VLOOKUP(Table10[[#This Row],[Name]],V.Rd!$A:$B,2,FALSE)</f>
        <v>229</v>
      </c>
      <c r="G3600" s="54">
        <f>VLOOKUP(Table10[[#This Row],[Name]],M.Rd!$A:$T,20,FALSE)</f>
        <v>1350</v>
      </c>
    </row>
    <row r="3601" spans="1:7" x14ac:dyDescent="0.25">
      <c r="A3601" s="3" t="s">
        <v>196</v>
      </c>
      <c r="B3601" s="31">
        <v>19.7</v>
      </c>
      <c r="C3601" s="2">
        <v>10</v>
      </c>
      <c r="D3601">
        <v>27.3</v>
      </c>
      <c r="E3601" s="54">
        <f>VLOOKUP(Table10[[#This Row],[Name]],M.Rd!$A:$T,MATCH(Table10[[#This Row],[L.eff]],M.Rd!$C$2:$S$2)+2,FALSE)</f>
        <v>13.1</v>
      </c>
      <c r="F3601" s="54">
        <f>VLOOKUP(Table10[[#This Row],[Name]],V.Rd!$A:$B,2,FALSE)</f>
        <v>229</v>
      </c>
      <c r="G3601" s="54">
        <f>VLOOKUP(Table10[[#This Row],[Name]],M.Rd!$A:$T,20,FALSE)</f>
        <v>1350</v>
      </c>
    </row>
    <row r="3602" spans="1:7" x14ac:dyDescent="0.25">
      <c r="A3602" s="3" t="s">
        <v>196</v>
      </c>
      <c r="B3602" s="31">
        <v>19.7</v>
      </c>
      <c r="C3602" s="2">
        <v>11</v>
      </c>
      <c r="D3602">
        <v>22.7</v>
      </c>
      <c r="E3602" s="54">
        <f>VLOOKUP(Table10[[#This Row],[Name]],M.Rd!$A:$T,MATCH(Table10[[#This Row],[L.eff]],M.Rd!$C$2:$S$2)+2,FALSE)</f>
        <v>12.1</v>
      </c>
      <c r="F3602" s="54">
        <f>VLOOKUP(Table10[[#This Row],[Name]],V.Rd!$A:$B,2,FALSE)</f>
        <v>229</v>
      </c>
      <c r="G3602" s="54">
        <f>VLOOKUP(Table10[[#This Row],[Name]],M.Rd!$A:$T,20,FALSE)</f>
        <v>1350</v>
      </c>
    </row>
    <row r="3603" spans="1:7" x14ac:dyDescent="0.25">
      <c r="A3603" s="3" t="s">
        <v>196</v>
      </c>
      <c r="B3603" s="31">
        <v>19.7</v>
      </c>
      <c r="C3603" s="2">
        <v>12</v>
      </c>
      <c r="D3603">
        <v>19.2</v>
      </c>
      <c r="E3603" s="54">
        <f>VLOOKUP(Table10[[#This Row],[Name]],M.Rd!$A:$T,MATCH(Table10[[#This Row],[L.eff]],M.Rd!$C$2:$S$2)+2,FALSE)</f>
        <v>11.3</v>
      </c>
      <c r="F3603" s="54">
        <f>VLOOKUP(Table10[[#This Row],[Name]],V.Rd!$A:$B,2,FALSE)</f>
        <v>229</v>
      </c>
      <c r="G3603" s="54">
        <f>VLOOKUP(Table10[[#This Row],[Name]],M.Rd!$A:$T,20,FALSE)</f>
        <v>1350</v>
      </c>
    </row>
    <row r="3604" spans="1:7" x14ac:dyDescent="0.25">
      <c r="A3604" s="3" t="s">
        <v>196</v>
      </c>
      <c r="B3604" s="31">
        <v>19.7</v>
      </c>
      <c r="C3604" s="2">
        <v>13</v>
      </c>
      <c r="D3604">
        <v>16.5</v>
      </c>
      <c r="E3604" s="54">
        <f>VLOOKUP(Table10[[#This Row],[Name]],M.Rd!$A:$T,MATCH(Table10[[#This Row],[L.eff]],M.Rd!$C$2:$S$2)+2,FALSE)</f>
        <v>10.6</v>
      </c>
      <c r="F3604" s="54">
        <f>VLOOKUP(Table10[[#This Row],[Name]],V.Rd!$A:$B,2,FALSE)</f>
        <v>229</v>
      </c>
      <c r="G3604" s="54">
        <f>VLOOKUP(Table10[[#This Row],[Name]],M.Rd!$A:$T,20,FALSE)</f>
        <v>1350</v>
      </c>
    </row>
    <row r="3605" spans="1:7" x14ac:dyDescent="0.25">
      <c r="A3605" s="3" t="s">
        <v>196</v>
      </c>
      <c r="B3605" s="31">
        <v>19.7</v>
      </c>
      <c r="C3605" s="2">
        <v>14</v>
      </c>
      <c r="D3605">
        <v>14.3</v>
      </c>
      <c r="E3605" s="54">
        <f>VLOOKUP(Table10[[#This Row],[Name]],M.Rd!$A:$T,MATCH(Table10[[#This Row],[L.eff]],M.Rd!$C$2:$S$2)+2,FALSE)</f>
        <v>9.92</v>
      </c>
      <c r="F3605" s="54">
        <f>VLOOKUP(Table10[[#This Row],[Name]],V.Rd!$A:$B,2,FALSE)</f>
        <v>229</v>
      </c>
      <c r="G3605" s="54">
        <f>VLOOKUP(Table10[[#This Row],[Name]],M.Rd!$A:$T,20,FALSE)</f>
        <v>1350</v>
      </c>
    </row>
    <row r="3606" spans="1:7" x14ac:dyDescent="0.25">
      <c r="A3606" s="23" t="s">
        <v>195</v>
      </c>
      <c r="B3606" s="30">
        <v>22.8</v>
      </c>
      <c r="C3606" s="27">
        <v>1</v>
      </c>
      <c r="D3606" s="27">
        <v>859</v>
      </c>
      <c r="E3606" s="54">
        <f>VLOOKUP(Table10[[#This Row],[Name]],M.Rd!$A:$T,MATCH(Table10[[#This Row],[L.eff]],M.Rd!$C$2:$S$2)+2,FALSE)</f>
        <v>76.5</v>
      </c>
      <c r="F3606" s="54">
        <f>VLOOKUP(Table10[[#This Row],[Name]],V.Rd!$A:$B,2,FALSE)</f>
        <v>276</v>
      </c>
      <c r="G3606" s="54">
        <f>VLOOKUP(Table10[[#This Row],[Name]],M.Rd!$A:$T,20,FALSE)</f>
        <v>1910</v>
      </c>
    </row>
    <row r="3607" spans="1:7" x14ac:dyDescent="0.25">
      <c r="A3607" s="3" t="s">
        <v>195</v>
      </c>
      <c r="B3607" s="31">
        <v>22.8</v>
      </c>
      <c r="C3607" s="2">
        <v>1.5</v>
      </c>
      <c r="D3607" s="2">
        <v>699</v>
      </c>
      <c r="E3607" s="54">
        <f>VLOOKUP(Table10[[#This Row],[Name]],M.Rd!$A:$T,MATCH(Table10[[#This Row],[L.eff]],M.Rd!$C$2:$S$2)+2,FALSE)</f>
        <v>65.099999999999994</v>
      </c>
      <c r="F3607" s="54">
        <f>VLOOKUP(Table10[[#This Row],[Name]],V.Rd!$A:$B,2,FALSE)</f>
        <v>276</v>
      </c>
      <c r="G3607" s="54">
        <f>VLOOKUP(Table10[[#This Row],[Name]],M.Rd!$A:$T,20,FALSE)</f>
        <v>1910</v>
      </c>
    </row>
    <row r="3608" spans="1:7" x14ac:dyDescent="0.25">
      <c r="A3608" s="3" t="s">
        <v>195</v>
      </c>
      <c r="B3608" s="31">
        <v>22.8</v>
      </c>
      <c r="C3608" s="2">
        <v>2</v>
      </c>
      <c r="D3608" s="2">
        <v>538</v>
      </c>
      <c r="E3608" s="54">
        <f>VLOOKUP(Table10[[#This Row],[Name]],M.Rd!$A:$T,MATCH(Table10[[#This Row],[L.eff]],M.Rd!$C$2:$S$2)+2,FALSE)</f>
        <v>56.1</v>
      </c>
      <c r="F3608" s="54">
        <f>VLOOKUP(Table10[[#This Row],[Name]],V.Rd!$A:$B,2,FALSE)</f>
        <v>276</v>
      </c>
      <c r="G3608" s="54">
        <f>VLOOKUP(Table10[[#This Row],[Name]],M.Rd!$A:$T,20,FALSE)</f>
        <v>1910</v>
      </c>
    </row>
    <row r="3609" spans="1:7" x14ac:dyDescent="0.25">
      <c r="A3609" s="3" t="s">
        <v>195</v>
      </c>
      <c r="B3609" s="31">
        <v>22.8</v>
      </c>
      <c r="C3609" s="2">
        <v>2.5</v>
      </c>
      <c r="D3609">
        <v>405</v>
      </c>
      <c r="E3609" s="54">
        <f>VLOOKUP(Table10[[#This Row],[Name]],M.Rd!$A:$T,MATCH(Table10[[#This Row],[L.eff]],M.Rd!$C$2:$S$2)+2,FALSE)</f>
        <v>49</v>
      </c>
      <c r="F3609" s="54">
        <f>VLOOKUP(Table10[[#This Row],[Name]],V.Rd!$A:$B,2,FALSE)</f>
        <v>276</v>
      </c>
      <c r="G3609" s="54">
        <f>VLOOKUP(Table10[[#This Row],[Name]],M.Rd!$A:$T,20,FALSE)</f>
        <v>1910</v>
      </c>
    </row>
    <row r="3610" spans="1:7" x14ac:dyDescent="0.25">
      <c r="A3610" s="3" t="s">
        <v>195</v>
      </c>
      <c r="B3610" s="31">
        <v>22.8</v>
      </c>
      <c r="C3610" s="2">
        <v>3</v>
      </c>
      <c r="D3610">
        <v>309</v>
      </c>
      <c r="E3610" s="54">
        <f>VLOOKUP(Table10[[#This Row],[Name]],M.Rd!$A:$T,MATCH(Table10[[#This Row],[L.eff]],M.Rd!$C$2:$S$2)+2,FALSE)</f>
        <v>43.4</v>
      </c>
      <c r="F3610" s="54">
        <f>VLOOKUP(Table10[[#This Row],[Name]],V.Rd!$A:$B,2,FALSE)</f>
        <v>276</v>
      </c>
      <c r="G3610" s="54">
        <f>VLOOKUP(Table10[[#This Row],[Name]],M.Rd!$A:$T,20,FALSE)</f>
        <v>1910</v>
      </c>
    </row>
    <row r="3611" spans="1:7" x14ac:dyDescent="0.25">
      <c r="A3611" s="3" t="s">
        <v>195</v>
      </c>
      <c r="B3611" s="31">
        <v>22.8</v>
      </c>
      <c r="C3611" s="2">
        <v>3.5</v>
      </c>
      <c r="D3611">
        <v>241</v>
      </c>
      <c r="E3611" s="54">
        <f>VLOOKUP(Table10[[#This Row],[Name]],M.Rd!$A:$T,MATCH(Table10[[#This Row],[L.eff]],M.Rd!$C$2:$S$2)+2,FALSE)</f>
        <v>38.799999999999997</v>
      </c>
      <c r="F3611" s="54">
        <f>VLOOKUP(Table10[[#This Row],[Name]],V.Rd!$A:$B,2,FALSE)</f>
        <v>276</v>
      </c>
      <c r="G3611" s="54">
        <f>VLOOKUP(Table10[[#This Row],[Name]],M.Rd!$A:$T,20,FALSE)</f>
        <v>1910</v>
      </c>
    </row>
    <row r="3612" spans="1:7" x14ac:dyDescent="0.25">
      <c r="A3612" s="3" t="s">
        <v>195</v>
      </c>
      <c r="B3612" s="31">
        <v>22.8</v>
      </c>
      <c r="C3612" s="2">
        <v>4</v>
      </c>
      <c r="D3612">
        <v>192</v>
      </c>
      <c r="E3612" s="54">
        <f>VLOOKUP(Table10[[#This Row],[Name]],M.Rd!$A:$T,MATCH(Table10[[#This Row],[L.eff]],M.Rd!$C$2:$S$2)+2,FALSE)</f>
        <v>35.1</v>
      </c>
      <c r="F3612" s="54">
        <f>VLOOKUP(Table10[[#This Row],[Name]],V.Rd!$A:$B,2,FALSE)</f>
        <v>276</v>
      </c>
      <c r="G3612" s="54">
        <f>VLOOKUP(Table10[[#This Row],[Name]],M.Rd!$A:$T,20,FALSE)</f>
        <v>1910</v>
      </c>
    </row>
    <row r="3613" spans="1:7" x14ac:dyDescent="0.25">
      <c r="A3613" s="3" t="s">
        <v>195</v>
      </c>
      <c r="B3613" s="31">
        <v>22.8</v>
      </c>
      <c r="C3613" s="2">
        <v>5</v>
      </c>
      <c r="D3613">
        <v>129</v>
      </c>
      <c r="E3613" s="54">
        <f>VLOOKUP(Table10[[#This Row],[Name]],M.Rd!$A:$T,MATCH(Table10[[#This Row],[L.eff]],M.Rd!$C$2:$S$2)+2,FALSE)</f>
        <v>29.5</v>
      </c>
      <c r="F3613" s="54">
        <f>VLOOKUP(Table10[[#This Row],[Name]],V.Rd!$A:$B,2,FALSE)</f>
        <v>276</v>
      </c>
      <c r="G3613" s="54">
        <f>VLOOKUP(Table10[[#This Row],[Name]],M.Rd!$A:$T,20,FALSE)</f>
        <v>1910</v>
      </c>
    </row>
    <row r="3614" spans="1:7" x14ac:dyDescent="0.25">
      <c r="A3614" s="3" t="s">
        <v>195</v>
      </c>
      <c r="B3614" s="31">
        <v>22.8</v>
      </c>
      <c r="C3614" s="2">
        <v>6</v>
      </c>
      <c r="D3614">
        <v>92.6</v>
      </c>
      <c r="E3614" s="54">
        <f>VLOOKUP(Table10[[#This Row],[Name]],M.Rd!$A:$T,MATCH(Table10[[#This Row],[L.eff]],M.Rd!$C$2:$S$2)+2,FALSE)</f>
        <v>25.4</v>
      </c>
      <c r="F3614" s="54">
        <f>VLOOKUP(Table10[[#This Row],[Name]],V.Rd!$A:$B,2,FALSE)</f>
        <v>276</v>
      </c>
      <c r="G3614" s="54">
        <f>VLOOKUP(Table10[[#This Row],[Name]],M.Rd!$A:$T,20,FALSE)</f>
        <v>1910</v>
      </c>
    </row>
    <row r="3615" spans="1:7" x14ac:dyDescent="0.25">
      <c r="A3615" s="3" t="s">
        <v>195</v>
      </c>
      <c r="B3615" s="31">
        <v>22.8</v>
      </c>
      <c r="C3615" s="2">
        <v>7</v>
      </c>
      <c r="D3615">
        <v>69.5</v>
      </c>
      <c r="E3615" s="54">
        <f>VLOOKUP(Table10[[#This Row],[Name]],M.Rd!$A:$T,MATCH(Table10[[#This Row],[L.eff]],M.Rd!$C$2:$S$2)+2,FALSE)</f>
        <v>22.5</v>
      </c>
      <c r="F3615" s="54">
        <f>VLOOKUP(Table10[[#This Row],[Name]],V.Rd!$A:$B,2,FALSE)</f>
        <v>276</v>
      </c>
      <c r="G3615" s="54">
        <f>VLOOKUP(Table10[[#This Row],[Name]],M.Rd!$A:$T,20,FALSE)</f>
        <v>1910</v>
      </c>
    </row>
    <row r="3616" spans="1:7" x14ac:dyDescent="0.25">
      <c r="A3616" s="3" t="s">
        <v>195</v>
      </c>
      <c r="B3616" s="31">
        <v>22.8</v>
      </c>
      <c r="C3616" s="2">
        <v>8</v>
      </c>
      <c r="D3616">
        <v>54.1</v>
      </c>
      <c r="E3616" s="54">
        <f>VLOOKUP(Table10[[#This Row],[Name]],M.Rd!$A:$T,MATCH(Table10[[#This Row],[L.eff]],M.Rd!$C$2:$S$2)+2,FALSE)</f>
        <v>20.2</v>
      </c>
      <c r="F3616" s="54">
        <f>VLOOKUP(Table10[[#This Row],[Name]],V.Rd!$A:$B,2,FALSE)</f>
        <v>276</v>
      </c>
      <c r="G3616" s="54">
        <f>VLOOKUP(Table10[[#This Row],[Name]],M.Rd!$A:$T,20,FALSE)</f>
        <v>1910</v>
      </c>
    </row>
    <row r="3617" spans="1:7" x14ac:dyDescent="0.25">
      <c r="A3617" s="3" t="s">
        <v>195</v>
      </c>
      <c r="B3617" s="31">
        <v>22.8</v>
      </c>
      <c r="C3617" s="2">
        <v>9</v>
      </c>
      <c r="D3617">
        <v>43.3</v>
      </c>
      <c r="E3617" s="54">
        <f>VLOOKUP(Table10[[#This Row],[Name]],M.Rd!$A:$T,MATCH(Table10[[#This Row],[L.eff]],M.Rd!$C$2:$S$2)+2,FALSE)</f>
        <v>18.399999999999999</v>
      </c>
      <c r="F3617" s="54">
        <f>VLOOKUP(Table10[[#This Row],[Name]],V.Rd!$A:$B,2,FALSE)</f>
        <v>276</v>
      </c>
      <c r="G3617" s="54">
        <f>VLOOKUP(Table10[[#This Row],[Name]],M.Rd!$A:$T,20,FALSE)</f>
        <v>1910</v>
      </c>
    </row>
    <row r="3618" spans="1:7" x14ac:dyDescent="0.25">
      <c r="A3618" s="3" t="s">
        <v>195</v>
      </c>
      <c r="B3618" s="31">
        <v>22.8</v>
      </c>
      <c r="C3618" s="2">
        <v>10</v>
      </c>
      <c r="D3618">
        <v>35.4</v>
      </c>
      <c r="E3618" s="54">
        <f>VLOOKUP(Table10[[#This Row],[Name]],M.Rd!$A:$T,MATCH(Table10[[#This Row],[L.eff]],M.Rd!$C$2:$S$2)+2,FALSE)</f>
        <v>16.899999999999999</v>
      </c>
      <c r="F3618" s="54">
        <f>VLOOKUP(Table10[[#This Row],[Name]],V.Rd!$A:$B,2,FALSE)</f>
        <v>276</v>
      </c>
      <c r="G3618" s="54">
        <f>VLOOKUP(Table10[[#This Row],[Name]],M.Rd!$A:$T,20,FALSE)</f>
        <v>1910</v>
      </c>
    </row>
    <row r="3619" spans="1:7" x14ac:dyDescent="0.25">
      <c r="A3619" s="3" t="s">
        <v>195</v>
      </c>
      <c r="B3619" s="31">
        <v>22.8</v>
      </c>
      <c r="C3619" s="2">
        <v>11</v>
      </c>
      <c r="D3619">
        <v>29.5</v>
      </c>
      <c r="E3619" s="54">
        <f>VLOOKUP(Table10[[#This Row],[Name]],M.Rd!$A:$T,MATCH(Table10[[#This Row],[L.eff]],M.Rd!$C$2:$S$2)+2,FALSE)</f>
        <v>15.6</v>
      </c>
      <c r="F3619" s="54">
        <f>VLOOKUP(Table10[[#This Row],[Name]],V.Rd!$A:$B,2,FALSE)</f>
        <v>276</v>
      </c>
      <c r="G3619" s="54">
        <f>VLOOKUP(Table10[[#This Row],[Name]],M.Rd!$A:$T,20,FALSE)</f>
        <v>1910</v>
      </c>
    </row>
    <row r="3620" spans="1:7" x14ac:dyDescent="0.25">
      <c r="A3620" s="3" t="s">
        <v>195</v>
      </c>
      <c r="B3620" s="31">
        <v>22.8</v>
      </c>
      <c r="C3620" s="2">
        <v>12</v>
      </c>
      <c r="D3620">
        <v>25</v>
      </c>
      <c r="E3620" s="54">
        <f>VLOOKUP(Table10[[#This Row],[Name]],M.Rd!$A:$T,MATCH(Table10[[#This Row],[L.eff]],M.Rd!$C$2:$S$2)+2,FALSE)</f>
        <v>14.5</v>
      </c>
      <c r="F3620" s="54">
        <f>VLOOKUP(Table10[[#This Row],[Name]],V.Rd!$A:$B,2,FALSE)</f>
        <v>276</v>
      </c>
      <c r="G3620" s="54">
        <f>VLOOKUP(Table10[[#This Row],[Name]],M.Rd!$A:$T,20,FALSE)</f>
        <v>1910</v>
      </c>
    </row>
    <row r="3621" spans="1:7" x14ac:dyDescent="0.25">
      <c r="A3621" s="3" t="s">
        <v>195</v>
      </c>
      <c r="B3621" s="31">
        <v>22.8</v>
      </c>
      <c r="C3621" s="2">
        <v>13</v>
      </c>
      <c r="D3621">
        <v>21.4</v>
      </c>
      <c r="E3621" s="54">
        <f>VLOOKUP(Table10[[#This Row],[Name]],M.Rd!$A:$T,MATCH(Table10[[#This Row],[L.eff]],M.Rd!$C$2:$S$2)+2,FALSE)</f>
        <v>13.6</v>
      </c>
      <c r="F3621" s="54">
        <f>VLOOKUP(Table10[[#This Row],[Name]],V.Rd!$A:$B,2,FALSE)</f>
        <v>276</v>
      </c>
      <c r="G3621" s="54">
        <f>VLOOKUP(Table10[[#This Row],[Name]],M.Rd!$A:$T,20,FALSE)</f>
        <v>1910</v>
      </c>
    </row>
    <row r="3622" spans="1:7" x14ac:dyDescent="0.25">
      <c r="A3622" s="3" t="s">
        <v>195</v>
      </c>
      <c r="B3622" s="31">
        <v>22.8</v>
      </c>
      <c r="C3622" s="2">
        <v>14</v>
      </c>
      <c r="D3622">
        <v>18.5</v>
      </c>
      <c r="E3622" s="54">
        <f>VLOOKUP(Table10[[#This Row],[Name]],M.Rd!$A:$T,MATCH(Table10[[#This Row],[L.eff]],M.Rd!$C$2:$S$2)+2,FALSE)</f>
        <v>12.7</v>
      </c>
      <c r="F3622" s="54">
        <f>VLOOKUP(Table10[[#This Row],[Name]],V.Rd!$A:$B,2,FALSE)</f>
        <v>276</v>
      </c>
      <c r="G3622" s="54">
        <f>VLOOKUP(Table10[[#This Row],[Name]],M.Rd!$A:$T,20,FALSE)</f>
        <v>1910</v>
      </c>
    </row>
    <row r="3623" spans="1:7" x14ac:dyDescent="0.25">
      <c r="A3623" s="23" t="s">
        <v>194</v>
      </c>
      <c r="B3623" s="30">
        <v>26.6</v>
      </c>
      <c r="C3623" s="27">
        <v>1</v>
      </c>
      <c r="D3623" s="27">
        <v>1020</v>
      </c>
      <c r="E3623" s="54">
        <f>VLOOKUP(Table10[[#This Row],[Name]],M.Rd!$A:$T,MATCH(Table10[[#This Row],[L.eff]],M.Rd!$C$2:$S$2)+2,FALSE)</f>
        <v>99.7</v>
      </c>
      <c r="F3623" s="54">
        <f>VLOOKUP(Table10[[#This Row],[Name]],V.Rd!$A:$B,2,FALSE)</f>
        <v>325</v>
      </c>
      <c r="G3623" s="54">
        <f>VLOOKUP(Table10[[#This Row],[Name]],M.Rd!$A:$T,20,FALSE)</f>
        <v>2680</v>
      </c>
    </row>
    <row r="3624" spans="1:7" x14ac:dyDescent="0.25">
      <c r="A3624" s="3" t="s">
        <v>194</v>
      </c>
      <c r="B3624" s="31">
        <v>26.6</v>
      </c>
      <c r="C3624" s="2">
        <v>1.5</v>
      </c>
      <c r="D3624" s="2">
        <v>852</v>
      </c>
      <c r="E3624" s="54">
        <f>VLOOKUP(Table10[[#This Row],[Name]],M.Rd!$A:$T,MATCH(Table10[[#This Row],[L.eff]],M.Rd!$C$2:$S$2)+2,FALSE)</f>
        <v>85.5</v>
      </c>
      <c r="F3624" s="54">
        <f>VLOOKUP(Table10[[#This Row],[Name]],V.Rd!$A:$B,2,FALSE)</f>
        <v>325</v>
      </c>
      <c r="G3624" s="54">
        <f>VLOOKUP(Table10[[#This Row],[Name]],M.Rd!$A:$T,20,FALSE)</f>
        <v>2680</v>
      </c>
    </row>
    <row r="3625" spans="1:7" x14ac:dyDescent="0.25">
      <c r="A3625" s="3" t="s">
        <v>194</v>
      </c>
      <c r="B3625" s="31">
        <v>26.6</v>
      </c>
      <c r="C3625" s="2">
        <v>2</v>
      </c>
      <c r="D3625" s="2">
        <v>671</v>
      </c>
      <c r="E3625" s="54">
        <f>VLOOKUP(Table10[[#This Row],[Name]],M.Rd!$A:$T,MATCH(Table10[[#This Row],[L.eff]],M.Rd!$C$2:$S$2)+2,FALSE)</f>
        <v>74.099999999999994</v>
      </c>
      <c r="F3625" s="54">
        <f>VLOOKUP(Table10[[#This Row],[Name]],V.Rd!$A:$B,2,FALSE)</f>
        <v>325</v>
      </c>
      <c r="G3625" s="54">
        <f>VLOOKUP(Table10[[#This Row],[Name]],M.Rd!$A:$T,20,FALSE)</f>
        <v>2680</v>
      </c>
    </row>
    <row r="3626" spans="1:7" x14ac:dyDescent="0.25">
      <c r="A3626" s="3" t="s">
        <v>194</v>
      </c>
      <c r="B3626" s="31">
        <v>26.6</v>
      </c>
      <c r="C3626" s="2">
        <v>2.5</v>
      </c>
      <c r="D3626">
        <v>515</v>
      </c>
      <c r="E3626" s="54">
        <f>VLOOKUP(Table10[[#This Row],[Name]],M.Rd!$A:$T,MATCH(Table10[[#This Row],[L.eff]],M.Rd!$C$2:$S$2)+2,FALSE)</f>
        <v>64.900000000000006</v>
      </c>
      <c r="F3626" s="54">
        <f>VLOOKUP(Table10[[#This Row],[Name]],V.Rd!$A:$B,2,FALSE)</f>
        <v>325</v>
      </c>
      <c r="G3626" s="54">
        <f>VLOOKUP(Table10[[#This Row],[Name]],M.Rd!$A:$T,20,FALSE)</f>
        <v>2680</v>
      </c>
    </row>
    <row r="3627" spans="1:7" x14ac:dyDescent="0.25">
      <c r="A3627" s="3" t="s">
        <v>194</v>
      </c>
      <c r="B3627" s="31">
        <v>26.6</v>
      </c>
      <c r="C3627" s="2">
        <v>3</v>
      </c>
      <c r="D3627">
        <v>397</v>
      </c>
      <c r="E3627" s="54">
        <f>VLOOKUP(Table10[[#This Row],[Name]],M.Rd!$A:$T,MATCH(Table10[[#This Row],[L.eff]],M.Rd!$C$2:$S$2)+2,FALSE)</f>
        <v>57.6</v>
      </c>
      <c r="F3627" s="54">
        <f>VLOOKUP(Table10[[#This Row],[Name]],V.Rd!$A:$B,2,FALSE)</f>
        <v>325</v>
      </c>
      <c r="G3627" s="54">
        <f>VLOOKUP(Table10[[#This Row],[Name]],M.Rd!$A:$T,20,FALSE)</f>
        <v>2680</v>
      </c>
    </row>
    <row r="3628" spans="1:7" x14ac:dyDescent="0.25">
      <c r="A3628" s="3" t="s">
        <v>194</v>
      </c>
      <c r="B3628" s="31">
        <v>26.6</v>
      </c>
      <c r="C3628" s="2">
        <v>3.5</v>
      </c>
      <c r="D3628">
        <v>311</v>
      </c>
      <c r="E3628" s="54">
        <f>VLOOKUP(Table10[[#This Row],[Name]],M.Rd!$A:$T,MATCH(Table10[[#This Row],[L.eff]],M.Rd!$C$2:$S$2)+2,FALSE)</f>
        <v>51.6</v>
      </c>
      <c r="F3628" s="54">
        <f>VLOOKUP(Table10[[#This Row],[Name]],V.Rd!$A:$B,2,FALSE)</f>
        <v>325</v>
      </c>
      <c r="G3628" s="54">
        <f>VLOOKUP(Table10[[#This Row],[Name]],M.Rd!$A:$T,20,FALSE)</f>
        <v>2680</v>
      </c>
    </row>
    <row r="3629" spans="1:7" x14ac:dyDescent="0.25">
      <c r="A3629" s="3" t="s">
        <v>194</v>
      </c>
      <c r="B3629" s="31">
        <v>26.6</v>
      </c>
      <c r="C3629" s="2">
        <v>4</v>
      </c>
      <c r="D3629">
        <v>249</v>
      </c>
      <c r="E3629" s="54">
        <f>VLOOKUP(Table10[[#This Row],[Name]],M.Rd!$A:$T,MATCH(Table10[[#This Row],[L.eff]],M.Rd!$C$2:$S$2)+2,FALSE)</f>
        <v>46.7</v>
      </c>
      <c r="F3629" s="54">
        <f>VLOOKUP(Table10[[#This Row],[Name]],V.Rd!$A:$B,2,FALSE)</f>
        <v>325</v>
      </c>
      <c r="G3629" s="54">
        <f>VLOOKUP(Table10[[#This Row],[Name]],M.Rd!$A:$T,20,FALSE)</f>
        <v>2680</v>
      </c>
    </row>
    <row r="3630" spans="1:7" x14ac:dyDescent="0.25">
      <c r="A3630" s="3" t="s">
        <v>194</v>
      </c>
      <c r="B3630" s="31">
        <v>26.6</v>
      </c>
      <c r="C3630" s="2">
        <v>5</v>
      </c>
      <c r="D3630">
        <v>168</v>
      </c>
      <c r="E3630" s="54">
        <f>VLOOKUP(Table10[[#This Row],[Name]],M.Rd!$A:$T,MATCH(Table10[[#This Row],[L.eff]],M.Rd!$C$2:$S$2)+2,FALSE)</f>
        <v>39.200000000000003</v>
      </c>
      <c r="F3630" s="54">
        <f>VLOOKUP(Table10[[#This Row],[Name]],V.Rd!$A:$B,2,FALSE)</f>
        <v>325</v>
      </c>
      <c r="G3630" s="54">
        <f>VLOOKUP(Table10[[#This Row],[Name]],M.Rd!$A:$T,20,FALSE)</f>
        <v>2680</v>
      </c>
    </row>
    <row r="3631" spans="1:7" x14ac:dyDescent="0.25">
      <c r="A3631" s="3" t="s">
        <v>194</v>
      </c>
      <c r="B3631" s="31">
        <v>26.6</v>
      </c>
      <c r="C3631" s="2">
        <v>6</v>
      </c>
      <c r="D3631">
        <v>121</v>
      </c>
      <c r="E3631" s="54">
        <f>VLOOKUP(Table10[[#This Row],[Name]],M.Rd!$A:$T,MATCH(Table10[[#This Row],[L.eff]],M.Rd!$C$2:$S$2)+2,FALSE)</f>
        <v>33.799999999999997</v>
      </c>
      <c r="F3631" s="54">
        <f>VLOOKUP(Table10[[#This Row],[Name]],V.Rd!$A:$B,2,FALSE)</f>
        <v>325</v>
      </c>
      <c r="G3631" s="54">
        <f>VLOOKUP(Table10[[#This Row],[Name]],M.Rd!$A:$T,20,FALSE)</f>
        <v>2680</v>
      </c>
    </row>
    <row r="3632" spans="1:7" x14ac:dyDescent="0.25">
      <c r="A3632" s="3" t="s">
        <v>194</v>
      </c>
      <c r="B3632" s="31">
        <v>26.6</v>
      </c>
      <c r="C3632" s="2">
        <v>7</v>
      </c>
      <c r="D3632">
        <v>91.1</v>
      </c>
      <c r="E3632" s="54">
        <f>VLOOKUP(Table10[[#This Row],[Name]],M.Rd!$A:$T,MATCH(Table10[[#This Row],[L.eff]],M.Rd!$C$2:$S$2)+2,FALSE)</f>
        <v>29.9</v>
      </c>
      <c r="F3632" s="54">
        <f>VLOOKUP(Table10[[#This Row],[Name]],V.Rd!$A:$B,2,FALSE)</f>
        <v>325</v>
      </c>
      <c r="G3632" s="54">
        <f>VLOOKUP(Table10[[#This Row],[Name]],M.Rd!$A:$T,20,FALSE)</f>
        <v>2680</v>
      </c>
    </row>
    <row r="3633" spans="1:7" x14ac:dyDescent="0.25">
      <c r="A3633" s="3" t="s">
        <v>194</v>
      </c>
      <c r="B3633" s="31">
        <v>26.6</v>
      </c>
      <c r="C3633" s="2">
        <v>8</v>
      </c>
      <c r="D3633">
        <v>71</v>
      </c>
      <c r="E3633" s="54">
        <f>VLOOKUP(Table10[[#This Row],[Name]],M.Rd!$A:$T,MATCH(Table10[[#This Row],[L.eff]],M.Rd!$C$2:$S$2)+2,FALSE)</f>
        <v>26.9</v>
      </c>
      <c r="F3633" s="54">
        <f>VLOOKUP(Table10[[#This Row],[Name]],V.Rd!$A:$B,2,FALSE)</f>
        <v>325</v>
      </c>
      <c r="G3633" s="54">
        <f>VLOOKUP(Table10[[#This Row],[Name]],M.Rd!$A:$T,20,FALSE)</f>
        <v>2680</v>
      </c>
    </row>
    <row r="3634" spans="1:7" x14ac:dyDescent="0.25">
      <c r="A3634" s="3" t="s">
        <v>194</v>
      </c>
      <c r="B3634" s="31">
        <v>26.6</v>
      </c>
      <c r="C3634" s="2">
        <v>9</v>
      </c>
      <c r="D3634">
        <v>56.8</v>
      </c>
      <c r="E3634" s="54">
        <f>VLOOKUP(Table10[[#This Row],[Name]],M.Rd!$A:$T,MATCH(Table10[[#This Row],[L.eff]],M.Rd!$C$2:$S$2)+2,FALSE)</f>
        <v>24.5</v>
      </c>
      <c r="F3634" s="54">
        <f>VLOOKUP(Table10[[#This Row],[Name]],V.Rd!$A:$B,2,FALSE)</f>
        <v>325</v>
      </c>
      <c r="G3634" s="54">
        <f>VLOOKUP(Table10[[#This Row],[Name]],M.Rd!$A:$T,20,FALSE)</f>
        <v>2680</v>
      </c>
    </row>
    <row r="3635" spans="1:7" x14ac:dyDescent="0.25">
      <c r="A3635" s="3" t="s">
        <v>194</v>
      </c>
      <c r="B3635" s="31">
        <v>26.6</v>
      </c>
      <c r="C3635" s="2">
        <v>10</v>
      </c>
      <c r="D3635">
        <v>46.5</v>
      </c>
      <c r="E3635" s="54">
        <f>VLOOKUP(Table10[[#This Row],[Name]],M.Rd!$A:$T,MATCH(Table10[[#This Row],[L.eff]],M.Rd!$C$2:$S$2)+2,FALSE)</f>
        <v>22.4</v>
      </c>
      <c r="F3635" s="54">
        <f>VLOOKUP(Table10[[#This Row],[Name]],V.Rd!$A:$B,2,FALSE)</f>
        <v>325</v>
      </c>
      <c r="G3635" s="54">
        <f>VLOOKUP(Table10[[#This Row],[Name]],M.Rd!$A:$T,20,FALSE)</f>
        <v>2680</v>
      </c>
    </row>
    <row r="3636" spans="1:7" x14ac:dyDescent="0.25">
      <c r="A3636" s="3" t="s">
        <v>194</v>
      </c>
      <c r="B3636" s="31">
        <v>26.6</v>
      </c>
      <c r="C3636" s="2">
        <v>11</v>
      </c>
      <c r="D3636">
        <v>38.799999999999997</v>
      </c>
      <c r="E3636" s="54">
        <f>VLOOKUP(Table10[[#This Row],[Name]],M.Rd!$A:$T,MATCH(Table10[[#This Row],[L.eff]],M.Rd!$C$2:$S$2)+2,FALSE)</f>
        <v>20.8</v>
      </c>
      <c r="F3636" s="54">
        <f>VLOOKUP(Table10[[#This Row],[Name]],V.Rd!$A:$B,2,FALSE)</f>
        <v>325</v>
      </c>
      <c r="G3636" s="54">
        <f>VLOOKUP(Table10[[#This Row],[Name]],M.Rd!$A:$T,20,FALSE)</f>
        <v>2680</v>
      </c>
    </row>
    <row r="3637" spans="1:7" x14ac:dyDescent="0.25">
      <c r="A3637" s="3" t="s">
        <v>194</v>
      </c>
      <c r="B3637" s="31">
        <v>26.6</v>
      </c>
      <c r="C3637" s="2">
        <v>12</v>
      </c>
      <c r="D3637">
        <v>32.799999999999997</v>
      </c>
      <c r="E3637" s="54">
        <f>VLOOKUP(Table10[[#This Row],[Name]],M.Rd!$A:$T,MATCH(Table10[[#This Row],[L.eff]],M.Rd!$C$2:$S$2)+2,FALSE)</f>
        <v>19.3</v>
      </c>
      <c r="F3637" s="54">
        <f>VLOOKUP(Table10[[#This Row],[Name]],V.Rd!$A:$B,2,FALSE)</f>
        <v>325</v>
      </c>
      <c r="G3637" s="54">
        <f>VLOOKUP(Table10[[#This Row],[Name]],M.Rd!$A:$T,20,FALSE)</f>
        <v>2680</v>
      </c>
    </row>
    <row r="3638" spans="1:7" x14ac:dyDescent="0.25">
      <c r="A3638" s="3" t="s">
        <v>194</v>
      </c>
      <c r="B3638" s="31">
        <v>26.6</v>
      </c>
      <c r="C3638" s="2">
        <v>13</v>
      </c>
      <c r="D3638">
        <v>28.1</v>
      </c>
      <c r="E3638" s="54">
        <f>VLOOKUP(Table10[[#This Row],[Name]],M.Rd!$A:$T,MATCH(Table10[[#This Row],[L.eff]],M.Rd!$C$2:$S$2)+2,FALSE)</f>
        <v>18.100000000000001</v>
      </c>
      <c r="F3638" s="54">
        <f>VLOOKUP(Table10[[#This Row],[Name]],V.Rd!$A:$B,2,FALSE)</f>
        <v>325</v>
      </c>
      <c r="G3638" s="54">
        <f>VLOOKUP(Table10[[#This Row],[Name]],M.Rd!$A:$T,20,FALSE)</f>
        <v>2680</v>
      </c>
    </row>
    <row r="3639" spans="1:7" x14ac:dyDescent="0.25">
      <c r="A3639" s="3" t="s">
        <v>194</v>
      </c>
      <c r="B3639" s="31">
        <v>26.6</v>
      </c>
      <c r="C3639" s="2">
        <v>14</v>
      </c>
      <c r="D3639">
        <v>24.4</v>
      </c>
      <c r="E3639" s="54">
        <f>VLOOKUP(Table10[[#This Row],[Name]],M.Rd!$A:$T,MATCH(Table10[[#This Row],[L.eff]],M.Rd!$C$2:$S$2)+2,FALSE)</f>
        <v>17</v>
      </c>
      <c r="F3639" s="54">
        <f>VLOOKUP(Table10[[#This Row],[Name]],V.Rd!$A:$B,2,FALSE)</f>
        <v>325</v>
      </c>
      <c r="G3639" s="54">
        <f>VLOOKUP(Table10[[#This Row],[Name]],M.Rd!$A:$T,20,FALSE)</f>
        <v>2680</v>
      </c>
    </row>
    <row r="3640" spans="1:7" x14ac:dyDescent="0.25">
      <c r="A3640" s="23" t="s">
        <v>193</v>
      </c>
      <c r="B3640" s="30">
        <v>30.2</v>
      </c>
      <c r="C3640" s="27">
        <v>1</v>
      </c>
      <c r="D3640" s="27">
        <v>1180</v>
      </c>
      <c r="E3640" s="54">
        <f>VLOOKUP(Table10[[#This Row],[Name]],M.Rd!$A:$T,MATCH(Table10[[#This Row],[L.eff]],M.Rd!$C$2:$S$2)+2,FALSE)</f>
        <v>123</v>
      </c>
      <c r="F3640" s="54">
        <f>VLOOKUP(Table10[[#This Row],[Name]],V.Rd!$A:$B,2,FALSE)</f>
        <v>384</v>
      </c>
      <c r="G3640" s="54">
        <f>VLOOKUP(Table10[[#This Row],[Name]],M.Rd!$A:$T,20,FALSE)</f>
        <v>3600</v>
      </c>
    </row>
    <row r="3641" spans="1:7" x14ac:dyDescent="0.25">
      <c r="A3641" s="3" t="s">
        <v>193</v>
      </c>
      <c r="B3641" s="31">
        <v>30.2</v>
      </c>
      <c r="C3641" s="2">
        <v>1.5</v>
      </c>
      <c r="D3641" s="2">
        <v>998</v>
      </c>
      <c r="E3641" s="54">
        <f>VLOOKUP(Table10[[#This Row],[Name]],M.Rd!$A:$T,MATCH(Table10[[#This Row],[L.eff]],M.Rd!$C$2:$S$2)+2,FALSE)</f>
        <v>108</v>
      </c>
      <c r="F3641" s="54">
        <f>VLOOKUP(Table10[[#This Row],[Name]],V.Rd!$A:$B,2,FALSE)</f>
        <v>384</v>
      </c>
      <c r="G3641" s="54">
        <f>VLOOKUP(Table10[[#This Row],[Name]],M.Rd!$A:$T,20,FALSE)</f>
        <v>3600</v>
      </c>
    </row>
    <row r="3642" spans="1:7" x14ac:dyDescent="0.25">
      <c r="A3642" s="3" t="s">
        <v>193</v>
      </c>
      <c r="B3642" s="31">
        <v>30.2</v>
      </c>
      <c r="C3642" s="2">
        <v>2</v>
      </c>
      <c r="D3642" s="2">
        <v>802</v>
      </c>
      <c r="E3642" s="54">
        <f>VLOOKUP(Table10[[#This Row],[Name]],M.Rd!$A:$T,MATCH(Table10[[#This Row],[L.eff]],M.Rd!$C$2:$S$2)+2,FALSE)</f>
        <v>93.6</v>
      </c>
      <c r="F3642" s="54">
        <f>VLOOKUP(Table10[[#This Row],[Name]],V.Rd!$A:$B,2,FALSE)</f>
        <v>384</v>
      </c>
      <c r="G3642" s="54">
        <f>VLOOKUP(Table10[[#This Row],[Name]],M.Rd!$A:$T,20,FALSE)</f>
        <v>3600</v>
      </c>
    </row>
    <row r="3643" spans="1:7" x14ac:dyDescent="0.25">
      <c r="A3643" s="3" t="s">
        <v>193</v>
      </c>
      <c r="B3643" s="31">
        <v>30.2</v>
      </c>
      <c r="C3643" s="2">
        <v>2.5</v>
      </c>
      <c r="D3643">
        <v>625</v>
      </c>
      <c r="E3643" s="54">
        <f>VLOOKUP(Table10[[#This Row],[Name]],M.Rd!$A:$T,MATCH(Table10[[#This Row],[L.eff]],M.Rd!$C$2:$S$2)+2,FALSE)</f>
        <v>82</v>
      </c>
      <c r="F3643" s="54">
        <f>VLOOKUP(Table10[[#This Row],[Name]],V.Rd!$A:$B,2,FALSE)</f>
        <v>384</v>
      </c>
      <c r="G3643" s="54">
        <f>VLOOKUP(Table10[[#This Row],[Name]],M.Rd!$A:$T,20,FALSE)</f>
        <v>3600</v>
      </c>
    </row>
    <row r="3644" spans="1:7" x14ac:dyDescent="0.25">
      <c r="A3644" s="3" t="s">
        <v>193</v>
      </c>
      <c r="B3644" s="31">
        <v>30.2</v>
      </c>
      <c r="C3644" s="2">
        <v>3</v>
      </c>
      <c r="D3644">
        <v>486</v>
      </c>
      <c r="E3644" s="54">
        <f>VLOOKUP(Table10[[#This Row],[Name]],M.Rd!$A:$T,MATCH(Table10[[#This Row],[L.eff]],M.Rd!$C$2:$S$2)+2,FALSE)</f>
        <v>72.7</v>
      </c>
      <c r="F3644" s="54">
        <f>VLOOKUP(Table10[[#This Row],[Name]],V.Rd!$A:$B,2,FALSE)</f>
        <v>384</v>
      </c>
      <c r="G3644" s="54">
        <f>VLOOKUP(Table10[[#This Row],[Name]],M.Rd!$A:$T,20,FALSE)</f>
        <v>3600</v>
      </c>
    </row>
    <row r="3645" spans="1:7" x14ac:dyDescent="0.25">
      <c r="A3645" s="3" t="s">
        <v>193</v>
      </c>
      <c r="B3645" s="31">
        <v>30.2</v>
      </c>
      <c r="C3645" s="2">
        <v>3.5</v>
      </c>
      <c r="D3645">
        <v>383</v>
      </c>
      <c r="E3645" s="54">
        <f>VLOOKUP(Table10[[#This Row],[Name]],M.Rd!$A:$T,MATCH(Table10[[#This Row],[L.eff]],M.Rd!$C$2:$S$2)+2,FALSE)</f>
        <v>65.2</v>
      </c>
      <c r="F3645" s="54">
        <f>VLOOKUP(Table10[[#This Row],[Name]],V.Rd!$A:$B,2,FALSE)</f>
        <v>384</v>
      </c>
      <c r="G3645" s="54">
        <f>VLOOKUP(Table10[[#This Row],[Name]],M.Rd!$A:$T,20,FALSE)</f>
        <v>3600</v>
      </c>
    </row>
    <row r="3646" spans="1:7" x14ac:dyDescent="0.25">
      <c r="A3646" s="3" t="s">
        <v>193</v>
      </c>
      <c r="B3646" s="31">
        <v>30.2</v>
      </c>
      <c r="C3646" s="2">
        <v>4</v>
      </c>
      <c r="D3646">
        <v>308</v>
      </c>
      <c r="E3646" s="54">
        <f>VLOOKUP(Table10[[#This Row],[Name]],M.Rd!$A:$T,MATCH(Table10[[#This Row],[L.eff]],M.Rd!$C$2:$S$2)+2,FALSE)</f>
        <v>59</v>
      </c>
      <c r="F3646" s="54">
        <f>VLOOKUP(Table10[[#This Row],[Name]],V.Rd!$A:$B,2,FALSE)</f>
        <v>384</v>
      </c>
      <c r="G3646" s="54">
        <f>VLOOKUP(Table10[[#This Row],[Name]],M.Rd!$A:$T,20,FALSE)</f>
        <v>3600</v>
      </c>
    </row>
    <row r="3647" spans="1:7" x14ac:dyDescent="0.25">
      <c r="A3647" s="3" t="s">
        <v>193</v>
      </c>
      <c r="B3647" s="31">
        <v>30.2</v>
      </c>
      <c r="C3647" s="2">
        <v>5</v>
      </c>
      <c r="D3647">
        <v>209</v>
      </c>
      <c r="E3647" s="54">
        <f>VLOOKUP(Table10[[#This Row],[Name]],M.Rd!$A:$T,MATCH(Table10[[#This Row],[L.eff]],M.Rd!$C$2:$S$2)+2,FALSE)</f>
        <v>49.4</v>
      </c>
      <c r="F3647" s="54">
        <f>VLOOKUP(Table10[[#This Row],[Name]],V.Rd!$A:$B,2,FALSE)</f>
        <v>384</v>
      </c>
      <c r="G3647" s="54">
        <f>VLOOKUP(Table10[[#This Row],[Name]],M.Rd!$A:$T,20,FALSE)</f>
        <v>3600</v>
      </c>
    </row>
    <row r="3648" spans="1:7" x14ac:dyDescent="0.25">
      <c r="A3648" s="3" t="s">
        <v>193</v>
      </c>
      <c r="B3648" s="31">
        <v>30.2</v>
      </c>
      <c r="C3648" s="2">
        <v>6</v>
      </c>
      <c r="D3648">
        <v>151</v>
      </c>
      <c r="E3648" s="54">
        <f>VLOOKUP(Table10[[#This Row],[Name]],M.Rd!$A:$T,MATCH(Table10[[#This Row],[L.eff]],M.Rd!$C$2:$S$2)+2,FALSE)</f>
        <v>42.5</v>
      </c>
      <c r="F3648" s="54">
        <f>VLOOKUP(Table10[[#This Row],[Name]],V.Rd!$A:$B,2,FALSE)</f>
        <v>384</v>
      </c>
      <c r="G3648" s="54">
        <f>VLOOKUP(Table10[[#This Row],[Name]],M.Rd!$A:$T,20,FALSE)</f>
        <v>3600</v>
      </c>
    </row>
    <row r="3649" spans="1:7" x14ac:dyDescent="0.25">
      <c r="A3649" s="3" t="s">
        <v>193</v>
      </c>
      <c r="B3649" s="31">
        <v>30.2</v>
      </c>
      <c r="C3649" s="2">
        <v>7</v>
      </c>
      <c r="D3649">
        <v>114</v>
      </c>
      <c r="E3649" s="54">
        <f>VLOOKUP(Table10[[#This Row],[Name]],M.Rd!$A:$T,MATCH(Table10[[#This Row],[L.eff]],M.Rd!$C$2:$S$2)+2,FALSE)</f>
        <v>37.5</v>
      </c>
      <c r="F3649" s="54">
        <f>VLOOKUP(Table10[[#This Row],[Name]],V.Rd!$A:$B,2,FALSE)</f>
        <v>384</v>
      </c>
      <c r="G3649" s="54">
        <f>VLOOKUP(Table10[[#This Row],[Name]],M.Rd!$A:$T,20,FALSE)</f>
        <v>3600</v>
      </c>
    </row>
    <row r="3650" spans="1:7" x14ac:dyDescent="0.25">
      <c r="A3650" s="3" t="s">
        <v>193</v>
      </c>
      <c r="B3650" s="31">
        <v>30.2</v>
      </c>
      <c r="C3650" s="2">
        <v>8</v>
      </c>
      <c r="D3650">
        <v>88.6</v>
      </c>
      <c r="E3650" s="54">
        <f>VLOOKUP(Table10[[#This Row],[Name]],M.Rd!$A:$T,MATCH(Table10[[#This Row],[L.eff]],M.Rd!$C$2:$S$2)+2,FALSE)</f>
        <v>33.700000000000003</v>
      </c>
      <c r="F3650" s="54">
        <f>VLOOKUP(Table10[[#This Row],[Name]],V.Rd!$A:$B,2,FALSE)</f>
        <v>384</v>
      </c>
      <c r="G3650" s="54">
        <f>VLOOKUP(Table10[[#This Row],[Name]],M.Rd!$A:$T,20,FALSE)</f>
        <v>3600</v>
      </c>
    </row>
    <row r="3651" spans="1:7" x14ac:dyDescent="0.25">
      <c r="A3651" s="3" t="s">
        <v>193</v>
      </c>
      <c r="B3651" s="31">
        <v>30.2</v>
      </c>
      <c r="C3651" s="2">
        <v>9</v>
      </c>
      <c r="D3651">
        <v>71</v>
      </c>
      <c r="E3651" s="54">
        <f>VLOOKUP(Table10[[#This Row],[Name]],M.Rd!$A:$T,MATCH(Table10[[#This Row],[L.eff]],M.Rd!$C$2:$S$2)+2,FALSE)</f>
        <v>30.7</v>
      </c>
      <c r="F3651" s="54">
        <f>VLOOKUP(Table10[[#This Row],[Name]],V.Rd!$A:$B,2,FALSE)</f>
        <v>384</v>
      </c>
      <c r="G3651" s="54">
        <f>VLOOKUP(Table10[[#This Row],[Name]],M.Rd!$A:$T,20,FALSE)</f>
        <v>3600</v>
      </c>
    </row>
    <row r="3652" spans="1:7" x14ac:dyDescent="0.25">
      <c r="A3652" s="3" t="s">
        <v>193</v>
      </c>
      <c r="B3652" s="31">
        <v>30.2</v>
      </c>
      <c r="C3652" s="2">
        <v>10</v>
      </c>
      <c r="D3652">
        <v>58.2</v>
      </c>
      <c r="E3652" s="54">
        <f>VLOOKUP(Table10[[#This Row],[Name]],M.Rd!$A:$T,MATCH(Table10[[#This Row],[L.eff]],M.Rd!$C$2:$S$2)+2,FALSE)</f>
        <v>28.1</v>
      </c>
      <c r="F3652" s="54">
        <f>VLOOKUP(Table10[[#This Row],[Name]],V.Rd!$A:$B,2,FALSE)</f>
        <v>384</v>
      </c>
      <c r="G3652" s="54">
        <f>VLOOKUP(Table10[[#This Row],[Name]],M.Rd!$A:$T,20,FALSE)</f>
        <v>3600</v>
      </c>
    </row>
    <row r="3653" spans="1:7" x14ac:dyDescent="0.25">
      <c r="A3653" s="3" t="s">
        <v>193</v>
      </c>
      <c r="B3653" s="31">
        <v>30.2</v>
      </c>
      <c r="C3653" s="2">
        <v>11</v>
      </c>
      <c r="D3653">
        <v>48.5</v>
      </c>
      <c r="E3653" s="54">
        <f>VLOOKUP(Table10[[#This Row],[Name]],M.Rd!$A:$T,MATCH(Table10[[#This Row],[L.eff]],M.Rd!$C$2:$S$2)+2,FALSE)</f>
        <v>26</v>
      </c>
      <c r="F3653" s="54">
        <f>VLOOKUP(Table10[[#This Row],[Name]],V.Rd!$A:$B,2,FALSE)</f>
        <v>384</v>
      </c>
      <c r="G3653" s="54">
        <f>VLOOKUP(Table10[[#This Row],[Name]],M.Rd!$A:$T,20,FALSE)</f>
        <v>3600</v>
      </c>
    </row>
    <row r="3654" spans="1:7" x14ac:dyDescent="0.25">
      <c r="A3654" s="3" t="s">
        <v>193</v>
      </c>
      <c r="B3654" s="31">
        <v>30.2</v>
      </c>
      <c r="C3654" s="2">
        <v>12</v>
      </c>
      <c r="D3654">
        <v>41.1</v>
      </c>
      <c r="E3654" s="54">
        <f>VLOOKUP(Table10[[#This Row],[Name]],M.Rd!$A:$T,MATCH(Table10[[#This Row],[L.eff]],M.Rd!$C$2:$S$2)+2,FALSE)</f>
        <v>24.2</v>
      </c>
      <c r="F3654" s="54">
        <f>VLOOKUP(Table10[[#This Row],[Name]],V.Rd!$A:$B,2,FALSE)</f>
        <v>384</v>
      </c>
      <c r="G3654" s="54">
        <f>VLOOKUP(Table10[[#This Row],[Name]],M.Rd!$A:$T,20,FALSE)</f>
        <v>3600</v>
      </c>
    </row>
    <row r="3655" spans="1:7" x14ac:dyDescent="0.25">
      <c r="A3655" s="3" t="s">
        <v>193</v>
      </c>
      <c r="B3655" s="31">
        <v>30.2</v>
      </c>
      <c r="C3655" s="2">
        <v>13</v>
      </c>
      <c r="D3655">
        <v>35.200000000000003</v>
      </c>
      <c r="E3655" s="54">
        <f>VLOOKUP(Table10[[#This Row],[Name]],M.Rd!$A:$T,MATCH(Table10[[#This Row],[L.eff]],M.Rd!$C$2:$S$2)+2,FALSE)</f>
        <v>22.6</v>
      </c>
      <c r="F3655" s="54">
        <f>VLOOKUP(Table10[[#This Row],[Name]],V.Rd!$A:$B,2,FALSE)</f>
        <v>384</v>
      </c>
      <c r="G3655" s="54">
        <f>VLOOKUP(Table10[[#This Row],[Name]],M.Rd!$A:$T,20,FALSE)</f>
        <v>3600</v>
      </c>
    </row>
    <row r="3656" spans="1:7" x14ac:dyDescent="0.25">
      <c r="A3656" s="3" t="s">
        <v>193</v>
      </c>
      <c r="B3656" s="31">
        <v>30.2</v>
      </c>
      <c r="C3656" s="2">
        <v>14</v>
      </c>
      <c r="D3656">
        <v>30.5</v>
      </c>
      <c r="E3656" s="54">
        <f>VLOOKUP(Table10[[#This Row],[Name]],M.Rd!$A:$T,MATCH(Table10[[#This Row],[L.eff]],M.Rd!$C$2:$S$2)+2,FALSE)</f>
        <v>21.2</v>
      </c>
      <c r="F3656" s="54">
        <f>VLOOKUP(Table10[[#This Row],[Name]],V.Rd!$A:$B,2,FALSE)</f>
        <v>384</v>
      </c>
      <c r="G3656" s="54">
        <f>VLOOKUP(Table10[[#This Row],[Name]],M.Rd!$A:$T,20,FALSE)</f>
        <v>3600</v>
      </c>
    </row>
    <row r="3657" spans="1:7" x14ac:dyDescent="0.25">
      <c r="A3657" s="23" t="s">
        <v>192</v>
      </c>
      <c r="B3657" s="30">
        <v>35.200000000000003</v>
      </c>
      <c r="C3657" s="27">
        <v>1</v>
      </c>
      <c r="D3657" s="27">
        <v>1400</v>
      </c>
      <c r="E3657" s="54">
        <f>VLOOKUP(Table10[[#This Row],[Name]],M.Rd!$A:$T,MATCH(Table10[[#This Row],[L.eff]],M.Rd!$C$2:$S$2)+2,FALSE)</f>
        <v>160</v>
      </c>
      <c r="F3657" s="54">
        <f>VLOOKUP(Table10[[#This Row],[Name]],V.Rd!$A:$B,2,FALSE)</f>
        <v>455</v>
      </c>
      <c r="G3657" s="54">
        <f>VLOOKUP(Table10[[#This Row],[Name]],M.Rd!$A:$T,20,FALSE)</f>
        <v>5250</v>
      </c>
    </row>
    <row r="3658" spans="1:7" x14ac:dyDescent="0.25">
      <c r="A3658" s="3" t="s">
        <v>192</v>
      </c>
      <c r="B3658" s="31">
        <v>35.200000000000003</v>
      </c>
      <c r="C3658" s="2">
        <v>1.5</v>
      </c>
      <c r="D3658" s="2">
        <v>1200</v>
      </c>
      <c r="E3658" s="54">
        <f>VLOOKUP(Table10[[#This Row],[Name]],M.Rd!$A:$T,MATCH(Table10[[#This Row],[L.eff]],M.Rd!$C$2:$S$2)+2,FALSE)</f>
        <v>143</v>
      </c>
      <c r="F3658" s="54">
        <f>VLOOKUP(Table10[[#This Row],[Name]],V.Rd!$A:$B,2,FALSE)</f>
        <v>455</v>
      </c>
      <c r="G3658" s="54">
        <f>VLOOKUP(Table10[[#This Row],[Name]],M.Rd!$A:$T,20,FALSE)</f>
        <v>5250</v>
      </c>
    </row>
    <row r="3659" spans="1:7" x14ac:dyDescent="0.25">
      <c r="A3659" s="3" t="s">
        <v>192</v>
      </c>
      <c r="B3659" s="31">
        <v>35.200000000000003</v>
      </c>
      <c r="C3659" s="2">
        <v>2</v>
      </c>
      <c r="D3659" s="2">
        <v>978</v>
      </c>
      <c r="E3659" s="54">
        <f>VLOOKUP(Table10[[#This Row],[Name]],M.Rd!$A:$T,MATCH(Table10[[#This Row],[L.eff]],M.Rd!$C$2:$S$2)+2,FALSE)</f>
        <v>124</v>
      </c>
      <c r="F3659" s="54">
        <f>VLOOKUP(Table10[[#This Row],[Name]],V.Rd!$A:$B,2,FALSE)</f>
        <v>455</v>
      </c>
      <c r="G3659" s="54">
        <f>VLOOKUP(Table10[[#This Row],[Name]],M.Rd!$A:$T,20,FALSE)</f>
        <v>5250</v>
      </c>
    </row>
    <row r="3660" spans="1:7" x14ac:dyDescent="0.25">
      <c r="A3660" s="3" t="s">
        <v>192</v>
      </c>
      <c r="B3660" s="31">
        <v>35.200000000000003</v>
      </c>
      <c r="C3660" s="2">
        <v>2.5</v>
      </c>
      <c r="D3660">
        <v>775</v>
      </c>
      <c r="E3660" s="54">
        <f>VLOOKUP(Table10[[#This Row],[Name]],M.Rd!$A:$T,MATCH(Table10[[#This Row],[L.eff]],M.Rd!$C$2:$S$2)+2,FALSE)</f>
        <v>109</v>
      </c>
      <c r="F3660" s="54">
        <f>VLOOKUP(Table10[[#This Row],[Name]],V.Rd!$A:$B,2,FALSE)</f>
        <v>455</v>
      </c>
      <c r="G3660" s="54">
        <f>VLOOKUP(Table10[[#This Row],[Name]],M.Rd!$A:$T,20,FALSE)</f>
        <v>5250</v>
      </c>
    </row>
    <row r="3661" spans="1:7" x14ac:dyDescent="0.25">
      <c r="A3661" s="3" t="s">
        <v>192</v>
      </c>
      <c r="B3661" s="31">
        <v>35.200000000000003</v>
      </c>
      <c r="C3661" s="2">
        <v>3</v>
      </c>
      <c r="D3661">
        <v>610</v>
      </c>
      <c r="E3661" s="54">
        <f>VLOOKUP(Table10[[#This Row],[Name]],M.Rd!$A:$T,MATCH(Table10[[#This Row],[L.eff]],M.Rd!$C$2:$S$2)+2,FALSE)</f>
        <v>96.6</v>
      </c>
      <c r="F3661" s="54">
        <f>VLOOKUP(Table10[[#This Row],[Name]],V.Rd!$A:$B,2,FALSE)</f>
        <v>455</v>
      </c>
      <c r="G3661" s="54">
        <f>VLOOKUP(Table10[[#This Row],[Name]],M.Rd!$A:$T,20,FALSE)</f>
        <v>5250</v>
      </c>
    </row>
    <row r="3662" spans="1:7" x14ac:dyDescent="0.25">
      <c r="A3662" s="3" t="s">
        <v>192</v>
      </c>
      <c r="B3662" s="31">
        <v>35.200000000000003</v>
      </c>
      <c r="C3662" s="2">
        <v>3.5</v>
      </c>
      <c r="D3662">
        <v>484</v>
      </c>
      <c r="E3662" s="54">
        <f>VLOOKUP(Table10[[#This Row],[Name]],M.Rd!$A:$T,MATCH(Table10[[#This Row],[L.eff]],M.Rd!$C$2:$S$2)+2,FALSE)</f>
        <v>86.5</v>
      </c>
      <c r="F3662" s="54">
        <f>VLOOKUP(Table10[[#This Row],[Name]],V.Rd!$A:$B,2,FALSE)</f>
        <v>455</v>
      </c>
      <c r="G3662" s="54">
        <f>VLOOKUP(Table10[[#This Row],[Name]],M.Rd!$A:$T,20,FALSE)</f>
        <v>5250</v>
      </c>
    </row>
    <row r="3663" spans="1:7" x14ac:dyDescent="0.25">
      <c r="A3663" s="3" t="s">
        <v>192</v>
      </c>
      <c r="B3663" s="31">
        <v>35.200000000000003</v>
      </c>
      <c r="C3663" s="2">
        <v>4</v>
      </c>
      <c r="D3663">
        <v>390</v>
      </c>
      <c r="E3663" s="54">
        <f>VLOOKUP(Table10[[#This Row],[Name]],M.Rd!$A:$T,MATCH(Table10[[#This Row],[L.eff]],M.Rd!$C$2:$S$2)+2,FALSE)</f>
        <v>78.099999999999994</v>
      </c>
      <c r="F3663" s="54">
        <f>VLOOKUP(Table10[[#This Row],[Name]],V.Rd!$A:$B,2,FALSE)</f>
        <v>455</v>
      </c>
      <c r="G3663" s="54">
        <f>VLOOKUP(Table10[[#This Row],[Name]],M.Rd!$A:$T,20,FALSE)</f>
        <v>5250</v>
      </c>
    </row>
    <row r="3664" spans="1:7" x14ac:dyDescent="0.25">
      <c r="A3664" s="3" t="s">
        <v>192</v>
      </c>
      <c r="B3664" s="31">
        <v>35.200000000000003</v>
      </c>
      <c r="C3664" s="2">
        <v>5</v>
      </c>
      <c r="D3664">
        <v>267</v>
      </c>
      <c r="E3664" s="54">
        <f>VLOOKUP(Table10[[#This Row],[Name]],M.Rd!$A:$T,MATCH(Table10[[#This Row],[L.eff]],M.Rd!$C$2:$S$2)+2,FALSE)</f>
        <v>65.2</v>
      </c>
      <c r="F3664" s="54">
        <f>VLOOKUP(Table10[[#This Row],[Name]],V.Rd!$A:$B,2,FALSE)</f>
        <v>455</v>
      </c>
      <c r="G3664" s="54">
        <f>VLOOKUP(Table10[[#This Row],[Name]],M.Rd!$A:$T,20,FALSE)</f>
        <v>5250</v>
      </c>
    </row>
    <row r="3665" spans="1:7" x14ac:dyDescent="0.25">
      <c r="A3665" s="3" t="s">
        <v>192</v>
      </c>
      <c r="B3665" s="31">
        <v>35.200000000000003</v>
      </c>
      <c r="C3665" s="2">
        <v>6</v>
      </c>
      <c r="D3665">
        <v>193</v>
      </c>
      <c r="E3665" s="54">
        <f>VLOOKUP(Table10[[#This Row],[Name]],M.Rd!$A:$T,MATCH(Table10[[#This Row],[L.eff]],M.Rd!$C$2:$S$2)+2,FALSE)</f>
        <v>55.9</v>
      </c>
      <c r="F3665" s="54">
        <f>VLOOKUP(Table10[[#This Row],[Name]],V.Rd!$A:$B,2,FALSE)</f>
        <v>455</v>
      </c>
      <c r="G3665" s="54">
        <f>VLOOKUP(Table10[[#This Row],[Name]],M.Rd!$A:$T,20,FALSE)</f>
        <v>5250</v>
      </c>
    </row>
    <row r="3666" spans="1:7" x14ac:dyDescent="0.25">
      <c r="A3666" s="3" t="s">
        <v>192</v>
      </c>
      <c r="B3666" s="31">
        <v>35.200000000000003</v>
      </c>
      <c r="C3666" s="2">
        <v>7</v>
      </c>
      <c r="D3666">
        <v>145</v>
      </c>
      <c r="E3666" s="54">
        <f>VLOOKUP(Table10[[#This Row],[Name]],M.Rd!$A:$T,MATCH(Table10[[#This Row],[L.eff]],M.Rd!$C$2:$S$2)+2,FALSE)</f>
        <v>49.3</v>
      </c>
      <c r="F3666" s="54">
        <f>VLOOKUP(Table10[[#This Row],[Name]],V.Rd!$A:$B,2,FALSE)</f>
        <v>455</v>
      </c>
      <c r="G3666" s="54">
        <f>VLOOKUP(Table10[[#This Row],[Name]],M.Rd!$A:$T,20,FALSE)</f>
        <v>5250</v>
      </c>
    </row>
    <row r="3667" spans="1:7" x14ac:dyDescent="0.25">
      <c r="A3667" s="3" t="s">
        <v>192</v>
      </c>
      <c r="B3667" s="31">
        <v>35.200000000000003</v>
      </c>
      <c r="C3667" s="2">
        <v>8</v>
      </c>
      <c r="D3667">
        <v>114</v>
      </c>
      <c r="E3667" s="54">
        <f>VLOOKUP(Table10[[#This Row],[Name]],M.Rd!$A:$T,MATCH(Table10[[#This Row],[L.eff]],M.Rd!$C$2:$S$2)+2,FALSE)</f>
        <v>44.2</v>
      </c>
      <c r="F3667" s="54">
        <f>VLOOKUP(Table10[[#This Row],[Name]],V.Rd!$A:$B,2,FALSE)</f>
        <v>455</v>
      </c>
      <c r="G3667" s="54">
        <f>VLOOKUP(Table10[[#This Row],[Name]],M.Rd!$A:$T,20,FALSE)</f>
        <v>5250</v>
      </c>
    </row>
    <row r="3668" spans="1:7" x14ac:dyDescent="0.25">
      <c r="A3668" s="3" t="s">
        <v>192</v>
      </c>
      <c r="B3668" s="31">
        <v>35.200000000000003</v>
      </c>
      <c r="C3668" s="2">
        <v>9</v>
      </c>
      <c r="D3668">
        <v>91.1</v>
      </c>
      <c r="E3668" s="54">
        <f>VLOOKUP(Table10[[#This Row],[Name]],M.Rd!$A:$T,MATCH(Table10[[#This Row],[L.eff]],M.Rd!$C$2:$S$2)+2,FALSE)</f>
        <v>40.1</v>
      </c>
      <c r="F3668" s="54">
        <f>VLOOKUP(Table10[[#This Row],[Name]],V.Rd!$A:$B,2,FALSE)</f>
        <v>455</v>
      </c>
      <c r="G3668" s="54">
        <f>VLOOKUP(Table10[[#This Row],[Name]],M.Rd!$A:$T,20,FALSE)</f>
        <v>5250</v>
      </c>
    </row>
    <row r="3669" spans="1:7" x14ac:dyDescent="0.25">
      <c r="A3669" s="3" t="s">
        <v>192</v>
      </c>
      <c r="B3669" s="31">
        <v>35.200000000000003</v>
      </c>
      <c r="C3669" s="2">
        <v>10</v>
      </c>
      <c r="D3669">
        <v>74.599999999999994</v>
      </c>
      <c r="E3669" s="54">
        <f>VLOOKUP(Table10[[#This Row],[Name]],M.Rd!$A:$T,MATCH(Table10[[#This Row],[L.eff]],M.Rd!$C$2:$S$2)+2,FALSE)</f>
        <v>36.799999999999997</v>
      </c>
      <c r="F3669" s="54">
        <f>VLOOKUP(Table10[[#This Row],[Name]],V.Rd!$A:$B,2,FALSE)</f>
        <v>455</v>
      </c>
      <c r="G3669" s="54">
        <f>VLOOKUP(Table10[[#This Row],[Name]],M.Rd!$A:$T,20,FALSE)</f>
        <v>5250</v>
      </c>
    </row>
    <row r="3670" spans="1:7" x14ac:dyDescent="0.25">
      <c r="A3670" s="3" t="s">
        <v>192</v>
      </c>
      <c r="B3670" s="31">
        <v>35.200000000000003</v>
      </c>
      <c r="C3670" s="2">
        <v>11</v>
      </c>
      <c r="D3670">
        <v>62.3</v>
      </c>
      <c r="E3670" s="54">
        <f>VLOOKUP(Table10[[#This Row],[Name]],M.Rd!$A:$T,MATCH(Table10[[#This Row],[L.eff]],M.Rd!$C$2:$S$2)+2,FALSE)</f>
        <v>34</v>
      </c>
      <c r="F3670" s="54">
        <f>VLOOKUP(Table10[[#This Row],[Name]],V.Rd!$A:$B,2,FALSE)</f>
        <v>455</v>
      </c>
      <c r="G3670" s="54">
        <f>VLOOKUP(Table10[[#This Row],[Name]],M.Rd!$A:$T,20,FALSE)</f>
        <v>5250</v>
      </c>
    </row>
    <row r="3671" spans="1:7" x14ac:dyDescent="0.25">
      <c r="A3671" s="3" t="s">
        <v>192</v>
      </c>
      <c r="B3671" s="31">
        <v>35.200000000000003</v>
      </c>
      <c r="C3671" s="2">
        <v>12</v>
      </c>
      <c r="D3671">
        <v>52.7</v>
      </c>
      <c r="E3671" s="54">
        <f>VLOOKUP(Table10[[#This Row],[Name]],M.Rd!$A:$T,MATCH(Table10[[#This Row],[L.eff]],M.Rd!$C$2:$S$2)+2,FALSE)</f>
        <v>31.6</v>
      </c>
      <c r="F3671" s="54">
        <f>VLOOKUP(Table10[[#This Row],[Name]],V.Rd!$A:$B,2,FALSE)</f>
        <v>455</v>
      </c>
      <c r="G3671" s="54">
        <f>VLOOKUP(Table10[[#This Row],[Name]],M.Rd!$A:$T,20,FALSE)</f>
        <v>5250</v>
      </c>
    </row>
    <row r="3672" spans="1:7" x14ac:dyDescent="0.25">
      <c r="A3672" s="3" t="s">
        <v>192</v>
      </c>
      <c r="B3672" s="31">
        <v>35.200000000000003</v>
      </c>
      <c r="C3672" s="2">
        <v>13</v>
      </c>
      <c r="D3672">
        <v>45.2</v>
      </c>
      <c r="E3672" s="54">
        <f>VLOOKUP(Table10[[#This Row],[Name]],M.Rd!$A:$T,MATCH(Table10[[#This Row],[L.eff]],M.Rd!$C$2:$S$2)+2,FALSE)</f>
        <v>29.5</v>
      </c>
      <c r="F3672" s="54">
        <f>VLOOKUP(Table10[[#This Row],[Name]],V.Rd!$A:$B,2,FALSE)</f>
        <v>455</v>
      </c>
      <c r="G3672" s="54">
        <f>VLOOKUP(Table10[[#This Row],[Name]],M.Rd!$A:$T,20,FALSE)</f>
        <v>5250</v>
      </c>
    </row>
    <row r="3673" spans="1:7" x14ac:dyDescent="0.25">
      <c r="A3673" s="3" t="s">
        <v>192</v>
      </c>
      <c r="B3673" s="31">
        <v>35.200000000000003</v>
      </c>
      <c r="C3673" s="2">
        <v>14</v>
      </c>
      <c r="D3673">
        <v>39.200000000000003</v>
      </c>
      <c r="E3673" s="54">
        <f>VLOOKUP(Table10[[#This Row],[Name]],M.Rd!$A:$T,MATCH(Table10[[#This Row],[L.eff]],M.Rd!$C$2:$S$2)+2,FALSE)</f>
        <v>27.7</v>
      </c>
      <c r="F3673" s="54">
        <f>VLOOKUP(Table10[[#This Row],[Name]],V.Rd!$A:$B,2,FALSE)</f>
        <v>455</v>
      </c>
      <c r="G3673" s="54">
        <f>VLOOKUP(Table10[[#This Row],[Name]],M.Rd!$A:$T,20,FALSE)</f>
        <v>5250</v>
      </c>
    </row>
    <row r="3674" spans="1:7" x14ac:dyDescent="0.25">
      <c r="A3674" s="23" t="s">
        <v>191</v>
      </c>
      <c r="B3674" s="30">
        <v>44.4</v>
      </c>
      <c r="C3674" s="27">
        <v>1</v>
      </c>
      <c r="D3674" s="27">
        <v>1780</v>
      </c>
      <c r="E3674" s="54">
        <f>VLOOKUP(Table10[[#This Row],[Name]],M.Rd!$A:$T,MATCH(Table10[[#This Row],[L.eff]],M.Rd!$C$2:$S$2)+2,FALSE)</f>
        <v>218</v>
      </c>
      <c r="F3674" s="54">
        <f>VLOOKUP(Table10[[#This Row],[Name]],V.Rd!$A:$B,2,FALSE)</f>
        <v>621</v>
      </c>
      <c r="G3674" s="54">
        <f>VLOOKUP(Table10[[#This Row],[Name]],M.Rd!$A:$T,20,FALSE)</f>
        <v>7820</v>
      </c>
    </row>
    <row r="3675" spans="1:7" x14ac:dyDescent="0.25">
      <c r="A3675" s="3" t="s">
        <v>191</v>
      </c>
      <c r="B3675" s="31">
        <v>44.4</v>
      </c>
      <c r="C3675" s="2">
        <v>1.5</v>
      </c>
      <c r="D3675" s="2">
        <v>1530</v>
      </c>
      <c r="E3675" s="54">
        <f>VLOOKUP(Table10[[#This Row],[Name]],M.Rd!$A:$T,MATCH(Table10[[#This Row],[L.eff]],M.Rd!$C$2:$S$2)+2,FALSE)</f>
        <v>198</v>
      </c>
      <c r="F3675" s="54">
        <f>VLOOKUP(Table10[[#This Row],[Name]],V.Rd!$A:$B,2,FALSE)</f>
        <v>621</v>
      </c>
      <c r="G3675" s="54">
        <f>VLOOKUP(Table10[[#This Row],[Name]],M.Rd!$A:$T,20,FALSE)</f>
        <v>7820</v>
      </c>
    </row>
    <row r="3676" spans="1:7" x14ac:dyDescent="0.25">
      <c r="A3676" s="3" t="s">
        <v>191</v>
      </c>
      <c r="B3676" s="31">
        <v>44.4</v>
      </c>
      <c r="C3676" s="2">
        <v>2</v>
      </c>
      <c r="D3676" s="2">
        <v>1270</v>
      </c>
      <c r="E3676" s="54">
        <f>VLOOKUP(Table10[[#This Row],[Name]],M.Rd!$A:$T,MATCH(Table10[[#This Row],[L.eff]],M.Rd!$C$2:$S$2)+2,FALSE)</f>
        <v>174</v>
      </c>
      <c r="F3676" s="54">
        <f>VLOOKUP(Table10[[#This Row],[Name]],V.Rd!$A:$B,2,FALSE)</f>
        <v>621</v>
      </c>
      <c r="G3676" s="54">
        <f>VLOOKUP(Table10[[#This Row],[Name]],M.Rd!$A:$T,20,FALSE)</f>
        <v>7820</v>
      </c>
    </row>
    <row r="3677" spans="1:7" x14ac:dyDescent="0.25">
      <c r="A3677" s="3" t="s">
        <v>191</v>
      </c>
      <c r="B3677" s="31">
        <v>44.4</v>
      </c>
      <c r="C3677" s="2">
        <v>2.5</v>
      </c>
      <c r="D3677">
        <v>1010</v>
      </c>
      <c r="E3677" s="54">
        <f>VLOOKUP(Table10[[#This Row],[Name]],M.Rd!$A:$T,MATCH(Table10[[#This Row],[L.eff]],M.Rd!$C$2:$S$2)+2,FALSE)</f>
        <v>154</v>
      </c>
      <c r="F3677" s="54">
        <f>VLOOKUP(Table10[[#This Row],[Name]],V.Rd!$A:$B,2,FALSE)</f>
        <v>621</v>
      </c>
      <c r="G3677" s="54">
        <f>VLOOKUP(Table10[[#This Row],[Name]],M.Rd!$A:$T,20,FALSE)</f>
        <v>7820</v>
      </c>
    </row>
    <row r="3678" spans="1:7" x14ac:dyDescent="0.25">
      <c r="A3678" s="3" t="s">
        <v>191</v>
      </c>
      <c r="B3678" s="31">
        <v>44.4</v>
      </c>
      <c r="C3678" s="2">
        <v>3</v>
      </c>
      <c r="D3678">
        <v>803</v>
      </c>
      <c r="E3678" s="54">
        <f>VLOOKUP(Table10[[#This Row],[Name]],M.Rd!$A:$T,MATCH(Table10[[#This Row],[L.eff]],M.Rd!$C$2:$S$2)+2,FALSE)</f>
        <v>137</v>
      </c>
      <c r="F3678" s="54">
        <f>VLOOKUP(Table10[[#This Row],[Name]],V.Rd!$A:$B,2,FALSE)</f>
        <v>621</v>
      </c>
      <c r="G3678" s="54">
        <f>VLOOKUP(Table10[[#This Row],[Name]],M.Rd!$A:$T,20,FALSE)</f>
        <v>7820</v>
      </c>
    </row>
    <row r="3679" spans="1:7" x14ac:dyDescent="0.25">
      <c r="A3679" s="3" t="s">
        <v>191</v>
      </c>
      <c r="B3679" s="31">
        <v>44.4</v>
      </c>
      <c r="C3679" s="2">
        <v>3.5</v>
      </c>
      <c r="D3679">
        <v>640</v>
      </c>
      <c r="E3679" s="54">
        <f>VLOOKUP(Table10[[#This Row],[Name]],M.Rd!$A:$T,MATCH(Table10[[#This Row],[L.eff]],M.Rd!$C$2:$S$2)+2,FALSE)</f>
        <v>123</v>
      </c>
      <c r="F3679" s="54">
        <f>VLOOKUP(Table10[[#This Row],[Name]],V.Rd!$A:$B,2,FALSE)</f>
        <v>621</v>
      </c>
      <c r="G3679" s="54">
        <f>VLOOKUP(Table10[[#This Row],[Name]],M.Rd!$A:$T,20,FALSE)</f>
        <v>7820</v>
      </c>
    </row>
    <row r="3680" spans="1:7" x14ac:dyDescent="0.25">
      <c r="A3680" s="3" t="s">
        <v>191</v>
      </c>
      <c r="B3680" s="31">
        <v>44.4</v>
      </c>
      <c r="C3680" s="2">
        <v>4</v>
      </c>
      <c r="D3680">
        <v>518</v>
      </c>
      <c r="E3680" s="54">
        <f>VLOOKUP(Table10[[#This Row],[Name]],M.Rd!$A:$T,MATCH(Table10[[#This Row],[L.eff]],M.Rd!$C$2:$S$2)+2,FALSE)</f>
        <v>111</v>
      </c>
      <c r="F3680" s="54">
        <f>VLOOKUP(Table10[[#This Row],[Name]],V.Rd!$A:$B,2,FALSE)</f>
        <v>621</v>
      </c>
      <c r="G3680" s="54">
        <f>VLOOKUP(Table10[[#This Row],[Name]],M.Rd!$A:$T,20,FALSE)</f>
        <v>7820</v>
      </c>
    </row>
    <row r="3681" spans="1:7" x14ac:dyDescent="0.25">
      <c r="A3681" s="3" t="s">
        <v>191</v>
      </c>
      <c r="B3681" s="31">
        <v>44.4</v>
      </c>
      <c r="C3681" s="2">
        <v>5</v>
      </c>
      <c r="D3681">
        <v>355</v>
      </c>
      <c r="E3681" s="54">
        <f>VLOOKUP(Table10[[#This Row],[Name]],M.Rd!$A:$T,MATCH(Table10[[#This Row],[L.eff]],M.Rd!$C$2:$S$2)+2,FALSE)</f>
        <v>93.4</v>
      </c>
      <c r="F3681" s="54">
        <f>VLOOKUP(Table10[[#This Row],[Name]],V.Rd!$A:$B,2,FALSE)</f>
        <v>621</v>
      </c>
      <c r="G3681" s="54">
        <f>VLOOKUP(Table10[[#This Row],[Name]],M.Rd!$A:$T,20,FALSE)</f>
        <v>7820</v>
      </c>
    </row>
    <row r="3682" spans="1:7" x14ac:dyDescent="0.25">
      <c r="A3682" s="3" t="s">
        <v>191</v>
      </c>
      <c r="B3682" s="31">
        <v>44.4</v>
      </c>
      <c r="C3682" s="2">
        <v>6</v>
      </c>
      <c r="D3682">
        <v>257</v>
      </c>
      <c r="E3682" s="54">
        <f>VLOOKUP(Table10[[#This Row],[Name]],M.Rd!$A:$T,MATCH(Table10[[#This Row],[L.eff]],M.Rd!$C$2:$S$2)+2,FALSE)</f>
        <v>80.3</v>
      </c>
      <c r="F3682" s="54">
        <f>VLOOKUP(Table10[[#This Row],[Name]],V.Rd!$A:$B,2,FALSE)</f>
        <v>621</v>
      </c>
      <c r="G3682" s="54">
        <f>VLOOKUP(Table10[[#This Row],[Name]],M.Rd!$A:$T,20,FALSE)</f>
        <v>7820</v>
      </c>
    </row>
    <row r="3683" spans="1:7" x14ac:dyDescent="0.25">
      <c r="A3683" s="3" t="s">
        <v>191</v>
      </c>
      <c r="B3683" s="31">
        <v>44.4</v>
      </c>
      <c r="C3683" s="2">
        <v>7</v>
      </c>
      <c r="D3683">
        <v>194</v>
      </c>
      <c r="E3683" s="54">
        <f>VLOOKUP(Table10[[#This Row],[Name]],M.Rd!$A:$T,MATCH(Table10[[#This Row],[L.eff]],M.Rd!$C$2:$S$2)+2,FALSE)</f>
        <v>70.599999999999994</v>
      </c>
      <c r="F3683" s="54">
        <f>VLOOKUP(Table10[[#This Row],[Name]],V.Rd!$A:$B,2,FALSE)</f>
        <v>621</v>
      </c>
      <c r="G3683" s="54">
        <f>VLOOKUP(Table10[[#This Row],[Name]],M.Rd!$A:$T,20,FALSE)</f>
        <v>7820</v>
      </c>
    </row>
    <row r="3684" spans="1:7" x14ac:dyDescent="0.25">
      <c r="A3684" s="3" t="s">
        <v>191</v>
      </c>
      <c r="B3684" s="31">
        <v>44.4</v>
      </c>
      <c r="C3684" s="2">
        <v>8</v>
      </c>
      <c r="D3684">
        <v>152</v>
      </c>
      <c r="E3684" s="54">
        <f>VLOOKUP(Table10[[#This Row],[Name]],M.Rd!$A:$T,MATCH(Table10[[#This Row],[L.eff]],M.Rd!$C$2:$S$2)+2,FALSE)</f>
        <v>63.4</v>
      </c>
      <c r="F3684" s="54">
        <f>VLOOKUP(Table10[[#This Row],[Name]],V.Rd!$A:$B,2,FALSE)</f>
        <v>621</v>
      </c>
      <c r="G3684" s="54">
        <f>VLOOKUP(Table10[[#This Row],[Name]],M.Rd!$A:$T,20,FALSE)</f>
        <v>7820</v>
      </c>
    </row>
    <row r="3685" spans="1:7" x14ac:dyDescent="0.25">
      <c r="A3685" s="3" t="s">
        <v>191</v>
      </c>
      <c r="B3685" s="31">
        <v>44.4</v>
      </c>
      <c r="C3685" s="2">
        <v>9</v>
      </c>
      <c r="D3685">
        <v>122</v>
      </c>
      <c r="E3685" s="54">
        <f>VLOOKUP(Table10[[#This Row],[Name]],M.Rd!$A:$T,MATCH(Table10[[#This Row],[L.eff]],M.Rd!$C$2:$S$2)+2,FALSE)</f>
        <v>57.6</v>
      </c>
      <c r="F3685" s="54">
        <f>VLOOKUP(Table10[[#This Row],[Name]],V.Rd!$A:$B,2,FALSE)</f>
        <v>621</v>
      </c>
      <c r="G3685" s="54">
        <f>VLOOKUP(Table10[[#This Row],[Name]],M.Rd!$A:$T,20,FALSE)</f>
        <v>7820</v>
      </c>
    </row>
    <row r="3686" spans="1:7" x14ac:dyDescent="0.25">
      <c r="A3686" s="3" t="s">
        <v>191</v>
      </c>
      <c r="B3686" s="31">
        <v>44.4</v>
      </c>
      <c r="C3686" s="2">
        <v>10</v>
      </c>
      <c r="D3686">
        <v>99.7</v>
      </c>
      <c r="E3686" s="54">
        <f>VLOOKUP(Table10[[#This Row],[Name]],M.Rd!$A:$T,MATCH(Table10[[#This Row],[L.eff]],M.Rd!$C$2:$S$2)+2,FALSE)</f>
        <v>52.9</v>
      </c>
      <c r="F3686" s="54">
        <f>VLOOKUP(Table10[[#This Row],[Name]],V.Rd!$A:$B,2,FALSE)</f>
        <v>621</v>
      </c>
      <c r="G3686" s="54">
        <f>VLOOKUP(Table10[[#This Row],[Name]],M.Rd!$A:$T,20,FALSE)</f>
        <v>7820</v>
      </c>
    </row>
    <row r="3687" spans="1:7" x14ac:dyDescent="0.25">
      <c r="A3687" s="3" t="s">
        <v>191</v>
      </c>
      <c r="B3687" s="31">
        <v>44.4</v>
      </c>
      <c r="C3687" s="2">
        <v>11</v>
      </c>
      <c r="D3687">
        <v>83.2</v>
      </c>
      <c r="E3687" s="54">
        <f>VLOOKUP(Table10[[#This Row],[Name]],M.Rd!$A:$T,MATCH(Table10[[#This Row],[L.eff]],M.Rd!$C$2:$S$2)+2,FALSE)</f>
        <v>48.9</v>
      </c>
      <c r="F3687" s="54">
        <f>VLOOKUP(Table10[[#This Row],[Name]],V.Rd!$A:$B,2,FALSE)</f>
        <v>621</v>
      </c>
      <c r="G3687" s="54">
        <f>VLOOKUP(Table10[[#This Row],[Name]],M.Rd!$A:$T,20,FALSE)</f>
        <v>7820</v>
      </c>
    </row>
    <row r="3688" spans="1:7" x14ac:dyDescent="0.25">
      <c r="A3688" s="3" t="s">
        <v>191</v>
      </c>
      <c r="B3688" s="31">
        <v>44.4</v>
      </c>
      <c r="C3688" s="2">
        <v>12</v>
      </c>
      <c r="D3688">
        <v>70.5</v>
      </c>
      <c r="E3688" s="54">
        <f>VLOOKUP(Table10[[#This Row],[Name]],M.Rd!$A:$T,MATCH(Table10[[#This Row],[L.eff]],M.Rd!$C$2:$S$2)+2,FALSE)</f>
        <v>45.5</v>
      </c>
      <c r="F3688" s="54">
        <f>VLOOKUP(Table10[[#This Row],[Name]],V.Rd!$A:$B,2,FALSE)</f>
        <v>621</v>
      </c>
      <c r="G3688" s="54">
        <f>VLOOKUP(Table10[[#This Row],[Name]],M.Rd!$A:$T,20,FALSE)</f>
        <v>7820</v>
      </c>
    </row>
    <row r="3689" spans="1:7" x14ac:dyDescent="0.25">
      <c r="A3689" s="3" t="s">
        <v>191</v>
      </c>
      <c r="B3689" s="31">
        <v>44.4</v>
      </c>
      <c r="C3689" s="2">
        <v>13</v>
      </c>
      <c r="D3689">
        <v>60.5</v>
      </c>
      <c r="E3689" s="54">
        <f>VLOOKUP(Table10[[#This Row],[Name]],M.Rd!$A:$T,MATCH(Table10[[#This Row],[L.eff]],M.Rd!$C$2:$S$2)+2,FALSE)</f>
        <v>42.5</v>
      </c>
      <c r="F3689" s="54">
        <f>VLOOKUP(Table10[[#This Row],[Name]],V.Rd!$A:$B,2,FALSE)</f>
        <v>621</v>
      </c>
      <c r="G3689" s="54">
        <f>VLOOKUP(Table10[[#This Row],[Name]],M.Rd!$A:$T,20,FALSE)</f>
        <v>7820</v>
      </c>
    </row>
    <row r="3690" spans="1:7" x14ac:dyDescent="0.25">
      <c r="A3690" s="3" t="s">
        <v>191</v>
      </c>
      <c r="B3690" s="31">
        <v>44.4</v>
      </c>
      <c r="C3690" s="2">
        <v>14</v>
      </c>
      <c r="D3690">
        <v>52.5</v>
      </c>
      <c r="E3690" s="54">
        <f>VLOOKUP(Table10[[#This Row],[Name]],M.Rd!$A:$T,MATCH(Table10[[#This Row],[L.eff]],M.Rd!$C$2:$S$2)+2,FALSE)</f>
        <v>40</v>
      </c>
      <c r="F3690" s="54">
        <f>VLOOKUP(Table10[[#This Row],[Name]],V.Rd!$A:$B,2,FALSE)</f>
        <v>621</v>
      </c>
      <c r="G3690" s="54">
        <f>VLOOKUP(Table10[[#This Row],[Name]],M.Rd!$A:$T,20,FALSE)</f>
        <v>7820</v>
      </c>
    </row>
    <row r="3691" spans="1:7" x14ac:dyDescent="0.25">
      <c r="A3691" s="23" t="s">
        <v>190</v>
      </c>
      <c r="B3691" s="30">
        <v>53.2</v>
      </c>
      <c r="C3691" s="27">
        <v>1</v>
      </c>
      <c r="D3691" s="27">
        <v>2140</v>
      </c>
      <c r="E3691" s="54">
        <f>VLOOKUP(Table10[[#This Row],[Name]],M.Rd!$A:$T,MATCH(Table10[[#This Row],[L.eff]],M.Rd!$C$2:$S$2)+2,FALSE)</f>
        <v>281</v>
      </c>
      <c r="F3691" s="54">
        <f>VLOOKUP(Table10[[#This Row],[Name]],V.Rd!$A:$B,2,FALSE)</f>
        <v>796</v>
      </c>
      <c r="G3691" s="54">
        <f>VLOOKUP(Table10[[#This Row],[Name]],M.Rd!$A:$T,20,FALSE)</f>
        <v>11000</v>
      </c>
    </row>
    <row r="3692" spans="1:7" x14ac:dyDescent="0.25">
      <c r="A3692" s="3" t="s">
        <v>190</v>
      </c>
      <c r="B3692" s="31">
        <v>53.2</v>
      </c>
      <c r="C3692" s="2">
        <v>1.5</v>
      </c>
      <c r="D3692" s="2">
        <v>1860</v>
      </c>
      <c r="E3692" s="54">
        <f>VLOOKUP(Table10[[#This Row],[Name]],M.Rd!$A:$T,MATCH(Table10[[#This Row],[L.eff]],M.Rd!$C$2:$S$2)+2,FALSE)</f>
        <v>260</v>
      </c>
      <c r="F3692" s="54">
        <f>VLOOKUP(Table10[[#This Row],[Name]],V.Rd!$A:$B,2,FALSE)</f>
        <v>796</v>
      </c>
      <c r="G3692" s="54">
        <f>VLOOKUP(Table10[[#This Row],[Name]],M.Rd!$A:$T,20,FALSE)</f>
        <v>11000</v>
      </c>
    </row>
    <row r="3693" spans="1:7" x14ac:dyDescent="0.25">
      <c r="A3693" s="3" t="s">
        <v>190</v>
      </c>
      <c r="B3693" s="31">
        <v>53.2</v>
      </c>
      <c r="C3693" s="2">
        <v>2</v>
      </c>
      <c r="D3693" s="2">
        <v>1560</v>
      </c>
      <c r="E3693" s="54">
        <f>VLOOKUP(Table10[[#This Row],[Name]],M.Rd!$A:$T,MATCH(Table10[[#This Row],[L.eff]],M.Rd!$C$2:$S$2)+2,FALSE)</f>
        <v>229</v>
      </c>
      <c r="F3693" s="54">
        <f>VLOOKUP(Table10[[#This Row],[Name]],V.Rd!$A:$B,2,FALSE)</f>
        <v>796</v>
      </c>
      <c r="G3693" s="54">
        <f>VLOOKUP(Table10[[#This Row],[Name]],M.Rd!$A:$T,20,FALSE)</f>
        <v>11000</v>
      </c>
    </row>
    <row r="3694" spans="1:7" x14ac:dyDescent="0.25">
      <c r="A3694" s="3" t="s">
        <v>190</v>
      </c>
      <c r="B3694" s="31">
        <v>53.2</v>
      </c>
      <c r="C3694" s="2">
        <v>2.5</v>
      </c>
      <c r="D3694">
        <v>1260</v>
      </c>
      <c r="E3694" s="54">
        <f>VLOOKUP(Table10[[#This Row],[Name]],M.Rd!$A:$T,MATCH(Table10[[#This Row],[L.eff]],M.Rd!$C$2:$S$2)+2,FALSE)</f>
        <v>203</v>
      </c>
      <c r="F3694" s="54">
        <f>VLOOKUP(Table10[[#This Row],[Name]],V.Rd!$A:$B,2,FALSE)</f>
        <v>796</v>
      </c>
      <c r="G3694" s="54">
        <f>VLOOKUP(Table10[[#This Row],[Name]],M.Rd!$A:$T,20,FALSE)</f>
        <v>11000</v>
      </c>
    </row>
    <row r="3695" spans="1:7" x14ac:dyDescent="0.25">
      <c r="A3695" s="3" t="s">
        <v>190</v>
      </c>
      <c r="B3695" s="31">
        <v>53.2</v>
      </c>
      <c r="C3695" s="2">
        <v>3</v>
      </c>
      <c r="D3695">
        <v>1000</v>
      </c>
      <c r="E3695" s="54">
        <f>VLOOKUP(Table10[[#This Row],[Name]],M.Rd!$A:$T,MATCH(Table10[[#This Row],[L.eff]],M.Rd!$C$2:$S$2)+2,FALSE)</f>
        <v>181</v>
      </c>
      <c r="F3695" s="54">
        <f>VLOOKUP(Table10[[#This Row],[Name]],V.Rd!$A:$B,2,FALSE)</f>
        <v>796</v>
      </c>
      <c r="G3695" s="54">
        <f>VLOOKUP(Table10[[#This Row],[Name]],M.Rd!$A:$T,20,FALSE)</f>
        <v>11000</v>
      </c>
    </row>
    <row r="3696" spans="1:7" x14ac:dyDescent="0.25">
      <c r="A3696" s="3" t="s">
        <v>190</v>
      </c>
      <c r="B3696" s="31">
        <v>53.2</v>
      </c>
      <c r="C3696" s="2">
        <v>3.5</v>
      </c>
      <c r="D3696">
        <v>801</v>
      </c>
      <c r="E3696" s="54">
        <f>VLOOKUP(Table10[[#This Row],[Name]],M.Rd!$A:$T,MATCH(Table10[[#This Row],[L.eff]],M.Rd!$C$2:$S$2)+2,FALSE)</f>
        <v>163</v>
      </c>
      <c r="F3696" s="54">
        <f>VLOOKUP(Table10[[#This Row],[Name]],V.Rd!$A:$B,2,FALSE)</f>
        <v>796</v>
      </c>
      <c r="G3696" s="54">
        <f>VLOOKUP(Table10[[#This Row],[Name]],M.Rd!$A:$T,20,FALSE)</f>
        <v>11000</v>
      </c>
    </row>
    <row r="3697" spans="1:7" x14ac:dyDescent="0.25">
      <c r="A3697" s="3" t="s">
        <v>190</v>
      </c>
      <c r="B3697" s="31">
        <v>53.2</v>
      </c>
      <c r="C3697" s="2">
        <v>4</v>
      </c>
      <c r="D3697">
        <v>650</v>
      </c>
      <c r="E3697" s="54">
        <f>VLOOKUP(Table10[[#This Row],[Name]],M.Rd!$A:$T,MATCH(Table10[[#This Row],[L.eff]],M.Rd!$C$2:$S$2)+2,FALSE)</f>
        <v>148</v>
      </c>
      <c r="F3697" s="54">
        <f>VLOOKUP(Table10[[#This Row],[Name]],V.Rd!$A:$B,2,FALSE)</f>
        <v>796</v>
      </c>
      <c r="G3697" s="54">
        <f>VLOOKUP(Table10[[#This Row],[Name]],M.Rd!$A:$T,20,FALSE)</f>
        <v>11000</v>
      </c>
    </row>
    <row r="3698" spans="1:7" x14ac:dyDescent="0.25">
      <c r="A3698" s="3" t="s">
        <v>190</v>
      </c>
      <c r="B3698" s="31">
        <v>53.2</v>
      </c>
      <c r="C3698" s="2">
        <v>5</v>
      </c>
      <c r="D3698">
        <v>447</v>
      </c>
      <c r="E3698" s="54">
        <f>VLOOKUP(Table10[[#This Row],[Name]],M.Rd!$A:$T,MATCH(Table10[[#This Row],[L.eff]],M.Rd!$C$2:$S$2)+2,FALSE)</f>
        <v>125</v>
      </c>
      <c r="F3698" s="54">
        <f>VLOOKUP(Table10[[#This Row],[Name]],V.Rd!$A:$B,2,FALSE)</f>
        <v>796</v>
      </c>
      <c r="G3698" s="54">
        <f>VLOOKUP(Table10[[#This Row],[Name]],M.Rd!$A:$T,20,FALSE)</f>
        <v>11000</v>
      </c>
    </row>
    <row r="3699" spans="1:7" x14ac:dyDescent="0.25">
      <c r="A3699" s="3" t="s">
        <v>190</v>
      </c>
      <c r="B3699" s="31">
        <v>53.2</v>
      </c>
      <c r="C3699" s="2">
        <v>6</v>
      </c>
      <c r="D3699">
        <v>324</v>
      </c>
      <c r="E3699" s="54">
        <f>VLOOKUP(Table10[[#This Row],[Name]],M.Rd!$A:$T,MATCH(Table10[[#This Row],[L.eff]],M.Rd!$C$2:$S$2)+2,FALSE)</f>
        <v>107</v>
      </c>
      <c r="F3699" s="54">
        <f>VLOOKUP(Table10[[#This Row],[Name]],V.Rd!$A:$B,2,FALSE)</f>
        <v>796</v>
      </c>
      <c r="G3699" s="54">
        <f>VLOOKUP(Table10[[#This Row],[Name]],M.Rd!$A:$T,20,FALSE)</f>
        <v>11000</v>
      </c>
    </row>
    <row r="3700" spans="1:7" x14ac:dyDescent="0.25">
      <c r="A3700" s="3" t="s">
        <v>190</v>
      </c>
      <c r="B3700" s="31">
        <v>53.2</v>
      </c>
      <c r="C3700" s="2">
        <v>7</v>
      </c>
      <c r="D3700">
        <v>245</v>
      </c>
      <c r="E3700" s="54">
        <f>VLOOKUP(Table10[[#This Row],[Name]],M.Rd!$A:$T,MATCH(Table10[[#This Row],[L.eff]],M.Rd!$C$2:$S$2)+2,FALSE)</f>
        <v>94.3</v>
      </c>
      <c r="F3700" s="54">
        <f>VLOOKUP(Table10[[#This Row],[Name]],V.Rd!$A:$B,2,FALSE)</f>
        <v>796</v>
      </c>
      <c r="G3700" s="54">
        <f>VLOOKUP(Table10[[#This Row],[Name]],M.Rd!$A:$T,20,FALSE)</f>
        <v>11000</v>
      </c>
    </row>
    <row r="3701" spans="1:7" x14ac:dyDescent="0.25">
      <c r="A3701" s="3" t="s">
        <v>190</v>
      </c>
      <c r="B3701" s="31">
        <v>53.2</v>
      </c>
      <c r="C3701" s="2">
        <v>8</v>
      </c>
      <c r="D3701">
        <v>192</v>
      </c>
      <c r="E3701" s="54">
        <f>VLOOKUP(Table10[[#This Row],[Name]],M.Rd!$A:$T,MATCH(Table10[[#This Row],[L.eff]],M.Rd!$C$2:$S$2)+2,FALSE)</f>
        <v>84.7</v>
      </c>
      <c r="F3701" s="54">
        <f>VLOOKUP(Table10[[#This Row],[Name]],V.Rd!$A:$B,2,FALSE)</f>
        <v>796</v>
      </c>
      <c r="G3701" s="54">
        <f>VLOOKUP(Table10[[#This Row],[Name]],M.Rd!$A:$T,20,FALSE)</f>
        <v>11000</v>
      </c>
    </row>
    <row r="3702" spans="1:7" x14ac:dyDescent="0.25">
      <c r="A3702" s="3" t="s">
        <v>190</v>
      </c>
      <c r="B3702" s="31">
        <v>53.2</v>
      </c>
      <c r="C3702" s="2">
        <v>9</v>
      </c>
      <c r="D3702">
        <v>154</v>
      </c>
      <c r="E3702" s="54">
        <f>VLOOKUP(Table10[[#This Row],[Name]],M.Rd!$A:$T,MATCH(Table10[[#This Row],[L.eff]],M.Rd!$C$2:$S$2)+2,FALSE)</f>
        <v>77.099999999999994</v>
      </c>
      <c r="F3702" s="54">
        <f>VLOOKUP(Table10[[#This Row],[Name]],V.Rd!$A:$B,2,FALSE)</f>
        <v>796</v>
      </c>
      <c r="G3702" s="54">
        <f>VLOOKUP(Table10[[#This Row],[Name]],M.Rd!$A:$T,20,FALSE)</f>
        <v>11000</v>
      </c>
    </row>
    <row r="3703" spans="1:7" x14ac:dyDescent="0.25">
      <c r="A3703" s="3" t="s">
        <v>190</v>
      </c>
      <c r="B3703" s="31">
        <v>53.2</v>
      </c>
      <c r="C3703" s="2">
        <v>10</v>
      </c>
      <c r="D3703">
        <v>126</v>
      </c>
      <c r="E3703" s="54">
        <f>VLOOKUP(Table10[[#This Row],[Name]],M.Rd!$A:$T,MATCH(Table10[[#This Row],[L.eff]],M.Rd!$C$2:$S$2)+2,FALSE)</f>
        <v>70.7</v>
      </c>
      <c r="F3703" s="54">
        <f>VLOOKUP(Table10[[#This Row],[Name]],V.Rd!$A:$B,2,FALSE)</f>
        <v>796</v>
      </c>
      <c r="G3703" s="54">
        <f>VLOOKUP(Table10[[#This Row],[Name]],M.Rd!$A:$T,20,FALSE)</f>
        <v>11000</v>
      </c>
    </row>
    <row r="3704" spans="1:7" x14ac:dyDescent="0.25">
      <c r="A3704" s="3" t="s">
        <v>190</v>
      </c>
      <c r="B3704" s="31">
        <v>53.2</v>
      </c>
      <c r="C3704" s="2">
        <v>11</v>
      </c>
      <c r="D3704">
        <v>105</v>
      </c>
      <c r="E3704" s="54">
        <f>VLOOKUP(Table10[[#This Row],[Name]],M.Rd!$A:$T,MATCH(Table10[[#This Row],[L.eff]],M.Rd!$C$2:$S$2)+2,FALSE)</f>
        <v>65.400000000000006</v>
      </c>
      <c r="F3704" s="54">
        <f>VLOOKUP(Table10[[#This Row],[Name]],V.Rd!$A:$B,2,FALSE)</f>
        <v>796</v>
      </c>
      <c r="G3704" s="54">
        <f>VLOOKUP(Table10[[#This Row],[Name]],M.Rd!$A:$T,20,FALSE)</f>
        <v>11000</v>
      </c>
    </row>
    <row r="3705" spans="1:7" x14ac:dyDescent="0.25">
      <c r="A3705" s="3" t="s">
        <v>190</v>
      </c>
      <c r="B3705" s="31">
        <v>53.2</v>
      </c>
      <c r="C3705" s="2">
        <v>12</v>
      </c>
      <c r="D3705">
        <v>89.2</v>
      </c>
      <c r="E3705" s="54">
        <f>VLOOKUP(Table10[[#This Row],[Name]],M.Rd!$A:$T,MATCH(Table10[[#This Row],[L.eff]],M.Rd!$C$2:$S$2)+2,FALSE)</f>
        <v>60.8</v>
      </c>
      <c r="F3705" s="54">
        <f>VLOOKUP(Table10[[#This Row],[Name]],V.Rd!$A:$B,2,FALSE)</f>
        <v>796</v>
      </c>
      <c r="G3705" s="54">
        <f>VLOOKUP(Table10[[#This Row],[Name]],M.Rd!$A:$T,20,FALSE)</f>
        <v>11000</v>
      </c>
    </row>
    <row r="3706" spans="1:7" x14ac:dyDescent="0.25">
      <c r="A3706" s="3" t="s">
        <v>190</v>
      </c>
      <c r="B3706" s="31">
        <v>53.2</v>
      </c>
      <c r="C3706" s="2">
        <v>13</v>
      </c>
      <c r="D3706">
        <v>76.599999999999994</v>
      </c>
      <c r="E3706" s="54">
        <f>VLOOKUP(Table10[[#This Row],[Name]],M.Rd!$A:$T,MATCH(Table10[[#This Row],[L.eff]],M.Rd!$C$2:$S$2)+2,FALSE)</f>
        <v>56.9</v>
      </c>
      <c r="F3706" s="54">
        <f>VLOOKUP(Table10[[#This Row],[Name]],V.Rd!$A:$B,2,FALSE)</f>
        <v>796</v>
      </c>
      <c r="G3706" s="54">
        <f>VLOOKUP(Table10[[#This Row],[Name]],M.Rd!$A:$T,20,FALSE)</f>
        <v>11000</v>
      </c>
    </row>
    <row r="3707" spans="1:7" x14ac:dyDescent="0.25">
      <c r="A3707" s="3" t="s">
        <v>190</v>
      </c>
      <c r="B3707" s="31">
        <v>53.2</v>
      </c>
      <c r="C3707" s="2">
        <v>14</v>
      </c>
      <c r="D3707">
        <v>66.400000000000006</v>
      </c>
      <c r="E3707" s="54">
        <f>VLOOKUP(Table10[[#This Row],[Name]],M.Rd!$A:$T,MATCH(Table10[[#This Row],[L.eff]],M.Rd!$C$2:$S$2)+2,FALSE)</f>
        <v>53.5</v>
      </c>
      <c r="F3707" s="54">
        <f>VLOOKUP(Table10[[#This Row],[Name]],V.Rd!$A:$B,2,FALSE)</f>
        <v>796</v>
      </c>
      <c r="G3707" s="54">
        <f>VLOOKUP(Table10[[#This Row],[Name]],M.Rd!$A:$T,20,FALSE)</f>
        <v>11000</v>
      </c>
    </row>
    <row r="3708" spans="1:7" x14ac:dyDescent="0.25">
      <c r="A3708" s="23" t="s">
        <v>189</v>
      </c>
      <c r="B3708" s="30">
        <v>61.2</v>
      </c>
      <c r="C3708" s="27">
        <v>1</v>
      </c>
      <c r="D3708" s="27">
        <v>2420</v>
      </c>
      <c r="E3708" s="54">
        <f>VLOOKUP(Table10[[#This Row],[Name]],M.Rd!$A:$T,MATCH(Table10[[#This Row],[L.eff]],M.Rd!$C$2:$S$2)+2,FALSE)</f>
        <v>339</v>
      </c>
      <c r="F3708" s="54">
        <f>VLOOKUP(Table10[[#This Row],[Name]],V.Rd!$A:$B,2,FALSE)</f>
        <v>908</v>
      </c>
      <c r="G3708" s="54">
        <f>VLOOKUP(Table10[[#This Row],[Name]],M.Rd!$A:$T,20,FALSE)</f>
        <v>14800</v>
      </c>
    </row>
    <row r="3709" spans="1:7" x14ac:dyDescent="0.25">
      <c r="A3709" s="3" t="s">
        <v>189</v>
      </c>
      <c r="B3709" s="31">
        <v>61.2</v>
      </c>
      <c r="C3709" s="2">
        <v>1.5</v>
      </c>
      <c r="D3709" s="2">
        <v>2130</v>
      </c>
      <c r="E3709" s="54">
        <f>VLOOKUP(Table10[[#This Row],[Name]],M.Rd!$A:$T,MATCH(Table10[[#This Row],[L.eff]],M.Rd!$C$2:$S$2)+2,FALSE)</f>
        <v>321</v>
      </c>
      <c r="F3709" s="54">
        <f>VLOOKUP(Table10[[#This Row],[Name]],V.Rd!$A:$B,2,FALSE)</f>
        <v>908</v>
      </c>
      <c r="G3709" s="54">
        <f>VLOOKUP(Table10[[#This Row],[Name]],M.Rd!$A:$T,20,FALSE)</f>
        <v>14800</v>
      </c>
    </row>
    <row r="3710" spans="1:7" x14ac:dyDescent="0.25">
      <c r="A3710" s="3" t="s">
        <v>189</v>
      </c>
      <c r="B3710" s="31">
        <v>61.2</v>
      </c>
      <c r="C3710" s="2">
        <v>2</v>
      </c>
      <c r="D3710" s="2">
        <v>1810</v>
      </c>
      <c r="E3710" s="54">
        <f>VLOOKUP(Table10[[#This Row],[Name]],M.Rd!$A:$T,MATCH(Table10[[#This Row],[L.eff]],M.Rd!$C$2:$S$2)+2,FALSE)</f>
        <v>284</v>
      </c>
      <c r="F3710" s="54">
        <f>VLOOKUP(Table10[[#This Row],[Name]],V.Rd!$A:$B,2,FALSE)</f>
        <v>908</v>
      </c>
      <c r="G3710" s="54">
        <f>VLOOKUP(Table10[[#This Row],[Name]],M.Rd!$A:$T,20,FALSE)</f>
        <v>14800</v>
      </c>
    </row>
    <row r="3711" spans="1:7" x14ac:dyDescent="0.25">
      <c r="A3711" s="3" t="s">
        <v>189</v>
      </c>
      <c r="B3711" s="31">
        <v>61.2</v>
      </c>
      <c r="C3711" s="2">
        <v>2.5</v>
      </c>
      <c r="D3711">
        <v>1480</v>
      </c>
      <c r="E3711" s="54">
        <f>VLOOKUP(Table10[[#This Row],[Name]],M.Rd!$A:$T,MATCH(Table10[[#This Row],[L.eff]],M.Rd!$C$2:$S$2)+2,FALSE)</f>
        <v>253</v>
      </c>
      <c r="F3711" s="54">
        <f>VLOOKUP(Table10[[#This Row],[Name]],V.Rd!$A:$B,2,FALSE)</f>
        <v>908</v>
      </c>
      <c r="G3711" s="54">
        <f>VLOOKUP(Table10[[#This Row],[Name]],M.Rd!$A:$T,20,FALSE)</f>
        <v>14800</v>
      </c>
    </row>
    <row r="3712" spans="1:7" x14ac:dyDescent="0.25">
      <c r="A3712" s="3" t="s">
        <v>189</v>
      </c>
      <c r="B3712" s="31">
        <v>61.2</v>
      </c>
      <c r="C3712" s="2">
        <v>3</v>
      </c>
      <c r="D3712">
        <v>1200</v>
      </c>
      <c r="E3712" s="54">
        <f>VLOOKUP(Table10[[#This Row],[Name]],M.Rd!$A:$T,MATCH(Table10[[#This Row],[L.eff]],M.Rd!$C$2:$S$2)+2,FALSE)</f>
        <v>226</v>
      </c>
      <c r="F3712" s="54">
        <f>VLOOKUP(Table10[[#This Row],[Name]],V.Rd!$A:$B,2,FALSE)</f>
        <v>908</v>
      </c>
      <c r="G3712" s="54">
        <f>VLOOKUP(Table10[[#This Row],[Name]],M.Rd!$A:$T,20,FALSE)</f>
        <v>14800</v>
      </c>
    </row>
    <row r="3713" spans="1:7" x14ac:dyDescent="0.25">
      <c r="A3713" s="3" t="s">
        <v>189</v>
      </c>
      <c r="B3713" s="31">
        <v>61.2</v>
      </c>
      <c r="C3713" s="2">
        <v>3.5</v>
      </c>
      <c r="D3713">
        <v>966</v>
      </c>
      <c r="E3713" s="54">
        <f>VLOOKUP(Table10[[#This Row],[Name]],M.Rd!$A:$T,MATCH(Table10[[#This Row],[L.eff]],M.Rd!$C$2:$S$2)+2,FALSE)</f>
        <v>204</v>
      </c>
      <c r="F3713" s="54">
        <f>VLOOKUP(Table10[[#This Row],[Name]],V.Rd!$A:$B,2,FALSE)</f>
        <v>908</v>
      </c>
      <c r="G3713" s="54">
        <f>VLOOKUP(Table10[[#This Row],[Name]],M.Rd!$A:$T,20,FALSE)</f>
        <v>14800</v>
      </c>
    </row>
    <row r="3714" spans="1:7" x14ac:dyDescent="0.25">
      <c r="A3714" s="3" t="s">
        <v>189</v>
      </c>
      <c r="B3714" s="31">
        <v>61.2</v>
      </c>
      <c r="C3714" s="2">
        <v>4</v>
      </c>
      <c r="D3714">
        <v>788</v>
      </c>
      <c r="E3714" s="54">
        <f>VLOOKUP(Table10[[#This Row],[Name]],M.Rd!$A:$T,MATCH(Table10[[#This Row],[L.eff]],M.Rd!$C$2:$S$2)+2,FALSE)</f>
        <v>186</v>
      </c>
      <c r="F3714" s="54">
        <f>VLOOKUP(Table10[[#This Row],[Name]],V.Rd!$A:$B,2,FALSE)</f>
        <v>908</v>
      </c>
      <c r="G3714" s="54">
        <f>VLOOKUP(Table10[[#This Row],[Name]],M.Rd!$A:$T,20,FALSE)</f>
        <v>14800</v>
      </c>
    </row>
    <row r="3715" spans="1:7" x14ac:dyDescent="0.25">
      <c r="A3715" s="3" t="s">
        <v>189</v>
      </c>
      <c r="B3715" s="31">
        <v>61.2</v>
      </c>
      <c r="C3715" s="2">
        <v>5</v>
      </c>
      <c r="D3715">
        <v>545</v>
      </c>
      <c r="E3715" s="54">
        <f>VLOOKUP(Table10[[#This Row],[Name]],M.Rd!$A:$T,MATCH(Table10[[#This Row],[L.eff]],M.Rd!$C$2:$S$2)+2,FALSE)</f>
        <v>157</v>
      </c>
      <c r="F3715" s="54">
        <f>VLOOKUP(Table10[[#This Row],[Name]],V.Rd!$A:$B,2,FALSE)</f>
        <v>908</v>
      </c>
      <c r="G3715" s="54">
        <f>VLOOKUP(Table10[[#This Row],[Name]],M.Rd!$A:$T,20,FALSE)</f>
        <v>14800</v>
      </c>
    </row>
    <row r="3716" spans="1:7" x14ac:dyDescent="0.25">
      <c r="A3716" s="3" t="s">
        <v>189</v>
      </c>
      <c r="B3716" s="31">
        <v>61.2</v>
      </c>
      <c r="C3716" s="2">
        <v>6</v>
      </c>
      <c r="D3716">
        <v>397</v>
      </c>
      <c r="E3716" s="54">
        <f>VLOOKUP(Table10[[#This Row],[Name]],M.Rd!$A:$T,MATCH(Table10[[#This Row],[L.eff]],M.Rd!$C$2:$S$2)+2,FALSE)</f>
        <v>135</v>
      </c>
      <c r="F3716" s="54">
        <f>VLOOKUP(Table10[[#This Row],[Name]],V.Rd!$A:$B,2,FALSE)</f>
        <v>908</v>
      </c>
      <c r="G3716" s="54">
        <f>VLOOKUP(Table10[[#This Row],[Name]],M.Rd!$A:$T,20,FALSE)</f>
        <v>14800</v>
      </c>
    </row>
    <row r="3717" spans="1:7" x14ac:dyDescent="0.25">
      <c r="A3717" s="3" t="s">
        <v>189</v>
      </c>
      <c r="B3717" s="31">
        <v>61.2</v>
      </c>
      <c r="C3717" s="2">
        <v>7</v>
      </c>
      <c r="D3717">
        <v>301</v>
      </c>
      <c r="E3717" s="54">
        <f>VLOOKUP(Table10[[#This Row],[Name]],M.Rd!$A:$T,MATCH(Table10[[#This Row],[L.eff]],M.Rd!$C$2:$S$2)+2,FALSE)</f>
        <v>119</v>
      </c>
      <c r="F3717" s="54">
        <f>VLOOKUP(Table10[[#This Row],[Name]],V.Rd!$A:$B,2,FALSE)</f>
        <v>908</v>
      </c>
      <c r="G3717" s="54">
        <f>VLOOKUP(Table10[[#This Row],[Name]],M.Rd!$A:$T,20,FALSE)</f>
        <v>14800</v>
      </c>
    </row>
    <row r="3718" spans="1:7" x14ac:dyDescent="0.25">
      <c r="A3718" s="3" t="s">
        <v>189</v>
      </c>
      <c r="B3718" s="31">
        <v>61.2</v>
      </c>
      <c r="C3718" s="2">
        <v>8</v>
      </c>
      <c r="D3718">
        <v>235</v>
      </c>
      <c r="E3718" s="54">
        <f>VLOOKUP(Table10[[#This Row],[Name]],M.Rd!$A:$T,MATCH(Table10[[#This Row],[L.eff]],M.Rd!$C$2:$S$2)+2,FALSE)</f>
        <v>106</v>
      </c>
      <c r="F3718" s="54">
        <f>VLOOKUP(Table10[[#This Row],[Name]],V.Rd!$A:$B,2,FALSE)</f>
        <v>908</v>
      </c>
      <c r="G3718" s="54">
        <f>VLOOKUP(Table10[[#This Row],[Name]],M.Rd!$A:$T,20,FALSE)</f>
        <v>14800</v>
      </c>
    </row>
    <row r="3719" spans="1:7" x14ac:dyDescent="0.25">
      <c r="A3719" s="3" t="s">
        <v>189</v>
      </c>
      <c r="B3719" s="31">
        <v>61.2</v>
      </c>
      <c r="C3719" s="2">
        <v>9</v>
      </c>
      <c r="D3719">
        <v>189</v>
      </c>
      <c r="E3719" s="54">
        <f>VLOOKUP(Table10[[#This Row],[Name]],M.Rd!$A:$T,MATCH(Table10[[#This Row],[L.eff]],M.Rd!$C$2:$S$2)+2,FALSE)</f>
        <v>96.8</v>
      </c>
      <c r="F3719" s="54">
        <f>VLOOKUP(Table10[[#This Row],[Name]],V.Rd!$A:$B,2,FALSE)</f>
        <v>908</v>
      </c>
      <c r="G3719" s="54">
        <f>VLOOKUP(Table10[[#This Row],[Name]],M.Rd!$A:$T,20,FALSE)</f>
        <v>14800</v>
      </c>
    </row>
    <row r="3720" spans="1:7" x14ac:dyDescent="0.25">
      <c r="A3720" s="3" t="s">
        <v>189</v>
      </c>
      <c r="B3720" s="31">
        <v>61.2</v>
      </c>
      <c r="C3720" s="2">
        <v>10</v>
      </c>
      <c r="D3720">
        <v>155</v>
      </c>
      <c r="E3720" s="54">
        <f>VLOOKUP(Table10[[#This Row],[Name]],M.Rd!$A:$T,MATCH(Table10[[#This Row],[L.eff]],M.Rd!$C$2:$S$2)+2,FALSE)</f>
        <v>88.8</v>
      </c>
      <c r="F3720" s="54">
        <f>VLOOKUP(Table10[[#This Row],[Name]],V.Rd!$A:$B,2,FALSE)</f>
        <v>908</v>
      </c>
      <c r="G3720" s="54">
        <f>VLOOKUP(Table10[[#This Row],[Name]],M.Rd!$A:$T,20,FALSE)</f>
        <v>14800</v>
      </c>
    </row>
    <row r="3721" spans="1:7" x14ac:dyDescent="0.25">
      <c r="A3721" s="3" t="s">
        <v>189</v>
      </c>
      <c r="B3721" s="31">
        <v>61.2</v>
      </c>
      <c r="C3721" s="2">
        <v>11</v>
      </c>
      <c r="D3721">
        <v>130</v>
      </c>
      <c r="E3721" s="54">
        <f>VLOOKUP(Table10[[#This Row],[Name]],M.Rd!$A:$T,MATCH(Table10[[#This Row],[L.eff]],M.Rd!$C$2:$S$2)+2,FALSE)</f>
        <v>82.1</v>
      </c>
      <c r="F3721" s="54">
        <f>VLOOKUP(Table10[[#This Row],[Name]],V.Rd!$A:$B,2,FALSE)</f>
        <v>908</v>
      </c>
      <c r="G3721" s="54">
        <f>VLOOKUP(Table10[[#This Row],[Name]],M.Rd!$A:$T,20,FALSE)</f>
        <v>14800</v>
      </c>
    </row>
    <row r="3722" spans="1:7" x14ac:dyDescent="0.25">
      <c r="A3722" s="3" t="s">
        <v>189</v>
      </c>
      <c r="B3722" s="31">
        <v>61.2</v>
      </c>
      <c r="C3722" s="2">
        <v>12</v>
      </c>
      <c r="D3722">
        <v>110</v>
      </c>
      <c r="E3722" s="54">
        <f>VLOOKUP(Table10[[#This Row],[Name]],M.Rd!$A:$T,MATCH(Table10[[#This Row],[L.eff]],M.Rd!$C$2:$S$2)+2,FALSE)</f>
        <v>76.400000000000006</v>
      </c>
      <c r="F3722" s="54">
        <f>VLOOKUP(Table10[[#This Row],[Name]],V.Rd!$A:$B,2,FALSE)</f>
        <v>908</v>
      </c>
      <c r="G3722" s="54">
        <f>VLOOKUP(Table10[[#This Row],[Name]],M.Rd!$A:$T,20,FALSE)</f>
        <v>14800</v>
      </c>
    </row>
    <row r="3723" spans="1:7" x14ac:dyDescent="0.25">
      <c r="A3723" s="3" t="s">
        <v>189</v>
      </c>
      <c r="B3723" s="31">
        <v>61.2</v>
      </c>
      <c r="C3723" s="2">
        <v>13</v>
      </c>
      <c r="D3723">
        <v>94.4</v>
      </c>
      <c r="E3723" s="54">
        <f>VLOOKUP(Table10[[#This Row],[Name]],M.Rd!$A:$T,MATCH(Table10[[#This Row],[L.eff]],M.Rd!$C$2:$S$2)+2,FALSE)</f>
        <v>71.5</v>
      </c>
      <c r="F3723" s="54">
        <f>VLOOKUP(Table10[[#This Row],[Name]],V.Rd!$A:$B,2,FALSE)</f>
        <v>908</v>
      </c>
      <c r="G3723" s="54">
        <f>VLOOKUP(Table10[[#This Row],[Name]],M.Rd!$A:$T,20,FALSE)</f>
        <v>14800</v>
      </c>
    </row>
    <row r="3724" spans="1:7" x14ac:dyDescent="0.25">
      <c r="A3724" s="3" t="s">
        <v>189</v>
      </c>
      <c r="B3724" s="31">
        <v>61.2</v>
      </c>
      <c r="C3724" s="2">
        <v>14</v>
      </c>
      <c r="D3724">
        <v>81.900000000000006</v>
      </c>
      <c r="E3724" s="54">
        <f>VLOOKUP(Table10[[#This Row],[Name]],M.Rd!$A:$T,MATCH(Table10[[#This Row],[L.eff]],M.Rd!$C$2:$S$2)+2,FALSE)</f>
        <v>67.2</v>
      </c>
      <c r="F3724" s="54">
        <f>VLOOKUP(Table10[[#This Row],[Name]],V.Rd!$A:$B,2,FALSE)</f>
        <v>908</v>
      </c>
      <c r="G3724" s="54">
        <f>VLOOKUP(Table10[[#This Row],[Name]],M.Rd!$A:$T,20,FALSE)</f>
        <v>14800</v>
      </c>
    </row>
    <row r="3725" spans="1:7" x14ac:dyDescent="0.25">
      <c r="A3725" s="23" t="s">
        <v>188</v>
      </c>
      <c r="B3725" s="30">
        <v>72.2</v>
      </c>
      <c r="C3725" s="27">
        <v>1</v>
      </c>
      <c r="D3725" s="27">
        <v>2870</v>
      </c>
      <c r="E3725" s="54">
        <f>VLOOKUP(Table10[[#This Row],[Name]],M.Rd!$A:$T,MATCH(Table10[[#This Row],[L.eff]],M.Rd!$C$2:$S$2)+2,FALSE)</f>
        <v>435</v>
      </c>
      <c r="F3725" s="54">
        <f>VLOOKUP(Table10[[#This Row],[Name]],V.Rd!$A:$B,2,FALSE)</f>
        <v>1120</v>
      </c>
      <c r="G3725" s="54">
        <f>VLOOKUP(Table10[[#This Row],[Name]],M.Rd!$A:$T,20,FALSE)</f>
        <v>21000</v>
      </c>
    </row>
    <row r="3726" spans="1:7" x14ac:dyDescent="0.25">
      <c r="A3726" s="3" t="s">
        <v>188</v>
      </c>
      <c r="B3726" s="31">
        <v>72.2</v>
      </c>
      <c r="C3726" s="2">
        <v>1.5</v>
      </c>
      <c r="D3726" s="2">
        <v>2540</v>
      </c>
      <c r="E3726" s="54">
        <f>VLOOKUP(Table10[[#This Row],[Name]],M.Rd!$A:$T,MATCH(Table10[[#This Row],[L.eff]],M.Rd!$C$2:$S$2)+2,FALSE)</f>
        <v>417</v>
      </c>
      <c r="F3726" s="54">
        <f>VLOOKUP(Table10[[#This Row],[Name]],V.Rd!$A:$B,2,FALSE)</f>
        <v>1120</v>
      </c>
      <c r="G3726" s="54">
        <f>VLOOKUP(Table10[[#This Row],[Name]],M.Rd!$A:$T,20,FALSE)</f>
        <v>21000</v>
      </c>
    </row>
    <row r="3727" spans="1:7" x14ac:dyDescent="0.25">
      <c r="A3727" s="3" t="s">
        <v>188</v>
      </c>
      <c r="B3727" s="31">
        <v>72.2</v>
      </c>
      <c r="C3727" s="2">
        <v>2</v>
      </c>
      <c r="D3727" s="2">
        <v>2170</v>
      </c>
      <c r="E3727" s="54">
        <f>VLOOKUP(Table10[[#This Row],[Name]],M.Rd!$A:$T,MATCH(Table10[[#This Row],[L.eff]],M.Rd!$C$2:$S$2)+2,FALSE)</f>
        <v>370</v>
      </c>
      <c r="F3727" s="54">
        <f>VLOOKUP(Table10[[#This Row],[Name]],V.Rd!$A:$B,2,FALSE)</f>
        <v>1120</v>
      </c>
      <c r="G3727" s="54">
        <f>VLOOKUP(Table10[[#This Row],[Name]],M.Rd!$A:$T,20,FALSE)</f>
        <v>21000</v>
      </c>
    </row>
    <row r="3728" spans="1:7" x14ac:dyDescent="0.25">
      <c r="A3728" s="3" t="s">
        <v>188</v>
      </c>
      <c r="B3728" s="31">
        <v>72.2</v>
      </c>
      <c r="C3728" s="2">
        <v>2.5</v>
      </c>
      <c r="D3728">
        <v>1790</v>
      </c>
      <c r="E3728" s="54">
        <f>VLOOKUP(Table10[[#This Row],[Name]],M.Rd!$A:$T,MATCH(Table10[[#This Row],[L.eff]],M.Rd!$C$2:$S$2)+2,FALSE)</f>
        <v>330</v>
      </c>
      <c r="F3728" s="54">
        <f>VLOOKUP(Table10[[#This Row],[Name]],V.Rd!$A:$B,2,FALSE)</f>
        <v>1120</v>
      </c>
      <c r="G3728" s="54">
        <f>VLOOKUP(Table10[[#This Row],[Name]],M.Rd!$A:$T,20,FALSE)</f>
        <v>21000</v>
      </c>
    </row>
    <row r="3729" spans="1:7" x14ac:dyDescent="0.25">
      <c r="A3729" s="3" t="s">
        <v>188</v>
      </c>
      <c r="B3729" s="31">
        <v>72.2</v>
      </c>
      <c r="C3729" s="2">
        <v>3</v>
      </c>
      <c r="D3729">
        <v>1460</v>
      </c>
      <c r="E3729" s="54">
        <f>VLOOKUP(Table10[[#This Row],[Name]],M.Rd!$A:$T,MATCH(Table10[[#This Row],[L.eff]],M.Rd!$C$2:$S$2)+2,FALSE)</f>
        <v>296</v>
      </c>
      <c r="F3729" s="54">
        <f>VLOOKUP(Table10[[#This Row],[Name]],V.Rd!$A:$B,2,FALSE)</f>
        <v>1120</v>
      </c>
      <c r="G3729" s="54">
        <f>VLOOKUP(Table10[[#This Row],[Name]],M.Rd!$A:$T,20,FALSE)</f>
        <v>21000</v>
      </c>
    </row>
    <row r="3730" spans="1:7" x14ac:dyDescent="0.25">
      <c r="A3730" s="3" t="s">
        <v>188</v>
      </c>
      <c r="B3730" s="31">
        <v>72.2</v>
      </c>
      <c r="C3730" s="2">
        <v>3.5</v>
      </c>
      <c r="D3730">
        <v>1180</v>
      </c>
      <c r="E3730" s="54">
        <f>VLOOKUP(Table10[[#This Row],[Name]],M.Rd!$A:$T,MATCH(Table10[[#This Row],[L.eff]],M.Rd!$C$2:$S$2)+2,FALSE)</f>
        <v>267</v>
      </c>
      <c r="F3730" s="54">
        <f>VLOOKUP(Table10[[#This Row],[Name]],V.Rd!$A:$B,2,FALSE)</f>
        <v>1120</v>
      </c>
      <c r="G3730" s="54">
        <f>VLOOKUP(Table10[[#This Row],[Name]],M.Rd!$A:$T,20,FALSE)</f>
        <v>21000</v>
      </c>
    </row>
    <row r="3731" spans="1:7" x14ac:dyDescent="0.25">
      <c r="A3731" s="3" t="s">
        <v>188</v>
      </c>
      <c r="B3731" s="31">
        <v>72.2</v>
      </c>
      <c r="C3731" s="2">
        <v>4</v>
      </c>
      <c r="D3731">
        <v>965</v>
      </c>
      <c r="E3731" s="54">
        <f>VLOOKUP(Table10[[#This Row],[Name]],M.Rd!$A:$T,MATCH(Table10[[#This Row],[L.eff]],M.Rd!$C$2:$S$2)+2,FALSE)</f>
        <v>243</v>
      </c>
      <c r="F3731" s="54">
        <f>VLOOKUP(Table10[[#This Row],[Name]],V.Rd!$A:$B,2,FALSE)</f>
        <v>1120</v>
      </c>
      <c r="G3731" s="54">
        <f>VLOOKUP(Table10[[#This Row],[Name]],M.Rd!$A:$T,20,FALSE)</f>
        <v>21000</v>
      </c>
    </row>
    <row r="3732" spans="1:7" x14ac:dyDescent="0.25">
      <c r="A3732" s="3" t="s">
        <v>188</v>
      </c>
      <c r="B3732" s="31">
        <v>72.2</v>
      </c>
      <c r="C3732" s="2">
        <v>5</v>
      </c>
      <c r="D3732">
        <v>670</v>
      </c>
      <c r="E3732" s="54">
        <f>VLOOKUP(Table10[[#This Row],[Name]],M.Rd!$A:$T,MATCH(Table10[[#This Row],[L.eff]],M.Rd!$C$2:$S$2)+2,FALSE)</f>
        <v>204</v>
      </c>
      <c r="F3732" s="54">
        <f>VLOOKUP(Table10[[#This Row],[Name]],V.Rd!$A:$B,2,FALSE)</f>
        <v>1120</v>
      </c>
      <c r="G3732" s="54">
        <f>VLOOKUP(Table10[[#This Row],[Name]],M.Rd!$A:$T,20,FALSE)</f>
        <v>21000</v>
      </c>
    </row>
    <row r="3733" spans="1:7" x14ac:dyDescent="0.25">
      <c r="A3733" s="3" t="s">
        <v>188</v>
      </c>
      <c r="B3733" s="31">
        <v>72.2</v>
      </c>
      <c r="C3733" s="2">
        <v>6</v>
      </c>
      <c r="D3733">
        <v>488</v>
      </c>
      <c r="E3733" s="54">
        <f>VLOOKUP(Table10[[#This Row],[Name]],M.Rd!$A:$T,MATCH(Table10[[#This Row],[L.eff]],M.Rd!$C$2:$S$2)+2,FALSE)</f>
        <v>176</v>
      </c>
      <c r="F3733" s="54">
        <f>VLOOKUP(Table10[[#This Row],[Name]],V.Rd!$A:$B,2,FALSE)</f>
        <v>1120</v>
      </c>
      <c r="G3733" s="54">
        <f>VLOOKUP(Table10[[#This Row],[Name]],M.Rd!$A:$T,20,FALSE)</f>
        <v>21000</v>
      </c>
    </row>
    <row r="3734" spans="1:7" x14ac:dyDescent="0.25">
      <c r="A3734" s="3" t="s">
        <v>188</v>
      </c>
      <c r="B3734" s="31">
        <v>72.2</v>
      </c>
      <c r="C3734" s="2">
        <v>7</v>
      </c>
      <c r="D3734">
        <v>370</v>
      </c>
      <c r="E3734" s="54">
        <f>VLOOKUP(Table10[[#This Row],[Name]],M.Rd!$A:$T,MATCH(Table10[[#This Row],[L.eff]],M.Rd!$C$2:$S$2)+2,FALSE)</f>
        <v>154</v>
      </c>
      <c r="F3734" s="54">
        <f>VLOOKUP(Table10[[#This Row],[Name]],V.Rd!$A:$B,2,FALSE)</f>
        <v>1120</v>
      </c>
      <c r="G3734" s="54">
        <f>VLOOKUP(Table10[[#This Row],[Name]],M.Rd!$A:$T,20,FALSE)</f>
        <v>21000</v>
      </c>
    </row>
    <row r="3735" spans="1:7" x14ac:dyDescent="0.25">
      <c r="A3735" s="3" t="s">
        <v>188</v>
      </c>
      <c r="B3735" s="31">
        <v>72.2</v>
      </c>
      <c r="C3735" s="2">
        <v>8</v>
      </c>
      <c r="D3735">
        <v>290</v>
      </c>
      <c r="E3735" s="54">
        <f>VLOOKUP(Table10[[#This Row],[Name]],M.Rd!$A:$T,MATCH(Table10[[#This Row],[L.eff]],M.Rd!$C$2:$S$2)+2,FALSE)</f>
        <v>138</v>
      </c>
      <c r="F3735" s="54">
        <f>VLOOKUP(Table10[[#This Row],[Name]],V.Rd!$A:$B,2,FALSE)</f>
        <v>1120</v>
      </c>
      <c r="G3735" s="54">
        <f>VLOOKUP(Table10[[#This Row],[Name]],M.Rd!$A:$T,20,FALSE)</f>
        <v>21000</v>
      </c>
    </row>
    <row r="3736" spans="1:7" x14ac:dyDescent="0.25">
      <c r="A3736" s="3" t="s">
        <v>188</v>
      </c>
      <c r="B3736" s="31">
        <v>72.2</v>
      </c>
      <c r="C3736" s="2">
        <v>9</v>
      </c>
      <c r="D3736">
        <v>233</v>
      </c>
      <c r="E3736" s="54">
        <f>VLOOKUP(Table10[[#This Row],[Name]],M.Rd!$A:$T,MATCH(Table10[[#This Row],[L.eff]],M.Rd!$C$2:$S$2)+2,FALSE)</f>
        <v>126</v>
      </c>
      <c r="F3736" s="54">
        <f>VLOOKUP(Table10[[#This Row],[Name]],V.Rd!$A:$B,2,FALSE)</f>
        <v>1120</v>
      </c>
      <c r="G3736" s="54">
        <f>VLOOKUP(Table10[[#This Row],[Name]],M.Rd!$A:$T,20,FALSE)</f>
        <v>21000</v>
      </c>
    </row>
    <row r="3737" spans="1:7" x14ac:dyDescent="0.25">
      <c r="A3737" s="3" t="s">
        <v>188</v>
      </c>
      <c r="B3737" s="31">
        <v>72.2</v>
      </c>
      <c r="C3737" s="2">
        <v>10</v>
      </c>
      <c r="D3737">
        <v>192</v>
      </c>
      <c r="E3737" s="54">
        <f>VLOOKUP(Table10[[#This Row],[Name]],M.Rd!$A:$T,MATCH(Table10[[#This Row],[L.eff]],M.Rd!$C$2:$S$2)+2,FALSE)</f>
        <v>115</v>
      </c>
      <c r="F3737" s="54">
        <f>VLOOKUP(Table10[[#This Row],[Name]],V.Rd!$A:$B,2,FALSE)</f>
        <v>1120</v>
      </c>
      <c r="G3737" s="54">
        <f>VLOOKUP(Table10[[#This Row],[Name]],M.Rd!$A:$T,20,FALSE)</f>
        <v>21000</v>
      </c>
    </row>
    <row r="3738" spans="1:7" x14ac:dyDescent="0.25">
      <c r="A3738" s="3" t="s">
        <v>188</v>
      </c>
      <c r="B3738" s="31">
        <v>72.2</v>
      </c>
      <c r="C3738" s="2">
        <v>11</v>
      </c>
      <c r="D3738">
        <v>160</v>
      </c>
      <c r="E3738" s="54">
        <f>VLOOKUP(Table10[[#This Row],[Name]],M.Rd!$A:$T,MATCH(Table10[[#This Row],[L.eff]],M.Rd!$C$2:$S$2)+2,FALSE)</f>
        <v>106</v>
      </c>
      <c r="F3738" s="54">
        <f>VLOOKUP(Table10[[#This Row],[Name]],V.Rd!$A:$B,2,FALSE)</f>
        <v>1120</v>
      </c>
      <c r="G3738" s="54">
        <f>VLOOKUP(Table10[[#This Row],[Name]],M.Rd!$A:$T,20,FALSE)</f>
        <v>21000</v>
      </c>
    </row>
    <row r="3739" spans="1:7" x14ac:dyDescent="0.25">
      <c r="A3739" s="3" t="s">
        <v>188</v>
      </c>
      <c r="B3739" s="31">
        <v>72.2</v>
      </c>
      <c r="C3739" s="2">
        <v>12</v>
      </c>
      <c r="D3739">
        <v>136</v>
      </c>
      <c r="E3739" s="54">
        <f>VLOOKUP(Table10[[#This Row],[Name]],M.Rd!$A:$T,MATCH(Table10[[#This Row],[L.eff]],M.Rd!$C$2:$S$2)+2,FALSE)</f>
        <v>99</v>
      </c>
      <c r="F3739" s="54">
        <f>VLOOKUP(Table10[[#This Row],[Name]],V.Rd!$A:$B,2,FALSE)</f>
        <v>1120</v>
      </c>
      <c r="G3739" s="54">
        <f>VLOOKUP(Table10[[#This Row],[Name]],M.Rd!$A:$T,20,FALSE)</f>
        <v>21000</v>
      </c>
    </row>
    <row r="3740" spans="1:7" x14ac:dyDescent="0.25">
      <c r="A3740" s="3" t="s">
        <v>188</v>
      </c>
      <c r="B3740" s="31">
        <v>72.2</v>
      </c>
      <c r="C3740" s="2">
        <v>13</v>
      </c>
      <c r="D3740">
        <v>117</v>
      </c>
      <c r="E3740" s="54">
        <f>VLOOKUP(Table10[[#This Row],[Name]],M.Rd!$A:$T,MATCH(Table10[[#This Row],[L.eff]],M.Rd!$C$2:$S$2)+2,FALSE)</f>
        <v>92.6</v>
      </c>
      <c r="F3740" s="54">
        <f>VLOOKUP(Table10[[#This Row],[Name]],V.Rd!$A:$B,2,FALSE)</f>
        <v>1120</v>
      </c>
      <c r="G3740" s="54">
        <f>VLOOKUP(Table10[[#This Row],[Name]],M.Rd!$A:$T,20,FALSE)</f>
        <v>21000</v>
      </c>
    </row>
    <row r="3741" spans="1:7" x14ac:dyDescent="0.25">
      <c r="A3741" s="3" t="s">
        <v>188</v>
      </c>
      <c r="B3741" s="31">
        <v>72.2</v>
      </c>
      <c r="C3741" s="2">
        <v>14</v>
      </c>
      <c r="D3741">
        <v>101</v>
      </c>
      <c r="E3741" s="54">
        <f>VLOOKUP(Table10[[#This Row],[Name]],M.Rd!$A:$T,MATCH(Table10[[#This Row],[L.eff]],M.Rd!$C$2:$S$2)+2,FALSE)</f>
        <v>87</v>
      </c>
      <c r="F3741" s="54">
        <f>VLOOKUP(Table10[[#This Row],[Name]],V.Rd!$A:$B,2,FALSE)</f>
        <v>1120</v>
      </c>
      <c r="G3741" s="54">
        <f>VLOOKUP(Table10[[#This Row],[Name]],M.Rd!$A:$T,20,FALSE)</f>
        <v>21000</v>
      </c>
    </row>
    <row r="3742" spans="1:7" x14ac:dyDescent="0.25">
      <c r="A3742" s="23" t="s">
        <v>201</v>
      </c>
      <c r="B3742" s="30">
        <v>7.9</v>
      </c>
      <c r="C3742" s="27">
        <v>1</v>
      </c>
      <c r="D3742" s="27">
        <v>232</v>
      </c>
      <c r="E3742" s="54">
        <f>VLOOKUP(Table10[[#This Row],[Name]],M.Rd!$A:$T,MATCH(Table10[[#This Row],[L.eff]],M.Rd!$C$2:$S$2)+2,FALSE)</f>
        <v>9.7200000000000006</v>
      </c>
      <c r="F3742" s="54">
        <f>VLOOKUP(Table10[[#This Row],[Name]],V.Rd!$A:$B,2,FALSE)</f>
        <v>83.6</v>
      </c>
      <c r="G3742" s="54">
        <f>VLOOKUP(Table10[[#This Row],[Name]],M.Rd!$A:$T,20,FALSE)</f>
        <v>107</v>
      </c>
    </row>
    <row r="3743" spans="1:7" x14ac:dyDescent="0.25">
      <c r="A3743" s="3" t="s">
        <v>201</v>
      </c>
      <c r="B3743" s="31">
        <v>7.9</v>
      </c>
      <c r="C3743" s="2">
        <v>1.5</v>
      </c>
      <c r="D3743" s="2">
        <v>150</v>
      </c>
      <c r="E3743" s="54">
        <f>VLOOKUP(Table10[[#This Row],[Name]],M.Rd!$A:$T,MATCH(Table10[[#This Row],[L.eff]],M.Rd!$C$2:$S$2)+2,FALSE)</f>
        <v>8.36</v>
      </c>
      <c r="F3743" s="54">
        <f>VLOOKUP(Table10[[#This Row],[Name]],V.Rd!$A:$B,2,FALSE)</f>
        <v>83.6</v>
      </c>
      <c r="G3743" s="54">
        <f>VLOOKUP(Table10[[#This Row],[Name]],M.Rd!$A:$T,20,FALSE)</f>
        <v>107</v>
      </c>
    </row>
    <row r="3744" spans="1:7" x14ac:dyDescent="0.25">
      <c r="A3744" s="3" t="s">
        <v>201</v>
      </c>
      <c r="B3744" s="31">
        <v>7.9</v>
      </c>
      <c r="C3744" s="2">
        <v>2</v>
      </c>
      <c r="D3744" s="2">
        <v>97.3</v>
      </c>
      <c r="E3744" s="54">
        <f>VLOOKUP(Table10[[#This Row],[Name]],M.Rd!$A:$T,MATCH(Table10[[#This Row],[L.eff]],M.Rd!$C$2:$S$2)+2,FALSE)</f>
        <v>7.35</v>
      </c>
      <c r="F3744" s="54">
        <f>VLOOKUP(Table10[[#This Row],[Name]],V.Rd!$A:$B,2,FALSE)</f>
        <v>83.6</v>
      </c>
      <c r="G3744" s="54">
        <f>VLOOKUP(Table10[[#This Row],[Name]],M.Rd!$A:$T,20,FALSE)</f>
        <v>107</v>
      </c>
    </row>
    <row r="3745" spans="1:7" x14ac:dyDescent="0.25">
      <c r="A3745" s="3" t="s">
        <v>201</v>
      </c>
      <c r="B3745" s="31">
        <v>7.9</v>
      </c>
      <c r="C3745" s="2">
        <v>2.5</v>
      </c>
      <c r="D3745">
        <v>67</v>
      </c>
      <c r="E3745" s="54">
        <f>VLOOKUP(Table10[[#This Row],[Name]],M.Rd!$A:$T,MATCH(Table10[[#This Row],[L.eff]],M.Rd!$C$2:$S$2)+2,FALSE)</f>
        <v>6.55</v>
      </c>
      <c r="F3745" s="54">
        <f>VLOOKUP(Table10[[#This Row],[Name]],V.Rd!$A:$B,2,FALSE)</f>
        <v>83.6</v>
      </c>
      <c r="G3745" s="54">
        <f>VLOOKUP(Table10[[#This Row],[Name]],M.Rd!$A:$T,20,FALSE)</f>
        <v>107</v>
      </c>
    </row>
    <row r="3746" spans="1:7" x14ac:dyDescent="0.25">
      <c r="A3746" s="3" t="s">
        <v>201</v>
      </c>
      <c r="B3746" s="31">
        <v>7.9</v>
      </c>
      <c r="C3746" s="2">
        <v>3</v>
      </c>
      <c r="D3746">
        <v>48.5</v>
      </c>
      <c r="E3746" s="54">
        <f>VLOOKUP(Table10[[#This Row],[Name]],M.Rd!$A:$T,MATCH(Table10[[#This Row],[L.eff]],M.Rd!$C$2:$S$2)+2,FALSE)</f>
        <v>5.9</v>
      </c>
      <c r="F3746" s="54">
        <f>VLOOKUP(Table10[[#This Row],[Name]],V.Rd!$A:$B,2,FALSE)</f>
        <v>83.6</v>
      </c>
      <c r="G3746" s="54">
        <f>VLOOKUP(Table10[[#This Row],[Name]],M.Rd!$A:$T,20,FALSE)</f>
        <v>107</v>
      </c>
    </row>
    <row r="3747" spans="1:7" x14ac:dyDescent="0.25">
      <c r="A3747" s="3" t="s">
        <v>201</v>
      </c>
      <c r="B3747" s="31">
        <v>7.9</v>
      </c>
      <c r="C3747" s="2">
        <v>3.5</v>
      </c>
      <c r="D3747">
        <v>36.700000000000003</v>
      </c>
      <c r="E3747" s="54">
        <f>VLOOKUP(Table10[[#This Row],[Name]],M.Rd!$A:$T,MATCH(Table10[[#This Row],[L.eff]],M.Rd!$C$2:$S$2)+2,FALSE)</f>
        <v>5.36</v>
      </c>
      <c r="F3747" s="54">
        <f>VLOOKUP(Table10[[#This Row],[Name]],V.Rd!$A:$B,2,FALSE)</f>
        <v>83.6</v>
      </c>
      <c r="G3747" s="54">
        <f>VLOOKUP(Table10[[#This Row],[Name]],M.Rd!$A:$T,20,FALSE)</f>
        <v>107</v>
      </c>
    </row>
    <row r="3748" spans="1:7" x14ac:dyDescent="0.25">
      <c r="A3748" s="3" t="s">
        <v>201</v>
      </c>
      <c r="B3748" s="31">
        <v>7.9</v>
      </c>
      <c r="C3748" s="2">
        <v>4</v>
      </c>
      <c r="D3748">
        <v>28.7</v>
      </c>
      <c r="E3748" s="54">
        <f>VLOOKUP(Table10[[#This Row],[Name]],M.Rd!$A:$T,MATCH(Table10[[#This Row],[L.eff]],M.Rd!$C$2:$S$2)+2,FALSE)</f>
        <v>4.91</v>
      </c>
      <c r="F3748" s="54">
        <f>VLOOKUP(Table10[[#This Row],[Name]],V.Rd!$A:$B,2,FALSE)</f>
        <v>83.6</v>
      </c>
      <c r="G3748" s="54">
        <f>VLOOKUP(Table10[[#This Row],[Name]],M.Rd!$A:$T,20,FALSE)</f>
        <v>107</v>
      </c>
    </row>
    <row r="3749" spans="1:7" x14ac:dyDescent="0.25">
      <c r="A3749" s="3" t="s">
        <v>201</v>
      </c>
      <c r="B3749" s="31">
        <v>7.9</v>
      </c>
      <c r="C3749" s="2">
        <v>5</v>
      </c>
      <c r="D3749">
        <v>18.899999999999999</v>
      </c>
      <c r="E3749" s="54">
        <f>VLOOKUP(Table10[[#This Row],[Name]],M.Rd!$A:$T,MATCH(Table10[[#This Row],[L.eff]],M.Rd!$C$2:$S$2)+2,FALSE)</f>
        <v>4.1900000000000004</v>
      </c>
      <c r="F3749" s="54">
        <f>VLOOKUP(Table10[[#This Row],[Name]],V.Rd!$A:$B,2,FALSE)</f>
        <v>83.6</v>
      </c>
      <c r="G3749" s="54">
        <f>VLOOKUP(Table10[[#This Row],[Name]],M.Rd!$A:$T,20,FALSE)</f>
        <v>107</v>
      </c>
    </row>
    <row r="3750" spans="1:7" x14ac:dyDescent="0.25">
      <c r="A3750" s="3" t="s">
        <v>201</v>
      </c>
      <c r="B3750" s="31">
        <v>7.9</v>
      </c>
      <c r="C3750" s="2">
        <v>6</v>
      </c>
      <c r="D3750">
        <v>13.4</v>
      </c>
      <c r="E3750" s="54">
        <f>VLOOKUP(Table10[[#This Row],[Name]],M.Rd!$A:$T,MATCH(Table10[[#This Row],[L.eff]],M.Rd!$C$2:$S$2)+2,FALSE)</f>
        <v>3.65</v>
      </c>
      <c r="F3750" s="54">
        <f>VLOOKUP(Table10[[#This Row],[Name]],V.Rd!$A:$B,2,FALSE)</f>
        <v>83.6</v>
      </c>
      <c r="G3750" s="54">
        <f>VLOOKUP(Table10[[#This Row],[Name]],M.Rd!$A:$T,20,FALSE)</f>
        <v>107</v>
      </c>
    </row>
    <row r="3751" spans="1:7" x14ac:dyDescent="0.25">
      <c r="A3751" s="3" t="s">
        <v>201</v>
      </c>
      <c r="B3751" s="31">
        <v>7.9</v>
      </c>
      <c r="C3751" s="2">
        <v>7</v>
      </c>
      <c r="D3751">
        <v>9.9600000000000009</v>
      </c>
      <c r="E3751" s="54">
        <f>VLOOKUP(Table10[[#This Row],[Name]],M.Rd!$A:$T,MATCH(Table10[[#This Row],[L.eff]],M.Rd!$C$2:$S$2)+2,FALSE)</f>
        <v>3.26</v>
      </c>
      <c r="F3751" s="54">
        <f>VLOOKUP(Table10[[#This Row],[Name]],V.Rd!$A:$B,2,FALSE)</f>
        <v>83.6</v>
      </c>
      <c r="G3751" s="54">
        <f>VLOOKUP(Table10[[#This Row],[Name]],M.Rd!$A:$T,20,FALSE)</f>
        <v>107</v>
      </c>
    </row>
    <row r="3752" spans="1:7" x14ac:dyDescent="0.25">
      <c r="A3752" s="3" t="s">
        <v>201</v>
      </c>
      <c r="B3752" s="31">
        <v>7.9</v>
      </c>
      <c r="C3752" s="2">
        <v>8</v>
      </c>
      <c r="D3752">
        <v>7.7</v>
      </c>
      <c r="E3752" s="54">
        <f>VLOOKUP(Table10[[#This Row],[Name]],M.Rd!$A:$T,MATCH(Table10[[#This Row],[L.eff]],M.Rd!$C$2:$S$2)+2,FALSE)</f>
        <v>2.95</v>
      </c>
      <c r="F3752" s="54">
        <f>VLOOKUP(Table10[[#This Row],[Name]],V.Rd!$A:$B,2,FALSE)</f>
        <v>83.6</v>
      </c>
      <c r="G3752" s="54">
        <f>VLOOKUP(Table10[[#This Row],[Name]],M.Rd!$A:$T,20,FALSE)</f>
        <v>107</v>
      </c>
    </row>
    <row r="3753" spans="1:7" x14ac:dyDescent="0.25">
      <c r="A3753" s="3" t="s">
        <v>201</v>
      </c>
      <c r="B3753" s="31">
        <v>7.9</v>
      </c>
      <c r="C3753" s="2">
        <v>9</v>
      </c>
      <c r="D3753">
        <v>6.13</v>
      </c>
      <c r="E3753" s="54">
        <f>VLOOKUP(Table10[[#This Row],[Name]],M.Rd!$A:$T,MATCH(Table10[[#This Row],[L.eff]],M.Rd!$C$2:$S$2)+2,FALSE)</f>
        <v>2.69</v>
      </c>
      <c r="F3753" s="54">
        <f>VLOOKUP(Table10[[#This Row],[Name]],V.Rd!$A:$B,2,FALSE)</f>
        <v>83.6</v>
      </c>
      <c r="G3753" s="54">
        <f>VLOOKUP(Table10[[#This Row],[Name]],M.Rd!$A:$T,20,FALSE)</f>
        <v>107</v>
      </c>
    </row>
    <row r="3754" spans="1:7" x14ac:dyDescent="0.25">
      <c r="A3754" s="3" t="s">
        <v>201</v>
      </c>
      <c r="B3754" s="31">
        <v>7.9</v>
      </c>
      <c r="C3754" s="2">
        <v>10</v>
      </c>
      <c r="D3754">
        <v>5</v>
      </c>
      <c r="E3754" s="54">
        <f>VLOOKUP(Table10[[#This Row],[Name]],M.Rd!$A:$T,MATCH(Table10[[#This Row],[L.eff]],M.Rd!$C$2:$S$2)+2,FALSE)</f>
        <v>2.48</v>
      </c>
      <c r="F3754" s="54">
        <f>VLOOKUP(Table10[[#This Row],[Name]],V.Rd!$A:$B,2,FALSE)</f>
        <v>83.6</v>
      </c>
      <c r="G3754" s="54">
        <f>VLOOKUP(Table10[[#This Row],[Name]],M.Rd!$A:$T,20,FALSE)</f>
        <v>107</v>
      </c>
    </row>
    <row r="3755" spans="1:7" x14ac:dyDescent="0.25">
      <c r="A3755" s="3" t="s">
        <v>201</v>
      </c>
      <c r="B3755" s="31">
        <v>7.9</v>
      </c>
      <c r="C3755" s="2">
        <v>11</v>
      </c>
      <c r="D3755">
        <v>4.1500000000000004</v>
      </c>
      <c r="E3755" s="54">
        <f>VLOOKUP(Table10[[#This Row],[Name]],M.Rd!$A:$T,MATCH(Table10[[#This Row],[L.eff]],M.Rd!$C$2:$S$2)+2,FALSE)</f>
        <v>2.29</v>
      </c>
      <c r="F3755" s="54">
        <f>VLOOKUP(Table10[[#This Row],[Name]],V.Rd!$A:$B,2,FALSE)</f>
        <v>83.6</v>
      </c>
      <c r="G3755" s="54">
        <f>VLOOKUP(Table10[[#This Row],[Name]],M.Rd!$A:$T,20,FALSE)</f>
        <v>107</v>
      </c>
    </row>
    <row r="3756" spans="1:7" x14ac:dyDescent="0.25">
      <c r="A3756" s="3" t="s">
        <v>201</v>
      </c>
      <c r="B3756" s="31">
        <v>7.9</v>
      </c>
      <c r="C3756" s="2">
        <v>12</v>
      </c>
      <c r="D3756">
        <v>3.5</v>
      </c>
      <c r="E3756" s="54">
        <f>VLOOKUP(Table10[[#This Row],[Name]],M.Rd!$A:$T,MATCH(Table10[[#This Row],[L.eff]],M.Rd!$C$2:$S$2)+2,FALSE)</f>
        <v>2.14</v>
      </c>
      <c r="F3756" s="54">
        <f>VLOOKUP(Table10[[#This Row],[Name]],V.Rd!$A:$B,2,FALSE)</f>
        <v>83.6</v>
      </c>
      <c r="G3756" s="54">
        <f>VLOOKUP(Table10[[#This Row],[Name]],M.Rd!$A:$T,20,FALSE)</f>
        <v>107</v>
      </c>
    </row>
    <row r="3757" spans="1:7" x14ac:dyDescent="0.25">
      <c r="A3757" s="3" t="s">
        <v>201</v>
      </c>
      <c r="B3757" s="31">
        <v>7.9</v>
      </c>
      <c r="C3757" s="2">
        <v>13</v>
      </c>
      <c r="D3757">
        <v>2.99</v>
      </c>
      <c r="E3757" s="54">
        <f>VLOOKUP(Table10[[#This Row],[Name]],M.Rd!$A:$T,MATCH(Table10[[#This Row],[L.eff]],M.Rd!$C$2:$S$2)+2,FALSE)</f>
        <v>2</v>
      </c>
      <c r="F3757" s="54">
        <f>VLOOKUP(Table10[[#This Row],[Name]],V.Rd!$A:$B,2,FALSE)</f>
        <v>83.6</v>
      </c>
      <c r="G3757" s="54">
        <f>VLOOKUP(Table10[[#This Row],[Name]],M.Rd!$A:$T,20,FALSE)</f>
        <v>107</v>
      </c>
    </row>
    <row r="3758" spans="1:7" x14ac:dyDescent="0.25">
      <c r="A3758" s="3" t="s">
        <v>201</v>
      </c>
      <c r="B3758" s="31">
        <v>7.9</v>
      </c>
      <c r="C3758" s="2">
        <v>14</v>
      </c>
      <c r="D3758">
        <v>2.59</v>
      </c>
      <c r="E3758" s="54">
        <f>VLOOKUP(Table10[[#This Row],[Name]],M.Rd!$A:$T,MATCH(Table10[[#This Row],[L.eff]],M.Rd!$C$2:$S$2)+2,FALSE)</f>
        <v>1.88</v>
      </c>
      <c r="F3758" s="54">
        <f>VLOOKUP(Table10[[#This Row],[Name]],V.Rd!$A:$B,2,FALSE)</f>
        <v>83.6</v>
      </c>
      <c r="G3758" s="54">
        <f>VLOOKUP(Table10[[#This Row],[Name]],M.Rd!$A:$T,20,FALSE)</f>
        <v>107</v>
      </c>
    </row>
    <row r="3759" spans="1:7" x14ac:dyDescent="0.25">
      <c r="A3759" s="23" t="s">
        <v>216</v>
      </c>
      <c r="B3759" s="30">
        <v>10.6</v>
      </c>
      <c r="C3759" s="27">
        <v>1</v>
      </c>
      <c r="D3759" s="27">
        <v>290</v>
      </c>
      <c r="E3759" s="54">
        <f>VLOOKUP(Table10[[#This Row],[Name]],M.Rd!$A:$T,MATCH(Table10[[#This Row],[L.eff]],M.Rd!$C$2:$S$2)+2,FALSE)</f>
        <v>15</v>
      </c>
      <c r="F3759" s="54">
        <f>VLOOKUP(Table10[[#This Row],[Name]],V.Rd!$A:$B,2,FALSE)</f>
        <v>128</v>
      </c>
      <c r="G3759" s="54">
        <f>VLOOKUP(Table10[[#This Row],[Name]],M.Rd!$A:$T,20,FALSE)</f>
        <v>206</v>
      </c>
    </row>
    <row r="3760" spans="1:7" x14ac:dyDescent="0.25">
      <c r="A3760" s="3" t="s">
        <v>216</v>
      </c>
      <c r="B3760" s="31">
        <v>10.6</v>
      </c>
      <c r="C3760" s="2">
        <v>1.5</v>
      </c>
      <c r="D3760" s="2">
        <v>179</v>
      </c>
      <c r="E3760" s="54">
        <f>VLOOKUP(Table10[[#This Row],[Name]],M.Rd!$A:$T,MATCH(Table10[[#This Row],[L.eff]],M.Rd!$C$2:$S$2)+2,FALSE)</f>
        <v>12.8</v>
      </c>
      <c r="F3760" s="54">
        <f>VLOOKUP(Table10[[#This Row],[Name]],V.Rd!$A:$B,2,FALSE)</f>
        <v>128</v>
      </c>
      <c r="G3760" s="54">
        <f>VLOOKUP(Table10[[#This Row],[Name]],M.Rd!$A:$T,20,FALSE)</f>
        <v>206</v>
      </c>
    </row>
    <row r="3761" spans="1:7" x14ac:dyDescent="0.25">
      <c r="A3761" s="3" t="s">
        <v>216</v>
      </c>
      <c r="B3761" s="31">
        <v>10.6</v>
      </c>
      <c r="C3761" s="2">
        <v>2</v>
      </c>
      <c r="D3761" s="2">
        <v>114</v>
      </c>
      <c r="E3761" s="54">
        <f>VLOOKUP(Table10[[#This Row],[Name]],M.Rd!$A:$T,MATCH(Table10[[#This Row],[L.eff]],M.Rd!$C$2:$S$2)+2,FALSE)</f>
        <v>11.2</v>
      </c>
      <c r="F3761" s="54">
        <f>VLOOKUP(Table10[[#This Row],[Name]],V.Rd!$A:$B,2,FALSE)</f>
        <v>128</v>
      </c>
      <c r="G3761" s="54">
        <f>VLOOKUP(Table10[[#This Row],[Name]],M.Rd!$A:$T,20,FALSE)</f>
        <v>206</v>
      </c>
    </row>
    <row r="3762" spans="1:7" x14ac:dyDescent="0.25">
      <c r="A3762" s="3" t="s">
        <v>216</v>
      </c>
      <c r="B3762" s="31">
        <v>10.6</v>
      </c>
      <c r="C3762" s="2">
        <v>2.5</v>
      </c>
      <c r="D3762">
        <v>78</v>
      </c>
      <c r="E3762" s="54">
        <f>VLOOKUP(Table10[[#This Row],[Name]],M.Rd!$A:$T,MATCH(Table10[[#This Row],[L.eff]],M.Rd!$C$2:$S$2)+2,FALSE)</f>
        <v>9.98</v>
      </c>
      <c r="F3762" s="54">
        <f>VLOOKUP(Table10[[#This Row],[Name]],V.Rd!$A:$B,2,FALSE)</f>
        <v>128</v>
      </c>
      <c r="G3762" s="54">
        <f>VLOOKUP(Table10[[#This Row],[Name]],M.Rd!$A:$T,20,FALSE)</f>
        <v>206</v>
      </c>
    </row>
    <row r="3763" spans="1:7" x14ac:dyDescent="0.25">
      <c r="A3763" s="3" t="s">
        <v>216</v>
      </c>
      <c r="B3763" s="31">
        <v>10.6</v>
      </c>
      <c r="C3763" s="2">
        <v>3</v>
      </c>
      <c r="D3763">
        <v>56.3</v>
      </c>
      <c r="E3763" s="54">
        <f>VLOOKUP(Table10[[#This Row],[Name]],M.Rd!$A:$T,MATCH(Table10[[#This Row],[L.eff]],M.Rd!$C$2:$S$2)+2,FALSE)</f>
        <v>8.9600000000000009</v>
      </c>
      <c r="F3763" s="54">
        <f>VLOOKUP(Table10[[#This Row],[Name]],V.Rd!$A:$B,2,FALSE)</f>
        <v>128</v>
      </c>
      <c r="G3763" s="54">
        <f>VLOOKUP(Table10[[#This Row],[Name]],M.Rd!$A:$T,20,FALSE)</f>
        <v>206</v>
      </c>
    </row>
    <row r="3764" spans="1:7" x14ac:dyDescent="0.25">
      <c r="A3764" s="3" t="s">
        <v>216</v>
      </c>
      <c r="B3764" s="31">
        <v>10.6</v>
      </c>
      <c r="C3764" s="2">
        <v>3.5</v>
      </c>
      <c r="D3764">
        <v>42.5</v>
      </c>
      <c r="E3764" s="54">
        <f>VLOOKUP(Table10[[#This Row],[Name]],M.Rd!$A:$T,MATCH(Table10[[#This Row],[L.eff]],M.Rd!$C$2:$S$2)+2,FALSE)</f>
        <v>8.1199999999999992</v>
      </c>
      <c r="F3764" s="54">
        <f>VLOOKUP(Table10[[#This Row],[Name]],V.Rd!$A:$B,2,FALSE)</f>
        <v>128</v>
      </c>
      <c r="G3764" s="54">
        <f>VLOOKUP(Table10[[#This Row],[Name]],M.Rd!$A:$T,20,FALSE)</f>
        <v>206</v>
      </c>
    </row>
    <row r="3765" spans="1:7" x14ac:dyDescent="0.25">
      <c r="A3765" s="3" t="s">
        <v>216</v>
      </c>
      <c r="B3765" s="31">
        <v>10.6</v>
      </c>
      <c r="C3765" s="2">
        <v>4</v>
      </c>
      <c r="D3765">
        <v>33.200000000000003</v>
      </c>
      <c r="E3765" s="54">
        <f>VLOOKUP(Table10[[#This Row],[Name]],M.Rd!$A:$T,MATCH(Table10[[#This Row],[L.eff]],M.Rd!$C$2:$S$2)+2,FALSE)</f>
        <v>7.42</v>
      </c>
      <c r="F3765" s="54">
        <f>VLOOKUP(Table10[[#This Row],[Name]],V.Rd!$A:$B,2,FALSE)</f>
        <v>128</v>
      </c>
      <c r="G3765" s="54">
        <f>VLOOKUP(Table10[[#This Row],[Name]],M.Rd!$A:$T,20,FALSE)</f>
        <v>206</v>
      </c>
    </row>
    <row r="3766" spans="1:7" x14ac:dyDescent="0.25">
      <c r="A3766" s="3" t="s">
        <v>216</v>
      </c>
      <c r="B3766" s="31">
        <v>10.6</v>
      </c>
      <c r="C3766" s="2">
        <v>5</v>
      </c>
      <c r="D3766">
        <v>21.8</v>
      </c>
      <c r="E3766" s="54">
        <f>VLOOKUP(Table10[[#This Row],[Name]],M.Rd!$A:$T,MATCH(Table10[[#This Row],[L.eff]],M.Rd!$C$2:$S$2)+2,FALSE)</f>
        <v>6.31</v>
      </c>
      <c r="F3766" s="54">
        <f>VLOOKUP(Table10[[#This Row],[Name]],V.Rd!$A:$B,2,FALSE)</f>
        <v>128</v>
      </c>
      <c r="G3766" s="54">
        <f>VLOOKUP(Table10[[#This Row],[Name]],M.Rd!$A:$T,20,FALSE)</f>
        <v>206</v>
      </c>
    </row>
    <row r="3767" spans="1:7" x14ac:dyDescent="0.25">
      <c r="A3767" s="3" t="s">
        <v>216</v>
      </c>
      <c r="B3767" s="31">
        <v>10.6</v>
      </c>
      <c r="C3767" s="2">
        <v>6</v>
      </c>
      <c r="D3767">
        <v>15.4</v>
      </c>
      <c r="E3767" s="54">
        <f>VLOOKUP(Table10[[#This Row],[Name]],M.Rd!$A:$T,MATCH(Table10[[#This Row],[L.eff]],M.Rd!$C$2:$S$2)+2,FALSE)</f>
        <v>5.5</v>
      </c>
      <c r="F3767" s="54">
        <f>VLOOKUP(Table10[[#This Row],[Name]],V.Rd!$A:$B,2,FALSE)</f>
        <v>128</v>
      </c>
      <c r="G3767" s="54">
        <f>VLOOKUP(Table10[[#This Row],[Name]],M.Rd!$A:$T,20,FALSE)</f>
        <v>206</v>
      </c>
    </row>
    <row r="3768" spans="1:7" x14ac:dyDescent="0.25">
      <c r="A3768" s="3" t="s">
        <v>216</v>
      </c>
      <c r="B3768" s="31">
        <v>10.6</v>
      </c>
      <c r="C3768" s="2">
        <v>7</v>
      </c>
      <c r="D3768">
        <v>11.4</v>
      </c>
      <c r="E3768" s="54">
        <f>VLOOKUP(Table10[[#This Row],[Name]],M.Rd!$A:$T,MATCH(Table10[[#This Row],[L.eff]],M.Rd!$C$2:$S$2)+2,FALSE)</f>
        <v>4.91</v>
      </c>
      <c r="F3768" s="54">
        <f>VLOOKUP(Table10[[#This Row],[Name]],V.Rd!$A:$B,2,FALSE)</f>
        <v>128</v>
      </c>
      <c r="G3768" s="54">
        <f>VLOOKUP(Table10[[#This Row],[Name]],M.Rd!$A:$T,20,FALSE)</f>
        <v>206</v>
      </c>
    </row>
    <row r="3769" spans="1:7" x14ac:dyDescent="0.25">
      <c r="A3769" s="3" t="s">
        <v>216</v>
      </c>
      <c r="B3769" s="31">
        <v>10.6</v>
      </c>
      <c r="C3769" s="2">
        <v>8</v>
      </c>
      <c r="D3769">
        <v>8.84</v>
      </c>
      <c r="E3769" s="54">
        <f>VLOOKUP(Table10[[#This Row],[Name]],M.Rd!$A:$T,MATCH(Table10[[#This Row],[L.eff]],M.Rd!$C$2:$S$2)+2,FALSE)</f>
        <v>4.43</v>
      </c>
      <c r="F3769" s="54">
        <f>VLOOKUP(Table10[[#This Row],[Name]],V.Rd!$A:$B,2,FALSE)</f>
        <v>128</v>
      </c>
      <c r="G3769" s="54">
        <f>VLOOKUP(Table10[[#This Row],[Name]],M.Rd!$A:$T,20,FALSE)</f>
        <v>206</v>
      </c>
    </row>
    <row r="3770" spans="1:7" x14ac:dyDescent="0.25">
      <c r="A3770" s="3" t="s">
        <v>216</v>
      </c>
      <c r="B3770" s="31">
        <v>10.6</v>
      </c>
      <c r="C3770" s="2">
        <v>9</v>
      </c>
      <c r="D3770">
        <v>7.04</v>
      </c>
      <c r="E3770" s="54">
        <f>VLOOKUP(Table10[[#This Row],[Name]],M.Rd!$A:$T,MATCH(Table10[[#This Row],[L.eff]],M.Rd!$C$2:$S$2)+2,FALSE)</f>
        <v>4.04</v>
      </c>
      <c r="F3770" s="54">
        <f>VLOOKUP(Table10[[#This Row],[Name]],V.Rd!$A:$B,2,FALSE)</f>
        <v>128</v>
      </c>
      <c r="G3770" s="54">
        <f>VLOOKUP(Table10[[#This Row],[Name]],M.Rd!$A:$T,20,FALSE)</f>
        <v>206</v>
      </c>
    </row>
    <row r="3771" spans="1:7" x14ac:dyDescent="0.25">
      <c r="A3771" s="3" t="s">
        <v>216</v>
      </c>
      <c r="B3771" s="31">
        <v>10.6</v>
      </c>
      <c r="C3771" s="2">
        <v>10</v>
      </c>
      <c r="D3771">
        <v>5.73</v>
      </c>
      <c r="E3771" s="54">
        <f>VLOOKUP(Table10[[#This Row],[Name]],M.Rd!$A:$T,MATCH(Table10[[#This Row],[L.eff]],M.Rd!$C$2:$S$2)+2,FALSE)</f>
        <v>3.71</v>
      </c>
      <c r="F3771" s="54">
        <f>VLOOKUP(Table10[[#This Row],[Name]],V.Rd!$A:$B,2,FALSE)</f>
        <v>128</v>
      </c>
      <c r="G3771" s="54">
        <f>VLOOKUP(Table10[[#This Row],[Name]],M.Rd!$A:$T,20,FALSE)</f>
        <v>206</v>
      </c>
    </row>
    <row r="3772" spans="1:7" x14ac:dyDescent="0.25">
      <c r="A3772" s="3" t="s">
        <v>216</v>
      </c>
      <c r="B3772" s="31">
        <v>10.6</v>
      </c>
      <c r="C3772" s="2">
        <v>11</v>
      </c>
      <c r="D3772">
        <v>4.76</v>
      </c>
      <c r="E3772" s="54">
        <f>VLOOKUP(Table10[[#This Row],[Name]],M.Rd!$A:$T,MATCH(Table10[[#This Row],[L.eff]],M.Rd!$C$2:$S$2)+2,FALSE)</f>
        <v>3.44</v>
      </c>
      <c r="F3772" s="54">
        <f>VLOOKUP(Table10[[#This Row],[Name]],V.Rd!$A:$B,2,FALSE)</f>
        <v>128</v>
      </c>
      <c r="G3772" s="54">
        <f>VLOOKUP(Table10[[#This Row],[Name]],M.Rd!$A:$T,20,FALSE)</f>
        <v>206</v>
      </c>
    </row>
    <row r="3773" spans="1:7" x14ac:dyDescent="0.25">
      <c r="A3773" s="3" t="s">
        <v>216</v>
      </c>
      <c r="B3773" s="31">
        <v>10.6</v>
      </c>
      <c r="C3773" s="2">
        <v>12</v>
      </c>
      <c r="D3773">
        <v>4.0199999999999996</v>
      </c>
      <c r="E3773" s="54">
        <f>VLOOKUP(Table10[[#This Row],[Name]],M.Rd!$A:$T,MATCH(Table10[[#This Row],[L.eff]],M.Rd!$C$2:$S$2)+2,FALSE)</f>
        <v>3.2</v>
      </c>
      <c r="F3773" s="54">
        <f>VLOOKUP(Table10[[#This Row],[Name]],V.Rd!$A:$B,2,FALSE)</f>
        <v>128</v>
      </c>
      <c r="G3773" s="54">
        <f>VLOOKUP(Table10[[#This Row],[Name]],M.Rd!$A:$T,20,FALSE)</f>
        <v>206</v>
      </c>
    </row>
    <row r="3774" spans="1:7" x14ac:dyDescent="0.25">
      <c r="A3774" s="3" t="s">
        <v>216</v>
      </c>
      <c r="B3774" s="31">
        <v>10.6</v>
      </c>
      <c r="C3774" s="2">
        <v>13</v>
      </c>
      <c r="D3774">
        <v>3.43</v>
      </c>
      <c r="E3774" s="54">
        <f>VLOOKUP(Table10[[#This Row],[Name]],M.Rd!$A:$T,MATCH(Table10[[#This Row],[L.eff]],M.Rd!$C$2:$S$2)+2,FALSE)</f>
        <v>3</v>
      </c>
      <c r="F3774" s="54">
        <f>VLOOKUP(Table10[[#This Row],[Name]],V.Rd!$A:$B,2,FALSE)</f>
        <v>128</v>
      </c>
      <c r="G3774" s="54">
        <f>VLOOKUP(Table10[[#This Row],[Name]],M.Rd!$A:$T,20,FALSE)</f>
        <v>206</v>
      </c>
    </row>
    <row r="3775" spans="1:7" x14ac:dyDescent="0.25">
      <c r="A3775" s="3" t="s">
        <v>216</v>
      </c>
      <c r="B3775" s="31">
        <v>10.6</v>
      </c>
      <c r="C3775" s="2">
        <v>14</v>
      </c>
      <c r="D3775">
        <v>2.97</v>
      </c>
      <c r="E3775" s="54">
        <f>VLOOKUP(Table10[[#This Row],[Name]],M.Rd!$A:$T,MATCH(Table10[[#This Row],[L.eff]],M.Rd!$C$2:$S$2)+2,FALSE)</f>
        <v>2.82</v>
      </c>
      <c r="F3775" s="54">
        <f>VLOOKUP(Table10[[#This Row],[Name]],V.Rd!$A:$B,2,FALSE)</f>
        <v>128</v>
      </c>
      <c r="G3775" s="54">
        <f>VLOOKUP(Table10[[#This Row],[Name]],M.Rd!$A:$T,20,FALSE)</f>
        <v>206</v>
      </c>
    </row>
    <row r="3776" spans="1:7" x14ac:dyDescent="0.25">
      <c r="A3776" s="23" t="s">
        <v>215</v>
      </c>
      <c r="B3776" s="30">
        <v>13.4</v>
      </c>
      <c r="C3776" s="27">
        <v>1</v>
      </c>
      <c r="D3776" s="27">
        <v>391</v>
      </c>
      <c r="E3776" s="54">
        <f>VLOOKUP(Table10[[#This Row],[Name]],M.Rd!$A:$T,MATCH(Table10[[#This Row],[L.eff]],M.Rd!$C$2:$S$2)+2,FALSE)</f>
        <v>22.6</v>
      </c>
      <c r="F3776" s="54">
        <f>VLOOKUP(Table10[[#This Row],[Name]],V.Rd!$A:$B,2,FALSE)</f>
        <v>175</v>
      </c>
      <c r="G3776" s="54">
        <f>VLOOKUP(Table10[[#This Row],[Name]],M.Rd!$A:$T,20,FALSE)</f>
        <v>364</v>
      </c>
    </row>
    <row r="3777" spans="1:7" x14ac:dyDescent="0.25">
      <c r="A3777" s="3" t="s">
        <v>215</v>
      </c>
      <c r="B3777" s="31">
        <v>13.4</v>
      </c>
      <c r="C3777" s="2">
        <v>1.5</v>
      </c>
      <c r="D3777" s="2">
        <v>252</v>
      </c>
      <c r="E3777" s="54">
        <f>VLOOKUP(Table10[[#This Row],[Name]],M.Rd!$A:$T,MATCH(Table10[[#This Row],[L.eff]],M.Rd!$C$2:$S$2)+2,FALSE)</f>
        <v>19.2</v>
      </c>
      <c r="F3777" s="54">
        <f>VLOOKUP(Table10[[#This Row],[Name]],V.Rd!$A:$B,2,FALSE)</f>
        <v>175</v>
      </c>
      <c r="G3777" s="54">
        <f>VLOOKUP(Table10[[#This Row],[Name]],M.Rd!$A:$T,20,FALSE)</f>
        <v>364</v>
      </c>
    </row>
    <row r="3778" spans="1:7" x14ac:dyDescent="0.25">
      <c r="A3778" s="3" t="s">
        <v>215</v>
      </c>
      <c r="B3778" s="31">
        <v>13.4</v>
      </c>
      <c r="C3778" s="2">
        <v>2</v>
      </c>
      <c r="D3778" s="2">
        <v>164</v>
      </c>
      <c r="E3778" s="54">
        <f>VLOOKUP(Table10[[#This Row],[Name]],M.Rd!$A:$T,MATCH(Table10[[#This Row],[L.eff]],M.Rd!$C$2:$S$2)+2,FALSE)</f>
        <v>16.8</v>
      </c>
      <c r="F3778" s="54">
        <f>VLOOKUP(Table10[[#This Row],[Name]],V.Rd!$A:$B,2,FALSE)</f>
        <v>175</v>
      </c>
      <c r="G3778" s="54">
        <f>VLOOKUP(Table10[[#This Row],[Name]],M.Rd!$A:$T,20,FALSE)</f>
        <v>364</v>
      </c>
    </row>
    <row r="3779" spans="1:7" x14ac:dyDescent="0.25">
      <c r="A3779" s="3" t="s">
        <v>215</v>
      </c>
      <c r="B3779" s="31">
        <v>13.4</v>
      </c>
      <c r="C3779" s="2">
        <v>2.5</v>
      </c>
      <c r="D3779">
        <v>113</v>
      </c>
      <c r="E3779" s="54">
        <f>VLOOKUP(Table10[[#This Row],[Name]],M.Rd!$A:$T,MATCH(Table10[[#This Row],[L.eff]],M.Rd!$C$2:$S$2)+2,FALSE)</f>
        <v>14.9</v>
      </c>
      <c r="F3779" s="54">
        <f>VLOOKUP(Table10[[#This Row],[Name]],V.Rd!$A:$B,2,FALSE)</f>
        <v>175</v>
      </c>
      <c r="G3779" s="54">
        <f>VLOOKUP(Table10[[#This Row],[Name]],M.Rd!$A:$T,20,FALSE)</f>
        <v>364</v>
      </c>
    </row>
    <row r="3780" spans="1:7" x14ac:dyDescent="0.25">
      <c r="A3780" s="3" t="s">
        <v>215</v>
      </c>
      <c r="B3780" s="31">
        <v>13.4</v>
      </c>
      <c r="C3780" s="2">
        <v>3</v>
      </c>
      <c r="D3780">
        <v>81.7</v>
      </c>
      <c r="E3780" s="54">
        <f>VLOOKUP(Table10[[#This Row],[Name]],M.Rd!$A:$T,MATCH(Table10[[#This Row],[L.eff]],M.Rd!$C$2:$S$2)+2,FALSE)</f>
        <v>13.3</v>
      </c>
      <c r="F3780" s="54">
        <f>VLOOKUP(Table10[[#This Row],[Name]],V.Rd!$A:$B,2,FALSE)</f>
        <v>175</v>
      </c>
      <c r="G3780" s="54">
        <f>VLOOKUP(Table10[[#This Row],[Name]],M.Rd!$A:$T,20,FALSE)</f>
        <v>364</v>
      </c>
    </row>
    <row r="3781" spans="1:7" x14ac:dyDescent="0.25">
      <c r="A3781" s="3" t="s">
        <v>215</v>
      </c>
      <c r="B3781" s="31">
        <v>13.4</v>
      </c>
      <c r="C3781" s="2">
        <v>3.5</v>
      </c>
      <c r="D3781">
        <v>61.8</v>
      </c>
      <c r="E3781" s="54">
        <f>VLOOKUP(Table10[[#This Row],[Name]],M.Rd!$A:$T,MATCH(Table10[[#This Row],[L.eff]],M.Rd!$C$2:$S$2)+2,FALSE)</f>
        <v>12.1</v>
      </c>
      <c r="F3781" s="54">
        <f>VLOOKUP(Table10[[#This Row],[Name]],V.Rd!$A:$B,2,FALSE)</f>
        <v>175</v>
      </c>
      <c r="G3781" s="54">
        <f>VLOOKUP(Table10[[#This Row],[Name]],M.Rd!$A:$T,20,FALSE)</f>
        <v>364</v>
      </c>
    </row>
    <row r="3782" spans="1:7" x14ac:dyDescent="0.25">
      <c r="A3782" s="3" t="s">
        <v>215</v>
      </c>
      <c r="B3782" s="31">
        <v>13.4</v>
      </c>
      <c r="C3782" s="2">
        <v>4</v>
      </c>
      <c r="D3782">
        <v>48.3</v>
      </c>
      <c r="E3782" s="54">
        <f>VLOOKUP(Table10[[#This Row],[Name]],M.Rd!$A:$T,MATCH(Table10[[#This Row],[L.eff]],M.Rd!$C$2:$S$2)+2,FALSE)</f>
        <v>11</v>
      </c>
      <c r="F3782" s="54">
        <f>VLOOKUP(Table10[[#This Row],[Name]],V.Rd!$A:$B,2,FALSE)</f>
        <v>175</v>
      </c>
      <c r="G3782" s="54">
        <f>VLOOKUP(Table10[[#This Row],[Name]],M.Rd!$A:$T,20,FALSE)</f>
        <v>364</v>
      </c>
    </row>
    <row r="3783" spans="1:7" x14ac:dyDescent="0.25">
      <c r="A3783" s="3" t="s">
        <v>215</v>
      </c>
      <c r="B3783" s="31">
        <v>13.4</v>
      </c>
      <c r="C3783" s="2">
        <v>5</v>
      </c>
      <c r="D3783">
        <v>31.8</v>
      </c>
      <c r="E3783" s="54">
        <f>VLOOKUP(Table10[[#This Row],[Name]],M.Rd!$A:$T,MATCH(Table10[[#This Row],[L.eff]],M.Rd!$C$2:$S$2)+2,FALSE)</f>
        <v>9.34</v>
      </c>
      <c r="F3783" s="54">
        <f>VLOOKUP(Table10[[#This Row],[Name]],V.Rd!$A:$B,2,FALSE)</f>
        <v>175</v>
      </c>
      <c r="G3783" s="54">
        <f>VLOOKUP(Table10[[#This Row],[Name]],M.Rd!$A:$T,20,FALSE)</f>
        <v>364</v>
      </c>
    </row>
    <row r="3784" spans="1:7" x14ac:dyDescent="0.25">
      <c r="A3784" s="3" t="s">
        <v>215</v>
      </c>
      <c r="B3784" s="31">
        <v>13.4</v>
      </c>
      <c r="C3784" s="2">
        <v>6</v>
      </c>
      <c r="D3784">
        <v>22.5</v>
      </c>
      <c r="E3784" s="54">
        <f>VLOOKUP(Table10[[#This Row],[Name]],M.Rd!$A:$T,MATCH(Table10[[#This Row],[L.eff]],M.Rd!$C$2:$S$2)+2,FALSE)</f>
        <v>8.15</v>
      </c>
      <c r="F3784" s="54">
        <f>VLOOKUP(Table10[[#This Row],[Name]],V.Rd!$A:$B,2,FALSE)</f>
        <v>175</v>
      </c>
      <c r="G3784" s="54">
        <f>VLOOKUP(Table10[[#This Row],[Name]],M.Rd!$A:$T,20,FALSE)</f>
        <v>364</v>
      </c>
    </row>
    <row r="3785" spans="1:7" x14ac:dyDescent="0.25">
      <c r="A3785" s="3" t="s">
        <v>215</v>
      </c>
      <c r="B3785" s="31">
        <v>13.4</v>
      </c>
      <c r="C3785" s="2">
        <v>7</v>
      </c>
      <c r="D3785">
        <v>16.8</v>
      </c>
      <c r="E3785" s="54">
        <f>VLOOKUP(Table10[[#This Row],[Name]],M.Rd!$A:$T,MATCH(Table10[[#This Row],[L.eff]],M.Rd!$C$2:$S$2)+2,FALSE)</f>
        <v>7.26</v>
      </c>
      <c r="F3785" s="54">
        <f>VLOOKUP(Table10[[#This Row],[Name]],V.Rd!$A:$B,2,FALSE)</f>
        <v>175</v>
      </c>
      <c r="G3785" s="54">
        <f>VLOOKUP(Table10[[#This Row],[Name]],M.Rd!$A:$T,20,FALSE)</f>
        <v>364</v>
      </c>
    </row>
    <row r="3786" spans="1:7" x14ac:dyDescent="0.25">
      <c r="A3786" s="3" t="s">
        <v>215</v>
      </c>
      <c r="B3786" s="31">
        <v>13.4</v>
      </c>
      <c r="C3786" s="2">
        <v>8</v>
      </c>
      <c r="D3786">
        <v>13</v>
      </c>
      <c r="E3786" s="54">
        <f>VLOOKUP(Table10[[#This Row],[Name]],M.Rd!$A:$T,MATCH(Table10[[#This Row],[L.eff]],M.Rd!$C$2:$S$2)+2,FALSE)</f>
        <v>6.55</v>
      </c>
      <c r="F3786" s="54">
        <f>VLOOKUP(Table10[[#This Row],[Name]],V.Rd!$A:$B,2,FALSE)</f>
        <v>175</v>
      </c>
      <c r="G3786" s="54">
        <f>VLOOKUP(Table10[[#This Row],[Name]],M.Rd!$A:$T,20,FALSE)</f>
        <v>364</v>
      </c>
    </row>
    <row r="3787" spans="1:7" x14ac:dyDescent="0.25">
      <c r="A3787" s="3" t="s">
        <v>215</v>
      </c>
      <c r="B3787" s="31">
        <v>13.4</v>
      </c>
      <c r="C3787" s="2">
        <v>9</v>
      </c>
      <c r="D3787">
        <v>10.3</v>
      </c>
      <c r="E3787" s="54">
        <f>VLOOKUP(Table10[[#This Row],[Name]],M.Rd!$A:$T,MATCH(Table10[[#This Row],[L.eff]],M.Rd!$C$2:$S$2)+2,FALSE)</f>
        <v>5.97</v>
      </c>
      <c r="F3787" s="54">
        <f>VLOOKUP(Table10[[#This Row],[Name]],V.Rd!$A:$B,2,FALSE)</f>
        <v>175</v>
      </c>
      <c r="G3787" s="54">
        <f>VLOOKUP(Table10[[#This Row],[Name]],M.Rd!$A:$T,20,FALSE)</f>
        <v>364</v>
      </c>
    </row>
    <row r="3788" spans="1:7" x14ac:dyDescent="0.25">
      <c r="A3788" s="3" t="s">
        <v>215</v>
      </c>
      <c r="B3788" s="31">
        <v>13.4</v>
      </c>
      <c r="C3788" s="2">
        <v>10</v>
      </c>
      <c r="D3788">
        <v>8.41</v>
      </c>
      <c r="E3788" s="54">
        <f>VLOOKUP(Table10[[#This Row],[Name]],M.Rd!$A:$T,MATCH(Table10[[#This Row],[L.eff]],M.Rd!$C$2:$S$2)+2,FALSE)</f>
        <v>5.49</v>
      </c>
      <c r="F3788" s="54">
        <f>VLOOKUP(Table10[[#This Row],[Name]],V.Rd!$A:$B,2,FALSE)</f>
        <v>175</v>
      </c>
      <c r="G3788" s="54">
        <f>VLOOKUP(Table10[[#This Row],[Name]],M.Rd!$A:$T,20,FALSE)</f>
        <v>364</v>
      </c>
    </row>
    <row r="3789" spans="1:7" x14ac:dyDescent="0.25">
      <c r="A3789" s="3" t="s">
        <v>215</v>
      </c>
      <c r="B3789" s="31">
        <v>13.4</v>
      </c>
      <c r="C3789" s="2">
        <v>11</v>
      </c>
      <c r="D3789">
        <v>6.99</v>
      </c>
      <c r="E3789" s="54">
        <f>VLOOKUP(Table10[[#This Row],[Name]],M.Rd!$A:$T,MATCH(Table10[[#This Row],[L.eff]],M.Rd!$C$2:$S$2)+2,FALSE)</f>
        <v>5.08</v>
      </c>
      <c r="F3789" s="54">
        <f>VLOOKUP(Table10[[#This Row],[Name]],V.Rd!$A:$B,2,FALSE)</f>
        <v>175</v>
      </c>
      <c r="G3789" s="54">
        <f>VLOOKUP(Table10[[#This Row],[Name]],M.Rd!$A:$T,20,FALSE)</f>
        <v>364</v>
      </c>
    </row>
    <row r="3790" spans="1:7" x14ac:dyDescent="0.25">
      <c r="A3790" s="3" t="s">
        <v>215</v>
      </c>
      <c r="B3790" s="31">
        <v>13.4</v>
      </c>
      <c r="C3790" s="2">
        <v>12</v>
      </c>
      <c r="D3790">
        <v>5.89</v>
      </c>
      <c r="E3790" s="54">
        <f>VLOOKUP(Table10[[#This Row],[Name]],M.Rd!$A:$T,MATCH(Table10[[#This Row],[L.eff]],M.Rd!$C$2:$S$2)+2,FALSE)</f>
        <v>4.7300000000000004</v>
      </c>
      <c r="F3790" s="54">
        <f>VLOOKUP(Table10[[#This Row],[Name]],V.Rd!$A:$B,2,FALSE)</f>
        <v>175</v>
      </c>
      <c r="G3790" s="54">
        <f>VLOOKUP(Table10[[#This Row],[Name]],M.Rd!$A:$T,20,FALSE)</f>
        <v>364</v>
      </c>
    </row>
    <row r="3791" spans="1:7" x14ac:dyDescent="0.25">
      <c r="A3791" s="3" t="s">
        <v>215</v>
      </c>
      <c r="B3791" s="31">
        <v>13.4</v>
      </c>
      <c r="C3791" s="2">
        <v>13</v>
      </c>
      <c r="D3791">
        <v>5.04</v>
      </c>
      <c r="E3791" s="54">
        <f>VLOOKUP(Table10[[#This Row],[Name]],M.Rd!$A:$T,MATCH(Table10[[#This Row],[L.eff]],M.Rd!$C$2:$S$2)+2,FALSE)</f>
        <v>4.43</v>
      </c>
      <c r="F3791" s="54">
        <f>VLOOKUP(Table10[[#This Row],[Name]],V.Rd!$A:$B,2,FALSE)</f>
        <v>175</v>
      </c>
      <c r="G3791" s="54">
        <f>VLOOKUP(Table10[[#This Row],[Name]],M.Rd!$A:$T,20,FALSE)</f>
        <v>364</v>
      </c>
    </row>
    <row r="3792" spans="1:7" x14ac:dyDescent="0.25">
      <c r="A3792" s="3" t="s">
        <v>215</v>
      </c>
      <c r="B3792" s="31">
        <v>13.4</v>
      </c>
      <c r="C3792" s="2">
        <v>14</v>
      </c>
      <c r="D3792">
        <v>4.3600000000000003</v>
      </c>
      <c r="E3792" s="54">
        <f>VLOOKUP(Table10[[#This Row],[Name]],M.Rd!$A:$T,MATCH(Table10[[#This Row],[L.eff]],M.Rd!$C$2:$S$2)+2,FALSE)</f>
        <v>4.16</v>
      </c>
      <c r="F3792" s="54">
        <f>VLOOKUP(Table10[[#This Row],[Name]],V.Rd!$A:$B,2,FALSE)</f>
        <v>175</v>
      </c>
      <c r="G3792" s="54">
        <f>VLOOKUP(Table10[[#This Row],[Name]],M.Rd!$A:$T,20,FALSE)</f>
        <v>364</v>
      </c>
    </row>
    <row r="3793" spans="1:7" x14ac:dyDescent="0.25">
      <c r="A3793" s="23" t="s">
        <v>214</v>
      </c>
      <c r="B3793" s="30">
        <v>16</v>
      </c>
      <c r="C3793" s="27">
        <v>1</v>
      </c>
      <c r="D3793" s="27">
        <v>503</v>
      </c>
      <c r="E3793" s="54">
        <f>VLOOKUP(Table10[[#This Row],[Name]],M.Rd!$A:$T,MATCH(Table10[[#This Row],[L.eff]],M.Rd!$C$2:$S$2)+2,FALSE)</f>
        <v>32.6</v>
      </c>
      <c r="F3793" s="54">
        <f>VLOOKUP(Table10[[#This Row],[Name]],V.Rd!$A:$B,2,FALSE)</f>
        <v>207</v>
      </c>
      <c r="G3793" s="54">
        <f>VLOOKUP(Table10[[#This Row],[Name]],M.Rd!$A:$T,20,FALSE)</f>
        <v>605</v>
      </c>
    </row>
    <row r="3794" spans="1:7" x14ac:dyDescent="0.25">
      <c r="A3794" s="3" t="s">
        <v>214</v>
      </c>
      <c r="B3794" s="31">
        <v>16</v>
      </c>
      <c r="C3794" s="2">
        <v>1.5</v>
      </c>
      <c r="D3794" s="2">
        <v>342</v>
      </c>
      <c r="E3794" s="54">
        <f>VLOOKUP(Table10[[#This Row],[Name]],M.Rd!$A:$T,MATCH(Table10[[#This Row],[L.eff]],M.Rd!$C$2:$S$2)+2,FALSE)</f>
        <v>27.7</v>
      </c>
      <c r="F3794" s="54">
        <f>VLOOKUP(Table10[[#This Row],[Name]],V.Rd!$A:$B,2,FALSE)</f>
        <v>207</v>
      </c>
      <c r="G3794" s="54">
        <f>VLOOKUP(Table10[[#This Row],[Name]],M.Rd!$A:$T,20,FALSE)</f>
        <v>605</v>
      </c>
    </row>
    <row r="3795" spans="1:7" x14ac:dyDescent="0.25">
      <c r="A3795" s="3" t="s">
        <v>214</v>
      </c>
      <c r="B3795" s="31">
        <v>16</v>
      </c>
      <c r="C3795" s="2">
        <v>2</v>
      </c>
      <c r="D3795" s="2">
        <v>229</v>
      </c>
      <c r="E3795" s="54">
        <f>VLOOKUP(Table10[[#This Row],[Name]],M.Rd!$A:$T,MATCH(Table10[[#This Row],[L.eff]],M.Rd!$C$2:$S$2)+2,FALSE)</f>
        <v>24</v>
      </c>
      <c r="F3795" s="54">
        <f>VLOOKUP(Table10[[#This Row],[Name]],V.Rd!$A:$B,2,FALSE)</f>
        <v>207</v>
      </c>
      <c r="G3795" s="54">
        <f>VLOOKUP(Table10[[#This Row],[Name]],M.Rd!$A:$T,20,FALSE)</f>
        <v>605</v>
      </c>
    </row>
    <row r="3796" spans="1:7" x14ac:dyDescent="0.25">
      <c r="A3796" s="3" t="s">
        <v>214</v>
      </c>
      <c r="B3796" s="31">
        <v>16</v>
      </c>
      <c r="C3796" s="2">
        <v>2.5</v>
      </c>
      <c r="D3796">
        <v>159</v>
      </c>
      <c r="E3796" s="54">
        <f>VLOOKUP(Table10[[#This Row],[Name]],M.Rd!$A:$T,MATCH(Table10[[#This Row],[L.eff]],M.Rd!$C$2:$S$2)+2,FALSE)</f>
        <v>21.2</v>
      </c>
      <c r="F3796" s="54">
        <f>VLOOKUP(Table10[[#This Row],[Name]],V.Rd!$A:$B,2,FALSE)</f>
        <v>207</v>
      </c>
      <c r="G3796" s="54">
        <f>VLOOKUP(Table10[[#This Row],[Name]],M.Rd!$A:$T,20,FALSE)</f>
        <v>605</v>
      </c>
    </row>
    <row r="3797" spans="1:7" x14ac:dyDescent="0.25">
      <c r="A3797" s="3" t="s">
        <v>214</v>
      </c>
      <c r="B3797" s="31">
        <v>16</v>
      </c>
      <c r="C3797" s="2">
        <v>3</v>
      </c>
      <c r="D3797">
        <v>116</v>
      </c>
      <c r="E3797" s="54">
        <f>VLOOKUP(Table10[[#This Row],[Name]],M.Rd!$A:$T,MATCH(Table10[[#This Row],[L.eff]],M.Rd!$C$2:$S$2)+2,FALSE)</f>
        <v>19</v>
      </c>
      <c r="F3797" s="54">
        <f>VLOOKUP(Table10[[#This Row],[Name]],V.Rd!$A:$B,2,FALSE)</f>
        <v>207</v>
      </c>
      <c r="G3797" s="54">
        <f>VLOOKUP(Table10[[#This Row],[Name]],M.Rd!$A:$T,20,FALSE)</f>
        <v>605</v>
      </c>
    </row>
    <row r="3798" spans="1:7" x14ac:dyDescent="0.25">
      <c r="A3798" s="3" t="s">
        <v>214</v>
      </c>
      <c r="B3798" s="31">
        <v>16</v>
      </c>
      <c r="C3798" s="2">
        <v>3.5</v>
      </c>
      <c r="D3798">
        <v>88.3</v>
      </c>
      <c r="E3798" s="54">
        <f>VLOOKUP(Table10[[#This Row],[Name]],M.Rd!$A:$T,MATCH(Table10[[#This Row],[L.eff]],M.Rd!$C$2:$S$2)+2,FALSE)</f>
        <v>17.100000000000001</v>
      </c>
      <c r="F3798" s="54">
        <f>VLOOKUP(Table10[[#This Row],[Name]],V.Rd!$A:$B,2,FALSE)</f>
        <v>207</v>
      </c>
      <c r="G3798" s="54">
        <f>VLOOKUP(Table10[[#This Row],[Name]],M.Rd!$A:$T,20,FALSE)</f>
        <v>605</v>
      </c>
    </row>
    <row r="3799" spans="1:7" x14ac:dyDescent="0.25">
      <c r="A3799" s="3" t="s">
        <v>214</v>
      </c>
      <c r="B3799" s="31">
        <v>16</v>
      </c>
      <c r="C3799" s="2">
        <v>4</v>
      </c>
      <c r="D3799">
        <v>69.2</v>
      </c>
      <c r="E3799" s="54">
        <f>VLOOKUP(Table10[[#This Row],[Name]],M.Rd!$A:$T,MATCH(Table10[[#This Row],[L.eff]],M.Rd!$C$2:$S$2)+2,FALSE)</f>
        <v>15.6</v>
      </c>
      <c r="F3799" s="54">
        <f>VLOOKUP(Table10[[#This Row],[Name]],V.Rd!$A:$B,2,FALSE)</f>
        <v>207</v>
      </c>
      <c r="G3799" s="54">
        <f>VLOOKUP(Table10[[#This Row],[Name]],M.Rd!$A:$T,20,FALSE)</f>
        <v>605</v>
      </c>
    </row>
    <row r="3800" spans="1:7" x14ac:dyDescent="0.25">
      <c r="A3800" s="3" t="s">
        <v>214</v>
      </c>
      <c r="B3800" s="31">
        <v>16</v>
      </c>
      <c r="C3800" s="2">
        <v>5</v>
      </c>
      <c r="D3800">
        <v>45.7</v>
      </c>
      <c r="E3800" s="54">
        <f>VLOOKUP(Table10[[#This Row],[Name]],M.Rd!$A:$T,MATCH(Table10[[#This Row],[L.eff]],M.Rd!$C$2:$S$2)+2,FALSE)</f>
        <v>13.2</v>
      </c>
      <c r="F3800" s="54">
        <f>VLOOKUP(Table10[[#This Row],[Name]],V.Rd!$A:$B,2,FALSE)</f>
        <v>207</v>
      </c>
      <c r="G3800" s="54">
        <f>VLOOKUP(Table10[[#This Row],[Name]],M.Rd!$A:$T,20,FALSE)</f>
        <v>605</v>
      </c>
    </row>
    <row r="3801" spans="1:7" x14ac:dyDescent="0.25">
      <c r="A3801" s="3" t="s">
        <v>214</v>
      </c>
      <c r="B3801" s="31">
        <v>16</v>
      </c>
      <c r="C3801" s="2">
        <v>6</v>
      </c>
      <c r="D3801">
        <v>32.4</v>
      </c>
      <c r="E3801" s="54">
        <f>VLOOKUP(Table10[[#This Row],[Name]],M.Rd!$A:$T,MATCH(Table10[[#This Row],[L.eff]],M.Rd!$C$2:$S$2)+2,FALSE)</f>
        <v>11.5</v>
      </c>
      <c r="F3801" s="54">
        <f>VLOOKUP(Table10[[#This Row],[Name]],V.Rd!$A:$B,2,FALSE)</f>
        <v>207</v>
      </c>
      <c r="G3801" s="54">
        <f>VLOOKUP(Table10[[#This Row],[Name]],M.Rd!$A:$T,20,FALSE)</f>
        <v>605</v>
      </c>
    </row>
    <row r="3802" spans="1:7" x14ac:dyDescent="0.25">
      <c r="A3802" s="3" t="s">
        <v>214</v>
      </c>
      <c r="B3802" s="31">
        <v>16</v>
      </c>
      <c r="C3802" s="2">
        <v>7</v>
      </c>
      <c r="D3802">
        <v>24.2</v>
      </c>
      <c r="E3802" s="54">
        <f>VLOOKUP(Table10[[#This Row],[Name]],M.Rd!$A:$T,MATCH(Table10[[#This Row],[L.eff]],M.Rd!$C$2:$S$2)+2,FALSE)</f>
        <v>10.3</v>
      </c>
      <c r="F3802" s="54">
        <f>VLOOKUP(Table10[[#This Row],[Name]],V.Rd!$A:$B,2,FALSE)</f>
        <v>207</v>
      </c>
      <c r="G3802" s="54">
        <f>VLOOKUP(Table10[[#This Row],[Name]],M.Rd!$A:$T,20,FALSE)</f>
        <v>605</v>
      </c>
    </row>
    <row r="3803" spans="1:7" x14ac:dyDescent="0.25">
      <c r="A3803" s="3" t="s">
        <v>214</v>
      </c>
      <c r="B3803" s="31">
        <v>16</v>
      </c>
      <c r="C3803" s="2">
        <v>8</v>
      </c>
      <c r="D3803">
        <v>18.7</v>
      </c>
      <c r="E3803" s="54">
        <f>VLOOKUP(Table10[[#This Row],[Name]],M.Rd!$A:$T,MATCH(Table10[[#This Row],[L.eff]],M.Rd!$C$2:$S$2)+2,FALSE)</f>
        <v>9.26</v>
      </c>
      <c r="F3803" s="54">
        <f>VLOOKUP(Table10[[#This Row],[Name]],V.Rd!$A:$B,2,FALSE)</f>
        <v>207</v>
      </c>
      <c r="G3803" s="54">
        <f>VLOOKUP(Table10[[#This Row],[Name]],M.Rd!$A:$T,20,FALSE)</f>
        <v>605</v>
      </c>
    </row>
    <row r="3804" spans="1:7" x14ac:dyDescent="0.25">
      <c r="A3804" s="3" t="s">
        <v>214</v>
      </c>
      <c r="B3804" s="31">
        <v>16</v>
      </c>
      <c r="C3804" s="2">
        <v>9</v>
      </c>
      <c r="D3804">
        <v>14.9</v>
      </c>
      <c r="E3804" s="54">
        <f>VLOOKUP(Table10[[#This Row],[Name]],M.Rd!$A:$T,MATCH(Table10[[#This Row],[L.eff]],M.Rd!$C$2:$S$2)+2,FALSE)</f>
        <v>8.44</v>
      </c>
      <c r="F3804" s="54">
        <f>VLOOKUP(Table10[[#This Row],[Name]],V.Rd!$A:$B,2,FALSE)</f>
        <v>207</v>
      </c>
      <c r="G3804" s="54">
        <f>VLOOKUP(Table10[[#This Row],[Name]],M.Rd!$A:$T,20,FALSE)</f>
        <v>605</v>
      </c>
    </row>
    <row r="3805" spans="1:7" x14ac:dyDescent="0.25">
      <c r="A3805" s="3" t="s">
        <v>214</v>
      </c>
      <c r="B3805" s="31">
        <v>16</v>
      </c>
      <c r="C3805" s="2">
        <v>10</v>
      </c>
      <c r="D3805">
        <v>12.2</v>
      </c>
      <c r="E3805" s="54">
        <f>VLOOKUP(Table10[[#This Row],[Name]],M.Rd!$A:$T,MATCH(Table10[[#This Row],[L.eff]],M.Rd!$C$2:$S$2)+2,FALSE)</f>
        <v>7.75</v>
      </c>
      <c r="F3805" s="54">
        <f>VLOOKUP(Table10[[#This Row],[Name]],V.Rd!$A:$B,2,FALSE)</f>
        <v>207</v>
      </c>
      <c r="G3805" s="54">
        <f>VLOOKUP(Table10[[#This Row],[Name]],M.Rd!$A:$T,20,FALSE)</f>
        <v>605</v>
      </c>
    </row>
    <row r="3806" spans="1:7" x14ac:dyDescent="0.25">
      <c r="A3806" s="3" t="s">
        <v>214</v>
      </c>
      <c r="B3806" s="31">
        <v>16</v>
      </c>
      <c r="C3806" s="2">
        <v>11</v>
      </c>
      <c r="D3806">
        <v>10.1</v>
      </c>
      <c r="E3806" s="54">
        <f>VLOOKUP(Table10[[#This Row],[Name]],M.Rd!$A:$T,MATCH(Table10[[#This Row],[L.eff]],M.Rd!$C$2:$S$2)+2,FALSE)</f>
        <v>7.18</v>
      </c>
      <c r="F3806" s="54">
        <f>VLOOKUP(Table10[[#This Row],[Name]],V.Rd!$A:$B,2,FALSE)</f>
        <v>207</v>
      </c>
      <c r="G3806" s="54">
        <f>VLOOKUP(Table10[[#This Row],[Name]],M.Rd!$A:$T,20,FALSE)</f>
        <v>605</v>
      </c>
    </row>
    <row r="3807" spans="1:7" x14ac:dyDescent="0.25">
      <c r="A3807" s="3" t="s">
        <v>214</v>
      </c>
      <c r="B3807" s="31">
        <v>16</v>
      </c>
      <c r="C3807" s="2">
        <v>12</v>
      </c>
      <c r="D3807">
        <v>8.5299999999999994</v>
      </c>
      <c r="E3807" s="54">
        <f>VLOOKUP(Table10[[#This Row],[Name]],M.Rd!$A:$T,MATCH(Table10[[#This Row],[L.eff]],M.Rd!$C$2:$S$2)+2,FALSE)</f>
        <v>6.68</v>
      </c>
      <c r="F3807" s="54">
        <f>VLOOKUP(Table10[[#This Row],[Name]],V.Rd!$A:$B,2,FALSE)</f>
        <v>207</v>
      </c>
      <c r="G3807" s="54">
        <f>VLOOKUP(Table10[[#This Row],[Name]],M.Rd!$A:$T,20,FALSE)</f>
        <v>605</v>
      </c>
    </row>
    <row r="3808" spans="1:7" x14ac:dyDescent="0.25">
      <c r="A3808" s="3" t="s">
        <v>214</v>
      </c>
      <c r="B3808" s="31">
        <v>16</v>
      </c>
      <c r="C3808" s="2">
        <v>13</v>
      </c>
      <c r="D3808">
        <v>7.3</v>
      </c>
      <c r="E3808" s="54">
        <f>VLOOKUP(Table10[[#This Row],[Name]],M.Rd!$A:$T,MATCH(Table10[[#This Row],[L.eff]],M.Rd!$C$2:$S$2)+2,FALSE)</f>
        <v>6.25</v>
      </c>
      <c r="F3808" s="54">
        <f>VLOOKUP(Table10[[#This Row],[Name]],V.Rd!$A:$B,2,FALSE)</f>
        <v>207</v>
      </c>
      <c r="G3808" s="54">
        <f>VLOOKUP(Table10[[#This Row],[Name]],M.Rd!$A:$T,20,FALSE)</f>
        <v>605</v>
      </c>
    </row>
    <row r="3809" spans="1:7" x14ac:dyDescent="0.25">
      <c r="A3809" s="3" t="s">
        <v>214</v>
      </c>
      <c r="B3809" s="31">
        <v>16</v>
      </c>
      <c r="C3809" s="2">
        <v>14</v>
      </c>
      <c r="D3809">
        <v>6.31</v>
      </c>
      <c r="E3809" s="54">
        <f>VLOOKUP(Table10[[#This Row],[Name]],M.Rd!$A:$T,MATCH(Table10[[#This Row],[L.eff]],M.Rd!$C$2:$S$2)+2,FALSE)</f>
        <v>5.88</v>
      </c>
      <c r="F3809" s="54">
        <f>VLOOKUP(Table10[[#This Row],[Name]],V.Rd!$A:$B,2,FALSE)</f>
        <v>207</v>
      </c>
      <c r="G3809" s="54">
        <f>VLOOKUP(Table10[[#This Row],[Name]],M.Rd!$A:$T,20,FALSE)</f>
        <v>605</v>
      </c>
    </row>
    <row r="3810" spans="1:7" x14ac:dyDescent="0.25">
      <c r="A3810" s="23" t="s">
        <v>213</v>
      </c>
      <c r="B3810" s="30">
        <v>18.8</v>
      </c>
      <c r="C3810" s="27">
        <v>1</v>
      </c>
      <c r="D3810" s="27">
        <v>621</v>
      </c>
      <c r="E3810" s="54">
        <f>VLOOKUP(Table10[[#This Row],[Name]],M.Rd!$A:$T,MATCH(Table10[[#This Row],[L.eff]],M.Rd!$C$2:$S$2)+2,FALSE)</f>
        <v>44.5</v>
      </c>
      <c r="F3810" s="54">
        <f>VLOOKUP(Table10[[#This Row],[Name]],V.Rd!$A:$B,2,FALSE)</f>
        <v>251</v>
      </c>
      <c r="G3810" s="54">
        <f>VLOOKUP(Table10[[#This Row],[Name]],M.Rd!$A:$T,20,FALSE)</f>
        <v>925</v>
      </c>
    </row>
    <row r="3811" spans="1:7" x14ac:dyDescent="0.25">
      <c r="A3811" s="3" t="s">
        <v>213</v>
      </c>
      <c r="B3811" s="31">
        <v>18.8</v>
      </c>
      <c r="C3811" s="2">
        <v>1.5</v>
      </c>
      <c r="D3811" s="2">
        <v>441</v>
      </c>
      <c r="E3811" s="54">
        <f>VLOOKUP(Table10[[#This Row],[Name]],M.Rd!$A:$T,MATCH(Table10[[#This Row],[L.eff]],M.Rd!$C$2:$S$2)+2,FALSE)</f>
        <v>37.6</v>
      </c>
      <c r="F3811" s="54">
        <f>VLOOKUP(Table10[[#This Row],[Name]],V.Rd!$A:$B,2,FALSE)</f>
        <v>251</v>
      </c>
      <c r="G3811" s="54">
        <f>VLOOKUP(Table10[[#This Row],[Name]],M.Rd!$A:$T,20,FALSE)</f>
        <v>925</v>
      </c>
    </row>
    <row r="3812" spans="1:7" x14ac:dyDescent="0.25">
      <c r="A3812" s="3" t="s">
        <v>213</v>
      </c>
      <c r="B3812" s="31">
        <v>18.8</v>
      </c>
      <c r="C3812" s="2">
        <v>2</v>
      </c>
      <c r="D3812" s="2">
        <v>302</v>
      </c>
      <c r="E3812" s="54">
        <f>VLOOKUP(Table10[[#This Row],[Name]],M.Rd!$A:$T,MATCH(Table10[[#This Row],[L.eff]],M.Rd!$C$2:$S$2)+2,FALSE)</f>
        <v>32.6</v>
      </c>
      <c r="F3812" s="54">
        <f>VLOOKUP(Table10[[#This Row],[Name]],V.Rd!$A:$B,2,FALSE)</f>
        <v>251</v>
      </c>
      <c r="G3812" s="54">
        <f>VLOOKUP(Table10[[#This Row],[Name]],M.Rd!$A:$T,20,FALSE)</f>
        <v>925</v>
      </c>
    </row>
    <row r="3813" spans="1:7" x14ac:dyDescent="0.25">
      <c r="A3813" s="3" t="s">
        <v>213</v>
      </c>
      <c r="B3813" s="31">
        <v>18.8</v>
      </c>
      <c r="C3813" s="2">
        <v>2.5</v>
      </c>
      <c r="D3813">
        <v>213</v>
      </c>
      <c r="E3813" s="54">
        <f>VLOOKUP(Table10[[#This Row],[Name]],M.Rd!$A:$T,MATCH(Table10[[#This Row],[L.eff]],M.Rd!$C$2:$S$2)+2,FALSE)</f>
        <v>28.6</v>
      </c>
      <c r="F3813" s="54">
        <f>VLOOKUP(Table10[[#This Row],[Name]],V.Rd!$A:$B,2,FALSE)</f>
        <v>251</v>
      </c>
      <c r="G3813" s="54">
        <f>VLOOKUP(Table10[[#This Row],[Name]],M.Rd!$A:$T,20,FALSE)</f>
        <v>925</v>
      </c>
    </row>
    <row r="3814" spans="1:7" x14ac:dyDescent="0.25">
      <c r="A3814" s="3" t="s">
        <v>213</v>
      </c>
      <c r="B3814" s="31">
        <v>18.8</v>
      </c>
      <c r="C3814" s="2">
        <v>3</v>
      </c>
      <c r="D3814">
        <v>157</v>
      </c>
      <c r="E3814" s="54">
        <f>VLOOKUP(Table10[[#This Row],[Name]],M.Rd!$A:$T,MATCH(Table10[[#This Row],[L.eff]],M.Rd!$C$2:$S$2)+2,FALSE)</f>
        <v>25.5</v>
      </c>
      <c r="F3814" s="54">
        <f>VLOOKUP(Table10[[#This Row],[Name]],V.Rd!$A:$B,2,FALSE)</f>
        <v>251</v>
      </c>
      <c r="G3814" s="54">
        <f>VLOOKUP(Table10[[#This Row],[Name]],M.Rd!$A:$T,20,FALSE)</f>
        <v>925</v>
      </c>
    </row>
    <row r="3815" spans="1:7" x14ac:dyDescent="0.25">
      <c r="A3815" s="3" t="s">
        <v>213</v>
      </c>
      <c r="B3815" s="31">
        <v>18.8</v>
      </c>
      <c r="C3815" s="2">
        <v>3.5</v>
      </c>
      <c r="D3815">
        <v>119</v>
      </c>
      <c r="E3815" s="54">
        <f>VLOOKUP(Table10[[#This Row],[Name]],M.Rd!$A:$T,MATCH(Table10[[#This Row],[L.eff]],M.Rd!$C$2:$S$2)+2,FALSE)</f>
        <v>23</v>
      </c>
      <c r="F3815" s="54">
        <f>VLOOKUP(Table10[[#This Row],[Name]],V.Rd!$A:$B,2,FALSE)</f>
        <v>251</v>
      </c>
      <c r="G3815" s="54">
        <f>VLOOKUP(Table10[[#This Row],[Name]],M.Rd!$A:$T,20,FALSE)</f>
        <v>925</v>
      </c>
    </row>
    <row r="3816" spans="1:7" x14ac:dyDescent="0.25">
      <c r="A3816" s="3" t="s">
        <v>213</v>
      </c>
      <c r="B3816" s="31">
        <v>18.8</v>
      </c>
      <c r="C3816" s="2">
        <v>4</v>
      </c>
      <c r="D3816">
        <v>93.7</v>
      </c>
      <c r="E3816" s="54">
        <f>VLOOKUP(Table10[[#This Row],[Name]],M.Rd!$A:$T,MATCH(Table10[[#This Row],[L.eff]],M.Rd!$C$2:$S$2)+2,FALSE)</f>
        <v>21</v>
      </c>
      <c r="F3816" s="54">
        <f>VLOOKUP(Table10[[#This Row],[Name]],V.Rd!$A:$B,2,FALSE)</f>
        <v>251</v>
      </c>
      <c r="G3816" s="54">
        <f>VLOOKUP(Table10[[#This Row],[Name]],M.Rd!$A:$T,20,FALSE)</f>
        <v>925</v>
      </c>
    </row>
    <row r="3817" spans="1:7" x14ac:dyDescent="0.25">
      <c r="A3817" s="3" t="s">
        <v>213</v>
      </c>
      <c r="B3817" s="31">
        <v>18.8</v>
      </c>
      <c r="C3817" s="2">
        <v>5</v>
      </c>
      <c r="D3817">
        <v>62.1</v>
      </c>
      <c r="E3817" s="54">
        <f>VLOOKUP(Table10[[#This Row],[Name]],M.Rd!$A:$T,MATCH(Table10[[#This Row],[L.eff]],M.Rd!$C$2:$S$2)+2,FALSE)</f>
        <v>17.7</v>
      </c>
      <c r="F3817" s="54">
        <f>VLOOKUP(Table10[[#This Row],[Name]],V.Rd!$A:$B,2,FALSE)</f>
        <v>251</v>
      </c>
      <c r="G3817" s="54">
        <f>VLOOKUP(Table10[[#This Row],[Name]],M.Rd!$A:$T,20,FALSE)</f>
        <v>925</v>
      </c>
    </row>
    <row r="3818" spans="1:7" x14ac:dyDescent="0.25">
      <c r="A3818" s="3" t="s">
        <v>213</v>
      </c>
      <c r="B3818" s="31">
        <v>18.8</v>
      </c>
      <c r="C3818" s="2">
        <v>6</v>
      </c>
      <c r="D3818">
        <v>44.1</v>
      </c>
      <c r="E3818" s="54">
        <f>VLOOKUP(Table10[[#This Row],[Name]],M.Rd!$A:$T,MATCH(Table10[[#This Row],[L.eff]],M.Rd!$C$2:$S$2)+2,FALSE)</f>
        <v>15.4</v>
      </c>
      <c r="F3818" s="54">
        <f>VLOOKUP(Table10[[#This Row],[Name]],V.Rd!$A:$B,2,FALSE)</f>
        <v>251</v>
      </c>
      <c r="G3818" s="54">
        <f>VLOOKUP(Table10[[#This Row],[Name]],M.Rd!$A:$T,20,FALSE)</f>
        <v>925</v>
      </c>
    </row>
    <row r="3819" spans="1:7" x14ac:dyDescent="0.25">
      <c r="A3819" s="3" t="s">
        <v>213</v>
      </c>
      <c r="B3819" s="31">
        <v>18.8</v>
      </c>
      <c r="C3819" s="2">
        <v>7</v>
      </c>
      <c r="D3819">
        <v>32.9</v>
      </c>
      <c r="E3819" s="54">
        <f>VLOOKUP(Table10[[#This Row],[Name]],M.Rd!$A:$T,MATCH(Table10[[#This Row],[L.eff]],M.Rd!$C$2:$S$2)+2,FALSE)</f>
        <v>13.7</v>
      </c>
      <c r="F3819" s="54">
        <f>VLOOKUP(Table10[[#This Row],[Name]],V.Rd!$A:$B,2,FALSE)</f>
        <v>251</v>
      </c>
      <c r="G3819" s="54">
        <f>VLOOKUP(Table10[[#This Row],[Name]],M.Rd!$A:$T,20,FALSE)</f>
        <v>925</v>
      </c>
    </row>
    <row r="3820" spans="1:7" x14ac:dyDescent="0.25">
      <c r="A3820" s="3" t="s">
        <v>213</v>
      </c>
      <c r="B3820" s="31">
        <v>18.8</v>
      </c>
      <c r="C3820" s="2">
        <v>8</v>
      </c>
      <c r="D3820">
        <v>25.5</v>
      </c>
      <c r="E3820" s="54">
        <f>VLOOKUP(Table10[[#This Row],[Name]],M.Rd!$A:$T,MATCH(Table10[[#This Row],[L.eff]],M.Rd!$C$2:$S$2)+2,FALSE)</f>
        <v>12.4</v>
      </c>
      <c r="F3820" s="54">
        <f>VLOOKUP(Table10[[#This Row],[Name]],V.Rd!$A:$B,2,FALSE)</f>
        <v>251</v>
      </c>
      <c r="G3820" s="54">
        <f>VLOOKUP(Table10[[#This Row],[Name]],M.Rd!$A:$T,20,FALSE)</f>
        <v>925</v>
      </c>
    </row>
    <row r="3821" spans="1:7" x14ac:dyDescent="0.25">
      <c r="A3821" s="3" t="s">
        <v>213</v>
      </c>
      <c r="B3821" s="31">
        <v>18.8</v>
      </c>
      <c r="C3821" s="2">
        <v>9</v>
      </c>
      <c r="D3821">
        <v>20.3</v>
      </c>
      <c r="E3821" s="54">
        <f>VLOOKUP(Table10[[#This Row],[Name]],M.Rd!$A:$T,MATCH(Table10[[#This Row],[L.eff]],M.Rd!$C$2:$S$2)+2,FALSE)</f>
        <v>11.3</v>
      </c>
      <c r="F3821" s="54">
        <f>VLOOKUP(Table10[[#This Row],[Name]],V.Rd!$A:$B,2,FALSE)</f>
        <v>251</v>
      </c>
      <c r="G3821" s="54">
        <f>VLOOKUP(Table10[[#This Row],[Name]],M.Rd!$A:$T,20,FALSE)</f>
        <v>925</v>
      </c>
    </row>
    <row r="3822" spans="1:7" x14ac:dyDescent="0.25">
      <c r="A3822" s="3" t="s">
        <v>213</v>
      </c>
      <c r="B3822" s="31">
        <v>18.8</v>
      </c>
      <c r="C3822" s="2">
        <v>10</v>
      </c>
      <c r="D3822">
        <v>16.600000000000001</v>
      </c>
      <c r="E3822" s="54">
        <f>VLOOKUP(Table10[[#This Row],[Name]],M.Rd!$A:$T,MATCH(Table10[[#This Row],[L.eff]],M.Rd!$C$2:$S$2)+2,FALSE)</f>
        <v>10.3</v>
      </c>
      <c r="F3822" s="54">
        <f>VLOOKUP(Table10[[#This Row],[Name]],V.Rd!$A:$B,2,FALSE)</f>
        <v>251</v>
      </c>
      <c r="G3822" s="54">
        <f>VLOOKUP(Table10[[#This Row],[Name]],M.Rd!$A:$T,20,FALSE)</f>
        <v>925</v>
      </c>
    </row>
    <row r="3823" spans="1:7" x14ac:dyDescent="0.25">
      <c r="A3823" s="3" t="s">
        <v>213</v>
      </c>
      <c r="B3823" s="31">
        <v>18.8</v>
      </c>
      <c r="C3823" s="2">
        <v>11</v>
      </c>
      <c r="D3823">
        <v>13.8</v>
      </c>
      <c r="E3823" s="54">
        <f>VLOOKUP(Table10[[#This Row],[Name]],M.Rd!$A:$T,MATCH(Table10[[#This Row],[L.eff]],M.Rd!$C$2:$S$2)+2,FALSE)</f>
        <v>9.57</v>
      </c>
      <c r="F3823" s="54">
        <f>VLOOKUP(Table10[[#This Row],[Name]],V.Rd!$A:$B,2,FALSE)</f>
        <v>251</v>
      </c>
      <c r="G3823" s="54">
        <f>VLOOKUP(Table10[[#This Row],[Name]],M.Rd!$A:$T,20,FALSE)</f>
        <v>925</v>
      </c>
    </row>
    <row r="3824" spans="1:7" x14ac:dyDescent="0.25">
      <c r="A3824" s="3" t="s">
        <v>213</v>
      </c>
      <c r="B3824" s="31">
        <v>18.8</v>
      </c>
      <c r="C3824" s="2">
        <v>12</v>
      </c>
      <c r="D3824">
        <v>11.7</v>
      </c>
      <c r="E3824" s="54">
        <f>VLOOKUP(Table10[[#This Row],[Name]],M.Rd!$A:$T,MATCH(Table10[[#This Row],[L.eff]],M.Rd!$C$2:$S$2)+2,FALSE)</f>
        <v>8.91</v>
      </c>
      <c r="F3824" s="54">
        <f>VLOOKUP(Table10[[#This Row],[Name]],V.Rd!$A:$B,2,FALSE)</f>
        <v>251</v>
      </c>
      <c r="G3824" s="54">
        <f>VLOOKUP(Table10[[#This Row],[Name]],M.Rd!$A:$T,20,FALSE)</f>
        <v>925</v>
      </c>
    </row>
    <row r="3825" spans="1:7" x14ac:dyDescent="0.25">
      <c r="A3825" s="3" t="s">
        <v>213</v>
      </c>
      <c r="B3825" s="31">
        <v>18.8</v>
      </c>
      <c r="C3825" s="2">
        <v>13</v>
      </c>
      <c r="D3825">
        <v>9.9700000000000006</v>
      </c>
      <c r="E3825" s="54">
        <f>VLOOKUP(Table10[[#This Row],[Name]],M.Rd!$A:$T,MATCH(Table10[[#This Row],[L.eff]],M.Rd!$C$2:$S$2)+2,FALSE)</f>
        <v>8.34</v>
      </c>
      <c r="F3825" s="54">
        <f>VLOOKUP(Table10[[#This Row],[Name]],V.Rd!$A:$B,2,FALSE)</f>
        <v>251</v>
      </c>
      <c r="G3825" s="54">
        <f>VLOOKUP(Table10[[#This Row],[Name]],M.Rd!$A:$T,20,FALSE)</f>
        <v>925</v>
      </c>
    </row>
    <row r="3826" spans="1:7" x14ac:dyDescent="0.25">
      <c r="A3826" s="3" t="s">
        <v>213</v>
      </c>
      <c r="B3826" s="31">
        <v>18.8</v>
      </c>
      <c r="C3826" s="2">
        <v>14</v>
      </c>
      <c r="D3826">
        <v>8.6300000000000008</v>
      </c>
      <c r="E3826" s="54">
        <f>VLOOKUP(Table10[[#This Row],[Name]],M.Rd!$A:$T,MATCH(Table10[[#This Row],[L.eff]],M.Rd!$C$2:$S$2)+2,FALSE)</f>
        <v>7.84</v>
      </c>
      <c r="F3826" s="54">
        <f>VLOOKUP(Table10[[#This Row],[Name]],V.Rd!$A:$B,2,FALSE)</f>
        <v>251</v>
      </c>
      <c r="G3826" s="54">
        <f>VLOOKUP(Table10[[#This Row],[Name]],M.Rd!$A:$T,20,FALSE)</f>
        <v>925</v>
      </c>
    </row>
    <row r="3827" spans="1:7" x14ac:dyDescent="0.25">
      <c r="A3827" s="23" t="s">
        <v>212</v>
      </c>
      <c r="B3827" s="30">
        <v>22</v>
      </c>
      <c r="C3827" s="27">
        <v>1</v>
      </c>
      <c r="D3827" s="27">
        <v>752</v>
      </c>
      <c r="E3827" s="54">
        <f>VLOOKUP(Table10[[#This Row],[Name]],M.Rd!$A:$T,MATCH(Table10[[#This Row],[L.eff]],M.Rd!$C$2:$S$2)+2,FALSE)</f>
        <v>59</v>
      </c>
      <c r="F3827" s="54">
        <f>VLOOKUP(Table10[[#This Row],[Name]],V.Rd!$A:$B,2,FALSE)</f>
        <v>301</v>
      </c>
      <c r="G3827" s="54">
        <f>VLOOKUP(Table10[[#This Row],[Name]],M.Rd!$A:$T,20,FALSE)</f>
        <v>1350</v>
      </c>
    </row>
    <row r="3828" spans="1:7" x14ac:dyDescent="0.25">
      <c r="A3828" s="3" t="s">
        <v>212</v>
      </c>
      <c r="B3828" s="31">
        <v>22</v>
      </c>
      <c r="C3828" s="2">
        <v>1.5</v>
      </c>
      <c r="D3828" s="2">
        <v>553</v>
      </c>
      <c r="E3828" s="54">
        <f>VLOOKUP(Table10[[#This Row],[Name]],M.Rd!$A:$T,MATCH(Table10[[#This Row],[L.eff]],M.Rd!$C$2:$S$2)+2,FALSE)</f>
        <v>49.9</v>
      </c>
      <c r="F3828" s="54">
        <f>VLOOKUP(Table10[[#This Row],[Name]],V.Rd!$A:$B,2,FALSE)</f>
        <v>301</v>
      </c>
      <c r="G3828" s="54">
        <f>VLOOKUP(Table10[[#This Row],[Name]],M.Rd!$A:$T,20,FALSE)</f>
        <v>1350</v>
      </c>
    </row>
    <row r="3829" spans="1:7" x14ac:dyDescent="0.25">
      <c r="A3829" s="3" t="s">
        <v>212</v>
      </c>
      <c r="B3829" s="31">
        <v>22</v>
      </c>
      <c r="C3829" s="2">
        <v>2</v>
      </c>
      <c r="D3829" s="2">
        <v>388</v>
      </c>
      <c r="E3829" s="54">
        <f>VLOOKUP(Table10[[#This Row],[Name]],M.Rd!$A:$T,MATCH(Table10[[#This Row],[L.eff]],M.Rd!$C$2:$S$2)+2,FALSE)</f>
        <v>43.1</v>
      </c>
      <c r="F3829" s="54">
        <f>VLOOKUP(Table10[[#This Row],[Name]],V.Rd!$A:$B,2,FALSE)</f>
        <v>301</v>
      </c>
      <c r="G3829" s="54">
        <f>VLOOKUP(Table10[[#This Row],[Name]],M.Rd!$A:$T,20,FALSE)</f>
        <v>1350</v>
      </c>
    </row>
    <row r="3830" spans="1:7" x14ac:dyDescent="0.25">
      <c r="A3830" s="3" t="s">
        <v>212</v>
      </c>
      <c r="B3830" s="31">
        <v>22</v>
      </c>
      <c r="C3830" s="2">
        <v>2.5</v>
      </c>
      <c r="D3830">
        <v>277</v>
      </c>
      <c r="E3830" s="54">
        <f>VLOOKUP(Table10[[#This Row],[Name]],M.Rd!$A:$T,MATCH(Table10[[#This Row],[L.eff]],M.Rd!$C$2:$S$2)+2,FALSE)</f>
        <v>37.9</v>
      </c>
      <c r="F3830" s="54">
        <f>VLOOKUP(Table10[[#This Row],[Name]],V.Rd!$A:$B,2,FALSE)</f>
        <v>301</v>
      </c>
      <c r="G3830" s="54">
        <f>VLOOKUP(Table10[[#This Row],[Name]],M.Rd!$A:$T,20,FALSE)</f>
        <v>1350</v>
      </c>
    </row>
    <row r="3831" spans="1:7" x14ac:dyDescent="0.25">
      <c r="A3831" s="3" t="s">
        <v>212</v>
      </c>
      <c r="B3831" s="31">
        <v>22</v>
      </c>
      <c r="C3831" s="2">
        <v>3</v>
      </c>
      <c r="D3831">
        <v>205</v>
      </c>
      <c r="E3831" s="54">
        <f>VLOOKUP(Table10[[#This Row],[Name]],M.Rd!$A:$T,MATCH(Table10[[#This Row],[L.eff]],M.Rd!$C$2:$S$2)+2,FALSE)</f>
        <v>33.700000000000003</v>
      </c>
      <c r="F3831" s="54">
        <f>VLOOKUP(Table10[[#This Row],[Name]],V.Rd!$A:$B,2,FALSE)</f>
        <v>301</v>
      </c>
      <c r="G3831" s="54">
        <f>VLOOKUP(Table10[[#This Row],[Name]],M.Rd!$A:$T,20,FALSE)</f>
        <v>1350</v>
      </c>
    </row>
    <row r="3832" spans="1:7" x14ac:dyDescent="0.25">
      <c r="A3832" s="3" t="s">
        <v>212</v>
      </c>
      <c r="B3832" s="31">
        <v>22</v>
      </c>
      <c r="C3832" s="2">
        <v>3.5</v>
      </c>
      <c r="D3832">
        <v>157</v>
      </c>
      <c r="E3832" s="54">
        <f>VLOOKUP(Table10[[#This Row],[Name]],M.Rd!$A:$T,MATCH(Table10[[#This Row],[L.eff]],M.Rd!$C$2:$S$2)+2,FALSE)</f>
        <v>30.4</v>
      </c>
      <c r="F3832" s="54">
        <f>VLOOKUP(Table10[[#This Row],[Name]],V.Rd!$A:$B,2,FALSE)</f>
        <v>301</v>
      </c>
      <c r="G3832" s="54">
        <f>VLOOKUP(Table10[[#This Row],[Name]],M.Rd!$A:$T,20,FALSE)</f>
        <v>1350</v>
      </c>
    </row>
    <row r="3833" spans="1:7" x14ac:dyDescent="0.25">
      <c r="A3833" s="3" t="s">
        <v>212</v>
      </c>
      <c r="B3833" s="31">
        <v>22</v>
      </c>
      <c r="C3833" s="2">
        <v>4</v>
      </c>
      <c r="D3833">
        <v>123</v>
      </c>
      <c r="E3833" s="54">
        <f>VLOOKUP(Table10[[#This Row],[Name]],M.Rd!$A:$T,MATCH(Table10[[#This Row],[L.eff]],M.Rd!$C$2:$S$2)+2,FALSE)</f>
        <v>27.6</v>
      </c>
      <c r="F3833" s="54">
        <f>VLOOKUP(Table10[[#This Row],[Name]],V.Rd!$A:$B,2,FALSE)</f>
        <v>301</v>
      </c>
      <c r="G3833" s="54">
        <f>VLOOKUP(Table10[[#This Row],[Name]],M.Rd!$A:$T,20,FALSE)</f>
        <v>1350</v>
      </c>
    </row>
    <row r="3834" spans="1:7" x14ac:dyDescent="0.25">
      <c r="A3834" s="3" t="s">
        <v>212</v>
      </c>
      <c r="B3834" s="31">
        <v>22</v>
      </c>
      <c r="C3834" s="2">
        <v>5</v>
      </c>
      <c r="D3834">
        <v>82</v>
      </c>
      <c r="E3834" s="54">
        <f>VLOOKUP(Table10[[#This Row],[Name]],M.Rd!$A:$T,MATCH(Table10[[#This Row],[L.eff]],M.Rd!$C$2:$S$2)+2,FALSE)</f>
        <v>23.3</v>
      </c>
      <c r="F3834" s="54">
        <f>VLOOKUP(Table10[[#This Row],[Name]],V.Rd!$A:$B,2,FALSE)</f>
        <v>301</v>
      </c>
      <c r="G3834" s="54">
        <f>VLOOKUP(Table10[[#This Row],[Name]],M.Rd!$A:$T,20,FALSE)</f>
        <v>1350</v>
      </c>
    </row>
    <row r="3835" spans="1:7" x14ac:dyDescent="0.25">
      <c r="A3835" s="3" t="s">
        <v>212</v>
      </c>
      <c r="B3835" s="31">
        <v>22</v>
      </c>
      <c r="C3835" s="2">
        <v>6</v>
      </c>
      <c r="D3835">
        <v>58.3</v>
      </c>
      <c r="E3835" s="54">
        <f>VLOOKUP(Table10[[#This Row],[Name]],M.Rd!$A:$T,MATCH(Table10[[#This Row],[L.eff]],M.Rd!$C$2:$S$2)+2,FALSE)</f>
        <v>20.3</v>
      </c>
      <c r="F3835" s="54">
        <f>VLOOKUP(Table10[[#This Row],[Name]],V.Rd!$A:$B,2,FALSE)</f>
        <v>301</v>
      </c>
      <c r="G3835" s="54">
        <f>VLOOKUP(Table10[[#This Row],[Name]],M.Rd!$A:$T,20,FALSE)</f>
        <v>1350</v>
      </c>
    </row>
    <row r="3836" spans="1:7" x14ac:dyDescent="0.25">
      <c r="A3836" s="3" t="s">
        <v>212</v>
      </c>
      <c r="B3836" s="31">
        <v>22</v>
      </c>
      <c r="C3836" s="2">
        <v>7</v>
      </c>
      <c r="D3836">
        <v>43.6</v>
      </c>
      <c r="E3836" s="54">
        <f>VLOOKUP(Table10[[#This Row],[Name]],M.Rd!$A:$T,MATCH(Table10[[#This Row],[L.eff]],M.Rd!$C$2:$S$2)+2,FALSE)</f>
        <v>18</v>
      </c>
      <c r="F3836" s="54">
        <f>VLOOKUP(Table10[[#This Row],[Name]],V.Rd!$A:$B,2,FALSE)</f>
        <v>301</v>
      </c>
      <c r="G3836" s="54">
        <f>VLOOKUP(Table10[[#This Row],[Name]],M.Rd!$A:$T,20,FALSE)</f>
        <v>1350</v>
      </c>
    </row>
    <row r="3837" spans="1:7" x14ac:dyDescent="0.25">
      <c r="A3837" s="3" t="s">
        <v>212</v>
      </c>
      <c r="B3837" s="31">
        <v>22</v>
      </c>
      <c r="C3837" s="2">
        <v>8</v>
      </c>
      <c r="D3837">
        <v>33.799999999999997</v>
      </c>
      <c r="E3837" s="54">
        <f>VLOOKUP(Table10[[#This Row],[Name]],M.Rd!$A:$T,MATCH(Table10[[#This Row],[L.eff]],M.Rd!$C$2:$S$2)+2,FALSE)</f>
        <v>16.2</v>
      </c>
      <c r="F3837" s="54">
        <f>VLOOKUP(Table10[[#This Row],[Name]],V.Rd!$A:$B,2,FALSE)</f>
        <v>301</v>
      </c>
      <c r="G3837" s="54">
        <f>VLOOKUP(Table10[[#This Row],[Name]],M.Rd!$A:$T,20,FALSE)</f>
        <v>1350</v>
      </c>
    </row>
    <row r="3838" spans="1:7" x14ac:dyDescent="0.25">
      <c r="A3838" s="3" t="s">
        <v>212</v>
      </c>
      <c r="B3838" s="31">
        <v>22</v>
      </c>
      <c r="C3838" s="2">
        <v>9</v>
      </c>
      <c r="D3838">
        <v>27</v>
      </c>
      <c r="E3838" s="54">
        <f>VLOOKUP(Table10[[#This Row],[Name]],M.Rd!$A:$T,MATCH(Table10[[#This Row],[L.eff]],M.Rd!$C$2:$S$2)+2,FALSE)</f>
        <v>14.8</v>
      </c>
      <c r="F3838" s="54">
        <f>VLOOKUP(Table10[[#This Row],[Name]],V.Rd!$A:$B,2,FALSE)</f>
        <v>301</v>
      </c>
      <c r="G3838" s="54">
        <f>VLOOKUP(Table10[[#This Row],[Name]],M.Rd!$A:$T,20,FALSE)</f>
        <v>1350</v>
      </c>
    </row>
    <row r="3839" spans="1:7" x14ac:dyDescent="0.25">
      <c r="A3839" s="3" t="s">
        <v>212</v>
      </c>
      <c r="B3839" s="31">
        <v>22</v>
      </c>
      <c r="C3839" s="2">
        <v>10</v>
      </c>
      <c r="D3839">
        <v>22</v>
      </c>
      <c r="E3839" s="54">
        <f>VLOOKUP(Table10[[#This Row],[Name]],M.Rd!$A:$T,MATCH(Table10[[#This Row],[L.eff]],M.Rd!$C$2:$S$2)+2,FALSE)</f>
        <v>13.6</v>
      </c>
      <c r="F3839" s="54">
        <f>VLOOKUP(Table10[[#This Row],[Name]],V.Rd!$A:$B,2,FALSE)</f>
        <v>301</v>
      </c>
      <c r="G3839" s="54">
        <f>VLOOKUP(Table10[[#This Row],[Name]],M.Rd!$A:$T,20,FALSE)</f>
        <v>1350</v>
      </c>
    </row>
    <row r="3840" spans="1:7" x14ac:dyDescent="0.25">
      <c r="A3840" s="3" t="s">
        <v>212</v>
      </c>
      <c r="B3840" s="31">
        <v>22</v>
      </c>
      <c r="C3840" s="2">
        <v>11</v>
      </c>
      <c r="D3840">
        <v>18.3</v>
      </c>
      <c r="E3840" s="54">
        <f>VLOOKUP(Table10[[#This Row],[Name]],M.Rd!$A:$T,MATCH(Table10[[#This Row],[L.eff]],M.Rd!$C$2:$S$2)+2,FALSE)</f>
        <v>12.6</v>
      </c>
      <c r="F3840" s="54">
        <f>VLOOKUP(Table10[[#This Row],[Name]],V.Rd!$A:$B,2,FALSE)</f>
        <v>301</v>
      </c>
      <c r="G3840" s="54">
        <f>VLOOKUP(Table10[[#This Row],[Name]],M.Rd!$A:$T,20,FALSE)</f>
        <v>1350</v>
      </c>
    </row>
    <row r="3841" spans="1:7" x14ac:dyDescent="0.25">
      <c r="A3841" s="3" t="s">
        <v>212</v>
      </c>
      <c r="B3841" s="31">
        <v>22</v>
      </c>
      <c r="C3841" s="2">
        <v>12</v>
      </c>
      <c r="D3841">
        <v>15.5</v>
      </c>
      <c r="E3841" s="54">
        <f>VLOOKUP(Table10[[#This Row],[Name]],M.Rd!$A:$T,MATCH(Table10[[#This Row],[L.eff]],M.Rd!$C$2:$S$2)+2,FALSE)</f>
        <v>11.7</v>
      </c>
      <c r="F3841" s="54">
        <f>VLOOKUP(Table10[[#This Row],[Name]],V.Rd!$A:$B,2,FALSE)</f>
        <v>301</v>
      </c>
      <c r="G3841" s="54">
        <f>VLOOKUP(Table10[[#This Row],[Name]],M.Rd!$A:$T,20,FALSE)</f>
        <v>1350</v>
      </c>
    </row>
    <row r="3842" spans="1:7" x14ac:dyDescent="0.25">
      <c r="A3842" s="3" t="s">
        <v>212</v>
      </c>
      <c r="B3842" s="31">
        <v>22</v>
      </c>
      <c r="C3842" s="2">
        <v>13</v>
      </c>
      <c r="D3842">
        <v>13.2</v>
      </c>
      <c r="E3842" s="54">
        <f>VLOOKUP(Table10[[#This Row],[Name]],M.Rd!$A:$T,MATCH(Table10[[#This Row],[L.eff]],M.Rd!$C$2:$S$2)+2,FALSE)</f>
        <v>10.9</v>
      </c>
      <c r="F3842" s="54">
        <f>VLOOKUP(Table10[[#This Row],[Name]],V.Rd!$A:$B,2,FALSE)</f>
        <v>301</v>
      </c>
      <c r="G3842" s="54">
        <f>VLOOKUP(Table10[[#This Row],[Name]],M.Rd!$A:$T,20,FALSE)</f>
        <v>1350</v>
      </c>
    </row>
    <row r="3843" spans="1:7" x14ac:dyDescent="0.25">
      <c r="A3843" s="3" t="s">
        <v>212</v>
      </c>
      <c r="B3843" s="31">
        <v>22</v>
      </c>
      <c r="C3843" s="2">
        <v>14</v>
      </c>
      <c r="D3843">
        <v>11.5</v>
      </c>
      <c r="E3843" s="54">
        <f>VLOOKUP(Table10[[#This Row],[Name]],M.Rd!$A:$T,MATCH(Table10[[#This Row],[L.eff]],M.Rd!$C$2:$S$2)+2,FALSE)</f>
        <v>10.3</v>
      </c>
      <c r="F3843" s="54">
        <f>VLOOKUP(Table10[[#This Row],[Name]],V.Rd!$A:$B,2,FALSE)</f>
        <v>301</v>
      </c>
      <c r="G3843" s="54">
        <f>VLOOKUP(Table10[[#This Row],[Name]],M.Rd!$A:$T,20,FALSE)</f>
        <v>1350</v>
      </c>
    </row>
    <row r="3844" spans="1:7" x14ac:dyDescent="0.25">
      <c r="A3844" s="23" t="s">
        <v>211</v>
      </c>
      <c r="B3844" s="30">
        <v>25.3</v>
      </c>
      <c r="C3844" s="27">
        <v>1</v>
      </c>
      <c r="D3844" s="27">
        <v>890</v>
      </c>
      <c r="E3844" s="54">
        <f>VLOOKUP(Table10[[#This Row],[Name]],M.Rd!$A:$T,MATCH(Table10[[#This Row],[L.eff]],M.Rd!$C$2:$S$2)+2,FALSE)</f>
        <v>76.5</v>
      </c>
      <c r="F3844" s="54">
        <f>VLOOKUP(Table10[[#This Row],[Name]],V.Rd!$A:$B,2,FALSE)</f>
        <v>354</v>
      </c>
      <c r="G3844" s="54">
        <f>VLOOKUP(Table10[[#This Row],[Name]],M.Rd!$A:$T,20,FALSE)</f>
        <v>1910</v>
      </c>
    </row>
    <row r="3845" spans="1:7" x14ac:dyDescent="0.25">
      <c r="A3845" s="3" t="s">
        <v>211</v>
      </c>
      <c r="B3845" s="31">
        <v>25.3</v>
      </c>
      <c r="C3845" s="2">
        <v>1.5</v>
      </c>
      <c r="D3845" s="2">
        <v>673</v>
      </c>
      <c r="E3845" s="54">
        <f>VLOOKUP(Table10[[#This Row],[Name]],M.Rd!$A:$T,MATCH(Table10[[#This Row],[L.eff]],M.Rd!$C$2:$S$2)+2,FALSE)</f>
        <v>64.8</v>
      </c>
      <c r="F3845" s="54">
        <f>VLOOKUP(Table10[[#This Row],[Name]],V.Rd!$A:$B,2,FALSE)</f>
        <v>354</v>
      </c>
      <c r="G3845" s="54">
        <f>VLOOKUP(Table10[[#This Row],[Name]],M.Rd!$A:$T,20,FALSE)</f>
        <v>1910</v>
      </c>
    </row>
    <row r="3846" spans="1:7" x14ac:dyDescent="0.25">
      <c r="A3846" s="3" t="s">
        <v>211</v>
      </c>
      <c r="B3846" s="31">
        <v>25.3</v>
      </c>
      <c r="C3846" s="2">
        <v>2</v>
      </c>
      <c r="D3846" s="2">
        <v>483</v>
      </c>
      <c r="E3846" s="54">
        <f>VLOOKUP(Table10[[#This Row],[Name]],M.Rd!$A:$T,MATCH(Table10[[#This Row],[L.eff]],M.Rd!$C$2:$S$2)+2,FALSE)</f>
        <v>55.8</v>
      </c>
      <c r="F3846" s="54">
        <f>VLOOKUP(Table10[[#This Row],[Name]],V.Rd!$A:$B,2,FALSE)</f>
        <v>354</v>
      </c>
      <c r="G3846" s="54">
        <f>VLOOKUP(Table10[[#This Row],[Name]],M.Rd!$A:$T,20,FALSE)</f>
        <v>1910</v>
      </c>
    </row>
    <row r="3847" spans="1:7" x14ac:dyDescent="0.25">
      <c r="A3847" s="3" t="s">
        <v>211</v>
      </c>
      <c r="B3847" s="31">
        <v>25.3</v>
      </c>
      <c r="C3847" s="2">
        <v>2.5</v>
      </c>
      <c r="D3847">
        <v>349</v>
      </c>
      <c r="E3847" s="54">
        <f>VLOOKUP(Table10[[#This Row],[Name]],M.Rd!$A:$T,MATCH(Table10[[#This Row],[L.eff]],M.Rd!$C$2:$S$2)+2,FALSE)</f>
        <v>48.9</v>
      </c>
      <c r="F3847" s="54">
        <f>VLOOKUP(Table10[[#This Row],[Name]],V.Rd!$A:$B,2,FALSE)</f>
        <v>354</v>
      </c>
      <c r="G3847" s="54">
        <f>VLOOKUP(Table10[[#This Row],[Name]],M.Rd!$A:$T,20,FALSE)</f>
        <v>1910</v>
      </c>
    </row>
    <row r="3848" spans="1:7" x14ac:dyDescent="0.25">
      <c r="A3848" s="3" t="s">
        <v>211</v>
      </c>
      <c r="B3848" s="31">
        <v>25.3</v>
      </c>
      <c r="C3848" s="2">
        <v>3</v>
      </c>
      <c r="D3848">
        <v>260</v>
      </c>
      <c r="E3848" s="54">
        <f>VLOOKUP(Table10[[#This Row],[Name]],M.Rd!$A:$T,MATCH(Table10[[#This Row],[L.eff]],M.Rd!$C$2:$S$2)+2,FALSE)</f>
        <v>43.5</v>
      </c>
      <c r="F3848" s="54">
        <f>VLOOKUP(Table10[[#This Row],[Name]],V.Rd!$A:$B,2,FALSE)</f>
        <v>354</v>
      </c>
      <c r="G3848" s="54">
        <f>VLOOKUP(Table10[[#This Row],[Name]],M.Rd!$A:$T,20,FALSE)</f>
        <v>1910</v>
      </c>
    </row>
    <row r="3849" spans="1:7" x14ac:dyDescent="0.25">
      <c r="A3849" s="3" t="s">
        <v>211</v>
      </c>
      <c r="B3849" s="31">
        <v>25.3</v>
      </c>
      <c r="C3849" s="2">
        <v>3.5</v>
      </c>
      <c r="D3849">
        <v>199</v>
      </c>
      <c r="E3849" s="54">
        <f>VLOOKUP(Table10[[#This Row],[Name]],M.Rd!$A:$T,MATCH(Table10[[#This Row],[L.eff]],M.Rd!$C$2:$S$2)+2,FALSE)</f>
        <v>39.1</v>
      </c>
      <c r="F3849" s="54">
        <f>VLOOKUP(Table10[[#This Row],[Name]],V.Rd!$A:$B,2,FALSE)</f>
        <v>354</v>
      </c>
      <c r="G3849" s="54">
        <f>VLOOKUP(Table10[[#This Row],[Name]],M.Rd!$A:$T,20,FALSE)</f>
        <v>1910</v>
      </c>
    </row>
    <row r="3850" spans="1:7" x14ac:dyDescent="0.25">
      <c r="A3850" s="3" t="s">
        <v>211</v>
      </c>
      <c r="B3850" s="31">
        <v>25.3</v>
      </c>
      <c r="C3850" s="2">
        <v>4</v>
      </c>
      <c r="D3850">
        <v>157</v>
      </c>
      <c r="E3850" s="54">
        <f>VLOOKUP(Table10[[#This Row],[Name]],M.Rd!$A:$T,MATCH(Table10[[#This Row],[L.eff]],M.Rd!$C$2:$S$2)+2,FALSE)</f>
        <v>35.5</v>
      </c>
      <c r="F3850" s="54">
        <f>VLOOKUP(Table10[[#This Row],[Name]],V.Rd!$A:$B,2,FALSE)</f>
        <v>354</v>
      </c>
      <c r="G3850" s="54">
        <f>VLOOKUP(Table10[[#This Row],[Name]],M.Rd!$A:$T,20,FALSE)</f>
        <v>1910</v>
      </c>
    </row>
    <row r="3851" spans="1:7" x14ac:dyDescent="0.25">
      <c r="A3851" s="3" t="s">
        <v>211</v>
      </c>
      <c r="B3851" s="31">
        <v>25.3</v>
      </c>
      <c r="C3851" s="2">
        <v>5</v>
      </c>
      <c r="D3851">
        <v>105</v>
      </c>
      <c r="E3851" s="54">
        <f>VLOOKUP(Table10[[#This Row],[Name]],M.Rd!$A:$T,MATCH(Table10[[#This Row],[L.eff]],M.Rd!$C$2:$S$2)+2,FALSE)</f>
        <v>29.9</v>
      </c>
      <c r="F3851" s="54">
        <f>VLOOKUP(Table10[[#This Row],[Name]],V.Rd!$A:$B,2,FALSE)</f>
        <v>354</v>
      </c>
      <c r="G3851" s="54">
        <f>VLOOKUP(Table10[[#This Row],[Name]],M.Rd!$A:$T,20,FALSE)</f>
        <v>1910</v>
      </c>
    </row>
    <row r="3852" spans="1:7" x14ac:dyDescent="0.25">
      <c r="A3852" s="3" t="s">
        <v>211</v>
      </c>
      <c r="B3852" s="31">
        <v>25.3</v>
      </c>
      <c r="C3852" s="2">
        <v>6</v>
      </c>
      <c r="D3852">
        <v>74.8</v>
      </c>
      <c r="E3852" s="54">
        <f>VLOOKUP(Table10[[#This Row],[Name]],M.Rd!$A:$T,MATCH(Table10[[#This Row],[L.eff]],M.Rd!$C$2:$S$2)+2,FALSE)</f>
        <v>25.9</v>
      </c>
      <c r="F3852" s="54">
        <f>VLOOKUP(Table10[[#This Row],[Name]],V.Rd!$A:$B,2,FALSE)</f>
        <v>354</v>
      </c>
      <c r="G3852" s="54">
        <f>VLOOKUP(Table10[[#This Row],[Name]],M.Rd!$A:$T,20,FALSE)</f>
        <v>1910</v>
      </c>
    </row>
    <row r="3853" spans="1:7" x14ac:dyDescent="0.25">
      <c r="A3853" s="3" t="s">
        <v>211</v>
      </c>
      <c r="B3853" s="31">
        <v>25.3</v>
      </c>
      <c r="C3853" s="2">
        <v>7</v>
      </c>
      <c r="D3853">
        <v>55.9</v>
      </c>
      <c r="E3853" s="54">
        <f>VLOOKUP(Table10[[#This Row],[Name]],M.Rd!$A:$T,MATCH(Table10[[#This Row],[L.eff]],M.Rd!$C$2:$S$2)+2,FALSE)</f>
        <v>23</v>
      </c>
      <c r="F3853" s="54">
        <f>VLOOKUP(Table10[[#This Row],[Name]],V.Rd!$A:$B,2,FALSE)</f>
        <v>354</v>
      </c>
      <c r="G3853" s="54">
        <f>VLOOKUP(Table10[[#This Row],[Name]],M.Rd!$A:$T,20,FALSE)</f>
        <v>1910</v>
      </c>
    </row>
    <row r="3854" spans="1:7" x14ac:dyDescent="0.25">
      <c r="A3854" s="3" t="s">
        <v>211</v>
      </c>
      <c r="B3854" s="31">
        <v>25.3</v>
      </c>
      <c r="C3854" s="2">
        <v>8</v>
      </c>
      <c r="D3854">
        <v>43.4</v>
      </c>
      <c r="E3854" s="54">
        <f>VLOOKUP(Table10[[#This Row],[Name]],M.Rd!$A:$T,MATCH(Table10[[#This Row],[L.eff]],M.Rd!$C$2:$S$2)+2,FALSE)</f>
        <v>20.7</v>
      </c>
      <c r="F3854" s="54">
        <f>VLOOKUP(Table10[[#This Row],[Name]],V.Rd!$A:$B,2,FALSE)</f>
        <v>354</v>
      </c>
      <c r="G3854" s="54">
        <f>VLOOKUP(Table10[[#This Row],[Name]],M.Rd!$A:$T,20,FALSE)</f>
        <v>1910</v>
      </c>
    </row>
    <row r="3855" spans="1:7" x14ac:dyDescent="0.25">
      <c r="A3855" s="3" t="s">
        <v>211</v>
      </c>
      <c r="B3855" s="31">
        <v>25.3</v>
      </c>
      <c r="C3855" s="2">
        <v>9</v>
      </c>
      <c r="D3855">
        <v>34.700000000000003</v>
      </c>
      <c r="E3855" s="54">
        <f>VLOOKUP(Table10[[#This Row],[Name]],M.Rd!$A:$T,MATCH(Table10[[#This Row],[L.eff]],M.Rd!$C$2:$S$2)+2,FALSE)</f>
        <v>18.8</v>
      </c>
      <c r="F3855" s="54">
        <f>VLOOKUP(Table10[[#This Row],[Name]],V.Rd!$A:$B,2,FALSE)</f>
        <v>354</v>
      </c>
      <c r="G3855" s="54">
        <f>VLOOKUP(Table10[[#This Row],[Name]],M.Rd!$A:$T,20,FALSE)</f>
        <v>1910</v>
      </c>
    </row>
    <row r="3856" spans="1:7" x14ac:dyDescent="0.25">
      <c r="A3856" s="3" t="s">
        <v>211</v>
      </c>
      <c r="B3856" s="31">
        <v>25.3</v>
      </c>
      <c r="C3856" s="2">
        <v>10</v>
      </c>
      <c r="D3856">
        <v>28.3</v>
      </c>
      <c r="E3856" s="54">
        <f>VLOOKUP(Table10[[#This Row],[Name]],M.Rd!$A:$T,MATCH(Table10[[#This Row],[L.eff]],M.Rd!$C$2:$S$2)+2,FALSE)</f>
        <v>17.3</v>
      </c>
      <c r="F3856" s="54">
        <f>VLOOKUP(Table10[[#This Row],[Name]],V.Rd!$A:$B,2,FALSE)</f>
        <v>354</v>
      </c>
      <c r="G3856" s="54">
        <f>VLOOKUP(Table10[[#This Row],[Name]],M.Rd!$A:$T,20,FALSE)</f>
        <v>1910</v>
      </c>
    </row>
    <row r="3857" spans="1:7" x14ac:dyDescent="0.25">
      <c r="A3857" s="3" t="s">
        <v>211</v>
      </c>
      <c r="B3857" s="31">
        <v>25.3</v>
      </c>
      <c r="C3857" s="2">
        <v>11</v>
      </c>
      <c r="D3857">
        <v>23.6</v>
      </c>
      <c r="E3857" s="54">
        <f>VLOOKUP(Table10[[#This Row],[Name]],M.Rd!$A:$T,MATCH(Table10[[#This Row],[L.eff]],M.Rd!$C$2:$S$2)+2,FALSE)</f>
        <v>16</v>
      </c>
      <c r="F3857" s="54">
        <f>VLOOKUP(Table10[[#This Row],[Name]],V.Rd!$A:$B,2,FALSE)</f>
        <v>354</v>
      </c>
      <c r="G3857" s="54">
        <f>VLOOKUP(Table10[[#This Row],[Name]],M.Rd!$A:$T,20,FALSE)</f>
        <v>1910</v>
      </c>
    </row>
    <row r="3858" spans="1:7" x14ac:dyDescent="0.25">
      <c r="A3858" s="3" t="s">
        <v>211</v>
      </c>
      <c r="B3858" s="31">
        <v>25.3</v>
      </c>
      <c r="C3858" s="2">
        <v>12</v>
      </c>
      <c r="D3858">
        <v>19.899999999999999</v>
      </c>
      <c r="E3858" s="54">
        <f>VLOOKUP(Table10[[#This Row],[Name]],M.Rd!$A:$T,MATCH(Table10[[#This Row],[L.eff]],M.Rd!$C$2:$S$2)+2,FALSE)</f>
        <v>14.9</v>
      </c>
      <c r="F3858" s="54">
        <f>VLOOKUP(Table10[[#This Row],[Name]],V.Rd!$A:$B,2,FALSE)</f>
        <v>354</v>
      </c>
      <c r="G3858" s="54">
        <f>VLOOKUP(Table10[[#This Row],[Name]],M.Rd!$A:$T,20,FALSE)</f>
        <v>1910</v>
      </c>
    </row>
    <row r="3859" spans="1:7" x14ac:dyDescent="0.25">
      <c r="A3859" s="3" t="s">
        <v>211</v>
      </c>
      <c r="B3859" s="31">
        <v>25.3</v>
      </c>
      <c r="C3859" s="2">
        <v>13</v>
      </c>
      <c r="D3859">
        <v>17</v>
      </c>
      <c r="E3859" s="54">
        <f>VLOOKUP(Table10[[#This Row],[Name]],M.Rd!$A:$T,MATCH(Table10[[#This Row],[L.eff]],M.Rd!$C$2:$S$2)+2,FALSE)</f>
        <v>13.9</v>
      </c>
      <c r="F3859" s="54">
        <f>VLOOKUP(Table10[[#This Row],[Name]],V.Rd!$A:$B,2,FALSE)</f>
        <v>354</v>
      </c>
      <c r="G3859" s="54">
        <f>VLOOKUP(Table10[[#This Row],[Name]],M.Rd!$A:$T,20,FALSE)</f>
        <v>1910</v>
      </c>
    </row>
    <row r="3860" spans="1:7" x14ac:dyDescent="0.25">
      <c r="A3860" s="3" t="s">
        <v>211</v>
      </c>
      <c r="B3860" s="31">
        <v>25.3</v>
      </c>
      <c r="C3860" s="2">
        <v>14</v>
      </c>
      <c r="D3860">
        <v>14.8</v>
      </c>
      <c r="E3860" s="54">
        <f>VLOOKUP(Table10[[#This Row],[Name]],M.Rd!$A:$T,MATCH(Table10[[#This Row],[L.eff]],M.Rd!$C$2:$S$2)+2,FALSE)</f>
        <v>13.1</v>
      </c>
      <c r="F3860" s="54">
        <f>VLOOKUP(Table10[[#This Row],[Name]],V.Rd!$A:$B,2,FALSE)</f>
        <v>354</v>
      </c>
      <c r="G3860" s="54">
        <f>VLOOKUP(Table10[[#This Row],[Name]],M.Rd!$A:$T,20,FALSE)</f>
        <v>1910</v>
      </c>
    </row>
    <row r="3861" spans="1:7" x14ac:dyDescent="0.25">
      <c r="A3861" s="23" t="s">
        <v>210</v>
      </c>
      <c r="B3861" s="30">
        <v>29.4</v>
      </c>
      <c r="C3861" s="27">
        <v>1</v>
      </c>
      <c r="D3861" s="27">
        <v>1070</v>
      </c>
      <c r="E3861" s="54">
        <f>VLOOKUP(Table10[[#This Row],[Name]],M.Rd!$A:$T,MATCH(Table10[[#This Row],[L.eff]],M.Rd!$C$2:$S$2)+2,FALSE)</f>
        <v>100</v>
      </c>
      <c r="F3861" s="54">
        <f>VLOOKUP(Table10[[#This Row],[Name]],V.Rd!$A:$B,2,FALSE)</f>
        <v>412</v>
      </c>
      <c r="G3861" s="54">
        <f>VLOOKUP(Table10[[#This Row],[Name]],M.Rd!$A:$T,20,FALSE)</f>
        <v>2690</v>
      </c>
    </row>
    <row r="3862" spans="1:7" x14ac:dyDescent="0.25">
      <c r="A3862" s="3" t="s">
        <v>210</v>
      </c>
      <c r="B3862" s="31">
        <v>29.4</v>
      </c>
      <c r="C3862" s="2">
        <v>1.5</v>
      </c>
      <c r="D3862" s="2">
        <v>835</v>
      </c>
      <c r="E3862" s="54">
        <f>VLOOKUP(Table10[[#This Row],[Name]],M.Rd!$A:$T,MATCH(Table10[[#This Row],[L.eff]],M.Rd!$C$2:$S$2)+2,FALSE)</f>
        <v>85.3</v>
      </c>
      <c r="F3862" s="54">
        <f>VLOOKUP(Table10[[#This Row],[Name]],V.Rd!$A:$B,2,FALSE)</f>
        <v>412</v>
      </c>
      <c r="G3862" s="54">
        <f>VLOOKUP(Table10[[#This Row],[Name]],M.Rd!$A:$T,20,FALSE)</f>
        <v>2690</v>
      </c>
    </row>
    <row r="3863" spans="1:7" x14ac:dyDescent="0.25">
      <c r="A3863" s="3" t="s">
        <v>210</v>
      </c>
      <c r="B3863" s="31">
        <v>29.4</v>
      </c>
      <c r="C3863" s="2">
        <v>2</v>
      </c>
      <c r="D3863" s="2">
        <v>616</v>
      </c>
      <c r="E3863" s="54">
        <f>VLOOKUP(Table10[[#This Row],[Name]],M.Rd!$A:$T,MATCH(Table10[[#This Row],[L.eff]],M.Rd!$C$2:$S$2)+2,FALSE)</f>
        <v>73.7</v>
      </c>
      <c r="F3863" s="54">
        <f>VLOOKUP(Table10[[#This Row],[Name]],V.Rd!$A:$B,2,FALSE)</f>
        <v>412</v>
      </c>
      <c r="G3863" s="54">
        <f>VLOOKUP(Table10[[#This Row],[Name]],M.Rd!$A:$T,20,FALSE)</f>
        <v>2690</v>
      </c>
    </row>
    <row r="3864" spans="1:7" x14ac:dyDescent="0.25">
      <c r="A3864" s="3" t="s">
        <v>210</v>
      </c>
      <c r="B3864" s="31">
        <v>29.4</v>
      </c>
      <c r="C3864" s="2">
        <v>2.5</v>
      </c>
      <c r="D3864">
        <v>453</v>
      </c>
      <c r="E3864" s="54">
        <f>VLOOKUP(Table10[[#This Row],[Name]],M.Rd!$A:$T,MATCH(Table10[[#This Row],[L.eff]],M.Rd!$C$2:$S$2)+2,FALSE)</f>
        <v>64.7</v>
      </c>
      <c r="F3864" s="54">
        <f>VLOOKUP(Table10[[#This Row],[Name]],V.Rd!$A:$B,2,FALSE)</f>
        <v>412</v>
      </c>
      <c r="G3864" s="54">
        <f>VLOOKUP(Table10[[#This Row],[Name]],M.Rd!$A:$T,20,FALSE)</f>
        <v>2690</v>
      </c>
    </row>
    <row r="3865" spans="1:7" x14ac:dyDescent="0.25">
      <c r="A3865" s="3" t="s">
        <v>210</v>
      </c>
      <c r="B3865" s="31">
        <v>29.4</v>
      </c>
      <c r="C3865" s="2">
        <v>3</v>
      </c>
      <c r="D3865">
        <v>340</v>
      </c>
      <c r="E3865" s="54">
        <f>VLOOKUP(Table10[[#This Row],[Name]],M.Rd!$A:$T,MATCH(Table10[[#This Row],[L.eff]],M.Rd!$C$2:$S$2)+2,FALSE)</f>
        <v>57.6</v>
      </c>
      <c r="F3865" s="54">
        <f>VLOOKUP(Table10[[#This Row],[Name]],V.Rd!$A:$B,2,FALSE)</f>
        <v>412</v>
      </c>
      <c r="G3865" s="54">
        <f>VLOOKUP(Table10[[#This Row],[Name]],M.Rd!$A:$T,20,FALSE)</f>
        <v>2690</v>
      </c>
    </row>
    <row r="3866" spans="1:7" x14ac:dyDescent="0.25">
      <c r="A3866" s="3" t="s">
        <v>210</v>
      </c>
      <c r="B3866" s="31">
        <v>29.4</v>
      </c>
      <c r="C3866" s="2">
        <v>3.5</v>
      </c>
      <c r="D3866">
        <v>262</v>
      </c>
      <c r="E3866" s="54">
        <f>VLOOKUP(Table10[[#This Row],[Name]],M.Rd!$A:$T,MATCH(Table10[[#This Row],[L.eff]],M.Rd!$C$2:$S$2)+2,FALSE)</f>
        <v>51.8</v>
      </c>
      <c r="F3866" s="54">
        <f>VLOOKUP(Table10[[#This Row],[Name]],V.Rd!$A:$B,2,FALSE)</f>
        <v>412</v>
      </c>
      <c r="G3866" s="54">
        <f>VLOOKUP(Table10[[#This Row],[Name]],M.Rd!$A:$T,20,FALSE)</f>
        <v>2690</v>
      </c>
    </row>
    <row r="3867" spans="1:7" x14ac:dyDescent="0.25">
      <c r="A3867" s="3" t="s">
        <v>210</v>
      </c>
      <c r="B3867" s="31">
        <v>29.4</v>
      </c>
      <c r="C3867" s="2">
        <v>4</v>
      </c>
      <c r="D3867">
        <v>208</v>
      </c>
      <c r="E3867" s="54">
        <f>VLOOKUP(Table10[[#This Row],[Name]],M.Rd!$A:$T,MATCH(Table10[[#This Row],[L.eff]],M.Rd!$C$2:$S$2)+2,FALSE)</f>
        <v>47.1</v>
      </c>
      <c r="F3867" s="54">
        <f>VLOOKUP(Table10[[#This Row],[Name]],V.Rd!$A:$B,2,FALSE)</f>
        <v>412</v>
      </c>
      <c r="G3867" s="54">
        <f>VLOOKUP(Table10[[#This Row],[Name]],M.Rd!$A:$T,20,FALSE)</f>
        <v>2690</v>
      </c>
    </row>
    <row r="3868" spans="1:7" x14ac:dyDescent="0.25">
      <c r="A3868" s="3" t="s">
        <v>210</v>
      </c>
      <c r="B3868" s="31">
        <v>29.4</v>
      </c>
      <c r="C3868" s="2">
        <v>5</v>
      </c>
      <c r="D3868">
        <v>139</v>
      </c>
      <c r="E3868" s="54">
        <f>VLOOKUP(Table10[[#This Row],[Name]],M.Rd!$A:$T,MATCH(Table10[[#This Row],[L.eff]],M.Rd!$C$2:$S$2)+2,FALSE)</f>
        <v>39.700000000000003</v>
      </c>
      <c r="F3868" s="54">
        <f>VLOOKUP(Table10[[#This Row],[Name]],V.Rd!$A:$B,2,FALSE)</f>
        <v>412</v>
      </c>
      <c r="G3868" s="54">
        <f>VLOOKUP(Table10[[#This Row],[Name]],M.Rd!$A:$T,20,FALSE)</f>
        <v>2690</v>
      </c>
    </row>
    <row r="3869" spans="1:7" x14ac:dyDescent="0.25">
      <c r="A3869" s="3" t="s">
        <v>210</v>
      </c>
      <c r="B3869" s="31">
        <v>29.4</v>
      </c>
      <c r="C3869" s="2">
        <v>6</v>
      </c>
      <c r="D3869">
        <v>99.4</v>
      </c>
      <c r="E3869" s="54">
        <f>VLOOKUP(Table10[[#This Row],[Name]],M.Rd!$A:$T,MATCH(Table10[[#This Row],[L.eff]],M.Rd!$C$2:$S$2)+2,FALSE)</f>
        <v>34.299999999999997</v>
      </c>
      <c r="F3869" s="54">
        <f>VLOOKUP(Table10[[#This Row],[Name]],V.Rd!$A:$B,2,FALSE)</f>
        <v>412</v>
      </c>
      <c r="G3869" s="54">
        <f>VLOOKUP(Table10[[#This Row],[Name]],M.Rd!$A:$T,20,FALSE)</f>
        <v>2690</v>
      </c>
    </row>
    <row r="3870" spans="1:7" x14ac:dyDescent="0.25">
      <c r="A3870" s="3" t="s">
        <v>210</v>
      </c>
      <c r="B3870" s="31">
        <v>29.4</v>
      </c>
      <c r="C3870" s="2">
        <v>7</v>
      </c>
      <c r="D3870">
        <v>74.400000000000006</v>
      </c>
      <c r="E3870" s="54">
        <f>VLOOKUP(Table10[[#This Row],[Name]],M.Rd!$A:$T,MATCH(Table10[[#This Row],[L.eff]],M.Rd!$C$2:$S$2)+2,FALSE)</f>
        <v>30.5</v>
      </c>
      <c r="F3870" s="54">
        <f>VLOOKUP(Table10[[#This Row],[Name]],V.Rd!$A:$B,2,FALSE)</f>
        <v>412</v>
      </c>
      <c r="G3870" s="54">
        <f>VLOOKUP(Table10[[#This Row],[Name]],M.Rd!$A:$T,20,FALSE)</f>
        <v>2690</v>
      </c>
    </row>
    <row r="3871" spans="1:7" x14ac:dyDescent="0.25">
      <c r="A3871" s="3" t="s">
        <v>210</v>
      </c>
      <c r="B3871" s="31">
        <v>29.4</v>
      </c>
      <c r="C3871" s="2">
        <v>8</v>
      </c>
      <c r="D3871">
        <v>57.8</v>
      </c>
      <c r="E3871" s="54">
        <f>VLOOKUP(Table10[[#This Row],[Name]],M.Rd!$A:$T,MATCH(Table10[[#This Row],[L.eff]],M.Rd!$C$2:$S$2)+2,FALSE)</f>
        <v>27.5</v>
      </c>
      <c r="F3871" s="54">
        <f>VLOOKUP(Table10[[#This Row],[Name]],V.Rd!$A:$B,2,FALSE)</f>
        <v>412</v>
      </c>
      <c r="G3871" s="54">
        <f>VLOOKUP(Table10[[#This Row],[Name]],M.Rd!$A:$T,20,FALSE)</f>
        <v>2690</v>
      </c>
    </row>
    <row r="3872" spans="1:7" x14ac:dyDescent="0.25">
      <c r="A3872" s="3" t="s">
        <v>210</v>
      </c>
      <c r="B3872" s="31">
        <v>29.4</v>
      </c>
      <c r="C3872" s="2">
        <v>9</v>
      </c>
      <c r="D3872">
        <v>46.2</v>
      </c>
      <c r="E3872" s="54">
        <f>VLOOKUP(Table10[[#This Row],[Name]],M.Rd!$A:$T,MATCH(Table10[[#This Row],[L.eff]],M.Rd!$C$2:$S$2)+2,FALSE)</f>
        <v>25</v>
      </c>
      <c r="F3872" s="54">
        <f>VLOOKUP(Table10[[#This Row],[Name]],V.Rd!$A:$B,2,FALSE)</f>
        <v>412</v>
      </c>
      <c r="G3872" s="54">
        <f>VLOOKUP(Table10[[#This Row],[Name]],M.Rd!$A:$T,20,FALSE)</f>
        <v>2690</v>
      </c>
    </row>
    <row r="3873" spans="1:7" x14ac:dyDescent="0.25">
      <c r="A3873" s="3" t="s">
        <v>210</v>
      </c>
      <c r="B3873" s="31">
        <v>29.4</v>
      </c>
      <c r="C3873" s="2">
        <v>10</v>
      </c>
      <c r="D3873">
        <v>37.799999999999997</v>
      </c>
      <c r="E3873" s="54">
        <f>VLOOKUP(Table10[[#This Row],[Name]],M.Rd!$A:$T,MATCH(Table10[[#This Row],[L.eff]],M.Rd!$C$2:$S$2)+2,FALSE)</f>
        <v>23</v>
      </c>
      <c r="F3873" s="54">
        <f>VLOOKUP(Table10[[#This Row],[Name]],V.Rd!$A:$B,2,FALSE)</f>
        <v>412</v>
      </c>
      <c r="G3873" s="54">
        <f>VLOOKUP(Table10[[#This Row],[Name]],M.Rd!$A:$T,20,FALSE)</f>
        <v>2690</v>
      </c>
    </row>
    <row r="3874" spans="1:7" x14ac:dyDescent="0.25">
      <c r="A3874" s="3" t="s">
        <v>210</v>
      </c>
      <c r="B3874" s="31">
        <v>29.4</v>
      </c>
      <c r="C3874" s="2">
        <v>11</v>
      </c>
      <c r="D3874">
        <v>31.4</v>
      </c>
      <c r="E3874" s="54">
        <f>VLOOKUP(Table10[[#This Row],[Name]],M.Rd!$A:$T,MATCH(Table10[[#This Row],[L.eff]],M.Rd!$C$2:$S$2)+2,FALSE)</f>
        <v>21.3</v>
      </c>
      <c r="F3874" s="54">
        <f>VLOOKUP(Table10[[#This Row],[Name]],V.Rd!$A:$B,2,FALSE)</f>
        <v>412</v>
      </c>
      <c r="G3874" s="54">
        <f>VLOOKUP(Table10[[#This Row],[Name]],M.Rd!$A:$T,20,FALSE)</f>
        <v>2690</v>
      </c>
    </row>
    <row r="3875" spans="1:7" x14ac:dyDescent="0.25">
      <c r="A3875" s="3" t="s">
        <v>210</v>
      </c>
      <c r="B3875" s="31">
        <v>29.4</v>
      </c>
      <c r="C3875" s="2">
        <v>12</v>
      </c>
      <c r="D3875">
        <v>26.6</v>
      </c>
      <c r="E3875" s="54">
        <f>VLOOKUP(Table10[[#This Row],[Name]],M.Rd!$A:$T,MATCH(Table10[[#This Row],[L.eff]],M.Rd!$C$2:$S$2)+2,FALSE)</f>
        <v>19.8</v>
      </c>
      <c r="F3875" s="54">
        <f>VLOOKUP(Table10[[#This Row],[Name]],V.Rd!$A:$B,2,FALSE)</f>
        <v>412</v>
      </c>
      <c r="G3875" s="54">
        <f>VLOOKUP(Table10[[#This Row],[Name]],M.Rd!$A:$T,20,FALSE)</f>
        <v>2690</v>
      </c>
    </row>
    <row r="3876" spans="1:7" x14ac:dyDescent="0.25">
      <c r="A3876" s="3" t="s">
        <v>210</v>
      </c>
      <c r="B3876" s="31">
        <v>29.4</v>
      </c>
      <c r="C3876" s="2">
        <v>13</v>
      </c>
      <c r="D3876">
        <v>22.8</v>
      </c>
      <c r="E3876" s="54">
        <f>VLOOKUP(Table10[[#This Row],[Name]],M.Rd!$A:$T,MATCH(Table10[[#This Row],[L.eff]],M.Rd!$C$2:$S$2)+2,FALSE)</f>
        <v>18.5</v>
      </c>
      <c r="F3876" s="54">
        <f>VLOOKUP(Table10[[#This Row],[Name]],V.Rd!$A:$B,2,FALSE)</f>
        <v>412</v>
      </c>
      <c r="G3876" s="54">
        <f>VLOOKUP(Table10[[#This Row],[Name]],M.Rd!$A:$T,20,FALSE)</f>
        <v>2690</v>
      </c>
    </row>
    <row r="3877" spans="1:7" x14ac:dyDescent="0.25">
      <c r="A3877" s="3" t="s">
        <v>210</v>
      </c>
      <c r="B3877" s="31">
        <v>29.4</v>
      </c>
      <c r="C3877" s="2">
        <v>14</v>
      </c>
      <c r="D3877">
        <v>19.7</v>
      </c>
      <c r="E3877" s="54">
        <f>VLOOKUP(Table10[[#This Row],[Name]],M.Rd!$A:$T,MATCH(Table10[[#This Row],[L.eff]],M.Rd!$C$2:$S$2)+2,FALSE)</f>
        <v>17.399999999999999</v>
      </c>
      <c r="F3877" s="54">
        <f>VLOOKUP(Table10[[#This Row],[Name]],V.Rd!$A:$B,2,FALSE)</f>
        <v>412</v>
      </c>
      <c r="G3877" s="54">
        <f>VLOOKUP(Table10[[#This Row],[Name]],M.Rd!$A:$T,20,FALSE)</f>
        <v>2690</v>
      </c>
    </row>
    <row r="3878" spans="1:7" x14ac:dyDescent="0.25">
      <c r="A3878" s="23" t="s">
        <v>209</v>
      </c>
      <c r="B3878" s="30">
        <v>33.200000000000003</v>
      </c>
      <c r="C3878" s="27">
        <v>1</v>
      </c>
      <c r="D3878" s="27">
        <v>1230</v>
      </c>
      <c r="E3878" s="54">
        <f>VLOOKUP(Table10[[#This Row],[Name]],M.Rd!$A:$T,MATCH(Table10[[#This Row],[L.eff]],M.Rd!$C$2:$S$2)+2,FALSE)</f>
        <v>125</v>
      </c>
      <c r="F3878" s="54">
        <f>VLOOKUP(Table10[[#This Row],[Name]],V.Rd!$A:$B,2,FALSE)</f>
        <v>474</v>
      </c>
      <c r="G3878" s="54">
        <f>VLOOKUP(Table10[[#This Row],[Name]],M.Rd!$A:$T,20,FALSE)</f>
        <v>3600</v>
      </c>
    </row>
    <row r="3879" spans="1:7" x14ac:dyDescent="0.25">
      <c r="A3879" s="3" t="s">
        <v>209</v>
      </c>
      <c r="B3879" s="31">
        <v>33.200000000000003</v>
      </c>
      <c r="C3879" s="2">
        <v>1.5</v>
      </c>
      <c r="D3879" s="2">
        <v>984</v>
      </c>
      <c r="E3879" s="54">
        <f>VLOOKUP(Table10[[#This Row],[Name]],M.Rd!$A:$T,MATCH(Table10[[#This Row],[L.eff]],M.Rd!$C$2:$S$2)+2,FALSE)</f>
        <v>107</v>
      </c>
      <c r="F3879" s="54">
        <f>VLOOKUP(Table10[[#This Row],[Name]],V.Rd!$A:$B,2,FALSE)</f>
        <v>474</v>
      </c>
      <c r="G3879" s="54">
        <f>VLOOKUP(Table10[[#This Row],[Name]],M.Rd!$A:$T,20,FALSE)</f>
        <v>3600</v>
      </c>
    </row>
    <row r="3880" spans="1:7" x14ac:dyDescent="0.25">
      <c r="A3880" s="3" t="s">
        <v>209</v>
      </c>
      <c r="B3880" s="31">
        <v>33.200000000000003</v>
      </c>
      <c r="C3880" s="2">
        <v>2</v>
      </c>
      <c r="D3880" s="2">
        <v>742</v>
      </c>
      <c r="E3880" s="54">
        <f>VLOOKUP(Table10[[#This Row],[Name]],M.Rd!$A:$T,MATCH(Table10[[#This Row],[L.eff]],M.Rd!$C$2:$S$2)+2,FALSE)</f>
        <v>92.4</v>
      </c>
      <c r="F3880" s="54">
        <f>VLOOKUP(Table10[[#This Row],[Name]],V.Rd!$A:$B,2,FALSE)</f>
        <v>474</v>
      </c>
      <c r="G3880" s="54">
        <f>VLOOKUP(Table10[[#This Row],[Name]],M.Rd!$A:$T,20,FALSE)</f>
        <v>3600</v>
      </c>
    </row>
    <row r="3881" spans="1:7" x14ac:dyDescent="0.25">
      <c r="A3881" s="3" t="s">
        <v>209</v>
      </c>
      <c r="B3881" s="31">
        <v>33.200000000000003</v>
      </c>
      <c r="C3881" s="2">
        <v>2.5</v>
      </c>
      <c r="D3881">
        <v>552</v>
      </c>
      <c r="E3881" s="54">
        <f>VLOOKUP(Table10[[#This Row],[Name]],M.Rd!$A:$T,MATCH(Table10[[#This Row],[L.eff]],M.Rd!$C$2:$S$2)+2,FALSE)</f>
        <v>81.099999999999994</v>
      </c>
      <c r="F3881" s="54">
        <f>VLOOKUP(Table10[[#This Row],[Name]],V.Rd!$A:$B,2,FALSE)</f>
        <v>474</v>
      </c>
      <c r="G3881" s="54">
        <f>VLOOKUP(Table10[[#This Row],[Name]],M.Rd!$A:$T,20,FALSE)</f>
        <v>3600</v>
      </c>
    </row>
    <row r="3882" spans="1:7" x14ac:dyDescent="0.25">
      <c r="A3882" s="3" t="s">
        <v>209</v>
      </c>
      <c r="B3882" s="31">
        <v>33.200000000000003</v>
      </c>
      <c r="C3882" s="2">
        <v>3</v>
      </c>
      <c r="D3882">
        <v>417</v>
      </c>
      <c r="E3882" s="54">
        <f>VLOOKUP(Table10[[#This Row],[Name]],M.Rd!$A:$T,MATCH(Table10[[#This Row],[L.eff]],M.Rd!$C$2:$S$2)+2,FALSE)</f>
        <v>72.099999999999994</v>
      </c>
      <c r="F3882" s="54">
        <f>VLOOKUP(Table10[[#This Row],[Name]],V.Rd!$A:$B,2,FALSE)</f>
        <v>474</v>
      </c>
      <c r="G3882" s="54">
        <f>VLOOKUP(Table10[[#This Row],[Name]],M.Rd!$A:$T,20,FALSE)</f>
        <v>3600</v>
      </c>
    </row>
    <row r="3883" spans="1:7" x14ac:dyDescent="0.25">
      <c r="A3883" s="3" t="s">
        <v>209</v>
      </c>
      <c r="B3883" s="31">
        <v>33.200000000000003</v>
      </c>
      <c r="C3883" s="2">
        <v>3.5</v>
      </c>
      <c r="D3883">
        <v>324</v>
      </c>
      <c r="E3883" s="54">
        <f>VLOOKUP(Table10[[#This Row],[Name]],M.Rd!$A:$T,MATCH(Table10[[#This Row],[L.eff]],M.Rd!$C$2:$S$2)+2,FALSE)</f>
        <v>64.8</v>
      </c>
      <c r="F3883" s="54">
        <f>VLOOKUP(Table10[[#This Row],[Name]],V.Rd!$A:$B,2,FALSE)</f>
        <v>474</v>
      </c>
      <c r="G3883" s="54">
        <f>VLOOKUP(Table10[[#This Row],[Name]],M.Rd!$A:$T,20,FALSE)</f>
        <v>3600</v>
      </c>
    </row>
    <row r="3884" spans="1:7" x14ac:dyDescent="0.25">
      <c r="A3884" s="3" t="s">
        <v>209</v>
      </c>
      <c r="B3884" s="31">
        <v>33.200000000000003</v>
      </c>
      <c r="C3884" s="2">
        <v>4</v>
      </c>
      <c r="D3884">
        <v>257</v>
      </c>
      <c r="E3884" s="54">
        <f>VLOOKUP(Table10[[#This Row],[Name]],M.Rd!$A:$T,MATCH(Table10[[#This Row],[L.eff]],M.Rd!$C$2:$S$2)+2,FALSE)</f>
        <v>58.8</v>
      </c>
      <c r="F3884" s="54">
        <f>VLOOKUP(Table10[[#This Row],[Name]],V.Rd!$A:$B,2,FALSE)</f>
        <v>474</v>
      </c>
      <c r="G3884" s="54">
        <f>VLOOKUP(Table10[[#This Row],[Name]],M.Rd!$A:$T,20,FALSE)</f>
        <v>3600</v>
      </c>
    </row>
    <row r="3885" spans="1:7" x14ac:dyDescent="0.25">
      <c r="A3885" s="3" t="s">
        <v>209</v>
      </c>
      <c r="B3885" s="31">
        <v>33.200000000000003</v>
      </c>
      <c r="C3885" s="2">
        <v>5</v>
      </c>
      <c r="D3885">
        <v>173</v>
      </c>
      <c r="E3885" s="54">
        <f>VLOOKUP(Table10[[#This Row],[Name]],M.Rd!$A:$T,MATCH(Table10[[#This Row],[L.eff]],M.Rd!$C$2:$S$2)+2,FALSE)</f>
        <v>49.6</v>
      </c>
      <c r="F3885" s="54">
        <f>VLOOKUP(Table10[[#This Row],[Name]],V.Rd!$A:$B,2,FALSE)</f>
        <v>474</v>
      </c>
      <c r="G3885" s="54">
        <f>VLOOKUP(Table10[[#This Row],[Name]],M.Rd!$A:$T,20,FALSE)</f>
        <v>3600</v>
      </c>
    </row>
    <row r="3886" spans="1:7" x14ac:dyDescent="0.25">
      <c r="A3886" s="3" t="s">
        <v>209</v>
      </c>
      <c r="B3886" s="31">
        <v>33.200000000000003</v>
      </c>
      <c r="C3886" s="2">
        <v>6</v>
      </c>
      <c r="D3886">
        <v>124</v>
      </c>
      <c r="E3886" s="54">
        <f>VLOOKUP(Table10[[#This Row],[Name]],M.Rd!$A:$T,MATCH(Table10[[#This Row],[L.eff]],M.Rd!$C$2:$S$2)+2,FALSE)</f>
        <v>42.8</v>
      </c>
      <c r="F3886" s="54">
        <f>VLOOKUP(Table10[[#This Row],[Name]],V.Rd!$A:$B,2,FALSE)</f>
        <v>474</v>
      </c>
      <c r="G3886" s="54">
        <f>VLOOKUP(Table10[[#This Row],[Name]],M.Rd!$A:$T,20,FALSE)</f>
        <v>3600</v>
      </c>
    </row>
    <row r="3887" spans="1:7" x14ac:dyDescent="0.25">
      <c r="A3887" s="3" t="s">
        <v>209</v>
      </c>
      <c r="B3887" s="31">
        <v>33.200000000000003</v>
      </c>
      <c r="C3887" s="2">
        <v>7</v>
      </c>
      <c r="D3887">
        <v>92.7</v>
      </c>
      <c r="E3887" s="54">
        <f>VLOOKUP(Table10[[#This Row],[Name]],M.Rd!$A:$T,MATCH(Table10[[#This Row],[L.eff]],M.Rd!$C$2:$S$2)+2,FALSE)</f>
        <v>38</v>
      </c>
      <c r="F3887" s="54">
        <f>VLOOKUP(Table10[[#This Row],[Name]],V.Rd!$A:$B,2,FALSE)</f>
        <v>474</v>
      </c>
      <c r="G3887" s="54">
        <f>VLOOKUP(Table10[[#This Row],[Name]],M.Rd!$A:$T,20,FALSE)</f>
        <v>3600</v>
      </c>
    </row>
    <row r="3888" spans="1:7" x14ac:dyDescent="0.25">
      <c r="A3888" s="3" t="s">
        <v>209</v>
      </c>
      <c r="B3888" s="31">
        <v>33.200000000000003</v>
      </c>
      <c r="C3888" s="2">
        <v>8</v>
      </c>
      <c r="D3888">
        <v>72</v>
      </c>
      <c r="E3888" s="54">
        <f>VLOOKUP(Table10[[#This Row],[Name]],M.Rd!$A:$T,MATCH(Table10[[#This Row],[L.eff]],M.Rd!$C$2:$S$2)+2,FALSE)</f>
        <v>34.200000000000003</v>
      </c>
      <c r="F3888" s="54">
        <f>VLOOKUP(Table10[[#This Row],[Name]],V.Rd!$A:$B,2,FALSE)</f>
        <v>474</v>
      </c>
      <c r="G3888" s="54">
        <f>VLOOKUP(Table10[[#This Row],[Name]],M.Rd!$A:$T,20,FALSE)</f>
        <v>3600</v>
      </c>
    </row>
    <row r="3889" spans="1:7" x14ac:dyDescent="0.25">
      <c r="A3889" s="3" t="s">
        <v>209</v>
      </c>
      <c r="B3889" s="31">
        <v>33.200000000000003</v>
      </c>
      <c r="C3889" s="2">
        <v>9</v>
      </c>
      <c r="D3889">
        <v>57.6</v>
      </c>
      <c r="E3889" s="54">
        <f>VLOOKUP(Table10[[#This Row],[Name]],M.Rd!$A:$T,MATCH(Table10[[#This Row],[L.eff]],M.Rd!$C$2:$S$2)+2,FALSE)</f>
        <v>31.1</v>
      </c>
      <c r="F3889" s="54">
        <f>VLOOKUP(Table10[[#This Row],[Name]],V.Rd!$A:$B,2,FALSE)</f>
        <v>474</v>
      </c>
      <c r="G3889" s="54">
        <f>VLOOKUP(Table10[[#This Row],[Name]],M.Rd!$A:$T,20,FALSE)</f>
        <v>3600</v>
      </c>
    </row>
    <row r="3890" spans="1:7" x14ac:dyDescent="0.25">
      <c r="A3890" s="3" t="s">
        <v>209</v>
      </c>
      <c r="B3890" s="31">
        <v>33.200000000000003</v>
      </c>
      <c r="C3890" s="2">
        <v>10</v>
      </c>
      <c r="D3890">
        <v>47.1</v>
      </c>
      <c r="E3890" s="54">
        <f>VLOOKUP(Table10[[#This Row],[Name]],M.Rd!$A:$T,MATCH(Table10[[#This Row],[L.eff]],M.Rd!$C$2:$S$2)+2,FALSE)</f>
        <v>28.6</v>
      </c>
      <c r="F3890" s="54">
        <f>VLOOKUP(Table10[[#This Row],[Name]],V.Rd!$A:$B,2,FALSE)</f>
        <v>474</v>
      </c>
      <c r="G3890" s="54">
        <f>VLOOKUP(Table10[[#This Row],[Name]],M.Rd!$A:$T,20,FALSE)</f>
        <v>3600</v>
      </c>
    </row>
    <row r="3891" spans="1:7" x14ac:dyDescent="0.25">
      <c r="A3891" s="3" t="s">
        <v>209</v>
      </c>
      <c r="B3891" s="31">
        <v>33.200000000000003</v>
      </c>
      <c r="C3891" s="2">
        <v>11</v>
      </c>
      <c r="D3891">
        <v>39.200000000000003</v>
      </c>
      <c r="E3891" s="54">
        <f>VLOOKUP(Table10[[#This Row],[Name]],M.Rd!$A:$T,MATCH(Table10[[#This Row],[L.eff]],M.Rd!$C$2:$S$2)+2,FALSE)</f>
        <v>26.4</v>
      </c>
      <c r="F3891" s="54">
        <f>VLOOKUP(Table10[[#This Row],[Name]],V.Rd!$A:$B,2,FALSE)</f>
        <v>474</v>
      </c>
      <c r="G3891" s="54">
        <f>VLOOKUP(Table10[[#This Row],[Name]],M.Rd!$A:$T,20,FALSE)</f>
        <v>3600</v>
      </c>
    </row>
    <row r="3892" spans="1:7" x14ac:dyDescent="0.25">
      <c r="A3892" s="3" t="s">
        <v>209</v>
      </c>
      <c r="B3892" s="31">
        <v>33.200000000000003</v>
      </c>
      <c r="C3892" s="2">
        <v>12</v>
      </c>
      <c r="D3892">
        <v>33.200000000000003</v>
      </c>
      <c r="E3892" s="54">
        <f>VLOOKUP(Table10[[#This Row],[Name]],M.Rd!$A:$T,MATCH(Table10[[#This Row],[L.eff]],M.Rd!$C$2:$S$2)+2,FALSE)</f>
        <v>24.6</v>
      </c>
      <c r="F3892" s="54">
        <f>VLOOKUP(Table10[[#This Row],[Name]],V.Rd!$A:$B,2,FALSE)</f>
        <v>474</v>
      </c>
      <c r="G3892" s="54">
        <f>VLOOKUP(Table10[[#This Row],[Name]],M.Rd!$A:$T,20,FALSE)</f>
        <v>3600</v>
      </c>
    </row>
    <row r="3893" spans="1:7" x14ac:dyDescent="0.25">
      <c r="A3893" s="3" t="s">
        <v>209</v>
      </c>
      <c r="B3893" s="31">
        <v>33.200000000000003</v>
      </c>
      <c r="C3893" s="2">
        <v>13</v>
      </c>
      <c r="D3893">
        <v>28.4</v>
      </c>
      <c r="E3893" s="54">
        <f>VLOOKUP(Table10[[#This Row],[Name]],M.Rd!$A:$T,MATCH(Table10[[#This Row],[L.eff]],M.Rd!$C$2:$S$2)+2,FALSE)</f>
        <v>23</v>
      </c>
      <c r="F3893" s="54">
        <f>VLOOKUP(Table10[[#This Row],[Name]],V.Rd!$A:$B,2,FALSE)</f>
        <v>474</v>
      </c>
      <c r="G3893" s="54">
        <f>VLOOKUP(Table10[[#This Row],[Name]],M.Rd!$A:$T,20,FALSE)</f>
        <v>3600</v>
      </c>
    </row>
    <row r="3894" spans="1:7" x14ac:dyDescent="0.25">
      <c r="A3894" s="3" t="s">
        <v>209</v>
      </c>
      <c r="B3894" s="31">
        <v>33.200000000000003</v>
      </c>
      <c r="C3894" s="2">
        <v>14</v>
      </c>
      <c r="D3894">
        <v>24.6</v>
      </c>
      <c r="E3894" s="54">
        <f>VLOOKUP(Table10[[#This Row],[Name]],M.Rd!$A:$T,MATCH(Table10[[#This Row],[L.eff]],M.Rd!$C$2:$S$2)+2,FALSE)</f>
        <v>21.6</v>
      </c>
      <c r="F3894" s="54">
        <f>VLOOKUP(Table10[[#This Row],[Name]],V.Rd!$A:$B,2,FALSE)</f>
        <v>474</v>
      </c>
      <c r="G3894" s="54">
        <f>VLOOKUP(Table10[[#This Row],[Name]],M.Rd!$A:$T,20,FALSE)</f>
        <v>3600</v>
      </c>
    </row>
    <row r="3895" spans="1:7" x14ac:dyDescent="0.25">
      <c r="A3895" s="23" t="s">
        <v>208</v>
      </c>
      <c r="B3895" s="30">
        <v>37.9</v>
      </c>
      <c r="C3895" s="27">
        <v>1</v>
      </c>
      <c r="D3895" s="27">
        <v>1440</v>
      </c>
      <c r="E3895" s="54">
        <f>VLOOKUP(Table10[[#This Row],[Name]],M.Rd!$A:$T,MATCH(Table10[[#This Row],[L.eff]],M.Rd!$C$2:$S$2)+2,FALSE)</f>
        <v>157</v>
      </c>
      <c r="F3895" s="54">
        <f>VLOOKUP(Table10[[#This Row],[Name]],V.Rd!$A:$B,2,FALSE)</f>
        <v>542</v>
      </c>
      <c r="G3895" s="54">
        <f>VLOOKUP(Table10[[#This Row],[Name]],M.Rd!$A:$T,20,FALSE)</f>
        <v>4820</v>
      </c>
    </row>
    <row r="3896" spans="1:7" x14ac:dyDescent="0.25">
      <c r="A3896" s="3" t="s">
        <v>208</v>
      </c>
      <c r="B3896" s="31">
        <v>37.9</v>
      </c>
      <c r="C3896" s="2">
        <v>1.5</v>
      </c>
      <c r="D3896" s="2">
        <v>1170</v>
      </c>
      <c r="E3896" s="54">
        <f>VLOOKUP(Table10[[#This Row],[Name]],M.Rd!$A:$T,MATCH(Table10[[#This Row],[L.eff]],M.Rd!$C$2:$S$2)+2,FALSE)</f>
        <v>135</v>
      </c>
      <c r="F3896" s="54">
        <f>VLOOKUP(Table10[[#This Row],[Name]],V.Rd!$A:$B,2,FALSE)</f>
        <v>542</v>
      </c>
      <c r="G3896" s="54">
        <f>VLOOKUP(Table10[[#This Row],[Name]],M.Rd!$A:$T,20,FALSE)</f>
        <v>4820</v>
      </c>
    </row>
    <row r="3897" spans="1:7" x14ac:dyDescent="0.25">
      <c r="A3897" s="3" t="s">
        <v>208</v>
      </c>
      <c r="B3897" s="31">
        <v>37.9</v>
      </c>
      <c r="C3897" s="2">
        <v>2</v>
      </c>
      <c r="D3897" s="2">
        <v>904</v>
      </c>
      <c r="E3897" s="54">
        <f>VLOOKUP(Table10[[#This Row],[Name]],M.Rd!$A:$T,MATCH(Table10[[#This Row],[L.eff]],M.Rd!$C$2:$S$2)+2,FALSE)</f>
        <v>117</v>
      </c>
      <c r="F3897" s="54">
        <f>VLOOKUP(Table10[[#This Row],[Name]],V.Rd!$A:$B,2,FALSE)</f>
        <v>542</v>
      </c>
      <c r="G3897" s="54">
        <f>VLOOKUP(Table10[[#This Row],[Name]],M.Rd!$A:$T,20,FALSE)</f>
        <v>4820</v>
      </c>
    </row>
    <row r="3898" spans="1:7" x14ac:dyDescent="0.25">
      <c r="A3898" s="3" t="s">
        <v>208</v>
      </c>
      <c r="B3898" s="31">
        <v>37.9</v>
      </c>
      <c r="C3898" s="2">
        <v>2.5</v>
      </c>
      <c r="D3898">
        <v>683</v>
      </c>
      <c r="E3898" s="54">
        <f>VLOOKUP(Table10[[#This Row],[Name]],M.Rd!$A:$T,MATCH(Table10[[#This Row],[L.eff]],M.Rd!$C$2:$S$2)+2,FALSE)</f>
        <v>103</v>
      </c>
      <c r="F3898" s="54">
        <f>VLOOKUP(Table10[[#This Row],[Name]],V.Rd!$A:$B,2,FALSE)</f>
        <v>542</v>
      </c>
      <c r="G3898" s="54">
        <f>VLOOKUP(Table10[[#This Row],[Name]],M.Rd!$A:$T,20,FALSE)</f>
        <v>4820</v>
      </c>
    </row>
    <row r="3899" spans="1:7" x14ac:dyDescent="0.25">
      <c r="A3899" s="3" t="s">
        <v>208</v>
      </c>
      <c r="B3899" s="31">
        <v>37.9</v>
      </c>
      <c r="C3899" s="2">
        <v>3</v>
      </c>
      <c r="D3899">
        <v>521</v>
      </c>
      <c r="E3899" s="54">
        <f>VLOOKUP(Table10[[#This Row],[Name]],M.Rd!$A:$T,MATCH(Table10[[#This Row],[L.eff]],M.Rd!$C$2:$S$2)+2,FALSE)</f>
        <v>91.9</v>
      </c>
      <c r="F3899" s="54">
        <f>VLOOKUP(Table10[[#This Row],[Name]],V.Rd!$A:$B,2,FALSE)</f>
        <v>542</v>
      </c>
      <c r="G3899" s="54">
        <f>VLOOKUP(Table10[[#This Row],[Name]],M.Rd!$A:$T,20,FALSE)</f>
        <v>4820</v>
      </c>
    </row>
    <row r="3900" spans="1:7" x14ac:dyDescent="0.25">
      <c r="A3900" s="3" t="s">
        <v>208</v>
      </c>
      <c r="B3900" s="31">
        <v>37.9</v>
      </c>
      <c r="C3900" s="2">
        <v>3.5</v>
      </c>
      <c r="D3900">
        <v>406</v>
      </c>
      <c r="E3900" s="54">
        <f>VLOOKUP(Table10[[#This Row],[Name]],M.Rd!$A:$T,MATCH(Table10[[#This Row],[L.eff]],M.Rd!$C$2:$S$2)+2,FALSE)</f>
        <v>82.7</v>
      </c>
      <c r="F3900" s="54">
        <f>VLOOKUP(Table10[[#This Row],[Name]],V.Rd!$A:$B,2,FALSE)</f>
        <v>542</v>
      </c>
      <c r="G3900" s="54">
        <f>VLOOKUP(Table10[[#This Row],[Name]],M.Rd!$A:$T,20,FALSE)</f>
        <v>4820</v>
      </c>
    </row>
    <row r="3901" spans="1:7" x14ac:dyDescent="0.25">
      <c r="A3901" s="3" t="s">
        <v>208</v>
      </c>
      <c r="B3901" s="31">
        <v>37.9</v>
      </c>
      <c r="C3901" s="2">
        <v>4</v>
      </c>
      <c r="D3901">
        <v>324</v>
      </c>
      <c r="E3901" s="54">
        <f>VLOOKUP(Table10[[#This Row],[Name]],M.Rd!$A:$T,MATCH(Table10[[#This Row],[L.eff]],M.Rd!$C$2:$S$2)+2,FALSE)</f>
        <v>75.2</v>
      </c>
      <c r="F3901" s="54">
        <f>VLOOKUP(Table10[[#This Row],[Name]],V.Rd!$A:$B,2,FALSE)</f>
        <v>542</v>
      </c>
      <c r="G3901" s="54">
        <f>VLOOKUP(Table10[[#This Row],[Name]],M.Rd!$A:$T,20,FALSE)</f>
        <v>4820</v>
      </c>
    </row>
    <row r="3902" spans="1:7" x14ac:dyDescent="0.25">
      <c r="A3902" s="3" t="s">
        <v>208</v>
      </c>
      <c r="B3902" s="31">
        <v>37.9</v>
      </c>
      <c r="C3902" s="2">
        <v>5</v>
      </c>
      <c r="D3902">
        <v>218</v>
      </c>
      <c r="E3902" s="54">
        <f>VLOOKUP(Table10[[#This Row],[Name]],M.Rd!$A:$T,MATCH(Table10[[#This Row],[L.eff]],M.Rd!$C$2:$S$2)+2,FALSE)</f>
        <v>63.4</v>
      </c>
      <c r="F3902" s="54">
        <f>VLOOKUP(Table10[[#This Row],[Name]],V.Rd!$A:$B,2,FALSE)</f>
        <v>542</v>
      </c>
      <c r="G3902" s="54">
        <f>VLOOKUP(Table10[[#This Row],[Name]],M.Rd!$A:$T,20,FALSE)</f>
        <v>4820</v>
      </c>
    </row>
    <row r="3903" spans="1:7" x14ac:dyDescent="0.25">
      <c r="A3903" s="3" t="s">
        <v>208</v>
      </c>
      <c r="B3903" s="31">
        <v>37.9</v>
      </c>
      <c r="C3903" s="2">
        <v>6</v>
      </c>
      <c r="D3903">
        <v>156</v>
      </c>
      <c r="E3903" s="54">
        <f>VLOOKUP(Table10[[#This Row],[Name]],M.Rd!$A:$T,MATCH(Table10[[#This Row],[L.eff]],M.Rd!$C$2:$S$2)+2,FALSE)</f>
        <v>54.8</v>
      </c>
      <c r="F3903" s="54">
        <f>VLOOKUP(Table10[[#This Row],[Name]],V.Rd!$A:$B,2,FALSE)</f>
        <v>542</v>
      </c>
      <c r="G3903" s="54">
        <f>VLOOKUP(Table10[[#This Row],[Name]],M.Rd!$A:$T,20,FALSE)</f>
        <v>4820</v>
      </c>
    </row>
    <row r="3904" spans="1:7" x14ac:dyDescent="0.25">
      <c r="A3904" s="3" t="s">
        <v>208</v>
      </c>
      <c r="B3904" s="31">
        <v>37.9</v>
      </c>
      <c r="C3904" s="2">
        <v>7</v>
      </c>
      <c r="D3904">
        <v>118</v>
      </c>
      <c r="E3904" s="54">
        <f>VLOOKUP(Table10[[#This Row],[Name]],M.Rd!$A:$T,MATCH(Table10[[#This Row],[L.eff]],M.Rd!$C$2:$S$2)+2,FALSE)</f>
        <v>48.5</v>
      </c>
      <c r="F3904" s="54">
        <f>VLOOKUP(Table10[[#This Row],[Name]],V.Rd!$A:$B,2,FALSE)</f>
        <v>542</v>
      </c>
      <c r="G3904" s="54">
        <f>VLOOKUP(Table10[[#This Row],[Name]],M.Rd!$A:$T,20,FALSE)</f>
        <v>4820</v>
      </c>
    </row>
    <row r="3905" spans="1:7" x14ac:dyDescent="0.25">
      <c r="A3905" s="3" t="s">
        <v>208</v>
      </c>
      <c r="B3905" s="31">
        <v>37.9</v>
      </c>
      <c r="C3905" s="2">
        <v>8</v>
      </c>
      <c r="D3905">
        <v>91.5</v>
      </c>
      <c r="E3905" s="54">
        <f>VLOOKUP(Table10[[#This Row],[Name]],M.Rd!$A:$T,MATCH(Table10[[#This Row],[L.eff]],M.Rd!$C$2:$S$2)+2,FALSE)</f>
        <v>43.7</v>
      </c>
      <c r="F3905" s="54">
        <f>VLOOKUP(Table10[[#This Row],[Name]],V.Rd!$A:$B,2,FALSE)</f>
        <v>542</v>
      </c>
      <c r="G3905" s="54">
        <f>VLOOKUP(Table10[[#This Row],[Name]],M.Rd!$A:$T,20,FALSE)</f>
        <v>4820</v>
      </c>
    </row>
    <row r="3906" spans="1:7" x14ac:dyDescent="0.25">
      <c r="A3906" s="3" t="s">
        <v>208</v>
      </c>
      <c r="B3906" s="31">
        <v>37.9</v>
      </c>
      <c r="C3906" s="2">
        <v>9</v>
      </c>
      <c r="D3906">
        <v>73.2</v>
      </c>
      <c r="E3906" s="54">
        <f>VLOOKUP(Table10[[#This Row],[Name]],M.Rd!$A:$T,MATCH(Table10[[#This Row],[L.eff]],M.Rd!$C$2:$S$2)+2,FALSE)</f>
        <v>39.799999999999997</v>
      </c>
      <c r="F3906" s="54">
        <f>VLOOKUP(Table10[[#This Row],[Name]],V.Rd!$A:$B,2,FALSE)</f>
        <v>542</v>
      </c>
      <c r="G3906" s="54">
        <f>VLOOKUP(Table10[[#This Row],[Name]],M.Rd!$A:$T,20,FALSE)</f>
        <v>4820</v>
      </c>
    </row>
    <row r="3907" spans="1:7" x14ac:dyDescent="0.25">
      <c r="A3907" s="3" t="s">
        <v>208</v>
      </c>
      <c r="B3907" s="31">
        <v>37.9</v>
      </c>
      <c r="C3907" s="2">
        <v>10</v>
      </c>
      <c r="D3907">
        <v>59.9</v>
      </c>
      <c r="E3907" s="54">
        <f>VLOOKUP(Table10[[#This Row],[Name]],M.Rd!$A:$T,MATCH(Table10[[#This Row],[L.eff]],M.Rd!$C$2:$S$2)+2,FALSE)</f>
        <v>36.5</v>
      </c>
      <c r="F3907" s="54">
        <f>VLOOKUP(Table10[[#This Row],[Name]],V.Rd!$A:$B,2,FALSE)</f>
        <v>542</v>
      </c>
      <c r="G3907" s="54">
        <f>VLOOKUP(Table10[[#This Row],[Name]],M.Rd!$A:$T,20,FALSE)</f>
        <v>4820</v>
      </c>
    </row>
    <row r="3908" spans="1:7" x14ac:dyDescent="0.25">
      <c r="A3908" s="3" t="s">
        <v>208</v>
      </c>
      <c r="B3908" s="31">
        <v>37.9</v>
      </c>
      <c r="C3908" s="2">
        <v>11</v>
      </c>
      <c r="D3908">
        <v>49.9</v>
      </c>
      <c r="E3908" s="54">
        <f>VLOOKUP(Table10[[#This Row],[Name]],M.Rd!$A:$T,MATCH(Table10[[#This Row],[L.eff]],M.Rd!$C$2:$S$2)+2,FALSE)</f>
        <v>33.799999999999997</v>
      </c>
      <c r="F3908" s="54">
        <f>VLOOKUP(Table10[[#This Row],[Name]],V.Rd!$A:$B,2,FALSE)</f>
        <v>542</v>
      </c>
      <c r="G3908" s="54">
        <f>VLOOKUP(Table10[[#This Row],[Name]],M.Rd!$A:$T,20,FALSE)</f>
        <v>4820</v>
      </c>
    </row>
    <row r="3909" spans="1:7" x14ac:dyDescent="0.25">
      <c r="A3909" s="3" t="s">
        <v>208</v>
      </c>
      <c r="B3909" s="31">
        <v>37.9</v>
      </c>
      <c r="C3909" s="2">
        <v>12</v>
      </c>
      <c r="D3909">
        <v>42.2</v>
      </c>
      <c r="E3909" s="54">
        <f>VLOOKUP(Table10[[#This Row],[Name]],M.Rd!$A:$T,MATCH(Table10[[#This Row],[L.eff]],M.Rd!$C$2:$S$2)+2,FALSE)</f>
        <v>31.4</v>
      </c>
      <c r="F3909" s="54">
        <f>VLOOKUP(Table10[[#This Row],[Name]],V.Rd!$A:$B,2,FALSE)</f>
        <v>542</v>
      </c>
      <c r="G3909" s="54">
        <f>VLOOKUP(Table10[[#This Row],[Name]],M.Rd!$A:$T,20,FALSE)</f>
        <v>4820</v>
      </c>
    </row>
    <row r="3910" spans="1:7" x14ac:dyDescent="0.25">
      <c r="A3910" s="3" t="s">
        <v>208</v>
      </c>
      <c r="B3910" s="31">
        <v>37.9</v>
      </c>
      <c r="C3910" s="2">
        <v>13</v>
      </c>
      <c r="D3910">
        <v>36.200000000000003</v>
      </c>
      <c r="E3910" s="54">
        <f>VLOOKUP(Table10[[#This Row],[Name]],M.Rd!$A:$T,MATCH(Table10[[#This Row],[L.eff]],M.Rd!$C$2:$S$2)+2,FALSE)</f>
        <v>29.4</v>
      </c>
      <c r="F3910" s="54">
        <f>VLOOKUP(Table10[[#This Row],[Name]],V.Rd!$A:$B,2,FALSE)</f>
        <v>542</v>
      </c>
      <c r="G3910" s="54">
        <f>VLOOKUP(Table10[[#This Row],[Name]],M.Rd!$A:$T,20,FALSE)</f>
        <v>4820</v>
      </c>
    </row>
    <row r="3911" spans="1:7" x14ac:dyDescent="0.25">
      <c r="A3911" s="3" t="s">
        <v>208</v>
      </c>
      <c r="B3911" s="31">
        <v>37.9</v>
      </c>
      <c r="C3911" s="2">
        <v>14</v>
      </c>
      <c r="D3911">
        <v>31.3</v>
      </c>
      <c r="E3911" s="54">
        <f>VLOOKUP(Table10[[#This Row],[Name]],M.Rd!$A:$T,MATCH(Table10[[#This Row],[L.eff]],M.Rd!$C$2:$S$2)+2,FALSE)</f>
        <v>27.7</v>
      </c>
      <c r="F3911" s="54">
        <f>VLOOKUP(Table10[[#This Row],[Name]],V.Rd!$A:$B,2,FALSE)</f>
        <v>542</v>
      </c>
      <c r="G3911" s="54">
        <f>VLOOKUP(Table10[[#This Row],[Name]],M.Rd!$A:$T,20,FALSE)</f>
        <v>4820</v>
      </c>
    </row>
    <row r="3912" spans="1:7" x14ac:dyDescent="0.25">
      <c r="A3912" s="23" t="s">
        <v>207</v>
      </c>
      <c r="B3912" s="30">
        <v>41.8</v>
      </c>
      <c r="C3912" s="27">
        <v>1</v>
      </c>
      <c r="D3912" s="27">
        <v>1620</v>
      </c>
      <c r="E3912" s="54">
        <f>VLOOKUP(Table10[[#This Row],[Name]],M.Rd!$A:$T,MATCH(Table10[[#This Row],[L.eff]],M.Rd!$C$2:$S$2)+2,FALSE)</f>
        <v>189</v>
      </c>
      <c r="F3912" s="54">
        <f>VLOOKUP(Table10[[#This Row],[Name]],V.Rd!$A:$B,2,FALSE)</f>
        <v>585</v>
      </c>
      <c r="G3912" s="54">
        <f>VLOOKUP(Table10[[#This Row],[Name]],M.Rd!$A:$T,20,FALSE)</f>
        <v>6280</v>
      </c>
    </row>
    <row r="3913" spans="1:7" x14ac:dyDescent="0.25">
      <c r="A3913" s="3" t="s">
        <v>207</v>
      </c>
      <c r="B3913" s="31">
        <v>41.8</v>
      </c>
      <c r="C3913" s="2">
        <v>1.5</v>
      </c>
      <c r="D3913" s="2">
        <v>1350</v>
      </c>
      <c r="E3913" s="54">
        <f>VLOOKUP(Table10[[#This Row],[Name]],M.Rd!$A:$T,MATCH(Table10[[#This Row],[L.eff]],M.Rd!$C$2:$S$2)+2,FALSE)</f>
        <v>166</v>
      </c>
      <c r="F3913" s="54">
        <f>VLOOKUP(Table10[[#This Row],[Name]],V.Rd!$A:$B,2,FALSE)</f>
        <v>585</v>
      </c>
      <c r="G3913" s="54">
        <f>VLOOKUP(Table10[[#This Row],[Name]],M.Rd!$A:$T,20,FALSE)</f>
        <v>6280</v>
      </c>
    </row>
    <row r="3914" spans="1:7" x14ac:dyDescent="0.25">
      <c r="A3914" s="3" t="s">
        <v>207</v>
      </c>
      <c r="B3914" s="31">
        <v>41.8</v>
      </c>
      <c r="C3914" s="2">
        <v>2</v>
      </c>
      <c r="D3914" s="2">
        <v>1070</v>
      </c>
      <c r="E3914" s="54">
        <f>VLOOKUP(Table10[[#This Row],[Name]],M.Rd!$A:$T,MATCH(Table10[[#This Row],[L.eff]],M.Rd!$C$2:$S$2)+2,FALSE)</f>
        <v>145</v>
      </c>
      <c r="F3914" s="54">
        <f>VLOOKUP(Table10[[#This Row],[Name]],V.Rd!$A:$B,2,FALSE)</f>
        <v>585</v>
      </c>
      <c r="G3914" s="54">
        <f>VLOOKUP(Table10[[#This Row],[Name]],M.Rd!$A:$T,20,FALSE)</f>
        <v>6280</v>
      </c>
    </row>
    <row r="3915" spans="1:7" x14ac:dyDescent="0.25">
      <c r="A3915" s="3" t="s">
        <v>207</v>
      </c>
      <c r="B3915" s="31">
        <v>41.8</v>
      </c>
      <c r="C3915" s="2">
        <v>2.5</v>
      </c>
      <c r="D3915">
        <v>826</v>
      </c>
      <c r="E3915" s="54">
        <f>VLOOKUP(Table10[[#This Row],[Name]],M.Rd!$A:$T,MATCH(Table10[[#This Row],[L.eff]],M.Rd!$C$2:$S$2)+2,FALSE)</f>
        <v>128</v>
      </c>
      <c r="F3915" s="54">
        <f>VLOOKUP(Table10[[#This Row],[Name]],V.Rd!$A:$B,2,FALSE)</f>
        <v>585</v>
      </c>
      <c r="G3915" s="54">
        <f>VLOOKUP(Table10[[#This Row],[Name]],M.Rd!$A:$T,20,FALSE)</f>
        <v>6280</v>
      </c>
    </row>
    <row r="3916" spans="1:7" x14ac:dyDescent="0.25">
      <c r="A3916" s="3" t="s">
        <v>207</v>
      </c>
      <c r="B3916" s="31">
        <v>41.8</v>
      </c>
      <c r="C3916" s="2">
        <v>3</v>
      </c>
      <c r="D3916">
        <v>638</v>
      </c>
      <c r="E3916" s="54">
        <f>VLOOKUP(Table10[[#This Row],[Name]],M.Rd!$A:$T,MATCH(Table10[[#This Row],[L.eff]],M.Rd!$C$2:$S$2)+2,FALSE)</f>
        <v>114</v>
      </c>
      <c r="F3916" s="54">
        <f>VLOOKUP(Table10[[#This Row],[Name]],V.Rd!$A:$B,2,FALSE)</f>
        <v>585</v>
      </c>
      <c r="G3916" s="54">
        <f>VLOOKUP(Table10[[#This Row],[Name]],M.Rd!$A:$T,20,FALSE)</f>
        <v>6280</v>
      </c>
    </row>
    <row r="3917" spans="1:7" x14ac:dyDescent="0.25">
      <c r="A3917" s="3" t="s">
        <v>207</v>
      </c>
      <c r="B3917" s="31">
        <v>41.8</v>
      </c>
      <c r="C3917" s="2">
        <v>3.5</v>
      </c>
      <c r="D3917">
        <v>501</v>
      </c>
      <c r="E3917" s="54">
        <f>VLOOKUP(Table10[[#This Row],[Name]],M.Rd!$A:$T,MATCH(Table10[[#This Row],[L.eff]],M.Rd!$C$2:$S$2)+2,FALSE)</f>
        <v>102</v>
      </c>
      <c r="F3917" s="54">
        <f>VLOOKUP(Table10[[#This Row],[Name]],V.Rd!$A:$B,2,FALSE)</f>
        <v>585</v>
      </c>
      <c r="G3917" s="54">
        <f>VLOOKUP(Table10[[#This Row],[Name]],M.Rd!$A:$T,20,FALSE)</f>
        <v>6280</v>
      </c>
    </row>
    <row r="3918" spans="1:7" x14ac:dyDescent="0.25">
      <c r="A3918" s="3" t="s">
        <v>207</v>
      </c>
      <c r="B3918" s="31">
        <v>41.8</v>
      </c>
      <c r="C3918" s="2">
        <v>4</v>
      </c>
      <c r="D3918">
        <v>401</v>
      </c>
      <c r="E3918" s="54">
        <f>VLOOKUP(Table10[[#This Row],[Name]],M.Rd!$A:$T,MATCH(Table10[[#This Row],[L.eff]],M.Rd!$C$2:$S$2)+2,FALSE)</f>
        <v>93</v>
      </c>
      <c r="F3918" s="54">
        <f>VLOOKUP(Table10[[#This Row],[Name]],V.Rd!$A:$B,2,FALSE)</f>
        <v>585</v>
      </c>
      <c r="G3918" s="54">
        <f>VLOOKUP(Table10[[#This Row],[Name]],M.Rd!$A:$T,20,FALSE)</f>
        <v>6280</v>
      </c>
    </row>
    <row r="3919" spans="1:7" x14ac:dyDescent="0.25">
      <c r="A3919" s="3" t="s">
        <v>207</v>
      </c>
      <c r="B3919" s="31">
        <v>41.8</v>
      </c>
      <c r="C3919" s="2">
        <v>5</v>
      </c>
      <c r="D3919">
        <v>272</v>
      </c>
      <c r="E3919" s="54">
        <f>VLOOKUP(Table10[[#This Row],[Name]],M.Rd!$A:$T,MATCH(Table10[[#This Row],[L.eff]],M.Rd!$C$2:$S$2)+2,FALSE)</f>
        <v>78.400000000000006</v>
      </c>
      <c r="F3919" s="54">
        <f>VLOOKUP(Table10[[#This Row],[Name]],V.Rd!$A:$B,2,FALSE)</f>
        <v>585</v>
      </c>
      <c r="G3919" s="54">
        <f>VLOOKUP(Table10[[#This Row],[Name]],M.Rd!$A:$T,20,FALSE)</f>
        <v>6280</v>
      </c>
    </row>
    <row r="3920" spans="1:7" x14ac:dyDescent="0.25">
      <c r="A3920" s="3" t="s">
        <v>207</v>
      </c>
      <c r="B3920" s="31">
        <v>41.8</v>
      </c>
      <c r="C3920" s="2">
        <v>6</v>
      </c>
      <c r="D3920">
        <v>196</v>
      </c>
      <c r="E3920" s="54">
        <f>VLOOKUP(Table10[[#This Row],[Name]],M.Rd!$A:$T,MATCH(Table10[[#This Row],[L.eff]],M.Rd!$C$2:$S$2)+2,FALSE)</f>
        <v>67.7</v>
      </c>
      <c r="F3920" s="54">
        <f>VLOOKUP(Table10[[#This Row],[Name]],V.Rd!$A:$B,2,FALSE)</f>
        <v>585</v>
      </c>
      <c r="G3920" s="54">
        <f>VLOOKUP(Table10[[#This Row],[Name]],M.Rd!$A:$T,20,FALSE)</f>
        <v>6280</v>
      </c>
    </row>
    <row r="3921" spans="1:7" x14ac:dyDescent="0.25">
      <c r="A3921" s="3" t="s">
        <v>207</v>
      </c>
      <c r="B3921" s="31">
        <v>41.8</v>
      </c>
      <c r="C3921" s="2">
        <v>7</v>
      </c>
      <c r="D3921">
        <v>147</v>
      </c>
      <c r="E3921" s="54">
        <f>VLOOKUP(Table10[[#This Row],[Name]],M.Rd!$A:$T,MATCH(Table10[[#This Row],[L.eff]],M.Rd!$C$2:$S$2)+2,FALSE)</f>
        <v>59.8</v>
      </c>
      <c r="F3921" s="54">
        <f>VLOOKUP(Table10[[#This Row],[Name]],V.Rd!$A:$B,2,FALSE)</f>
        <v>585</v>
      </c>
      <c r="G3921" s="54">
        <f>VLOOKUP(Table10[[#This Row],[Name]],M.Rd!$A:$T,20,FALSE)</f>
        <v>6280</v>
      </c>
    </row>
    <row r="3922" spans="1:7" x14ac:dyDescent="0.25">
      <c r="A3922" s="3" t="s">
        <v>207</v>
      </c>
      <c r="B3922" s="31">
        <v>41.8</v>
      </c>
      <c r="C3922" s="2">
        <v>8</v>
      </c>
      <c r="D3922">
        <v>115</v>
      </c>
      <c r="E3922" s="54">
        <f>VLOOKUP(Table10[[#This Row],[Name]],M.Rd!$A:$T,MATCH(Table10[[#This Row],[L.eff]],M.Rd!$C$2:$S$2)+2,FALSE)</f>
        <v>53.8</v>
      </c>
      <c r="F3922" s="54">
        <f>VLOOKUP(Table10[[#This Row],[Name]],V.Rd!$A:$B,2,FALSE)</f>
        <v>585</v>
      </c>
      <c r="G3922" s="54">
        <f>VLOOKUP(Table10[[#This Row],[Name]],M.Rd!$A:$T,20,FALSE)</f>
        <v>6280</v>
      </c>
    </row>
    <row r="3923" spans="1:7" x14ac:dyDescent="0.25">
      <c r="A3923" s="3" t="s">
        <v>207</v>
      </c>
      <c r="B3923" s="31">
        <v>41.8</v>
      </c>
      <c r="C3923" s="2">
        <v>9</v>
      </c>
      <c r="D3923">
        <v>91.9</v>
      </c>
      <c r="E3923" s="54">
        <f>VLOOKUP(Table10[[#This Row],[Name]],M.Rd!$A:$T,MATCH(Table10[[#This Row],[L.eff]],M.Rd!$C$2:$S$2)+2,FALSE)</f>
        <v>49</v>
      </c>
      <c r="F3923" s="54">
        <f>VLOOKUP(Table10[[#This Row],[Name]],V.Rd!$A:$B,2,FALSE)</f>
        <v>585</v>
      </c>
      <c r="G3923" s="54">
        <f>VLOOKUP(Table10[[#This Row],[Name]],M.Rd!$A:$T,20,FALSE)</f>
        <v>6280</v>
      </c>
    </row>
    <row r="3924" spans="1:7" x14ac:dyDescent="0.25">
      <c r="A3924" s="3" t="s">
        <v>207</v>
      </c>
      <c r="B3924" s="31">
        <v>41.8</v>
      </c>
      <c r="C3924" s="2">
        <v>10</v>
      </c>
      <c r="D3924">
        <v>75.2</v>
      </c>
      <c r="E3924" s="54">
        <f>VLOOKUP(Table10[[#This Row],[Name]],M.Rd!$A:$T,MATCH(Table10[[#This Row],[L.eff]],M.Rd!$C$2:$S$2)+2,FALSE)</f>
        <v>45</v>
      </c>
      <c r="F3924" s="54">
        <f>VLOOKUP(Table10[[#This Row],[Name]],V.Rd!$A:$B,2,FALSE)</f>
        <v>585</v>
      </c>
      <c r="G3924" s="54">
        <f>VLOOKUP(Table10[[#This Row],[Name]],M.Rd!$A:$T,20,FALSE)</f>
        <v>6280</v>
      </c>
    </row>
    <row r="3925" spans="1:7" x14ac:dyDescent="0.25">
      <c r="A3925" s="3" t="s">
        <v>207</v>
      </c>
      <c r="B3925" s="31">
        <v>41.8</v>
      </c>
      <c r="C3925" s="2">
        <v>11</v>
      </c>
      <c r="D3925">
        <v>62.7</v>
      </c>
      <c r="E3925" s="54">
        <f>VLOOKUP(Table10[[#This Row],[Name]],M.Rd!$A:$T,MATCH(Table10[[#This Row],[L.eff]],M.Rd!$C$2:$S$2)+2,FALSE)</f>
        <v>41.6</v>
      </c>
      <c r="F3925" s="54">
        <f>VLOOKUP(Table10[[#This Row],[Name]],V.Rd!$A:$B,2,FALSE)</f>
        <v>585</v>
      </c>
      <c r="G3925" s="54">
        <f>VLOOKUP(Table10[[#This Row],[Name]],M.Rd!$A:$T,20,FALSE)</f>
        <v>6280</v>
      </c>
    </row>
    <row r="3926" spans="1:7" x14ac:dyDescent="0.25">
      <c r="A3926" s="3" t="s">
        <v>207</v>
      </c>
      <c r="B3926" s="31">
        <v>41.8</v>
      </c>
      <c r="C3926" s="2">
        <v>12</v>
      </c>
      <c r="D3926">
        <v>53.1</v>
      </c>
      <c r="E3926" s="54">
        <f>VLOOKUP(Table10[[#This Row],[Name]],M.Rd!$A:$T,MATCH(Table10[[#This Row],[L.eff]],M.Rd!$C$2:$S$2)+2,FALSE)</f>
        <v>38.799999999999997</v>
      </c>
      <c r="F3926" s="54">
        <f>VLOOKUP(Table10[[#This Row],[Name]],V.Rd!$A:$B,2,FALSE)</f>
        <v>585</v>
      </c>
      <c r="G3926" s="54">
        <f>VLOOKUP(Table10[[#This Row],[Name]],M.Rd!$A:$T,20,FALSE)</f>
        <v>6280</v>
      </c>
    </row>
    <row r="3927" spans="1:7" x14ac:dyDescent="0.25">
      <c r="A3927" s="3" t="s">
        <v>207</v>
      </c>
      <c r="B3927" s="31">
        <v>41.8</v>
      </c>
      <c r="C3927" s="2">
        <v>13</v>
      </c>
      <c r="D3927">
        <v>45.5</v>
      </c>
      <c r="E3927" s="54">
        <f>VLOOKUP(Table10[[#This Row],[Name]],M.Rd!$A:$T,MATCH(Table10[[#This Row],[L.eff]],M.Rd!$C$2:$S$2)+2,FALSE)</f>
        <v>36.299999999999997</v>
      </c>
      <c r="F3927" s="54">
        <f>VLOOKUP(Table10[[#This Row],[Name]],V.Rd!$A:$B,2,FALSE)</f>
        <v>585</v>
      </c>
      <c r="G3927" s="54">
        <f>VLOOKUP(Table10[[#This Row],[Name]],M.Rd!$A:$T,20,FALSE)</f>
        <v>6280</v>
      </c>
    </row>
    <row r="3928" spans="1:7" x14ac:dyDescent="0.25">
      <c r="A3928" s="3" t="s">
        <v>207</v>
      </c>
      <c r="B3928" s="31">
        <v>41.8</v>
      </c>
      <c r="C3928" s="2">
        <v>14</v>
      </c>
      <c r="D3928">
        <v>39.4</v>
      </c>
      <c r="E3928" s="54">
        <f>VLOOKUP(Table10[[#This Row],[Name]],M.Rd!$A:$T,MATCH(Table10[[#This Row],[L.eff]],M.Rd!$C$2:$S$2)+2,FALSE)</f>
        <v>34.1</v>
      </c>
      <c r="F3928" s="54">
        <f>VLOOKUP(Table10[[#This Row],[Name]],V.Rd!$A:$B,2,FALSE)</f>
        <v>585</v>
      </c>
      <c r="G3928" s="54">
        <f>VLOOKUP(Table10[[#This Row],[Name]],M.Rd!$A:$T,20,FALSE)</f>
        <v>6280</v>
      </c>
    </row>
    <row r="3929" spans="1:7" x14ac:dyDescent="0.25">
      <c r="A3929" s="23" t="s">
        <v>206</v>
      </c>
      <c r="B3929" s="30">
        <v>46.2</v>
      </c>
      <c r="C3929" s="27">
        <v>1</v>
      </c>
      <c r="D3929" s="27">
        <v>1820</v>
      </c>
      <c r="E3929" s="54">
        <f>VLOOKUP(Table10[[#This Row],[Name]],M.Rd!$A:$T,MATCH(Table10[[#This Row],[L.eff]],M.Rd!$C$2:$S$2)+2,FALSE)</f>
        <v>224</v>
      </c>
      <c r="F3929" s="54">
        <f>VLOOKUP(Table10[[#This Row],[Name]],V.Rd!$A:$B,2,FALSE)</f>
        <v>635</v>
      </c>
      <c r="G3929" s="54">
        <f>VLOOKUP(Table10[[#This Row],[Name]],M.Rd!$A:$T,20,FALSE)</f>
        <v>8030</v>
      </c>
    </row>
    <row r="3930" spans="1:7" x14ac:dyDescent="0.25">
      <c r="A3930" s="3" t="s">
        <v>206</v>
      </c>
      <c r="B3930" s="31">
        <v>46.2</v>
      </c>
      <c r="C3930" s="2">
        <v>1.5</v>
      </c>
      <c r="D3930" s="2">
        <v>1540</v>
      </c>
      <c r="E3930" s="54">
        <f>VLOOKUP(Table10[[#This Row],[Name]],M.Rd!$A:$T,MATCH(Table10[[#This Row],[L.eff]],M.Rd!$C$2:$S$2)+2,FALSE)</f>
        <v>201</v>
      </c>
      <c r="F3930" s="54">
        <f>VLOOKUP(Table10[[#This Row],[Name]],V.Rd!$A:$B,2,FALSE)</f>
        <v>635</v>
      </c>
      <c r="G3930" s="54">
        <f>VLOOKUP(Table10[[#This Row],[Name]],M.Rd!$A:$T,20,FALSE)</f>
        <v>8030</v>
      </c>
    </row>
    <row r="3931" spans="1:7" x14ac:dyDescent="0.25">
      <c r="A3931" s="3" t="s">
        <v>206</v>
      </c>
      <c r="B3931" s="31">
        <v>46.2</v>
      </c>
      <c r="C3931" s="2">
        <v>2</v>
      </c>
      <c r="D3931" s="2">
        <v>1250</v>
      </c>
      <c r="E3931" s="54">
        <f>VLOOKUP(Table10[[#This Row],[Name]],M.Rd!$A:$T,MATCH(Table10[[#This Row],[L.eff]],M.Rd!$C$2:$S$2)+2,FALSE)</f>
        <v>176</v>
      </c>
      <c r="F3931" s="54">
        <f>VLOOKUP(Table10[[#This Row],[Name]],V.Rd!$A:$B,2,FALSE)</f>
        <v>635</v>
      </c>
      <c r="G3931" s="54">
        <f>VLOOKUP(Table10[[#This Row],[Name]],M.Rd!$A:$T,20,FALSE)</f>
        <v>8030</v>
      </c>
    </row>
    <row r="3932" spans="1:7" x14ac:dyDescent="0.25">
      <c r="A3932" s="3" t="s">
        <v>206</v>
      </c>
      <c r="B3932" s="31">
        <v>46.2</v>
      </c>
      <c r="C3932" s="2">
        <v>2.5</v>
      </c>
      <c r="D3932">
        <v>980</v>
      </c>
      <c r="E3932" s="54">
        <f>VLOOKUP(Table10[[#This Row],[Name]],M.Rd!$A:$T,MATCH(Table10[[#This Row],[L.eff]],M.Rd!$C$2:$S$2)+2,FALSE)</f>
        <v>156</v>
      </c>
      <c r="F3932" s="54">
        <f>VLOOKUP(Table10[[#This Row],[Name]],V.Rd!$A:$B,2,FALSE)</f>
        <v>635</v>
      </c>
      <c r="G3932" s="54">
        <f>VLOOKUP(Table10[[#This Row],[Name]],M.Rd!$A:$T,20,FALSE)</f>
        <v>8030</v>
      </c>
    </row>
    <row r="3933" spans="1:7" x14ac:dyDescent="0.25">
      <c r="A3933" s="3" t="s">
        <v>206</v>
      </c>
      <c r="B3933" s="31">
        <v>46.2</v>
      </c>
      <c r="C3933" s="2">
        <v>3</v>
      </c>
      <c r="D3933">
        <v>766</v>
      </c>
      <c r="E3933" s="54">
        <f>VLOOKUP(Table10[[#This Row],[Name]],M.Rd!$A:$T,MATCH(Table10[[#This Row],[L.eff]],M.Rd!$C$2:$S$2)+2,FALSE)</f>
        <v>139</v>
      </c>
      <c r="F3933" s="54">
        <f>VLOOKUP(Table10[[#This Row],[Name]],V.Rd!$A:$B,2,FALSE)</f>
        <v>635</v>
      </c>
      <c r="G3933" s="54">
        <f>VLOOKUP(Table10[[#This Row],[Name]],M.Rd!$A:$T,20,FALSE)</f>
        <v>8030</v>
      </c>
    </row>
    <row r="3934" spans="1:7" x14ac:dyDescent="0.25">
      <c r="A3934" s="3" t="s">
        <v>206</v>
      </c>
      <c r="B3934" s="31">
        <v>46.2</v>
      </c>
      <c r="C3934" s="2">
        <v>3.5</v>
      </c>
      <c r="D3934">
        <v>605</v>
      </c>
      <c r="E3934" s="54">
        <f>VLOOKUP(Table10[[#This Row],[Name]],M.Rd!$A:$T,MATCH(Table10[[#This Row],[L.eff]],M.Rd!$C$2:$S$2)+2,FALSE)</f>
        <v>125</v>
      </c>
      <c r="F3934" s="54">
        <f>VLOOKUP(Table10[[#This Row],[Name]],V.Rd!$A:$B,2,FALSE)</f>
        <v>635</v>
      </c>
      <c r="G3934" s="54">
        <f>VLOOKUP(Table10[[#This Row],[Name]],M.Rd!$A:$T,20,FALSE)</f>
        <v>8030</v>
      </c>
    </row>
    <row r="3935" spans="1:7" x14ac:dyDescent="0.25">
      <c r="A3935" s="3" t="s">
        <v>206</v>
      </c>
      <c r="B3935" s="31">
        <v>46.2</v>
      </c>
      <c r="C3935" s="2">
        <v>4</v>
      </c>
      <c r="D3935">
        <v>487</v>
      </c>
      <c r="E3935" s="54">
        <f>VLOOKUP(Table10[[#This Row],[Name]],M.Rd!$A:$T,MATCH(Table10[[#This Row],[L.eff]],M.Rd!$C$2:$S$2)+2,FALSE)</f>
        <v>114</v>
      </c>
      <c r="F3935" s="54">
        <f>VLOOKUP(Table10[[#This Row],[Name]],V.Rd!$A:$B,2,FALSE)</f>
        <v>635</v>
      </c>
      <c r="G3935" s="54">
        <f>VLOOKUP(Table10[[#This Row],[Name]],M.Rd!$A:$T,20,FALSE)</f>
        <v>8030</v>
      </c>
    </row>
    <row r="3936" spans="1:7" x14ac:dyDescent="0.25">
      <c r="A3936" s="3" t="s">
        <v>206</v>
      </c>
      <c r="B3936" s="31">
        <v>46.2</v>
      </c>
      <c r="C3936" s="2">
        <v>5</v>
      </c>
      <c r="D3936">
        <v>332</v>
      </c>
      <c r="E3936" s="54">
        <f>VLOOKUP(Table10[[#This Row],[Name]],M.Rd!$A:$T,MATCH(Table10[[#This Row],[L.eff]],M.Rd!$C$2:$S$2)+2,FALSE)</f>
        <v>95.9</v>
      </c>
      <c r="F3936" s="54">
        <f>VLOOKUP(Table10[[#This Row],[Name]],V.Rd!$A:$B,2,FALSE)</f>
        <v>635</v>
      </c>
      <c r="G3936" s="54">
        <f>VLOOKUP(Table10[[#This Row],[Name]],M.Rd!$A:$T,20,FALSE)</f>
        <v>8030</v>
      </c>
    </row>
    <row r="3937" spans="1:7" x14ac:dyDescent="0.25">
      <c r="A3937" s="3" t="s">
        <v>206</v>
      </c>
      <c r="B3937" s="31">
        <v>46.2</v>
      </c>
      <c r="C3937" s="2">
        <v>6</v>
      </c>
      <c r="D3937">
        <v>239</v>
      </c>
      <c r="E3937" s="54">
        <f>VLOOKUP(Table10[[#This Row],[Name]],M.Rd!$A:$T,MATCH(Table10[[#This Row],[L.eff]],M.Rd!$C$2:$S$2)+2,FALSE)</f>
        <v>82.8</v>
      </c>
      <c r="F3937" s="54">
        <f>VLOOKUP(Table10[[#This Row],[Name]],V.Rd!$A:$B,2,FALSE)</f>
        <v>635</v>
      </c>
      <c r="G3937" s="54">
        <f>VLOOKUP(Table10[[#This Row],[Name]],M.Rd!$A:$T,20,FALSE)</f>
        <v>8030</v>
      </c>
    </row>
    <row r="3938" spans="1:7" x14ac:dyDescent="0.25">
      <c r="A3938" s="3" t="s">
        <v>206</v>
      </c>
      <c r="B3938" s="31">
        <v>46.2</v>
      </c>
      <c r="C3938" s="2">
        <v>7</v>
      </c>
      <c r="D3938">
        <v>180</v>
      </c>
      <c r="E3938" s="54">
        <f>VLOOKUP(Table10[[#This Row],[Name]],M.Rd!$A:$T,MATCH(Table10[[#This Row],[L.eff]],M.Rd!$C$2:$S$2)+2,FALSE)</f>
        <v>72.900000000000006</v>
      </c>
      <c r="F3938" s="54">
        <f>VLOOKUP(Table10[[#This Row],[Name]],V.Rd!$A:$B,2,FALSE)</f>
        <v>635</v>
      </c>
      <c r="G3938" s="54">
        <f>VLOOKUP(Table10[[#This Row],[Name]],M.Rd!$A:$T,20,FALSE)</f>
        <v>8030</v>
      </c>
    </row>
    <row r="3939" spans="1:7" x14ac:dyDescent="0.25">
      <c r="A3939" s="3" t="s">
        <v>206</v>
      </c>
      <c r="B3939" s="31">
        <v>46.2</v>
      </c>
      <c r="C3939" s="2">
        <v>8</v>
      </c>
      <c r="D3939">
        <v>141</v>
      </c>
      <c r="E3939" s="54">
        <f>VLOOKUP(Table10[[#This Row],[Name]],M.Rd!$A:$T,MATCH(Table10[[#This Row],[L.eff]],M.Rd!$C$2:$S$2)+2,FALSE)</f>
        <v>65.599999999999994</v>
      </c>
      <c r="F3939" s="54">
        <f>VLOOKUP(Table10[[#This Row],[Name]],V.Rd!$A:$B,2,FALSE)</f>
        <v>635</v>
      </c>
      <c r="G3939" s="54">
        <f>VLOOKUP(Table10[[#This Row],[Name]],M.Rd!$A:$T,20,FALSE)</f>
        <v>8030</v>
      </c>
    </row>
    <row r="3940" spans="1:7" x14ac:dyDescent="0.25">
      <c r="A3940" s="3" t="s">
        <v>206</v>
      </c>
      <c r="B3940" s="31">
        <v>46.2</v>
      </c>
      <c r="C3940" s="2">
        <v>9</v>
      </c>
      <c r="D3940">
        <v>113</v>
      </c>
      <c r="E3940" s="54">
        <f>VLOOKUP(Table10[[#This Row],[Name]],M.Rd!$A:$T,MATCH(Table10[[#This Row],[L.eff]],M.Rd!$C$2:$S$2)+2,FALSE)</f>
        <v>59.7</v>
      </c>
      <c r="F3940" s="54">
        <f>VLOOKUP(Table10[[#This Row],[Name]],V.Rd!$A:$B,2,FALSE)</f>
        <v>635</v>
      </c>
      <c r="G3940" s="54">
        <f>VLOOKUP(Table10[[#This Row],[Name]],M.Rd!$A:$T,20,FALSE)</f>
        <v>8030</v>
      </c>
    </row>
    <row r="3941" spans="1:7" x14ac:dyDescent="0.25">
      <c r="A3941" s="3" t="s">
        <v>206</v>
      </c>
      <c r="B3941" s="31">
        <v>46.2</v>
      </c>
      <c r="C3941" s="2">
        <v>10</v>
      </c>
      <c r="D3941">
        <v>92.4</v>
      </c>
      <c r="E3941" s="54">
        <f>VLOOKUP(Table10[[#This Row],[Name]],M.Rd!$A:$T,MATCH(Table10[[#This Row],[L.eff]],M.Rd!$C$2:$S$2)+2,FALSE)</f>
        <v>54.9</v>
      </c>
      <c r="F3941" s="54">
        <f>VLOOKUP(Table10[[#This Row],[Name]],V.Rd!$A:$B,2,FALSE)</f>
        <v>635</v>
      </c>
      <c r="G3941" s="54">
        <f>VLOOKUP(Table10[[#This Row],[Name]],M.Rd!$A:$T,20,FALSE)</f>
        <v>8030</v>
      </c>
    </row>
    <row r="3942" spans="1:7" x14ac:dyDescent="0.25">
      <c r="A3942" s="3" t="s">
        <v>206</v>
      </c>
      <c r="B3942" s="31">
        <v>46.2</v>
      </c>
      <c r="C3942" s="2">
        <v>11</v>
      </c>
      <c r="D3942">
        <v>77.099999999999994</v>
      </c>
      <c r="E3942" s="54">
        <f>VLOOKUP(Table10[[#This Row],[Name]],M.Rd!$A:$T,MATCH(Table10[[#This Row],[L.eff]],M.Rd!$C$2:$S$2)+2,FALSE)</f>
        <v>50.8</v>
      </c>
      <c r="F3942" s="54">
        <f>VLOOKUP(Table10[[#This Row],[Name]],V.Rd!$A:$B,2,FALSE)</f>
        <v>635</v>
      </c>
      <c r="G3942" s="54">
        <f>VLOOKUP(Table10[[#This Row],[Name]],M.Rd!$A:$T,20,FALSE)</f>
        <v>8030</v>
      </c>
    </row>
    <row r="3943" spans="1:7" x14ac:dyDescent="0.25">
      <c r="A3943" s="3" t="s">
        <v>206</v>
      </c>
      <c r="B3943" s="31">
        <v>46.2</v>
      </c>
      <c r="C3943" s="2">
        <v>12</v>
      </c>
      <c r="D3943">
        <v>65.3</v>
      </c>
      <c r="E3943" s="54">
        <f>VLOOKUP(Table10[[#This Row],[Name]],M.Rd!$A:$T,MATCH(Table10[[#This Row],[L.eff]],M.Rd!$C$2:$S$2)+2,FALSE)</f>
        <v>47.2</v>
      </c>
      <c r="F3943" s="54">
        <f>VLOOKUP(Table10[[#This Row],[Name]],V.Rd!$A:$B,2,FALSE)</f>
        <v>635</v>
      </c>
      <c r="G3943" s="54">
        <f>VLOOKUP(Table10[[#This Row],[Name]],M.Rd!$A:$T,20,FALSE)</f>
        <v>8030</v>
      </c>
    </row>
    <row r="3944" spans="1:7" x14ac:dyDescent="0.25">
      <c r="A3944" s="3" t="s">
        <v>206</v>
      </c>
      <c r="B3944" s="31">
        <v>46.2</v>
      </c>
      <c r="C3944" s="2">
        <v>13</v>
      </c>
      <c r="D3944">
        <v>56</v>
      </c>
      <c r="E3944" s="54">
        <f>VLOOKUP(Table10[[#This Row],[Name]],M.Rd!$A:$T,MATCH(Table10[[#This Row],[L.eff]],M.Rd!$C$2:$S$2)+2,FALSE)</f>
        <v>44.2</v>
      </c>
      <c r="F3944" s="54">
        <f>VLOOKUP(Table10[[#This Row],[Name]],V.Rd!$A:$B,2,FALSE)</f>
        <v>635</v>
      </c>
      <c r="G3944" s="54">
        <f>VLOOKUP(Table10[[#This Row],[Name]],M.Rd!$A:$T,20,FALSE)</f>
        <v>8030</v>
      </c>
    </row>
    <row r="3945" spans="1:7" x14ac:dyDescent="0.25">
      <c r="A3945" s="3" t="s">
        <v>206</v>
      </c>
      <c r="B3945" s="31">
        <v>46.2</v>
      </c>
      <c r="C3945" s="2">
        <v>14</v>
      </c>
      <c r="D3945">
        <v>48.5</v>
      </c>
      <c r="E3945" s="54">
        <f>VLOOKUP(Table10[[#This Row],[Name]],M.Rd!$A:$T,MATCH(Table10[[#This Row],[L.eff]],M.Rd!$C$2:$S$2)+2,FALSE)</f>
        <v>41.6</v>
      </c>
      <c r="F3945" s="54">
        <f>VLOOKUP(Table10[[#This Row],[Name]],V.Rd!$A:$B,2,FALSE)</f>
        <v>635</v>
      </c>
      <c r="G3945" s="54">
        <f>VLOOKUP(Table10[[#This Row],[Name]],M.Rd!$A:$T,20,FALSE)</f>
        <v>8030</v>
      </c>
    </row>
    <row r="3946" spans="1:7" x14ac:dyDescent="0.25">
      <c r="A3946" s="23" t="s">
        <v>205</v>
      </c>
      <c r="B3946" s="30">
        <v>59.5</v>
      </c>
      <c r="C3946" s="27">
        <v>1</v>
      </c>
      <c r="D3946" s="27">
        <v>2260</v>
      </c>
      <c r="E3946" s="54">
        <f>VLOOKUP(Table10[[#This Row],[Name]],M.Rd!$A:$T,MATCH(Table10[[#This Row],[L.eff]],M.Rd!$C$2:$S$2)+2,FALSE)</f>
        <v>285</v>
      </c>
      <c r="F3946" s="54">
        <f>VLOOKUP(Table10[[#This Row],[Name]],V.Rd!$A:$B,2,FALSE)</f>
        <v>922</v>
      </c>
      <c r="G3946" s="54">
        <f>VLOOKUP(Table10[[#This Row],[Name]],M.Rd!$A:$T,20,FALSE)</f>
        <v>10900</v>
      </c>
    </row>
    <row r="3947" spans="1:7" x14ac:dyDescent="0.25">
      <c r="A3947" s="3" t="s">
        <v>205</v>
      </c>
      <c r="B3947" s="31">
        <v>59.5</v>
      </c>
      <c r="C3947" s="2">
        <v>1.5</v>
      </c>
      <c r="D3947" s="2">
        <v>1910</v>
      </c>
      <c r="E3947" s="54">
        <f>VLOOKUP(Table10[[#This Row],[Name]],M.Rd!$A:$T,MATCH(Table10[[#This Row],[L.eff]],M.Rd!$C$2:$S$2)+2,FALSE)</f>
        <v>260</v>
      </c>
      <c r="F3947" s="54">
        <f>VLOOKUP(Table10[[#This Row],[Name]],V.Rd!$A:$B,2,FALSE)</f>
        <v>922</v>
      </c>
      <c r="G3947" s="54">
        <f>VLOOKUP(Table10[[#This Row],[Name]],M.Rd!$A:$T,20,FALSE)</f>
        <v>10900</v>
      </c>
    </row>
    <row r="3948" spans="1:7" x14ac:dyDescent="0.25">
      <c r="A3948" s="3" t="s">
        <v>205</v>
      </c>
      <c r="B3948" s="31">
        <v>59.5</v>
      </c>
      <c r="C3948" s="2">
        <v>2</v>
      </c>
      <c r="D3948" s="2">
        <v>1540</v>
      </c>
      <c r="E3948" s="54">
        <f>VLOOKUP(Table10[[#This Row],[Name]],M.Rd!$A:$T,MATCH(Table10[[#This Row],[L.eff]],M.Rd!$C$2:$S$2)+2,FALSE)</f>
        <v>230</v>
      </c>
      <c r="F3948" s="54">
        <f>VLOOKUP(Table10[[#This Row],[Name]],V.Rd!$A:$B,2,FALSE)</f>
        <v>922</v>
      </c>
      <c r="G3948" s="54">
        <f>VLOOKUP(Table10[[#This Row],[Name]],M.Rd!$A:$T,20,FALSE)</f>
        <v>10900</v>
      </c>
    </row>
    <row r="3949" spans="1:7" x14ac:dyDescent="0.25">
      <c r="A3949" s="3" t="s">
        <v>205</v>
      </c>
      <c r="B3949" s="31">
        <v>59.5</v>
      </c>
      <c r="C3949" s="2">
        <v>2.5</v>
      </c>
      <c r="D3949">
        <v>1200</v>
      </c>
      <c r="E3949" s="54">
        <f>VLOOKUP(Table10[[#This Row],[Name]],M.Rd!$A:$T,MATCH(Table10[[#This Row],[L.eff]],M.Rd!$C$2:$S$2)+2,FALSE)</f>
        <v>206</v>
      </c>
      <c r="F3949" s="54">
        <f>VLOOKUP(Table10[[#This Row],[Name]],V.Rd!$A:$B,2,FALSE)</f>
        <v>922</v>
      </c>
      <c r="G3949" s="54">
        <f>VLOOKUP(Table10[[#This Row],[Name]],M.Rd!$A:$T,20,FALSE)</f>
        <v>10900</v>
      </c>
    </row>
    <row r="3950" spans="1:7" x14ac:dyDescent="0.25">
      <c r="A3950" s="3" t="s">
        <v>205</v>
      </c>
      <c r="B3950" s="31">
        <v>59.5</v>
      </c>
      <c r="C3950" s="2">
        <v>3</v>
      </c>
      <c r="D3950">
        <v>935</v>
      </c>
      <c r="E3950" s="54">
        <f>VLOOKUP(Table10[[#This Row],[Name]],M.Rd!$A:$T,MATCH(Table10[[#This Row],[L.eff]],M.Rd!$C$2:$S$2)+2,FALSE)</f>
        <v>185</v>
      </c>
      <c r="F3950" s="54">
        <f>VLOOKUP(Table10[[#This Row],[Name]],V.Rd!$A:$B,2,FALSE)</f>
        <v>922</v>
      </c>
      <c r="G3950" s="54">
        <f>VLOOKUP(Table10[[#This Row],[Name]],M.Rd!$A:$T,20,FALSE)</f>
        <v>10900</v>
      </c>
    </row>
    <row r="3951" spans="1:7" x14ac:dyDescent="0.25">
      <c r="A3951" s="3" t="s">
        <v>205</v>
      </c>
      <c r="B3951" s="31">
        <v>59.5</v>
      </c>
      <c r="C3951" s="2">
        <v>3.5</v>
      </c>
      <c r="D3951">
        <v>738</v>
      </c>
      <c r="E3951" s="54">
        <f>VLOOKUP(Table10[[#This Row],[Name]],M.Rd!$A:$T,MATCH(Table10[[#This Row],[L.eff]],M.Rd!$C$2:$S$2)+2,FALSE)</f>
        <v>169</v>
      </c>
      <c r="F3951" s="54">
        <f>VLOOKUP(Table10[[#This Row],[Name]],V.Rd!$A:$B,2,FALSE)</f>
        <v>922</v>
      </c>
      <c r="G3951" s="54">
        <f>VLOOKUP(Table10[[#This Row],[Name]],M.Rd!$A:$T,20,FALSE)</f>
        <v>10900</v>
      </c>
    </row>
    <row r="3952" spans="1:7" x14ac:dyDescent="0.25">
      <c r="A3952" s="3" t="s">
        <v>205</v>
      </c>
      <c r="B3952" s="31">
        <v>59.5</v>
      </c>
      <c r="C3952" s="2">
        <v>4</v>
      </c>
      <c r="D3952">
        <v>593</v>
      </c>
      <c r="E3952" s="54">
        <f>VLOOKUP(Table10[[#This Row],[Name]],M.Rd!$A:$T,MATCH(Table10[[#This Row],[L.eff]],M.Rd!$C$2:$S$2)+2,FALSE)</f>
        <v>155</v>
      </c>
      <c r="F3952" s="54">
        <f>VLOOKUP(Table10[[#This Row],[Name]],V.Rd!$A:$B,2,FALSE)</f>
        <v>922</v>
      </c>
      <c r="G3952" s="54">
        <f>VLOOKUP(Table10[[#This Row],[Name]],M.Rd!$A:$T,20,FALSE)</f>
        <v>10900</v>
      </c>
    </row>
    <row r="3953" spans="1:7" x14ac:dyDescent="0.25">
      <c r="A3953" s="3" t="s">
        <v>205</v>
      </c>
      <c r="B3953" s="31">
        <v>59.5</v>
      </c>
      <c r="C3953" s="2">
        <v>5</v>
      </c>
      <c r="D3953">
        <v>403</v>
      </c>
      <c r="E3953" s="54">
        <f>VLOOKUP(Table10[[#This Row],[Name]],M.Rd!$A:$T,MATCH(Table10[[#This Row],[L.eff]],M.Rd!$C$2:$S$2)+2,FALSE)</f>
        <v>132</v>
      </c>
      <c r="F3953" s="54">
        <f>VLOOKUP(Table10[[#This Row],[Name]],V.Rd!$A:$B,2,FALSE)</f>
        <v>922</v>
      </c>
      <c r="G3953" s="54">
        <f>VLOOKUP(Table10[[#This Row],[Name]],M.Rd!$A:$T,20,FALSE)</f>
        <v>10900</v>
      </c>
    </row>
    <row r="3954" spans="1:7" x14ac:dyDescent="0.25">
      <c r="A3954" s="3" t="s">
        <v>205</v>
      </c>
      <c r="B3954" s="31">
        <v>59.5</v>
      </c>
      <c r="C3954" s="2">
        <v>6</v>
      </c>
      <c r="D3954">
        <v>291</v>
      </c>
      <c r="E3954" s="54">
        <f>VLOOKUP(Table10[[#This Row],[Name]],M.Rd!$A:$T,MATCH(Table10[[#This Row],[L.eff]],M.Rd!$C$2:$S$2)+2,FALSE)</f>
        <v>116</v>
      </c>
      <c r="F3954" s="54">
        <f>VLOOKUP(Table10[[#This Row],[Name]],V.Rd!$A:$B,2,FALSE)</f>
        <v>922</v>
      </c>
      <c r="G3954" s="54">
        <f>VLOOKUP(Table10[[#This Row],[Name]],M.Rd!$A:$T,20,FALSE)</f>
        <v>10900</v>
      </c>
    </row>
    <row r="3955" spans="1:7" x14ac:dyDescent="0.25">
      <c r="A3955" s="3" t="s">
        <v>205</v>
      </c>
      <c r="B3955" s="31">
        <v>59.5</v>
      </c>
      <c r="C3955" s="2">
        <v>7</v>
      </c>
      <c r="D3955">
        <v>219</v>
      </c>
      <c r="E3955" s="54">
        <f>VLOOKUP(Table10[[#This Row],[Name]],M.Rd!$A:$T,MATCH(Table10[[#This Row],[L.eff]],M.Rd!$C$2:$S$2)+2,FALSE)</f>
        <v>102</v>
      </c>
      <c r="F3955" s="54">
        <f>VLOOKUP(Table10[[#This Row],[Name]],V.Rd!$A:$B,2,FALSE)</f>
        <v>922</v>
      </c>
      <c r="G3955" s="54">
        <f>VLOOKUP(Table10[[#This Row],[Name]],M.Rd!$A:$T,20,FALSE)</f>
        <v>10900</v>
      </c>
    </row>
    <row r="3956" spans="1:7" x14ac:dyDescent="0.25">
      <c r="A3956" s="3" t="s">
        <v>205</v>
      </c>
      <c r="B3956" s="31">
        <v>59.5</v>
      </c>
      <c r="C3956" s="2">
        <v>8</v>
      </c>
      <c r="D3956">
        <v>171</v>
      </c>
      <c r="E3956" s="54">
        <f>VLOOKUP(Table10[[#This Row],[Name]],M.Rd!$A:$T,MATCH(Table10[[#This Row],[L.eff]],M.Rd!$C$2:$S$2)+2,FALSE)</f>
        <v>92.1</v>
      </c>
      <c r="F3956" s="54">
        <f>VLOOKUP(Table10[[#This Row],[Name]],V.Rd!$A:$B,2,FALSE)</f>
        <v>922</v>
      </c>
      <c r="G3956" s="54">
        <f>VLOOKUP(Table10[[#This Row],[Name]],M.Rd!$A:$T,20,FALSE)</f>
        <v>10900</v>
      </c>
    </row>
    <row r="3957" spans="1:7" x14ac:dyDescent="0.25">
      <c r="A3957" s="3" t="s">
        <v>205</v>
      </c>
      <c r="B3957" s="31">
        <v>59.5</v>
      </c>
      <c r="C3957" s="2">
        <v>9</v>
      </c>
      <c r="D3957">
        <v>137</v>
      </c>
      <c r="E3957" s="54">
        <f>VLOOKUP(Table10[[#This Row],[Name]],M.Rd!$A:$T,MATCH(Table10[[#This Row],[L.eff]],M.Rd!$C$2:$S$2)+2,FALSE)</f>
        <v>84.2</v>
      </c>
      <c r="F3957" s="54">
        <f>VLOOKUP(Table10[[#This Row],[Name]],V.Rd!$A:$B,2,FALSE)</f>
        <v>922</v>
      </c>
      <c r="G3957" s="54">
        <f>VLOOKUP(Table10[[#This Row],[Name]],M.Rd!$A:$T,20,FALSE)</f>
        <v>10900</v>
      </c>
    </row>
    <row r="3958" spans="1:7" x14ac:dyDescent="0.25">
      <c r="A3958" s="3" t="s">
        <v>205</v>
      </c>
      <c r="B3958" s="31">
        <v>59.5</v>
      </c>
      <c r="C3958" s="2">
        <v>10</v>
      </c>
      <c r="D3958">
        <v>112</v>
      </c>
      <c r="E3958" s="54">
        <f>VLOOKUP(Table10[[#This Row],[Name]],M.Rd!$A:$T,MATCH(Table10[[#This Row],[L.eff]],M.Rd!$C$2:$S$2)+2,FALSE)</f>
        <v>77.5</v>
      </c>
      <c r="F3958" s="54">
        <f>VLOOKUP(Table10[[#This Row],[Name]],V.Rd!$A:$B,2,FALSE)</f>
        <v>922</v>
      </c>
      <c r="G3958" s="54">
        <f>VLOOKUP(Table10[[#This Row],[Name]],M.Rd!$A:$T,20,FALSE)</f>
        <v>10900</v>
      </c>
    </row>
    <row r="3959" spans="1:7" x14ac:dyDescent="0.25">
      <c r="A3959" s="3" t="s">
        <v>205</v>
      </c>
      <c r="B3959" s="31">
        <v>59.5</v>
      </c>
      <c r="C3959" s="2">
        <v>11</v>
      </c>
      <c r="D3959">
        <v>93.5</v>
      </c>
      <c r="E3959" s="54">
        <f>VLOOKUP(Table10[[#This Row],[Name]],M.Rd!$A:$T,MATCH(Table10[[#This Row],[L.eff]],M.Rd!$C$2:$S$2)+2,FALSE)</f>
        <v>71.900000000000006</v>
      </c>
      <c r="F3959" s="54">
        <f>VLOOKUP(Table10[[#This Row],[Name]],V.Rd!$A:$B,2,FALSE)</f>
        <v>922</v>
      </c>
      <c r="G3959" s="54">
        <f>VLOOKUP(Table10[[#This Row],[Name]],M.Rd!$A:$T,20,FALSE)</f>
        <v>10900</v>
      </c>
    </row>
    <row r="3960" spans="1:7" x14ac:dyDescent="0.25">
      <c r="A3960" s="3" t="s">
        <v>205</v>
      </c>
      <c r="B3960" s="31">
        <v>59.5</v>
      </c>
      <c r="C3960" s="2">
        <v>12</v>
      </c>
      <c r="D3960">
        <v>79.099999999999994</v>
      </c>
      <c r="E3960" s="54">
        <f>VLOOKUP(Table10[[#This Row],[Name]],M.Rd!$A:$T,MATCH(Table10[[#This Row],[L.eff]],M.Rd!$C$2:$S$2)+2,FALSE)</f>
        <v>67.099999999999994</v>
      </c>
      <c r="F3960" s="54">
        <f>VLOOKUP(Table10[[#This Row],[Name]],V.Rd!$A:$B,2,FALSE)</f>
        <v>922</v>
      </c>
      <c r="G3960" s="54">
        <f>VLOOKUP(Table10[[#This Row],[Name]],M.Rd!$A:$T,20,FALSE)</f>
        <v>10900</v>
      </c>
    </row>
    <row r="3961" spans="1:7" x14ac:dyDescent="0.25">
      <c r="A3961" s="3" t="s">
        <v>205</v>
      </c>
      <c r="B3961" s="31">
        <v>59.5</v>
      </c>
      <c r="C3961" s="2">
        <v>13</v>
      </c>
      <c r="D3961">
        <v>67.900000000000006</v>
      </c>
      <c r="E3961" s="54">
        <f>VLOOKUP(Table10[[#This Row],[Name]],M.Rd!$A:$T,MATCH(Table10[[#This Row],[L.eff]],M.Rd!$C$2:$S$2)+2,FALSE)</f>
        <v>62.9</v>
      </c>
      <c r="F3961" s="54">
        <f>VLOOKUP(Table10[[#This Row],[Name]],V.Rd!$A:$B,2,FALSE)</f>
        <v>922</v>
      </c>
      <c r="G3961" s="54">
        <f>VLOOKUP(Table10[[#This Row],[Name]],M.Rd!$A:$T,20,FALSE)</f>
        <v>10900</v>
      </c>
    </row>
    <row r="3962" spans="1:7" x14ac:dyDescent="0.25">
      <c r="A3962" s="3" t="s">
        <v>205</v>
      </c>
      <c r="B3962" s="31">
        <v>59.5</v>
      </c>
      <c r="C3962" s="2">
        <v>14</v>
      </c>
      <c r="D3962">
        <v>58.8</v>
      </c>
      <c r="E3962" s="54">
        <f>VLOOKUP(Table10[[#This Row],[Name]],M.Rd!$A:$T,MATCH(Table10[[#This Row],[L.eff]],M.Rd!$C$2:$S$2)+2,FALSE)</f>
        <v>59.2</v>
      </c>
      <c r="F3962" s="54">
        <f>VLOOKUP(Table10[[#This Row],[Name]],V.Rd!$A:$B,2,FALSE)</f>
        <v>922</v>
      </c>
      <c r="G3962" s="54">
        <f>VLOOKUP(Table10[[#This Row],[Name]],M.Rd!$A:$T,20,FALSE)</f>
        <v>10900</v>
      </c>
    </row>
    <row r="3963" spans="1:7" x14ac:dyDescent="0.25">
      <c r="A3963" s="23" t="s">
        <v>204</v>
      </c>
      <c r="B3963" s="30">
        <v>60.6</v>
      </c>
      <c r="C3963" s="27">
        <v>1</v>
      </c>
      <c r="D3963" s="27">
        <v>2340</v>
      </c>
      <c r="E3963" s="54">
        <f>VLOOKUP(Table10[[#This Row],[Name]],M.Rd!$A:$T,MATCH(Table10[[#This Row],[L.eff]],M.Rd!$C$2:$S$2)+2,FALSE)</f>
        <v>326</v>
      </c>
      <c r="F3963" s="54">
        <f>VLOOKUP(Table10[[#This Row],[Name]],V.Rd!$A:$B,2,FALSE)</f>
        <v>1030</v>
      </c>
      <c r="G3963" s="54">
        <f>VLOOKUP(Table10[[#This Row],[Name]],M.Rd!$A:$T,20,FALSE)</f>
        <v>12800</v>
      </c>
    </row>
    <row r="3964" spans="1:7" x14ac:dyDescent="0.25">
      <c r="A3964" s="3" t="s">
        <v>204</v>
      </c>
      <c r="B3964" s="31">
        <v>60.6</v>
      </c>
      <c r="C3964" s="2">
        <v>1.5</v>
      </c>
      <c r="D3964" s="2">
        <v>1950</v>
      </c>
      <c r="E3964" s="54">
        <f>VLOOKUP(Table10[[#This Row],[Name]],M.Rd!$A:$T,MATCH(Table10[[#This Row],[L.eff]],M.Rd!$C$2:$S$2)+2,FALSE)</f>
        <v>289</v>
      </c>
      <c r="F3964" s="54">
        <f>VLOOKUP(Table10[[#This Row],[Name]],V.Rd!$A:$B,2,FALSE)</f>
        <v>1030</v>
      </c>
      <c r="G3964" s="54">
        <f>VLOOKUP(Table10[[#This Row],[Name]],M.Rd!$A:$T,20,FALSE)</f>
        <v>12800</v>
      </c>
    </row>
    <row r="3965" spans="1:7" x14ac:dyDescent="0.25">
      <c r="A3965" s="3" t="s">
        <v>204</v>
      </c>
      <c r="B3965" s="31">
        <v>60.6</v>
      </c>
      <c r="C3965" s="2">
        <v>2</v>
      </c>
      <c r="D3965" s="2">
        <v>1540</v>
      </c>
      <c r="E3965" s="54">
        <f>VLOOKUP(Table10[[#This Row],[Name]],M.Rd!$A:$T,MATCH(Table10[[#This Row],[L.eff]],M.Rd!$C$2:$S$2)+2,FALSE)</f>
        <v>252</v>
      </c>
      <c r="F3965" s="54">
        <f>VLOOKUP(Table10[[#This Row],[Name]],V.Rd!$A:$B,2,FALSE)</f>
        <v>1030</v>
      </c>
      <c r="G3965" s="54">
        <f>VLOOKUP(Table10[[#This Row],[Name]],M.Rd!$A:$T,20,FALSE)</f>
        <v>12800</v>
      </c>
    </row>
    <row r="3966" spans="1:7" x14ac:dyDescent="0.25">
      <c r="A3966" s="3" t="s">
        <v>204</v>
      </c>
      <c r="B3966" s="31">
        <v>60.6</v>
      </c>
      <c r="C3966" s="2">
        <v>2.5</v>
      </c>
      <c r="D3966">
        <v>1190</v>
      </c>
      <c r="E3966" s="54">
        <f>VLOOKUP(Table10[[#This Row],[Name]],M.Rd!$A:$T,MATCH(Table10[[#This Row],[L.eff]],M.Rd!$C$2:$S$2)+2,FALSE)</f>
        <v>221</v>
      </c>
      <c r="F3966" s="54">
        <f>VLOOKUP(Table10[[#This Row],[Name]],V.Rd!$A:$B,2,FALSE)</f>
        <v>1030</v>
      </c>
      <c r="G3966" s="54">
        <f>VLOOKUP(Table10[[#This Row],[Name]],M.Rd!$A:$T,20,FALSE)</f>
        <v>12800</v>
      </c>
    </row>
    <row r="3967" spans="1:7" x14ac:dyDescent="0.25">
      <c r="A3967" s="3" t="s">
        <v>204</v>
      </c>
      <c r="B3967" s="31">
        <v>60.6</v>
      </c>
      <c r="C3967" s="2">
        <v>3</v>
      </c>
      <c r="D3967">
        <v>915</v>
      </c>
      <c r="E3967" s="54">
        <f>VLOOKUP(Table10[[#This Row],[Name]],M.Rd!$A:$T,MATCH(Table10[[#This Row],[L.eff]],M.Rd!$C$2:$S$2)+2,FALSE)</f>
        <v>196</v>
      </c>
      <c r="F3967" s="54">
        <f>VLOOKUP(Table10[[#This Row],[Name]],V.Rd!$A:$B,2,FALSE)</f>
        <v>1030</v>
      </c>
      <c r="G3967" s="54">
        <f>VLOOKUP(Table10[[#This Row],[Name]],M.Rd!$A:$T,20,FALSE)</f>
        <v>12800</v>
      </c>
    </row>
    <row r="3968" spans="1:7" x14ac:dyDescent="0.25">
      <c r="A3968" s="3" t="s">
        <v>204</v>
      </c>
      <c r="B3968" s="31">
        <v>60.6</v>
      </c>
      <c r="C3968" s="2">
        <v>3.5</v>
      </c>
      <c r="D3968">
        <v>718</v>
      </c>
      <c r="E3968" s="54">
        <f>VLOOKUP(Table10[[#This Row],[Name]],M.Rd!$A:$T,MATCH(Table10[[#This Row],[L.eff]],M.Rd!$C$2:$S$2)+2,FALSE)</f>
        <v>176</v>
      </c>
      <c r="F3968" s="54">
        <f>VLOOKUP(Table10[[#This Row],[Name]],V.Rd!$A:$B,2,FALSE)</f>
        <v>1030</v>
      </c>
      <c r="G3968" s="54">
        <f>VLOOKUP(Table10[[#This Row],[Name]],M.Rd!$A:$T,20,FALSE)</f>
        <v>12800</v>
      </c>
    </row>
    <row r="3969" spans="1:7" x14ac:dyDescent="0.25">
      <c r="A3969" s="3" t="s">
        <v>204</v>
      </c>
      <c r="B3969" s="31">
        <v>60.6</v>
      </c>
      <c r="C3969" s="2">
        <v>4</v>
      </c>
      <c r="D3969">
        <v>575</v>
      </c>
      <c r="E3969" s="54">
        <f>VLOOKUP(Table10[[#This Row],[Name]],M.Rd!$A:$T,MATCH(Table10[[#This Row],[L.eff]],M.Rd!$C$2:$S$2)+2,FALSE)</f>
        <v>160</v>
      </c>
      <c r="F3969" s="54">
        <f>VLOOKUP(Table10[[#This Row],[Name]],V.Rd!$A:$B,2,FALSE)</f>
        <v>1030</v>
      </c>
      <c r="G3969" s="54">
        <f>VLOOKUP(Table10[[#This Row],[Name]],M.Rd!$A:$T,20,FALSE)</f>
        <v>12800</v>
      </c>
    </row>
    <row r="3970" spans="1:7" x14ac:dyDescent="0.25">
      <c r="A3970" s="3" t="s">
        <v>204</v>
      </c>
      <c r="B3970" s="31">
        <v>60.6</v>
      </c>
      <c r="C3970" s="2">
        <v>5</v>
      </c>
      <c r="D3970">
        <v>389</v>
      </c>
      <c r="E3970" s="54">
        <f>VLOOKUP(Table10[[#This Row],[Name]],M.Rd!$A:$T,MATCH(Table10[[#This Row],[L.eff]],M.Rd!$C$2:$S$2)+2,FALSE)</f>
        <v>134</v>
      </c>
      <c r="F3970" s="54">
        <f>VLOOKUP(Table10[[#This Row],[Name]],V.Rd!$A:$B,2,FALSE)</f>
        <v>1030</v>
      </c>
      <c r="G3970" s="54">
        <f>VLOOKUP(Table10[[#This Row],[Name]],M.Rd!$A:$T,20,FALSE)</f>
        <v>12800</v>
      </c>
    </row>
    <row r="3971" spans="1:7" x14ac:dyDescent="0.25">
      <c r="A3971" s="3" t="s">
        <v>204</v>
      </c>
      <c r="B3971" s="31">
        <v>60.6</v>
      </c>
      <c r="C3971" s="2">
        <v>6</v>
      </c>
      <c r="D3971">
        <v>280</v>
      </c>
      <c r="E3971" s="54">
        <f>VLOOKUP(Table10[[#This Row],[Name]],M.Rd!$A:$T,MATCH(Table10[[#This Row],[L.eff]],M.Rd!$C$2:$S$2)+2,FALSE)</f>
        <v>115</v>
      </c>
      <c r="F3971" s="54">
        <f>VLOOKUP(Table10[[#This Row],[Name]],V.Rd!$A:$B,2,FALSE)</f>
        <v>1030</v>
      </c>
      <c r="G3971" s="54">
        <f>VLOOKUP(Table10[[#This Row],[Name]],M.Rd!$A:$T,20,FALSE)</f>
        <v>12800</v>
      </c>
    </row>
    <row r="3972" spans="1:7" x14ac:dyDescent="0.25">
      <c r="A3972" s="3" t="s">
        <v>204</v>
      </c>
      <c r="B3972" s="31">
        <v>60.6</v>
      </c>
      <c r="C3972" s="2">
        <v>7</v>
      </c>
      <c r="D3972">
        <v>211</v>
      </c>
      <c r="E3972" s="54">
        <f>VLOOKUP(Table10[[#This Row],[Name]],M.Rd!$A:$T,MATCH(Table10[[#This Row],[L.eff]],M.Rd!$C$2:$S$2)+2,FALSE)</f>
        <v>102</v>
      </c>
      <c r="F3972" s="54">
        <f>VLOOKUP(Table10[[#This Row],[Name]],V.Rd!$A:$B,2,FALSE)</f>
        <v>1030</v>
      </c>
      <c r="G3972" s="54">
        <f>VLOOKUP(Table10[[#This Row],[Name]],M.Rd!$A:$T,20,FALSE)</f>
        <v>12800</v>
      </c>
    </row>
    <row r="3973" spans="1:7" x14ac:dyDescent="0.25">
      <c r="A3973" s="3" t="s">
        <v>204</v>
      </c>
      <c r="B3973" s="31">
        <v>60.6</v>
      </c>
      <c r="C3973" s="2">
        <v>8</v>
      </c>
      <c r="D3973">
        <v>164</v>
      </c>
      <c r="E3973" s="54">
        <f>VLOOKUP(Table10[[#This Row],[Name]],M.Rd!$A:$T,MATCH(Table10[[#This Row],[L.eff]],M.Rd!$C$2:$S$2)+2,FALSE)</f>
        <v>91.4</v>
      </c>
      <c r="F3973" s="54">
        <f>VLOOKUP(Table10[[#This Row],[Name]],V.Rd!$A:$B,2,FALSE)</f>
        <v>1030</v>
      </c>
      <c r="G3973" s="54">
        <f>VLOOKUP(Table10[[#This Row],[Name]],M.Rd!$A:$T,20,FALSE)</f>
        <v>12800</v>
      </c>
    </row>
    <row r="3974" spans="1:7" x14ac:dyDescent="0.25">
      <c r="A3974" s="3" t="s">
        <v>204</v>
      </c>
      <c r="B3974" s="31">
        <v>60.6</v>
      </c>
      <c r="C3974" s="2">
        <v>9</v>
      </c>
      <c r="D3974">
        <v>131</v>
      </c>
      <c r="E3974" s="54">
        <f>VLOOKUP(Table10[[#This Row],[Name]],M.Rd!$A:$T,MATCH(Table10[[#This Row],[L.eff]],M.Rd!$C$2:$S$2)+2,FALSE)</f>
        <v>83.1</v>
      </c>
      <c r="F3974" s="54">
        <f>VLOOKUP(Table10[[#This Row],[Name]],V.Rd!$A:$B,2,FALSE)</f>
        <v>1030</v>
      </c>
      <c r="G3974" s="54">
        <f>VLOOKUP(Table10[[#This Row],[Name]],M.Rd!$A:$T,20,FALSE)</f>
        <v>12800</v>
      </c>
    </row>
    <row r="3975" spans="1:7" x14ac:dyDescent="0.25">
      <c r="A3975" s="3" t="s">
        <v>204</v>
      </c>
      <c r="B3975" s="31">
        <v>60.6</v>
      </c>
      <c r="C3975" s="2">
        <v>10</v>
      </c>
      <c r="D3975">
        <v>108</v>
      </c>
      <c r="E3975" s="54">
        <f>VLOOKUP(Table10[[#This Row],[Name]],M.Rd!$A:$T,MATCH(Table10[[#This Row],[L.eff]],M.Rd!$C$2:$S$2)+2,FALSE)</f>
        <v>76.3</v>
      </c>
      <c r="F3975" s="54">
        <f>VLOOKUP(Table10[[#This Row],[Name]],V.Rd!$A:$B,2,FALSE)</f>
        <v>1030</v>
      </c>
      <c r="G3975" s="54">
        <f>VLOOKUP(Table10[[#This Row],[Name]],M.Rd!$A:$T,20,FALSE)</f>
        <v>12800</v>
      </c>
    </row>
    <row r="3976" spans="1:7" x14ac:dyDescent="0.25">
      <c r="A3976" s="3" t="s">
        <v>204</v>
      </c>
      <c r="B3976" s="31">
        <v>60.6</v>
      </c>
      <c r="C3976" s="2">
        <v>11</v>
      </c>
      <c r="D3976">
        <v>89.7</v>
      </c>
      <c r="E3976" s="54">
        <f>VLOOKUP(Table10[[#This Row],[Name]],M.Rd!$A:$T,MATCH(Table10[[#This Row],[L.eff]],M.Rd!$C$2:$S$2)+2,FALSE)</f>
        <v>70.5</v>
      </c>
      <c r="F3976" s="54">
        <f>VLOOKUP(Table10[[#This Row],[Name]],V.Rd!$A:$B,2,FALSE)</f>
        <v>1030</v>
      </c>
      <c r="G3976" s="54">
        <f>VLOOKUP(Table10[[#This Row],[Name]],M.Rd!$A:$T,20,FALSE)</f>
        <v>12800</v>
      </c>
    </row>
    <row r="3977" spans="1:7" x14ac:dyDescent="0.25">
      <c r="A3977" s="3" t="s">
        <v>204</v>
      </c>
      <c r="B3977" s="31">
        <v>60.6</v>
      </c>
      <c r="C3977" s="2">
        <v>12</v>
      </c>
      <c r="D3977">
        <v>75.900000000000006</v>
      </c>
      <c r="E3977" s="54">
        <f>VLOOKUP(Table10[[#This Row],[Name]],M.Rd!$A:$T,MATCH(Table10[[#This Row],[L.eff]],M.Rd!$C$2:$S$2)+2,FALSE)</f>
        <v>65.599999999999994</v>
      </c>
      <c r="F3977" s="54">
        <f>VLOOKUP(Table10[[#This Row],[Name]],V.Rd!$A:$B,2,FALSE)</f>
        <v>1030</v>
      </c>
      <c r="G3977" s="54">
        <f>VLOOKUP(Table10[[#This Row],[Name]],M.Rd!$A:$T,20,FALSE)</f>
        <v>12800</v>
      </c>
    </row>
    <row r="3978" spans="1:7" x14ac:dyDescent="0.25">
      <c r="A3978" s="3" t="s">
        <v>204</v>
      </c>
      <c r="B3978" s="31">
        <v>60.6</v>
      </c>
      <c r="C3978" s="2">
        <v>13</v>
      </c>
      <c r="D3978">
        <v>65.099999999999994</v>
      </c>
      <c r="E3978" s="54">
        <f>VLOOKUP(Table10[[#This Row],[Name]],M.Rd!$A:$T,MATCH(Table10[[#This Row],[L.eff]],M.Rd!$C$2:$S$2)+2,FALSE)</f>
        <v>61.3</v>
      </c>
      <c r="F3978" s="54">
        <f>VLOOKUP(Table10[[#This Row],[Name]],V.Rd!$A:$B,2,FALSE)</f>
        <v>1030</v>
      </c>
      <c r="G3978" s="54">
        <f>VLOOKUP(Table10[[#This Row],[Name]],M.Rd!$A:$T,20,FALSE)</f>
        <v>12800</v>
      </c>
    </row>
    <row r="3979" spans="1:7" x14ac:dyDescent="0.25">
      <c r="A3979" s="3" t="s">
        <v>204</v>
      </c>
      <c r="B3979" s="31">
        <v>60.6</v>
      </c>
      <c r="C3979" s="2">
        <v>14</v>
      </c>
      <c r="D3979">
        <v>56.4</v>
      </c>
      <c r="E3979" s="54">
        <f>VLOOKUP(Table10[[#This Row],[Name]],M.Rd!$A:$T,MATCH(Table10[[#This Row],[L.eff]],M.Rd!$C$2:$S$2)+2,FALSE)</f>
        <v>57.6</v>
      </c>
      <c r="F3979" s="54">
        <f>VLOOKUP(Table10[[#This Row],[Name]],V.Rd!$A:$B,2,FALSE)</f>
        <v>1030</v>
      </c>
      <c r="G3979" s="54">
        <f>VLOOKUP(Table10[[#This Row],[Name]],M.Rd!$A:$T,20,FALSE)</f>
        <v>12800</v>
      </c>
    </row>
    <row r="3980" spans="1:7" x14ac:dyDescent="0.25">
      <c r="A3980" s="23" t="s">
        <v>203</v>
      </c>
      <c r="B3980" s="30">
        <v>63.1</v>
      </c>
      <c r="C3980" s="27">
        <v>1</v>
      </c>
      <c r="D3980" s="27">
        <v>2450</v>
      </c>
      <c r="E3980" s="54">
        <f>VLOOKUP(Table10[[#This Row],[Name]],M.Rd!$A:$T,MATCH(Table10[[#This Row],[L.eff]],M.Rd!$C$2:$S$2)+2,FALSE)</f>
        <v>359</v>
      </c>
      <c r="F3980" s="54">
        <f>VLOOKUP(Table10[[#This Row],[Name]],V.Rd!$A:$B,2,FALSE)</f>
        <v>1080</v>
      </c>
      <c r="G3980" s="54">
        <f>VLOOKUP(Table10[[#This Row],[Name]],M.Rd!$A:$T,20,FALSE)</f>
        <v>15800</v>
      </c>
    </row>
    <row r="3981" spans="1:7" x14ac:dyDescent="0.25">
      <c r="A3981" s="3" t="s">
        <v>203</v>
      </c>
      <c r="B3981" s="31">
        <v>63.1</v>
      </c>
      <c r="C3981" s="2">
        <v>1.5</v>
      </c>
      <c r="D3981" s="2">
        <v>2050</v>
      </c>
      <c r="E3981" s="54">
        <f>VLOOKUP(Table10[[#This Row],[Name]],M.Rd!$A:$T,MATCH(Table10[[#This Row],[L.eff]],M.Rd!$C$2:$S$2)+2,FALSE)</f>
        <v>320</v>
      </c>
      <c r="F3981" s="54">
        <f>VLOOKUP(Table10[[#This Row],[Name]],V.Rd!$A:$B,2,FALSE)</f>
        <v>1080</v>
      </c>
      <c r="G3981" s="54">
        <f>VLOOKUP(Table10[[#This Row],[Name]],M.Rd!$A:$T,20,FALSE)</f>
        <v>15800</v>
      </c>
    </row>
    <row r="3982" spans="1:7" x14ac:dyDescent="0.25">
      <c r="A3982" s="3" t="s">
        <v>203</v>
      </c>
      <c r="B3982" s="31">
        <v>63.1</v>
      </c>
      <c r="C3982" s="2">
        <v>2</v>
      </c>
      <c r="D3982" s="2">
        <v>1630</v>
      </c>
      <c r="E3982" s="54">
        <f>VLOOKUP(Table10[[#This Row],[Name]],M.Rd!$A:$T,MATCH(Table10[[#This Row],[L.eff]],M.Rd!$C$2:$S$2)+2,FALSE)</f>
        <v>277</v>
      </c>
      <c r="F3982" s="54">
        <f>VLOOKUP(Table10[[#This Row],[Name]],V.Rd!$A:$B,2,FALSE)</f>
        <v>1080</v>
      </c>
      <c r="G3982" s="54">
        <f>VLOOKUP(Table10[[#This Row],[Name]],M.Rd!$A:$T,20,FALSE)</f>
        <v>15800</v>
      </c>
    </row>
    <row r="3983" spans="1:7" x14ac:dyDescent="0.25">
      <c r="A3983" s="3" t="s">
        <v>203</v>
      </c>
      <c r="B3983" s="31">
        <v>63.1</v>
      </c>
      <c r="C3983" s="2">
        <v>2.5</v>
      </c>
      <c r="D3983">
        <v>1260</v>
      </c>
      <c r="E3983" s="54">
        <f>VLOOKUP(Table10[[#This Row],[Name]],M.Rd!$A:$T,MATCH(Table10[[#This Row],[L.eff]],M.Rd!$C$2:$S$2)+2,FALSE)</f>
        <v>242</v>
      </c>
      <c r="F3983" s="54">
        <f>VLOOKUP(Table10[[#This Row],[Name]],V.Rd!$A:$B,2,FALSE)</f>
        <v>1080</v>
      </c>
      <c r="G3983" s="54">
        <f>VLOOKUP(Table10[[#This Row],[Name]],M.Rd!$A:$T,20,FALSE)</f>
        <v>15800</v>
      </c>
    </row>
    <row r="3984" spans="1:7" x14ac:dyDescent="0.25">
      <c r="A3984" s="3" t="s">
        <v>203</v>
      </c>
      <c r="B3984" s="31">
        <v>63.1</v>
      </c>
      <c r="C3984" s="2">
        <v>3</v>
      </c>
      <c r="D3984">
        <v>978</v>
      </c>
      <c r="E3984" s="54">
        <f>VLOOKUP(Table10[[#This Row],[Name]],M.Rd!$A:$T,MATCH(Table10[[#This Row],[L.eff]],M.Rd!$C$2:$S$2)+2,FALSE)</f>
        <v>214</v>
      </c>
      <c r="F3984" s="54">
        <f>VLOOKUP(Table10[[#This Row],[Name]],V.Rd!$A:$B,2,FALSE)</f>
        <v>1080</v>
      </c>
      <c r="G3984" s="54">
        <f>VLOOKUP(Table10[[#This Row],[Name]],M.Rd!$A:$T,20,FALSE)</f>
        <v>15800</v>
      </c>
    </row>
    <row r="3985" spans="1:7" x14ac:dyDescent="0.25">
      <c r="A3985" s="3" t="s">
        <v>203</v>
      </c>
      <c r="B3985" s="31">
        <v>63.1</v>
      </c>
      <c r="C3985" s="2">
        <v>3.5</v>
      </c>
      <c r="D3985">
        <v>769</v>
      </c>
      <c r="E3985" s="54">
        <f>VLOOKUP(Table10[[#This Row],[Name]],M.Rd!$A:$T,MATCH(Table10[[#This Row],[L.eff]],M.Rd!$C$2:$S$2)+2,FALSE)</f>
        <v>190</v>
      </c>
      <c r="F3985" s="54">
        <f>VLOOKUP(Table10[[#This Row],[Name]],V.Rd!$A:$B,2,FALSE)</f>
        <v>1080</v>
      </c>
      <c r="G3985" s="54">
        <f>VLOOKUP(Table10[[#This Row],[Name]],M.Rd!$A:$T,20,FALSE)</f>
        <v>15800</v>
      </c>
    </row>
    <row r="3986" spans="1:7" x14ac:dyDescent="0.25">
      <c r="A3986" s="3" t="s">
        <v>203</v>
      </c>
      <c r="B3986" s="31">
        <v>63.1</v>
      </c>
      <c r="C3986" s="2">
        <v>4</v>
      </c>
      <c r="D3986">
        <v>617</v>
      </c>
      <c r="E3986" s="54">
        <f>VLOOKUP(Table10[[#This Row],[Name]],M.Rd!$A:$T,MATCH(Table10[[#This Row],[L.eff]],M.Rd!$C$2:$S$2)+2,FALSE)</f>
        <v>171</v>
      </c>
      <c r="F3986" s="54">
        <f>VLOOKUP(Table10[[#This Row],[Name]],V.Rd!$A:$B,2,FALSE)</f>
        <v>1080</v>
      </c>
      <c r="G3986" s="54">
        <f>VLOOKUP(Table10[[#This Row],[Name]],M.Rd!$A:$T,20,FALSE)</f>
        <v>15800</v>
      </c>
    </row>
    <row r="3987" spans="1:7" x14ac:dyDescent="0.25">
      <c r="A3987" s="3" t="s">
        <v>203</v>
      </c>
      <c r="B3987" s="31">
        <v>63.1</v>
      </c>
      <c r="C3987" s="2">
        <v>5</v>
      </c>
      <c r="D3987">
        <v>418</v>
      </c>
      <c r="E3987" s="54">
        <f>VLOOKUP(Table10[[#This Row],[Name]],M.Rd!$A:$T,MATCH(Table10[[#This Row],[L.eff]],M.Rd!$C$2:$S$2)+2,FALSE)</f>
        <v>142</v>
      </c>
      <c r="F3987" s="54">
        <f>VLOOKUP(Table10[[#This Row],[Name]],V.Rd!$A:$B,2,FALSE)</f>
        <v>1080</v>
      </c>
      <c r="G3987" s="54">
        <f>VLOOKUP(Table10[[#This Row],[Name]],M.Rd!$A:$T,20,FALSE)</f>
        <v>15800</v>
      </c>
    </row>
    <row r="3988" spans="1:7" x14ac:dyDescent="0.25">
      <c r="A3988" s="3" t="s">
        <v>203</v>
      </c>
      <c r="B3988" s="31">
        <v>63.1</v>
      </c>
      <c r="C3988" s="2">
        <v>6</v>
      </c>
      <c r="D3988">
        <v>301</v>
      </c>
      <c r="E3988" s="54">
        <f>VLOOKUP(Table10[[#This Row],[Name]],M.Rd!$A:$T,MATCH(Table10[[#This Row],[L.eff]],M.Rd!$C$2:$S$2)+2,FALSE)</f>
        <v>122</v>
      </c>
      <c r="F3988" s="54">
        <f>VLOOKUP(Table10[[#This Row],[Name]],V.Rd!$A:$B,2,FALSE)</f>
        <v>1080</v>
      </c>
      <c r="G3988" s="54">
        <f>VLOOKUP(Table10[[#This Row],[Name]],M.Rd!$A:$T,20,FALSE)</f>
        <v>15800</v>
      </c>
    </row>
    <row r="3989" spans="1:7" x14ac:dyDescent="0.25">
      <c r="A3989" s="3" t="s">
        <v>203</v>
      </c>
      <c r="B3989" s="31">
        <v>63.1</v>
      </c>
      <c r="C3989" s="2">
        <v>7</v>
      </c>
      <c r="D3989">
        <v>227</v>
      </c>
      <c r="E3989" s="54">
        <f>VLOOKUP(Table10[[#This Row],[Name]],M.Rd!$A:$T,MATCH(Table10[[#This Row],[L.eff]],M.Rd!$C$2:$S$2)+2,FALSE)</f>
        <v>107</v>
      </c>
      <c r="F3989" s="54">
        <f>VLOOKUP(Table10[[#This Row],[Name]],V.Rd!$A:$B,2,FALSE)</f>
        <v>1080</v>
      </c>
      <c r="G3989" s="54">
        <f>VLOOKUP(Table10[[#This Row],[Name]],M.Rd!$A:$T,20,FALSE)</f>
        <v>15800</v>
      </c>
    </row>
    <row r="3990" spans="1:7" x14ac:dyDescent="0.25">
      <c r="A3990" s="3" t="s">
        <v>203</v>
      </c>
      <c r="B3990" s="31">
        <v>63.1</v>
      </c>
      <c r="C3990" s="2">
        <v>8</v>
      </c>
      <c r="D3990">
        <v>177</v>
      </c>
      <c r="E3990" s="54">
        <f>VLOOKUP(Table10[[#This Row],[Name]],M.Rd!$A:$T,MATCH(Table10[[#This Row],[L.eff]],M.Rd!$C$2:$S$2)+2,FALSE)</f>
        <v>95.9</v>
      </c>
      <c r="F3990" s="54">
        <f>VLOOKUP(Table10[[#This Row],[Name]],V.Rd!$A:$B,2,FALSE)</f>
        <v>1080</v>
      </c>
      <c r="G3990" s="54">
        <f>VLOOKUP(Table10[[#This Row],[Name]],M.Rd!$A:$T,20,FALSE)</f>
        <v>15800</v>
      </c>
    </row>
    <row r="3991" spans="1:7" x14ac:dyDescent="0.25">
      <c r="A3991" s="3" t="s">
        <v>203</v>
      </c>
      <c r="B3991" s="31">
        <v>63.1</v>
      </c>
      <c r="C3991" s="2">
        <v>9</v>
      </c>
      <c r="D3991">
        <v>141</v>
      </c>
      <c r="E3991" s="54">
        <f>VLOOKUP(Table10[[#This Row],[Name]],M.Rd!$A:$T,MATCH(Table10[[#This Row],[L.eff]],M.Rd!$C$2:$S$2)+2,FALSE)</f>
        <v>86.9</v>
      </c>
      <c r="F3991" s="54">
        <f>VLOOKUP(Table10[[#This Row],[Name]],V.Rd!$A:$B,2,FALSE)</f>
        <v>1080</v>
      </c>
      <c r="G3991" s="54">
        <f>VLOOKUP(Table10[[#This Row],[Name]],M.Rd!$A:$T,20,FALSE)</f>
        <v>15800</v>
      </c>
    </row>
    <row r="3992" spans="1:7" x14ac:dyDescent="0.25">
      <c r="A3992" s="3" t="s">
        <v>203</v>
      </c>
      <c r="B3992" s="31">
        <v>63.1</v>
      </c>
      <c r="C3992" s="2">
        <v>10</v>
      </c>
      <c r="D3992">
        <v>116</v>
      </c>
      <c r="E3992" s="54">
        <f>VLOOKUP(Table10[[#This Row],[Name]],M.Rd!$A:$T,MATCH(Table10[[#This Row],[L.eff]],M.Rd!$C$2:$S$2)+2,FALSE)</f>
        <v>79.5</v>
      </c>
      <c r="F3992" s="54">
        <f>VLOOKUP(Table10[[#This Row],[Name]],V.Rd!$A:$B,2,FALSE)</f>
        <v>1080</v>
      </c>
      <c r="G3992" s="54">
        <f>VLOOKUP(Table10[[#This Row],[Name]],M.Rd!$A:$T,20,FALSE)</f>
        <v>15800</v>
      </c>
    </row>
    <row r="3993" spans="1:7" x14ac:dyDescent="0.25">
      <c r="A3993" s="3" t="s">
        <v>203</v>
      </c>
      <c r="B3993" s="31">
        <v>63.1</v>
      </c>
      <c r="C3993" s="2">
        <v>11</v>
      </c>
      <c r="D3993">
        <v>96.6</v>
      </c>
      <c r="E3993" s="54">
        <f>VLOOKUP(Table10[[#This Row],[Name]],M.Rd!$A:$T,MATCH(Table10[[#This Row],[L.eff]],M.Rd!$C$2:$S$2)+2,FALSE)</f>
        <v>73.400000000000006</v>
      </c>
      <c r="F3993" s="54">
        <f>VLOOKUP(Table10[[#This Row],[Name]],V.Rd!$A:$B,2,FALSE)</f>
        <v>1080</v>
      </c>
      <c r="G3993" s="54">
        <f>VLOOKUP(Table10[[#This Row],[Name]],M.Rd!$A:$T,20,FALSE)</f>
        <v>15800</v>
      </c>
    </row>
    <row r="3994" spans="1:7" x14ac:dyDescent="0.25">
      <c r="A3994" s="3" t="s">
        <v>203</v>
      </c>
      <c r="B3994" s="31">
        <v>63.1</v>
      </c>
      <c r="C3994" s="2">
        <v>12</v>
      </c>
      <c r="D3994">
        <v>81.8</v>
      </c>
      <c r="E3994" s="54">
        <f>VLOOKUP(Table10[[#This Row],[Name]],M.Rd!$A:$T,MATCH(Table10[[#This Row],[L.eff]],M.Rd!$C$2:$S$2)+2,FALSE)</f>
        <v>68.2</v>
      </c>
      <c r="F3994" s="54">
        <f>VLOOKUP(Table10[[#This Row],[Name]],V.Rd!$A:$B,2,FALSE)</f>
        <v>1080</v>
      </c>
      <c r="G3994" s="54">
        <f>VLOOKUP(Table10[[#This Row],[Name]],M.Rd!$A:$T,20,FALSE)</f>
        <v>15800</v>
      </c>
    </row>
    <row r="3995" spans="1:7" x14ac:dyDescent="0.25">
      <c r="A3995" s="3" t="s">
        <v>203</v>
      </c>
      <c r="B3995" s="31">
        <v>63.1</v>
      </c>
      <c r="C3995" s="2">
        <v>13</v>
      </c>
      <c r="D3995">
        <v>70.099999999999994</v>
      </c>
      <c r="E3995" s="54">
        <f>VLOOKUP(Table10[[#This Row],[Name]],M.Rd!$A:$T,MATCH(Table10[[#This Row],[L.eff]],M.Rd!$C$2:$S$2)+2,FALSE)</f>
        <v>63.7</v>
      </c>
      <c r="F3995" s="54">
        <f>VLOOKUP(Table10[[#This Row],[Name]],V.Rd!$A:$B,2,FALSE)</f>
        <v>1080</v>
      </c>
      <c r="G3995" s="54">
        <f>VLOOKUP(Table10[[#This Row],[Name]],M.Rd!$A:$T,20,FALSE)</f>
        <v>15800</v>
      </c>
    </row>
    <row r="3996" spans="1:7" x14ac:dyDescent="0.25">
      <c r="A3996" s="3" t="s">
        <v>203</v>
      </c>
      <c r="B3996" s="31">
        <v>63.1</v>
      </c>
      <c r="C3996" s="2">
        <v>14</v>
      </c>
      <c r="D3996">
        <v>60.8</v>
      </c>
      <c r="E3996" s="54">
        <f>VLOOKUP(Table10[[#This Row],[Name]],M.Rd!$A:$T,MATCH(Table10[[#This Row],[L.eff]],M.Rd!$C$2:$S$2)+2,FALSE)</f>
        <v>59.8</v>
      </c>
      <c r="F3996" s="54">
        <f>VLOOKUP(Table10[[#This Row],[Name]],V.Rd!$A:$B,2,FALSE)</f>
        <v>1080</v>
      </c>
      <c r="G3996" s="54">
        <f>VLOOKUP(Table10[[#This Row],[Name]],M.Rd!$A:$T,20,FALSE)</f>
        <v>15800</v>
      </c>
    </row>
    <row r="3997" spans="1:7" x14ac:dyDescent="0.25">
      <c r="A3997" s="23" t="s">
        <v>202</v>
      </c>
      <c r="B3997" s="30">
        <v>71.8</v>
      </c>
      <c r="C3997" s="27">
        <v>1</v>
      </c>
      <c r="D3997" s="27">
        <v>2790</v>
      </c>
      <c r="E3997" s="54">
        <f>VLOOKUP(Table10[[#This Row],[Name]],M.Rd!$A:$T,MATCH(Table10[[#This Row],[L.eff]],M.Rd!$C$2:$S$2)+2,FALSE)</f>
        <v>428</v>
      </c>
      <c r="F3997" s="54">
        <f>VLOOKUP(Table10[[#This Row],[Name]],V.Rd!$A:$B,2,FALSE)</f>
        <v>1150</v>
      </c>
      <c r="G3997" s="54">
        <f>VLOOKUP(Table10[[#This Row],[Name]],M.Rd!$A:$T,20,FALSE)</f>
        <v>20400</v>
      </c>
    </row>
    <row r="3998" spans="1:7" x14ac:dyDescent="0.25">
      <c r="A3998" s="3" t="s">
        <v>202</v>
      </c>
      <c r="B3998" s="31">
        <v>71.8</v>
      </c>
      <c r="C3998" s="2">
        <v>1.5</v>
      </c>
      <c r="D3998" s="2">
        <v>2410</v>
      </c>
      <c r="E3998" s="54">
        <f>VLOOKUP(Table10[[#This Row],[Name]],M.Rd!$A:$T,MATCH(Table10[[#This Row],[L.eff]],M.Rd!$C$2:$S$2)+2,FALSE)</f>
        <v>398</v>
      </c>
      <c r="F3998" s="54">
        <f>VLOOKUP(Table10[[#This Row],[Name]],V.Rd!$A:$B,2,FALSE)</f>
        <v>1150</v>
      </c>
      <c r="G3998" s="54">
        <f>VLOOKUP(Table10[[#This Row],[Name]],M.Rd!$A:$T,20,FALSE)</f>
        <v>20400</v>
      </c>
    </row>
    <row r="3999" spans="1:7" x14ac:dyDescent="0.25">
      <c r="A3999" s="3" t="s">
        <v>202</v>
      </c>
      <c r="B3999" s="31">
        <v>71.8</v>
      </c>
      <c r="C3999" s="2">
        <v>2</v>
      </c>
      <c r="D3999" s="2">
        <v>1990</v>
      </c>
      <c r="E3999" s="54">
        <f>VLOOKUP(Table10[[#This Row],[Name]],M.Rd!$A:$T,MATCH(Table10[[#This Row],[L.eff]],M.Rd!$C$2:$S$2)+2,FALSE)</f>
        <v>350</v>
      </c>
      <c r="F3999" s="54">
        <f>VLOOKUP(Table10[[#This Row],[Name]],V.Rd!$A:$B,2,FALSE)</f>
        <v>1150</v>
      </c>
      <c r="G3999" s="54">
        <f>VLOOKUP(Table10[[#This Row],[Name]],M.Rd!$A:$T,20,FALSE)</f>
        <v>20400</v>
      </c>
    </row>
    <row r="4000" spans="1:7" x14ac:dyDescent="0.25">
      <c r="A4000" s="3" t="s">
        <v>202</v>
      </c>
      <c r="B4000" s="31">
        <v>71.8</v>
      </c>
      <c r="C4000" s="2">
        <v>2.5</v>
      </c>
      <c r="D4000">
        <v>1600</v>
      </c>
      <c r="E4000" s="54">
        <f>VLOOKUP(Table10[[#This Row],[Name]],M.Rd!$A:$T,MATCH(Table10[[#This Row],[L.eff]],M.Rd!$C$2:$S$2)+2,FALSE)</f>
        <v>310</v>
      </c>
      <c r="F4000" s="54">
        <f>VLOOKUP(Table10[[#This Row],[Name]],V.Rd!$A:$B,2,FALSE)</f>
        <v>1150</v>
      </c>
      <c r="G4000" s="54">
        <f>VLOOKUP(Table10[[#This Row],[Name]],M.Rd!$A:$T,20,FALSE)</f>
        <v>20400</v>
      </c>
    </row>
    <row r="4001" spans="1:7" x14ac:dyDescent="0.25">
      <c r="A4001" s="3" t="s">
        <v>202</v>
      </c>
      <c r="B4001" s="31">
        <v>71.8</v>
      </c>
      <c r="C4001" s="2">
        <v>3</v>
      </c>
      <c r="D4001">
        <v>1260</v>
      </c>
      <c r="E4001" s="54">
        <f>VLOOKUP(Table10[[#This Row],[Name]],M.Rd!$A:$T,MATCH(Table10[[#This Row],[L.eff]],M.Rd!$C$2:$S$2)+2,FALSE)</f>
        <v>276</v>
      </c>
      <c r="F4001" s="54">
        <f>VLOOKUP(Table10[[#This Row],[Name]],V.Rd!$A:$B,2,FALSE)</f>
        <v>1150</v>
      </c>
      <c r="G4001" s="54">
        <f>VLOOKUP(Table10[[#This Row],[Name]],M.Rd!$A:$T,20,FALSE)</f>
        <v>20400</v>
      </c>
    </row>
    <row r="4002" spans="1:7" x14ac:dyDescent="0.25">
      <c r="A4002" s="3" t="s">
        <v>202</v>
      </c>
      <c r="B4002" s="31">
        <v>71.8</v>
      </c>
      <c r="C4002" s="2">
        <v>3.5</v>
      </c>
      <c r="D4002">
        <v>1010</v>
      </c>
      <c r="E4002" s="54">
        <f>VLOOKUP(Table10[[#This Row],[Name]],M.Rd!$A:$T,MATCH(Table10[[#This Row],[L.eff]],M.Rd!$C$2:$S$2)+2,FALSE)</f>
        <v>248</v>
      </c>
      <c r="F4002" s="54">
        <f>VLOOKUP(Table10[[#This Row],[Name]],V.Rd!$A:$B,2,FALSE)</f>
        <v>1150</v>
      </c>
      <c r="G4002" s="54">
        <f>VLOOKUP(Table10[[#This Row],[Name]],M.Rd!$A:$T,20,FALSE)</f>
        <v>20400</v>
      </c>
    </row>
    <row r="4003" spans="1:7" x14ac:dyDescent="0.25">
      <c r="A4003" s="3" t="s">
        <v>202</v>
      </c>
      <c r="B4003" s="31">
        <v>71.8</v>
      </c>
      <c r="C4003" s="2">
        <v>4</v>
      </c>
      <c r="D4003">
        <v>815</v>
      </c>
      <c r="E4003" s="54">
        <f>VLOOKUP(Table10[[#This Row],[Name]],M.Rd!$A:$T,MATCH(Table10[[#This Row],[L.eff]],M.Rd!$C$2:$S$2)+2,FALSE)</f>
        <v>225</v>
      </c>
      <c r="F4003" s="54">
        <f>VLOOKUP(Table10[[#This Row],[Name]],V.Rd!$A:$B,2,FALSE)</f>
        <v>1150</v>
      </c>
      <c r="G4003" s="54">
        <f>VLOOKUP(Table10[[#This Row],[Name]],M.Rd!$A:$T,20,FALSE)</f>
        <v>20400</v>
      </c>
    </row>
    <row r="4004" spans="1:7" x14ac:dyDescent="0.25">
      <c r="A4004" s="3" t="s">
        <v>202</v>
      </c>
      <c r="B4004" s="31">
        <v>71.8</v>
      </c>
      <c r="C4004" s="2">
        <v>5</v>
      </c>
      <c r="D4004">
        <v>559</v>
      </c>
      <c r="E4004" s="54">
        <f>VLOOKUP(Table10[[#This Row],[Name]],M.Rd!$A:$T,MATCH(Table10[[#This Row],[L.eff]],M.Rd!$C$2:$S$2)+2,FALSE)</f>
        <v>189</v>
      </c>
      <c r="F4004" s="54">
        <f>VLOOKUP(Table10[[#This Row],[Name]],V.Rd!$A:$B,2,FALSE)</f>
        <v>1150</v>
      </c>
      <c r="G4004" s="54">
        <f>VLOOKUP(Table10[[#This Row],[Name]],M.Rd!$A:$T,20,FALSE)</f>
        <v>20400</v>
      </c>
    </row>
    <row r="4005" spans="1:7" x14ac:dyDescent="0.25">
      <c r="A4005" s="3" t="s">
        <v>202</v>
      </c>
      <c r="B4005" s="31">
        <v>71.8</v>
      </c>
      <c r="C4005" s="2">
        <v>6</v>
      </c>
      <c r="D4005">
        <v>404</v>
      </c>
      <c r="E4005" s="54">
        <f>VLOOKUP(Table10[[#This Row],[Name]],M.Rd!$A:$T,MATCH(Table10[[#This Row],[L.eff]],M.Rd!$C$2:$S$2)+2,FALSE)</f>
        <v>162</v>
      </c>
      <c r="F4005" s="54">
        <f>VLOOKUP(Table10[[#This Row],[Name]],V.Rd!$A:$B,2,FALSE)</f>
        <v>1150</v>
      </c>
      <c r="G4005" s="54">
        <f>VLOOKUP(Table10[[#This Row],[Name]],M.Rd!$A:$T,20,FALSE)</f>
        <v>20400</v>
      </c>
    </row>
    <row r="4006" spans="1:7" x14ac:dyDescent="0.25">
      <c r="A4006" s="3" t="s">
        <v>202</v>
      </c>
      <c r="B4006" s="31">
        <v>71.8</v>
      </c>
      <c r="C4006" s="2">
        <v>7</v>
      </c>
      <c r="D4006">
        <v>306</v>
      </c>
      <c r="E4006" s="54">
        <f>VLOOKUP(Table10[[#This Row],[Name]],M.Rd!$A:$T,MATCH(Table10[[#This Row],[L.eff]],M.Rd!$C$2:$S$2)+2,FALSE)</f>
        <v>142</v>
      </c>
      <c r="F4006" s="54">
        <f>VLOOKUP(Table10[[#This Row],[Name]],V.Rd!$A:$B,2,FALSE)</f>
        <v>1150</v>
      </c>
      <c r="G4006" s="54">
        <f>VLOOKUP(Table10[[#This Row],[Name]],M.Rd!$A:$T,20,FALSE)</f>
        <v>20400</v>
      </c>
    </row>
    <row r="4007" spans="1:7" x14ac:dyDescent="0.25">
      <c r="A4007" s="3" t="s">
        <v>202</v>
      </c>
      <c r="B4007" s="31">
        <v>71.8</v>
      </c>
      <c r="C4007" s="2">
        <v>8</v>
      </c>
      <c r="D4007">
        <v>239</v>
      </c>
      <c r="E4007" s="54">
        <f>VLOOKUP(Table10[[#This Row],[Name]],M.Rd!$A:$T,MATCH(Table10[[#This Row],[L.eff]],M.Rd!$C$2:$S$2)+2,FALSE)</f>
        <v>128</v>
      </c>
      <c r="F4007" s="54">
        <f>VLOOKUP(Table10[[#This Row],[Name]],V.Rd!$A:$B,2,FALSE)</f>
        <v>1150</v>
      </c>
      <c r="G4007" s="54">
        <f>VLOOKUP(Table10[[#This Row],[Name]],M.Rd!$A:$T,20,FALSE)</f>
        <v>20400</v>
      </c>
    </row>
    <row r="4008" spans="1:7" x14ac:dyDescent="0.25">
      <c r="A4008" s="3" t="s">
        <v>202</v>
      </c>
      <c r="B4008" s="31">
        <v>71.8</v>
      </c>
      <c r="C4008" s="2">
        <v>9</v>
      </c>
      <c r="D4008">
        <v>192</v>
      </c>
      <c r="E4008" s="54">
        <f>VLOOKUP(Table10[[#This Row],[Name]],M.Rd!$A:$T,MATCH(Table10[[#This Row],[L.eff]],M.Rd!$C$2:$S$2)+2,FALSE)</f>
        <v>116</v>
      </c>
      <c r="F4008" s="54">
        <f>VLOOKUP(Table10[[#This Row],[Name]],V.Rd!$A:$B,2,FALSE)</f>
        <v>1150</v>
      </c>
      <c r="G4008" s="54">
        <f>VLOOKUP(Table10[[#This Row],[Name]],M.Rd!$A:$T,20,FALSE)</f>
        <v>20400</v>
      </c>
    </row>
    <row r="4009" spans="1:7" x14ac:dyDescent="0.25">
      <c r="A4009" s="3" t="s">
        <v>202</v>
      </c>
      <c r="B4009" s="31">
        <v>71.8</v>
      </c>
      <c r="C4009" s="2">
        <v>10</v>
      </c>
      <c r="D4009">
        <v>157</v>
      </c>
      <c r="E4009" s="54">
        <f>VLOOKUP(Table10[[#This Row],[Name]],M.Rd!$A:$T,MATCH(Table10[[#This Row],[L.eff]],M.Rd!$C$2:$S$2)+2,FALSE)</f>
        <v>107</v>
      </c>
      <c r="F4009" s="54">
        <f>VLOOKUP(Table10[[#This Row],[Name]],V.Rd!$A:$B,2,FALSE)</f>
        <v>1150</v>
      </c>
      <c r="G4009" s="54">
        <f>VLOOKUP(Table10[[#This Row],[Name]],M.Rd!$A:$T,20,FALSE)</f>
        <v>20400</v>
      </c>
    </row>
    <row r="4010" spans="1:7" x14ac:dyDescent="0.25">
      <c r="A4010" s="3" t="s">
        <v>202</v>
      </c>
      <c r="B4010" s="31">
        <v>71.8</v>
      </c>
      <c r="C4010" s="2">
        <v>11</v>
      </c>
      <c r="D4010">
        <v>131</v>
      </c>
      <c r="E4010" s="54">
        <f>VLOOKUP(Table10[[#This Row],[Name]],M.Rd!$A:$T,MATCH(Table10[[#This Row],[L.eff]],M.Rd!$C$2:$S$2)+2,FALSE)</f>
        <v>98.4</v>
      </c>
      <c r="F4010" s="54">
        <f>VLOOKUP(Table10[[#This Row],[Name]],V.Rd!$A:$B,2,FALSE)</f>
        <v>1150</v>
      </c>
      <c r="G4010" s="54">
        <f>VLOOKUP(Table10[[#This Row],[Name]],M.Rd!$A:$T,20,FALSE)</f>
        <v>20400</v>
      </c>
    </row>
    <row r="4011" spans="1:7" x14ac:dyDescent="0.25">
      <c r="A4011" s="3" t="s">
        <v>202</v>
      </c>
      <c r="B4011" s="31">
        <v>71.8</v>
      </c>
      <c r="C4011" s="2">
        <v>12</v>
      </c>
      <c r="D4011">
        <v>111</v>
      </c>
      <c r="E4011" s="54">
        <f>VLOOKUP(Table10[[#This Row],[Name]],M.Rd!$A:$T,MATCH(Table10[[#This Row],[L.eff]],M.Rd!$C$2:$S$2)+2,FALSE)</f>
        <v>91.5</v>
      </c>
      <c r="F4011" s="54">
        <f>VLOOKUP(Table10[[#This Row],[Name]],V.Rd!$A:$B,2,FALSE)</f>
        <v>1150</v>
      </c>
      <c r="G4011" s="54">
        <f>VLOOKUP(Table10[[#This Row],[Name]],M.Rd!$A:$T,20,FALSE)</f>
        <v>20400</v>
      </c>
    </row>
    <row r="4012" spans="1:7" x14ac:dyDescent="0.25">
      <c r="A4012" s="3" t="s">
        <v>202</v>
      </c>
      <c r="B4012" s="31">
        <v>71.8</v>
      </c>
      <c r="C4012" s="2">
        <v>13</v>
      </c>
      <c r="D4012">
        <v>95.3</v>
      </c>
      <c r="E4012" s="54">
        <f>VLOOKUP(Table10[[#This Row],[Name]],M.Rd!$A:$T,MATCH(Table10[[#This Row],[L.eff]],M.Rd!$C$2:$S$2)+2,FALSE)</f>
        <v>85.6</v>
      </c>
      <c r="F4012" s="54">
        <f>VLOOKUP(Table10[[#This Row],[Name]],V.Rd!$A:$B,2,FALSE)</f>
        <v>1150</v>
      </c>
      <c r="G4012" s="54">
        <f>VLOOKUP(Table10[[#This Row],[Name]],M.Rd!$A:$T,20,FALSE)</f>
        <v>20400</v>
      </c>
    </row>
    <row r="4013" spans="1:7" x14ac:dyDescent="0.25">
      <c r="A4013" s="3" t="s">
        <v>202</v>
      </c>
      <c r="B4013" s="31">
        <v>71.8</v>
      </c>
      <c r="C4013" s="2">
        <v>14</v>
      </c>
      <c r="D4013">
        <v>82.6</v>
      </c>
      <c r="E4013" s="54">
        <f>VLOOKUP(Table10[[#This Row],[Name]],M.Rd!$A:$T,MATCH(Table10[[#This Row],[L.eff]],M.Rd!$C$2:$S$2)+2,FALSE)</f>
        <v>80.400000000000006</v>
      </c>
      <c r="F4013" s="54">
        <f>VLOOKUP(Table10[[#This Row],[Name]],V.Rd!$A:$B,2,FALSE)</f>
        <v>1150</v>
      </c>
      <c r="G4013" s="54">
        <f>VLOOKUP(Table10[[#This Row],[Name]],M.Rd!$A:$T,20,FALSE)</f>
        <v>20400</v>
      </c>
    </row>
    <row r="4014" spans="1:7" x14ac:dyDescent="0.25">
      <c r="A4014" s="23" t="s">
        <v>219</v>
      </c>
      <c r="B4014" s="30">
        <v>5.59</v>
      </c>
      <c r="C4014" s="27">
        <v>1</v>
      </c>
      <c r="D4014" s="27">
        <v>115</v>
      </c>
      <c r="E4014" s="54">
        <f>VLOOKUP(Table10[[#This Row],[Name]],M.Rd!$A:$T,MATCH(Table10[[#This Row],[L.eff]],M.Rd!$C$2:$S$2)+2,FALSE)</f>
        <v>4.17</v>
      </c>
      <c r="F4014" s="54">
        <f>VLOOKUP(Table10[[#This Row],[Name]],V.Rd!$A:$B,2,FALSE)</f>
        <v>54.1</v>
      </c>
      <c r="G4014" s="54">
        <f>VLOOKUP(Table10[[#This Row],[Name]],M.Rd!$A:$T,20,FALSE)</f>
        <v>26.4</v>
      </c>
    </row>
    <row r="4015" spans="1:7" x14ac:dyDescent="0.25">
      <c r="A4015" s="3" t="s">
        <v>219</v>
      </c>
      <c r="B4015" s="31">
        <v>5.59</v>
      </c>
      <c r="C4015" s="2">
        <v>1.5</v>
      </c>
      <c r="D4015" s="2">
        <v>62.8</v>
      </c>
      <c r="E4015" s="54">
        <f>VLOOKUP(Table10[[#This Row],[Name]],M.Rd!$A:$T,MATCH(Table10[[#This Row],[L.eff]],M.Rd!$C$2:$S$2)+2,FALSE)</f>
        <v>3.7</v>
      </c>
      <c r="F4015" s="54">
        <f>VLOOKUP(Table10[[#This Row],[Name]],V.Rd!$A:$B,2,FALSE)</f>
        <v>54.1</v>
      </c>
      <c r="G4015" s="54">
        <f>VLOOKUP(Table10[[#This Row],[Name]],M.Rd!$A:$T,20,FALSE)</f>
        <v>26.4</v>
      </c>
    </row>
    <row r="4016" spans="1:7" x14ac:dyDescent="0.25">
      <c r="A4016" s="3" t="s">
        <v>219</v>
      </c>
      <c r="B4016" s="31">
        <v>5.59</v>
      </c>
      <c r="C4016" s="2">
        <v>2</v>
      </c>
      <c r="D4016" s="2">
        <v>38.4</v>
      </c>
      <c r="E4016" s="54">
        <f>VLOOKUP(Table10[[#This Row],[Name]],M.Rd!$A:$T,MATCH(Table10[[#This Row],[L.eff]],M.Rd!$C$2:$S$2)+2,FALSE)</f>
        <v>3.33</v>
      </c>
      <c r="F4016" s="54">
        <f>VLOOKUP(Table10[[#This Row],[Name]],V.Rd!$A:$B,2,FALSE)</f>
        <v>54.1</v>
      </c>
      <c r="G4016" s="54">
        <f>VLOOKUP(Table10[[#This Row],[Name]],M.Rd!$A:$T,20,FALSE)</f>
        <v>26.4</v>
      </c>
    </row>
    <row r="4017" spans="1:7" x14ac:dyDescent="0.25">
      <c r="A4017" s="3" t="s">
        <v>219</v>
      </c>
      <c r="B4017" s="31">
        <v>5.59</v>
      </c>
      <c r="C4017" s="2">
        <v>2.5</v>
      </c>
      <c r="D4017">
        <v>25.6</v>
      </c>
      <c r="E4017" s="54">
        <f>VLOOKUP(Table10[[#This Row],[Name]],M.Rd!$A:$T,MATCH(Table10[[#This Row],[L.eff]],M.Rd!$C$2:$S$2)+2,FALSE)</f>
        <v>3.02</v>
      </c>
      <c r="F4017" s="54">
        <f>VLOOKUP(Table10[[#This Row],[Name]],V.Rd!$A:$B,2,FALSE)</f>
        <v>54.1</v>
      </c>
      <c r="G4017" s="54">
        <f>VLOOKUP(Table10[[#This Row],[Name]],M.Rd!$A:$T,20,FALSE)</f>
        <v>26.4</v>
      </c>
    </row>
    <row r="4018" spans="1:7" x14ac:dyDescent="0.25">
      <c r="A4018" s="3" t="s">
        <v>219</v>
      </c>
      <c r="B4018" s="31">
        <v>5.59</v>
      </c>
      <c r="C4018" s="2">
        <v>3</v>
      </c>
      <c r="D4018">
        <v>18.3</v>
      </c>
      <c r="E4018" s="54">
        <f>VLOOKUP(Table10[[#This Row],[Name]],M.Rd!$A:$T,MATCH(Table10[[#This Row],[L.eff]],M.Rd!$C$2:$S$2)+2,FALSE)</f>
        <v>2.76</v>
      </c>
      <c r="F4018" s="54">
        <f>VLOOKUP(Table10[[#This Row],[Name]],V.Rd!$A:$B,2,FALSE)</f>
        <v>54.1</v>
      </c>
      <c r="G4018" s="54">
        <f>VLOOKUP(Table10[[#This Row],[Name]],M.Rd!$A:$T,20,FALSE)</f>
        <v>26.4</v>
      </c>
    </row>
    <row r="4019" spans="1:7" x14ac:dyDescent="0.25">
      <c r="A4019" s="3" t="s">
        <v>219</v>
      </c>
      <c r="B4019" s="31">
        <v>5.59</v>
      </c>
      <c r="C4019" s="2">
        <v>3.5</v>
      </c>
      <c r="D4019">
        <v>13.7</v>
      </c>
      <c r="E4019" s="54">
        <f>VLOOKUP(Table10[[#This Row],[Name]],M.Rd!$A:$T,MATCH(Table10[[#This Row],[L.eff]],M.Rd!$C$2:$S$2)+2,FALSE)</f>
        <v>2.54</v>
      </c>
      <c r="F4019" s="54">
        <f>VLOOKUP(Table10[[#This Row],[Name]],V.Rd!$A:$B,2,FALSE)</f>
        <v>54.1</v>
      </c>
      <c r="G4019" s="54">
        <f>VLOOKUP(Table10[[#This Row],[Name]],M.Rd!$A:$T,20,FALSE)</f>
        <v>26.4</v>
      </c>
    </row>
    <row r="4020" spans="1:7" x14ac:dyDescent="0.25">
      <c r="A4020" s="3" t="s">
        <v>219</v>
      </c>
      <c r="B4020" s="31">
        <v>5.59</v>
      </c>
      <c r="C4020" s="2">
        <v>4</v>
      </c>
      <c r="D4020">
        <v>10.6</v>
      </c>
      <c r="E4020" s="54">
        <f>VLOOKUP(Table10[[#This Row],[Name]],M.Rd!$A:$T,MATCH(Table10[[#This Row],[L.eff]],M.Rd!$C$2:$S$2)+2,FALSE)</f>
        <v>2.35</v>
      </c>
      <c r="F4020" s="54">
        <f>VLOOKUP(Table10[[#This Row],[Name]],V.Rd!$A:$B,2,FALSE)</f>
        <v>54.1</v>
      </c>
      <c r="G4020" s="54">
        <f>VLOOKUP(Table10[[#This Row],[Name]],M.Rd!$A:$T,20,FALSE)</f>
        <v>26.4</v>
      </c>
    </row>
    <row r="4021" spans="1:7" x14ac:dyDescent="0.25">
      <c r="A4021" s="3" t="s">
        <v>219</v>
      </c>
      <c r="B4021" s="31">
        <v>5.59</v>
      </c>
      <c r="C4021" s="2">
        <v>5</v>
      </c>
      <c r="D4021">
        <v>6.95</v>
      </c>
      <c r="E4021" s="54">
        <f>VLOOKUP(Table10[[#This Row],[Name]],M.Rd!$A:$T,MATCH(Table10[[#This Row],[L.eff]],M.Rd!$C$2:$S$2)+2,FALSE)</f>
        <v>2.04</v>
      </c>
      <c r="F4021" s="54">
        <f>VLOOKUP(Table10[[#This Row],[Name]],V.Rd!$A:$B,2,FALSE)</f>
        <v>54.1</v>
      </c>
      <c r="G4021" s="54">
        <f>VLOOKUP(Table10[[#This Row],[Name]],M.Rd!$A:$T,20,FALSE)</f>
        <v>26.4</v>
      </c>
    </row>
    <row r="4022" spans="1:7" x14ac:dyDescent="0.25">
      <c r="A4022" s="3" t="s">
        <v>219</v>
      </c>
      <c r="B4022" s="31">
        <v>5.59</v>
      </c>
      <c r="C4022" s="2">
        <v>6</v>
      </c>
      <c r="D4022">
        <v>4.8899999999999997</v>
      </c>
      <c r="E4022" s="54">
        <f>VLOOKUP(Table10[[#This Row],[Name]],M.Rd!$A:$T,MATCH(Table10[[#This Row],[L.eff]],M.Rd!$C$2:$S$2)+2,FALSE)</f>
        <v>1.8</v>
      </c>
      <c r="F4022" s="54">
        <f>VLOOKUP(Table10[[#This Row],[Name]],V.Rd!$A:$B,2,FALSE)</f>
        <v>54.1</v>
      </c>
      <c r="G4022" s="54">
        <f>VLOOKUP(Table10[[#This Row],[Name]],M.Rd!$A:$T,20,FALSE)</f>
        <v>26.4</v>
      </c>
    </row>
    <row r="4023" spans="1:7" x14ac:dyDescent="0.25">
      <c r="A4023" s="3" t="s">
        <v>219</v>
      </c>
      <c r="B4023" s="31">
        <v>5.59</v>
      </c>
      <c r="C4023" s="2">
        <v>7</v>
      </c>
      <c r="D4023">
        <v>3.63</v>
      </c>
      <c r="E4023" s="54">
        <f>VLOOKUP(Table10[[#This Row],[Name]],M.Rd!$A:$T,MATCH(Table10[[#This Row],[L.eff]],M.Rd!$C$2:$S$2)+2,FALSE)</f>
        <v>1.6</v>
      </c>
      <c r="F4023" s="54">
        <f>VLOOKUP(Table10[[#This Row],[Name]],V.Rd!$A:$B,2,FALSE)</f>
        <v>54.1</v>
      </c>
      <c r="G4023" s="54">
        <f>VLOOKUP(Table10[[#This Row],[Name]],M.Rd!$A:$T,20,FALSE)</f>
        <v>26.4</v>
      </c>
    </row>
    <row r="4024" spans="1:7" x14ac:dyDescent="0.25">
      <c r="A4024" s="3" t="s">
        <v>219</v>
      </c>
      <c r="B4024" s="31">
        <v>5.59</v>
      </c>
      <c r="C4024" s="2">
        <v>8</v>
      </c>
      <c r="D4024">
        <v>2.8</v>
      </c>
      <c r="E4024" s="54">
        <f>VLOOKUP(Table10[[#This Row],[Name]],M.Rd!$A:$T,MATCH(Table10[[#This Row],[L.eff]],M.Rd!$C$2:$S$2)+2,FALSE)</f>
        <v>1.45</v>
      </c>
      <c r="F4024" s="54">
        <f>VLOOKUP(Table10[[#This Row],[Name]],V.Rd!$A:$B,2,FALSE)</f>
        <v>54.1</v>
      </c>
      <c r="G4024" s="54">
        <f>VLOOKUP(Table10[[#This Row],[Name]],M.Rd!$A:$T,20,FALSE)</f>
        <v>26.4</v>
      </c>
    </row>
    <row r="4025" spans="1:7" x14ac:dyDescent="0.25">
      <c r="A4025" s="3" t="s">
        <v>219</v>
      </c>
      <c r="B4025" s="31">
        <v>5.59</v>
      </c>
      <c r="C4025" s="2">
        <v>9</v>
      </c>
      <c r="D4025">
        <v>2.2200000000000002</v>
      </c>
      <c r="E4025" s="54">
        <f>VLOOKUP(Table10[[#This Row],[Name]],M.Rd!$A:$T,MATCH(Table10[[#This Row],[L.eff]],M.Rd!$C$2:$S$2)+2,FALSE)</f>
        <v>1.33</v>
      </c>
      <c r="F4025" s="54">
        <f>VLOOKUP(Table10[[#This Row],[Name]],V.Rd!$A:$B,2,FALSE)</f>
        <v>54.1</v>
      </c>
      <c r="G4025" s="54">
        <f>VLOOKUP(Table10[[#This Row],[Name]],M.Rd!$A:$T,20,FALSE)</f>
        <v>26.4</v>
      </c>
    </row>
    <row r="4026" spans="1:7" x14ac:dyDescent="0.25">
      <c r="A4026" s="3" t="s">
        <v>219</v>
      </c>
      <c r="B4026" s="31">
        <v>5.59</v>
      </c>
      <c r="C4026" s="2">
        <v>10</v>
      </c>
      <c r="D4026">
        <v>1.81</v>
      </c>
      <c r="E4026" s="54">
        <f>VLOOKUP(Table10[[#This Row],[Name]],M.Rd!$A:$T,MATCH(Table10[[#This Row],[L.eff]],M.Rd!$C$2:$S$2)+2,FALSE)</f>
        <v>1.23</v>
      </c>
      <c r="F4026" s="54">
        <f>VLOOKUP(Table10[[#This Row],[Name]],V.Rd!$A:$B,2,FALSE)</f>
        <v>54.1</v>
      </c>
      <c r="G4026" s="54">
        <f>VLOOKUP(Table10[[#This Row],[Name]],M.Rd!$A:$T,20,FALSE)</f>
        <v>26.4</v>
      </c>
    </row>
    <row r="4027" spans="1:7" x14ac:dyDescent="0.25">
      <c r="A4027" s="3" t="s">
        <v>219</v>
      </c>
      <c r="B4027" s="31">
        <v>5.59</v>
      </c>
      <c r="C4027" s="2">
        <v>11</v>
      </c>
      <c r="D4027">
        <v>1.5</v>
      </c>
      <c r="E4027" s="54">
        <f>VLOOKUP(Table10[[#This Row],[Name]],M.Rd!$A:$T,MATCH(Table10[[#This Row],[L.eff]],M.Rd!$C$2:$S$2)+2,FALSE)</f>
        <v>1.1399999999999999</v>
      </c>
      <c r="F4027" s="54">
        <f>VLOOKUP(Table10[[#This Row],[Name]],V.Rd!$A:$B,2,FALSE)</f>
        <v>54.1</v>
      </c>
      <c r="G4027" s="54">
        <f>VLOOKUP(Table10[[#This Row],[Name]],M.Rd!$A:$T,20,FALSE)</f>
        <v>26.4</v>
      </c>
    </row>
    <row r="4028" spans="1:7" x14ac:dyDescent="0.25">
      <c r="A4028" s="3" t="s">
        <v>219</v>
      </c>
      <c r="B4028" s="31">
        <v>5.59</v>
      </c>
      <c r="C4028" s="2">
        <v>12</v>
      </c>
      <c r="D4028">
        <v>1.26</v>
      </c>
      <c r="E4028" s="54">
        <f>VLOOKUP(Table10[[#This Row],[Name]],M.Rd!$A:$T,MATCH(Table10[[#This Row],[L.eff]],M.Rd!$C$2:$S$2)+2,FALSE)</f>
        <v>1.07</v>
      </c>
      <c r="F4028" s="54">
        <f>VLOOKUP(Table10[[#This Row],[Name]],V.Rd!$A:$B,2,FALSE)</f>
        <v>54.1</v>
      </c>
      <c r="G4028" s="54">
        <f>VLOOKUP(Table10[[#This Row],[Name]],M.Rd!$A:$T,20,FALSE)</f>
        <v>26.4</v>
      </c>
    </row>
    <row r="4029" spans="1:7" x14ac:dyDescent="0.25">
      <c r="A4029" s="3" t="s">
        <v>219</v>
      </c>
      <c r="B4029" s="31">
        <v>5.59</v>
      </c>
      <c r="C4029" s="2">
        <v>13</v>
      </c>
      <c r="D4029">
        <v>1.08</v>
      </c>
      <c r="E4029" s="54">
        <f>VLOOKUP(Table10[[#This Row],[Name]],M.Rd!$A:$T,MATCH(Table10[[#This Row],[L.eff]],M.Rd!$C$2:$S$2)+2,FALSE)</f>
        <v>1</v>
      </c>
      <c r="F4029" s="54">
        <f>VLOOKUP(Table10[[#This Row],[Name]],V.Rd!$A:$B,2,FALSE)</f>
        <v>54.1</v>
      </c>
      <c r="G4029" s="54">
        <f>VLOOKUP(Table10[[#This Row],[Name]],M.Rd!$A:$T,20,FALSE)</f>
        <v>26.4</v>
      </c>
    </row>
    <row r="4030" spans="1:7" x14ac:dyDescent="0.25">
      <c r="A4030" s="3" t="s">
        <v>219</v>
      </c>
      <c r="B4030" s="31">
        <v>5.59</v>
      </c>
      <c r="C4030" s="2">
        <v>14</v>
      </c>
      <c r="D4030">
        <v>0.93300000000000005</v>
      </c>
      <c r="E4030" s="54">
        <f>VLOOKUP(Table10[[#This Row],[Name]],M.Rd!$A:$T,MATCH(Table10[[#This Row],[L.eff]],M.Rd!$C$2:$S$2)+2,FALSE)</f>
        <v>0.94399999999999995</v>
      </c>
      <c r="F4030" s="54">
        <f>VLOOKUP(Table10[[#This Row],[Name]],V.Rd!$A:$B,2,FALSE)</f>
        <v>54.1</v>
      </c>
      <c r="G4030" s="54">
        <f>VLOOKUP(Table10[[#This Row],[Name]],M.Rd!$A:$T,20,FALSE)</f>
        <v>26.4</v>
      </c>
    </row>
    <row r="4031" spans="1:7" x14ac:dyDescent="0.25">
      <c r="A4031" s="23" t="s">
        <v>218</v>
      </c>
      <c r="B4031" s="30">
        <v>7.09</v>
      </c>
      <c r="C4031" s="27">
        <v>1</v>
      </c>
      <c r="D4031" s="27">
        <v>164</v>
      </c>
      <c r="E4031" s="54">
        <f>VLOOKUP(Table10[[#This Row],[Name]],M.Rd!$A:$T,MATCH(Table10[[#This Row],[L.eff]],M.Rd!$C$2:$S$2)+2,FALSE)</f>
        <v>6.78</v>
      </c>
      <c r="F4031" s="54">
        <f>VLOOKUP(Table10[[#This Row],[Name]],V.Rd!$A:$B,2,FALSE)</f>
        <v>75.900000000000006</v>
      </c>
      <c r="G4031" s="54">
        <f>VLOOKUP(Table10[[#This Row],[Name]],M.Rd!$A:$T,20,FALSE)</f>
        <v>57.5</v>
      </c>
    </row>
    <row r="4032" spans="1:7" x14ac:dyDescent="0.25">
      <c r="A4032" s="3" t="s">
        <v>218</v>
      </c>
      <c r="B4032" s="31">
        <v>7.09</v>
      </c>
      <c r="C4032" s="2">
        <v>1.5</v>
      </c>
      <c r="D4032" s="2">
        <v>93.8</v>
      </c>
      <c r="E4032" s="54">
        <f>VLOOKUP(Table10[[#This Row],[Name]],M.Rd!$A:$T,MATCH(Table10[[#This Row],[L.eff]],M.Rd!$C$2:$S$2)+2,FALSE)</f>
        <v>5.94</v>
      </c>
      <c r="F4032" s="54">
        <f>VLOOKUP(Table10[[#This Row],[Name]],V.Rd!$A:$B,2,FALSE)</f>
        <v>75.900000000000006</v>
      </c>
      <c r="G4032" s="54">
        <f>VLOOKUP(Table10[[#This Row],[Name]],M.Rd!$A:$T,20,FALSE)</f>
        <v>57.5</v>
      </c>
    </row>
    <row r="4033" spans="1:7" x14ac:dyDescent="0.25">
      <c r="A4033" s="3" t="s">
        <v>218</v>
      </c>
      <c r="B4033" s="31">
        <v>7.09</v>
      </c>
      <c r="C4033" s="2">
        <v>2</v>
      </c>
      <c r="D4033" s="2">
        <v>58.1</v>
      </c>
      <c r="E4033" s="54">
        <f>VLOOKUP(Table10[[#This Row],[Name]],M.Rd!$A:$T,MATCH(Table10[[#This Row],[L.eff]],M.Rd!$C$2:$S$2)+2,FALSE)</f>
        <v>5.3</v>
      </c>
      <c r="F4033" s="54">
        <f>VLOOKUP(Table10[[#This Row],[Name]],V.Rd!$A:$B,2,FALSE)</f>
        <v>75.900000000000006</v>
      </c>
      <c r="G4033" s="54">
        <f>VLOOKUP(Table10[[#This Row],[Name]],M.Rd!$A:$T,20,FALSE)</f>
        <v>57.5</v>
      </c>
    </row>
    <row r="4034" spans="1:7" x14ac:dyDescent="0.25">
      <c r="A4034" s="3" t="s">
        <v>218</v>
      </c>
      <c r="B4034" s="31">
        <v>7.09</v>
      </c>
      <c r="C4034" s="2">
        <v>2.5</v>
      </c>
      <c r="D4034">
        <v>39.1</v>
      </c>
      <c r="E4034" s="54">
        <f>VLOOKUP(Table10[[#This Row],[Name]],M.Rd!$A:$T,MATCH(Table10[[#This Row],[L.eff]],M.Rd!$C$2:$S$2)+2,FALSE)</f>
        <v>4.7699999999999996</v>
      </c>
      <c r="F4034" s="54">
        <f>VLOOKUP(Table10[[#This Row],[Name]],V.Rd!$A:$B,2,FALSE)</f>
        <v>75.900000000000006</v>
      </c>
      <c r="G4034" s="54">
        <f>VLOOKUP(Table10[[#This Row],[Name]],M.Rd!$A:$T,20,FALSE)</f>
        <v>57.5</v>
      </c>
    </row>
    <row r="4035" spans="1:7" x14ac:dyDescent="0.25">
      <c r="A4035" s="3" t="s">
        <v>218</v>
      </c>
      <c r="B4035" s="31">
        <v>7.09</v>
      </c>
      <c r="C4035" s="2">
        <v>3</v>
      </c>
      <c r="D4035">
        <v>28</v>
      </c>
      <c r="E4035" s="54">
        <f>VLOOKUP(Table10[[#This Row],[Name]],M.Rd!$A:$T,MATCH(Table10[[#This Row],[L.eff]],M.Rd!$C$2:$S$2)+2,FALSE)</f>
        <v>4.34</v>
      </c>
      <c r="F4035" s="54">
        <f>VLOOKUP(Table10[[#This Row],[Name]],V.Rd!$A:$B,2,FALSE)</f>
        <v>75.900000000000006</v>
      </c>
      <c r="G4035" s="54">
        <f>VLOOKUP(Table10[[#This Row],[Name]],M.Rd!$A:$T,20,FALSE)</f>
        <v>57.5</v>
      </c>
    </row>
    <row r="4036" spans="1:7" x14ac:dyDescent="0.25">
      <c r="A4036" s="3" t="s">
        <v>218</v>
      </c>
      <c r="B4036" s="31">
        <v>7.09</v>
      </c>
      <c r="C4036" s="2">
        <v>3.5</v>
      </c>
      <c r="D4036">
        <v>21</v>
      </c>
      <c r="E4036" s="54">
        <f>VLOOKUP(Table10[[#This Row],[Name]],M.Rd!$A:$T,MATCH(Table10[[#This Row],[L.eff]],M.Rd!$C$2:$S$2)+2,FALSE)</f>
        <v>3.97</v>
      </c>
      <c r="F4036" s="54">
        <f>VLOOKUP(Table10[[#This Row],[Name]],V.Rd!$A:$B,2,FALSE)</f>
        <v>75.900000000000006</v>
      </c>
      <c r="G4036" s="54">
        <f>VLOOKUP(Table10[[#This Row],[Name]],M.Rd!$A:$T,20,FALSE)</f>
        <v>57.5</v>
      </c>
    </row>
    <row r="4037" spans="1:7" x14ac:dyDescent="0.25">
      <c r="A4037" s="3" t="s">
        <v>218</v>
      </c>
      <c r="B4037" s="31">
        <v>7.09</v>
      </c>
      <c r="C4037" s="2">
        <v>4</v>
      </c>
      <c r="D4037">
        <v>16.399999999999999</v>
      </c>
      <c r="E4037" s="54">
        <f>VLOOKUP(Table10[[#This Row],[Name]],M.Rd!$A:$T,MATCH(Table10[[#This Row],[L.eff]],M.Rd!$C$2:$S$2)+2,FALSE)</f>
        <v>3.66</v>
      </c>
      <c r="F4037" s="54">
        <f>VLOOKUP(Table10[[#This Row],[Name]],V.Rd!$A:$B,2,FALSE)</f>
        <v>75.900000000000006</v>
      </c>
      <c r="G4037" s="54">
        <f>VLOOKUP(Table10[[#This Row],[Name]],M.Rd!$A:$T,20,FALSE)</f>
        <v>57.5</v>
      </c>
    </row>
    <row r="4038" spans="1:7" x14ac:dyDescent="0.25">
      <c r="A4038" s="3" t="s">
        <v>218</v>
      </c>
      <c r="B4038" s="31">
        <v>7.09</v>
      </c>
      <c r="C4038" s="2">
        <v>5</v>
      </c>
      <c r="D4038">
        <v>10.7</v>
      </c>
      <c r="E4038" s="54">
        <f>VLOOKUP(Table10[[#This Row],[Name]],M.Rd!$A:$T,MATCH(Table10[[#This Row],[L.eff]],M.Rd!$C$2:$S$2)+2,FALSE)</f>
        <v>3.15</v>
      </c>
      <c r="F4038" s="54">
        <f>VLOOKUP(Table10[[#This Row],[Name]],V.Rd!$A:$B,2,FALSE)</f>
        <v>75.900000000000006</v>
      </c>
      <c r="G4038" s="54">
        <f>VLOOKUP(Table10[[#This Row],[Name]],M.Rd!$A:$T,20,FALSE)</f>
        <v>57.5</v>
      </c>
    </row>
    <row r="4039" spans="1:7" x14ac:dyDescent="0.25">
      <c r="A4039" s="3" t="s">
        <v>218</v>
      </c>
      <c r="B4039" s="31">
        <v>7.09</v>
      </c>
      <c r="C4039" s="2">
        <v>6</v>
      </c>
      <c r="D4039">
        <v>7.54</v>
      </c>
      <c r="E4039" s="54">
        <f>VLOOKUP(Table10[[#This Row],[Name]],M.Rd!$A:$T,MATCH(Table10[[#This Row],[L.eff]],M.Rd!$C$2:$S$2)+2,FALSE)</f>
        <v>2.76</v>
      </c>
      <c r="F4039" s="54">
        <f>VLOOKUP(Table10[[#This Row],[Name]],V.Rd!$A:$B,2,FALSE)</f>
        <v>75.900000000000006</v>
      </c>
      <c r="G4039" s="54">
        <f>VLOOKUP(Table10[[#This Row],[Name]],M.Rd!$A:$T,20,FALSE)</f>
        <v>57.5</v>
      </c>
    </row>
    <row r="4040" spans="1:7" x14ac:dyDescent="0.25">
      <c r="A4040" s="3" t="s">
        <v>218</v>
      </c>
      <c r="B4040" s="31">
        <v>7.09</v>
      </c>
      <c r="C4040" s="2">
        <v>7</v>
      </c>
      <c r="D4040">
        <v>5.6</v>
      </c>
      <c r="E4040" s="54">
        <f>VLOOKUP(Table10[[#This Row],[Name]],M.Rd!$A:$T,MATCH(Table10[[#This Row],[L.eff]],M.Rd!$C$2:$S$2)+2,FALSE)</f>
        <v>2.46</v>
      </c>
      <c r="F4040" s="54">
        <f>VLOOKUP(Table10[[#This Row],[Name]],V.Rd!$A:$B,2,FALSE)</f>
        <v>75.900000000000006</v>
      </c>
      <c r="G4040" s="54">
        <f>VLOOKUP(Table10[[#This Row],[Name]],M.Rd!$A:$T,20,FALSE)</f>
        <v>57.5</v>
      </c>
    </row>
    <row r="4041" spans="1:7" x14ac:dyDescent="0.25">
      <c r="A4041" s="3" t="s">
        <v>218</v>
      </c>
      <c r="B4041" s="31">
        <v>7.09</v>
      </c>
      <c r="C4041" s="2">
        <v>8</v>
      </c>
      <c r="D4041">
        <v>4.32</v>
      </c>
      <c r="E4041" s="54">
        <f>VLOOKUP(Table10[[#This Row],[Name]],M.Rd!$A:$T,MATCH(Table10[[#This Row],[L.eff]],M.Rd!$C$2:$S$2)+2,FALSE)</f>
        <v>2.23</v>
      </c>
      <c r="F4041" s="54">
        <f>VLOOKUP(Table10[[#This Row],[Name]],V.Rd!$A:$B,2,FALSE)</f>
        <v>75.900000000000006</v>
      </c>
      <c r="G4041" s="54">
        <f>VLOOKUP(Table10[[#This Row],[Name]],M.Rd!$A:$T,20,FALSE)</f>
        <v>57.5</v>
      </c>
    </row>
    <row r="4042" spans="1:7" x14ac:dyDescent="0.25">
      <c r="A4042" s="3" t="s">
        <v>218</v>
      </c>
      <c r="B4042" s="31">
        <v>7.09</v>
      </c>
      <c r="C4042" s="2">
        <v>9</v>
      </c>
      <c r="D4042">
        <v>3.43</v>
      </c>
      <c r="E4042" s="54">
        <f>VLOOKUP(Table10[[#This Row],[Name]],M.Rd!$A:$T,MATCH(Table10[[#This Row],[L.eff]],M.Rd!$C$2:$S$2)+2,FALSE)</f>
        <v>2.04</v>
      </c>
      <c r="F4042" s="54">
        <f>VLOOKUP(Table10[[#This Row],[Name]],V.Rd!$A:$B,2,FALSE)</f>
        <v>75.900000000000006</v>
      </c>
      <c r="G4042" s="54">
        <f>VLOOKUP(Table10[[#This Row],[Name]],M.Rd!$A:$T,20,FALSE)</f>
        <v>57.5</v>
      </c>
    </row>
    <row r="4043" spans="1:7" x14ac:dyDescent="0.25">
      <c r="A4043" s="3" t="s">
        <v>218</v>
      </c>
      <c r="B4043" s="31">
        <v>7.09</v>
      </c>
      <c r="C4043" s="2">
        <v>10</v>
      </c>
      <c r="D4043">
        <v>2.79</v>
      </c>
      <c r="E4043" s="54">
        <f>VLOOKUP(Table10[[#This Row],[Name]],M.Rd!$A:$T,MATCH(Table10[[#This Row],[L.eff]],M.Rd!$C$2:$S$2)+2,FALSE)</f>
        <v>1.88</v>
      </c>
      <c r="F4043" s="54">
        <f>VLOOKUP(Table10[[#This Row],[Name]],V.Rd!$A:$B,2,FALSE)</f>
        <v>75.900000000000006</v>
      </c>
      <c r="G4043" s="54">
        <f>VLOOKUP(Table10[[#This Row],[Name]],M.Rd!$A:$T,20,FALSE)</f>
        <v>57.5</v>
      </c>
    </row>
    <row r="4044" spans="1:7" x14ac:dyDescent="0.25">
      <c r="A4044" s="3" t="s">
        <v>218</v>
      </c>
      <c r="B4044" s="31">
        <v>7.09</v>
      </c>
      <c r="C4044" s="2">
        <v>11</v>
      </c>
      <c r="D4044">
        <v>2.3199999999999998</v>
      </c>
      <c r="E4044" s="54">
        <f>VLOOKUP(Table10[[#This Row],[Name]],M.Rd!$A:$T,MATCH(Table10[[#This Row],[L.eff]],M.Rd!$C$2:$S$2)+2,FALSE)</f>
        <v>1.74</v>
      </c>
      <c r="F4044" s="54">
        <f>VLOOKUP(Table10[[#This Row],[Name]],V.Rd!$A:$B,2,FALSE)</f>
        <v>75.900000000000006</v>
      </c>
      <c r="G4044" s="54">
        <f>VLOOKUP(Table10[[#This Row],[Name]],M.Rd!$A:$T,20,FALSE)</f>
        <v>57.5</v>
      </c>
    </row>
    <row r="4045" spans="1:7" x14ac:dyDescent="0.25">
      <c r="A4045" s="3" t="s">
        <v>218</v>
      </c>
      <c r="B4045" s="31">
        <v>7.09</v>
      </c>
      <c r="C4045" s="2">
        <v>12</v>
      </c>
      <c r="D4045">
        <v>1.95</v>
      </c>
      <c r="E4045" s="54">
        <f>VLOOKUP(Table10[[#This Row],[Name]],M.Rd!$A:$T,MATCH(Table10[[#This Row],[L.eff]],M.Rd!$C$2:$S$2)+2,FALSE)</f>
        <v>1.63</v>
      </c>
      <c r="F4045" s="54">
        <f>VLOOKUP(Table10[[#This Row],[Name]],V.Rd!$A:$B,2,FALSE)</f>
        <v>75.900000000000006</v>
      </c>
      <c r="G4045" s="54">
        <f>VLOOKUP(Table10[[#This Row],[Name]],M.Rd!$A:$T,20,FALSE)</f>
        <v>57.5</v>
      </c>
    </row>
    <row r="4046" spans="1:7" x14ac:dyDescent="0.25">
      <c r="A4046" s="3" t="s">
        <v>218</v>
      </c>
      <c r="B4046" s="31">
        <v>7.09</v>
      </c>
      <c r="C4046" s="2">
        <v>13</v>
      </c>
      <c r="D4046">
        <v>1.67</v>
      </c>
      <c r="E4046" s="54">
        <f>VLOOKUP(Table10[[#This Row],[Name]],M.Rd!$A:$T,MATCH(Table10[[#This Row],[L.eff]],M.Rd!$C$2:$S$2)+2,FALSE)</f>
        <v>1.53</v>
      </c>
      <c r="F4046" s="54">
        <f>VLOOKUP(Table10[[#This Row],[Name]],V.Rd!$A:$B,2,FALSE)</f>
        <v>75.900000000000006</v>
      </c>
      <c r="G4046" s="54">
        <f>VLOOKUP(Table10[[#This Row],[Name]],M.Rd!$A:$T,20,FALSE)</f>
        <v>57.5</v>
      </c>
    </row>
    <row r="4047" spans="1:7" x14ac:dyDescent="0.25">
      <c r="A4047" s="3" t="s">
        <v>218</v>
      </c>
      <c r="B4047" s="31">
        <v>7.09</v>
      </c>
      <c r="C4047" s="2">
        <v>14</v>
      </c>
      <c r="D4047">
        <v>1.44</v>
      </c>
      <c r="E4047" s="54">
        <f>VLOOKUP(Table10[[#This Row],[Name]],M.Rd!$A:$T,MATCH(Table10[[#This Row],[L.eff]],M.Rd!$C$2:$S$2)+2,FALSE)</f>
        <v>1.44</v>
      </c>
      <c r="F4047" s="54">
        <f>VLOOKUP(Table10[[#This Row],[Name]],V.Rd!$A:$B,2,FALSE)</f>
        <v>75.900000000000006</v>
      </c>
      <c r="G4047" s="54">
        <f>VLOOKUP(Table10[[#This Row],[Name]],M.Rd!$A:$T,20,FALSE)</f>
        <v>57.5</v>
      </c>
    </row>
    <row r="4048" spans="1:7" x14ac:dyDescent="0.25">
      <c r="A4048" s="23" t="s">
        <v>217</v>
      </c>
      <c r="B4048" s="30">
        <v>8.64</v>
      </c>
      <c r="C4048" s="27">
        <v>1</v>
      </c>
      <c r="D4048" s="27">
        <v>214</v>
      </c>
      <c r="E4048" s="54">
        <f>VLOOKUP(Table10[[#This Row],[Name]],M.Rd!$A:$T,MATCH(Table10[[#This Row],[L.eff]],M.Rd!$C$2:$S$2)+2,FALSE)</f>
        <v>9.9700000000000006</v>
      </c>
      <c r="F4048" s="54">
        <f>VLOOKUP(Table10[[#This Row],[Name]],V.Rd!$A:$B,2,FALSE)</f>
        <v>101</v>
      </c>
      <c r="G4048" s="54">
        <f>VLOOKUP(Table10[[#This Row],[Name]],M.Rd!$A:$T,20,FALSE)</f>
        <v>106</v>
      </c>
    </row>
    <row r="4049" spans="1:7" x14ac:dyDescent="0.25">
      <c r="A4049" s="3" t="s">
        <v>217</v>
      </c>
      <c r="B4049" s="31">
        <v>8.64</v>
      </c>
      <c r="C4049" s="2">
        <v>1.5</v>
      </c>
      <c r="D4049" s="2">
        <v>126</v>
      </c>
      <c r="E4049" s="54">
        <f>VLOOKUP(Table10[[#This Row],[Name]],M.Rd!$A:$T,MATCH(Table10[[#This Row],[L.eff]],M.Rd!$C$2:$S$2)+2,FALSE)</f>
        <v>8.65</v>
      </c>
      <c r="F4049" s="54">
        <f>VLOOKUP(Table10[[#This Row],[Name]],V.Rd!$A:$B,2,FALSE)</f>
        <v>101</v>
      </c>
      <c r="G4049" s="54">
        <f>VLOOKUP(Table10[[#This Row],[Name]],M.Rd!$A:$T,20,FALSE)</f>
        <v>106</v>
      </c>
    </row>
    <row r="4050" spans="1:7" x14ac:dyDescent="0.25">
      <c r="A4050" s="3" t="s">
        <v>217</v>
      </c>
      <c r="B4050" s="31">
        <v>8.64</v>
      </c>
      <c r="C4050" s="2">
        <v>2</v>
      </c>
      <c r="D4050" s="2">
        <v>78.7</v>
      </c>
      <c r="E4050" s="54">
        <f>VLOOKUP(Table10[[#This Row],[Name]],M.Rd!$A:$T,MATCH(Table10[[#This Row],[L.eff]],M.Rd!$C$2:$S$2)+2,FALSE)</f>
        <v>7.64</v>
      </c>
      <c r="F4050" s="54">
        <f>VLOOKUP(Table10[[#This Row],[Name]],V.Rd!$A:$B,2,FALSE)</f>
        <v>101</v>
      </c>
      <c r="G4050" s="54">
        <f>VLOOKUP(Table10[[#This Row],[Name]],M.Rd!$A:$T,20,FALSE)</f>
        <v>106</v>
      </c>
    </row>
    <row r="4051" spans="1:7" x14ac:dyDescent="0.25">
      <c r="A4051" s="3" t="s">
        <v>217</v>
      </c>
      <c r="B4051" s="31">
        <v>8.64</v>
      </c>
      <c r="C4051" s="2">
        <v>2.5</v>
      </c>
      <c r="D4051">
        <v>53.2</v>
      </c>
      <c r="E4051" s="54">
        <f>VLOOKUP(Table10[[#This Row],[Name]],M.Rd!$A:$T,MATCH(Table10[[#This Row],[L.eff]],M.Rd!$C$2:$S$2)+2,FALSE)</f>
        <v>6.84</v>
      </c>
      <c r="F4051" s="54">
        <f>VLOOKUP(Table10[[#This Row],[Name]],V.Rd!$A:$B,2,FALSE)</f>
        <v>101</v>
      </c>
      <c r="G4051" s="54">
        <f>VLOOKUP(Table10[[#This Row],[Name]],M.Rd!$A:$T,20,FALSE)</f>
        <v>106</v>
      </c>
    </row>
    <row r="4052" spans="1:7" x14ac:dyDescent="0.25">
      <c r="A4052" s="3" t="s">
        <v>217</v>
      </c>
      <c r="B4052" s="31">
        <v>8.64</v>
      </c>
      <c r="C4052" s="2">
        <v>3</v>
      </c>
      <c r="D4052">
        <v>38.200000000000003</v>
      </c>
      <c r="E4052" s="54">
        <f>VLOOKUP(Table10[[#This Row],[Name]],M.Rd!$A:$T,MATCH(Table10[[#This Row],[L.eff]],M.Rd!$C$2:$S$2)+2,FALSE)</f>
        <v>6.18</v>
      </c>
      <c r="F4052" s="54">
        <f>VLOOKUP(Table10[[#This Row],[Name]],V.Rd!$A:$B,2,FALSE)</f>
        <v>101</v>
      </c>
      <c r="G4052" s="54">
        <f>VLOOKUP(Table10[[#This Row],[Name]],M.Rd!$A:$T,20,FALSE)</f>
        <v>106</v>
      </c>
    </row>
    <row r="4053" spans="1:7" x14ac:dyDescent="0.25">
      <c r="A4053" s="3" t="s">
        <v>217</v>
      </c>
      <c r="B4053" s="31">
        <v>8.64</v>
      </c>
      <c r="C4053" s="2">
        <v>3.5</v>
      </c>
      <c r="D4053">
        <v>28.8</v>
      </c>
      <c r="E4053" s="54">
        <f>VLOOKUP(Table10[[#This Row],[Name]],M.Rd!$A:$T,MATCH(Table10[[#This Row],[L.eff]],M.Rd!$C$2:$S$2)+2,FALSE)</f>
        <v>5.63</v>
      </c>
      <c r="F4053" s="54">
        <f>VLOOKUP(Table10[[#This Row],[Name]],V.Rd!$A:$B,2,FALSE)</f>
        <v>101</v>
      </c>
      <c r="G4053" s="54">
        <f>VLOOKUP(Table10[[#This Row],[Name]],M.Rd!$A:$T,20,FALSE)</f>
        <v>106</v>
      </c>
    </row>
    <row r="4054" spans="1:7" x14ac:dyDescent="0.25">
      <c r="A4054" s="3" t="s">
        <v>217</v>
      </c>
      <c r="B4054" s="31">
        <v>8.64</v>
      </c>
      <c r="C4054" s="2">
        <v>4</v>
      </c>
      <c r="D4054">
        <v>22.4</v>
      </c>
      <c r="E4054" s="54">
        <f>VLOOKUP(Table10[[#This Row],[Name]],M.Rd!$A:$T,MATCH(Table10[[#This Row],[L.eff]],M.Rd!$C$2:$S$2)+2,FALSE)</f>
        <v>5.17</v>
      </c>
      <c r="F4054" s="54">
        <f>VLOOKUP(Table10[[#This Row],[Name]],V.Rd!$A:$B,2,FALSE)</f>
        <v>101</v>
      </c>
      <c r="G4054" s="54">
        <f>VLOOKUP(Table10[[#This Row],[Name]],M.Rd!$A:$T,20,FALSE)</f>
        <v>106</v>
      </c>
    </row>
    <row r="4055" spans="1:7" x14ac:dyDescent="0.25">
      <c r="A4055" s="3" t="s">
        <v>217</v>
      </c>
      <c r="B4055" s="31">
        <v>8.64</v>
      </c>
      <c r="C4055" s="2">
        <v>5</v>
      </c>
      <c r="D4055">
        <v>14.7</v>
      </c>
      <c r="E4055" s="54">
        <f>VLOOKUP(Table10[[#This Row],[Name]],M.Rd!$A:$T,MATCH(Table10[[#This Row],[L.eff]],M.Rd!$C$2:$S$2)+2,FALSE)</f>
        <v>4.43</v>
      </c>
      <c r="F4055" s="54">
        <f>VLOOKUP(Table10[[#This Row],[Name]],V.Rd!$A:$B,2,FALSE)</f>
        <v>101</v>
      </c>
      <c r="G4055" s="54">
        <f>VLOOKUP(Table10[[#This Row],[Name]],M.Rd!$A:$T,20,FALSE)</f>
        <v>106</v>
      </c>
    </row>
    <row r="4056" spans="1:7" x14ac:dyDescent="0.25">
      <c r="A4056" s="3" t="s">
        <v>217</v>
      </c>
      <c r="B4056" s="31">
        <v>8.64</v>
      </c>
      <c r="C4056" s="2">
        <v>6</v>
      </c>
      <c r="D4056">
        <v>10.3</v>
      </c>
      <c r="E4056" s="54">
        <f>VLOOKUP(Table10[[#This Row],[Name]],M.Rd!$A:$T,MATCH(Table10[[#This Row],[L.eff]],M.Rd!$C$2:$S$2)+2,FALSE)</f>
        <v>3.86</v>
      </c>
      <c r="F4056" s="54">
        <f>VLOOKUP(Table10[[#This Row],[Name]],V.Rd!$A:$B,2,FALSE)</f>
        <v>101</v>
      </c>
      <c r="G4056" s="54">
        <f>VLOOKUP(Table10[[#This Row],[Name]],M.Rd!$A:$T,20,FALSE)</f>
        <v>106</v>
      </c>
    </row>
    <row r="4057" spans="1:7" x14ac:dyDescent="0.25">
      <c r="A4057" s="3" t="s">
        <v>217</v>
      </c>
      <c r="B4057" s="31">
        <v>8.64</v>
      </c>
      <c r="C4057" s="2">
        <v>7</v>
      </c>
      <c r="D4057">
        <v>7.69</v>
      </c>
      <c r="E4057" s="54">
        <f>VLOOKUP(Table10[[#This Row],[Name]],M.Rd!$A:$T,MATCH(Table10[[#This Row],[L.eff]],M.Rd!$C$2:$S$2)+2,FALSE)</f>
        <v>3.45</v>
      </c>
      <c r="F4057" s="54">
        <f>VLOOKUP(Table10[[#This Row],[Name]],V.Rd!$A:$B,2,FALSE)</f>
        <v>101</v>
      </c>
      <c r="G4057" s="54">
        <f>VLOOKUP(Table10[[#This Row],[Name]],M.Rd!$A:$T,20,FALSE)</f>
        <v>106</v>
      </c>
    </row>
    <row r="4058" spans="1:7" x14ac:dyDescent="0.25">
      <c r="A4058" s="3" t="s">
        <v>217</v>
      </c>
      <c r="B4058" s="31">
        <v>8.64</v>
      </c>
      <c r="C4058" s="2">
        <v>8</v>
      </c>
      <c r="D4058">
        <v>5.93</v>
      </c>
      <c r="E4058" s="54">
        <f>VLOOKUP(Table10[[#This Row],[Name]],M.Rd!$A:$T,MATCH(Table10[[#This Row],[L.eff]],M.Rd!$C$2:$S$2)+2,FALSE)</f>
        <v>3.12</v>
      </c>
      <c r="F4058" s="54">
        <f>VLOOKUP(Table10[[#This Row],[Name]],V.Rd!$A:$B,2,FALSE)</f>
        <v>101</v>
      </c>
      <c r="G4058" s="54">
        <f>VLOOKUP(Table10[[#This Row],[Name]],M.Rd!$A:$T,20,FALSE)</f>
        <v>106</v>
      </c>
    </row>
    <row r="4059" spans="1:7" x14ac:dyDescent="0.25">
      <c r="A4059" s="3" t="s">
        <v>217</v>
      </c>
      <c r="B4059" s="31">
        <v>8.64</v>
      </c>
      <c r="C4059" s="2">
        <v>9</v>
      </c>
      <c r="D4059">
        <v>4.72</v>
      </c>
      <c r="E4059" s="54">
        <f>VLOOKUP(Table10[[#This Row],[Name]],M.Rd!$A:$T,MATCH(Table10[[#This Row],[L.eff]],M.Rd!$C$2:$S$2)+2,FALSE)</f>
        <v>2.85</v>
      </c>
      <c r="F4059" s="54">
        <f>VLOOKUP(Table10[[#This Row],[Name]],V.Rd!$A:$B,2,FALSE)</f>
        <v>101</v>
      </c>
      <c r="G4059" s="54">
        <f>VLOOKUP(Table10[[#This Row],[Name]],M.Rd!$A:$T,20,FALSE)</f>
        <v>106</v>
      </c>
    </row>
    <row r="4060" spans="1:7" x14ac:dyDescent="0.25">
      <c r="A4060" s="3" t="s">
        <v>217</v>
      </c>
      <c r="B4060" s="31">
        <v>8.64</v>
      </c>
      <c r="C4060" s="2">
        <v>10</v>
      </c>
      <c r="D4060">
        <v>3.84</v>
      </c>
      <c r="E4060" s="54">
        <f>VLOOKUP(Table10[[#This Row],[Name]],M.Rd!$A:$T,MATCH(Table10[[#This Row],[L.eff]],M.Rd!$C$2:$S$2)+2,FALSE)</f>
        <v>2.62</v>
      </c>
      <c r="F4060" s="54">
        <f>VLOOKUP(Table10[[#This Row],[Name]],V.Rd!$A:$B,2,FALSE)</f>
        <v>101</v>
      </c>
      <c r="G4060" s="54">
        <f>VLOOKUP(Table10[[#This Row],[Name]],M.Rd!$A:$T,20,FALSE)</f>
        <v>106</v>
      </c>
    </row>
    <row r="4061" spans="1:7" x14ac:dyDescent="0.25">
      <c r="A4061" s="3" t="s">
        <v>217</v>
      </c>
      <c r="B4061" s="31">
        <v>8.64</v>
      </c>
      <c r="C4061" s="2">
        <v>11</v>
      </c>
      <c r="D4061">
        <v>3.19</v>
      </c>
      <c r="E4061" s="54">
        <f>VLOOKUP(Table10[[#This Row],[Name]],M.Rd!$A:$T,MATCH(Table10[[#This Row],[L.eff]],M.Rd!$C$2:$S$2)+2,FALSE)</f>
        <v>2.4300000000000002</v>
      </c>
      <c r="F4061" s="54">
        <f>VLOOKUP(Table10[[#This Row],[Name]],V.Rd!$A:$B,2,FALSE)</f>
        <v>101</v>
      </c>
      <c r="G4061" s="54">
        <f>VLOOKUP(Table10[[#This Row],[Name]],M.Rd!$A:$T,20,FALSE)</f>
        <v>106</v>
      </c>
    </row>
    <row r="4062" spans="1:7" x14ac:dyDescent="0.25">
      <c r="A4062" s="3" t="s">
        <v>217</v>
      </c>
      <c r="B4062" s="31">
        <v>8.64</v>
      </c>
      <c r="C4062" s="2">
        <v>12</v>
      </c>
      <c r="D4062">
        <v>2.69</v>
      </c>
      <c r="E4062" s="54">
        <f>VLOOKUP(Table10[[#This Row],[Name]],M.Rd!$A:$T,MATCH(Table10[[#This Row],[L.eff]],M.Rd!$C$2:$S$2)+2,FALSE)</f>
        <v>2.27</v>
      </c>
      <c r="F4062" s="54">
        <f>VLOOKUP(Table10[[#This Row],[Name]],V.Rd!$A:$B,2,FALSE)</f>
        <v>101</v>
      </c>
      <c r="G4062" s="54">
        <f>VLOOKUP(Table10[[#This Row],[Name]],M.Rd!$A:$T,20,FALSE)</f>
        <v>106</v>
      </c>
    </row>
    <row r="4063" spans="1:7" x14ac:dyDescent="0.25">
      <c r="A4063" s="3" t="s">
        <v>217</v>
      </c>
      <c r="B4063" s="31">
        <v>8.64</v>
      </c>
      <c r="C4063" s="2">
        <v>13</v>
      </c>
      <c r="D4063">
        <v>2.2999999999999998</v>
      </c>
      <c r="E4063" s="54">
        <f>VLOOKUP(Table10[[#This Row],[Name]],M.Rd!$A:$T,MATCH(Table10[[#This Row],[L.eff]],M.Rd!$C$2:$S$2)+2,FALSE)</f>
        <v>2.12</v>
      </c>
      <c r="F4063" s="54">
        <f>VLOOKUP(Table10[[#This Row],[Name]],V.Rd!$A:$B,2,FALSE)</f>
        <v>101</v>
      </c>
      <c r="G4063" s="54">
        <f>VLOOKUP(Table10[[#This Row],[Name]],M.Rd!$A:$T,20,FALSE)</f>
        <v>106</v>
      </c>
    </row>
    <row r="4064" spans="1:7" x14ac:dyDescent="0.25">
      <c r="A4064" s="3" t="s">
        <v>217</v>
      </c>
      <c r="B4064" s="31">
        <v>8.64</v>
      </c>
      <c r="C4064" s="2">
        <v>14</v>
      </c>
      <c r="D4064">
        <v>1.99</v>
      </c>
      <c r="E4064" s="54">
        <f>VLOOKUP(Table10[[#This Row],[Name]],M.Rd!$A:$T,MATCH(Table10[[#This Row],[L.eff]],M.Rd!$C$2:$S$2)+2,FALSE)</f>
        <v>2</v>
      </c>
      <c r="F4064" s="54">
        <f>VLOOKUP(Table10[[#This Row],[Name]],V.Rd!$A:$B,2,FALSE)</f>
        <v>101</v>
      </c>
      <c r="G4064" s="54">
        <f>VLOOKUP(Table10[[#This Row],[Name]],M.Rd!$A:$T,20,FALSE)</f>
        <v>106</v>
      </c>
    </row>
  </sheetData>
  <sortState ref="A2:W730">
    <sortCondition ref="A2:A730"/>
  </sortState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D649E-04AD-458A-8BD0-13082CC50B3F}">
  <dimension ref="A1:Z2534"/>
  <sheetViews>
    <sheetView zoomScale="85" zoomScaleNormal="85" workbookViewId="0">
      <selection activeCell="G2" sqref="G2"/>
    </sheetView>
  </sheetViews>
  <sheetFormatPr defaultRowHeight="15" x14ac:dyDescent="0.25"/>
  <cols>
    <col min="1" max="1" width="13.7109375" style="5" bestFit="1" customWidth="1"/>
    <col min="2" max="2" width="9.28515625" style="14" customWidth="1"/>
    <col min="3" max="3" width="6.85546875" style="14" customWidth="1"/>
    <col min="4" max="7" width="11.5703125" style="38" customWidth="1"/>
    <col min="8" max="8" width="5.7109375" customWidth="1"/>
    <col min="9" max="9" width="6.5703125" customWidth="1"/>
    <col min="10" max="13" width="5.85546875" bestFit="1" customWidth="1"/>
    <col min="14" max="15" width="6.140625" bestFit="1" customWidth="1"/>
    <col min="16" max="25" width="6.85546875" bestFit="1" customWidth="1"/>
  </cols>
  <sheetData>
    <row r="1" spans="1:26" s="12" customFormat="1" x14ac:dyDescent="0.25">
      <c r="A1" s="39" t="s">
        <v>124</v>
      </c>
      <c r="B1" s="15" t="s">
        <v>110</v>
      </c>
      <c r="C1" s="13" t="s">
        <v>112</v>
      </c>
      <c r="D1" s="53" t="s">
        <v>740</v>
      </c>
      <c r="E1" s="53" t="s">
        <v>739</v>
      </c>
      <c r="F1" s="53" t="s">
        <v>738</v>
      </c>
      <c r="G1" s="11" t="s">
        <v>1346</v>
      </c>
      <c r="H1" s="10"/>
      <c r="I1" s="11" t="s">
        <v>109</v>
      </c>
      <c r="J1" s="11">
        <v>1.5</v>
      </c>
      <c r="K1" s="11">
        <v>2</v>
      </c>
      <c r="L1" s="11">
        <v>2.5</v>
      </c>
      <c r="M1" s="11">
        <v>3</v>
      </c>
      <c r="N1" s="11">
        <v>3.5</v>
      </c>
      <c r="O1" s="11">
        <v>4</v>
      </c>
      <c r="P1" s="11">
        <v>5</v>
      </c>
      <c r="Q1" s="11">
        <v>6</v>
      </c>
      <c r="R1" s="11">
        <v>7</v>
      </c>
      <c r="S1" s="11">
        <v>8</v>
      </c>
      <c r="T1" s="11">
        <v>9</v>
      </c>
      <c r="U1" s="11">
        <v>10</v>
      </c>
      <c r="V1" s="11">
        <v>11</v>
      </c>
      <c r="W1" s="11">
        <v>12</v>
      </c>
      <c r="X1" s="11">
        <v>13</v>
      </c>
      <c r="Y1" s="11">
        <v>14</v>
      </c>
      <c r="Z1" s="10"/>
    </row>
    <row r="2" spans="1:26" x14ac:dyDescent="0.25">
      <c r="A2" s="23" t="s">
        <v>236</v>
      </c>
      <c r="B2" s="34">
        <v>16.406500000000001</v>
      </c>
      <c r="C2" s="34">
        <f>1</f>
        <v>1</v>
      </c>
      <c r="D2" s="37">
        <v>527</v>
      </c>
      <c r="E2" s="37"/>
      <c r="F2" s="37"/>
      <c r="G2" s="37"/>
      <c r="H2" s="35"/>
      <c r="I2" s="32">
        <v>527</v>
      </c>
      <c r="J2" s="32">
        <v>416</v>
      </c>
      <c r="K2" s="32">
        <v>319</v>
      </c>
      <c r="L2" s="32">
        <v>246</v>
      </c>
      <c r="M2" s="32">
        <v>193</v>
      </c>
      <c r="N2" s="32">
        <v>155</v>
      </c>
      <c r="O2" s="32">
        <v>127</v>
      </c>
      <c r="P2" s="32">
        <v>89.1</v>
      </c>
      <c r="Q2" s="32">
        <v>66</v>
      </c>
      <c r="R2" s="32">
        <v>50.7</v>
      </c>
      <c r="S2" s="32">
        <v>40.200000000000003</v>
      </c>
      <c r="T2" s="32">
        <v>32.6</v>
      </c>
      <c r="U2" s="32">
        <v>27</v>
      </c>
      <c r="V2" s="32">
        <v>22.7</v>
      </c>
      <c r="W2" s="32">
        <v>19.399999999999999</v>
      </c>
      <c r="X2" s="32">
        <v>16.7</v>
      </c>
      <c r="Y2" s="32">
        <v>14.6</v>
      </c>
    </row>
    <row r="3" spans="1:26" x14ac:dyDescent="0.25">
      <c r="A3" s="23" t="s">
        <v>237</v>
      </c>
      <c r="B3" s="34">
        <v>17.819500000000001</v>
      </c>
      <c r="C3" s="34">
        <f>1</f>
        <v>1</v>
      </c>
      <c r="D3" s="37">
        <v>573</v>
      </c>
      <c r="E3" s="37"/>
      <c r="F3" s="37"/>
      <c r="G3" s="37"/>
      <c r="H3" s="35"/>
      <c r="I3" s="32">
        <v>573</v>
      </c>
      <c r="J3" s="32">
        <v>452</v>
      </c>
      <c r="K3" s="32">
        <v>346</v>
      </c>
      <c r="L3" s="32">
        <v>267</v>
      </c>
      <c r="M3" s="32">
        <v>210</v>
      </c>
      <c r="N3" s="32">
        <v>168</v>
      </c>
      <c r="O3" s="32">
        <v>138</v>
      </c>
      <c r="P3" s="32">
        <v>96.9</v>
      </c>
      <c r="Q3" s="32">
        <v>71.7</v>
      </c>
      <c r="R3" s="32">
        <v>55.1</v>
      </c>
      <c r="S3" s="32">
        <v>43.7</v>
      </c>
      <c r="T3" s="32">
        <v>35.5</v>
      </c>
      <c r="U3" s="32">
        <v>29.4</v>
      </c>
      <c r="V3" s="32">
        <v>24.7</v>
      </c>
      <c r="W3" s="32">
        <v>21.1</v>
      </c>
      <c r="X3" s="32">
        <v>18.2</v>
      </c>
      <c r="Y3" s="32">
        <v>15.9</v>
      </c>
    </row>
    <row r="4" spans="1:26" x14ac:dyDescent="0.25">
      <c r="A4" s="23" t="s">
        <v>238</v>
      </c>
      <c r="B4" s="34">
        <v>19.232500000000002</v>
      </c>
      <c r="C4" s="34">
        <f>1</f>
        <v>1</v>
      </c>
      <c r="D4" s="37">
        <v>618</v>
      </c>
      <c r="E4" s="37"/>
      <c r="F4" s="37"/>
      <c r="G4" s="37"/>
      <c r="H4" s="35"/>
      <c r="I4" s="32">
        <v>618</v>
      </c>
      <c r="J4" s="32">
        <v>487</v>
      </c>
      <c r="K4" s="32">
        <v>374</v>
      </c>
      <c r="L4" s="32">
        <v>288</v>
      </c>
      <c r="M4" s="32">
        <v>226</v>
      </c>
      <c r="N4" s="32">
        <v>182</v>
      </c>
      <c r="O4" s="32">
        <v>149</v>
      </c>
      <c r="P4" s="32">
        <v>105</v>
      </c>
      <c r="Q4" s="32">
        <v>77.3</v>
      </c>
      <c r="R4" s="32">
        <v>59.5</v>
      </c>
      <c r="S4" s="32">
        <v>47.1</v>
      </c>
      <c r="T4" s="32">
        <v>38.299999999999997</v>
      </c>
      <c r="U4" s="32">
        <v>31.7</v>
      </c>
      <c r="V4" s="32">
        <v>26.7</v>
      </c>
      <c r="W4" s="32">
        <v>22.7</v>
      </c>
      <c r="X4" s="32">
        <v>19.600000000000001</v>
      </c>
      <c r="Y4" s="32">
        <v>17.100000000000001</v>
      </c>
    </row>
    <row r="5" spans="1:26" x14ac:dyDescent="0.25">
      <c r="A5" s="23" t="s">
        <v>239</v>
      </c>
      <c r="B5" s="34">
        <v>20.567</v>
      </c>
      <c r="C5" s="34">
        <f>1</f>
        <v>1</v>
      </c>
      <c r="D5" s="37">
        <v>660</v>
      </c>
      <c r="E5" s="37"/>
      <c r="F5" s="37"/>
      <c r="G5" s="37"/>
      <c r="H5" s="35"/>
      <c r="I5" s="32">
        <v>660</v>
      </c>
      <c r="J5" s="32">
        <v>519</v>
      </c>
      <c r="K5" s="32">
        <v>397</v>
      </c>
      <c r="L5" s="32">
        <v>306</v>
      </c>
      <c r="M5" s="32">
        <v>240</v>
      </c>
      <c r="N5" s="32">
        <v>193</v>
      </c>
      <c r="O5" s="32">
        <v>158</v>
      </c>
      <c r="P5" s="32">
        <v>111</v>
      </c>
      <c r="Q5" s="32">
        <v>82</v>
      </c>
      <c r="R5" s="32">
        <v>63</v>
      </c>
      <c r="S5" s="32">
        <v>49.9</v>
      </c>
      <c r="T5" s="32">
        <v>40.5</v>
      </c>
      <c r="U5" s="32">
        <v>33.6</v>
      </c>
      <c r="V5" s="32">
        <v>28.2</v>
      </c>
      <c r="W5" s="32">
        <v>24.1</v>
      </c>
      <c r="X5" s="32">
        <v>20.8</v>
      </c>
      <c r="Y5" s="32">
        <v>18.100000000000001</v>
      </c>
    </row>
    <row r="6" spans="1:26" x14ac:dyDescent="0.25">
      <c r="A6" s="23" t="s">
        <v>240</v>
      </c>
      <c r="B6" s="34">
        <v>21.901499999999999</v>
      </c>
      <c r="C6" s="34">
        <f>1</f>
        <v>1</v>
      </c>
      <c r="D6" s="37">
        <v>702</v>
      </c>
      <c r="E6" s="37"/>
      <c r="F6" s="37"/>
      <c r="G6" s="37"/>
      <c r="H6" s="35"/>
      <c r="I6" s="32">
        <v>702</v>
      </c>
      <c r="J6" s="32">
        <v>553</v>
      </c>
      <c r="K6" s="32">
        <v>423</v>
      </c>
      <c r="L6" s="32">
        <v>326</v>
      </c>
      <c r="M6" s="32">
        <v>256</v>
      </c>
      <c r="N6" s="32">
        <v>205</v>
      </c>
      <c r="O6" s="32">
        <v>168</v>
      </c>
      <c r="P6" s="32">
        <v>118</v>
      </c>
      <c r="Q6" s="32">
        <v>87.3</v>
      </c>
      <c r="R6" s="32">
        <v>67.099999999999994</v>
      </c>
      <c r="S6" s="32">
        <v>53.2</v>
      </c>
      <c r="T6" s="32">
        <v>43.2</v>
      </c>
      <c r="U6" s="32">
        <v>35.700000000000003</v>
      </c>
      <c r="V6" s="32">
        <v>30.1</v>
      </c>
      <c r="W6" s="32">
        <v>25.7</v>
      </c>
      <c r="X6" s="32">
        <v>22.1</v>
      </c>
      <c r="Y6" s="32">
        <v>19.3</v>
      </c>
    </row>
    <row r="7" spans="1:26" x14ac:dyDescent="0.25">
      <c r="A7" s="23" t="s">
        <v>241</v>
      </c>
      <c r="B7" s="34">
        <v>23.236000000000001</v>
      </c>
      <c r="C7" s="34">
        <f>1</f>
        <v>1</v>
      </c>
      <c r="D7" s="37">
        <v>745</v>
      </c>
      <c r="E7" s="37"/>
      <c r="F7" s="37"/>
      <c r="G7" s="37"/>
      <c r="H7" s="35"/>
      <c r="I7" s="32">
        <v>745</v>
      </c>
      <c r="J7" s="32">
        <v>587</v>
      </c>
      <c r="K7" s="32">
        <v>449</v>
      </c>
      <c r="L7" s="32">
        <v>346</v>
      </c>
      <c r="M7" s="32">
        <v>272</v>
      </c>
      <c r="N7" s="32">
        <v>218</v>
      </c>
      <c r="O7" s="32">
        <v>178</v>
      </c>
      <c r="P7" s="32">
        <v>125</v>
      </c>
      <c r="Q7" s="32">
        <v>92.6</v>
      </c>
      <c r="R7" s="32">
        <v>71.2</v>
      </c>
      <c r="S7" s="32">
        <v>56.4</v>
      </c>
      <c r="T7" s="32">
        <v>45.8</v>
      </c>
      <c r="U7" s="32">
        <v>37.9</v>
      </c>
      <c r="V7" s="32">
        <v>31.9</v>
      </c>
      <c r="W7" s="32">
        <v>27.2</v>
      </c>
      <c r="X7" s="32">
        <v>23.5</v>
      </c>
      <c r="Y7" s="32">
        <v>20.5</v>
      </c>
    </row>
    <row r="8" spans="1:26" x14ac:dyDescent="0.25">
      <c r="A8" s="23" t="s">
        <v>242</v>
      </c>
      <c r="B8" s="34">
        <v>25.826499999999999</v>
      </c>
      <c r="C8" s="34">
        <f>1</f>
        <v>1</v>
      </c>
      <c r="D8" s="37">
        <v>810</v>
      </c>
      <c r="E8" s="37"/>
      <c r="F8" s="37"/>
      <c r="G8" s="37"/>
      <c r="H8" s="35"/>
      <c r="I8" s="32">
        <v>810</v>
      </c>
      <c r="J8" s="32">
        <v>641</v>
      </c>
      <c r="K8" s="32">
        <v>492</v>
      </c>
      <c r="L8" s="32">
        <v>380</v>
      </c>
      <c r="M8" s="32">
        <v>299</v>
      </c>
      <c r="N8" s="32">
        <v>240</v>
      </c>
      <c r="O8" s="32">
        <v>197</v>
      </c>
      <c r="P8" s="32">
        <v>138</v>
      </c>
      <c r="Q8" s="32">
        <v>102</v>
      </c>
      <c r="R8" s="32">
        <v>78.8</v>
      </c>
      <c r="S8" s="32">
        <v>62.5</v>
      </c>
      <c r="T8" s="32">
        <v>50.8</v>
      </c>
      <c r="U8" s="32">
        <v>42</v>
      </c>
      <c r="V8" s="32">
        <v>35.4</v>
      </c>
      <c r="W8" s="32">
        <v>30.2</v>
      </c>
      <c r="X8" s="32">
        <v>26.1</v>
      </c>
      <c r="Y8" s="32">
        <v>22.7</v>
      </c>
    </row>
    <row r="9" spans="1:26" x14ac:dyDescent="0.25">
      <c r="A9" s="23" t="s">
        <v>243</v>
      </c>
      <c r="B9" s="34">
        <v>15.071999999999999</v>
      </c>
      <c r="C9" s="34">
        <f>1</f>
        <v>1</v>
      </c>
      <c r="D9" s="37">
        <v>485</v>
      </c>
      <c r="E9" s="37"/>
      <c r="F9" s="37"/>
      <c r="G9" s="37"/>
      <c r="H9" s="35"/>
      <c r="I9" s="33">
        <v>485</v>
      </c>
      <c r="J9" s="33">
        <v>384</v>
      </c>
      <c r="K9" s="33">
        <v>294</v>
      </c>
      <c r="L9" s="33">
        <v>227</v>
      </c>
      <c r="M9" s="33">
        <v>179</v>
      </c>
      <c r="N9" s="33">
        <v>143</v>
      </c>
      <c r="O9" s="33">
        <v>117</v>
      </c>
      <c r="P9" s="33">
        <v>82.6</v>
      </c>
      <c r="Q9" s="33">
        <v>61.1</v>
      </c>
      <c r="R9" s="33">
        <v>47</v>
      </c>
      <c r="S9" s="33">
        <v>37.299999999999997</v>
      </c>
      <c r="T9" s="33">
        <v>30.3</v>
      </c>
      <c r="U9" s="33">
        <v>25.1</v>
      </c>
      <c r="V9" s="33">
        <v>21.1</v>
      </c>
      <c r="W9" s="33">
        <v>18</v>
      </c>
      <c r="X9" s="33">
        <v>15.5</v>
      </c>
      <c r="Y9" s="33">
        <v>13.5</v>
      </c>
    </row>
    <row r="10" spans="1:26" x14ac:dyDescent="0.25">
      <c r="A10" s="23" t="s">
        <v>244</v>
      </c>
      <c r="B10" s="34">
        <v>9.2629999999999999</v>
      </c>
      <c r="C10" s="34">
        <f>1</f>
        <v>1</v>
      </c>
      <c r="D10" s="37">
        <v>219</v>
      </c>
      <c r="E10" s="37"/>
      <c r="F10" s="37"/>
      <c r="G10" s="37"/>
      <c r="H10" s="35"/>
      <c r="I10" s="33">
        <v>219</v>
      </c>
      <c r="J10" s="33">
        <v>197</v>
      </c>
      <c r="K10" s="33">
        <v>158</v>
      </c>
      <c r="L10" s="33">
        <v>126</v>
      </c>
      <c r="M10" s="33">
        <v>101</v>
      </c>
      <c r="N10" s="33">
        <v>82.3</v>
      </c>
      <c r="O10" s="33">
        <v>68.099999999999994</v>
      </c>
      <c r="P10" s="33">
        <v>48.6</v>
      </c>
      <c r="Q10" s="33">
        <v>36.4</v>
      </c>
      <c r="R10" s="33">
        <v>28.2</v>
      </c>
      <c r="S10" s="33">
        <v>22.4</v>
      </c>
      <c r="T10" s="33">
        <v>18.3</v>
      </c>
      <c r="U10" s="33">
        <v>15.2</v>
      </c>
      <c r="V10" s="33">
        <v>12.8</v>
      </c>
      <c r="W10" s="33">
        <v>11</v>
      </c>
      <c r="X10" s="33">
        <v>9.49</v>
      </c>
      <c r="Y10" s="33">
        <v>8.2899999999999991</v>
      </c>
    </row>
    <row r="11" spans="1:26" x14ac:dyDescent="0.25">
      <c r="A11" s="23" t="s">
        <v>245</v>
      </c>
      <c r="B11" s="34">
        <v>10.7545</v>
      </c>
      <c r="C11" s="34">
        <f>1</f>
        <v>1</v>
      </c>
      <c r="D11" s="37">
        <v>303</v>
      </c>
      <c r="E11" s="37"/>
      <c r="F11" s="37"/>
      <c r="G11" s="37"/>
      <c r="H11" s="35"/>
      <c r="I11" s="33">
        <v>303</v>
      </c>
      <c r="J11" s="33">
        <v>247</v>
      </c>
      <c r="K11" s="33">
        <v>194</v>
      </c>
      <c r="L11" s="33">
        <v>153</v>
      </c>
      <c r="M11" s="33">
        <v>122</v>
      </c>
      <c r="N11" s="33">
        <v>98.4</v>
      </c>
      <c r="O11" s="33">
        <v>81.099999999999994</v>
      </c>
      <c r="P11" s="33">
        <v>57.5</v>
      </c>
      <c r="Q11" s="33">
        <v>42.8</v>
      </c>
      <c r="R11" s="33">
        <v>33</v>
      </c>
      <c r="S11" s="33">
        <v>26.3</v>
      </c>
      <c r="T11" s="33">
        <v>21.4</v>
      </c>
      <c r="U11" s="33">
        <v>17.7</v>
      </c>
      <c r="V11" s="33">
        <v>14.9</v>
      </c>
      <c r="W11" s="33">
        <v>12.8</v>
      </c>
      <c r="X11" s="33">
        <v>11</v>
      </c>
      <c r="Y11" s="33">
        <v>9.6300000000000008</v>
      </c>
    </row>
    <row r="12" spans="1:26" x14ac:dyDescent="0.25">
      <c r="A12" s="23" t="s">
        <v>246</v>
      </c>
      <c r="B12" s="34">
        <v>12.1675</v>
      </c>
      <c r="C12" s="34">
        <f>1</f>
        <v>1</v>
      </c>
      <c r="D12" s="37">
        <v>372</v>
      </c>
      <c r="E12" s="37"/>
      <c r="F12" s="37"/>
      <c r="G12" s="37"/>
      <c r="H12" s="35"/>
      <c r="I12" s="33">
        <v>372</v>
      </c>
      <c r="J12" s="33">
        <v>298</v>
      </c>
      <c r="K12" s="33">
        <v>231</v>
      </c>
      <c r="L12" s="33">
        <v>180</v>
      </c>
      <c r="M12" s="33">
        <v>142</v>
      </c>
      <c r="N12" s="33">
        <v>115</v>
      </c>
      <c r="O12" s="33">
        <v>94.1</v>
      </c>
      <c r="P12" s="33">
        <v>66.400000000000006</v>
      </c>
      <c r="Q12" s="33">
        <v>49.2</v>
      </c>
      <c r="R12" s="33">
        <v>37.9</v>
      </c>
      <c r="S12" s="33">
        <v>30.1</v>
      </c>
      <c r="T12" s="33">
        <v>24.5</v>
      </c>
      <c r="U12" s="33">
        <v>20.3</v>
      </c>
      <c r="V12" s="33">
        <v>17.100000000000001</v>
      </c>
      <c r="W12" s="33">
        <v>14.6</v>
      </c>
      <c r="X12" s="33">
        <v>12.6</v>
      </c>
      <c r="Y12" s="33">
        <v>11</v>
      </c>
    </row>
    <row r="13" spans="1:26" x14ac:dyDescent="0.25">
      <c r="A13" s="23" t="s">
        <v>247</v>
      </c>
      <c r="B13" s="34">
        <v>13.580500000000001</v>
      </c>
      <c r="C13" s="34">
        <f>1</f>
        <v>1</v>
      </c>
      <c r="D13" s="37">
        <v>437</v>
      </c>
      <c r="E13" s="37"/>
      <c r="F13" s="37"/>
      <c r="G13" s="37"/>
      <c r="H13" s="35"/>
      <c r="I13" s="33">
        <v>437</v>
      </c>
      <c r="J13" s="33">
        <v>346</v>
      </c>
      <c r="K13" s="33">
        <v>265</v>
      </c>
      <c r="L13" s="33">
        <v>205</v>
      </c>
      <c r="M13" s="33">
        <v>161</v>
      </c>
      <c r="N13" s="33">
        <v>129</v>
      </c>
      <c r="O13" s="33">
        <v>106</v>
      </c>
      <c r="P13" s="33">
        <v>74.400000000000006</v>
      </c>
      <c r="Q13" s="33">
        <v>55.1</v>
      </c>
      <c r="R13" s="33">
        <v>42.4</v>
      </c>
      <c r="S13" s="33">
        <v>33.6</v>
      </c>
      <c r="T13" s="33">
        <v>27.3</v>
      </c>
      <c r="U13" s="33">
        <v>22.6</v>
      </c>
      <c r="V13" s="33">
        <v>19</v>
      </c>
      <c r="W13" s="33">
        <v>16.2</v>
      </c>
      <c r="X13" s="33">
        <v>14</v>
      </c>
      <c r="Y13" s="33">
        <v>12.2</v>
      </c>
    </row>
    <row r="14" spans="1:26" x14ac:dyDescent="0.25">
      <c r="A14" s="23" t="s">
        <v>248</v>
      </c>
      <c r="B14" s="34">
        <v>19.703499999999998</v>
      </c>
      <c r="C14" s="34">
        <f>1</f>
        <v>1</v>
      </c>
      <c r="D14" s="37">
        <v>657</v>
      </c>
      <c r="E14" s="37"/>
      <c r="F14" s="37"/>
      <c r="G14" s="37"/>
      <c r="H14" s="35"/>
      <c r="I14" s="32">
        <v>657</v>
      </c>
      <c r="J14" s="32">
        <v>536</v>
      </c>
      <c r="K14" s="32">
        <v>423</v>
      </c>
      <c r="L14" s="32">
        <v>333</v>
      </c>
      <c r="M14" s="32">
        <v>265</v>
      </c>
      <c r="N14" s="32">
        <v>214</v>
      </c>
      <c r="O14" s="32">
        <v>177</v>
      </c>
      <c r="P14" s="32">
        <v>125</v>
      </c>
      <c r="Q14" s="32">
        <v>93.3</v>
      </c>
      <c r="R14" s="32">
        <v>72.099999999999994</v>
      </c>
      <c r="S14" s="32">
        <v>57.3</v>
      </c>
      <c r="T14" s="32">
        <v>46.6</v>
      </c>
      <c r="U14" s="32">
        <v>38.700000000000003</v>
      </c>
      <c r="V14" s="32">
        <v>32.6</v>
      </c>
      <c r="W14" s="32">
        <v>27.9</v>
      </c>
      <c r="X14" s="32">
        <v>24.1</v>
      </c>
      <c r="Y14" s="32">
        <v>21</v>
      </c>
    </row>
    <row r="15" spans="1:26" x14ac:dyDescent="0.25">
      <c r="A15" s="23" t="s">
        <v>249</v>
      </c>
      <c r="B15" s="34">
        <v>22.765000000000001</v>
      </c>
      <c r="C15" s="34">
        <f>1</f>
        <v>1</v>
      </c>
      <c r="D15" s="37">
        <v>758</v>
      </c>
      <c r="E15" s="37"/>
      <c r="F15" s="37"/>
      <c r="G15" s="37"/>
      <c r="H15" s="35"/>
      <c r="I15" s="32">
        <v>758</v>
      </c>
      <c r="J15" s="32">
        <v>618</v>
      </c>
      <c r="K15" s="32">
        <v>486</v>
      </c>
      <c r="L15" s="32">
        <v>382</v>
      </c>
      <c r="M15" s="32">
        <v>304</v>
      </c>
      <c r="N15" s="32">
        <v>246</v>
      </c>
      <c r="O15" s="32">
        <v>203</v>
      </c>
      <c r="P15" s="32">
        <v>144</v>
      </c>
      <c r="Q15" s="32">
        <v>107</v>
      </c>
      <c r="R15" s="32">
        <v>82.6</v>
      </c>
      <c r="S15" s="32">
        <v>65.7</v>
      </c>
      <c r="T15" s="32">
        <v>53.4</v>
      </c>
      <c r="U15" s="32">
        <v>44.3</v>
      </c>
      <c r="V15" s="32">
        <v>37.4</v>
      </c>
      <c r="W15" s="32">
        <v>31.9</v>
      </c>
      <c r="X15" s="32">
        <v>27.6</v>
      </c>
      <c r="Y15" s="32">
        <v>24.1</v>
      </c>
    </row>
    <row r="16" spans="1:26" x14ac:dyDescent="0.25">
      <c r="A16" s="23" t="s">
        <v>250</v>
      </c>
      <c r="B16" s="34">
        <v>16.641999999999999</v>
      </c>
      <c r="C16" s="34">
        <f>1</f>
        <v>1</v>
      </c>
      <c r="D16" s="37">
        <v>556</v>
      </c>
      <c r="E16" s="37"/>
      <c r="F16" s="37"/>
      <c r="G16" s="37"/>
      <c r="H16" s="35"/>
      <c r="I16" s="33">
        <v>556</v>
      </c>
      <c r="J16" s="33">
        <v>454</v>
      </c>
      <c r="K16" s="33">
        <v>359</v>
      </c>
      <c r="L16" s="33">
        <v>282</v>
      </c>
      <c r="M16" s="33">
        <v>225</v>
      </c>
      <c r="N16" s="33">
        <v>182</v>
      </c>
      <c r="O16" s="33">
        <v>150</v>
      </c>
      <c r="P16" s="33">
        <v>107</v>
      </c>
      <c r="Q16" s="33">
        <v>79.400000000000006</v>
      </c>
      <c r="R16" s="33">
        <v>61.3</v>
      </c>
      <c r="S16" s="33">
        <v>48.8</v>
      </c>
      <c r="T16" s="33">
        <v>39.700000000000003</v>
      </c>
      <c r="U16" s="33">
        <v>33</v>
      </c>
      <c r="V16" s="33">
        <v>27.8</v>
      </c>
      <c r="W16" s="33">
        <v>23.7</v>
      </c>
      <c r="X16" s="33">
        <v>20.5</v>
      </c>
      <c r="Y16" s="33">
        <v>17.899999999999999</v>
      </c>
    </row>
    <row r="17" spans="1:25" x14ac:dyDescent="0.25">
      <c r="A17" s="23" t="s">
        <v>251</v>
      </c>
      <c r="B17" s="34">
        <v>18.212</v>
      </c>
      <c r="C17" s="34">
        <f>1</f>
        <v>1</v>
      </c>
      <c r="D17" s="37">
        <v>608</v>
      </c>
      <c r="E17" s="37"/>
      <c r="F17" s="37"/>
      <c r="G17" s="37"/>
      <c r="H17" s="35"/>
      <c r="I17" s="33">
        <v>608</v>
      </c>
      <c r="J17" s="33">
        <v>496</v>
      </c>
      <c r="K17" s="33">
        <v>391</v>
      </c>
      <c r="L17" s="33">
        <v>307</v>
      </c>
      <c r="M17" s="33">
        <v>245</v>
      </c>
      <c r="N17" s="33">
        <v>198</v>
      </c>
      <c r="O17" s="33">
        <v>163</v>
      </c>
      <c r="P17" s="33">
        <v>116</v>
      </c>
      <c r="Q17" s="33">
        <v>86.2</v>
      </c>
      <c r="R17" s="33">
        <v>66.599999999999994</v>
      </c>
      <c r="S17" s="33">
        <v>53</v>
      </c>
      <c r="T17" s="33">
        <v>43.1</v>
      </c>
      <c r="U17" s="33">
        <v>35.799999999999997</v>
      </c>
      <c r="V17" s="33">
        <v>30.2</v>
      </c>
      <c r="W17" s="33">
        <v>25.8</v>
      </c>
      <c r="X17" s="33">
        <v>22.3</v>
      </c>
      <c r="Y17" s="33">
        <v>19.399999999999999</v>
      </c>
    </row>
    <row r="18" spans="1:25" x14ac:dyDescent="0.25">
      <c r="A18" s="23" t="s">
        <v>252</v>
      </c>
      <c r="B18" s="34">
        <v>10.205</v>
      </c>
      <c r="C18" s="34">
        <f>1</f>
        <v>1</v>
      </c>
      <c r="D18" s="37">
        <v>212</v>
      </c>
      <c r="E18" s="37"/>
      <c r="F18" s="37"/>
      <c r="G18" s="37"/>
      <c r="H18" s="35"/>
      <c r="I18" s="33">
        <v>212</v>
      </c>
      <c r="J18" s="33">
        <v>212</v>
      </c>
      <c r="K18" s="33">
        <v>181</v>
      </c>
      <c r="L18" s="33">
        <v>149</v>
      </c>
      <c r="M18" s="33">
        <v>122</v>
      </c>
      <c r="N18" s="33">
        <v>101</v>
      </c>
      <c r="O18" s="33">
        <v>84.7</v>
      </c>
      <c r="P18" s="33">
        <v>61.4</v>
      </c>
      <c r="Q18" s="33">
        <v>46.4</v>
      </c>
      <c r="R18" s="33">
        <v>36.200000000000003</v>
      </c>
      <c r="S18" s="33">
        <v>29</v>
      </c>
      <c r="T18" s="33">
        <v>23.8</v>
      </c>
      <c r="U18" s="33">
        <v>19.8</v>
      </c>
      <c r="V18" s="33">
        <v>16.8</v>
      </c>
      <c r="W18" s="33">
        <v>14.4</v>
      </c>
      <c r="X18" s="33">
        <v>12.5</v>
      </c>
      <c r="Y18" s="33">
        <v>10.9</v>
      </c>
    </row>
    <row r="19" spans="1:25" x14ac:dyDescent="0.25">
      <c r="A19" s="23" t="s">
        <v>253</v>
      </c>
      <c r="B19" s="34">
        <v>11.8535</v>
      </c>
      <c r="C19" s="34">
        <f>1</f>
        <v>1</v>
      </c>
      <c r="D19" s="37">
        <v>297</v>
      </c>
      <c r="E19" s="37"/>
      <c r="F19" s="37"/>
      <c r="G19" s="37"/>
      <c r="H19" s="35"/>
      <c r="I19" s="33">
        <v>297</v>
      </c>
      <c r="J19" s="33">
        <v>275</v>
      </c>
      <c r="K19" s="33">
        <v>226</v>
      </c>
      <c r="L19" s="33">
        <v>183</v>
      </c>
      <c r="M19" s="33">
        <v>148</v>
      </c>
      <c r="N19" s="33">
        <v>122</v>
      </c>
      <c r="O19" s="33">
        <v>101</v>
      </c>
      <c r="P19" s="33">
        <v>73</v>
      </c>
      <c r="Q19" s="33">
        <v>54.9</v>
      </c>
      <c r="R19" s="33">
        <v>42.7</v>
      </c>
      <c r="S19" s="33">
        <v>34.1</v>
      </c>
      <c r="T19" s="33">
        <v>27.9</v>
      </c>
      <c r="U19" s="33">
        <v>23.2</v>
      </c>
      <c r="V19" s="33">
        <v>19.600000000000001</v>
      </c>
      <c r="W19" s="33">
        <v>16.8</v>
      </c>
      <c r="X19" s="33">
        <v>14.5</v>
      </c>
      <c r="Y19" s="33">
        <v>12.7</v>
      </c>
    </row>
    <row r="20" spans="1:25" x14ac:dyDescent="0.25">
      <c r="A20" s="23" t="s">
        <v>254</v>
      </c>
      <c r="B20" s="34">
        <v>13.423500000000001</v>
      </c>
      <c r="C20" s="34">
        <f>1</f>
        <v>1</v>
      </c>
      <c r="D20" s="37">
        <v>393</v>
      </c>
      <c r="E20" s="37"/>
      <c r="F20" s="37"/>
      <c r="G20" s="37"/>
      <c r="H20" s="35"/>
      <c r="I20" s="33">
        <v>393</v>
      </c>
      <c r="J20" s="33">
        <v>334</v>
      </c>
      <c r="K20" s="33">
        <v>270</v>
      </c>
      <c r="L20" s="33">
        <v>216</v>
      </c>
      <c r="M20" s="33">
        <v>174</v>
      </c>
      <c r="N20" s="33">
        <v>142</v>
      </c>
      <c r="O20" s="33">
        <v>118</v>
      </c>
      <c r="P20" s="33">
        <v>84.1</v>
      </c>
      <c r="Q20" s="33">
        <v>62.9</v>
      </c>
      <c r="R20" s="33">
        <v>48.8</v>
      </c>
      <c r="S20" s="33">
        <v>38.9</v>
      </c>
      <c r="T20" s="33">
        <v>31.7</v>
      </c>
      <c r="U20" s="33">
        <v>26.4</v>
      </c>
      <c r="V20" s="33">
        <v>22.3</v>
      </c>
      <c r="W20" s="33">
        <v>19.100000000000001</v>
      </c>
      <c r="X20" s="33">
        <v>16.5</v>
      </c>
      <c r="Y20" s="33">
        <v>14.4</v>
      </c>
    </row>
    <row r="21" spans="1:25" x14ac:dyDescent="0.25">
      <c r="A21" s="23" t="s">
        <v>255</v>
      </c>
      <c r="B21" s="34">
        <v>14.993499999999999</v>
      </c>
      <c r="C21" s="34">
        <f>1</f>
        <v>1</v>
      </c>
      <c r="D21" s="37">
        <v>480</v>
      </c>
      <c r="E21" s="37"/>
      <c r="F21" s="37"/>
      <c r="G21" s="37"/>
      <c r="H21" s="35"/>
      <c r="I21" s="33">
        <v>480</v>
      </c>
      <c r="J21" s="33">
        <v>397</v>
      </c>
      <c r="K21" s="33">
        <v>316</v>
      </c>
      <c r="L21" s="33">
        <v>250</v>
      </c>
      <c r="M21" s="33">
        <v>200</v>
      </c>
      <c r="N21" s="33">
        <v>163</v>
      </c>
      <c r="O21" s="33">
        <v>134</v>
      </c>
      <c r="P21" s="33">
        <v>95.7</v>
      </c>
      <c r="Q21" s="33">
        <v>71.400000000000006</v>
      </c>
      <c r="R21" s="33">
        <v>55.3</v>
      </c>
      <c r="S21" s="33">
        <v>44</v>
      </c>
      <c r="T21" s="33">
        <v>35.799999999999997</v>
      </c>
      <c r="U21" s="33">
        <v>29.8</v>
      </c>
      <c r="V21" s="33">
        <v>25.1</v>
      </c>
      <c r="W21" s="33">
        <v>21.5</v>
      </c>
      <c r="X21" s="33">
        <v>18.600000000000001</v>
      </c>
      <c r="Y21" s="33">
        <v>16.2</v>
      </c>
    </row>
    <row r="22" spans="1:25" x14ac:dyDescent="0.25">
      <c r="A22" s="23" t="s">
        <v>256</v>
      </c>
      <c r="B22" s="34">
        <v>23.314499999999999</v>
      </c>
      <c r="C22" s="34">
        <f>1</f>
        <v>1</v>
      </c>
      <c r="D22" s="37">
        <v>795</v>
      </c>
      <c r="E22" s="37"/>
      <c r="F22" s="37"/>
      <c r="G22" s="37"/>
      <c r="H22" s="35"/>
      <c r="I22" s="32">
        <v>795</v>
      </c>
      <c r="J22" s="32">
        <v>672</v>
      </c>
      <c r="K22" s="32">
        <v>544</v>
      </c>
      <c r="L22" s="32">
        <v>436</v>
      </c>
      <c r="M22" s="32">
        <v>351</v>
      </c>
      <c r="N22" s="32">
        <v>287</v>
      </c>
      <c r="O22" s="32">
        <v>238</v>
      </c>
      <c r="P22" s="32">
        <v>171</v>
      </c>
      <c r="Q22" s="32">
        <v>128</v>
      </c>
      <c r="R22" s="32">
        <v>99.1</v>
      </c>
      <c r="S22" s="32">
        <v>79.099999999999994</v>
      </c>
      <c r="T22" s="32">
        <v>64.5</v>
      </c>
      <c r="U22" s="32">
        <v>53.7</v>
      </c>
      <c r="V22" s="32">
        <v>45.3</v>
      </c>
      <c r="W22" s="32">
        <v>38.799999999999997</v>
      </c>
      <c r="X22" s="32">
        <v>33.5</v>
      </c>
      <c r="Y22" s="32">
        <v>29.3</v>
      </c>
    </row>
    <row r="23" spans="1:25" x14ac:dyDescent="0.25">
      <c r="A23" s="23" t="s">
        <v>257</v>
      </c>
      <c r="B23" s="34">
        <v>24.963000000000001</v>
      </c>
      <c r="C23" s="34">
        <f>1</f>
        <v>1</v>
      </c>
      <c r="D23" s="37">
        <v>850</v>
      </c>
      <c r="E23" s="37"/>
      <c r="F23" s="37"/>
      <c r="G23" s="37"/>
      <c r="H23" s="35"/>
      <c r="I23" s="32">
        <v>850</v>
      </c>
      <c r="J23" s="32">
        <v>717</v>
      </c>
      <c r="K23" s="32">
        <v>580</v>
      </c>
      <c r="L23" s="32">
        <v>464</v>
      </c>
      <c r="M23" s="32">
        <v>374</v>
      </c>
      <c r="N23" s="32">
        <v>306</v>
      </c>
      <c r="O23" s="32">
        <v>254</v>
      </c>
      <c r="P23" s="32">
        <v>181</v>
      </c>
      <c r="Q23" s="32">
        <v>136</v>
      </c>
      <c r="R23" s="32">
        <v>105</v>
      </c>
      <c r="S23" s="32">
        <v>84</v>
      </c>
      <c r="T23" s="32">
        <v>68.599999999999994</v>
      </c>
      <c r="U23" s="32">
        <v>57</v>
      </c>
      <c r="V23" s="32">
        <v>48.1</v>
      </c>
      <c r="W23" s="32">
        <v>41.2</v>
      </c>
      <c r="X23" s="32">
        <v>35.6</v>
      </c>
      <c r="Y23" s="32">
        <v>31.1</v>
      </c>
    </row>
    <row r="24" spans="1:25" x14ac:dyDescent="0.25">
      <c r="A24" s="23" t="s">
        <v>258</v>
      </c>
      <c r="B24" s="34">
        <v>26.611499999999999</v>
      </c>
      <c r="C24" s="34">
        <f>1</f>
        <v>1</v>
      </c>
      <c r="D24" s="37">
        <v>906</v>
      </c>
      <c r="E24" s="37"/>
      <c r="F24" s="37"/>
      <c r="G24" s="37"/>
      <c r="H24" s="35"/>
      <c r="I24" s="32">
        <v>906</v>
      </c>
      <c r="J24" s="32">
        <v>765</v>
      </c>
      <c r="K24" s="32">
        <v>618</v>
      </c>
      <c r="L24" s="32">
        <v>495</v>
      </c>
      <c r="M24" s="32">
        <v>399</v>
      </c>
      <c r="N24" s="32">
        <v>326</v>
      </c>
      <c r="O24" s="32">
        <v>270</v>
      </c>
      <c r="P24" s="32">
        <v>193</v>
      </c>
      <c r="Q24" s="32">
        <v>145</v>
      </c>
      <c r="R24" s="32">
        <v>112</v>
      </c>
      <c r="S24" s="32">
        <v>89.6</v>
      </c>
      <c r="T24" s="32">
        <v>73.099999999999994</v>
      </c>
      <c r="U24" s="32">
        <v>60.8</v>
      </c>
      <c r="V24" s="32">
        <v>51.3</v>
      </c>
      <c r="W24" s="32">
        <v>43.9</v>
      </c>
      <c r="X24" s="32">
        <v>38</v>
      </c>
      <c r="Y24" s="32">
        <v>33.200000000000003</v>
      </c>
    </row>
    <row r="25" spans="1:25" x14ac:dyDescent="0.25">
      <c r="A25" s="23" t="s">
        <v>259</v>
      </c>
      <c r="B25" s="34">
        <v>28.26</v>
      </c>
      <c r="C25" s="34">
        <f>1</f>
        <v>1</v>
      </c>
      <c r="D25" s="37">
        <v>962</v>
      </c>
      <c r="E25" s="37"/>
      <c r="F25" s="37"/>
      <c r="G25" s="37"/>
      <c r="H25" s="35"/>
      <c r="I25" s="32">
        <v>962</v>
      </c>
      <c r="J25" s="32">
        <v>812</v>
      </c>
      <c r="K25" s="32">
        <v>657</v>
      </c>
      <c r="L25" s="32">
        <v>526</v>
      </c>
      <c r="M25" s="32">
        <v>424</v>
      </c>
      <c r="N25" s="32">
        <v>346</v>
      </c>
      <c r="O25" s="32">
        <v>287</v>
      </c>
      <c r="P25" s="32">
        <v>205</v>
      </c>
      <c r="Q25" s="32">
        <v>154</v>
      </c>
      <c r="R25" s="32">
        <v>119</v>
      </c>
      <c r="S25" s="32">
        <v>95.1</v>
      </c>
      <c r="T25" s="32">
        <v>77.599999999999994</v>
      </c>
      <c r="U25" s="32">
        <v>64.5</v>
      </c>
      <c r="V25" s="32">
        <v>54.5</v>
      </c>
      <c r="W25" s="32">
        <v>46.6</v>
      </c>
      <c r="X25" s="32">
        <v>40.299999999999997</v>
      </c>
      <c r="Y25" s="32">
        <v>35.200000000000003</v>
      </c>
    </row>
    <row r="26" spans="1:25" x14ac:dyDescent="0.25">
      <c r="A26" s="23" t="s">
        <v>260</v>
      </c>
      <c r="B26" s="34">
        <v>18.212</v>
      </c>
      <c r="C26" s="34">
        <f>1</f>
        <v>1</v>
      </c>
      <c r="D26" s="37">
        <v>600</v>
      </c>
      <c r="E26" s="37"/>
      <c r="F26" s="37"/>
      <c r="G26" s="37"/>
      <c r="H26" s="35"/>
      <c r="I26" s="33">
        <v>600</v>
      </c>
      <c r="J26" s="33">
        <v>512</v>
      </c>
      <c r="K26" s="33">
        <v>418</v>
      </c>
      <c r="L26" s="33">
        <v>337</v>
      </c>
      <c r="M26" s="33">
        <v>273</v>
      </c>
      <c r="N26" s="33">
        <v>224</v>
      </c>
      <c r="O26" s="33">
        <v>186</v>
      </c>
      <c r="P26" s="33">
        <v>134</v>
      </c>
      <c r="Q26" s="33">
        <v>100</v>
      </c>
      <c r="R26" s="33">
        <v>77.900000000000006</v>
      </c>
      <c r="S26" s="33">
        <v>62.3</v>
      </c>
      <c r="T26" s="33">
        <v>50.9</v>
      </c>
      <c r="U26" s="33">
        <v>42.3</v>
      </c>
      <c r="V26" s="33">
        <v>35.700000000000003</v>
      </c>
      <c r="W26" s="33">
        <v>30.6</v>
      </c>
      <c r="X26" s="33">
        <v>26.5</v>
      </c>
      <c r="Y26" s="33">
        <v>23.1</v>
      </c>
    </row>
    <row r="27" spans="1:25" x14ac:dyDescent="0.25">
      <c r="A27" s="23" t="s">
        <v>261</v>
      </c>
      <c r="B27" s="34">
        <v>19.939</v>
      </c>
      <c r="C27" s="34">
        <f>1</f>
        <v>1</v>
      </c>
      <c r="D27" s="37">
        <v>680</v>
      </c>
      <c r="E27" s="37"/>
      <c r="F27" s="37"/>
      <c r="G27" s="37"/>
      <c r="H27" s="35"/>
      <c r="I27" s="33">
        <v>680</v>
      </c>
      <c r="J27" s="33">
        <v>576</v>
      </c>
      <c r="K27" s="33">
        <v>467</v>
      </c>
      <c r="L27" s="33">
        <v>374</v>
      </c>
      <c r="M27" s="33">
        <v>302</v>
      </c>
      <c r="N27" s="33">
        <v>247</v>
      </c>
      <c r="O27" s="33">
        <v>205</v>
      </c>
      <c r="P27" s="33">
        <v>147</v>
      </c>
      <c r="Q27" s="33">
        <v>110</v>
      </c>
      <c r="R27" s="33">
        <v>85.4</v>
      </c>
      <c r="S27" s="33">
        <v>68.099999999999994</v>
      </c>
      <c r="T27" s="33">
        <v>55.6</v>
      </c>
      <c r="U27" s="33">
        <v>46.2</v>
      </c>
      <c r="V27" s="33">
        <v>39</v>
      </c>
      <c r="W27" s="33">
        <v>33.4</v>
      </c>
      <c r="X27" s="33">
        <v>28.9</v>
      </c>
      <c r="Y27" s="33">
        <v>25.3</v>
      </c>
    </row>
    <row r="28" spans="1:25" x14ac:dyDescent="0.25">
      <c r="A28" s="23" t="s">
        <v>262</v>
      </c>
      <c r="B28" s="34">
        <v>21.587499999999999</v>
      </c>
      <c r="C28" s="34">
        <f>1</f>
        <v>1</v>
      </c>
      <c r="D28" s="37">
        <v>737</v>
      </c>
      <c r="E28" s="37"/>
      <c r="F28" s="37"/>
      <c r="G28" s="37"/>
      <c r="H28" s="35"/>
      <c r="I28" s="33">
        <v>737</v>
      </c>
      <c r="J28" s="33">
        <v>624</v>
      </c>
      <c r="K28" s="33">
        <v>506</v>
      </c>
      <c r="L28" s="33">
        <v>406</v>
      </c>
      <c r="M28" s="33">
        <v>328</v>
      </c>
      <c r="N28" s="33">
        <v>268</v>
      </c>
      <c r="O28" s="33">
        <v>222</v>
      </c>
      <c r="P28" s="33">
        <v>159</v>
      </c>
      <c r="Q28" s="33">
        <v>119</v>
      </c>
      <c r="R28" s="33">
        <v>92.6</v>
      </c>
      <c r="S28" s="33">
        <v>73.900000000000006</v>
      </c>
      <c r="T28" s="33">
        <v>60.3</v>
      </c>
      <c r="U28" s="33">
        <v>50.1</v>
      </c>
      <c r="V28" s="33">
        <v>42.3</v>
      </c>
      <c r="W28" s="33">
        <v>36.200000000000003</v>
      </c>
      <c r="X28" s="33">
        <v>31.3</v>
      </c>
      <c r="Y28" s="33">
        <v>27.4</v>
      </c>
    </row>
    <row r="29" spans="1:25" x14ac:dyDescent="0.25">
      <c r="A29" s="23" t="s">
        <v>263</v>
      </c>
      <c r="B29" s="34">
        <v>12.952500000000001</v>
      </c>
      <c r="C29" s="34">
        <f>1</f>
        <v>1</v>
      </c>
      <c r="D29" s="37">
        <v>292</v>
      </c>
      <c r="E29" s="37"/>
      <c r="F29" s="37"/>
      <c r="G29" s="37"/>
      <c r="H29" s="35"/>
      <c r="I29" s="33">
        <v>292</v>
      </c>
      <c r="J29" s="33">
        <v>292</v>
      </c>
      <c r="K29" s="33">
        <v>253</v>
      </c>
      <c r="L29" s="33">
        <v>210</v>
      </c>
      <c r="M29" s="33">
        <v>175</v>
      </c>
      <c r="N29" s="33">
        <v>146</v>
      </c>
      <c r="O29" s="33">
        <v>123</v>
      </c>
      <c r="P29" s="33">
        <v>89.5</v>
      </c>
      <c r="Q29" s="33">
        <v>67.900000000000006</v>
      </c>
      <c r="R29" s="33">
        <v>53.2</v>
      </c>
      <c r="S29" s="33">
        <v>42.7</v>
      </c>
      <c r="T29" s="33">
        <v>35.1</v>
      </c>
      <c r="U29" s="33">
        <v>29.3</v>
      </c>
      <c r="V29" s="33">
        <v>24.8</v>
      </c>
      <c r="W29" s="33">
        <v>21.3</v>
      </c>
      <c r="X29" s="33">
        <v>18.5</v>
      </c>
      <c r="Y29" s="33">
        <v>16.2</v>
      </c>
    </row>
    <row r="30" spans="1:25" x14ac:dyDescent="0.25">
      <c r="A30" s="23" t="s">
        <v>264</v>
      </c>
      <c r="B30" s="34">
        <v>14.679500000000001</v>
      </c>
      <c r="C30" s="34">
        <f>1</f>
        <v>1</v>
      </c>
      <c r="D30" s="37">
        <v>389</v>
      </c>
      <c r="E30" s="37"/>
      <c r="F30" s="37"/>
      <c r="G30" s="37"/>
      <c r="H30" s="35"/>
      <c r="I30" s="33">
        <v>389</v>
      </c>
      <c r="J30" s="33">
        <v>366</v>
      </c>
      <c r="K30" s="33">
        <v>306</v>
      </c>
      <c r="L30" s="33">
        <v>252</v>
      </c>
      <c r="M30" s="33">
        <v>207</v>
      </c>
      <c r="N30" s="33">
        <v>171</v>
      </c>
      <c r="O30" s="33">
        <v>144</v>
      </c>
      <c r="P30" s="33">
        <v>104</v>
      </c>
      <c r="Q30" s="33">
        <v>78.8</v>
      </c>
      <c r="R30" s="33">
        <v>61.5</v>
      </c>
      <c r="S30" s="33">
        <v>49.3</v>
      </c>
      <c r="T30" s="33">
        <v>40.4</v>
      </c>
      <c r="U30" s="33">
        <v>33.700000000000003</v>
      </c>
      <c r="V30" s="33">
        <v>28.5</v>
      </c>
      <c r="W30" s="33">
        <v>24.4</v>
      </c>
      <c r="X30" s="33">
        <v>21.2</v>
      </c>
      <c r="Y30" s="33">
        <v>18.5</v>
      </c>
    </row>
    <row r="31" spans="1:25" x14ac:dyDescent="0.25">
      <c r="A31" s="23" t="s">
        <v>265</v>
      </c>
      <c r="B31" s="34">
        <v>16.484999999999999</v>
      </c>
      <c r="C31" s="34">
        <f>1</f>
        <v>1</v>
      </c>
      <c r="D31" s="37">
        <v>499</v>
      </c>
      <c r="E31" s="37"/>
      <c r="F31" s="37"/>
      <c r="G31" s="37"/>
      <c r="H31" s="35"/>
      <c r="I31" s="33">
        <v>499</v>
      </c>
      <c r="J31" s="33">
        <v>439</v>
      </c>
      <c r="K31" s="33">
        <v>362</v>
      </c>
      <c r="L31" s="33">
        <v>295</v>
      </c>
      <c r="M31" s="33">
        <v>240</v>
      </c>
      <c r="N31" s="33">
        <v>198</v>
      </c>
      <c r="O31" s="33">
        <v>165</v>
      </c>
      <c r="P31" s="33">
        <v>119</v>
      </c>
      <c r="Q31" s="33">
        <v>89.5</v>
      </c>
      <c r="R31" s="33">
        <v>69.7</v>
      </c>
      <c r="S31" s="33">
        <v>55.7</v>
      </c>
      <c r="T31" s="33">
        <v>45.6</v>
      </c>
      <c r="U31" s="33">
        <v>38</v>
      </c>
      <c r="V31" s="33">
        <v>32.1</v>
      </c>
      <c r="W31" s="33">
        <v>27.5</v>
      </c>
      <c r="X31" s="33">
        <v>23.8</v>
      </c>
      <c r="Y31" s="33">
        <v>20.8</v>
      </c>
    </row>
    <row r="32" spans="1:25" x14ac:dyDescent="0.25">
      <c r="A32" s="23" t="s">
        <v>266</v>
      </c>
      <c r="B32" s="34">
        <v>27.2395</v>
      </c>
      <c r="C32" s="34">
        <f>1</f>
        <v>1</v>
      </c>
      <c r="D32" s="37">
        <v>943</v>
      </c>
      <c r="E32" s="37"/>
      <c r="F32" s="37"/>
      <c r="G32" s="37"/>
      <c r="H32" s="35"/>
      <c r="I32" s="32">
        <v>943</v>
      </c>
      <c r="J32" s="32">
        <v>820</v>
      </c>
      <c r="K32" s="32">
        <v>678</v>
      </c>
      <c r="L32" s="32">
        <v>553</v>
      </c>
      <c r="M32" s="32">
        <v>452</v>
      </c>
      <c r="N32" s="32">
        <v>372</v>
      </c>
      <c r="O32" s="32">
        <v>311</v>
      </c>
      <c r="P32" s="32">
        <v>225</v>
      </c>
      <c r="Q32" s="32">
        <v>169</v>
      </c>
      <c r="R32" s="32">
        <v>132</v>
      </c>
      <c r="S32" s="32">
        <v>105</v>
      </c>
      <c r="T32" s="32">
        <v>86.3</v>
      </c>
      <c r="U32" s="32">
        <v>71.900000000000006</v>
      </c>
      <c r="V32" s="32">
        <v>60.8</v>
      </c>
      <c r="W32" s="32">
        <v>52.1</v>
      </c>
      <c r="X32" s="32">
        <v>45.1</v>
      </c>
      <c r="Y32" s="32">
        <v>39.5</v>
      </c>
    </row>
    <row r="33" spans="1:25" x14ac:dyDescent="0.25">
      <c r="A33" s="23" t="s">
        <v>267</v>
      </c>
      <c r="B33" s="34">
        <v>29.045000000000002</v>
      </c>
      <c r="C33" s="34">
        <f>1</f>
        <v>1</v>
      </c>
      <c r="D33" s="37">
        <v>1000</v>
      </c>
      <c r="E33" s="37"/>
      <c r="F33" s="37"/>
      <c r="G33" s="37"/>
      <c r="H33" s="35"/>
      <c r="I33" s="32">
        <v>1000</v>
      </c>
      <c r="J33" s="32">
        <v>874</v>
      </c>
      <c r="K33" s="32">
        <v>723</v>
      </c>
      <c r="L33" s="32">
        <v>590</v>
      </c>
      <c r="M33" s="32">
        <v>482</v>
      </c>
      <c r="N33" s="32">
        <v>397</v>
      </c>
      <c r="O33" s="32">
        <v>332</v>
      </c>
      <c r="P33" s="32">
        <v>240</v>
      </c>
      <c r="Q33" s="32">
        <v>180</v>
      </c>
      <c r="R33" s="32">
        <v>141</v>
      </c>
      <c r="S33" s="32">
        <v>112</v>
      </c>
      <c r="T33" s="32">
        <v>92</v>
      </c>
      <c r="U33" s="32">
        <v>76.7</v>
      </c>
      <c r="V33" s="32">
        <v>64.8</v>
      </c>
      <c r="W33" s="32">
        <v>55.5</v>
      </c>
      <c r="X33" s="32">
        <v>48.1</v>
      </c>
      <c r="Y33" s="32">
        <v>42.1</v>
      </c>
    </row>
    <row r="34" spans="1:25" x14ac:dyDescent="0.25">
      <c r="A34" s="23" t="s">
        <v>268</v>
      </c>
      <c r="B34" s="34">
        <v>30.8505</v>
      </c>
      <c r="C34" s="34">
        <f>1</f>
        <v>1</v>
      </c>
      <c r="D34" s="37">
        <v>1070</v>
      </c>
      <c r="E34" s="37"/>
      <c r="F34" s="37"/>
      <c r="G34" s="37"/>
      <c r="H34" s="35"/>
      <c r="I34" s="32">
        <v>1070</v>
      </c>
      <c r="J34" s="32">
        <v>929</v>
      </c>
      <c r="K34" s="32">
        <v>768</v>
      </c>
      <c r="L34" s="32">
        <v>626</v>
      </c>
      <c r="M34" s="32">
        <v>512</v>
      </c>
      <c r="N34" s="32">
        <v>422</v>
      </c>
      <c r="O34" s="32">
        <v>352</v>
      </c>
      <c r="P34" s="32">
        <v>254</v>
      </c>
      <c r="Q34" s="32">
        <v>192</v>
      </c>
      <c r="R34" s="32">
        <v>149</v>
      </c>
      <c r="S34" s="32">
        <v>119</v>
      </c>
      <c r="T34" s="32">
        <v>97.7</v>
      </c>
      <c r="U34" s="32">
        <v>81.400000000000006</v>
      </c>
      <c r="V34" s="32">
        <v>68.900000000000006</v>
      </c>
      <c r="W34" s="32">
        <v>59</v>
      </c>
      <c r="X34" s="32">
        <v>51.1</v>
      </c>
      <c r="Y34" s="32">
        <v>44.7</v>
      </c>
    </row>
    <row r="35" spans="1:25" x14ac:dyDescent="0.25">
      <c r="A35" s="23" t="s">
        <v>269</v>
      </c>
      <c r="B35" s="34">
        <v>19.782</v>
      </c>
      <c r="C35" s="34">
        <f>1</f>
        <v>1</v>
      </c>
      <c r="D35" s="37">
        <v>616</v>
      </c>
      <c r="E35" s="37"/>
      <c r="F35" s="37"/>
      <c r="G35" s="37"/>
      <c r="H35" s="35"/>
      <c r="I35" s="33">
        <v>616</v>
      </c>
      <c r="J35" s="33">
        <v>556</v>
      </c>
      <c r="K35" s="33">
        <v>467</v>
      </c>
      <c r="L35" s="33">
        <v>386</v>
      </c>
      <c r="M35" s="33">
        <v>318</v>
      </c>
      <c r="N35" s="33">
        <v>264</v>
      </c>
      <c r="O35" s="33">
        <v>221</v>
      </c>
      <c r="P35" s="33">
        <v>161</v>
      </c>
      <c r="Q35" s="33">
        <v>122</v>
      </c>
      <c r="R35" s="33">
        <v>95.3</v>
      </c>
      <c r="S35" s="33">
        <v>76.400000000000006</v>
      </c>
      <c r="T35" s="33">
        <v>62.6</v>
      </c>
      <c r="U35" s="33">
        <v>52.3</v>
      </c>
      <c r="V35" s="33">
        <v>44.3</v>
      </c>
      <c r="W35" s="33">
        <v>38</v>
      </c>
      <c r="X35" s="33">
        <v>32.9</v>
      </c>
      <c r="Y35" s="33">
        <v>28.8</v>
      </c>
    </row>
    <row r="36" spans="1:25" x14ac:dyDescent="0.25">
      <c r="A36" s="23" t="s">
        <v>270</v>
      </c>
      <c r="B36" s="34">
        <v>21.666</v>
      </c>
      <c r="C36" s="34">
        <f>1</f>
        <v>1</v>
      </c>
      <c r="D36" s="37">
        <v>732</v>
      </c>
      <c r="E36" s="37"/>
      <c r="F36" s="37"/>
      <c r="G36" s="37"/>
      <c r="H36" s="35"/>
      <c r="I36" s="33">
        <v>732</v>
      </c>
      <c r="J36" s="33">
        <v>641</v>
      </c>
      <c r="K36" s="33">
        <v>534</v>
      </c>
      <c r="L36" s="33">
        <v>437</v>
      </c>
      <c r="M36" s="33">
        <v>358</v>
      </c>
      <c r="N36" s="33">
        <v>296</v>
      </c>
      <c r="O36" s="33">
        <v>248</v>
      </c>
      <c r="P36" s="33">
        <v>180</v>
      </c>
      <c r="Q36" s="33">
        <v>135</v>
      </c>
      <c r="R36" s="33">
        <v>106</v>
      </c>
      <c r="S36" s="33">
        <v>84.6</v>
      </c>
      <c r="T36" s="33">
        <v>69.3</v>
      </c>
      <c r="U36" s="33">
        <v>57.8</v>
      </c>
      <c r="V36" s="33">
        <v>48.9</v>
      </c>
      <c r="W36" s="33">
        <v>41.9</v>
      </c>
      <c r="X36" s="33">
        <v>36.299999999999997</v>
      </c>
      <c r="Y36" s="33">
        <v>31.8</v>
      </c>
    </row>
    <row r="37" spans="1:25" x14ac:dyDescent="0.25">
      <c r="A37" s="23" t="s">
        <v>271</v>
      </c>
      <c r="B37" s="34">
        <v>23.55</v>
      </c>
      <c r="C37" s="34">
        <f>1</f>
        <v>1</v>
      </c>
      <c r="D37" s="37">
        <v>815</v>
      </c>
      <c r="E37" s="37"/>
      <c r="F37" s="37"/>
      <c r="G37" s="37"/>
      <c r="H37" s="35"/>
      <c r="I37" s="33">
        <v>815</v>
      </c>
      <c r="J37" s="33">
        <v>710</v>
      </c>
      <c r="K37" s="33">
        <v>588</v>
      </c>
      <c r="L37" s="33">
        <v>480</v>
      </c>
      <c r="M37" s="33">
        <v>392</v>
      </c>
      <c r="N37" s="33">
        <v>323</v>
      </c>
      <c r="O37" s="33">
        <v>270</v>
      </c>
      <c r="P37" s="33">
        <v>195</v>
      </c>
      <c r="Q37" s="33">
        <v>147</v>
      </c>
      <c r="R37" s="33">
        <v>115</v>
      </c>
      <c r="S37" s="33">
        <v>91.7</v>
      </c>
      <c r="T37" s="33">
        <v>75</v>
      </c>
      <c r="U37" s="33">
        <v>62.5</v>
      </c>
      <c r="V37" s="33">
        <v>52.9</v>
      </c>
      <c r="W37" s="33">
        <v>45.3</v>
      </c>
      <c r="X37" s="33">
        <v>39.299999999999997</v>
      </c>
      <c r="Y37" s="33">
        <v>34.299999999999997</v>
      </c>
    </row>
    <row r="38" spans="1:25" x14ac:dyDescent="0.25">
      <c r="A38" s="23" t="s">
        <v>272</v>
      </c>
      <c r="B38" s="34">
        <v>25.355499999999996</v>
      </c>
      <c r="C38" s="34">
        <f>1</f>
        <v>1</v>
      </c>
      <c r="D38" s="37">
        <v>878</v>
      </c>
      <c r="E38" s="37"/>
      <c r="F38" s="37"/>
      <c r="G38" s="37"/>
      <c r="H38" s="35"/>
      <c r="I38" s="33">
        <v>878</v>
      </c>
      <c r="J38" s="33">
        <v>765</v>
      </c>
      <c r="K38" s="33">
        <v>633</v>
      </c>
      <c r="L38" s="33">
        <v>517</v>
      </c>
      <c r="M38" s="33">
        <v>422</v>
      </c>
      <c r="N38" s="33">
        <v>348</v>
      </c>
      <c r="O38" s="33">
        <v>291</v>
      </c>
      <c r="P38" s="33">
        <v>210</v>
      </c>
      <c r="Q38" s="33">
        <v>158</v>
      </c>
      <c r="R38" s="33">
        <v>123</v>
      </c>
      <c r="S38" s="33">
        <v>98.8</v>
      </c>
      <c r="T38" s="33">
        <v>80.900000000000006</v>
      </c>
      <c r="U38" s="33">
        <v>67.400000000000006</v>
      </c>
      <c r="V38" s="33">
        <v>57</v>
      </c>
      <c r="W38" s="33">
        <v>48.8</v>
      </c>
      <c r="X38" s="33">
        <v>42.3</v>
      </c>
      <c r="Y38" s="33">
        <v>37</v>
      </c>
    </row>
    <row r="39" spans="1:25" x14ac:dyDescent="0.25">
      <c r="A39" s="23" t="s">
        <v>273</v>
      </c>
      <c r="B39" s="34">
        <v>16.013999999999999</v>
      </c>
      <c r="C39" s="34">
        <f>1</f>
        <v>1</v>
      </c>
      <c r="D39" s="37">
        <v>385</v>
      </c>
      <c r="E39" s="37"/>
      <c r="F39" s="37"/>
      <c r="G39" s="37"/>
      <c r="H39" s="35"/>
      <c r="I39" s="33">
        <v>385</v>
      </c>
      <c r="J39" s="33">
        <v>385</v>
      </c>
      <c r="K39" s="33">
        <v>340</v>
      </c>
      <c r="L39" s="33">
        <v>287</v>
      </c>
      <c r="M39" s="33">
        <v>240</v>
      </c>
      <c r="N39" s="33">
        <v>202</v>
      </c>
      <c r="O39" s="33">
        <v>171</v>
      </c>
      <c r="P39" s="33">
        <v>126</v>
      </c>
      <c r="Q39" s="33">
        <v>96.1</v>
      </c>
      <c r="R39" s="33">
        <v>75.5</v>
      </c>
      <c r="S39" s="33">
        <v>60.9</v>
      </c>
      <c r="T39" s="33">
        <v>50</v>
      </c>
      <c r="U39" s="33">
        <v>41.9</v>
      </c>
      <c r="V39" s="33">
        <v>35.5</v>
      </c>
      <c r="W39" s="33">
        <v>30.5</v>
      </c>
      <c r="X39" s="33">
        <v>26.5</v>
      </c>
      <c r="Y39" s="33">
        <v>23.2</v>
      </c>
    </row>
    <row r="40" spans="1:25" x14ac:dyDescent="0.25">
      <c r="A40" s="23" t="s">
        <v>274</v>
      </c>
      <c r="B40" s="34">
        <v>17.898</v>
      </c>
      <c r="C40" s="34">
        <f>1</f>
        <v>1</v>
      </c>
      <c r="D40" s="37">
        <v>495</v>
      </c>
      <c r="E40" s="37"/>
      <c r="F40" s="37"/>
      <c r="G40" s="37"/>
      <c r="H40" s="35"/>
      <c r="I40" s="33">
        <v>495</v>
      </c>
      <c r="J40" s="33">
        <v>474</v>
      </c>
      <c r="K40" s="33">
        <v>403</v>
      </c>
      <c r="L40" s="33">
        <v>336</v>
      </c>
      <c r="M40" s="33">
        <v>279</v>
      </c>
      <c r="N40" s="33">
        <v>233</v>
      </c>
      <c r="O40" s="33">
        <v>196</v>
      </c>
      <c r="P40" s="33">
        <v>144</v>
      </c>
      <c r="Q40" s="33">
        <v>109</v>
      </c>
      <c r="R40" s="33">
        <v>85.4</v>
      </c>
      <c r="S40" s="33">
        <v>68.7</v>
      </c>
      <c r="T40" s="33">
        <v>56.4</v>
      </c>
      <c r="U40" s="33">
        <v>47.1</v>
      </c>
      <c r="V40" s="33">
        <v>39.9</v>
      </c>
      <c r="W40" s="33">
        <v>34.299999999999997</v>
      </c>
      <c r="X40" s="33">
        <v>29.7</v>
      </c>
      <c r="Y40" s="33">
        <v>26</v>
      </c>
    </row>
    <row r="41" spans="1:25" x14ac:dyDescent="0.25">
      <c r="A41" s="23" t="s">
        <v>275</v>
      </c>
      <c r="B41" s="34">
        <v>31.4</v>
      </c>
      <c r="C41" s="34">
        <f>1</f>
        <v>1</v>
      </c>
      <c r="D41" s="37">
        <v>1100</v>
      </c>
      <c r="E41" s="37"/>
      <c r="F41" s="37"/>
      <c r="G41" s="37"/>
      <c r="H41" s="35"/>
      <c r="I41" s="32">
        <v>1100</v>
      </c>
      <c r="J41" s="32">
        <v>981</v>
      </c>
      <c r="K41" s="32">
        <v>829</v>
      </c>
      <c r="L41" s="32">
        <v>687</v>
      </c>
      <c r="M41" s="32">
        <v>569</v>
      </c>
      <c r="N41" s="32">
        <v>473</v>
      </c>
      <c r="O41" s="32">
        <v>398</v>
      </c>
      <c r="P41" s="32">
        <v>290</v>
      </c>
      <c r="Q41" s="32">
        <v>220</v>
      </c>
      <c r="R41" s="32">
        <v>172</v>
      </c>
      <c r="S41" s="32">
        <v>138</v>
      </c>
      <c r="T41" s="32">
        <v>113</v>
      </c>
      <c r="U41" s="32">
        <v>94.6</v>
      </c>
      <c r="V41" s="32">
        <v>80.099999999999994</v>
      </c>
      <c r="W41" s="32">
        <v>68.7</v>
      </c>
      <c r="X41" s="32">
        <v>59.6</v>
      </c>
      <c r="Y41" s="32">
        <v>52.2</v>
      </c>
    </row>
    <row r="42" spans="1:25" x14ac:dyDescent="0.25">
      <c r="A42" s="23" t="s">
        <v>276</v>
      </c>
      <c r="B42" s="34">
        <v>33.362499999999997</v>
      </c>
      <c r="C42" s="34">
        <f>1</f>
        <v>1</v>
      </c>
      <c r="D42" s="37">
        <v>1170</v>
      </c>
      <c r="E42" s="37"/>
      <c r="F42" s="37"/>
      <c r="G42" s="37"/>
      <c r="H42" s="35"/>
      <c r="I42" s="32">
        <v>1170</v>
      </c>
      <c r="J42" s="32">
        <v>1040</v>
      </c>
      <c r="K42" s="32">
        <v>878</v>
      </c>
      <c r="L42" s="32">
        <v>728</v>
      </c>
      <c r="M42" s="32">
        <v>602</v>
      </c>
      <c r="N42" s="32">
        <v>501</v>
      </c>
      <c r="O42" s="32">
        <v>421</v>
      </c>
      <c r="P42" s="32">
        <v>307</v>
      </c>
      <c r="Q42" s="32">
        <v>232</v>
      </c>
      <c r="R42" s="32">
        <v>182</v>
      </c>
      <c r="S42" s="32">
        <v>146</v>
      </c>
      <c r="T42" s="32">
        <v>120</v>
      </c>
      <c r="U42" s="32">
        <v>99.9</v>
      </c>
      <c r="V42" s="32">
        <v>84.6</v>
      </c>
      <c r="W42" s="32">
        <v>72.599999999999994</v>
      </c>
      <c r="X42" s="32">
        <v>62.9</v>
      </c>
      <c r="Y42" s="32">
        <v>55.1</v>
      </c>
    </row>
    <row r="43" spans="1:25" x14ac:dyDescent="0.25">
      <c r="A43" s="23" t="s">
        <v>277</v>
      </c>
      <c r="B43" s="34">
        <v>37.209000000000003</v>
      </c>
      <c r="C43" s="34">
        <f>1</f>
        <v>1</v>
      </c>
      <c r="D43" s="37">
        <v>1270</v>
      </c>
      <c r="E43" s="37"/>
      <c r="F43" s="37"/>
      <c r="G43" s="37"/>
      <c r="H43" s="35"/>
      <c r="I43" s="32">
        <v>1270</v>
      </c>
      <c r="J43" s="32">
        <v>1140</v>
      </c>
      <c r="K43" s="32">
        <v>962</v>
      </c>
      <c r="L43" s="32">
        <v>800</v>
      </c>
      <c r="M43" s="32">
        <v>663</v>
      </c>
      <c r="N43" s="32">
        <v>552</v>
      </c>
      <c r="O43" s="32">
        <v>465</v>
      </c>
      <c r="P43" s="32">
        <v>339</v>
      </c>
      <c r="Q43" s="32">
        <v>257</v>
      </c>
      <c r="R43" s="32">
        <v>202</v>
      </c>
      <c r="S43" s="32">
        <v>162</v>
      </c>
      <c r="T43" s="32">
        <v>133</v>
      </c>
      <c r="U43" s="32">
        <v>111</v>
      </c>
      <c r="V43" s="32">
        <v>94</v>
      </c>
      <c r="W43" s="32">
        <v>80.7</v>
      </c>
      <c r="X43" s="32">
        <v>70</v>
      </c>
      <c r="Y43" s="32">
        <v>61.3</v>
      </c>
    </row>
    <row r="44" spans="1:25" x14ac:dyDescent="0.25">
      <c r="A44" s="23" t="s">
        <v>278</v>
      </c>
      <c r="B44" s="34">
        <v>21.352</v>
      </c>
      <c r="C44" s="34">
        <f>1</f>
        <v>1</v>
      </c>
      <c r="D44" s="37">
        <v>612</v>
      </c>
      <c r="E44" s="37"/>
      <c r="F44" s="37"/>
      <c r="G44" s="37"/>
      <c r="H44" s="35"/>
      <c r="I44" s="33">
        <v>612</v>
      </c>
      <c r="J44" s="33">
        <v>594</v>
      </c>
      <c r="K44" s="33">
        <v>513</v>
      </c>
      <c r="L44" s="33">
        <v>434</v>
      </c>
      <c r="M44" s="33">
        <v>365</v>
      </c>
      <c r="N44" s="33">
        <v>307</v>
      </c>
      <c r="O44" s="33">
        <v>260</v>
      </c>
      <c r="P44" s="33">
        <v>192</v>
      </c>
      <c r="Q44" s="33">
        <v>147</v>
      </c>
      <c r="R44" s="33">
        <v>116</v>
      </c>
      <c r="S44" s="33">
        <v>93.1</v>
      </c>
      <c r="T44" s="33">
        <v>76.599999999999994</v>
      </c>
      <c r="U44" s="33">
        <v>64.099999999999994</v>
      </c>
      <c r="V44" s="33">
        <v>54.4</v>
      </c>
      <c r="W44" s="33">
        <v>46.8</v>
      </c>
      <c r="X44" s="33">
        <v>40.6</v>
      </c>
      <c r="Y44" s="33">
        <v>35.6</v>
      </c>
    </row>
    <row r="45" spans="1:25" x14ac:dyDescent="0.25">
      <c r="A45" s="23" t="s">
        <v>279</v>
      </c>
      <c r="B45" s="34">
        <v>23.393000000000001</v>
      </c>
      <c r="C45" s="34">
        <f>1</f>
        <v>1</v>
      </c>
      <c r="D45" s="37">
        <v>745</v>
      </c>
      <c r="E45" s="37"/>
      <c r="F45" s="37"/>
      <c r="G45" s="37"/>
      <c r="H45" s="35"/>
      <c r="I45" s="33">
        <v>745</v>
      </c>
      <c r="J45" s="33">
        <v>688</v>
      </c>
      <c r="K45" s="33">
        <v>588</v>
      </c>
      <c r="L45" s="33">
        <v>493</v>
      </c>
      <c r="M45" s="33">
        <v>412</v>
      </c>
      <c r="N45" s="33">
        <v>345</v>
      </c>
      <c r="O45" s="33">
        <v>291</v>
      </c>
      <c r="P45" s="33">
        <v>214</v>
      </c>
      <c r="Q45" s="33">
        <v>163</v>
      </c>
      <c r="R45" s="33">
        <v>128</v>
      </c>
      <c r="S45" s="33">
        <v>103</v>
      </c>
      <c r="T45" s="33">
        <v>84.4</v>
      </c>
      <c r="U45" s="33">
        <v>70.5</v>
      </c>
      <c r="V45" s="33">
        <v>59.8</v>
      </c>
      <c r="W45" s="33">
        <v>51.4</v>
      </c>
      <c r="X45" s="33">
        <v>44.6</v>
      </c>
      <c r="Y45" s="33">
        <v>39.1</v>
      </c>
    </row>
    <row r="46" spans="1:25" x14ac:dyDescent="0.25">
      <c r="A46" s="23" t="s">
        <v>280</v>
      </c>
      <c r="B46" s="34">
        <v>25.434000000000001</v>
      </c>
      <c r="C46" s="34">
        <f>1</f>
        <v>1</v>
      </c>
      <c r="D46" s="37">
        <v>877</v>
      </c>
      <c r="E46" s="37"/>
      <c r="F46" s="37"/>
      <c r="G46" s="37"/>
      <c r="H46" s="35"/>
      <c r="I46" s="33">
        <v>877</v>
      </c>
      <c r="J46" s="33">
        <v>784</v>
      </c>
      <c r="K46" s="33">
        <v>665</v>
      </c>
      <c r="L46" s="33">
        <v>553</v>
      </c>
      <c r="M46" s="33">
        <v>459</v>
      </c>
      <c r="N46" s="33">
        <v>382</v>
      </c>
      <c r="O46" s="33">
        <v>322</v>
      </c>
      <c r="P46" s="33">
        <v>235</v>
      </c>
      <c r="Q46" s="33">
        <v>178</v>
      </c>
      <c r="R46" s="33">
        <v>140</v>
      </c>
      <c r="S46" s="33">
        <v>112</v>
      </c>
      <c r="T46" s="33">
        <v>92.1</v>
      </c>
      <c r="U46" s="33">
        <v>76.900000000000006</v>
      </c>
      <c r="V46" s="33">
        <v>65.2</v>
      </c>
      <c r="W46" s="33">
        <v>55.9</v>
      </c>
      <c r="X46" s="33">
        <v>48.5</v>
      </c>
      <c r="Y46" s="33">
        <v>42.5</v>
      </c>
    </row>
    <row r="47" spans="1:25" x14ac:dyDescent="0.25">
      <c r="A47" s="23" t="s">
        <v>281</v>
      </c>
      <c r="B47" s="34">
        <v>27.475000000000001</v>
      </c>
      <c r="C47" s="34">
        <f>1</f>
        <v>1</v>
      </c>
      <c r="D47" s="37">
        <v>963</v>
      </c>
      <c r="E47" s="37"/>
      <c r="F47" s="37"/>
      <c r="G47" s="37"/>
      <c r="H47" s="35"/>
      <c r="I47" s="33">
        <v>963</v>
      </c>
      <c r="J47" s="33">
        <v>860</v>
      </c>
      <c r="K47" s="33">
        <v>727</v>
      </c>
      <c r="L47" s="33">
        <v>604</v>
      </c>
      <c r="M47" s="33">
        <v>500</v>
      </c>
      <c r="N47" s="33">
        <v>416</v>
      </c>
      <c r="O47" s="33">
        <v>350</v>
      </c>
      <c r="P47" s="33">
        <v>255</v>
      </c>
      <c r="Q47" s="33">
        <v>194</v>
      </c>
      <c r="R47" s="33">
        <v>151</v>
      </c>
      <c r="S47" s="33">
        <v>122</v>
      </c>
      <c r="T47" s="33">
        <v>99.8</v>
      </c>
      <c r="U47" s="33">
        <v>83.3</v>
      </c>
      <c r="V47" s="33">
        <v>70.599999999999994</v>
      </c>
      <c r="W47" s="33">
        <v>60.5</v>
      </c>
      <c r="X47" s="33">
        <v>52.5</v>
      </c>
      <c r="Y47" s="33">
        <v>46</v>
      </c>
    </row>
    <row r="48" spans="1:25" x14ac:dyDescent="0.25">
      <c r="A48" s="23" t="s">
        <v>282</v>
      </c>
      <c r="B48" s="34">
        <v>29.4375</v>
      </c>
      <c r="C48" s="34">
        <f>1</f>
        <v>1</v>
      </c>
      <c r="D48" s="37">
        <v>1030</v>
      </c>
      <c r="E48" s="37"/>
      <c r="F48" s="37"/>
      <c r="G48" s="37"/>
      <c r="H48" s="35"/>
      <c r="I48" s="33">
        <v>1030</v>
      </c>
      <c r="J48" s="33">
        <v>920</v>
      </c>
      <c r="K48" s="33">
        <v>777</v>
      </c>
      <c r="L48" s="33">
        <v>644</v>
      </c>
      <c r="M48" s="33">
        <v>533</v>
      </c>
      <c r="N48" s="33">
        <v>444</v>
      </c>
      <c r="O48" s="33">
        <v>373</v>
      </c>
      <c r="P48" s="33">
        <v>272</v>
      </c>
      <c r="Q48" s="33">
        <v>206</v>
      </c>
      <c r="R48" s="33">
        <v>161</v>
      </c>
      <c r="S48" s="33">
        <v>130</v>
      </c>
      <c r="T48" s="33">
        <v>106</v>
      </c>
      <c r="U48" s="33">
        <v>88.7</v>
      </c>
      <c r="V48" s="33">
        <v>75.099999999999994</v>
      </c>
      <c r="W48" s="33">
        <v>64.5</v>
      </c>
      <c r="X48" s="33">
        <v>55.9</v>
      </c>
      <c r="Y48" s="33">
        <v>48.9</v>
      </c>
    </row>
    <row r="49" spans="1:25" x14ac:dyDescent="0.25">
      <c r="A49" s="23" t="s">
        <v>283</v>
      </c>
      <c r="B49" s="34">
        <v>19.311</v>
      </c>
      <c r="C49" s="34">
        <f>1</f>
        <v>1</v>
      </c>
      <c r="D49" s="37">
        <v>489</v>
      </c>
      <c r="E49" s="37"/>
      <c r="F49" s="37"/>
      <c r="G49" s="37"/>
      <c r="H49" s="35"/>
      <c r="I49" s="33">
        <v>489</v>
      </c>
      <c r="J49" s="33">
        <v>489</v>
      </c>
      <c r="K49" s="33">
        <v>439</v>
      </c>
      <c r="L49" s="33">
        <v>375</v>
      </c>
      <c r="M49" s="33">
        <v>317</v>
      </c>
      <c r="N49" s="33">
        <v>269</v>
      </c>
      <c r="O49" s="33">
        <v>229</v>
      </c>
      <c r="P49" s="33">
        <v>170</v>
      </c>
      <c r="Q49" s="33">
        <v>130</v>
      </c>
      <c r="R49" s="33">
        <v>103</v>
      </c>
      <c r="S49" s="33">
        <v>83</v>
      </c>
      <c r="T49" s="33">
        <v>68.400000000000006</v>
      </c>
      <c r="U49" s="33">
        <v>57.3</v>
      </c>
      <c r="V49" s="33">
        <v>48.7</v>
      </c>
      <c r="W49" s="33">
        <v>41.9</v>
      </c>
      <c r="X49" s="33">
        <v>36.4</v>
      </c>
      <c r="Y49" s="33">
        <v>31.9</v>
      </c>
    </row>
    <row r="50" spans="1:25" x14ac:dyDescent="0.25">
      <c r="A50" s="23" t="s">
        <v>284</v>
      </c>
      <c r="B50" s="34">
        <v>37.994</v>
      </c>
      <c r="C50" s="34">
        <f>1</f>
        <v>1</v>
      </c>
      <c r="D50" s="37">
        <v>1310</v>
      </c>
      <c r="E50" s="37"/>
      <c r="F50" s="37"/>
      <c r="G50" s="37"/>
      <c r="H50" s="35"/>
      <c r="I50" s="32">
        <v>1310</v>
      </c>
      <c r="J50" s="32">
        <v>1200</v>
      </c>
      <c r="K50" s="32">
        <v>1030</v>
      </c>
      <c r="L50" s="32">
        <v>871</v>
      </c>
      <c r="M50" s="32">
        <v>731</v>
      </c>
      <c r="N50" s="32">
        <v>615</v>
      </c>
      <c r="O50" s="32">
        <v>521</v>
      </c>
      <c r="P50" s="32">
        <v>384</v>
      </c>
      <c r="Q50" s="32">
        <v>293</v>
      </c>
      <c r="R50" s="32">
        <v>231</v>
      </c>
      <c r="S50" s="32">
        <v>186</v>
      </c>
      <c r="T50" s="32">
        <v>153</v>
      </c>
      <c r="U50" s="32">
        <v>128</v>
      </c>
      <c r="V50" s="32">
        <v>109</v>
      </c>
      <c r="W50" s="32">
        <v>93.3</v>
      </c>
      <c r="X50" s="32">
        <v>81.099999999999994</v>
      </c>
      <c r="Y50" s="32">
        <v>71.099999999999994</v>
      </c>
    </row>
    <row r="51" spans="1:25" x14ac:dyDescent="0.25">
      <c r="A51" s="23" t="s">
        <v>285</v>
      </c>
      <c r="B51" s="34">
        <v>40.034999999999997</v>
      </c>
      <c r="C51" s="34">
        <f>1</f>
        <v>1</v>
      </c>
      <c r="D51" s="37">
        <v>1380</v>
      </c>
      <c r="E51" s="37"/>
      <c r="F51" s="37"/>
      <c r="G51" s="37"/>
      <c r="H51" s="35"/>
      <c r="I51" s="32">
        <v>1380</v>
      </c>
      <c r="J51" s="32">
        <v>1260</v>
      </c>
      <c r="K51" s="32">
        <v>1090</v>
      </c>
      <c r="L51" s="32">
        <v>917</v>
      </c>
      <c r="M51" s="32">
        <v>770</v>
      </c>
      <c r="N51" s="32">
        <v>648</v>
      </c>
      <c r="O51" s="32">
        <v>549</v>
      </c>
      <c r="P51" s="32">
        <v>405</v>
      </c>
      <c r="Q51" s="32">
        <v>309</v>
      </c>
      <c r="R51" s="32">
        <v>243</v>
      </c>
      <c r="S51" s="32">
        <v>196</v>
      </c>
      <c r="T51" s="32">
        <v>161</v>
      </c>
      <c r="U51" s="32">
        <v>135</v>
      </c>
      <c r="V51" s="32">
        <v>114</v>
      </c>
      <c r="W51" s="32">
        <v>98.3</v>
      </c>
      <c r="X51" s="32">
        <v>85.4</v>
      </c>
      <c r="Y51" s="32">
        <v>74.900000000000006</v>
      </c>
    </row>
    <row r="52" spans="1:25" x14ac:dyDescent="0.25">
      <c r="A52" s="23" t="s">
        <v>286</v>
      </c>
      <c r="B52" s="34">
        <v>42.154499999999999</v>
      </c>
      <c r="C52" s="34">
        <f>1</f>
        <v>1</v>
      </c>
      <c r="D52" s="37">
        <v>1450</v>
      </c>
      <c r="E52" s="37"/>
      <c r="F52" s="37"/>
      <c r="G52" s="37"/>
      <c r="H52" s="35"/>
      <c r="I52" s="32">
        <v>1450</v>
      </c>
      <c r="J52" s="32">
        <v>1320</v>
      </c>
      <c r="K52" s="32">
        <v>1140</v>
      </c>
      <c r="L52" s="32">
        <v>963</v>
      </c>
      <c r="M52" s="32">
        <v>808</v>
      </c>
      <c r="N52" s="32">
        <v>679</v>
      </c>
      <c r="O52" s="32">
        <v>575</v>
      </c>
      <c r="P52" s="32">
        <v>424</v>
      </c>
      <c r="Q52" s="32">
        <v>324</v>
      </c>
      <c r="R52" s="32">
        <v>254</v>
      </c>
      <c r="S52" s="32">
        <v>205</v>
      </c>
      <c r="T52" s="32">
        <v>169</v>
      </c>
      <c r="U52" s="32">
        <v>141</v>
      </c>
      <c r="V52" s="32">
        <v>120</v>
      </c>
      <c r="W52" s="32">
        <v>103</v>
      </c>
      <c r="X52" s="32">
        <v>89.4</v>
      </c>
      <c r="Y52" s="32">
        <v>78.400000000000006</v>
      </c>
    </row>
    <row r="53" spans="1:25" x14ac:dyDescent="0.25">
      <c r="A53" s="23" t="s">
        <v>287</v>
      </c>
      <c r="B53" s="34">
        <v>44.195500000000003</v>
      </c>
      <c r="C53" s="34">
        <f>1</f>
        <v>1</v>
      </c>
      <c r="D53" s="37">
        <v>1520</v>
      </c>
      <c r="E53" s="37"/>
      <c r="F53" s="37"/>
      <c r="G53" s="37"/>
      <c r="H53" s="35"/>
      <c r="I53" s="32">
        <v>1520</v>
      </c>
      <c r="J53" s="32">
        <v>1390</v>
      </c>
      <c r="K53" s="32">
        <v>1200</v>
      </c>
      <c r="L53" s="32">
        <v>1010</v>
      </c>
      <c r="M53" s="32">
        <v>847</v>
      </c>
      <c r="N53" s="32">
        <v>712</v>
      </c>
      <c r="O53" s="32">
        <v>603</v>
      </c>
      <c r="P53" s="32">
        <v>445</v>
      </c>
      <c r="Q53" s="32">
        <v>339</v>
      </c>
      <c r="R53" s="32">
        <v>267</v>
      </c>
      <c r="S53" s="32">
        <v>215</v>
      </c>
      <c r="T53" s="32">
        <v>177</v>
      </c>
      <c r="U53" s="32">
        <v>148</v>
      </c>
      <c r="V53" s="32">
        <v>126</v>
      </c>
      <c r="W53" s="32">
        <v>108</v>
      </c>
      <c r="X53" s="32">
        <v>93.7</v>
      </c>
      <c r="Y53" s="32">
        <v>82.1</v>
      </c>
    </row>
    <row r="54" spans="1:25" x14ac:dyDescent="0.25">
      <c r="A54" s="23" t="s">
        <v>288</v>
      </c>
      <c r="B54" s="34">
        <v>23.000499999999999</v>
      </c>
      <c r="C54" s="34">
        <f>1</f>
        <v>1</v>
      </c>
      <c r="D54" s="37">
        <v>608</v>
      </c>
      <c r="E54" s="37"/>
      <c r="F54" s="37"/>
      <c r="G54" s="37"/>
      <c r="H54" s="35"/>
      <c r="I54" s="33">
        <v>608</v>
      </c>
      <c r="J54" s="33">
        <v>608</v>
      </c>
      <c r="K54" s="33">
        <v>555</v>
      </c>
      <c r="L54" s="33">
        <v>481</v>
      </c>
      <c r="M54" s="33">
        <v>411</v>
      </c>
      <c r="N54" s="33">
        <v>351</v>
      </c>
      <c r="O54" s="33">
        <v>301</v>
      </c>
      <c r="P54" s="33">
        <v>226</v>
      </c>
      <c r="Q54" s="33">
        <v>174</v>
      </c>
      <c r="R54" s="33">
        <v>138</v>
      </c>
      <c r="S54" s="33">
        <v>112</v>
      </c>
      <c r="T54" s="33">
        <v>92.3</v>
      </c>
      <c r="U54" s="33">
        <v>77.5</v>
      </c>
      <c r="V54" s="33">
        <v>66</v>
      </c>
      <c r="W54" s="33">
        <v>56.8</v>
      </c>
      <c r="X54" s="33">
        <v>49.4</v>
      </c>
      <c r="Y54" s="33">
        <v>43.4</v>
      </c>
    </row>
    <row r="55" spans="1:25" x14ac:dyDescent="0.25">
      <c r="A55" s="23" t="s">
        <v>289</v>
      </c>
      <c r="B55" s="34">
        <v>25.198499999999999</v>
      </c>
      <c r="C55" s="34">
        <f>1</f>
        <v>1</v>
      </c>
      <c r="D55" s="37">
        <v>744</v>
      </c>
      <c r="E55" s="37"/>
      <c r="F55" s="37"/>
      <c r="G55" s="37"/>
      <c r="H55" s="35"/>
      <c r="I55" s="33">
        <v>744</v>
      </c>
      <c r="J55" s="33">
        <v>731</v>
      </c>
      <c r="K55" s="33">
        <v>640</v>
      </c>
      <c r="L55" s="33">
        <v>548</v>
      </c>
      <c r="M55" s="33">
        <v>465</v>
      </c>
      <c r="N55" s="33">
        <v>395</v>
      </c>
      <c r="O55" s="33">
        <v>337</v>
      </c>
      <c r="P55" s="33">
        <v>251</v>
      </c>
      <c r="Q55" s="33">
        <v>193</v>
      </c>
      <c r="R55" s="33">
        <v>152</v>
      </c>
      <c r="S55" s="33">
        <v>123</v>
      </c>
      <c r="T55" s="33">
        <v>101</v>
      </c>
      <c r="U55" s="33">
        <v>85</v>
      </c>
      <c r="V55" s="33">
        <v>72.3</v>
      </c>
      <c r="W55" s="33">
        <v>62.2</v>
      </c>
      <c r="X55" s="33">
        <v>54.1</v>
      </c>
      <c r="Y55" s="33">
        <v>47.4</v>
      </c>
    </row>
    <row r="56" spans="1:25" x14ac:dyDescent="0.25">
      <c r="A56" s="23" t="s">
        <v>290</v>
      </c>
      <c r="B56" s="34">
        <v>27.318000000000001</v>
      </c>
      <c r="C56" s="34">
        <f>1</f>
        <v>1</v>
      </c>
      <c r="D56" s="37">
        <v>888</v>
      </c>
      <c r="E56" s="37"/>
      <c r="F56" s="37"/>
      <c r="G56" s="37"/>
      <c r="H56" s="35"/>
      <c r="I56" s="33">
        <v>888</v>
      </c>
      <c r="J56" s="33">
        <v>836</v>
      </c>
      <c r="K56" s="33">
        <v>726</v>
      </c>
      <c r="L56" s="33">
        <v>618</v>
      </c>
      <c r="M56" s="33">
        <v>521</v>
      </c>
      <c r="N56" s="33">
        <v>440</v>
      </c>
      <c r="O56" s="33">
        <v>374</v>
      </c>
      <c r="P56" s="33">
        <v>277</v>
      </c>
      <c r="Q56" s="33">
        <v>212</v>
      </c>
      <c r="R56" s="33">
        <v>167</v>
      </c>
      <c r="S56" s="33">
        <v>135</v>
      </c>
      <c r="T56" s="33">
        <v>111</v>
      </c>
      <c r="U56" s="33">
        <v>93.1</v>
      </c>
      <c r="V56" s="33">
        <v>79.099999999999994</v>
      </c>
      <c r="W56" s="33">
        <v>68</v>
      </c>
      <c r="X56" s="33">
        <v>59.1</v>
      </c>
      <c r="Y56" s="33">
        <v>51.8</v>
      </c>
    </row>
    <row r="57" spans="1:25" x14ac:dyDescent="0.25">
      <c r="A57" s="23" t="s">
        <v>291</v>
      </c>
      <c r="B57" s="34">
        <v>29.515999999999998</v>
      </c>
      <c r="C57" s="34">
        <f>1</f>
        <v>1</v>
      </c>
      <c r="D57" s="37">
        <v>1040</v>
      </c>
      <c r="E57" s="37"/>
      <c r="F57" s="37"/>
      <c r="G57" s="37"/>
      <c r="H57" s="35"/>
      <c r="I57" s="33">
        <v>1040</v>
      </c>
      <c r="J57" s="33">
        <v>944</v>
      </c>
      <c r="K57" s="33">
        <v>813</v>
      </c>
      <c r="L57" s="33">
        <v>687</v>
      </c>
      <c r="M57" s="33">
        <v>576</v>
      </c>
      <c r="N57" s="33">
        <v>485</v>
      </c>
      <c r="O57" s="33">
        <v>411</v>
      </c>
      <c r="P57" s="33">
        <v>303</v>
      </c>
      <c r="Q57" s="33">
        <v>231</v>
      </c>
      <c r="R57" s="33">
        <v>182</v>
      </c>
      <c r="S57" s="33">
        <v>146</v>
      </c>
      <c r="T57" s="33">
        <v>120</v>
      </c>
      <c r="U57" s="33">
        <v>101</v>
      </c>
      <c r="V57" s="33">
        <v>85.6</v>
      </c>
      <c r="W57" s="33">
        <v>73.5</v>
      </c>
      <c r="X57" s="33">
        <v>63.9</v>
      </c>
      <c r="Y57" s="33">
        <v>56</v>
      </c>
    </row>
    <row r="58" spans="1:25" x14ac:dyDescent="0.25">
      <c r="A58" s="23" t="s">
        <v>292</v>
      </c>
      <c r="B58" s="34">
        <v>31.6355</v>
      </c>
      <c r="C58" s="34">
        <f>1</f>
        <v>1</v>
      </c>
      <c r="D58" s="37">
        <v>1120</v>
      </c>
      <c r="E58" s="37"/>
      <c r="F58" s="37"/>
      <c r="G58" s="37"/>
      <c r="H58" s="35"/>
      <c r="I58" s="33">
        <v>1120</v>
      </c>
      <c r="J58" s="33">
        <v>1020</v>
      </c>
      <c r="K58" s="33">
        <v>877</v>
      </c>
      <c r="L58" s="33">
        <v>739</v>
      </c>
      <c r="M58" s="33">
        <v>619</v>
      </c>
      <c r="N58" s="33">
        <v>520</v>
      </c>
      <c r="O58" s="33">
        <v>440</v>
      </c>
      <c r="P58" s="33">
        <v>324</v>
      </c>
      <c r="Q58" s="33">
        <v>247</v>
      </c>
      <c r="R58" s="33">
        <v>194</v>
      </c>
      <c r="S58" s="33">
        <v>156</v>
      </c>
      <c r="T58" s="33">
        <v>129</v>
      </c>
      <c r="U58" s="33">
        <v>108</v>
      </c>
      <c r="V58" s="33">
        <v>91.3</v>
      </c>
      <c r="W58" s="33">
        <v>78.5</v>
      </c>
      <c r="X58" s="33">
        <v>68.099999999999994</v>
      </c>
      <c r="Y58" s="33">
        <v>59.7</v>
      </c>
    </row>
    <row r="59" spans="1:25" x14ac:dyDescent="0.25">
      <c r="A59" s="23" t="s">
        <v>293</v>
      </c>
      <c r="B59" s="34">
        <v>33.755000000000003</v>
      </c>
      <c r="C59" s="34">
        <f>1</f>
        <v>1</v>
      </c>
      <c r="D59" s="37">
        <v>1200</v>
      </c>
      <c r="E59" s="37"/>
      <c r="F59" s="37"/>
      <c r="G59" s="37"/>
      <c r="H59" s="35"/>
      <c r="I59" s="33">
        <v>1200</v>
      </c>
      <c r="J59" s="33">
        <v>1090</v>
      </c>
      <c r="K59" s="33">
        <v>936</v>
      </c>
      <c r="L59" s="33">
        <v>789</v>
      </c>
      <c r="M59" s="33">
        <v>661</v>
      </c>
      <c r="N59" s="33">
        <v>555</v>
      </c>
      <c r="O59" s="33">
        <v>470</v>
      </c>
      <c r="P59" s="33">
        <v>346</v>
      </c>
      <c r="Q59" s="33">
        <v>264</v>
      </c>
      <c r="R59" s="33">
        <v>207</v>
      </c>
      <c r="S59" s="33">
        <v>167</v>
      </c>
      <c r="T59" s="33">
        <v>137</v>
      </c>
      <c r="U59" s="33">
        <v>115</v>
      </c>
      <c r="V59" s="33">
        <v>97.5</v>
      </c>
      <c r="W59" s="33">
        <v>83.8</v>
      </c>
      <c r="X59" s="33">
        <v>72.7</v>
      </c>
      <c r="Y59" s="33">
        <v>63.7</v>
      </c>
    </row>
    <row r="60" spans="1:25" x14ac:dyDescent="0.25">
      <c r="A60" s="23" t="s">
        <v>294</v>
      </c>
      <c r="B60" s="34">
        <v>35.874499999999998</v>
      </c>
      <c r="C60" s="34">
        <f>1</f>
        <v>1</v>
      </c>
      <c r="D60" s="37">
        <v>1270</v>
      </c>
      <c r="E60" s="37"/>
      <c r="F60" s="37"/>
      <c r="G60" s="37"/>
      <c r="H60" s="35"/>
      <c r="I60" s="33">
        <v>1270</v>
      </c>
      <c r="J60" s="33">
        <v>1150</v>
      </c>
      <c r="K60" s="33">
        <v>992</v>
      </c>
      <c r="L60" s="33">
        <v>835</v>
      </c>
      <c r="M60" s="33">
        <v>699</v>
      </c>
      <c r="N60" s="33">
        <v>587</v>
      </c>
      <c r="O60" s="33">
        <v>497</v>
      </c>
      <c r="P60" s="33">
        <v>366</v>
      </c>
      <c r="Q60" s="33">
        <v>279</v>
      </c>
      <c r="R60" s="33">
        <v>219</v>
      </c>
      <c r="S60" s="33">
        <v>176</v>
      </c>
      <c r="T60" s="33">
        <v>145</v>
      </c>
      <c r="U60" s="33">
        <v>121</v>
      </c>
      <c r="V60" s="33">
        <v>103</v>
      </c>
      <c r="W60" s="33">
        <v>88.4</v>
      </c>
      <c r="X60" s="33">
        <v>76.8</v>
      </c>
      <c r="Y60" s="33">
        <v>67.3</v>
      </c>
    </row>
    <row r="61" spans="1:25" x14ac:dyDescent="0.25">
      <c r="A61" s="23" t="s">
        <v>295</v>
      </c>
      <c r="B61" s="34">
        <v>47.335500000000003</v>
      </c>
      <c r="C61" s="34">
        <f>1</f>
        <v>1</v>
      </c>
      <c r="D61" s="37">
        <v>1650</v>
      </c>
      <c r="E61" s="37"/>
      <c r="F61" s="37"/>
      <c r="G61" s="37"/>
      <c r="H61" s="35"/>
      <c r="I61" s="32">
        <v>1650</v>
      </c>
      <c r="J61" s="32">
        <v>1520</v>
      </c>
      <c r="K61" s="32">
        <v>1330</v>
      </c>
      <c r="L61" s="32">
        <v>1140</v>
      </c>
      <c r="M61" s="32">
        <v>971</v>
      </c>
      <c r="N61" s="32">
        <v>824</v>
      </c>
      <c r="O61" s="32">
        <v>703</v>
      </c>
      <c r="P61" s="32">
        <v>523</v>
      </c>
      <c r="Q61" s="32">
        <v>402</v>
      </c>
      <c r="R61" s="32">
        <v>317</v>
      </c>
      <c r="S61" s="32">
        <v>257</v>
      </c>
      <c r="T61" s="32">
        <v>212</v>
      </c>
      <c r="U61" s="32">
        <v>177</v>
      </c>
      <c r="V61" s="32">
        <v>151</v>
      </c>
      <c r="W61" s="32">
        <v>130</v>
      </c>
      <c r="X61" s="32">
        <v>113</v>
      </c>
      <c r="Y61" s="32">
        <v>99</v>
      </c>
    </row>
    <row r="62" spans="1:25" x14ac:dyDescent="0.25">
      <c r="A62" s="23" t="s">
        <v>296</v>
      </c>
      <c r="B62" s="34">
        <v>29.2805</v>
      </c>
      <c r="C62" s="34">
        <f>1</f>
        <v>1</v>
      </c>
      <c r="D62" s="37">
        <v>886</v>
      </c>
      <c r="E62" s="37"/>
      <c r="F62" s="37"/>
      <c r="G62" s="37"/>
      <c r="H62" s="35"/>
      <c r="I62" s="33">
        <v>886</v>
      </c>
      <c r="J62" s="33">
        <v>880</v>
      </c>
      <c r="K62" s="33">
        <v>780</v>
      </c>
      <c r="L62" s="33">
        <v>677</v>
      </c>
      <c r="M62" s="33">
        <v>581</v>
      </c>
      <c r="N62" s="33">
        <v>497</v>
      </c>
      <c r="O62" s="33">
        <v>427</v>
      </c>
      <c r="P62" s="33">
        <v>321</v>
      </c>
      <c r="Q62" s="33">
        <v>248</v>
      </c>
      <c r="R62" s="33">
        <v>196</v>
      </c>
      <c r="S62" s="33">
        <v>159</v>
      </c>
      <c r="T62" s="33">
        <v>132</v>
      </c>
      <c r="U62" s="33">
        <v>111</v>
      </c>
      <c r="V62" s="33">
        <v>94.2</v>
      </c>
      <c r="W62" s="33">
        <v>81.099999999999994</v>
      </c>
      <c r="X62" s="33">
        <v>70.599999999999994</v>
      </c>
      <c r="Y62" s="33">
        <v>62</v>
      </c>
    </row>
    <row r="63" spans="1:25" x14ac:dyDescent="0.25">
      <c r="A63" s="23" t="s">
        <v>297</v>
      </c>
      <c r="B63" s="34">
        <v>31.556999999999999</v>
      </c>
      <c r="C63" s="34">
        <f>1</f>
        <v>1</v>
      </c>
      <c r="D63" s="37">
        <v>1040</v>
      </c>
      <c r="E63" s="37"/>
      <c r="F63" s="37"/>
      <c r="G63" s="37"/>
      <c r="H63" s="35"/>
      <c r="I63" s="33">
        <v>1040</v>
      </c>
      <c r="J63" s="33">
        <v>997</v>
      </c>
      <c r="K63" s="33">
        <v>876</v>
      </c>
      <c r="L63" s="33">
        <v>755</v>
      </c>
      <c r="M63" s="33">
        <v>644</v>
      </c>
      <c r="N63" s="33">
        <v>548</v>
      </c>
      <c r="O63" s="33">
        <v>469</v>
      </c>
      <c r="P63" s="33">
        <v>350</v>
      </c>
      <c r="Q63" s="33">
        <v>270</v>
      </c>
      <c r="R63" s="33">
        <v>213</v>
      </c>
      <c r="S63" s="33">
        <v>173</v>
      </c>
      <c r="T63" s="33">
        <v>143</v>
      </c>
      <c r="U63" s="33">
        <v>120</v>
      </c>
      <c r="V63" s="33">
        <v>102</v>
      </c>
      <c r="W63" s="33">
        <v>87.7</v>
      </c>
      <c r="X63" s="33">
        <v>76.2</v>
      </c>
      <c r="Y63" s="33">
        <v>66.900000000000006</v>
      </c>
    </row>
    <row r="64" spans="1:25" x14ac:dyDescent="0.25">
      <c r="A64" s="23" t="s">
        <v>298</v>
      </c>
      <c r="B64" s="34">
        <v>33.911999999999999</v>
      </c>
      <c r="C64" s="34">
        <f>1</f>
        <v>1</v>
      </c>
      <c r="D64" s="37">
        <v>1210</v>
      </c>
      <c r="E64" s="37"/>
      <c r="F64" s="37"/>
      <c r="G64" s="37"/>
      <c r="H64" s="35"/>
      <c r="I64" s="33">
        <v>1210</v>
      </c>
      <c r="J64" s="33">
        <v>1120</v>
      </c>
      <c r="K64" s="33">
        <v>976</v>
      </c>
      <c r="L64" s="33">
        <v>835</v>
      </c>
      <c r="M64" s="33">
        <v>708</v>
      </c>
      <c r="N64" s="33">
        <v>601</v>
      </c>
      <c r="O64" s="33">
        <v>512</v>
      </c>
      <c r="P64" s="33">
        <v>381</v>
      </c>
      <c r="Q64" s="33">
        <v>292</v>
      </c>
      <c r="R64" s="33">
        <v>231</v>
      </c>
      <c r="S64" s="33">
        <v>187</v>
      </c>
      <c r="T64" s="33">
        <v>154</v>
      </c>
      <c r="U64" s="33">
        <v>129</v>
      </c>
      <c r="V64" s="33">
        <v>110</v>
      </c>
      <c r="W64" s="33">
        <v>94.3</v>
      </c>
      <c r="X64" s="33">
        <v>82</v>
      </c>
      <c r="Y64" s="33">
        <v>72</v>
      </c>
    </row>
    <row r="65" spans="1:25" x14ac:dyDescent="0.25">
      <c r="A65" s="23" t="s">
        <v>299</v>
      </c>
      <c r="B65" s="34">
        <v>36.188499999999998</v>
      </c>
      <c r="C65" s="34">
        <f>1</f>
        <v>1</v>
      </c>
      <c r="D65" s="37">
        <v>1290</v>
      </c>
      <c r="E65" s="37"/>
      <c r="F65" s="37"/>
      <c r="G65" s="37"/>
      <c r="H65" s="35"/>
      <c r="I65" s="33">
        <v>1290</v>
      </c>
      <c r="J65" s="33">
        <v>1200</v>
      </c>
      <c r="K65" s="33">
        <v>1050</v>
      </c>
      <c r="L65" s="33">
        <v>895</v>
      </c>
      <c r="M65" s="33">
        <v>760</v>
      </c>
      <c r="N65" s="33">
        <v>644</v>
      </c>
      <c r="O65" s="33">
        <v>549</v>
      </c>
      <c r="P65" s="33">
        <v>409</v>
      </c>
      <c r="Q65" s="33">
        <v>314</v>
      </c>
      <c r="R65" s="33">
        <v>248</v>
      </c>
      <c r="S65" s="33">
        <v>200</v>
      </c>
      <c r="T65" s="33">
        <v>165</v>
      </c>
      <c r="U65" s="33">
        <v>138</v>
      </c>
      <c r="V65" s="33">
        <v>118</v>
      </c>
      <c r="W65" s="33">
        <v>101</v>
      </c>
      <c r="X65" s="33">
        <v>88</v>
      </c>
      <c r="Y65" s="33">
        <v>77.2</v>
      </c>
    </row>
    <row r="66" spans="1:25" x14ac:dyDescent="0.25">
      <c r="A66" s="23" t="s">
        <v>300</v>
      </c>
      <c r="B66" s="34">
        <v>38.465000000000003</v>
      </c>
      <c r="C66" s="34">
        <f>1</f>
        <v>1</v>
      </c>
      <c r="D66" s="37">
        <v>1380</v>
      </c>
      <c r="E66" s="37"/>
      <c r="F66" s="37"/>
      <c r="G66" s="37"/>
      <c r="H66" s="35"/>
      <c r="I66" s="33">
        <v>1380</v>
      </c>
      <c r="J66" s="33">
        <v>1270</v>
      </c>
      <c r="K66" s="33">
        <v>1110</v>
      </c>
      <c r="L66" s="33">
        <v>948</v>
      </c>
      <c r="M66" s="33">
        <v>803</v>
      </c>
      <c r="N66" s="33">
        <v>680</v>
      </c>
      <c r="O66" s="33">
        <v>580</v>
      </c>
      <c r="P66" s="33">
        <v>431</v>
      </c>
      <c r="Q66" s="33">
        <v>331</v>
      </c>
      <c r="R66" s="33">
        <v>261</v>
      </c>
      <c r="S66" s="33">
        <v>211</v>
      </c>
      <c r="T66" s="33">
        <v>174</v>
      </c>
      <c r="U66" s="33">
        <v>146</v>
      </c>
      <c r="V66" s="33">
        <v>124</v>
      </c>
      <c r="W66" s="33">
        <v>106</v>
      </c>
      <c r="X66" s="33">
        <v>92.6</v>
      </c>
      <c r="Y66" s="33">
        <v>81.2</v>
      </c>
    </row>
    <row r="67" spans="1:25" x14ac:dyDescent="0.25">
      <c r="A67" s="23" t="s">
        <v>301</v>
      </c>
      <c r="B67" s="34">
        <v>53.615499999999997</v>
      </c>
      <c r="C67" s="34">
        <f>1</f>
        <v>1</v>
      </c>
      <c r="D67" s="37">
        <v>1890</v>
      </c>
      <c r="E67" s="37"/>
      <c r="F67" s="37"/>
      <c r="G67" s="37"/>
      <c r="H67" s="35"/>
      <c r="I67" s="32">
        <v>1890</v>
      </c>
      <c r="J67" s="32">
        <v>1780</v>
      </c>
      <c r="K67" s="32">
        <v>1610</v>
      </c>
      <c r="L67" s="32">
        <v>1420</v>
      </c>
      <c r="M67" s="32">
        <v>1230</v>
      </c>
      <c r="N67" s="32">
        <v>1060</v>
      </c>
      <c r="O67" s="32">
        <v>920</v>
      </c>
      <c r="P67" s="32">
        <v>699</v>
      </c>
      <c r="Q67" s="32">
        <v>543</v>
      </c>
      <c r="R67" s="32">
        <v>433</v>
      </c>
      <c r="S67" s="32">
        <v>352</v>
      </c>
      <c r="T67" s="32">
        <v>292</v>
      </c>
      <c r="U67" s="32">
        <v>246</v>
      </c>
      <c r="V67" s="32">
        <v>210</v>
      </c>
      <c r="W67" s="32">
        <v>181</v>
      </c>
      <c r="X67" s="32">
        <v>158</v>
      </c>
      <c r="Y67" s="32">
        <v>139</v>
      </c>
    </row>
    <row r="68" spans="1:25" x14ac:dyDescent="0.25">
      <c r="A68" s="23" t="s">
        <v>302</v>
      </c>
      <c r="B68" s="34">
        <v>58.639499999999998</v>
      </c>
      <c r="C68" s="34">
        <f>1</f>
        <v>1</v>
      </c>
      <c r="D68" s="37">
        <v>2070</v>
      </c>
      <c r="E68" s="37"/>
      <c r="F68" s="37"/>
      <c r="G68" s="37"/>
      <c r="H68" s="35"/>
      <c r="I68" s="32">
        <v>2070</v>
      </c>
      <c r="J68" s="32">
        <v>1950</v>
      </c>
      <c r="K68" s="32">
        <v>1760</v>
      </c>
      <c r="L68" s="32">
        <v>1550</v>
      </c>
      <c r="M68" s="32">
        <v>1350</v>
      </c>
      <c r="N68" s="32">
        <v>1160</v>
      </c>
      <c r="O68" s="32">
        <v>1010</v>
      </c>
      <c r="P68" s="32">
        <v>764</v>
      </c>
      <c r="Q68" s="32">
        <v>594</v>
      </c>
      <c r="R68" s="32">
        <v>474</v>
      </c>
      <c r="S68" s="32">
        <v>386</v>
      </c>
      <c r="T68" s="32">
        <v>320</v>
      </c>
      <c r="U68" s="32">
        <v>269</v>
      </c>
      <c r="V68" s="32">
        <v>230</v>
      </c>
      <c r="W68" s="32">
        <v>198</v>
      </c>
      <c r="X68" s="32">
        <v>173</v>
      </c>
      <c r="Y68" s="32">
        <v>152</v>
      </c>
    </row>
    <row r="69" spans="1:25" x14ac:dyDescent="0.25">
      <c r="A69" s="23" t="s">
        <v>303</v>
      </c>
      <c r="B69" s="34">
        <v>40.898499999999999</v>
      </c>
      <c r="C69" s="34">
        <f>1</f>
        <v>1</v>
      </c>
      <c r="D69" s="37">
        <v>1380</v>
      </c>
      <c r="E69" s="37"/>
      <c r="F69" s="37"/>
      <c r="G69" s="37"/>
      <c r="H69" s="35"/>
      <c r="I69" s="33">
        <v>1380</v>
      </c>
      <c r="J69" s="33">
        <v>1350</v>
      </c>
      <c r="K69" s="33">
        <v>1220</v>
      </c>
      <c r="L69" s="33">
        <v>1080</v>
      </c>
      <c r="M69" s="33">
        <v>938</v>
      </c>
      <c r="N69" s="33">
        <v>812</v>
      </c>
      <c r="O69" s="33">
        <v>703</v>
      </c>
      <c r="P69" s="33">
        <v>535</v>
      </c>
      <c r="Q69" s="33">
        <v>417</v>
      </c>
      <c r="R69" s="33">
        <v>332</v>
      </c>
      <c r="S69" s="33">
        <v>271</v>
      </c>
      <c r="T69" s="33">
        <v>224</v>
      </c>
      <c r="U69" s="33">
        <v>189</v>
      </c>
      <c r="V69" s="33">
        <v>161</v>
      </c>
      <c r="W69" s="33">
        <v>139</v>
      </c>
      <c r="X69" s="33">
        <v>121</v>
      </c>
      <c r="Y69" s="33">
        <v>107</v>
      </c>
    </row>
    <row r="70" spans="1:25" x14ac:dyDescent="0.25">
      <c r="A70" s="23" t="s">
        <v>304</v>
      </c>
      <c r="B70" s="34">
        <v>43.488999999999997</v>
      </c>
      <c r="C70" s="34">
        <f>1</f>
        <v>1</v>
      </c>
      <c r="D70" s="37">
        <v>1560</v>
      </c>
      <c r="E70" s="37"/>
      <c r="F70" s="37"/>
      <c r="G70" s="37"/>
      <c r="H70" s="35"/>
      <c r="I70" s="33">
        <v>1560</v>
      </c>
      <c r="J70" s="33">
        <v>1480</v>
      </c>
      <c r="K70" s="33">
        <v>1330</v>
      </c>
      <c r="L70" s="33">
        <v>1170</v>
      </c>
      <c r="M70" s="33">
        <v>1010</v>
      </c>
      <c r="N70" s="33">
        <v>872</v>
      </c>
      <c r="O70" s="33">
        <v>753</v>
      </c>
      <c r="P70" s="33">
        <v>570</v>
      </c>
      <c r="Q70" s="33">
        <v>442</v>
      </c>
      <c r="R70" s="33">
        <v>352</v>
      </c>
      <c r="S70" s="33">
        <v>286</v>
      </c>
      <c r="T70" s="33">
        <v>237</v>
      </c>
      <c r="U70" s="33">
        <v>200</v>
      </c>
      <c r="V70" s="33">
        <v>170</v>
      </c>
      <c r="W70" s="33">
        <v>147</v>
      </c>
      <c r="X70" s="33">
        <v>128</v>
      </c>
      <c r="Y70" s="33">
        <v>112</v>
      </c>
    </row>
    <row r="71" spans="1:25" x14ac:dyDescent="0.25">
      <c r="A71" s="23" t="s">
        <v>305</v>
      </c>
      <c r="B71" s="34">
        <v>73.868499999999997</v>
      </c>
      <c r="C71" s="34">
        <f>1</f>
        <v>1</v>
      </c>
      <c r="D71" s="37">
        <v>2640</v>
      </c>
      <c r="E71" s="37"/>
      <c r="F71" s="37"/>
      <c r="G71" s="37"/>
      <c r="H71" s="35"/>
      <c r="I71" s="32">
        <v>2640</v>
      </c>
      <c r="J71" s="32">
        <v>2500</v>
      </c>
      <c r="K71" s="32">
        <v>2320</v>
      </c>
      <c r="L71" s="32">
        <v>2080</v>
      </c>
      <c r="M71" s="32">
        <v>1840</v>
      </c>
      <c r="N71" s="32">
        <v>1620</v>
      </c>
      <c r="O71" s="32">
        <v>1420</v>
      </c>
      <c r="P71" s="32">
        <v>1100</v>
      </c>
      <c r="Q71" s="32">
        <v>865</v>
      </c>
      <c r="R71" s="32">
        <v>695</v>
      </c>
      <c r="S71" s="32">
        <v>569</v>
      </c>
      <c r="T71" s="32">
        <v>474</v>
      </c>
      <c r="U71" s="32">
        <v>401</v>
      </c>
      <c r="V71" s="32">
        <v>343</v>
      </c>
      <c r="W71" s="32">
        <v>297</v>
      </c>
      <c r="X71" s="32">
        <v>259</v>
      </c>
      <c r="Y71" s="32">
        <v>228</v>
      </c>
    </row>
    <row r="72" spans="1:25" x14ac:dyDescent="0.25">
      <c r="A72" s="23" t="s">
        <v>306</v>
      </c>
      <c r="B72" s="34">
        <v>82.424999999999997</v>
      </c>
      <c r="C72" s="34">
        <f>1</f>
        <v>1</v>
      </c>
      <c r="D72" s="37">
        <v>2940</v>
      </c>
      <c r="E72" s="37"/>
      <c r="F72" s="37"/>
      <c r="G72" s="37"/>
      <c r="H72" s="35"/>
      <c r="I72" s="32">
        <v>2940</v>
      </c>
      <c r="J72" s="32">
        <v>2790</v>
      </c>
      <c r="K72" s="32">
        <v>2590</v>
      </c>
      <c r="L72" s="32">
        <v>2320</v>
      </c>
      <c r="M72" s="32">
        <v>2050</v>
      </c>
      <c r="N72" s="32">
        <v>1800</v>
      </c>
      <c r="O72" s="32">
        <v>1580</v>
      </c>
      <c r="P72" s="32">
        <v>1220</v>
      </c>
      <c r="Q72" s="32">
        <v>962</v>
      </c>
      <c r="R72" s="32">
        <v>773</v>
      </c>
      <c r="S72" s="32">
        <v>633</v>
      </c>
      <c r="T72" s="32">
        <v>527</v>
      </c>
      <c r="U72" s="32">
        <v>445</v>
      </c>
      <c r="V72" s="32">
        <v>381</v>
      </c>
      <c r="W72" s="32">
        <v>330</v>
      </c>
      <c r="X72" s="32">
        <v>288</v>
      </c>
      <c r="Y72" s="32">
        <v>254</v>
      </c>
    </row>
    <row r="73" spans="1:25" x14ac:dyDescent="0.25">
      <c r="A73" s="23" t="s">
        <v>307</v>
      </c>
      <c r="B73" s="34">
        <v>36.816499999999998</v>
      </c>
      <c r="C73" s="34">
        <f>1</f>
        <v>1</v>
      </c>
      <c r="D73" s="37">
        <v>842</v>
      </c>
      <c r="E73" s="37"/>
      <c r="F73" s="37"/>
      <c r="G73" s="37"/>
      <c r="H73" s="35"/>
      <c r="I73" s="33">
        <v>842</v>
      </c>
      <c r="J73" s="33">
        <v>842</v>
      </c>
      <c r="K73" s="33">
        <v>842</v>
      </c>
      <c r="L73" s="33">
        <v>842</v>
      </c>
      <c r="M73" s="33">
        <v>784</v>
      </c>
      <c r="N73" s="33">
        <v>706</v>
      </c>
      <c r="O73" s="33">
        <v>631</v>
      </c>
      <c r="P73" s="33">
        <v>504</v>
      </c>
      <c r="Q73" s="33">
        <v>405</v>
      </c>
      <c r="R73" s="33">
        <v>331</v>
      </c>
      <c r="S73" s="33">
        <v>274</v>
      </c>
      <c r="T73" s="33">
        <v>230</v>
      </c>
      <c r="U73" s="33">
        <v>196</v>
      </c>
      <c r="V73" s="33">
        <v>168</v>
      </c>
      <c r="W73" s="33">
        <v>146</v>
      </c>
      <c r="X73" s="33">
        <v>128</v>
      </c>
      <c r="Y73" s="33">
        <v>113</v>
      </c>
    </row>
    <row r="74" spans="1:25" x14ac:dyDescent="0.25">
      <c r="A74" s="23" t="s">
        <v>308</v>
      </c>
      <c r="B74" s="34">
        <v>45.608499999999999</v>
      </c>
      <c r="C74" s="34">
        <f>1</f>
        <v>1</v>
      </c>
      <c r="D74" s="37">
        <v>1370</v>
      </c>
      <c r="E74" s="37"/>
      <c r="F74" s="37"/>
      <c r="G74" s="37"/>
      <c r="H74" s="35"/>
      <c r="I74" s="33">
        <v>1370</v>
      </c>
      <c r="J74" s="33">
        <v>1370</v>
      </c>
      <c r="K74" s="33">
        <v>1340</v>
      </c>
      <c r="L74" s="33">
        <v>1220</v>
      </c>
      <c r="M74" s="33">
        <v>1090</v>
      </c>
      <c r="N74" s="33">
        <v>963</v>
      </c>
      <c r="O74" s="33">
        <v>851</v>
      </c>
      <c r="P74" s="33">
        <v>665</v>
      </c>
      <c r="Q74" s="33">
        <v>528</v>
      </c>
      <c r="R74" s="33">
        <v>427</v>
      </c>
      <c r="S74" s="33">
        <v>351</v>
      </c>
      <c r="T74" s="33">
        <v>293</v>
      </c>
      <c r="U74" s="33">
        <v>248</v>
      </c>
      <c r="V74" s="33">
        <v>213</v>
      </c>
      <c r="W74" s="33">
        <v>185</v>
      </c>
      <c r="X74" s="33">
        <v>161</v>
      </c>
      <c r="Y74" s="33">
        <v>142</v>
      </c>
    </row>
    <row r="75" spans="1:25" x14ac:dyDescent="0.25">
      <c r="A75" s="23" t="s">
        <v>309</v>
      </c>
      <c r="B75" s="34">
        <v>59.895499999999998</v>
      </c>
      <c r="C75" s="34">
        <f>1</f>
        <v>1</v>
      </c>
      <c r="D75" s="37">
        <v>2140</v>
      </c>
      <c r="E75" s="37"/>
      <c r="F75" s="37"/>
      <c r="G75" s="37"/>
      <c r="H75" s="35"/>
      <c r="I75" s="33">
        <v>2140</v>
      </c>
      <c r="J75" s="33">
        <v>2030</v>
      </c>
      <c r="K75" s="33">
        <v>1890</v>
      </c>
      <c r="L75" s="33">
        <v>1700</v>
      </c>
      <c r="M75" s="33">
        <v>1500</v>
      </c>
      <c r="N75" s="33">
        <v>1320</v>
      </c>
      <c r="O75" s="33">
        <v>1160</v>
      </c>
      <c r="P75" s="33">
        <v>899</v>
      </c>
      <c r="Q75" s="33">
        <v>709</v>
      </c>
      <c r="R75" s="33">
        <v>570</v>
      </c>
      <c r="S75" s="33">
        <v>467</v>
      </c>
      <c r="T75" s="33">
        <v>389</v>
      </c>
      <c r="U75" s="33">
        <v>329</v>
      </c>
      <c r="V75" s="33">
        <v>282</v>
      </c>
      <c r="W75" s="33">
        <v>244</v>
      </c>
      <c r="X75" s="33">
        <v>213</v>
      </c>
      <c r="Y75" s="33">
        <v>188</v>
      </c>
    </row>
    <row r="76" spans="1:25" x14ac:dyDescent="0.25">
      <c r="A76" s="23" t="s">
        <v>310</v>
      </c>
      <c r="B76" s="34">
        <v>110.685</v>
      </c>
      <c r="C76" s="34">
        <f>1</f>
        <v>1</v>
      </c>
      <c r="D76" s="37">
        <v>4020</v>
      </c>
      <c r="E76" s="37"/>
      <c r="F76" s="37"/>
      <c r="G76" s="37"/>
      <c r="H76" s="35"/>
      <c r="I76" s="32">
        <v>4020</v>
      </c>
      <c r="J76" s="32">
        <v>3870</v>
      </c>
      <c r="K76" s="32">
        <v>3700</v>
      </c>
      <c r="L76" s="32">
        <v>3480</v>
      </c>
      <c r="M76" s="32">
        <v>3200</v>
      </c>
      <c r="N76" s="32">
        <v>2910</v>
      </c>
      <c r="O76" s="32">
        <v>2630</v>
      </c>
      <c r="P76" s="32">
        <v>2130</v>
      </c>
      <c r="Q76" s="32">
        <v>1730</v>
      </c>
      <c r="R76" s="32">
        <v>1420</v>
      </c>
      <c r="S76" s="32">
        <v>1190</v>
      </c>
      <c r="T76" s="32">
        <v>1000</v>
      </c>
      <c r="U76" s="32">
        <v>855</v>
      </c>
      <c r="V76" s="32">
        <v>738</v>
      </c>
      <c r="W76" s="32">
        <v>643</v>
      </c>
      <c r="X76" s="32">
        <v>565</v>
      </c>
      <c r="Y76" s="32">
        <v>500</v>
      </c>
    </row>
    <row r="77" spans="1:25" x14ac:dyDescent="0.25">
      <c r="A77" s="23" t="s">
        <v>311</v>
      </c>
      <c r="B77" s="34">
        <v>127.955</v>
      </c>
      <c r="C77" s="34">
        <f>1</f>
        <v>1</v>
      </c>
      <c r="D77" s="37">
        <v>4650</v>
      </c>
      <c r="E77" s="37"/>
      <c r="F77" s="37"/>
      <c r="G77" s="37"/>
      <c r="H77" s="35"/>
      <c r="I77" s="32">
        <v>4650</v>
      </c>
      <c r="J77" s="32">
        <v>4470</v>
      </c>
      <c r="K77" s="32">
        <v>4280</v>
      </c>
      <c r="L77" s="32">
        <v>4030</v>
      </c>
      <c r="M77" s="32">
        <v>3700</v>
      </c>
      <c r="N77" s="32">
        <v>3360</v>
      </c>
      <c r="O77" s="32">
        <v>3040</v>
      </c>
      <c r="P77" s="32">
        <v>2460</v>
      </c>
      <c r="Q77" s="32">
        <v>2000</v>
      </c>
      <c r="R77" s="32">
        <v>1650</v>
      </c>
      <c r="S77" s="32">
        <v>1370</v>
      </c>
      <c r="T77" s="32">
        <v>1160</v>
      </c>
      <c r="U77" s="32">
        <v>989</v>
      </c>
      <c r="V77" s="32">
        <v>853</v>
      </c>
      <c r="W77" s="32">
        <v>743</v>
      </c>
      <c r="X77" s="32">
        <v>653</v>
      </c>
      <c r="Y77" s="32">
        <v>578</v>
      </c>
    </row>
    <row r="78" spans="1:25" x14ac:dyDescent="0.25">
      <c r="A78" s="23" t="s">
        <v>312</v>
      </c>
      <c r="B78" s="34">
        <v>75.36</v>
      </c>
      <c r="C78" s="34">
        <f>1</f>
        <v>1</v>
      </c>
      <c r="D78" s="37">
        <v>2380</v>
      </c>
      <c r="E78" s="37"/>
      <c r="F78" s="37"/>
      <c r="G78" s="37"/>
      <c r="H78" s="35"/>
      <c r="I78" s="33">
        <v>2380</v>
      </c>
      <c r="J78" s="33">
        <v>2380</v>
      </c>
      <c r="K78" s="33">
        <v>2380</v>
      </c>
      <c r="L78" s="33">
        <v>2270</v>
      </c>
      <c r="M78" s="33">
        <v>2090</v>
      </c>
      <c r="N78" s="33">
        <v>1910</v>
      </c>
      <c r="O78" s="33">
        <v>1740</v>
      </c>
      <c r="P78" s="33">
        <v>1420</v>
      </c>
      <c r="Q78" s="33">
        <v>1160</v>
      </c>
      <c r="R78" s="33">
        <v>961</v>
      </c>
      <c r="S78" s="33">
        <v>803</v>
      </c>
      <c r="T78" s="33">
        <v>679</v>
      </c>
      <c r="U78" s="33">
        <v>581</v>
      </c>
      <c r="V78" s="33">
        <v>502</v>
      </c>
      <c r="W78" s="33">
        <v>438</v>
      </c>
      <c r="X78" s="33">
        <v>386</v>
      </c>
      <c r="Y78" s="33">
        <v>342</v>
      </c>
    </row>
    <row r="79" spans="1:25" x14ac:dyDescent="0.25">
      <c r="A79" s="23" t="s">
        <v>313</v>
      </c>
      <c r="B79" s="34">
        <v>93.415000000000006</v>
      </c>
      <c r="C79" s="34">
        <f>1</f>
        <v>1</v>
      </c>
      <c r="D79" s="37">
        <v>3390</v>
      </c>
      <c r="E79" s="37"/>
      <c r="F79" s="37"/>
      <c r="G79" s="37"/>
      <c r="H79" s="35"/>
      <c r="I79" s="33">
        <v>3390</v>
      </c>
      <c r="J79" s="33">
        <v>3260</v>
      </c>
      <c r="K79" s="33">
        <v>3120</v>
      </c>
      <c r="L79" s="33">
        <v>2940</v>
      </c>
      <c r="M79" s="33">
        <v>2700</v>
      </c>
      <c r="N79" s="33">
        <v>2450</v>
      </c>
      <c r="O79" s="33">
        <v>2220</v>
      </c>
      <c r="P79" s="33">
        <v>1800</v>
      </c>
      <c r="Q79" s="33">
        <v>1470</v>
      </c>
      <c r="R79" s="33">
        <v>1210</v>
      </c>
      <c r="S79" s="33">
        <v>1000</v>
      </c>
      <c r="T79" s="33">
        <v>848</v>
      </c>
      <c r="U79" s="33">
        <v>724</v>
      </c>
      <c r="V79" s="33">
        <v>625</v>
      </c>
      <c r="W79" s="33">
        <v>545</v>
      </c>
      <c r="X79" s="33">
        <v>479</v>
      </c>
      <c r="Y79" s="33">
        <v>424</v>
      </c>
    </row>
    <row r="80" spans="1:25" x14ac:dyDescent="0.25">
      <c r="A80" s="23" t="s">
        <v>314</v>
      </c>
      <c r="B80" s="34">
        <v>1.099</v>
      </c>
      <c r="C80" s="34">
        <f>1</f>
        <v>1</v>
      </c>
      <c r="D80" s="37">
        <v>8.48</v>
      </c>
      <c r="E80" s="37"/>
      <c r="F80" s="37"/>
      <c r="G80" s="37"/>
      <c r="H80" s="35"/>
      <c r="I80" s="32">
        <v>8.48</v>
      </c>
      <c r="J80" s="32">
        <v>4.4000000000000004</v>
      </c>
      <c r="K80" s="32">
        <v>2.68</v>
      </c>
      <c r="L80" s="32">
        <v>1.8</v>
      </c>
      <c r="M80" s="32">
        <v>1.29</v>
      </c>
      <c r="N80" s="32">
        <v>0.97299999999999998</v>
      </c>
      <c r="O80" s="32">
        <v>0.75900000000000001</v>
      </c>
      <c r="P80" s="32">
        <v>0.498</v>
      </c>
      <c r="Q80" s="32">
        <v>0.35199999999999998</v>
      </c>
      <c r="R80" s="32">
        <v>0.26200000000000001</v>
      </c>
      <c r="S80" s="32">
        <v>0.20200000000000001</v>
      </c>
      <c r="T80" s="32">
        <v>0.161</v>
      </c>
      <c r="U80" s="32">
        <v>0.13100000000000001</v>
      </c>
      <c r="V80" s="32">
        <v>0.109</v>
      </c>
      <c r="W80" s="32">
        <v>9.1999999999999998E-2</v>
      </c>
      <c r="X80" s="32">
        <v>7.9000000000000001E-2</v>
      </c>
      <c r="Y80" s="32">
        <v>6.8000000000000005E-2</v>
      </c>
    </row>
    <row r="81" spans="1:25" x14ac:dyDescent="0.25">
      <c r="A81" s="23" t="s">
        <v>315</v>
      </c>
      <c r="B81" s="34">
        <v>1.4915</v>
      </c>
      <c r="C81" s="34">
        <f>1</f>
        <v>1</v>
      </c>
      <c r="D81" s="37">
        <v>11</v>
      </c>
      <c r="E81" s="37"/>
      <c r="F81" s="37"/>
      <c r="G81" s="37"/>
      <c r="H81" s="35"/>
      <c r="I81" s="32">
        <v>11</v>
      </c>
      <c r="J81" s="32">
        <v>5.74</v>
      </c>
      <c r="K81" s="32">
        <v>3.49</v>
      </c>
      <c r="L81" s="32">
        <v>2.35</v>
      </c>
      <c r="M81" s="32">
        <v>1.69</v>
      </c>
      <c r="N81" s="32">
        <v>1.27</v>
      </c>
      <c r="O81" s="32">
        <v>0.98799999999999999</v>
      </c>
      <c r="P81" s="32">
        <v>0.64900000000000002</v>
      </c>
      <c r="Q81" s="32">
        <v>0.45800000000000002</v>
      </c>
      <c r="R81" s="32">
        <v>0.34100000000000003</v>
      </c>
      <c r="S81" s="32">
        <v>0.26300000000000001</v>
      </c>
      <c r="T81" s="32">
        <v>0.21</v>
      </c>
      <c r="U81" s="32">
        <v>0.17100000000000001</v>
      </c>
      <c r="V81" s="32">
        <v>0.14199999999999999</v>
      </c>
      <c r="W81" s="32">
        <v>0.12</v>
      </c>
      <c r="X81" s="32">
        <v>0.10199999999999999</v>
      </c>
      <c r="Y81" s="32">
        <v>8.7999999999999995E-2</v>
      </c>
    </row>
    <row r="82" spans="1:25" x14ac:dyDescent="0.25">
      <c r="A82" s="23" t="s">
        <v>316</v>
      </c>
      <c r="B82" s="34">
        <v>154.64500000000001</v>
      </c>
      <c r="C82" s="34">
        <f>1</f>
        <v>1</v>
      </c>
      <c r="D82" s="37">
        <v>5680</v>
      </c>
      <c r="E82" s="37"/>
      <c r="F82" s="37"/>
      <c r="G82" s="37"/>
      <c r="H82" s="35"/>
      <c r="I82" s="32">
        <v>5680</v>
      </c>
      <c r="J82" s="32">
        <v>5510</v>
      </c>
      <c r="K82" s="32">
        <v>5320</v>
      </c>
      <c r="L82" s="32">
        <v>5130</v>
      </c>
      <c r="M82" s="32">
        <v>4850</v>
      </c>
      <c r="N82" s="32">
        <v>4520</v>
      </c>
      <c r="O82" s="32">
        <v>4180</v>
      </c>
      <c r="P82" s="32">
        <v>3530</v>
      </c>
      <c r="Q82" s="32">
        <v>2960</v>
      </c>
      <c r="R82" s="32">
        <v>2490</v>
      </c>
      <c r="S82" s="32">
        <v>2110</v>
      </c>
      <c r="T82" s="32">
        <v>1810</v>
      </c>
      <c r="U82" s="32">
        <v>1560</v>
      </c>
      <c r="V82" s="32">
        <v>1360</v>
      </c>
      <c r="W82" s="32">
        <v>1190</v>
      </c>
      <c r="X82" s="32">
        <v>1050</v>
      </c>
      <c r="Y82" s="32">
        <v>935</v>
      </c>
    </row>
    <row r="83" spans="1:25" x14ac:dyDescent="0.25">
      <c r="A83" s="23" t="s">
        <v>317</v>
      </c>
      <c r="B83" s="34">
        <v>112.255</v>
      </c>
      <c r="C83" s="34">
        <f>1</f>
        <v>1</v>
      </c>
      <c r="D83" s="37">
        <v>3700</v>
      </c>
      <c r="E83" s="37"/>
      <c r="F83" s="37"/>
      <c r="G83" s="37"/>
      <c r="H83" s="35"/>
      <c r="I83" s="33">
        <v>3700</v>
      </c>
      <c r="J83" s="33">
        <v>3700</v>
      </c>
      <c r="K83" s="33">
        <v>3700</v>
      </c>
      <c r="L83" s="33">
        <v>3640</v>
      </c>
      <c r="M83" s="33">
        <v>3460</v>
      </c>
      <c r="N83" s="33">
        <v>3230</v>
      </c>
      <c r="O83" s="33">
        <v>3000</v>
      </c>
      <c r="P83" s="33">
        <v>2540</v>
      </c>
      <c r="Q83" s="33">
        <v>2140</v>
      </c>
      <c r="R83" s="33">
        <v>1810</v>
      </c>
      <c r="S83" s="33">
        <v>1540</v>
      </c>
      <c r="T83" s="33">
        <v>1320</v>
      </c>
      <c r="U83" s="33">
        <v>1140</v>
      </c>
      <c r="V83" s="33">
        <v>990</v>
      </c>
      <c r="W83" s="33">
        <v>869</v>
      </c>
      <c r="X83" s="33">
        <v>769</v>
      </c>
      <c r="Y83" s="33">
        <v>685</v>
      </c>
    </row>
    <row r="84" spans="1:25" x14ac:dyDescent="0.25">
      <c r="A84" s="23" t="s">
        <v>318</v>
      </c>
      <c r="B84" s="34">
        <v>133.44999999999999</v>
      </c>
      <c r="C84" s="34">
        <f>1</f>
        <v>1</v>
      </c>
      <c r="D84" s="37">
        <v>4890</v>
      </c>
      <c r="E84" s="37"/>
      <c r="F84" s="37"/>
      <c r="G84" s="37"/>
      <c r="H84" s="35"/>
      <c r="I84" s="33">
        <v>4890</v>
      </c>
      <c r="J84" s="33">
        <v>4760</v>
      </c>
      <c r="K84" s="33">
        <v>4610</v>
      </c>
      <c r="L84" s="33">
        <v>4440</v>
      </c>
      <c r="M84" s="33">
        <v>4200</v>
      </c>
      <c r="N84" s="33">
        <v>3920</v>
      </c>
      <c r="O84" s="33">
        <v>3630</v>
      </c>
      <c r="P84" s="33">
        <v>3070</v>
      </c>
      <c r="Q84" s="33">
        <v>2580</v>
      </c>
      <c r="R84" s="33">
        <v>2170</v>
      </c>
      <c r="S84" s="33">
        <v>1840</v>
      </c>
      <c r="T84" s="33">
        <v>1570</v>
      </c>
      <c r="U84" s="33">
        <v>1360</v>
      </c>
      <c r="V84" s="33">
        <v>1180</v>
      </c>
      <c r="W84" s="33">
        <v>1040</v>
      </c>
      <c r="X84" s="33">
        <v>915</v>
      </c>
      <c r="Y84" s="33">
        <v>814</v>
      </c>
    </row>
    <row r="85" spans="1:25" x14ac:dyDescent="0.25">
      <c r="A85" s="23" t="s">
        <v>319</v>
      </c>
      <c r="B85" s="34">
        <v>1.8055000000000001</v>
      </c>
      <c r="C85" s="34">
        <f>1</f>
        <v>1</v>
      </c>
      <c r="D85" s="37">
        <v>18</v>
      </c>
      <c r="E85" s="37"/>
      <c r="F85" s="37"/>
      <c r="G85" s="37"/>
      <c r="H85" s="35"/>
      <c r="I85" s="32">
        <v>18</v>
      </c>
      <c r="J85" s="32">
        <v>9.6300000000000008</v>
      </c>
      <c r="K85" s="32">
        <v>5.96</v>
      </c>
      <c r="L85" s="32">
        <v>4.04</v>
      </c>
      <c r="M85" s="32">
        <v>2.92</v>
      </c>
      <c r="N85" s="32">
        <v>2.2000000000000002</v>
      </c>
      <c r="O85" s="32">
        <v>1.72</v>
      </c>
      <c r="P85" s="32">
        <v>1.1399999999999999</v>
      </c>
      <c r="Q85" s="32">
        <v>0.80700000000000005</v>
      </c>
      <c r="R85" s="32">
        <v>0.60099999999999998</v>
      </c>
      <c r="S85" s="32">
        <v>0.46600000000000003</v>
      </c>
      <c r="T85" s="32">
        <v>0.371</v>
      </c>
      <c r="U85" s="32">
        <v>0.30299999999999999</v>
      </c>
      <c r="V85" s="32">
        <v>0.252</v>
      </c>
      <c r="W85" s="32">
        <v>0.21199999999999999</v>
      </c>
      <c r="X85" s="32">
        <v>0.182</v>
      </c>
      <c r="Y85" s="32">
        <v>0.157</v>
      </c>
    </row>
    <row r="86" spans="1:25" x14ac:dyDescent="0.25">
      <c r="A86" s="23" t="s">
        <v>320</v>
      </c>
      <c r="B86" s="34">
        <v>1.3345</v>
      </c>
      <c r="C86" s="34">
        <f>1</f>
        <v>1</v>
      </c>
      <c r="D86" s="37">
        <v>13.8</v>
      </c>
      <c r="E86" s="37"/>
      <c r="F86" s="37"/>
      <c r="G86" s="37"/>
      <c r="H86" s="35"/>
      <c r="I86" s="33">
        <v>13.8</v>
      </c>
      <c r="J86" s="33">
        <v>7.38</v>
      </c>
      <c r="K86" s="33">
        <v>4.5599999999999996</v>
      </c>
      <c r="L86" s="33">
        <v>3.1</v>
      </c>
      <c r="M86" s="33">
        <v>2.2400000000000002</v>
      </c>
      <c r="N86" s="33">
        <v>1.69</v>
      </c>
      <c r="O86" s="33">
        <v>1.32</v>
      </c>
      <c r="P86" s="33">
        <v>0.872</v>
      </c>
      <c r="Q86" s="33">
        <v>0.61799999999999999</v>
      </c>
      <c r="R86" s="33">
        <v>0.46100000000000002</v>
      </c>
      <c r="S86" s="33">
        <v>0.35699999999999998</v>
      </c>
      <c r="T86" s="33">
        <v>0.28399999999999997</v>
      </c>
      <c r="U86" s="33">
        <v>0.23200000000000001</v>
      </c>
      <c r="V86" s="33">
        <v>0.193</v>
      </c>
      <c r="W86" s="33">
        <v>0.16300000000000001</v>
      </c>
      <c r="X86" s="33">
        <v>0.13900000000000001</v>
      </c>
      <c r="Y86" s="33">
        <v>0.121</v>
      </c>
    </row>
    <row r="87" spans="1:25" x14ac:dyDescent="0.25">
      <c r="A87" s="23" t="s">
        <v>321</v>
      </c>
      <c r="B87" s="34">
        <v>2.1194999999999999</v>
      </c>
      <c r="C87" s="34">
        <f>1</f>
        <v>1</v>
      </c>
      <c r="D87" s="37">
        <v>26.4</v>
      </c>
      <c r="E87" s="37"/>
      <c r="F87" s="37"/>
      <c r="G87" s="37"/>
      <c r="H87" s="35"/>
      <c r="I87" s="32">
        <v>26.4</v>
      </c>
      <c r="J87" s="32">
        <v>14.6</v>
      </c>
      <c r="K87" s="32">
        <v>9.17</v>
      </c>
      <c r="L87" s="32">
        <v>6.27</v>
      </c>
      <c r="M87" s="32">
        <v>4.5599999999999996</v>
      </c>
      <c r="N87" s="32">
        <v>3.46</v>
      </c>
      <c r="O87" s="32">
        <v>2.72</v>
      </c>
      <c r="P87" s="32">
        <v>1.8</v>
      </c>
      <c r="Q87" s="32">
        <v>1.28</v>
      </c>
      <c r="R87" s="32">
        <v>0.95799999999999996</v>
      </c>
      <c r="S87" s="32">
        <v>0.74299999999999999</v>
      </c>
      <c r="T87" s="32">
        <v>0.59299999999999997</v>
      </c>
      <c r="U87" s="32">
        <v>0.48399999999999999</v>
      </c>
      <c r="V87" s="32">
        <v>0.40300000000000002</v>
      </c>
      <c r="W87" s="32">
        <v>0.34</v>
      </c>
      <c r="X87" s="32">
        <v>0.29099999999999998</v>
      </c>
      <c r="Y87" s="32">
        <v>0.252</v>
      </c>
    </row>
    <row r="88" spans="1:25" x14ac:dyDescent="0.25">
      <c r="A88" s="23" t="s">
        <v>322</v>
      </c>
      <c r="B88" s="34">
        <v>2.5905</v>
      </c>
      <c r="C88" s="34">
        <f>1</f>
        <v>1</v>
      </c>
      <c r="D88" s="37">
        <v>31.8</v>
      </c>
      <c r="E88" s="37"/>
      <c r="F88" s="37"/>
      <c r="G88" s="37"/>
      <c r="H88" s="35"/>
      <c r="I88" s="32">
        <v>31.8</v>
      </c>
      <c r="J88" s="32">
        <v>17.5</v>
      </c>
      <c r="K88" s="32">
        <v>11</v>
      </c>
      <c r="L88" s="32">
        <v>7.51</v>
      </c>
      <c r="M88" s="32">
        <v>5.46</v>
      </c>
      <c r="N88" s="32">
        <v>4.1399999999999997</v>
      </c>
      <c r="O88" s="32">
        <v>3.25</v>
      </c>
      <c r="P88" s="32">
        <v>2.15</v>
      </c>
      <c r="Q88" s="32">
        <v>1.53</v>
      </c>
      <c r="R88" s="32">
        <v>1.1399999999999999</v>
      </c>
      <c r="S88" s="32">
        <v>0.88700000000000001</v>
      </c>
      <c r="T88" s="32">
        <v>0.70799999999999996</v>
      </c>
      <c r="U88" s="32">
        <v>0.57799999999999996</v>
      </c>
      <c r="V88" s="32">
        <v>0.48099999999999998</v>
      </c>
      <c r="W88" s="32">
        <v>0.40600000000000003</v>
      </c>
      <c r="X88" s="32">
        <v>0.34799999999999998</v>
      </c>
      <c r="Y88" s="32">
        <v>0.30099999999999999</v>
      </c>
    </row>
    <row r="89" spans="1:25" x14ac:dyDescent="0.25">
      <c r="A89" s="23" t="s">
        <v>323</v>
      </c>
      <c r="B89" s="34">
        <v>2.9830000000000001</v>
      </c>
      <c r="C89" s="34">
        <f>1</f>
        <v>1</v>
      </c>
      <c r="D89" s="37">
        <v>44.1</v>
      </c>
      <c r="E89" s="37"/>
      <c r="F89" s="37"/>
      <c r="G89" s="37"/>
      <c r="H89" s="35"/>
      <c r="I89" s="32">
        <v>44.1</v>
      </c>
      <c r="J89" s="32">
        <v>25.1</v>
      </c>
      <c r="K89" s="32">
        <v>16</v>
      </c>
      <c r="L89" s="32">
        <v>11</v>
      </c>
      <c r="M89" s="32">
        <v>8.0500000000000007</v>
      </c>
      <c r="N89" s="32">
        <v>6.14</v>
      </c>
      <c r="O89" s="32">
        <v>4.83</v>
      </c>
      <c r="P89" s="32">
        <v>3.22</v>
      </c>
      <c r="Q89" s="32">
        <v>2.2999999999999998</v>
      </c>
      <c r="R89" s="32">
        <v>1.72</v>
      </c>
      <c r="S89" s="32">
        <v>1.34</v>
      </c>
      <c r="T89" s="32">
        <v>1.07</v>
      </c>
      <c r="U89" s="32">
        <v>0.873</v>
      </c>
      <c r="V89" s="32">
        <v>0.72699999999999998</v>
      </c>
      <c r="W89" s="32">
        <v>0.61499999999999999</v>
      </c>
      <c r="X89" s="32">
        <v>0.52600000000000002</v>
      </c>
      <c r="Y89" s="32">
        <v>0.45600000000000002</v>
      </c>
    </row>
    <row r="90" spans="1:25" x14ac:dyDescent="0.25">
      <c r="A90" s="23" t="s">
        <v>324</v>
      </c>
      <c r="B90" s="34">
        <v>3.5325000000000002</v>
      </c>
      <c r="C90" s="34">
        <f>1</f>
        <v>1</v>
      </c>
      <c r="D90" s="37">
        <v>52.2</v>
      </c>
      <c r="E90" s="37"/>
      <c r="F90" s="37"/>
      <c r="G90" s="37"/>
      <c r="H90" s="35"/>
      <c r="I90" s="32">
        <v>52.2</v>
      </c>
      <c r="J90" s="32">
        <v>29.6</v>
      </c>
      <c r="K90" s="32">
        <v>18.899999999999999</v>
      </c>
      <c r="L90" s="32">
        <v>13</v>
      </c>
      <c r="M90" s="32">
        <v>9.52</v>
      </c>
      <c r="N90" s="32">
        <v>7.26</v>
      </c>
      <c r="O90" s="32">
        <v>5.71</v>
      </c>
      <c r="P90" s="32">
        <v>3.8</v>
      </c>
      <c r="Q90" s="32">
        <v>2.71</v>
      </c>
      <c r="R90" s="32">
        <v>2.0299999999999998</v>
      </c>
      <c r="S90" s="32">
        <v>1.58</v>
      </c>
      <c r="T90" s="32">
        <v>1.26</v>
      </c>
      <c r="U90" s="32">
        <v>1.03</v>
      </c>
      <c r="V90" s="32">
        <v>0.85899999999999999</v>
      </c>
      <c r="W90" s="32">
        <v>0.72599999999999998</v>
      </c>
      <c r="X90" s="32">
        <v>0.622</v>
      </c>
      <c r="Y90" s="32">
        <v>0.53900000000000003</v>
      </c>
    </row>
    <row r="91" spans="1:25" x14ac:dyDescent="0.25">
      <c r="A91" s="23" t="s">
        <v>325</v>
      </c>
      <c r="B91" s="34">
        <v>2.4335</v>
      </c>
      <c r="C91" s="34">
        <f>1</f>
        <v>1</v>
      </c>
      <c r="D91" s="37">
        <v>36.4</v>
      </c>
      <c r="E91" s="37"/>
      <c r="F91" s="37"/>
      <c r="G91" s="37"/>
      <c r="H91" s="35"/>
      <c r="I91" s="33">
        <v>36.4</v>
      </c>
      <c r="J91" s="33">
        <v>20.8</v>
      </c>
      <c r="K91" s="33">
        <v>13.2</v>
      </c>
      <c r="L91" s="33">
        <v>9.15</v>
      </c>
      <c r="M91" s="33">
        <v>6.69</v>
      </c>
      <c r="N91" s="33">
        <v>5.0999999999999996</v>
      </c>
      <c r="O91" s="33">
        <v>4.0199999999999996</v>
      </c>
      <c r="P91" s="33">
        <v>2.68</v>
      </c>
      <c r="Q91" s="33">
        <v>1.91</v>
      </c>
      <c r="R91" s="33">
        <v>1.43</v>
      </c>
      <c r="S91" s="33">
        <v>1.1100000000000001</v>
      </c>
      <c r="T91" s="33">
        <v>0.88900000000000001</v>
      </c>
      <c r="U91" s="33">
        <v>0.72699999999999998</v>
      </c>
      <c r="V91" s="33">
        <v>0.60499999999999998</v>
      </c>
      <c r="W91" s="33">
        <v>0.51200000000000001</v>
      </c>
      <c r="X91" s="33">
        <v>0.439</v>
      </c>
      <c r="Y91" s="33">
        <v>0.38</v>
      </c>
    </row>
    <row r="92" spans="1:25" x14ac:dyDescent="0.25">
      <c r="A92" s="23" t="s">
        <v>326</v>
      </c>
      <c r="B92" s="34">
        <v>3.3755000000000002</v>
      </c>
      <c r="C92" s="34">
        <f>1</f>
        <v>1</v>
      </c>
      <c r="D92" s="37">
        <v>58.1</v>
      </c>
      <c r="E92" s="37"/>
      <c r="F92" s="37"/>
      <c r="G92" s="37"/>
      <c r="H92" s="35"/>
      <c r="I92" s="32">
        <v>58.1</v>
      </c>
      <c r="J92" s="32">
        <v>34.1</v>
      </c>
      <c r="K92" s="32">
        <v>22</v>
      </c>
      <c r="L92" s="32">
        <v>15.3</v>
      </c>
      <c r="M92" s="32">
        <v>11.3</v>
      </c>
      <c r="N92" s="32">
        <v>8.64</v>
      </c>
      <c r="O92" s="32">
        <v>6.82</v>
      </c>
      <c r="P92" s="32">
        <v>4.57</v>
      </c>
      <c r="Q92" s="32">
        <v>3.27</v>
      </c>
      <c r="R92" s="32">
        <v>2.4500000000000002</v>
      </c>
      <c r="S92" s="32">
        <v>1.91</v>
      </c>
      <c r="T92" s="32">
        <v>1.53</v>
      </c>
      <c r="U92" s="32">
        <v>1.25</v>
      </c>
      <c r="V92" s="32">
        <v>1.04</v>
      </c>
      <c r="W92" s="32">
        <v>0.88200000000000001</v>
      </c>
      <c r="X92" s="32">
        <v>0.75600000000000001</v>
      </c>
      <c r="Y92" s="32">
        <v>0.65500000000000003</v>
      </c>
    </row>
    <row r="93" spans="1:25" x14ac:dyDescent="0.25">
      <c r="A93" s="23" t="s">
        <v>327</v>
      </c>
      <c r="B93" s="34">
        <v>4.0034999999999998</v>
      </c>
      <c r="C93" s="34">
        <f>1</f>
        <v>1</v>
      </c>
      <c r="D93" s="37">
        <v>67.8</v>
      </c>
      <c r="E93" s="37"/>
      <c r="F93" s="37"/>
      <c r="G93" s="37"/>
      <c r="H93" s="35"/>
      <c r="I93" s="32">
        <v>67.8</v>
      </c>
      <c r="J93" s="32">
        <v>39.700000000000003</v>
      </c>
      <c r="K93" s="32">
        <v>25.6</v>
      </c>
      <c r="L93" s="32">
        <v>17.8</v>
      </c>
      <c r="M93" s="32">
        <v>13.1</v>
      </c>
      <c r="N93" s="32">
        <v>10</v>
      </c>
      <c r="O93" s="32">
        <v>7.91</v>
      </c>
      <c r="P93" s="32">
        <v>5.29</v>
      </c>
      <c r="Q93" s="32">
        <v>3.79</v>
      </c>
      <c r="R93" s="32">
        <v>2.84</v>
      </c>
      <c r="S93" s="32">
        <v>2.21</v>
      </c>
      <c r="T93" s="32">
        <v>1.77</v>
      </c>
      <c r="U93" s="32">
        <v>1.45</v>
      </c>
      <c r="V93" s="32">
        <v>1.21</v>
      </c>
      <c r="W93" s="32">
        <v>1.02</v>
      </c>
      <c r="X93" s="32">
        <v>0.875</v>
      </c>
      <c r="Y93" s="32">
        <v>0.75900000000000001</v>
      </c>
    </row>
    <row r="94" spans="1:25" x14ac:dyDescent="0.25">
      <c r="A94" s="23" t="s">
        <v>328</v>
      </c>
      <c r="B94" s="34">
        <v>4.6315</v>
      </c>
      <c r="C94" s="34">
        <f>1</f>
        <v>1</v>
      </c>
      <c r="D94" s="37">
        <v>78.099999999999994</v>
      </c>
      <c r="E94" s="37"/>
      <c r="F94" s="37"/>
      <c r="G94" s="37"/>
      <c r="H94" s="35"/>
      <c r="I94" s="32">
        <v>78.099999999999994</v>
      </c>
      <c r="J94" s="32">
        <v>45.7</v>
      </c>
      <c r="K94" s="32">
        <v>29.5</v>
      </c>
      <c r="L94" s="32">
        <v>20.5</v>
      </c>
      <c r="M94" s="32">
        <v>15.1</v>
      </c>
      <c r="N94" s="32">
        <v>11.5</v>
      </c>
      <c r="O94" s="32">
        <v>9.11</v>
      </c>
      <c r="P94" s="32">
        <v>6.09</v>
      </c>
      <c r="Q94" s="32">
        <v>4.3600000000000003</v>
      </c>
      <c r="R94" s="32">
        <v>3.27</v>
      </c>
      <c r="S94" s="32">
        <v>2.5499999999999998</v>
      </c>
      <c r="T94" s="32">
        <v>2.04</v>
      </c>
      <c r="U94" s="32">
        <v>1.67</v>
      </c>
      <c r="V94" s="32">
        <v>1.39</v>
      </c>
      <c r="W94" s="32">
        <v>1.18</v>
      </c>
      <c r="X94" s="32">
        <v>1.01</v>
      </c>
      <c r="Y94" s="32">
        <v>0.873</v>
      </c>
    </row>
    <row r="95" spans="1:25" x14ac:dyDescent="0.25">
      <c r="A95" s="23" t="s">
        <v>329</v>
      </c>
      <c r="B95" s="34">
        <v>2.1194999999999999</v>
      </c>
      <c r="C95" s="34">
        <f>1</f>
        <v>1</v>
      </c>
      <c r="D95" s="37">
        <v>33.200000000000003</v>
      </c>
      <c r="E95" s="37"/>
      <c r="F95" s="37"/>
      <c r="G95" s="37"/>
      <c r="H95" s="35"/>
      <c r="I95" s="33">
        <v>33.200000000000003</v>
      </c>
      <c r="J95" s="33">
        <v>20.2</v>
      </c>
      <c r="K95" s="33">
        <v>13.3</v>
      </c>
      <c r="L95" s="33">
        <v>9.32</v>
      </c>
      <c r="M95" s="33">
        <v>6.9</v>
      </c>
      <c r="N95" s="33">
        <v>5.31</v>
      </c>
      <c r="O95" s="33">
        <v>4.21</v>
      </c>
      <c r="P95" s="33">
        <v>2.83</v>
      </c>
      <c r="Q95" s="33">
        <v>2.0299999999999998</v>
      </c>
      <c r="R95" s="33">
        <v>1.53</v>
      </c>
      <c r="S95" s="33">
        <v>1.19</v>
      </c>
      <c r="T95" s="33">
        <v>0.95499999999999996</v>
      </c>
      <c r="U95" s="33">
        <v>0.78300000000000003</v>
      </c>
      <c r="V95" s="33">
        <v>0.65300000000000002</v>
      </c>
      <c r="W95" s="33">
        <v>0.55300000000000005</v>
      </c>
      <c r="X95" s="33">
        <v>0.47399999999999998</v>
      </c>
      <c r="Y95" s="33">
        <v>0.41099999999999998</v>
      </c>
    </row>
    <row r="96" spans="1:25" x14ac:dyDescent="0.25">
      <c r="A96" s="23" t="s">
        <v>330</v>
      </c>
      <c r="B96" s="34">
        <v>2.7475000000000001</v>
      </c>
      <c r="C96" s="34">
        <f>1</f>
        <v>1</v>
      </c>
      <c r="D96" s="37">
        <v>47.1</v>
      </c>
      <c r="E96" s="37"/>
      <c r="F96" s="37"/>
      <c r="G96" s="37"/>
      <c r="H96" s="35"/>
      <c r="I96" s="33">
        <v>47.1</v>
      </c>
      <c r="J96" s="33">
        <v>27.6</v>
      </c>
      <c r="K96" s="33">
        <v>17.899999999999999</v>
      </c>
      <c r="L96" s="33">
        <v>12.5</v>
      </c>
      <c r="M96" s="33">
        <v>9.16</v>
      </c>
      <c r="N96" s="33">
        <v>7.01</v>
      </c>
      <c r="O96" s="33">
        <v>5.54</v>
      </c>
      <c r="P96" s="33">
        <v>3.71</v>
      </c>
      <c r="Q96" s="33">
        <v>2.65</v>
      </c>
      <c r="R96" s="33">
        <v>1.99</v>
      </c>
      <c r="S96" s="33">
        <v>1.55</v>
      </c>
      <c r="T96" s="33">
        <v>1.24</v>
      </c>
      <c r="U96" s="33">
        <v>1.01</v>
      </c>
      <c r="V96" s="33">
        <v>0.84599999999999997</v>
      </c>
      <c r="W96" s="33">
        <v>0.71599999999999997</v>
      </c>
      <c r="X96" s="33">
        <v>0.61399999999999999</v>
      </c>
      <c r="Y96" s="33">
        <v>0.53200000000000003</v>
      </c>
    </row>
    <row r="97" spans="1:25" x14ac:dyDescent="0.25">
      <c r="A97" s="23" t="s">
        <v>331</v>
      </c>
      <c r="B97" s="34">
        <v>3.0615000000000001</v>
      </c>
      <c r="C97" s="34">
        <f>1</f>
        <v>1</v>
      </c>
      <c r="D97" s="37">
        <v>52.7</v>
      </c>
      <c r="E97" s="37"/>
      <c r="F97" s="37"/>
      <c r="G97" s="37"/>
      <c r="H97" s="35"/>
      <c r="I97" s="33">
        <v>52.7</v>
      </c>
      <c r="J97" s="33">
        <v>30.9</v>
      </c>
      <c r="K97" s="33">
        <v>20</v>
      </c>
      <c r="L97" s="33">
        <v>13.9</v>
      </c>
      <c r="M97" s="33">
        <v>10.199999999999999</v>
      </c>
      <c r="N97" s="33">
        <v>7.83</v>
      </c>
      <c r="O97" s="33">
        <v>6.19</v>
      </c>
      <c r="P97" s="33">
        <v>4.1399999999999997</v>
      </c>
      <c r="Q97" s="33">
        <v>2.96</v>
      </c>
      <c r="R97" s="33">
        <v>2.2200000000000002</v>
      </c>
      <c r="S97" s="33">
        <v>1.73</v>
      </c>
      <c r="T97" s="33">
        <v>1.39</v>
      </c>
      <c r="U97" s="33">
        <v>1.1299999999999999</v>
      </c>
      <c r="V97" s="33">
        <v>0.94499999999999995</v>
      </c>
      <c r="W97" s="33">
        <v>0.8</v>
      </c>
      <c r="X97" s="33">
        <v>0.68600000000000005</v>
      </c>
      <c r="Y97" s="33">
        <v>0.59399999999999997</v>
      </c>
    </row>
    <row r="98" spans="1:25" x14ac:dyDescent="0.25">
      <c r="A98" s="23" t="s">
        <v>332</v>
      </c>
      <c r="B98" s="34">
        <v>4.4744999999999999</v>
      </c>
      <c r="C98" s="34">
        <f>1</f>
        <v>1</v>
      </c>
      <c r="D98" s="37">
        <v>86.8</v>
      </c>
      <c r="E98" s="37"/>
      <c r="F98" s="37"/>
      <c r="G98" s="37"/>
      <c r="H98" s="35"/>
      <c r="I98" s="32">
        <v>86.8</v>
      </c>
      <c r="J98" s="32">
        <v>52.6</v>
      </c>
      <c r="K98" s="32">
        <v>34.5</v>
      </c>
      <c r="L98" s="32">
        <v>24.3</v>
      </c>
      <c r="M98" s="32">
        <v>18</v>
      </c>
      <c r="N98" s="32">
        <v>13.8</v>
      </c>
      <c r="O98" s="32">
        <v>10.9</v>
      </c>
      <c r="P98" s="32">
        <v>7.36</v>
      </c>
      <c r="Q98" s="32">
        <v>5.28</v>
      </c>
      <c r="R98" s="32">
        <v>3.98</v>
      </c>
      <c r="S98" s="32">
        <v>3.1</v>
      </c>
      <c r="T98" s="32">
        <v>2.48</v>
      </c>
      <c r="U98" s="32">
        <v>2.04</v>
      </c>
      <c r="V98" s="32">
        <v>1.7</v>
      </c>
      <c r="W98" s="32">
        <v>1.44</v>
      </c>
      <c r="X98" s="32">
        <v>1.23</v>
      </c>
      <c r="Y98" s="32">
        <v>1.07</v>
      </c>
    </row>
    <row r="99" spans="1:25" x14ac:dyDescent="0.25">
      <c r="A99" s="23" t="s">
        <v>333</v>
      </c>
      <c r="B99" s="34">
        <v>5.181</v>
      </c>
      <c r="C99" s="34">
        <f>1</f>
        <v>1</v>
      </c>
      <c r="D99" s="37">
        <v>98.9</v>
      </c>
      <c r="E99" s="37"/>
      <c r="F99" s="37"/>
      <c r="G99" s="37"/>
      <c r="H99" s="35"/>
      <c r="I99" s="32">
        <v>98.9</v>
      </c>
      <c r="J99" s="32">
        <v>59.8</v>
      </c>
      <c r="K99" s="32">
        <v>39.200000000000003</v>
      </c>
      <c r="L99" s="32">
        <v>27.5</v>
      </c>
      <c r="M99" s="32">
        <v>20.3</v>
      </c>
      <c r="N99" s="32">
        <v>15.6</v>
      </c>
      <c r="O99" s="32">
        <v>12.4</v>
      </c>
      <c r="P99" s="32">
        <v>8.33</v>
      </c>
      <c r="Q99" s="32">
        <v>5.98</v>
      </c>
      <c r="R99" s="32">
        <v>4.5</v>
      </c>
      <c r="S99" s="32">
        <v>3.5</v>
      </c>
      <c r="T99" s="32">
        <v>2.81</v>
      </c>
      <c r="U99" s="32">
        <v>2.2999999999999998</v>
      </c>
      <c r="V99" s="32">
        <v>1.92</v>
      </c>
      <c r="W99" s="32">
        <v>1.63</v>
      </c>
      <c r="X99" s="32">
        <v>1.39</v>
      </c>
      <c r="Y99" s="32">
        <v>1.21</v>
      </c>
    </row>
    <row r="100" spans="1:25" x14ac:dyDescent="0.25">
      <c r="A100" s="23" t="s">
        <v>334</v>
      </c>
      <c r="B100" s="34">
        <v>5.8090000000000002</v>
      </c>
      <c r="C100" s="34">
        <f>1</f>
        <v>1</v>
      </c>
      <c r="D100" s="37">
        <v>112</v>
      </c>
      <c r="E100" s="37"/>
      <c r="F100" s="37"/>
      <c r="G100" s="37"/>
      <c r="H100" s="35"/>
      <c r="I100" s="32">
        <v>112</v>
      </c>
      <c r="J100" s="32">
        <v>67.5</v>
      </c>
      <c r="K100" s="32">
        <v>44.3</v>
      </c>
      <c r="L100" s="32">
        <v>31.1</v>
      </c>
      <c r="M100" s="32">
        <v>23</v>
      </c>
      <c r="N100" s="32">
        <v>17.7</v>
      </c>
      <c r="O100" s="32">
        <v>14</v>
      </c>
      <c r="P100" s="32">
        <v>9.4</v>
      </c>
      <c r="Q100" s="32">
        <v>6.75</v>
      </c>
      <c r="R100" s="32">
        <v>5.08</v>
      </c>
      <c r="S100" s="32">
        <v>3.96</v>
      </c>
      <c r="T100" s="32">
        <v>3.17</v>
      </c>
      <c r="U100" s="32">
        <v>2.6</v>
      </c>
      <c r="V100" s="32">
        <v>2.17</v>
      </c>
      <c r="W100" s="32">
        <v>1.84</v>
      </c>
      <c r="X100" s="32">
        <v>1.57</v>
      </c>
      <c r="Y100" s="32">
        <v>1.37</v>
      </c>
    </row>
    <row r="101" spans="1:25" x14ac:dyDescent="0.25">
      <c r="A101" s="23" t="s">
        <v>335</v>
      </c>
      <c r="B101" s="34">
        <v>6.4369999999999994</v>
      </c>
      <c r="C101" s="34">
        <f>1</f>
        <v>1</v>
      </c>
      <c r="D101" s="37">
        <v>124</v>
      </c>
      <c r="E101" s="37"/>
      <c r="F101" s="37"/>
      <c r="G101" s="37"/>
      <c r="H101" s="35"/>
      <c r="I101" s="32">
        <v>124</v>
      </c>
      <c r="J101" s="32">
        <v>75.099999999999994</v>
      </c>
      <c r="K101" s="32">
        <v>49.2</v>
      </c>
      <c r="L101" s="32">
        <v>34.6</v>
      </c>
      <c r="M101" s="32">
        <v>25.6</v>
      </c>
      <c r="N101" s="32">
        <v>19.600000000000001</v>
      </c>
      <c r="O101" s="32">
        <v>15.6</v>
      </c>
      <c r="P101" s="32">
        <v>10.5</v>
      </c>
      <c r="Q101" s="32">
        <v>7.51</v>
      </c>
      <c r="R101" s="32">
        <v>5.65</v>
      </c>
      <c r="S101" s="32">
        <v>4.4000000000000004</v>
      </c>
      <c r="T101" s="32">
        <v>3.53</v>
      </c>
      <c r="U101" s="32">
        <v>2.89</v>
      </c>
      <c r="V101" s="32">
        <v>2.41</v>
      </c>
      <c r="W101" s="32">
        <v>2.04</v>
      </c>
      <c r="X101" s="32">
        <v>1.75</v>
      </c>
      <c r="Y101" s="32">
        <v>1.52</v>
      </c>
    </row>
    <row r="102" spans="1:25" x14ac:dyDescent="0.25">
      <c r="A102" s="23" t="s">
        <v>336</v>
      </c>
      <c r="B102" s="34">
        <v>3.0615000000000001</v>
      </c>
      <c r="C102" s="34">
        <f>1</f>
        <v>1</v>
      </c>
      <c r="D102" s="37">
        <v>58</v>
      </c>
      <c r="E102" s="37"/>
      <c r="F102" s="37"/>
      <c r="G102" s="37"/>
      <c r="H102" s="35"/>
      <c r="I102" s="33">
        <v>58</v>
      </c>
      <c r="J102" s="33">
        <v>35.700000000000003</v>
      </c>
      <c r="K102" s="33">
        <v>23.6</v>
      </c>
      <c r="L102" s="33">
        <v>16.600000000000001</v>
      </c>
      <c r="M102" s="33">
        <v>12.4</v>
      </c>
      <c r="N102" s="33">
        <v>9.52</v>
      </c>
      <c r="O102" s="33">
        <v>7.55</v>
      </c>
      <c r="P102" s="33">
        <v>5.09</v>
      </c>
      <c r="Q102" s="33">
        <v>3.66</v>
      </c>
      <c r="R102" s="33">
        <v>2.76</v>
      </c>
      <c r="S102" s="33">
        <v>2.15</v>
      </c>
      <c r="T102" s="33">
        <v>1.72</v>
      </c>
      <c r="U102" s="33">
        <v>1.41</v>
      </c>
      <c r="V102" s="33">
        <v>1.18</v>
      </c>
      <c r="W102" s="33">
        <v>1</v>
      </c>
      <c r="X102" s="33">
        <v>0.85799999999999998</v>
      </c>
      <c r="Y102" s="33">
        <v>0.74399999999999999</v>
      </c>
    </row>
    <row r="103" spans="1:25" x14ac:dyDescent="0.25">
      <c r="A103" s="23" t="s">
        <v>337</v>
      </c>
      <c r="B103" s="34">
        <v>3.7679999999999998</v>
      </c>
      <c r="C103" s="34">
        <f>1</f>
        <v>1</v>
      </c>
      <c r="D103" s="37">
        <v>73.2</v>
      </c>
      <c r="E103" s="37"/>
      <c r="F103" s="37"/>
      <c r="G103" s="37"/>
      <c r="H103" s="35"/>
      <c r="I103" s="33">
        <v>73.2</v>
      </c>
      <c r="J103" s="33">
        <v>44.4</v>
      </c>
      <c r="K103" s="33">
        <v>29.1</v>
      </c>
      <c r="L103" s="33">
        <v>20.5</v>
      </c>
      <c r="M103" s="33">
        <v>15.1</v>
      </c>
      <c r="N103" s="33">
        <v>11.6</v>
      </c>
      <c r="O103" s="33">
        <v>9.23</v>
      </c>
      <c r="P103" s="33">
        <v>6.21</v>
      </c>
      <c r="Q103" s="33">
        <v>4.46</v>
      </c>
      <c r="R103" s="33">
        <v>3.35</v>
      </c>
      <c r="S103" s="33">
        <v>2.61</v>
      </c>
      <c r="T103" s="33">
        <v>2.1</v>
      </c>
      <c r="U103" s="33">
        <v>1.72</v>
      </c>
      <c r="V103" s="33">
        <v>1.43</v>
      </c>
      <c r="W103" s="33">
        <v>1.21</v>
      </c>
      <c r="X103" s="33">
        <v>1.04</v>
      </c>
      <c r="Y103" s="33">
        <v>0.90200000000000002</v>
      </c>
    </row>
    <row r="104" spans="1:25" x14ac:dyDescent="0.25">
      <c r="A104" s="23" t="s">
        <v>338</v>
      </c>
      <c r="B104" s="34">
        <v>4.9455</v>
      </c>
      <c r="C104" s="34">
        <f>1</f>
        <v>1</v>
      </c>
      <c r="D104" s="37">
        <v>105</v>
      </c>
      <c r="E104" s="37"/>
      <c r="F104" s="37"/>
      <c r="G104" s="37"/>
      <c r="H104" s="35"/>
      <c r="I104" s="32">
        <v>105</v>
      </c>
      <c r="J104" s="32">
        <v>65.7</v>
      </c>
      <c r="K104" s="32">
        <v>43.8</v>
      </c>
      <c r="L104" s="32">
        <v>31</v>
      </c>
      <c r="M104" s="32">
        <v>23.1</v>
      </c>
      <c r="N104" s="32">
        <v>17.8</v>
      </c>
      <c r="O104" s="32">
        <v>14.2</v>
      </c>
      <c r="P104" s="32">
        <v>9.57</v>
      </c>
      <c r="Q104" s="32">
        <v>6.89</v>
      </c>
      <c r="R104" s="32">
        <v>5.19</v>
      </c>
      <c r="S104" s="32">
        <v>4.0599999999999996</v>
      </c>
      <c r="T104" s="32">
        <v>3.25</v>
      </c>
      <c r="U104" s="32">
        <v>2.67</v>
      </c>
      <c r="V104" s="32">
        <v>2.23</v>
      </c>
      <c r="W104" s="32">
        <v>1.89</v>
      </c>
      <c r="X104" s="32">
        <v>1.62</v>
      </c>
      <c r="Y104" s="32">
        <v>1.41</v>
      </c>
    </row>
    <row r="105" spans="1:25" x14ac:dyDescent="0.25">
      <c r="A105" s="23" t="s">
        <v>339</v>
      </c>
      <c r="B105" s="34">
        <v>3.3755000000000002</v>
      </c>
      <c r="C105" s="34">
        <f>1</f>
        <v>1</v>
      </c>
      <c r="D105" s="37">
        <v>67.5</v>
      </c>
      <c r="E105" s="37"/>
      <c r="F105" s="37"/>
      <c r="G105" s="37"/>
      <c r="H105" s="35"/>
      <c r="I105" s="33">
        <v>67.5</v>
      </c>
      <c r="J105" s="33">
        <v>43.3</v>
      </c>
      <c r="K105" s="33">
        <v>29.2</v>
      </c>
      <c r="L105" s="33">
        <v>20.9</v>
      </c>
      <c r="M105" s="33">
        <v>15.6</v>
      </c>
      <c r="N105" s="33">
        <v>12.1</v>
      </c>
      <c r="O105" s="33">
        <v>9.65</v>
      </c>
      <c r="P105" s="33">
        <v>6.54</v>
      </c>
      <c r="Q105" s="33">
        <v>4.72</v>
      </c>
      <c r="R105" s="33">
        <v>3.57</v>
      </c>
      <c r="S105" s="33">
        <v>2.79</v>
      </c>
      <c r="T105" s="33">
        <v>2.2400000000000002</v>
      </c>
      <c r="U105" s="33">
        <v>1.84</v>
      </c>
      <c r="V105" s="33">
        <v>1.54</v>
      </c>
      <c r="W105" s="33">
        <v>1.3</v>
      </c>
      <c r="X105" s="33">
        <v>1.1200000000000001</v>
      </c>
      <c r="Y105" s="33">
        <v>0.97299999999999998</v>
      </c>
    </row>
    <row r="106" spans="1:25" x14ac:dyDescent="0.25">
      <c r="A106" s="23" t="s">
        <v>340</v>
      </c>
      <c r="B106" s="34">
        <v>4.1604999999999999</v>
      </c>
      <c r="C106" s="34">
        <f>1</f>
        <v>1</v>
      </c>
      <c r="D106" s="37">
        <v>89.7</v>
      </c>
      <c r="E106" s="37"/>
      <c r="F106" s="37"/>
      <c r="G106" s="37"/>
      <c r="H106" s="35"/>
      <c r="I106" s="33">
        <v>89.7</v>
      </c>
      <c r="J106" s="33">
        <v>56.1</v>
      </c>
      <c r="K106" s="33">
        <v>37.4</v>
      </c>
      <c r="L106" s="33">
        <v>26.6</v>
      </c>
      <c r="M106" s="33">
        <v>19.8</v>
      </c>
      <c r="N106" s="33">
        <v>15.3</v>
      </c>
      <c r="O106" s="33">
        <v>12.1</v>
      </c>
      <c r="P106" s="33">
        <v>8.1999999999999993</v>
      </c>
      <c r="Q106" s="33">
        <v>5.91</v>
      </c>
      <c r="R106" s="33">
        <v>4.46</v>
      </c>
      <c r="S106" s="33">
        <v>3.48</v>
      </c>
      <c r="T106" s="33">
        <v>2.79</v>
      </c>
      <c r="U106" s="33">
        <v>2.29</v>
      </c>
      <c r="V106" s="33">
        <v>1.91</v>
      </c>
      <c r="W106" s="33">
        <v>1.62</v>
      </c>
      <c r="X106" s="33">
        <v>1.39</v>
      </c>
      <c r="Y106" s="33">
        <v>1.21</v>
      </c>
    </row>
    <row r="107" spans="1:25" x14ac:dyDescent="0.25">
      <c r="A107" s="23" t="s">
        <v>341</v>
      </c>
      <c r="B107" s="34">
        <v>6.28</v>
      </c>
      <c r="C107" s="34">
        <f>1</f>
        <v>1</v>
      </c>
      <c r="D107" s="37">
        <v>145</v>
      </c>
      <c r="E107" s="37"/>
      <c r="F107" s="37"/>
      <c r="G107" s="37"/>
      <c r="H107" s="35"/>
      <c r="I107" s="32">
        <v>145</v>
      </c>
      <c r="J107" s="32">
        <v>93.4</v>
      </c>
      <c r="K107" s="32">
        <v>63.2</v>
      </c>
      <c r="L107" s="32">
        <v>45.2</v>
      </c>
      <c r="M107" s="32">
        <v>33.799999999999997</v>
      </c>
      <c r="N107" s="32">
        <v>26.2</v>
      </c>
      <c r="O107" s="32">
        <v>20.9</v>
      </c>
      <c r="P107" s="32">
        <v>14.2</v>
      </c>
      <c r="Q107" s="32">
        <v>10.3</v>
      </c>
      <c r="R107" s="32">
        <v>7.75</v>
      </c>
      <c r="S107" s="32">
        <v>6.06</v>
      </c>
      <c r="T107" s="32">
        <v>4.87</v>
      </c>
      <c r="U107" s="32">
        <v>4</v>
      </c>
      <c r="V107" s="32">
        <v>3.34</v>
      </c>
      <c r="W107" s="32">
        <v>2.84</v>
      </c>
      <c r="X107" s="32">
        <v>2.44</v>
      </c>
      <c r="Y107" s="32">
        <v>2.11</v>
      </c>
    </row>
    <row r="108" spans="1:25" x14ac:dyDescent="0.25">
      <c r="A108" s="23" t="s">
        <v>342</v>
      </c>
      <c r="B108" s="34">
        <v>7.0650000000000004</v>
      </c>
      <c r="C108" s="34">
        <f>1</f>
        <v>1</v>
      </c>
      <c r="D108" s="37">
        <v>164</v>
      </c>
      <c r="E108" s="37"/>
      <c r="F108" s="37"/>
      <c r="G108" s="37"/>
      <c r="H108" s="35"/>
      <c r="I108" s="32">
        <v>164</v>
      </c>
      <c r="J108" s="32">
        <v>106</v>
      </c>
      <c r="K108" s="32">
        <v>71.5</v>
      </c>
      <c r="L108" s="32">
        <v>51.2</v>
      </c>
      <c r="M108" s="32">
        <v>38.299999999999997</v>
      </c>
      <c r="N108" s="32">
        <v>29.7</v>
      </c>
      <c r="O108" s="32">
        <v>23.7</v>
      </c>
      <c r="P108" s="32">
        <v>16.100000000000001</v>
      </c>
      <c r="Q108" s="32">
        <v>11.6</v>
      </c>
      <c r="R108" s="32">
        <v>8.77</v>
      </c>
      <c r="S108" s="32">
        <v>6.86</v>
      </c>
      <c r="T108" s="32">
        <v>5.51</v>
      </c>
      <c r="U108" s="32">
        <v>4.53</v>
      </c>
      <c r="V108" s="32">
        <v>3.78</v>
      </c>
      <c r="W108" s="32">
        <v>3.21</v>
      </c>
      <c r="X108" s="32">
        <v>2.76</v>
      </c>
      <c r="Y108" s="32">
        <v>2.39</v>
      </c>
    </row>
    <row r="109" spans="1:25" x14ac:dyDescent="0.25">
      <c r="A109" s="23" t="s">
        <v>343</v>
      </c>
      <c r="B109" s="34">
        <v>8.7134999999999998</v>
      </c>
      <c r="C109" s="34">
        <f>1</f>
        <v>1</v>
      </c>
      <c r="D109" s="37">
        <v>200</v>
      </c>
      <c r="E109" s="37"/>
      <c r="F109" s="37"/>
      <c r="G109" s="37"/>
      <c r="H109" s="35"/>
      <c r="I109" s="32">
        <v>200</v>
      </c>
      <c r="J109" s="32">
        <v>129</v>
      </c>
      <c r="K109" s="32">
        <v>86.8</v>
      </c>
      <c r="L109" s="32">
        <v>62.1</v>
      </c>
      <c r="M109" s="32">
        <v>46.4</v>
      </c>
      <c r="N109" s="32">
        <v>36</v>
      </c>
      <c r="O109" s="32">
        <v>28.7</v>
      </c>
      <c r="P109" s="32">
        <v>19.5</v>
      </c>
      <c r="Q109" s="32">
        <v>14</v>
      </c>
      <c r="R109" s="32">
        <v>10.6</v>
      </c>
      <c r="S109" s="32">
        <v>8.3000000000000007</v>
      </c>
      <c r="T109" s="32">
        <v>6.67</v>
      </c>
      <c r="U109" s="32">
        <v>5.47</v>
      </c>
      <c r="V109" s="32">
        <v>4.57</v>
      </c>
      <c r="W109" s="32">
        <v>3.88</v>
      </c>
      <c r="X109" s="32">
        <v>3.33</v>
      </c>
      <c r="Y109" s="32">
        <v>2.89</v>
      </c>
    </row>
    <row r="110" spans="1:25" x14ac:dyDescent="0.25">
      <c r="A110" s="23" t="s">
        <v>344</v>
      </c>
      <c r="B110" s="34">
        <v>3.6894999999999998</v>
      </c>
      <c r="C110" s="34">
        <f>1</f>
        <v>1</v>
      </c>
      <c r="D110" s="37">
        <v>77</v>
      </c>
      <c r="E110" s="37"/>
      <c r="F110" s="37"/>
      <c r="G110" s="37"/>
      <c r="H110" s="35"/>
      <c r="I110" s="33">
        <v>77</v>
      </c>
      <c r="J110" s="33">
        <v>51.9</v>
      </c>
      <c r="K110" s="33">
        <v>36</v>
      </c>
      <c r="L110" s="33">
        <v>26.1</v>
      </c>
      <c r="M110" s="33">
        <v>19.7</v>
      </c>
      <c r="N110" s="33">
        <v>15.4</v>
      </c>
      <c r="O110" s="33">
        <v>12.3</v>
      </c>
      <c r="P110" s="33">
        <v>8.42</v>
      </c>
      <c r="Q110" s="33">
        <v>6.11</v>
      </c>
      <c r="R110" s="33">
        <v>4.63</v>
      </c>
      <c r="S110" s="33">
        <v>3.63</v>
      </c>
      <c r="T110" s="33">
        <v>2.93</v>
      </c>
      <c r="U110" s="33">
        <v>2.41</v>
      </c>
      <c r="V110" s="33">
        <v>2.0099999999999998</v>
      </c>
      <c r="W110" s="33">
        <v>1.71</v>
      </c>
      <c r="X110" s="33">
        <v>1.47</v>
      </c>
      <c r="Y110" s="33">
        <v>1.28</v>
      </c>
    </row>
    <row r="111" spans="1:25" x14ac:dyDescent="0.25">
      <c r="A111" s="23" t="s">
        <v>345</v>
      </c>
      <c r="B111" s="34">
        <v>4.5529999999999999</v>
      </c>
      <c r="C111" s="34">
        <f>1</f>
        <v>1</v>
      </c>
      <c r="D111" s="37">
        <v>104</v>
      </c>
      <c r="E111" s="37"/>
      <c r="F111" s="37"/>
      <c r="G111" s="37"/>
      <c r="H111" s="35"/>
      <c r="I111" s="33">
        <v>104</v>
      </c>
      <c r="J111" s="33">
        <v>67.900000000000006</v>
      </c>
      <c r="K111" s="33">
        <v>46.2</v>
      </c>
      <c r="L111" s="33">
        <v>33.1</v>
      </c>
      <c r="M111" s="33">
        <v>24.8</v>
      </c>
      <c r="N111" s="33">
        <v>19.3</v>
      </c>
      <c r="O111" s="33">
        <v>15.4</v>
      </c>
      <c r="P111" s="33">
        <v>10.5</v>
      </c>
      <c r="Q111" s="33">
        <v>7.57</v>
      </c>
      <c r="R111" s="33">
        <v>5.72</v>
      </c>
      <c r="S111" s="33">
        <v>4.4800000000000004</v>
      </c>
      <c r="T111" s="33">
        <v>3.6</v>
      </c>
      <c r="U111" s="33">
        <v>2.96</v>
      </c>
      <c r="V111" s="33">
        <v>2.4700000000000002</v>
      </c>
      <c r="W111" s="33">
        <v>2.1</v>
      </c>
      <c r="X111" s="33">
        <v>1.8</v>
      </c>
      <c r="Y111" s="33">
        <v>1.56</v>
      </c>
    </row>
    <row r="112" spans="1:25" x14ac:dyDescent="0.25">
      <c r="A112" s="23" t="s">
        <v>346</v>
      </c>
      <c r="B112" s="34">
        <v>5.4165000000000001</v>
      </c>
      <c r="C112" s="34">
        <f>1</f>
        <v>1</v>
      </c>
      <c r="D112" s="37">
        <v>127</v>
      </c>
      <c r="E112" s="37"/>
      <c r="F112" s="37"/>
      <c r="G112" s="37"/>
      <c r="H112" s="35"/>
      <c r="I112" s="33">
        <v>127</v>
      </c>
      <c r="J112" s="33">
        <v>81.8</v>
      </c>
      <c r="K112" s="33">
        <v>55.4</v>
      </c>
      <c r="L112" s="33">
        <v>39.700000000000003</v>
      </c>
      <c r="M112" s="33">
        <v>29.7</v>
      </c>
      <c r="N112" s="33">
        <v>23.1</v>
      </c>
      <c r="O112" s="33">
        <v>18.399999999999999</v>
      </c>
      <c r="P112" s="33">
        <v>12.5</v>
      </c>
      <c r="Q112" s="33">
        <v>9.02</v>
      </c>
      <c r="R112" s="33">
        <v>6.82</v>
      </c>
      <c r="S112" s="33">
        <v>5.33</v>
      </c>
      <c r="T112" s="33">
        <v>4.29</v>
      </c>
      <c r="U112" s="33">
        <v>3.52</v>
      </c>
      <c r="V112" s="33">
        <v>2.94</v>
      </c>
      <c r="W112" s="33">
        <v>2.5</v>
      </c>
      <c r="X112" s="33">
        <v>2.14</v>
      </c>
      <c r="Y112" s="33">
        <v>1.86</v>
      </c>
    </row>
    <row r="113" spans="1:25" x14ac:dyDescent="0.25">
      <c r="A113" s="23" t="s">
        <v>347</v>
      </c>
      <c r="B113" s="34">
        <v>4.7885</v>
      </c>
      <c r="C113" s="34">
        <f>1</f>
        <v>1</v>
      </c>
      <c r="D113" s="37">
        <v>112</v>
      </c>
      <c r="E113" s="37"/>
      <c r="F113" s="37"/>
      <c r="G113" s="37"/>
      <c r="H113" s="35"/>
      <c r="I113" s="33">
        <v>112</v>
      </c>
      <c r="J113" s="33">
        <v>75</v>
      </c>
      <c r="K113" s="33">
        <v>51.7</v>
      </c>
      <c r="L113" s="33">
        <v>37.4</v>
      </c>
      <c r="M113" s="33">
        <v>28.2</v>
      </c>
      <c r="N113" s="33">
        <v>22</v>
      </c>
      <c r="O113" s="33">
        <v>17.600000000000001</v>
      </c>
      <c r="P113" s="33">
        <v>12</v>
      </c>
      <c r="Q113" s="33">
        <v>8.6999999999999993</v>
      </c>
      <c r="R113" s="33">
        <v>6.59</v>
      </c>
      <c r="S113" s="33">
        <v>5.17</v>
      </c>
      <c r="T113" s="33">
        <v>4.16</v>
      </c>
      <c r="U113" s="33">
        <v>3.42</v>
      </c>
      <c r="V113" s="33">
        <v>2.86</v>
      </c>
      <c r="W113" s="33">
        <v>2.4300000000000002</v>
      </c>
      <c r="X113" s="33">
        <v>2.09</v>
      </c>
      <c r="Y113" s="33">
        <v>1.81</v>
      </c>
    </row>
    <row r="114" spans="1:25" x14ac:dyDescent="0.25">
      <c r="A114" s="23" t="s">
        <v>348</v>
      </c>
      <c r="B114" s="34">
        <v>5.7305000000000001</v>
      </c>
      <c r="C114" s="34">
        <f>1</f>
        <v>1</v>
      </c>
      <c r="D114" s="37">
        <v>138</v>
      </c>
      <c r="E114" s="37"/>
      <c r="F114" s="37"/>
      <c r="G114" s="37"/>
      <c r="H114" s="35"/>
      <c r="I114" s="33">
        <v>138</v>
      </c>
      <c r="J114" s="33">
        <v>90.8</v>
      </c>
      <c r="K114" s="33">
        <v>62.1</v>
      </c>
      <c r="L114" s="33">
        <v>44.7</v>
      </c>
      <c r="M114" s="33">
        <v>33.5</v>
      </c>
      <c r="N114" s="33">
        <v>26.1</v>
      </c>
      <c r="O114" s="33">
        <v>20.8</v>
      </c>
      <c r="P114" s="33">
        <v>14.2</v>
      </c>
      <c r="Q114" s="33">
        <v>10.3</v>
      </c>
      <c r="R114" s="33">
        <v>7.76</v>
      </c>
      <c r="S114" s="33">
        <v>6.08</v>
      </c>
      <c r="T114" s="33">
        <v>4.8899999999999997</v>
      </c>
      <c r="U114" s="33">
        <v>4.0199999999999996</v>
      </c>
      <c r="V114" s="33">
        <v>3.36</v>
      </c>
      <c r="W114" s="33">
        <v>2.85</v>
      </c>
      <c r="X114" s="33">
        <v>2.4500000000000002</v>
      </c>
      <c r="Y114" s="33">
        <v>2.13</v>
      </c>
    </row>
    <row r="115" spans="1:25" x14ac:dyDescent="0.25">
      <c r="A115" s="23" t="s">
        <v>349</v>
      </c>
      <c r="B115" s="34">
        <v>6.2015000000000002</v>
      </c>
      <c r="C115" s="34">
        <f>1</f>
        <v>1</v>
      </c>
      <c r="D115" s="37">
        <v>149</v>
      </c>
      <c r="E115" s="37"/>
      <c r="F115" s="37"/>
      <c r="G115" s="37"/>
      <c r="H115" s="35"/>
      <c r="I115" s="33">
        <v>149</v>
      </c>
      <c r="J115" s="33">
        <v>97.8</v>
      </c>
      <c r="K115" s="33">
        <v>66.8</v>
      </c>
      <c r="L115" s="33">
        <v>48.1</v>
      </c>
      <c r="M115" s="33">
        <v>36.1</v>
      </c>
      <c r="N115" s="33">
        <v>28.1</v>
      </c>
      <c r="O115" s="33">
        <v>22.4</v>
      </c>
      <c r="P115" s="33">
        <v>15.3</v>
      </c>
      <c r="Q115" s="33">
        <v>11</v>
      </c>
      <c r="R115" s="33">
        <v>8.36</v>
      </c>
      <c r="S115" s="33">
        <v>6.55</v>
      </c>
      <c r="T115" s="33">
        <v>5.26</v>
      </c>
      <c r="U115" s="33">
        <v>4.33</v>
      </c>
      <c r="V115" s="33">
        <v>3.62</v>
      </c>
      <c r="W115" s="33">
        <v>3.07</v>
      </c>
      <c r="X115" s="33">
        <v>2.64</v>
      </c>
      <c r="Y115" s="33">
        <v>2.29</v>
      </c>
    </row>
    <row r="116" spans="1:25" x14ac:dyDescent="0.25">
      <c r="A116" s="23" t="s">
        <v>350</v>
      </c>
      <c r="B116" s="34">
        <v>6.8295000000000003</v>
      </c>
      <c r="C116" s="34">
        <f>1</f>
        <v>1</v>
      </c>
      <c r="D116" s="37">
        <v>170</v>
      </c>
      <c r="E116" s="37"/>
      <c r="F116" s="37"/>
      <c r="G116" s="37"/>
      <c r="H116" s="35"/>
      <c r="I116" s="32">
        <v>170</v>
      </c>
      <c r="J116" s="32">
        <v>113</v>
      </c>
      <c r="K116" s="32">
        <v>77.5</v>
      </c>
      <c r="L116" s="32">
        <v>56</v>
      </c>
      <c r="M116" s="32">
        <v>42.2</v>
      </c>
      <c r="N116" s="32">
        <v>32.799999999999997</v>
      </c>
      <c r="O116" s="32">
        <v>26.3</v>
      </c>
      <c r="P116" s="32">
        <v>17.899999999999999</v>
      </c>
      <c r="Q116" s="32">
        <v>13</v>
      </c>
      <c r="R116" s="32">
        <v>9.82</v>
      </c>
      <c r="S116" s="32">
        <v>7.7</v>
      </c>
      <c r="T116" s="32">
        <v>6.19</v>
      </c>
      <c r="U116" s="32">
        <v>5.09</v>
      </c>
      <c r="V116" s="32">
        <v>4.26</v>
      </c>
      <c r="W116" s="32">
        <v>3.62</v>
      </c>
      <c r="X116" s="32">
        <v>3.11</v>
      </c>
      <c r="Y116" s="32">
        <v>2.7</v>
      </c>
    </row>
    <row r="117" spans="1:25" x14ac:dyDescent="0.25">
      <c r="A117" s="23" t="s">
        <v>351</v>
      </c>
      <c r="B117" s="34">
        <v>7.7714999999999996</v>
      </c>
      <c r="C117" s="34">
        <f>1</f>
        <v>1</v>
      </c>
      <c r="D117" s="37">
        <v>192</v>
      </c>
      <c r="E117" s="37"/>
      <c r="F117" s="37"/>
      <c r="G117" s="37"/>
      <c r="H117" s="35"/>
      <c r="I117" s="32">
        <v>192</v>
      </c>
      <c r="J117" s="32">
        <v>128</v>
      </c>
      <c r="K117" s="32">
        <v>87.8</v>
      </c>
      <c r="L117" s="32">
        <v>63.4</v>
      </c>
      <c r="M117" s="32">
        <v>47.7</v>
      </c>
      <c r="N117" s="32">
        <v>37.200000000000003</v>
      </c>
      <c r="O117" s="32">
        <v>29.7</v>
      </c>
      <c r="P117" s="32">
        <v>20.3</v>
      </c>
      <c r="Q117" s="32">
        <v>14.7</v>
      </c>
      <c r="R117" s="32">
        <v>11.1</v>
      </c>
      <c r="S117" s="32">
        <v>8.7200000000000006</v>
      </c>
      <c r="T117" s="32">
        <v>7.01</v>
      </c>
      <c r="U117" s="32">
        <v>5.76</v>
      </c>
      <c r="V117" s="32">
        <v>4.82</v>
      </c>
      <c r="W117" s="32">
        <v>4.09</v>
      </c>
      <c r="X117" s="32">
        <v>3.52</v>
      </c>
      <c r="Y117" s="32">
        <v>3.06</v>
      </c>
    </row>
    <row r="118" spans="1:25" x14ac:dyDescent="0.25">
      <c r="A118" s="23" t="s">
        <v>352</v>
      </c>
      <c r="B118" s="34">
        <v>8.6349999999999998</v>
      </c>
      <c r="C118" s="34">
        <f>1</f>
        <v>1</v>
      </c>
      <c r="D118" s="37">
        <v>213</v>
      </c>
      <c r="E118" s="37"/>
      <c r="F118" s="37"/>
      <c r="G118" s="37"/>
      <c r="H118" s="35"/>
      <c r="I118" s="32">
        <v>213</v>
      </c>
      <c r="J118" s="32">
        <v>141</v>
      </c>
      <c r="K118" s="32">
        <v>96.9</v>
      </c>
      <c r="L118" s="32">
        <v>69.900000000000006</v>
      </c>
      <c r="M118" s="32">
        <v>52.6</v>
      </c>
      <c r="N118" s="32">
        <v>41</v>
      </c>
      <c r="O118" s="32">
        <v>32.799999999999997</v>
      </c>
      <c r="P118" s="32">
        <v>22.3</v>
      </c>
      <c r="Q118" s="32">
        <v>16.2</v>
      </c>
      <c r="R118" s="32">
        <v>12.2</v>
      </c>
      <c r="S118" s="32">
        <v>9.59</v>
      </c>
      <c r="T118" s="32">
        <v>7.72</v>
      </c>
      <c r="U118" s="32">
        <v>6.34</v>
      </c>
      <c r="V118" s="32">
        <v>5.31</v>
      </c>
      <c r="W118" s="32">
        <v>4.5</v>
      </c>
      <c r="X118" s="32">
        <v>3.87</v>
      </c>
      <c r="Y118" s="32">
        <v>3.36</v>
      </c>
    </row>
    <row r="119" spans="1:25" x14ac:dyDescent="0.25">
      <c r="A119" s="23" t="s">
        <v>353</v>
      </c>
      <c r="B119" s="34">
        <v>9.4984999999999999</v>
      </c>
      <c r="C119" s="34">
        <f>1</f>
        <v>1</v>
      </c>
      <c r="D119" s="37">
        <v>234</v>
      </c>
      <c r="E119" s="37"/>
      <c r="F119" s="37"/>
      <c r="G119" s="37"/>
      <c r="H119" s="35"/>
      <c r="I119" s="32">
        <v>234</v>
      </c>
      <c r="J119" s="32">
        <v>155</v>
      </c>
      <c r="K119" s="32">
        <v>107</v>
      </c>
      <c r="L119" s="32">
        <v>76.900000000000006</v>
      </c>
      <c r="M119" s="32">
        <v>57.9</v>
      </c>
      <c r="N119" s="32">
        <v>45.1</v>
      </c>
      <c r="O119" s="32">
        <v>36.1</v>
      </c>
      <c r="P119" s="32">
        <v>24.6</v>
      </c>
      <c r="Q119" s="32">
        <v>17.8</v>
      </c>
      <c r="R119" s="32">
        <v>13.5</v>
      </c>
      <c r="S119" s="32">
        <v>10.6</v>
      </c>
      <c r="T119" s="32">
        <v>8.49</v>
      </c>
      <c r="U119" s="32">
        <v>6.98</v>
      </c>
      <c r="V119" s="32">
        <v>5.84</v>
      </c>
      <c r="W119" s="32">
        <v>4.95</v>
      </c>
      <c r="X119" s="32">
        <v>4.26</v>
      </c>
      <c r="Y119" s="32">
        <v>3.7</v>
      </c>
    </row>
    <row r="120" spans="1:25" x14ac:dyDescent="0.25">
      <c r="A120" s="23" t="s">
        <v>354</v>
      </c>
      <c r="B120" s="34">
        <v>10.362</v>
      </c>
      <c r="C120" s="34">
        <f>1</f>
        <v>1</v>
      </c>
      <c r="D120" s="37">
        <v>256</v>
      </c>
      <c r="E120" s="37"/>
      <c r="F120" s="37"/>
      <c r="G120" s="37"/>
      <c r="H120" s="35"/>
      <c r="I120" s="32">
        <v>256</v>
      </c>
      <c r="J120" s="32">
        <v>169</v>
      </c>
      <c r="K120" s="32">
        <v>116</v>
      </c>
      <c r="L120" s="32">
        <v>83.9</v>
      </c>
      <c r="M120" s="32">
        <v>63.2</v>
      </c>
      <c r="N120" s="32">
        <v>49.2</v>
      </c>
      <c r="O120" s="32">
        <v>39.299999999999997</v>
      </c>
      <c r="P120" s="32">
        <v>26.8</v>
      </c>
      <c r="Q120" s="32">
        <v>19.399999999999999</v>
      </c>
      <c r="R120" s="32">
        <v>14.7</v>
      </c>
      <c r="S120" s="32">
        <v>11.5</v>
      </c>
      <c r="T120" s="32">
        <v>9.26</v>
      </c>
      <c r="U120" s="32">
        <v>7.61</v>
      </c>
      <c r="V120" s="32">
        <v>6.37</v>
      </c>
      <c r="W120" s="32">
        <v>5.4</v>
      </c>
      <c r="X120" s="32">
        <v>4.6399999999999997</v>
      </c>
      <c r="Y120" s="32">
        <v>4.03</v>
      </c>
    </row>
    <row r="121" spans="1:25" x14ac:dyDescent="0.25">
      <c r="A121" s="23" t="s">
        <v>355</v>
      </c>
      <c r="B121" s="34">
        <v>4.0034999999999998</v>
      </c>
      <c r="C121" s="34">
        <f>1</f>
        <v>1</v>
      </c>
      <c r="D121" s="37">
        <v>84.9</v>
      </c>
      <c r="E121" s="37"/>
      <c r="F121" s="37"/>
      <c r="G121" s="37"/>
      <c r="H121" s="35"/>
      <c r="I121" s="33">
        <v>84.9</v>
      </c>
      <c r="J121" s="33">
        <v>59.7</v>
      </c>
      <c r="K121" s="33">
        <v>42.4</v>
      </c>
      <c r="L121" s="33">
        <v>31.2</v>
      </c>
      <c r="M121" s="33">
        <v>23.7</v>
      </c>
      <c r="N121" s="33">
        <v>18.600000000000001</v>
      </c>
      <c r="O121" s="33">
        <v>15</v>
      </c>
      <c r="P121" s="33">
        <v>10.3</v>
      </c>
      <c r="Q121" s="33">
        <v>7.52</v>
      </c>
      <c r="R121" s="33">
        <v>5.72</v>
      </c>
      <c r="S121" s="33">
        <v>4.5</v>
      </c>
      <c r="T121" s="33">
        <v>3.63</v>
      </c>
      <c r="U121" s="33">
        <v>2.99</v>
      </c>
      <c r="V121" s="33">
        <v>2.5099999999999998</v>
      </c>
      <c r="W121" s="33">
        <v>2.13</v>
      </c>
      <c r="X121" s="33">
        <v>1.83</v>
      </c>
      <c r="Y121" s="33">
        <v>1.59</v>
      </c>
    </row>
    <row r="122" spans="1:25" x14ac:dyDescent="0.25">
      <c r="A122" s="23" t="s">
        <v>356</v>
      </c>
      <c r="B122" s="34">
        <v>4.9455</v>
      </c>
      <c r="C122" s="34">
        <f>1</f>
        <v>1</v>
      </c>
      <c r="D122" s="37">
        <v>117</v>
      </c>
      <c r="E122" s="37"/>
      <c r="F122" s="37"/>
      <c r="G122" s="37"/>
      <c r="H122" s="35"/>
      <c r="I122" s="33">
        <v>117</v>
      </c>
      <c r="J122" s="33">
        <v>79.599999999999994</v>
      </c>
      <c r="K122" s="33">
        <v>55.4</v>
      </c>
      <c r="L122" s="33">
        <v>40.299999999999997</v>
      </c>
      <c r="M122" s="33">
        <v>30.5</v>
      </c>
      <c r="N122" s="33">
        <v>23.8</v>
      </c>
      <c r="O122" s="33">
        <v>19.100000000000001</v>
      </c>
      <c r="P122" s="33">
        <v>13.1</v>
      </c>
      <c r="Q122" s="33">
        <v>9.48</v>
      </c>
      <c r="R122" s="33">
        <v>7.2</v>
      </c>
      <c r="S122" s="33">
        <v>5.65</v>
      </c>
      <c r="T122" s="33">
        <v>4.55</v>
      </c>
      <c r="U122" s="33">
        <v>3.74</v>
      </c>
      <c r="V122" s="33">
        <v>3.13</v>
      </c>
      <c r="W122" s="33">
        <v>2.66</v>
      </c>
      <c r="X122" s="33">
        <v>2.29</v>
      </c>
      <c r="Y122" s="33">
        <v>1.99</v>
      </c>
    </row>
    <row r="123" spans="1:25" x14ac:dyDescent="0.25">
      <c r="A123" s="23" t="s">
        <v>357</v>
      </c>
      <c r="B123" s="34">
        <v>5.8875000000000002</v>
      </c>
      <c r="C123" s="34">
        <f>1</f>
        <v>1</v>
      </c>
      <c r="D123" s="37">
        <v>147</v>
      </c>
      <c r="E123" s="37"/>
      <c r="F123" s="37"/>
      <c r="G123" s="37"/>
      <c r="H123" s="35"/>
      <c r="I123" s="33">
        <v>147</v>
      </c>
      <c r="J123" s="33">
        <v>97.6</v>
      </c>
      <c r="K123" s="33">
        <v>67.099999999999994</v>
      </c>
      <c r="L123" s="33">
        <v>48.5</v>
      </c>
      <c r="M123" s="33">
        <v>36.5</v>
      </c>
      <c r="N123" s="33">
        <v>28.4</v>
      </c>
      <c r="O123" s="33">
        <v>22.7</v>
      </c>
      <c r="P123" s="33">
        <v>15.5</v>
      </c>
      <c r="Q123" s="33">
        <v>11.2</v>
      </c>
      <c r="R123" s="33">
        <v>8.5</v>
      </c>
      <c r="S123" s="33">
        <v>6.66</v>
      </c>
      <c r="T123" s="33">
        <v>5.36</v>
      </c>
      <c r="U123" s="33">
        <v>4.41</v>
      </c>
      <c r="V123" s="33">
        <v>3.69</v>
      </c>
      <c r="W123" s="33">
        <v>3.13</v>
      </c>
      <c r="X123" s="33">
        <v>2.69</v>
      </c>
      <c r="Y123" s="33">
        <v>2.34</v>
      </c>
    </row>
    <row r="124" spans="1:25" x14ac:dyDescent="0.25">
      <c r="A124" s="23" t="s">
        <v>358</v>
      </c>
      <c r="B124" s="34">
        <v>8.3994999999999997</v>
      </c>
      <c r="C124" s="34">
        <f>1</f>
        <v>1</v>
      </c>
      <c r="D124" s="37">
        <v>220</v>
      </c>
      <c r="E124" s="37"/>
      <c r="F124" s="37"/>
      <c r="G124" s="37"/>
      <c r="H124" s="35"/>
      <c r="I124" s="32">
        <v>220</v>
      </c>
      <c r="J124" s="32">
        <v>150</v>
      </c>
      <c r="K124" s="32">
        <v>105</v>
      </c>
      <c r="L124" s="32">
        <v>76.400000000000006</v>
      </c>
      <c r="M124" s="32">
        <v>57.8</v>
      </c>
      <c r="N124" s="32">
        <v>45.2</v>
      </c>
      <c r="O124" s="32">
        <v>36.299999999999997</v>
      </c>
      <c r="P124" s="32">
        <v>24.8</v>
      </c>
      <c r="Q124" s="32">
        <v>18</v>
      </c>
      <c r="R124" s="32">
        <v>13.7</v>
      </c>
      <c r="S124" s="32">
        <v>10.7</v>
      </c>
      <c r="T124" s="32">
        <v>8.66</v>
      </c>
      <c r="U124" s="32">
        <v>7.12</v>
      </c>
      <c r="V124" s="32">
        <v>5.96</v>
      </c>
      <c r="W124" s="32">
        <v>5.0599999999999996</v>
      </c>
      <c r="X124" s="32">
        <v>4.3499999999999996</v>
      </c>
      <c r="Y124" s="32">
        <v>3.78</v>
      </c>
    </row>
    <row r="125" spans="1:25" x14ac:dyDescent="0.25">
      <c r="A125" s="23" t="s">
        <v>359</v>
      </c>
      <c r="B125" s="34">
        <v>9.3414999999999999</v>
      </c>
      <c r="C125" s="34">
        <f>1</f>
        <v>1</v>
      </c>
      <c r="D125" s="37">
        <v>245</v>
      </c>
      <c r="E125" s="37"/>
      <c r="F125" s="37"/>
      <c r="G125" s="37"/>
      <c r="H125" s="35"/>
      <c r="I125" s="32">
        <v>245</v>
      </c>
      <c r="J125" s="32">
        <v>167</v>
      </c>
      <c r="K125" s="32">
        <v>117</v>
      </c>
      <c r="L125" s="32">
        <v>84.9</v>
      </c>
      <c r="M125" s="32">
        <v>64.3</v>
      </c>
      <c r="N125" s="32">
        <v>50.3</v>
      </c>
      <c r="O125" s="32">
        <v>40.299999999999997</v>
      </c>
      <c r="P125" s="32">
        <v>27.6</v>
      </c>
      <c r="Q125" s="32">
        <v>20.100000000000001</v>
      </c>
      <c r="R125" s="32">
        <v>15.2</v>
      </c>
      <c r="S125" s="32">
        <v>11.9</v>
      </c>
      <c r="T125" s="32">
        <v>9.6300000000000008</v>
      </c>
      <c r="U125" s="32">
        <v>7.92</v>
      </c>
      <c r="V125" s="32">
        <v>6.63</v>
      </c>
      <c r="W125" s="32">
        <v>5.63</v>
      </c>
      <c r="X125" s="32">
        <v>4.84</v>
      </c>
      <c r="Y125" s="32">
        <v>4.21</v>
      </c>
    </row>
    <row r="126" spans="1:25" x14ac:dyDescent="0.25">
      <c r="A126" s="23" t="s">
        <v>360</v>
      </c>
      <c r="B126" s="34">
        <v>10.2835</v>
      </c>
      <c r="C126" s="34">
        <f>1</f>
        <v>1</v>
      </c>
      <c r="D126" s="37">
        <v>269</v>
      </c>
      <c r="E126" s="37"/>
      <c r="F126" s="37"/>
      <c r="G126" s="37"/>
      <c r="H126" s="35"/>
      <c r="I126" s="32">
        <v>269</v>
      </c>
      <c r="J126" s="32">
        <v>184</v>
      </c>
      <c r="K126" s="32">
        <v>128</v>
      </c>
      <c r="L126" s="32">
        <v>93.5</v>
      </c>
      <c r="M126" s="32">
        <v>70.8</v>
      </c>
      <c r="N126" s="32">
        <v>55.3</v>
      </c>
      <c r="O126" s="32">
        <v>44.4</v>
      </c>
      <c r="P126" s="32">
        <v>30.4</v>
      </c>
      <c r="Q126" s="32">
        <v>22.1</v>
      </c>
      <c r="R126" s="32">
        <v>16.8</v>
      </c>
      <c r="S126" s="32">
        <v>13.2</v>
      </c>
      <c r="T126" s="32">
        <v>10.6</v>
      </c>
      <c r="U126" s="32">
        <v>8.7200000000000006</v>
      </c>
      <c r="V126" s="32">
        <v>7.3</v>
      </c>
      <c r="W126" s="32">
        <v>6.2</v>
      </c>
      <c r="X126" s="32">
        <v>5.33</v>
      </c>
      <c r="Y126" s="32">
        <v>4.63</v>
      </c>
    </row>
    <row r="127" spans="1:25" x14ac:dyDescent="0.25">
      <c r="A127" s="23" t="s">
        <v>361</v>
      </c>
      <c r="B127" s="34">
        <v>5.3380000000000001</v>
      </c>
      <c r="C127" s="34">
        <f>1</f>
        <v>1</v>
      </c>
      <c r="D127" s="37">
        <v>129</v>
      </c>
      <c r="E127" s="37"/>
      <c r="F127" s="37"/>
      <c r="G127" s="37"/>
      <c r="H127" s="35"/>
      <c r="I127" s="33">
        <v>129</v>
      </c>
      <c r="J127" s="33">
        <v>91.1</v>
      </c>
      <c r="K127" s="33">
        <v>64.900000000000006</v>
      </c>
      <c r="L127" s="33">
        <v>47.9</v>
      </c>
      <c r="M127" s="33">
        <v>36.5</v>
      </c>
      <c r="N127" s="33">
        <v>28.7</v>
      </c>
      <c r="O127" s="33">
        <v>23.1</v>
      </c>
      <c r="P127" s="33">
        <v>15.9</v>
      </c>
      <c r="Q127" s="33">
        <v>11.6</v>
      </c>
      <c r="R127" s="33">
        <v>8.85</v>
      </c>
      <c r="S127" s="33">
        <v>6.96</v>
      </c>
      <c r="T127" s="33">
        <v>5.61</v>
      </c>
      <c r="U127" s="33">
        <v>4.63</v>
      </c>
      <c r="V127" s="33">
        <v>3.88</v>
      </c>
      <c r="W127" s="33">
        <v>3.3</v>
      </c>
      <c r="X127" s="33">
        <v>2.84</v>
      </c>
      <c r="Y127" s="33">
        <v>2.4700000000000002</v>
      </c>
    </row>
    <row r="128" spans="1:25" x14ac:dyDescent="0.25">
      <c r="A128" s="23" t="s">
        <v>362</v>
      </c>
      <c r="B128" s="34">
        <v>6.3585000000000003</v>
      </c>
      <c r="C128" s="34">
        <f>1</f>
        <v>1</v>
      </c>
      <c r="D128" s="37">
        <v>167</v>
      </c>
      <c r="E128" s="37"/>
      <c r="F128" s="37"/>
      <c r="G128" s="37"/>
      <c r="H128" s="35"/>
      <c r="I128" s="33">
        <v>167</v>
      </c>
      <c r="J128" s="33">
        <v>115</v>
      </c>
      <c r="K128" s="33">
        <v>80.7</v>
      </c>
      <c r="L128" s="33">
        <v>59</v>
      </c>
      <c r="M128" s="33">
        <v>44.8</v>
      </c>
      <c r="N128" s="33">
        <v>35</v>
      </c>
      <c r="O128" s="33">
        <v>28.2</v>
      </c>
      <c r="P128" s="33">
        <v>19.3</v>
      </c>
      <c r="Q128" s="33">
        <v>14</v>
      </c>
      <c r="R128" s="33">
        <v>10.7</v>
      </c>
      <c r="S128" s="33">
        <v>8.3699999999999992</v>
      </c>
      <c r="T128" s="33">
        <v>6.75</v>
      </c>
      <c r="U128" s="33">
        <v>5.55</v>
      </c>
      <c r="V128" s="33">
        <v>4.6500000000000004</v>
      </c>
      <c r="W128" s="33">
        <v>3.95</v>
      </c>
      <c r="X128" s="33">
        <v>3.4</v>
      </c>
      <c r="Y128" s="33">
        <v>2.95</v>
      </c>
    </row>
    <row r="129" spans="1:25" x14ac:dyDescent="0.25">
      <c r="A129" s="23" t="s">
        <v>363</v>
      </c>
      <c r="B129" s="34">
        <v>7.3789999999999996</v>
      </c>
      <c r="C129" s="34">
        <f>1</f>
        <v>1</v>
      </c>
      <c r="D129" s="37">
        <v>194</v>
      </c>
      <c r="E129" s="37"/>
      <c r="F129" s="37"/>
      <c r="G129" s="37"/>
      <c r="H129" s="35"/>
      <c r="I129" s="33">
        <v>194</v>
      </c>
      <c r="J129" s="33">
        <v>133</v>
      </c>
      <c r="K129" s="33">
        <v>93</v>
      </c>
      <c r="L129" s="33">
        <v>67.8</v>
      </c>
      <c r="M129" s="33">
        <v>51.4</v>
      </c>
      <c r="N129" s="33">
        <v>40.200000000000003</v>
      </c>
      <c r="O129" s="33">
        <v>32.299999999999997</v>
      </c>
      <c r="P129" s="33">
        <v>22.1</v>
      </c>
      <c r="Q129" s="33">
        <v>16.100000000000001</v>
      </c>
      <c r="R129" s="33">
        <v>12.2</v>
      </c>
      <c r="S129" s="33">
        <v>9.57</v>
      </c>
      <c r="T129" s="33">
        <v>7.71</v>
      </c>
      <c r="U129" s="33">
        <v>6.34</v>
      </c>
      <c r="V129" s="33">
        <v>5.31</v>
      </c>
      <c r="W129" s="33">
        <v>4.51</v>
      </c>
      <c r="X129" s="33">
        <v>3.88</v>
      </c>
      <c r="Y129" s="33">
        <v>3.37</v>
      </c>
    </row>
    <row r="130" spans="1:25" x14ac:dyDescent="0.25">
      <c r="A130" s="23" t="s">
        <v>364</v>
      </c>
      <c r="B130" s="34">
        <v>10.048</v>
      </c>
      <c r="C130" s="34">
        <f>1</f>
        <v>1</v>
      </c>
      <c r="D130" s="37">
        <v>277</v>
      </c>
      <c r="E130" s="37"/>
      <c r="F130" s="37"/>
      <c r="G130" s="37"/>
      <c r="H130" s="35"/>
      <c r="I130" s="32">
        <v>277</v>
      </c>
      <c r="J130" s="32">
        <v>194</v>
      </c>
      <c r="K130" s="32">
        <v>138</v>
      </c>
      <c r="L130" s="32">
        <v>101</v>
      </c>
      <c r="M130" s="32">
        <v>77.3</v>
      </c>
      <c r="N130" s="32">
        <v>60.7</v>
      </c>
      <c r="O130" s="32">
        <v>48.9</v>
      </c>
      <c r="P130" s="32">
        <v>33.6</v>
      </c>
      <c r="Q130" s="32">
        <v>24.5</v>
      </c>
      <c r="R130" s="32">
        <v>18.600000000000001</v>
      </c>
      <c r="S130" s="32">
        <v>14.6</v>
      </c>
      <c r="T130" s="32">
        <v>11.8</v>
      </c>
      <c r="U130" s="32">
        <v>9.73</v>
      </c>
      <c r="V130" s="32">
        <v>8.15</v>
      </c>
      <c r="W130" s="32">
        <v>6.93</v>
      </c>
      <c r="X130" s="32">
        <v>5.96</v>
      </c>
      <c r="Y130" s="32">
        <v>5.18</v>
      </c>
    </row>
    <row r="131" spans="1:25" x14ac:dyDescent="0.25">
      <c r="A131" s="23" t="s">
        <v>365</v>
      </c>
      <c r="B131" s="34">
        <v>11.0685</v>
      </c>
      <c r="C131" s="34">
        <f>1</f>
        <v>1</v>
      </c>
      <c r="D131" s="37">
        <v>305</v>
      </c>
      <c r="E131" s="37"/>
      <c r="F131" s="37"/>
      <c r="G131" s="37"/>
      <c r="H131" s="35"/>
      <c r="I131" s="32">
        <v>305</v>
      </c>
      <c r="J131" s="32">
        <v>214</v>
      </c>
      <c r="K131" s="32">
        <v>152</v>
      </c>
      <c r="L131" s="32">
        <v>112</v>
      </c>
      <c r="M131" s="32">
        <v>85.1</v>
      </c>
      <c r="N131" s="32">
        <v>66.8</v>
      </c>
      <c r="O131" s="32">
        <v>53.8</v>
      </c>
      <c r="P131" s="32">
        <v>37</v>
      </c>
      <c r="Q131" s="32">
        <v>27</v>
      </c>
      <c r="R131" s="32">
        <v>20.5</v>
      </c>
      <c r="S131" s="32">
        <v>16.100000000000001</v>
      </c>
      <c r="T131" s="32">
        <v>13</v>
      </c>
      <c r="U131" s="32">
        <v>10.7</v>
      </c>
      <c r="V131" s="32">
        <v>8.98</v>
      </c>
      <c r="W131" s="32">
        <v>7.63</v>
      </c>
      <c r="X131" s="32">
        <v>6.57</v>
      </c>
      <c r="Y131" s="32">
        <v>5.71</v>
      </c>
    </row>
    <row r="132" spans="1:25" x14ac:dyDescent="0.25">
      <c r="A132" s="23" t="s">
        <v>366</v>
      </c>
      <c r="B132" s="34">
        <v>4.6315</v>
      </c>
      <c r="C132" s="34">
        <f>1</f>
        <v>1</v>
      </c>
      <c r="D132" s="37">
        <v>95.4</v>
      </c>
      <c r="E132" s="37"/>
      <c r="F132" s="37"/>
      <c r="G132" s="37"/>
      <c r="H132" s="35"/>
      <c r="I132" s="33">
        <v>95.4</v>
      </c>
      <c r="J132" s="33">
        <v>75.400000000000006</v>
      </c>
      <c r="K132" s="33">
        <v>56.5</v>
      </c>
      <c r="L132" s="33">
        <v>42.9</v>
      </c>
      <c r="M132" s="33">
        <v>33.4</v>
      </c>
      <c r="N132" s="33">
        <v>26.6</v>
      </c>
      <c r="O132" s="33">
        <v>21.7</v>
      </c>
      <c r="P132" s="33">
        <v>15.2</v>
      </c>
      <c r="Q132" s="33">
        <v>11.2</v>
      </c>
      <c r="R132" s="33">
        <v>8.5500000000000007</v>
      </c>
      <c r="S132" s="33">
        <v>6.76</v>
      </c>
      <c r="T132" s="33">
        <v>5.48</v>
      </c>
      <c r="U132" s="33">
        <v>4.53</v>
      </c>
      <c r="V132" s="33">
        <v>3.81</v>
      </c>
      <c r="W132" s="33">
        <v>3.24</v>
      </c>
      <c r="X132" s="33">
        <v>2.8</v>
      </c>
      <c r="Y132" s="33">
        <v>2.44</v>
      </c>
    </row>
    <row r="133" spans="1:25" x14ac:dyDescent="0.25">
      <c r="A133" s="23" t="s">
        <v>367</v>
      </c>
      <c r="B133" s="34">
        <v>5.7305000000000001</v>
      </c>
      <c r="C133" s="34">
        <f>1</f>
        <v>1</v>
      </c>
      <c r="D133" s="37">
        <v>139</v>
      </c>
      <c r="E133" s="37"/>
      <c r="F133" s="37"/>
      <c r="G133" s="37"/>
      <c r="H133" s="35"/>
      <c r="I133" s="33">
        <v>139</v>
      </c>
      <c r="J133" s="33">
        <v>102</v>
      </c>
      <c r="K133" s="33">
        <v>74.599999999999994</v>
      </c>
      <c r="L133" s="33">
        <v>55.8</v>
      </c>
      <c r="M133" s="33">
        <v>43</v>
      </c>
      <c r="N133" s="33">
        <v>34</v>
      </c>
      <c r="O133" s="33">
        <v>27.6</v>
      </c>
      <c r="P133" s="33">
        <v>19.100000000000001</v>
      </c>
      <c r="Q133" s="33">
        <v>14</v>
      </c>
      <c r="R133" s="33">
        <v>10.7</v>
      </c>
      <c r="S133" s="33">
        <v>8.43</v>
      </c>
      <c r="T133" s="33">
        <v>6.82</v>
      </c>
      <c r="U133" s="33">
        <v>5.63</v>
      </c>
      <c r="V133" s="33">
        <v>4.72</v>
      </c>
      <c r="W133" s="33">
        <v>4.0199999999999996</v>
      </c>
      <c r="X133" s="33">
        <v>3.46</v>
      </c>
      <c r="Y133" s="33">
        <v>3.01</v>
      </c>
    </row>
    <row r="134" spans="1:25" x14ac:dyDescent="0.25">
      <c r="A134" s="23" t="s">
        <v>368</v>
      </c>
      <c r="B134" s="34">
        <v>6.8295000000000003</v>
      </c>
      <c r="C134" s="34">
        <f>1</f>
        <v>1</v>
      </c>
      <c r="D134" s="37">
        <v>182</v>
      </c>
      <c r="E134" s="37"/>
      <c r="F134" s="37"/>
      <c r="G134" s="37"/>
      <c r="H134" s="35"/>
      <c r="I134" s="33">
        <v>182</v>
      </c>
      <c r="J134" s="33">
        <v>130</v>
      </c>
      <c r="K134" s="33">
        <v>93.4</v>
      </c>
      <c r="L134" s="33">
        <v>69.2</v>
      </c>
      <c r="M134" s="33">
        <v>52.9</v>
      </c>
      <c r="N134" s="33">
        <v>41.7</v>
      </c>
      <c r="O134" s="33">
        <v>33.700000000000003</v>
      </c>
      <c r="P134" s="33">
        <v>23.2</v>
      </c>
      <c r="Q134" s="33">
        <v>17</v>
      </c>
      <c r="R134" s="33">
        <v>12.9</v>
      </c>
      <c r="S134" s="33">
        <v>10.199999999999999</v>
      </c>
      <c r="T134" s="33">
        <v>8.2100000000000009</v>
      </c>
      <c r="U134" s="33">
        <v>6.77</v>
      </c>
      <c r="V134" s="33">
        <v>5.67</v>
      </c>
      <c r="W134" s="33">
        <v>4.83</v>
      </c>
      <c r="X134" s="33">
        <v>4.1500000000000004</v>
      </c>
      <c r="Y134" s="33">
        <v>3.61</v>
      </c>
    </row>
    <row r="135" spans="1:25" x14ac:dyDescent="0.25">
      <c r="A135" s="23" t="s">
        <v>369</v>
      </c>
      <c r="B135" s="34">
        <v>7.9284999999999997</v>
      </c>
      <c r="C135" s="34">
        <f>1</f>
        <v>1</v>
      </c>
      <c r="D135" s="37">
        <v>219</v>
      </c>
      <c r="E135" s="37"/>
      <c r="F135" s="37"/>
      <c r="G135" s="37"/>
      <c r="H135" s="35"/>
      <c r="I135" s="33">
        <v>219</v>
      </c>
      <c r="J135" s="33">
        <v>155</v>
      </c>
      <c r="K135" s="33">
        <v>110</v>
      </c>
      <c r="L135" s="33">
        <v>80.8</v>
      </c>
      <c r="M135" s="33">
        <v>61.6</v>
      </c>
      <c r="N135" s="33">
        <v>48.4</v>
      </c>
      <c r="O135" s="33">
        <v>39</v>
      </c>
      <c r="P135" s="33">
        <v>26.8</v>
      </c>
      <c r="Q135" s="33">
        <v>19.5</v>
      </c>
      <c r="R135" s="33">
        <v>14.9</v>
      </c>
      <c r="S135" s="33">
        <v>11.7</v>
      </c>
      <c r="T135" s="33">
        <v>9.44</v>
      </c>
      <c r="U135" s="33">
        <v>7.77</v>
      </c>
      <c r="V135" s="33">
        <v>6.51</v>
      </c>
      <c r="W135" s="33">
        <v>5.54</v>
      </c>
      <c r="X135" s="33">
        <v>4.76</v>
      </c>
      <c r="Y135" s="33">
        <v>4.1399999999999997</v>
      </c>
    </row>
    <row r="136" spans="1:25" x14ac:dyDescent="0.25">
      <c r="A136" s="23" t="s">
        <v>370</v>
      </c>
      <c r="B136" s="34">
        <v>8.9489999999999998</v>
      </c>
      <c r="C136" s="34">
        <f>1</f>
        <v>1</v>
      </c>
      <c r="D136" s="37">
        <v>247</v>
      </c>
      <c r="E136" s="37"/>
      <c r="F136" s="37"/>
      <c r="G136" s="37"/>
      <c r="H136" s="35"/>
      <c r="I136" s="33">
        <v>247</v>
      </c>
      <c r="J136" s="33">
        <v>174</v>
      </c>
      <c r="K136" s="33">
        <v>124</v>
      </c>
      <c r="L136" s="33">
        <v>91.2</v>
      </c>
      <c r="M136" s="33">
        <v>69.5</v>
      </c>
      <c r="N136" s="33">
        <v>54.6</v>
      </c>
      <c r="O136" s="33">
        <v>44</v>
      </c>
      <c r="P136" s="33">
        <v>30.3</v>
      </c>
      <c r="Q136" s="33">
        <v>22.1</v>
      </c>
      <c r="R136" s="33">
        <v>16.8</v>
      </c>
      <c r="S136" s="33">
        <v>13.2</v>
      </c>
      <c r="T136" s="33">
        <v>10.6</v>
      </c>
      <c r="U136" s="33">
        <v>8.77</v>
      </c>
      <c r="V136" s="33">
        <v>7.35</v>
      </c>
      <c r="W136" s="33">
        <v>6.25</v>
      </c>
      <c r="X136" s="33">
        <v>5.38</v>
      </c>
      <c r="Y136" s="33">
        <v>4.68</v>
      </c>
    </row>
    <row r="137" spans="1:25" x14ac:dyDescent="0.25">
      <c r="A137" s="23" t="s">
        <v>371</v>
      </c>
      <c r="B137" s="34">
        <v>10.7545</v>
      </c>
      <c r="C137" s="34">
        <f>1</f>
        <v>1</v>
      </c>
      <c r="D137" s="37">
        <v>309</v>
      </c>
      <c r="E137" s="37"/>
      <c r="F137" s="37"/>
      <c r="G137" s="37"/>
      <c r="H137" s="35"/>
      <c r="I137" s="32">
        <v>309</v>
      </c>
      <c r="J137" s="32">
        <v>223</v>
      </c>
      <c r="K137" s="32">
        <v>161</v>
      </c>
      <c r="L137" s="32">
        <v>119</v>
      </c>
      <c r="M137" s="32">
        <v>91.5</v>
      </c>
      <c r="N137" s="32">
        <v>72.2</v>
      </c>
      <c r="O137" s="32">
        <v>58.3</v>
      </c>
      <c r="P137" s="32">
        <v>40.299999999999997</v>
      </c>
      <c r="Q137" s="32">
        <v>29.4</v>
      </c>
      <c r="R137" s="32">
        <v>22.4</v>
      </c>
      <c r="S137" s="32">
        <v>17.7</v>
      </c>
      <c r="T137" s="32">
        <v>14.3</v>
      </c>
      <c r="U137" s="32">
        <v>11.8</v>
      </c>
      <c r="V137" s="32">
        <v>9.8699999999999992</v>
      </c>
      <c r="W137" s="32">
        <v>8.4</v>
      </c>
      <c r="X137" s="32">
        <v>7.23</v>
      </c>
      <c r="Y137" s="32">
        <v>6.29</v>
      </c>
    </row>
    <row r="138" spans="1:25" x14ac:dyDescent="0.25">
      <c r="A138" s="23" t="s">
        <v>372</v>
      </c>
      <c r="B138" s="34">
        <v>11.8535</v>
      </c>
      <c r="C138" s="34">
        <f>1</f>
        <v>1</v>
      </c>
      <c r="D138" s="37">
        <v>340</v>
      </c>
      <c r="E138" s="37"/>
      <c r="F138" s="37"/>
      <c r="G138" s="37"/>
      <c r="H138" s="35"/>
      <c r="I138" s="32">
        <v>340</v>
      </c>
      <c r="J138" s="32">
        <v>246</v>
      </c>
      <c r="K138" s="32">
        <v>177</v>
      </c>
      <c r="L138" s="32">
        <v>132</v>
      </c>
      <c r="M138" s="32">
        <v>101</v>
      </c>
      <c r="N138" s="32">
        <v>79.599999999999994</v>
      </c>
      <c r="O138" s="32">
        <v>64.3</v>
      </c>
      <c r="P138" s="32">
        <v>44.4</v>
      </c>
      <c r="Q138" s="32">
        <v>32.5</v>
      </c>
      <c r="R138" s="32">
        <v>24.8</v>
      </c>
      <c r="S138" s="32">
        <v>19.5</v>
      </c>
      <c r="T138" s="32">
        <v>15.7</v>
      </c>
      <c r="U138" s="32">
        <v>13</v>
      </c>
      <c r="V138" s="32">
        <v>10.9</v>
      </c>
      <c r="W138" s="32">
        <v>9.26</v>
      </c>
      <c r="X138" s="32">
        <v>7.98</v>
      </c>
      <c r="Y138" s="32">
        <v>6.94</v>
      </c>
    </row>
    <row r="139" spans="1:25" x14ac:dyDescent="0.25">
      <c r="A139" s="23" t="s">
        <v>373</v>
      </c>
      <c r="B139" s="34">
        <v>6.2015000000000002</v>
      </c>
      <c r="C139" s="34">
        <f>1</f>
        <v>1</v>
      </c>
      <c r="D139" s="37">
        <v>148</v>
      </c>
      <c r="E139" s="37"/>
      <c r="F139" s="37"/>
      <c r="G139" s="37"/>
      <c r="H139" s="35"/>
      <c r="I139" s="33">
        <v>148</v>
      </c>
      <c r="J139" s="33">
        <v>113</v>
      </c>
      <c r="K139" s="33">
        <v>84.6</v>
      </c>
      <c r="L139" s="33">
        <v>64.2</v>
      </c>
      <c r="M139" s="33">
        <v>50</v>
      </c>
      <c r="N139" s="33">
        <v>39.799999999999997</v>
      </c>
      <c r="O139" s="33">
        <v>32.4</v>
      </c>
      <c r="P139" s="33">
        <v>22.6</v>
      </c>
      <c r="Q139" s="33">
        <v>16.7</v>
      </c>
      <c r="R139" s="33">
        <v>12.8</v>
      </c>
      <c r="S139" s="33">
        <v>10.1</v>
      </c>
      <c r="T139" s="33">
        <v>8.18</v>
      </c>
      <c r="U139" s="33">
        <v>6.76</v>
      </c>
      <c r="V139" s="33">
        <v>5.68</v>
      </c>
      <c r="W139" s="33">
        <v>4.84</v>
      </c>
      <c r="X139" s="33">
        <v>4.18</v>
      </c>
      <c r="Y139" s="33">
        <v>3.64</v>
      </c>
    </row>
    <row r="140" spans="1:25" x14ac:dyDescent="0.25">
      <c r="A140" s="23" t="s">
        <v>374</v>
      </c>
      <c r="B140" s="34">
        <v>7.3789999999999996</v>
      </c>
      <c r="C140" s="34">
        <f>1</f>
        <v>1</v>
      </c>
      <c r="D140" s="37">
        <v>195</v>
      </c>
      <c r="E140" s="37"/>
      <c r="F140" s="37"/>
      <c r="G140" s="37"/>
      <c r="H140" s="35"/>
      <c r="I140" s="33">
        <v>195</v>
      </c>
      <c r="J140" s="33">
        <v>145</v>
      </c>
      <c r="K140" s="33">
        <v>107</v>
      </c>
      <c r="L140" s="33">
        <v>80</v>
      </c>
      <c r="M140" s="33">
        <v>61.8</v>
      </c>
      <c r="N140" s="33">
        <v>49</v>
      </c>
      <c r="O140" s="33">
        <v>39.700000000000003</v>
      </c>
      <c r="P140" s="33">
        <v>27.6</v>
      </c>
      <c r="Q140" s="33">
        <v>20.2</v>
      </c>
      <c r="R140" s="33">
        <v>15.5</v>
      </c>
      <c r="S140" s="33">
        <v>12.2</v>
      </c>
      <c r="T140" s="33">
        <v>9.8699999999999992</v>
      </c>
      <c r="U140" s="33">
        <v>8.15</v>
      </c>
      <c r="V140" s="33">
        <v>6.84</v>
      </c>
      <c r="W140" s="33">
        <v>5.82</v>
      </c>
      <c r="X140" s="33">
        <v>5.0199999999999996</v>
      </c>
      <c r="Y140" s="33">
        <v>4.37</v>
      </c>
    </row>
    <row r="141" spans="1:25" x14ac:dyDescent="0.25">
      <c r="A141" s="23" t="s">
        <v>375</v>
      </c>
      <c r="B141" s="34">
        <v>8.4779999999999998</v>
      </c>
      <c r="C141" s="34">
        <f>1</f>
        <v>1</v>
      </c>
      <c r="D141" s="37">
        <v>243</v>
      </c>
      <c r="E141" s="37"/>
      <c r="F141" s="37"/>
      <c r="G141" s="37"/>
      <c r="H141" s="35"/>
      <c r="I141" s="33">
        <v>243</v>
      </c>
      <c r="J141" s="33">
        <v>177</v>
      </c>
      <c r="K141" s="33">
        <v>128</v>
      </c>
      <c r="L141" s="33">
        <v>94.8</v>
      </c>
      <c r="M141" s="33">
        <v>72.8</v>
      </c>
      <c r="N141" s="33">
        <v>57.4</v>
      </c>
      <c r="O141" s="33">
        <v>46.4</v>
      </c>
      <c r="P141" s="33">
        <v>32.1</v>
      </c>
      <c r="Q141" s="33">
        <v>23.5</v>
      </c>
      <c r="R141" s="33">
        <v>17.899999999999999</v>
      </c>
      <c r="S141" s="33">
        <v>14.1</v>
      </c>
      <c r="T141" s="33">
        <v>11.4</v>
      </c>
      <c r="U141" s="33">
        <v>9.39</v>
      </c>
      <c r="V141" s="33">
        <v>7.87</v>
      </c>
      <c r="W141" s="33">
        <v>6.7</v>
      </c>
      <c r="X141" s="33">
        <v>5.77</v>
      </c>
      <c r="Y141" s="33">
        <v>5.0199999999999996</v>
      </c>
    </row>
    <row r="142" spans="1:25" x14ac:dyDescent="0.25">
      <c r="A142" s="23" t="s">
        <v>376</v>
      </c>
      <c r="B142" s="34">
        <v>9.6555</v>
      </c>
      <c r="C142" s="34">
        <f>1</f>
        <v>1</v>
      </c>
      <c r="D142" s="37">
        <v>278</v>
      </c>
      <c r="E142" s="37"/>
      <c r="F142" s="37"/>
      <c r="G142" s="37"/>
      <c r="H142" s="35"/>
      <c r="I142" s="33">
        <v>278</v>
      </c>
      <c r="J142" s="33">
        <v>201</v>
      </c>
      <c r="K142" s="33">
        <v>145</v>
      </c>
      <c r="L142" s="33">
        <v>108</v>
      </c>
      <c r="M142" s="33">
        <v>82.8</v>
      </c>
      <c r="N142" s="33">
        <v>65.3</v>
      </c>
      <c r="O142" s="33">
        <v>52.8</v>
      </c>
      <c r="P142" s="33">
        <v>36.5</v>
      </c>
      <c r="Q142" s="33">
        <v>26.7</v>
      </c>
      <c r="R142" s="33">
        <v>20.3</v>
      </c>
      <c r="S142" s="33">
        <v>16</v>
      </c>
      <c r="T142" s="33">
        <v>12.9</v>
      </c>
      <c r="U142" s="33">
        <v>10.7</v>
      </c>
      <c r="V142" s="33">
        <v>8.9499999999999993</v>
      </c>
      <c r="W142" s="33">
        <v>7.61</v>
      </c>
      <c r="X142" s="33">
        <v>6.55</v>
      </c>
      <c r="Y142" s="33">
        <v>5.7</v>
      </c>
    </row>
    <row r="143" spans="1:25" x14ac:dyDescent="0.25">
      <c r="A143" s="23" t="s">
        <v>377</v>
      </c>
      <c r="B143" s="34">
        <v>13.423500000000001</v>
      </c>
      <c r="C143" s="34">
        <f>1</f>
        <v>1</v>
      </c>
      <c r="D143" s="37">
        <v>412</v>
      </c>
      <c r="E143" s="37"/>
      <c r="F143" s="37"/>
      <c r="G143" s="37"/>
      <c r="H143" s="35"/>
      <c r="I143" s="32">
        <v>412</v>
      </c>
      <c r="J143" s="32">
        <v>313</v>
      </c>
      <c r="K143" s="32">
        <v>233</v>
      </c>
      <c r="L143" s="32">
        <v>176</v>
      </c>
      <c r="M143" s="32">
        <v>137</v>
      </c>
      <c r="N143" s="32">
        <v>109</v>
      </c>
      <c r="O143" s="32">
        <v>88.5</v>
      </c>
      <c r="P143" s="32">
        <v>61.7</v>
      </c>
      <c r="Q143" s="32">
        <v>45.4</v>
      </c>
      <c r="R143" s="32">
        <v>34.799999999999997</v>
      </c>
      <c r="S143" s="32">
        <v>27.5</v>
      </c>
      <c r="T143" s="32">
        <v>22.2</v>
      </c>
      <c r="U143" s="32">
        <v>18.399999999999999</v>
      </c>
      <c r="V143" s="32">
        <v>15.4</v>
      </c>
      <c r="W143" s="32">
        <v>13.2</v>
      </c>
      <c r="X143" s="32">
        <v>11.3</v>
      </c>
      <c r="Y143" s="32">
        <v>9.8800000000000008</v>
      </c>
    </row>
    <row r="144" spans="1:25" x14ac:dyDescent="0.25">
      <c r="A144" s="23" t="s">
        <v>378</v>
      </c>
      <c r="B144" s="34">
        <v>14.679500000000001</v>
      </c>
      <c r="C144" s="34">
        <f>1</f>
        <v>1</v>
      </c>
      <c r="D144" s="37">
        <v>449</v>
      </c>
      <c r="E144" s="37"/>
      <c r="F144" s="37"/>
      <c r="G144" s="37"/>
      <c r="H144" s="35"/>
      <c r="I144" s="32">
        <v>449</v>
      </c>
      <c r="J144" s="32">
        <v>340</v>
      </c>
      <c r="K144" s="32">
        <v>253</v>
      </c>
      <c r="L144" s="32">
        <v>191</v>
      </c>
      <c r="M144" s="32">
        <v>148</v>
      </c>
      <c r="N144" s="32">
        <v>118</v>
      </c>
      <c r="O144" s="32">
        <v>95.8</v>
      </c>
      <c r="P144" s="32">
        <v>66.7</v>
      </c>
      <c r="Q144" s="32">
        <v>49.1</v>
      </c>
      <c r="R144" s="32">
        <v>37.6</v>
      </c>
      <c r="S144" s="32">
        <v>29.7</v>
      </c>
      <c r="T144" s="32">
        <v>24</v>
      </c>
      <c r="U144" s="32">
        <v>19.899999999999999</v>
      </c>
      <c r="V144" s="32">
        <v>16.7</v>
      </c>
      <c r="W144" s="32">
        <v>14.2</v>
      </c>
      <c r="X144" s="32">
        <v>12.2</v>
      </c>
      <c r="Y144" s="32">
        <v>10.7</v>
      </c>
    </row>
    <row r="145" spans="1:25" x14ac:dyDescent="0.25">
      <c r="A145" s="23" t="s">
        <v>379</v>
      </c>
      <c r="B145" s="34">
        <v>20.724</v>
      </c>
      <c r="C145" s="34">
        <f>1</f>
        <v>1</v>
      </c>
      <c r="D145" s="37">
        <v>634</v>
      </c>
      <c r="E145" s="37"/>
      <c r="F145" s="37"/>
      <c r="G145" s="37"/>
      <c r="H145" s="35"/>
      <c r="I145" s="32">
        <v>634</v>
      </c>
      <c r="J145" s="32">
        <v>480</v>
      </c>
      <c r="K145" s="32">
        <v>356</v>
      </c>
      <c r="L145" s="32">
        <v>270</v>
      </c>
      <c r="M145" s="32">
        <v>209</v>
      </c>
      <c r="N145" s="32">
        <v>166</v>
      </c>
      <c r="O145" s="32">
        <v>135</v>
      </c>
      <c r="P145" s="32">
        <v>94.2</v>
      </c>
      <c r="Q145" s="32">
        <v>69.3</v>
      </c>
      <c r="R145" s="32">
        <v>53</v>
      </c>
      <c r="S145" s="32">
        <v>41.9</v>
      </c>
      <c r="T145" s="32">
        <v>33.9</v>
      </c>
      <c r="U145" s="32">
        <v>28</v>
      </c>
      <c r="V145" s="32">
        <v>23.5</v>
      </c>
      <c r="W145" s="32">
        <v>20.100000000000001</v>
      </c>
      <c r="X145" s="32">
        <v>17.3</v>
      </c>
      <c r="Y145" s="32">
        <v>15.1</v>
      </c>
    </row>
    <row r="146" spans="1:25" x14ac:dyDescent="0.25">
      <c r="A146" s="23" t="s">
        <v>380</v>
      </c>
      <c r="B146" s="34">
        <v>6.9865000000000004</v>
      </c>
      <c r="C146" s="34">
        <f>1</f>
        <v>1</v>
      </c>
      <c r="D146" s="37">
        <v>151</v>
      </c>
      <c r="E146" s="37"/>
      <c r="F146" s="37"/>
      <c r="G146" s="37"/>
      <c r="H146" s="35"/>
      <c r="I146" s="33">
        <v>151</v>
      </c>
      <c r="J146" s="33">
        <v>133</v>
      </c>
      <c r="K146" s="33">
        <v>105</v>
      </c>
      <c r="L146" s="33">
        <v>82</v>
      </c>
      <c r="M146" s="33">
        <v>65.2</v>
      </c>
      <c r="N146" s="33">
        <v>52.8</v>
      </c>
      <c r="O146" s="33">
        <v>43.4</v>
      </c>
      <c r="P146" s="33">
        <v>30.8</v>
      </c>
      <c r="Q146" s="33">
        <v>22.9</v>
      </c>
      <c r="R146" s="33">
        <v>17.7</v>
      </c>
      <c r="S146" s="33">
        <v>14.1</v>
      </c>
      <c r="T146" s="33">
        <v>11.4</v>
      </c>
      <c r="U146" s="33">
        <v>9.49</v>
      </c>
      <c r="V146" s="33">
        <v>8</v>
      </c>
      <c r="W146" s="33">
        <v>6.83</v>
      </c>
      <c r="X146" s="33">
        <v>5.9</v>
      </c>
      <c r="Y146" s="33">
        <v>5.15</v>
      </c>
    </row>
    <row r="147" spans="1:25" x14ac:dyDescent="0.25">
      <c r="A147" s="23" t="s">
        <v>381</v>
      </c>
      <c r="B147" s="34">
        <v>8.3209999999999997</v>
      </c>
      <c r="C147" s="34">
        <f>1</f>
        <v>1</v>
      </c>
      <c r="D147" s="37">
        <v>219</v>
      </c>
      <c r="E147" s="37"/>
      <c r="F147" s="37"/>
      <c r="G147" s="37"/>
      <c r="H147" s="35"/>
      <c r="I147" s="33">
        <v>219</v>
      </c>
      <c r="J147" s="33">
        <v>173</v>
      </c>
      <c r="K147" s="33">
        <v>133</v>
      </c>
      <c r="L147" s="33">
        <v>103</v>
      </c>
      <c r="M147" s="33">
        <v>81</v>
      </c>
      <c r="N147" s="33">
        <v>65.099999999999994</v>
      </c>
      <c r="O147" s="33">
        <v>53.3</v>
      </c>
      <c r="P147" s="33">
        <v>37.5</v>
      </c>
      <c r="Q147" s="33">
        <v>27.7</v>
      </c>
      <c r="R147" s="33">
        <v>21.4</v>
      </c>
      <c r="S147" s="33">
        <v>16.899999999999999</v>
      </c>
      <c r="T147" s="33">
        <v>13.7</v>
      </c>
      <c r="U147" s="33">
        <v>11.4</v>
      </c>
      <c r="V147" s="33">
        <v>9.58</v>
      </c>
      <c r="W147" s="33">
        <v>8.18</v>
      </c>
      <c r="X147" s="33">
        <v>7.06</v>
      </c>
      <c r="Y147" s="33">
        <v>6.15</v>
      </c>
    </row>
    <row r="148" spans="1:25" x14ac:dyDescent="0.25">
      <c r="A148" s="23" t="s">
        <v>382</v>
      </c>
      <c r="B148" s="34">
        <v>9.577</v>
      </c>
      <c r="C148" s="34">
        <f>1</f>
        <v>1</v>
      </c>
      <c r="D148" s="37">
        <v>277</v>
      </c>
      <c r="E148" s="37"/>
      <c r="F148" s="37"/>
      <c r="G148" s="37"/>
      <c r="H148" s="35"/>
      <c r="I148" s="33">
        <v>277</v>
      </c>
      <c r="J148" s="33">
        <v>215</v>
      </c>
      <c r="K148" s="33">
        <v>162</v>
      </c>
      <c r="L148" s="33">
        <v>124</v>
      </c>
      <c r="M148" s="33">
        <v>96.9</v>
      </c>
      <c r="N148" s="33">
        <v>77.400000000000006</v>
      </c>
      <c r="O148" s="33">
        <v>63.2</v>
      </c>
      <c r="P148" s="33">
        <v>44.2</v>
      </c>
      <c r="Q148" s="33">
        <v>32.6</v>
      </c>
      <c r="R148" s="33">
        <v>25</v>
      </c>
      <c r="S148" s="33">
        <v>19.8</v>
      </c>
      <c r="T148" s="33">
        <v>16.100000000000001</v>
      </c>
      <c r="U148" s="33">
        <v>13.3</v>
      </c>
      <c r="V148" s="33">
        <v>11.2</v>
      </c>
      <c r="W148" s="33">
        <v>9.5299999999999994</v>
      </c>
      <c r="X148" s="33">
        <v>8.2200000000000006</v>
      </c>
      <c r="Y148" s="33">
        <v>7.17</v>
      </c>
    </row>
    <row r="149" spans="1:25" x14ac:dyDescent="0.25">
      <c r="A149" s="23" t="s">
        <v>383</v>
      </c>
      <c r="B149" s="34">
        <v>10.9115</v>
      </c>
      <c r="C149" s="34">
        <f>1</f>
        <v>1</v>
      </c>
      <c r="D149" s="37">
        <v>335</v>
      </c>
      <c r="E149" s="37"/>
      <c r="F149" s="37"/>
      <c r="G149" s="37"/>
      <c r="H149" s="35"/>
      <c r="I149" s="33">
        <v>335</v>
      </c>
      <c r="J149" s="33">
        <v>255</v>
      </c>
      <c r="K149" s="33">
        <v>190</v>
      </c>
      <c r="L149" s="33">
        <v>144</v>
      </c>
      <c r="M149" s="33">
        <v>112</v>
      </c>
      <c r="N149" s="33">
        <v>89.1</v>
      </c>
      <c r="O149" s="33">
        <v>72.400000000000006</v>
      </c>
      <c r="P149" s="33">
        <v>50.5</v>
      </c>
      <c r="Q149" s="33">
        <v>37.200000000000003</v>
      </c>
      <c r="R149" s="33">
        <v>28.5</v>
      </c>
      <c r="S149" s="33">
        <v>22.5</v>
      </c>
      <c r="T149" s="33">
        <v>18.2</v>
      </c>
      <c r="U149" s="33">
        <v>15.1</v>
      </c>
      <c r="V149" s="33">
        <v>12.7</v>
      </c>
      <c r="W149" s="33">
        <v>10.8</v>
      </c>
      <c r="X149" s="33">
        <v>9.2899999999999991</v>
      </c>
      <c r="Y149" s="33">
        <v>8.09</v>
      </c>
    </row>
    <row r="150" spans="1:25" x14ac:dyDescent="0.25">
      <c r="A150" s="23" t="s">
        <v>384</v>
      </c>
      <c r="B150" s="34">
        <v>12.1675</v>
      </c>
      <c r="C150" s="34">
        <f>1</f>
        <v>1</v>
      </c>
      <c r="D150" s="37">
        <v>375</v>
      </c>
      <c r="E150" s="37"/>
      <c r="F150" s="37"/>
      <c r="G150" s="37"/>
      <c r="H150" s="35"/>
      <c r="I150" s="33">
        <v>375</v>
      </c>
      <c r="J150" s="33">
        <v>285</v>
      </c>
      <c r="K150" s="33">
        <v>212</v>
      </c>
      <c r="L150" s="33">
        <v>161</v>
      </c>
      <c r="M150" s="33">
        <v>125</v>
      </c>
      <c r="N150" s="33">
        <v>99.5</v>
      </c>
      <c r="O150" s="33">
        <v>80.900000000000006</v>
      </c>
      <c r="P150" s="33">
        <v>56.4</v>
      </c>
      <c r="Q150" s="33">
        <v>41.5</v>
      </c>
      <c r="R150" s="33">
        <v>31.8</v>
      </c>
      <c r="S150" s="33">
        <v>25.1</v>
      </c>
      <c r="T150" s="33">
        <v>20.399999999999999</v>
      </c>
      <c r="U150" s="33">
        <v>16.8</v>
      </c>
      <c r="V150" s="33">
        <v>14.1</v>
      </c>
      <c r="W150" s="33">
        <v>12</v>
      </c>
      <c r="X150" s="33">
        <v>10.4</v>
      </c>
      <c r="Y150" s="33">
        <v>9.0399999999999991</v>
      </c>
    </row>
    <row r="151" spans="1:25" x14ac:dyDescent="0.25">
      <c r="A151" s="5" t="str">
        <f>A2</f>
        <v>100x100x11</v>
      </c>
      <c r="B151" s="14">
        <f>B2</f>
        <v>16.406500000000001</v>
      </c>
      <c r="C151" s="14">
        <f>C2+0.5</f>
        <v>1.5</v>
      </c>
      <c r="D151" s="38">
        <v>416</v>
      </c>
    </row>
    <row r="152" spans="1:25" x14ac:dyDescent="0.25">
      <c r="A152" s="5" t="str">
        <f t="shared" ref="A152:B152" si="0">A3</f>
        <v>100x100x12</v>
      </c>
      <c r="B152" s="14">
        <f t="shared" si="0"/>
        <v>17.819500000000001</v>
      </c>
      <c r="C152" s="14">
        <f t="shared" ref="C152:C215" si="1">C3+0.5</f>
        <v>1.5</v>
      </c>
      <c r="D152" s="38">
        <v>452</v>
      </c>
    </row>
    <row r="153" spans="1:25" x14ac:dyDescent="0.25">
      <c r="A153" s="5" t="str">
        <f t="shared" ref="A153:B153" si="2">A4</f>
        <v>100x100x13</v>
      </c>
      <c r="B153" s="14">
        <f t="shared" si="2"/>
        <v>19.232500000000002</v>
      </c>
      <c r="C153" s="14">
        <f t="shared" si="1"/>
        <v>1.5</v>
      </c>
      <c r="D153" s="38">
        <v>487</v>
      </c>
    </row>
    <row r="154" spans="1:25" x14ac:dyDescent="0.25">
      <c r="A154" s="5" t="str">
        <f t="shared" ref="A154:B154" si="3">A5</f>
        <v>100x100x14</v>
      </c>
      <c r="B154" s="14">
        <f t="shared" si="3"/>
        <v>20.567</v>
      </c>
      <c r="C154" s="14">
        <f t="shared" si="1"/>
        <v>1.5</v>
      </c>
      <c r="D154" s="38">
        <v>519</v>
      </c>
    </row>
    <row r="155" spans="1:25" x14ac:dyDescent="0.25">
      <c r="A155" s="5" t="str">
        <f t="shared" ref="A155:B155" si="4">A6</f>
        <v>100x100x15</v>
      </c>
      <c r="B155" s="14">
        <f t="shared" si="4"/>
        <v>21.901499999999999</v>
      </c>
      <c r="C155" s="14">
        <f t="shared" si="1"/>
        <v>1.5</v>
      </c>
      <c r="D155" s="38">
        <v>553</v>
      </c>
    </row>
    <row r="156" spans="1:25" x14ac:dyDescent="0.25">
      <c r="A156" s="5" t="str">
        <f t="shared" ref="A156:B156" si="5">A7</f>
        <v>100x100x16</v>
      </c>
      <c r="B156" s="14">
        <f t="shared" si="5"/>
        <v>23.236000000000001</v>
      </c>
      <c r="C156" s="14">
        <f t="shared" si="1"/>
        <v>1.5</v>
      </c>
      <c r="D156" s="38">
        <v>587</v>
      </c>
    </row>
    <row r="157" spans="1:25" x14ac:dyDescent="0.25">
      <c r="A157" s="5" t="str">
        <f t="shared" ref="A157:B157" si="6">A8</f>
        <v>100x100x18</v>
      </c>
      <c r="B157" s="14">
        <f t="shared" si="6"/>
        <v>25.826499999999999</v>
      </c>
      <c r="C157" s="14">
        <f t="shared" si="1"/>
        <v>1.5</v>
      </c>
      <c r="D157" s="38">
        <v>641</v>
      </c>
    </row>
    <row r="158" spans="1:25" x14ac:dyDescent="0.25">
      <c r="A158" s="5" t="str">
        <f t="shared" ref="A158:B158" si="7">A9</f>
        <v>100x100x10.0*</v>
      </c>
      <c r="B158" s="14">
        <f t="shared" si="7"/>
        <v>15.071999999999999</v>
      </c>
      <c r="C158" s="14">
        <f t="shared" si="1"/>
        <v>1.5</v>
      </c>
      <c r="D158" s="38">
        <v>384</v>
      </c>
    </row>
    <row r="159" spans="1:25" x14ac:dyDescent="0.25">
      <c r="A159" s="5" t="str">
        <f t="shared" ref="A159:B159" si="8">A10</f>
        <v>100x100x6.0*</v>
      </c>
      <c r="B159" s="14">
        <f t="shared" si="8"/>
        <v>9.2629999999999999</v>
      </c>
      <c r="C159" s="14">
        <f t="shared" si="1"/>
        <v>1.5</v>
      </c>
      <c r="D159" s="38">
        <v>197</v>
      </c>
    </row>
    <row r="160" spans="1:25" x14ac:dyDescent="0.25">
      <c r="A160" s="5" t="str">
        <f t="shared" ref="A160:B160" si="9">A11</f>
        <v>100x100x7.0*</v>
      </c>
      <c r="B160" s="14">
        <f t="shared" si="9"/>
        <v>10.7545</v>
      </c>
      <c r="C160" s="14">
        <f t="shared" si="1"/>
        <v>1.5</v>
      </c>
      <c r="D160" s="38">
        <v>247</v>
      </c>
    </row>
    <row r="161" spans="1:4" x14ac:dyDescent="0.25">
      <c r="A161" s="5" t="str">
        <f t="shared" ref="A161:B161" si="10">A12</f>
        <v>100x100x8.0*</v>
      </c>
      <c r="B161" s="14">
        <f t="shared" si="10"/>
        <v>12.1675</v>
      </c>
      <c r="C161" s="14">
        <f t="shared" si="1"/>
        <v>1.5</v>
      </c>
      <c r="D161" s="38">
        <v>298</v>
      </c>
    </row>
    <row r="162" spans="1:4" x14ac:dyDescent="0.25">
      <c r="A162" s="5" t="str">
        <f t="shared" ref="A162:B162" si="11">A13</f>
        <v>100x100x9.0*</v>
      </c>
      <c r="B162" s="14">
        <f t="shared" si="11"/>
        <v>13.580500000000001</v>
      </c>
      <c r="C162" s="14">
        <f t="shared" si="1"/>
        <v>1.5</v>
      </c>
      <c r="D162" s="38">
        <v>346</v>
      </c>
    </row>
    <row r="163" spans="1:4" x14ac:dyDescent="0.25">
      <c r="A163" s="5" t="str">
        <f t="shared" ref="A163:B163" si="12">A14</f>
        <v>110x110x12</v>
      </c>
      <c r="B163" s="14">
        <f t="shared" si="12"/>
        <v>19.703499999999998</v>
      </c>
      <c r="C163" s="14">
        <f t="shared" si="1"/>
        <v>1.5</v>
      </c>
      <c r="D163" s="38">
        <v>536</v>
      </c>
    </row>
    <row r="164" spans="1:4" x14ac:dyDescent="0.25">
      <c r="A164" s="5" t="str">
        <f t="shared" ref="A164:B164" si="13">A15</f>
        <v>110x110x14</v>
      </c>
      <c r="B164" s="14">
        <f t="shared" si="13"/>
        <v>22.765000000000001</v>
      </c>
      <c r="C164" s="14">
        <f t="shared" si="1"/>
        <v>1.5</v>
      </c>
      <c r="D164" s="38">
        <v>618</v>
      </c>
    </row>
    <row r="165" spans="1:4" x14ac:dyDescent="0.25">
      <c r="A165" s="5" t="str">
        <f t="shared" ref="A165:B165" si="14">A16</f>
        <v>110x110x10.0*</v>
      </c>
      <c r="B165" s="14">
        <f t="shared" si="14"/>
        <v>16.641999999999999</v>
      </c>
      <c r="C165" s="14">
        <f t="shared" si="1"/>
        <v>1.5</v>
      </c>
      <c r="D165" s="38">
        <v>454</v>
      </c>
    </row>
    <row r="166" spans="1:4" x14ac:dyDescent="0.25">
      <c r="A166" s="5" t="str">
        <f t="shared" ref="A166:B166" si="15">A17</f>
        <v>110x110x11.0*</v>
      </c>
      <c r="B166" s="14">
        <f t="shared" si="15"/>
        <v>18.212</v>
      </c>
      <c r="C166" s="14">
        <f t="shared" si="1"/>
        <v>1.5</v>
      </c>
      <c r="D166" s="38">
        <v>496</v>
      </c>
    </row>
    <row r="167" spans="1:4" x14ac:dyDescent="0.25">
      <c r="A167" s="5" t="str">
        <f t="shared" ref="A167:B167" si="16">A18</f>
        <v>110x110x6.0*</v>
      </c>
      <c r="B167" s="14">
        <f t="shared" si="16"/>
        <v>10.205</v>
      </c>
      <c r="C167" s="14">
        <f t="shared" si="1"/>
        <v>1.5</v>
      </c>
      <c r="D167" s="38">
        <v>212</v>
      </c>
    </row>
    <row r="168" spans="1:4" x14ac:dyDescent="0.25">
      <c r="A168" s="5" t="str">
        <f t="shared" ref="A168:B168" si="17">A19</f>
        <v>110x110x7.0*</v>
      </c>
      <c r="B168" s="14">
        <f t="shared" si="17"/>
        <v>11.8535</v>
      </c>
      <c r="C168" s="14">
        <f t="shared" si="1"/>
        <v>1.5</v>
      </c>
      <c r="D168" s="38">
        <v>275</v>
      </c>
    </row>
    <row r="169" spans="1:4" x14ac:dyDescent="0.25">
      <c r="A169" s="5" t="str">
        <f t="shared" ref="A169:B169" si="18">A20</f>
        <v>110x110x8.0*</v>
      </c>
      <c r="B169" s="14">
        <f t="shared" si="18"/>
        <v>13.423500000000001</v>
      </c>
      <c r="C169" s="14">
        <f t="shared" si="1"/>
        <v>1.5</v>
      </c>
      <c r="D169" s="38">
        <v>334</v>
      </c>
    </row>
    <row r="170" spans="1:4" x14ac:dyDescent="0.25">
      <c r="A170" s="5" t="str">
        <f t="shared" ref="A170:B170" si="19">A21</f>
        <v>110x110x9.0*</v>
      </c>
      <c r="B170" s="14">
        <f t="shared" si="19"/>
        <v>14.993499999999999</v>
      </c>
      <c r="C170" s="14">
        <f t="shared" si="1"/>
        <v>1.5</v>
      </c>
      <c r="D170" s="38">
        <v>397</v>
      </c>
    </row>
    <row r="171" spans="1:4" x14ac:dyDescent="0.25">
      <c r="A171" s="5" t="str">
        <f t="shared" ref="A171:B171" si="20">A22</f>
        <v>120x120x13</v>
      </c>
      <c r="B171" s="14">
        <f t="shared" si="20"/>
        <v>23.314499999999999</v>
      </c>
      <c r="C171" s="14">
        <f t="shared" si="1"/>
        <v>1.5</v>
      </c>
      <c r="D171" s="38">
        <v>672</v>
      </c>
    </row>
    <row r="172" spans="1:4" x14ac:dyDescent="0.25">
      <c r="A172" s="5" t="str">
        <f t="shared" ref="A172:B172" si="21">A23</f>
        <v>120x120x14</v>
      </c>
      <c r="B172" s="14">
        <f t="shared" si="21"/>
        <v>24.963000000000001</v>
      </c>
      <c r="C172" s="14">
        <f t="shared" si="1"/>
        <v>1.5</v>
      </c>
      <c r="D172" s="38">
        <v>717</v>
      </c>
    </row>
    <row r="173" spans="1:4" x14ac:dyDescent="0.25">
      <c r="A173" s="5" t="str">
        <f t="shared" ref="A173:B173" si="22">A24</f>
        <v>120x120x15</v>
      </c>
      <c r="B173" s="14">
        <f t="shared" si="22"/>
        <v>26.611499999999999</v>
      </c>
      <c r="C173" s="14">
        <f t="shared" si="1"/>
        <v>1.5</v>
      </c>
      <c r="D173" s="38">
        <v>765</v>
      </c>
    </row>
    <row r="174" spans="1:4" x14ac:dyDescent="0.25">
      <c r="A174" s="5" t="str">
        <f t="shared" ref="A174:B174" si="23">A25</f>
        <v>120x120x16</v>
      </c>
      <c r="B174" s="14">
        <f t="shared" si="23"/>
        <v>28.26</v>
      </c>
      <c r="C174" s="14">
        <f t="shared" si="1"/>
        <v>1.5</v>
      </c>
      <c r="D174" s="38">
        <v>812</v>
      </c>
    </row>
    <row r="175" spans="1:4" x14ac:dyDescent="0.25">
      <c r="A175" s="5" t="str">
        <f t="shared" ref="A175:B175" si="24">A26</f>
        <v>120x120x10.0*</v>
      </c>
      <c r="B175" s="14">
        <f t="shared" si="24"/>
        <v>18.212</v>
      </c>
      <c r="C175" s="14">
        <f t="shared" si="1"/>
        <v>1.5</v>
      </c>
      <c r="D175" s="38">
        <v>512</v>
      </c>
    </row>
    <row r="176" spans="1:4" x14ac:dyDescent="0.25">
      <c r="A176" s="5" t="str">
        <f t="shared" ref="A176:B176" si="25">A27</f>
        <v>120x120x11.0*</v>
      </c>
      <c r="B176" s="14">
        <f t="shared" si="25"/>
        <v>19.939</v>
      </c>
      <c r="C176" s="14">
        <f t="shared" si="1"/>
        <v>1.5</v>
      </c>
      <c r="D176" s="38">
        <v>576</v>
      </c>
    </row>
    <row r="177" spans="1:4" x14ac:dyDescent="0.25">
      <c r="A177" s="5" t="str">
        <f t="shared" ref="A177:B177" si="26">A28</f>
        <v>120x120x12.0*</v>
      </c>
      <c r="B177" s="14">
        <f t="shared" si="26"/>
        <v>21.587499999999999</v>
      </c>
      <c r="C177" s="14">
        <f t="shared" si="1"/>
        <v>1.5</v>
      </c>
      <c r="D177" s="38">
        <v>624</v>
      </c>
    </row>
    <row r="178" spans="1:4" x14ac:dyDescent="0.25">
      <c r="A178" s="5" t="str">
        <f t="shared" ref="A178:B178" si="27">A29</f>
        <v>120x120x7.0*</v>
      </c>
      <c r="B178" s="14">
        <f t="shared" si="27"/>
        <v>12.952500000000001</v>
      </c>
      <c r="C178" s="14">
        <f t="shared" si="1"/>
        <v>1.5</v>
      </c>
      <c r="D178" s="38">
        <v>292</v>
      </c>
    </row>
    <row r="179" spans="1:4" x14ac:dyDescent="0.25">
      <c r="A179" s="5" t="str">
        <f t="shared" ref="A179:B179" si="28">A30</f>
        <v>120x120x8.0*</v>
      </c>
      <c r="B179" s="14">
        <f t="shared" si="28"/>
        <v>14.679500000000001</v>
      </c>
      <c r="C179" s="14">
        <f t="shared" si="1"/>
        <v>1.5</v>
      </c>
      <c r="D179" s="38">
        <v>366</v>
      </c>
    </row>
    <row r="180" spans="1:4" x14ac:dyDescent="0.25">
      <c r="A180" s="5" t="str">
        <f t="shared" ref="A180:B180" si="29">A31</f>
        <v>120x120x9.0*</v>
      </c>
      <c r="B180" s="14">
        <f t="shared" si="29"/>
        <v>16.484999999999999</v>
      </c>
      <c r="C180" s="14">
        <f t="shared" si="1"/>
        <v>1.5</v>
      </c>
      <c r="D180" s="38">
        <v>439</v>
      </c>
    </row>
    <row r="181" spans="1:4" x14ac:dyDescent="0.25">
      <c r="A181" s="5" t="str">
        <f t="shared" ref="A181:B181" si="30">A32</f>
        <v>130x130x14</v>
      </c>
      <c r="B181" s="14">
        <f t="shared" si="30"/>
        <v>27.2395</v>
      </c>
      <c r="C181" s="14">
        <f t="shared" si="1"/>
        <v>1.5</v>
      </c>
      <c r="D181" s="38">
        <v>820</v>
      </c>
    </row>
    <row r="182" spans="1:4" x14ac:dyDescent="0.25">
      <c r="A182" s="5" t="str">
        <f t="shared" ref="A182:B182" si="31">A33</f>
        <v>130x130x15</v>
      </c>
      <c r="B182" s="14">
        <f t="shared" si="31"/>
        <v>29.045000000000002</v>
      </c>
      <c r="C182" s="14">
        <f t="shared" si="1"/>
        <v>1.5</v>
      </c>
      <c r="D182" s="38">
        <v>874</v>
      </c>
    </row>
    <row r="183" spans="1:4" x14ac:dyDescent="0.25">
      <c r="A183" s="5" t="str">
        <f t="shared" ref="A183:B183" si="32">A34</f>
        <v>130x130x16</v>
      </c>
      <c r="B183" s="14">
        <f t="shared" si="32"/>
        <v>30.8505</v>
      </c>
      <c r="C183" s="14">
        <f t="shared" si="1"/>
        <v>1.5</v>
      </c>
      <c r="D183" s="38">
        <v>929</v>
      </c>
    </row>
    <row r="184" spans="1:4" x14ac:dyDescent="0.25">
      <c r="A184" s="5" t="str">
        <f t="shared" ref="A184:B184" si="33">A35</f>
        <v>130x130x10.0*</v>
      </c>
      <c r="B184" s="14">
        <f t="shared" si="33"/>
        <v>19.782</v>
      </c>
      <c r="C184" s="14">
        <f t="shared" si="1"/>
        <v>1.5</v>
      </c>
      <c r="D184" s="38">
        <v>556</v>
      </c>
    </row>
    <row r="185" spans="1:4" x14ac:dyDescent="0.25">
      <c r="A185" s="5" t="str">
        <f t="shared" ref="A185:B185" si="34">A36</f>
        <v>130x130x11.0*</v>
      </c>
      <c r="B185" s="14">
        <f t="shared" si="34"/>
        <v>21.666</v>
      </c>
      <c r="C185" s="14">
        <f t="shared" si="1"/>
        <v>1.5</v>
      </c>
      <c r="D185" s="38">
        <v>641</v>
      </c>
    </row>
    <row r="186" spans="1:4" x14ac:dyDescent="0.25">
      <c r="A186" s="5" t="str">
        <f t="shared" ref="A186:B186" si="35">A37</f>
        <v>130x130x12.0*</v>
      </c>
      <c r="B186" s="14">
        <f t="shared" si="35"/>
        <v>23.55</v>
      </c>
      <c r="C186" s="14">
        <f t="shared" si="1"/>
        <v>1.5</v>
      </c>
      <c r="D186" s="38">
        <v>710</v>
      </c>
    </row>
    <row r="187" spans="1:4" x14ac:dyDescent="0.25">
      <c r="A187" s="5" t="str">
        <f t="shared" ref="A187:B187" si="36">A38</f>
        <v>130x130x13.0*</v>
      </c>
      <c r="B187" s="14">
        <f t="shared" si="36"/>
        <v>25.355499999999996</v>
      </c>
      <c r="C187" s="14">
        <f t="shared" si="1"/>
        <v>1.5</v>
      </c>
      <c r="D187" s="38">
        <v>765</v>
      </c>
    </row>
    <row r="188" spans="1:4" x14ac:dyDescent="0.25">
      <c r="A188" s="5" t="str">
        <f t="shared" ref="A188:B188" si="37">A39</f>
        <v>130x130x8.0*</v>
      </c>
      <c r="B188" s="14">
        <f t="shared" si="37"/>
        <v>16.013999999999999</v>
      </c>
      <c r="C188" s="14">
        <f t="shared" si="1"/>
        <v>1.5</v>
      </c>
      <c r="D188" s="38">
        <v>385</v>
      </c>
    </row>
    <row r="189" spans="1:4" x14ac:dyDescent="0.25">
      <c r="A189" s="5" t="str">
        <f t="shared" ref="A189:B189" si="38">A40</f>
        <v>130x130x9.0*</v>
      </c>
      <c r="B189" s="14">
        <f t="shared" si="38"/>
        <v>17.898</v>
      </c>
      <c r="C189" s="14">
        <f t="shared" si="1"/>
        <v>1.5</v>
      </c>
      <c r="D189" s="38">
        <v>474</v>
      </c>
    </row>
    <row r="190" spans="1:4" x14ac:dyDescent="0.25">
      <c r="A190" s="5" t="str">
        <f t="shared" ref="A190:B190" si="39">A41</f>
        <v>140x140x15</v>
      </c>
      <c r="B190" s="14">
        <f t="shared" si="39"/>
        <v>31.4</v>
      </c>
      <c r="C190" s="14">
        <f t="shared" si="1"/>
        <v>1.5</v>
      </c>
      <c r="D190" s="38">
        <v>981</v>
      </c>
    </row>
    <row r="191" spans="1:4" x14ac:dyDescent="0.25">
      <c r="A191" s="5" t="str">
        <f t="shared" ref="A191:B191" si="40">A42</f>
        <v>140x140x16</v>
      </c>
      <c r="B191" s="14">
        <f t="shared" si="40"/>
        <v>33.362499999999997</v>
      </c>
      <c r="C191" s="14">
        <f t="shared" si="1"/>
        <v>1.5</v>
      </c>
      <c r="D191" s="38">
        <v>1040</v>
      </c>
    </row>
    <row r="192" spans="1:4" x14ac:dyDescent="0.25">
      <c r="A192" s="5" t="str">
        <f t="shared" ref="A192:B192" si="41">A43</f>
        <v>140x140x18</v>
      </c>
      <c r="B192" s="14">
        <f t="shared" si="41"/>
        <v>37.209000000000003</v>
      </c>
      <c r="C192" s="14">
        <f t="shared" si="1"/>
        <v>1.5</v>
      </c>
      <c r="D192" s="38">
        <v>1140</v>
      </c>
    </row>
    <row r="193" spans="1:4" x14ac:dyDescent="0.25">
      <c r="A193" s="5" t="str">
        <f t="shared" ref="A193:B193" si="42">A44</f>
        <v>140x140x10.0*</v>
      </c>
      <c r="B193" s="14">
        <f t="shared" si="42"/>
        <v>21.352</v>
      </c>
      <c r="C193" s="14">
        <f t="shared" si="1"/>
        <v>1.5</v>
      </c>
      <c r="D193" s="38">
        <v>594</v>
      </c>
    </row>
    <row r="194" spans="1:4" x14ac:dyDescent="0.25">
      <c r="A194" s="5" t="str">
        <f t="shared" ref="A194:B194" si="43">A45</f>
        <v>140x140x11.0*</v>
      </c>
      <c r="B194" s="14">
        <f t="shared" si="43"/>
        <v>23.393000000000001</v>
      </c>
      <c r="C194" s="14">
        <f t="shared" si="1"/>
        <v>1.5</v>
      </c>
      <c r="D194" s="38">
        <v>688</v>
      </c>
    </row>
    <row r="195" spans="1:4" x14ac:dyDescent="0.25">
      <c r="A195" s="5" t="str">
        <f t="shared" ref="A195:B195" si="44">A46</f>
        <v>140x140x12.0*</v>
      </c>
      <c r="B195" s="14">
        <f t="shared" si="44"/>
        <v>25.434000000000001</v>
      </c>
      <c r="C195" s="14">
        <f t="shared" si="1"/>
        <v>1.5</v>
      </c>
      <c r="D195" s="38">
        <v>784</v>
      </c>
    </row>
    <row r="196" spans="1:4" x14ac:dyDescent="0.25">
      <c r="A196" s="5" t="str">
        <f t="shared" ref="A196:B196" si="45">A47</f>
        <v>140x140x13.0*</v>
      </c>
      <c r="B196" s="14">
        <f t="shared" si="45"/>
        <v>27.475000000000001</v>
      </c>
      <c r="C196" s="14">
        <f t="shared" si="1"/>
        <v>1.5</v>
      </c>
      <c r="D196" s="38">
        <v>860</v>
      </c>
    </row>
    <row r="197" spans="1:4" x14ac:dyDescent="0.25">
      <c r="A197" s="5" t="str">
        <f t="shared" ref="A197:B197" si="46">A48</f>
        <v>140x140x14.0*</v>
      </c>
      <c r="B197" s="14">
        <f t="shared" si="46"/>
        <v>29.4375</v>
      </c>
      <c r="C197" s="14">
        <f t="shared" si="1"/>
        <v>1.5</v>
      </c>
      <c r="D197" s="38">
        <v>920</v>
      </c>
    </row>
    <row r="198" spans="1:4" x14ac:dyDescent="0.25">
      <c r="A198" s="5" t="str">
        <f t="shared" ref="A198:B198" si="47">A49</f>
        <v>140x140x9.0*</v>
      </c>
      <c r="B198" s="14">
        <f t="shared" si="47"/>
        <v>19.311</v>
      </c>
      <c r="C198" s="14">
        <f t="shared" si="1"/>
        <v>1.5</v>
      </c>
      <c r="D198" s="38">
        <v>489</v>
      </c>
    </row>
    <row r="199" spans="1:4" x14ac:dyDescent="0.25">
      <c r="A199" s="5" t="str">
        <f t="shared" ref="A199:B199" si="48">A50</f>
        <v>150x150x17</v>
      </c>
      <c r="B199" s="14">
        <f t="shared" si="48"/>
        <v>37.994</v>
      </c>
      <c r="C199" s="14">
        <f t="shared" si="1"/>
        <v>1.5</v>
      </c>
      <c r="D199" s="38">
        <v>1200</v>
      </c>
    </row>
    <row r="200" spans="1:4" x14ac:dyDescent="0.25">
      <c r="A200" s="5" t="str">
        <f t="shared" ref="A200:B200" si="49">A51</f>
        <v>150x150x18</v>
      </c>
      <c r="B200" s="14">
        <f t="shared" si="49"/>
        <v>40.034999999999997</v>
      </c>
      <c r="C200" s="14">
        <f t="shared" si="1"/>
        <v>1.5</v>
      </c>
      <c r="D200" s="38">
        <v>1260</v>
      </c>
    </row>
    <row r="201" spans="1:4" x14ac:dyDescent="0.25">
      <c r="A201" s="5" t="str">
        <f t="shared" ref="A201:B201" si="50">A52</f>
        <v>150x150x19</v>
      </c>
      <c r="B201" s="14">
        <f t="shared" si="50"/>
        <v>42.154499999999999</v>
      </c>
      <c r="C201" s="14">
        <f t="shared" si="1"/>
        <v>1.5</v>
      </c>
      <c r="D201" s="38">
        <v>1320</v>
      </c>
    </row>
    <row r="202" spans="1:4" x14ac:dyDescent="0.25">
      <c r="A202" s="5" t="str">
        <f t="shared" ref="A202:B202" si="51">A53</f>
        <v>150x150x20</v>
      </c>
      <c r="B202" s="14">
        <f t="shared" si="51"/>
        <v>44.195500000000003</v>
      </c>
      <c r="C202" s="14">
        <f t="shared" si="1"/>
        <v>1.5</v>
      </c>
      <c r="D202" s="38">
        <v>1390</v>
      </c>
    </row>
    <row r="203" spans="1:4" x14ac:dyDescent="0.25">
      <c r="A203" s="5" t="str">
        <f t="shared" ref="A203:B203" si="52">A54</f>
        <v>150x150x10.0*</v>
      </c>
      <c r="B203" s="14">
        <f t="shared" si="52"/>
        <v>23.000499999999999</v>
      </c>
      <c r="C203" s="14">
        <f t="shared" si="1"/>
        <v>1.5</v>
      </c>
      <c r="D203" s="38">
        <v>608</v>
      </c>
    </row>
    <row r="204" spans="1:4" x14ac:dyDescent="0.25">
      <c r="A204" s="5" t="str">
        <f t="shared" ref="A204:B204" si="53">A55</f>
        <v>150x150x11.0*</v>
      </c>
      <c r="B204" s="14">
        <f t="shared" si="53"/>
        <v>25.198499999999999</v>
      </c>
      <c r="C204" s="14">
        <f t="shared" si="1"/>
        <v>1.5</v>
      </c>
      <c r="D204" s="38">
        <v>731</v>
      </c>
    </row>
    <row r="205" spans="1:4" x14ac:dyDescent="0.25">
      <c r="A205" s="5" t="str">
        <f t="shared" ref="A205:B205" si="54">A56</f>
        <v>150x150x12.0*</v>
      </c>
      <c r="B205" s="14">
        <f t="shared" si="54"/>
        <v>27.318000000000001</v>
      </c>
      <c r="C205" s="14">
        <f t="shared" si="1"/>
        <v>1.5</v>
      </c>
      <c r="D205" s="38">
        <v>836</v>
      </c>
    </row>
    <row r="206" spans="1:4" x14ac:dyDescent="0.25">
      <c r="A206" s="5" t="str">
        <f t="shared" ref="A206:B206" si="55">A57</f>
        <v>150x150x13.0*</v>
      </c>
      <c r="B206" s="14">
        <f t="shared" si="55"/>
        <v>29.515999999999998</v>
      </c>
      <c r="C206" s="14">
        <f t="shared" si="1"/>
        <v>1.5</v>
      </c>
      <c r="D206" s="38">
        <v>944</v>
      </c>
    </row>
    <row r="207" spans="1:4" x14ac:dyDescent="0.25">
      <c r="A207" s="5" t="str">
        <f t="shared" ref="A207:B207" si="56">A58</f>
        <v>150x150x14.0*</v>
      </c>
      <c r="B207" s="14">
        <f t="shared" si="56"/>
        <v>31.6355</v>
      </c>
      <c r="C207" s="14">
        <f t="shared" si="1"/>
        <v>1.5</v>
      </c>
      <c r="D207" s="38">
        <v>1020</v>
      </c>
    </row>
    <row r="208" spans="1:4" x14ac:dyDescent="0.25">
      <c r="A208" s="5" t="str">
        <f t="shared" ref="A208:B208" si="57">A59</f>
        <v>150x150x15.0*</v>
      </c>
      <c r="B208" s="14">
        <f t="shared" si="57"/>
        <v>33.755000000000003</v>
      </c>
      <c r="C208" s="14">
        <f t="shared" si="1"/>
        <v>1.5</v>
      </c>
      <c r="D208" s="38">
        <v>1090</v>
      </c>
    </row>
    <row r="209" spans="1:4" x14ac:dyDescent="0.25">
      <c r="A209" s="5" t="str">
        <f t="shared" ref="A209:B209" si="58">A60</f>
        <v>150x150x16.0*</v>
      </c>
      <c r="B209" s="14">
        <f t="shared" si="58"/>
        <v>35.874499999999998</v>
      </c>
      <c r="C209" s="14">
        <f t="shared" si="1"/>
        <v>1.5</v>
      </c>
      <c r="D209" s="38">
        <v>1150</v>
      </c>
    </row>
    <row r="210" spans="1:4" x14ac:dyDescent="0.25">
      <c r="A210" s="5" t="str">
        <f t="shared" ref="A210:B210" si="59">A61</f>
        <v>160x160x20</v>
      </c>
      <c r="B210" s="14">
        <f t="shared" si="59"/>
        <v>47.335500000000003</v>
      </c>
      <c r="C210" s="14">
        <f t="shared" si="1"/>
        <v>1.5</v>
      </c>
      <c r="D210" s="38">
        <v>1520</v>
      </c>
    </row>
    <row r="211" spans="1:4" x14ac:dyDescent="0.25">
      <c r="A211" s="5" t="str">
        <f t="shared" ref="A211:B211" si="60">A62</f>
        <v>160x160x12.0*</v>
      </c>
      <c r="B211" s="14">
        <f t="shared" si="60"/>
        <v>29.2805</v>
      </c>
      <c r="C211" s="14">
        <f t="shared" si="1"/>
        <v>1.5</v>
      </c>
      <c r="D211" s="38">
        <v>880</v>
      </c>
    </row>
    <row r="212" spans="1:4" x14ac:dyDescent="0.25">
      <c r="A212" s="5" t="str">
        <f t="shared" ref="A212:B212" si="61">A63</f>
        <v>160x160x13.0*</v>
      </c>
      <c r="B212" s="14">
        <f t="shared" si="61"/>
        <v>31.556999999999999</v>
      </c>
      <c r="C212" s="14">
        <f t="shared" si="1"/>
        <v>1.5</v>
      </c>
      <c r="D212" s="38">
        <v>997</v>
      </c>
    </row>
    <row r="213" spans="1:4" x14ac:dyDescent="0.25">
      <c r="A213" s="5" t="str">
        <f t="shared" ref="A213:B213" si="62">A64</f>
        <v>160x160x14.0*</v>
      </c>
      <c r="B213" s="14">
        <f t="shared" si="62"/>
        <v>33.911999999999999</v>
      </c>
      <c r="C213" s="14">
        <f t="shared" si="1"/>
        <v>1.5</v>
      </c>
      <c r="D213" s="38">
        <v>1120</v>
      </c>
    </row>
    <row r="214" spans="1:4" x14ac:dyDescent="0.25">
      <c r="A214" s="5" t="str">
        <f t="shared" ref="A214:B214" si="63">A65</f>
        <v>160x160x15.0*</v>
      </c>
      <c r="B214" s="14">
        <f t="shared" si="63"/>
        <v>36.188499999999998</v>
      </c>
      <c r="C214" s="14">
        <f t="shared" si="1"/>
        <v>1.5</v>
      </c>
      <c r="D214" s="38">
        <v>1200</v>
      </c>
    </row>
    <row r="215" spans="1:4" x14ac:dyDescent="0.25">
      <c r="A215" s="5" t="str">
        <f t="shared" ref="A215:B215" si="64">A66</f>
        <v>160x160x16.0*</v>
      </c>
      <c r="B215" s="14">
        <f t="shared" si="64"/>
        <v>38.465000000000003</v>
      </c>
      <c r="C215" s="14">
        <f t="shared" si="1"/>
        <v>1.5</v>
      </c>
      <c r="D215" s="38">
        <v>1270</v>
      </c>
    </row>
    <row r="216" spans="1:4" x14ac:dyDescent="0.25">
      <c r="A216" s="5" t="str">
        <f t="shared" ref="A216:B216" si="65">A67</f>
        <v>180x180x20</v>
      </c>
      <c r="B216" s="14">
        <f t="shared" si="65"/>
        <v>53.615499999999997</v>
      </c>
      <c r="C216" s="14">
        <f t="shared" ref="C216:C279" si="66">C67+0.5</f>
        <v>1.5</v>
      </c>
      <c r="D216" s="38">
        <v>1780</v>
      </c>
    </row>
    <row r="217" spans="1:4" x14ac:dyDescent="0.25">
      <c r="A217" s="5" t="str">
        <f t="shared" ref="A217:B217" si="67">A68</f>
        <v>180x180x22</v>
      </c>
      <c r="B217" s="14">
        <f t="shared" si="67"/>
        <v>58.639499999999998</v>
      </c>
      <c r="C217" s="14">
        <f t="shared" si="66"/>
        <v>1.5</v>
      </c>
      <c r="D217" s="38">
        <v>1950</v>
      </c>
    </row>
    <row r="218" spans="1:4" x14ac:dyDescent="0.25">
      <c r="A218" s="5" t="str">
        <f t="shared" ref="A218:B218" si="68">A69</f>
        <v>180x180x15.0*</v>
      </c>
      <c r="B218" s="14">
        <f t="shared" si="68"/>
        <v>40.898499999999999</v>
      </c>
      <c r="C218" s="14">
        <f t="shared" si="66"/>
        <v>1.5</v>
      </c>
      <c r="D218" s="38">
        <v>1350</v>
      </c>
    </row>
    <row r="219" spans="1:4" x14ac:dyDescent="0.25">
      <c r="A219" s="5" t="str">
        <f t="shared" ref="A219:B219" si="69">A70</f>
        <v>180x180x16.0*</v>
      </c>
      <c r="B219" s="14">
        <f t="shared" si="69"/>
        <v>43.488999999999997</v>
      </c>
      <c r="C219" s="14">
        <f t="shared" si="66"/>
        <v>1.5</v>
      </c>
      <c r="D219" s="38">
        <v>1480</v>
      </c>
    </row>
    <row r="220" spans="1:4" x14ac:dyDescent="0.25">
      <c r="A220" s="5" t="str">
        <f t="shared" ref="A220:B220" si="70">A71</f>
        <v>200x200x25</v>
      </c>
      <c r="B220" s="14">
        <f t="shared" si="70"/>
        <v>73.868499999999997</v>
      </c>
      <c r="C220" s="14">
        <f t="shared" si="66"/>
        <v>1.5</v>
      </c>
      <c r="D220" s="38">
        <v>2500</v>
      </c>
    </row>
    <row r="221" spans="1:4" x14ac:dyDescent="0.25">
      <c r="A221" s="5" t="str">
        <f t="shared" ref="A221:B221" si="71">A72</f>
        <v>200x200x28</v>
      </c>
      <c r="B221" s="14">
        <f t="shared" si="71"/>
        <v>82.424999999999997</v>
      </c>
      <c r="C221" s="14">
        <f t="shared" si="66"/>
        <v>1.5</v>
      </c>
      <c r="D221" s="38">
        <v>2790</v>
      </c>
    </row>
    <row r="222" spans="1:4" x14ac:dyDescent="0.25">
      <c r="A222" s="5" t="str">
        <f t="shared" ref="A222:B222" si="72">A73</f>
        <v>200x200x12.0*</v>
      </c>
      <c r="B222" s="14">
        <f t="shared" si="72"/>
        <v>36.816499999999998</v>
      </c>
      <c r="C222" s="14">
        <f t="shared" si="66"/>
        <v>1.5</v>
      </c>
      <c r="D222" s="38">
        <v>842</v>
      </c>
    </row>
    <row r="223" spans="1:4" x14ac:dyDescent="0.25">
      <c r="A223" s="5" t="str">
        <f t="shared" ref="A223:B223" si="73">A74</f>
        <v>200x200x15.0*</v>
      </c>
      <c r="B223" s="14">
        <f t="shared" si="73"/>
        <v>45.608499999999999</v>
      </c>
      <c r="C223" s="14">
        <f t="shared" si="66"/>
        <v>1.5</v>
      </c>
      <c r="D223" s="38">
        <v>1370</v>
      </c>
    </row>
    <row r="224" spans="1:4" x14ac:dyDescent="0.25">
      <c r="A224" s="5" t="str">
        <f t="shared" ref="A224:B224" si="74">A75</f>
        <v>200x200x20.0*</v>
      </c>
      <c r="B224" s="14">
        <f t="shared" si="74"/>
        <v>59.895499999999998</v>
      </c>
      <c r="C224" s="14">
        <f t="shared" si="66"/>
        <v>1.5</v>
      </c>
      <c r="D224" s="38">
        <v>2030</v>
      </c>
    </row>
    <row r="225" spans="1:4" x14ac:dyDescent="0.25">
      <c r="A225" s="5" t="str">
        <f t="shared" ref="A225:B225" si="75">A76</f>
        <v>250x250x30</v>
      </c>
      <c r="B225" s="14">
        <f t="shared" si="75"/>
        <v>110.685</v>
      </c>
      <c r="C225" s="14">
        <f t="shared" si="66"/>
        <v>1.5</v>
      </c>
      <c r="D225" s="38">
        <v>3870</v>
      </c>
    </row>
    <row r="226" spans="1:4" x14ac:dyDescent="0.25">
      <c r="A226" s="5" t="str">
        <f t="shared" ref="A226:B226" si="76">A77</f>
        <v>250x250x35</v>
      </c>
      <c r="B226" s="14">
        <f t="shared" si="76"/>
        <v>127.955</v>
      </c>
      <c r="C226" s="14">
        <f t="shared" si="66"/>
        <v>1.5</v>
      </c>
      <c r="D226" s="38">
        <v>4470</v>
      </c>
    </row>
    <row r="227" spans="1:4" x14ac:dyDescent="0.25">
      <c r="A227" s="5" t="str">
        <f t="shared" ref="A227:B227" si="77">A78</f>
        <v>250x250x20.0*</v>
      </c>
      <c r="B227" s="14">
        <f t="shared" si="77"/>
        <v>75.36</v>
      </c>
      <c r="C227" s="14">
        <f t="shared" si="66"/>
        <v>1.5</v>
      </c>
      <c r="D227" s="38">
        <v>2380</v>
      </c>
    </row>
    <row r="228" spans="1:4" x14ac:dyDescent="0.25">
      <c r="A228" s="5" t="str">
        <f t="shared" ref="A228:B228" si="78">A79</f>
        <v>250x250x25.0*</v>
      </c>
      <c r="B228" s="14">
        <f t="shared" si="78"/>
        <v>93.415000000000006</v>
      </c>
      <c r="C228" s="14">
        <f t="shared" si="66"/>
        <v>1.5</v>
      </c>
      <c r="D228" s="38">
        <v>3260</v>
      </c>
    </row>
    <row r="229" spans="1:4" x14ac:dyDescent="0.25">
      <c r="A229" s="5" t="str">
        <f t="shared" ref="A229:B229" si="79">A80</f>
        <v>25x25x3</v>
      </c>
      <c r="B229" s="14">
        <f t="shared" si="79"/>
        <v>1.099</v>
      </c>
      <c r="C229" s="14">
        <f t="shared" si="66"/>
        <v>1.5</v>
      </c>
      <c r="D229" s="38">
        <v>4.4000000000000004</v>
      </c>
    </row>
    <row r="230" spans="1:4" x14ac:dyDescent="0.25">
      <c r="A230" s="5" t="str">
        <f t="shared" ref="A230:B230" si="80">A81</f>
        <v>25x25x4</v>
      </c>
      <c r="B230" s="14">
        <f t="shared" si="80"/>
        <v>1.4915</v>
      </c>
      <c r="C230" s="14">
        <f t="shared" si="66"/>
        <v>1.5</v>
      </c>
      <c r="D230" s="38">
        <v>5.74</v>
      </c>
    </row>
    <row r="231" spans="1:4" x14ac:dyDescent="0.25">
      <c r="A231" s="5" t="str">
        <f t="shared" ref="A231:B231" si="81">A82</f>
        <v>300x300x35</v>
      </c>
      <c r="B231" s="14">
        <f t="shared" si="81"/>
        <v>154.64500000000001</v>
      </c>
      <c r="C231" s="14">
        <f t="shared" si="66"/>
        <v>1.5</v>
      </c>
      <c r="D231" s="38">
        <v>5510</v>
      </c>
    </row>
    <row r="232" spans="1:4" x14ac:dyDescent="0.25">
      <c r="A232" s="5" t="str">
        <f t="shared" ref="A232:B232" si="82">A83</f>
        <v>300x300x25.0*</v>
      </c>
      <c r="B232" s="14">
        <f t="shared" si="82"/>
        <v>112.255</v>
      </c>
      <c r="C232" s="14">
        <f t="shared" si="66"/>
        <v>1.5</v>
      </c>
      <c r="D232" s="38">
        <v>3700</v>
      </c>
    </row>
    <row r="233" spans="1:4" x14ac:dyDescent="0.25">
      <c r="A233" s="5" t="str">
        <f t="shared" ref="A233:B233" si="83">A84</f>
        <v>300x300x30.0*</v>
      </c>
      <c r="B233" s="14">
        <f t="shared" si="83"/>
        <v>133.44999999999999</v>
      </c>
      <c r="C233" s="14">
        <f t="shared" si="66"/>
        <v>1.5</v>
      </c>
      <c r="D233" s="38">
        <v>4760</v>
      </c>
    </row>
    <row r="234" spans="1:4" x14ac:dyDescent="0.25">
      <c r="A234" s="5" t="str">
        <f t="shared" ref="A234:B234" si="84">A85</f>
        <v>30x30x4</v>
      </c>
      <c r="B234" s="14">
        <f t="shared" si="84"/>
        <v>1.8055000000000001</v>
      </c>
      <c r="C234" s="14">
        <f t="shared" si="66"/>
        <v>1.5</v>
      </c>
      <c r="D234" s="38">
        <v>9.6300000000000008</v>
      </c>
    </row>
    <row r="235" spans="1:4" x14ac:dyDescent="0.25">
      <c r="A235" s="5" t="str">
        <f t="shared" ref="A235:B235" si="85">A86</f>
        <v>30x30x3.0*</v>
      </c>
      <c r="B235" s="14">
        <f t="shared" si="85"/>
        <v>1.3345</v>
      </c>
      <c r="C235" s="14">
        <f t="shared" si="66"/>
        <v>1.5</v>
      </c>
      <c r="D235" s="38">
        <v>7.38</v>
      </c>
    </row>
    <row r="236" spans="1:4" x14ac:dyDescent="0.25">
      <c r="A236" s="5" t="str">
        <f t="shared" ref="A236:B236" si="86">A87</f>
        <v>35x35x4</v>
      </c>
      <c r="B236" s="14">
        <f t="shared" si="86"/>
        <v>2.1194999999999999</v>
      </c>
      <c r="C236" s="14">
        <f t="shared" si="66"/>
        <v>1.5</v>
      </c>
      <c r="D236" s="38">
        <v>14.6</v>
      </c>
    </row>
    <row r="237" spans="1:4" x14ac:dyDescent="0.25">
      <c r="A237" s="5" t="str">
        <f t="shared" ref="A237:B237" si="87">A88</f>
        <v>35x35x5</v>
      </c>
      <c r="B237" s="14">
        <f t="shared" si="87"/>
        <v>2.5905</v>
      </c>
      <c r="C237" s="14">
        <f t="shared" si="66"/>
        <v>1.5</v>
      </c>
      <c r="D237" s="38">
        <v>17.5</v>
      </c>
    </row>
    <row r="238" spans="1:4" x14ac:dyDescent="0.25">
      <c r="A238" s="5" t="str">
        <f t="shared" ref="A238:B238" si="88">A89</f>
        <v>40x40x5</v>
      </c>
      <c r="B238" s="14">
        <f t="shared" si="88"/>
        <v>2.9830000000000001</v>
      </c>
      <c r="C238" s="14">
        <f t="shared" si="66"/>
        <v>1.5</v>
      </c>
      <c r="D238" s="38">
        <v>25.1</v>
      </c>
    </row>
    <row r="239" spans="1:4" x14ac:dyDescent="0.25">
      <c r="A239" s="5" t="str">
        <f t="shared" ref="A239:B239" si="89">A90</f>
        <v>40x40x6</v>
      </c>
      <c r="B239" s="14">
        <f t="shared" si="89"/>
        <v>3.5325000000000002</v>
      </c>
      <c r="C239" s="14">
        <f t="shared" si="66"/>
        <v>1.5</v>
      </c>
      <c r="D239" s="38">
        <v>29.6</v>
      </c>
    </row>
    <row r="240" spans="1:4" x14ac:dyDescent="0.25">
      <c r="A240" s="5" t="str">
        <f t="shared" ref="A240:B240" si="90">A91</f>
        <v>40x40x4.0*</v>
      </c>
      <c r="B240" s="14">
        <f t="shared" si="90"/>
        <v>2.4335</v>
      </c>
      <c r="C240" s="14">
        <f t="shared" si="66"/>
        <v>1.5</v>
      </c>
      <c r="D240" s="38">
        <v>20.8</v>
      </c>
    </row>
    <row r="241" spans="1:4" x14ac:dyDescent="0.25">
      <c r="A241" s="5" t="str">
        <f t="shared" ref="A241:B241" si="91">A92</f>
        <v>45x45x5</v>
      </c>
      <c r="B241" s="14">
        <f t="shared" si="91"/>
        <v>3.3755000000000002</v>
      </c>
      <c r="C241" s="14">
        <f t="shared" si="66"/>
        <v>1.5</v>
      </c>
      <c r="D241" s="38">
        <v>34.1</v>
      </c>
    </row>
    <row r="242" spans="1:4" x14ac:dyDescent="0.25">
      <c r="A242" s="5" t="str">
        <f t="shared" ref="A242:B242" si="92">A93</f>
        <v>45x45x6</v>
      </c>
      <c r="B242" s="14">
        <f t="shared" si="92"/>
        <v>4.0034999999999998</v>
      </c>
      <c r="C242" s="14">
        <f t="shared" si="66"/>
        <v>1.5</v>
      </c>
      <c r="D242" s="38">
        <v>39.700000000000003</v>
      </c>
    </row>
    <row r="243" spans="1:4" x14ac:dyDescent="0.25">
      <c r="A243" s="5" t="str">
        <f t="shared" ref="A243:B243" si="93">A94</f>
        <v>45x45x7</v>
      </c>
      <c r="B243" s="14">
        <f t="shared" si="93"/>
        <v>4.6315</v>
      </c>
      <c r="C243" s="14">
        <f t="shared" si="66"/>
        <v>1.5</v>
      </c>
      <c r="D243" s="38">
        <v>45.7</v>
      </c>
    </row>
    <row r="244" spans="1:4" x14ac:dyDescent="0.25">
      <c r="A244" s="5" t="str">
        <f t="shared" ref="A244:B244" si="94">A95</f>
        <v>45x45x3.0*</v>
      </c>
      <c r="B244" s="14">
        <f t="shared" si="94"/>
        <v>2.1194999999999999</v>
      </c>
      <c r="C244" s="14">
        <f t="shared" si="66"/>
        <v>1.5</v>
      </c>
      <c r="D244" s="38">
        <v>20.2</v>
      </c>
    </row>
    <row r="245" spans="1:4" x14ac:dyDescent="0.25">
      <c r="A245" s="5" t="str">
        <f t="shared" ref="A245:B245" si="95">A96</f>
        <v>45x45x4.0*</v>
      </c>
      <c r="B245" s="14">
        <f t="shared" si="95"/>
        <v>2.7475000000000001</v>
      </c>
      <c r="C245" s="14">
        <f t="shared" si="66"/>
        <v>1.5</v>
      </c>
      <c r="D245" s="38">
        <v>27.6</v>
      </c>
    </row>
    <row r="246" spans="1:4" x14ac:dyDescent="0.25">
      <c r="A246" s="5" t="str">
        <f t="shared" ref="A246:B246" si="96">A97</f>
        <v>45x45x45.0*</v>
      </c>
      <c r="B246" s="14">
        <f t="shared" si="96"/>
        <v>3.0615000000000001</v>
      </c>
      <c r="C246" s="14">
        <f t="shared" si="66"/>
        <v>1.5</v>
      </c>
      <c r="D246" s="38">
        <v>30.9</v>
      </c>
    </row>
    <row r="247" spans="1:4" x14ac:dyDescent="0.25">
      <c r="A247" s="5" t="str">
        <f t="shared" ref="A247:B247" si="97">A98</f>
        <v>50x50x6</v>
      </c>
      <c r="B247" s="14">
        <f t="shared" si="97"/>
        <v>4.4744999999999999</v>
      </c>
      <c r="C247" s="14">
        <f t="shared" si="66"/>
        <v>1.5</v>
      </c>
      <c r="D247" s="38">
        <v>52.6</v>
      </c>
    </row>
    <row r="248" spans="1:4" x14ac:dyDescent="0.25">
      <c r="A248" s="5" t="str">
        <f t="shared" ref="A248:B248" si="98">A99</f>
        <v>50x50x7</v>
      </c>
      <c r="B248" s="14">
        <f t="shared" si="98"/>
        <v>5.181</v>
      </c>
      <c r="C248" s="14">
        <f t="shared" si="66"/>
        <v>1.5</v>
      </c>
      <c r="D248" s="38">
        <v>59.8</v>
      </c>
    </row>
    <row r="249" spans="1:4" x14ac:dyDescent="0.25">
      <c r="A249" s="5" t="str">
        <f t="shared" ref="A249:B249" si="99">A100</f>
        <v>50x50x8</v>
      </c>
      <c r="B249" s="14">
        <f t="shared" si="99"/>
        <v>5.8090000000000002</v>
      </c>
      <c r="C249" s="14">
        <f t="shared" si="66"/>
        <v>1.5</v>
      </c>
      <c r="D249" s="38">
        <v>67.5</v>
      </c>
    </row>
    <row r="250" spans="1:4" x14ac:dyDescent="0.25">
      <c r="A250" s="5" t="str">
        <f t="shared" ref="A250:B250" si="100">A101</f>
        <v>50x50x9</v>
      </c>
      <c r="B250" s="14">
        <f t="shared" si="100"/>
        <v>6.4369999999999994</v>
      </c>
      <c r="C250" s="14">
        <f t="shared" si="66"/>
        <v>1.5</v>
      </c>
      <c r="D250" s="38">
        <v>75.099999999999994</v>
      </c>
    </row>
    <row r="251" spans="1:4" x14ac:dyDescent="0.25">
      <c r="A251" s="5" t="str">
        <f t="shared" ref="A251:B251" si="101">A102</f>
        <v>50x50x4.0*</v>
      </c>
      <c r="B251" s="14">
        <f t="shared" si="101"/>
        <v>3.0615000000000001</v>
      </c>
      <c r="C251" s="14">
        <f t="shared" si="66"/>
        <v>1.5</v>
      </c>
      <c r="D251" s="38">
        <v>35.700000000000003</v>
      </c>
    </row>
    <row r="252" spans="1:4" x14ac:dyDescent="0.25">
      <c r="A252" s="5" t="str">
        <f t="shared" ref="A252:B252" si="102">A103</f>
        <v>50x50x5.0*</v>
      </c>
      <c r="B252" s="14">
        <f t="shared" si="102"/>
        <v>3.7679999999999998</v>
      </c>
      <c r="C252" s="14">
        <f t="shared" si="66"/>
        <v>1.5</v>
      </c>
      <c r="D252" s="38">
        <v>44.4</v>
      </c>
    </row>
    <row r="253" spans="1:4" x14ac:dyDescent="0.25">
      <c r="A253" s="5" t="str">
        <f t="shared" ref="A253:B253" si="103">A104</f>
        <v>55x55x6</v>
      </c>
      <c r="B253" s="14">
        <f t="shared" si="103"/>
        <v>4.9455</v>
      </c>
      <c r="C253" s="14">
        <f t="shared" si="66"/>
        <v>1.5</v>
      </c>
      <c r="D253" s="38">
        <v>65.7</v>
      </c>
    </row>
    <row r="254" spans="1:4" x14ac:dyDescent="0.25">
      <c r="A254" s="5" t="str">
        <f t="shared" ref="A254:B254" si="104">A105</f>
        <v>55x55x4.0*</v>
      </c>
      <c r="B254" s="14">
        <f t="shared" si="104"/>
        <v>3.3755000000000002</v>
      </c>
      <c r="C254" s="14">
        <f t="shared" si="66"/>
        <v>1.5</v>
      </c>
      <c r="D254" s="38">
        <v>43.3</v>
      </c>
    </row>
    <row r="255" spans="1:4" x14ac:dyDescent="0.25">
      <c r="A255" s="5" t="str">
        <f t="shared" ref="A255:B255" si="105">A106</f>
        <v>55x55x5.0*</v>
      </c>
      <c r="B255" s="14">
        <f t="shared" si="105"/>
        <v>4.1604999999999999</v>
      </c>
      <c r="C255" s="14">
        <f t="shared" si="66"/>
        <v>1.5</v>
      </c>
      <c r="D255" s="38">
        <v>56.1</v>
      </c>
    </row>
    <row r="256" spans="1:4" x14ac:dyDescent="0.25">
      <c r="A256" s="5" t="str">
        <f t="shared" ref="A256:B256" si="106">A107</f>
        <v>60x60x7</v>
      </c>
      <c r="B256" s="14">
        <f t="shared" si="106"/>
        <v>6.28</v>
      </c>
      <c r="C256" s="14">
        <f t="shared" si="66"/>
        <v>1.5</v>
      </c>
      <c r="D256" s="38">
        <v>93.4</v>
      </c>
    </row>
    <row r="257" spans="1:4" x14ac:dyDescent="0.25">
      <c r="A257" s="5" t="str">
        <f t="shared" ref="A257:B257" si="107">A108</f>
        <v>60x60x8</v>
      </c>
      <c r="B257" s="14">
        <f t="shared" si="107"/>
        <v>7.0650000000000004</v>
      </c>
      <c r="C257" s="14">
        <f t="shared" si="66"/>
        <v>1.5</v>
      </c>
      <c r="D257" s="38">
        <v>106</v>
      </c>
    </row>
    <row r="258" spans="1:4" x14ac:dyDescent="0.25">
      <c r="A258" s="5" t="str">
        <f t="shared" ref="A258:B258" si="108">A109</f>
        <v>60x60x10</v>
      </c>
      <c r="B258" s="14">
        <f t="shared" si="108"/>
        <v>8.7134999999999998</v>
      </c>
      <c r="C258" s="14">
        <f t="shared" si="66"/>
        <v>1.5</v>
      </c>
      <c r="D258" s="38">
        <v>129</v>
      </c>
    </row>
    <row r="259" spans="1:4" x14ac:dyDescent="0.25">
      <c r="A259" s="5" t="str">
        <f t="shared" ref="A259:B259" si="109">A110</f>
        <v>60x60x4.0*</v>
      </c>
      <c r="B259" s="14">
        <f t="shared" si="109"/>
        <v>3.6894999999999998</v>
      </c>
      <c r="C259" s="14">
        <f t="shared" si="66"/>
        <v>1.5</v>
      </c>
      <c r="D259" s="38">
        <v>51.9</v>
      </c>
    </row>
    <row r="260" spans="1:4" x14ac:dyDescent="0.25">
      <c r="A260" s="5" t="str">
        <f t="shared" ref="A260:B260" si="110">A111</f>
        <v>60x60x5.0*</v>
      </c>
      <c r="B260" s="14">
        <f t="shared" si="110"/>
        <v>4.5529999999999999</v>
      </c>
      <c r="C260" s="14">
        <f t="shared" si="66"/>
        <v>1.5</v>
      </c>
      <c r="D260" s="38">
        <v>67.900000000000006</v>
      </c>
    </row>
    <row r="261" spans="1:4" x14ac:dyDescent="0.25">
      <c r="A261" s="5" t="str">
        <f t="shared" ref="A261:B261" si="111">A112</f>
        <v>60x60x6.0*</v>
      </c>
      <c r="B261" s="14">
        <f t="shared" si="111"/>
        <v>5.4165000000000001</v>
      </c>
      <c r="C261" s="14">
        <f t="shared" si="66"/>
        <v>1.5</v>
      </c>
      <c r="D261" s="38">
        <v>81.8</v>
      </c>
    </row>
    <row r="262" spans="1:4" x14ac:dyDescent="0.25">
      <c r="A262" s="5" t="str">
        <f t="shared" ref="A262:B262" si="112">A113</f>
        <v>63x63x5.0*</v>
      </c>
      <c r="B262" s="14">
        <f t="shared" si="112"/>
        <v>4.7885</v>
      </c>
      <c r="C262" s="14">
        <f t="shared" si="66"/>
        <v>1.5</v>
      </c>
      <c r="D262" s="38">
        <v>75</v>
      </c>
    </row>
    <row r="263" spans="1:4" x14ac:dyDescent="0.25">
      <c r="A263" s="5" t="str">
        <f t="shared" ref="A263:B263" si="113">A114</f>
        <v>63x63x6.0*</v>
      </c>
      <c r="B263" s="14">
        <f t="shared" si="113"/>
        <v>5.7305000000000001</v>
      </c>
      <c r="C263" s="14">
        <f t="shared" si="66"/>
        <v>1.5</v>
      </c>
      <c r="D263" s="38">
        <v>90.8</v>
      </c>
    </row>
    <row r="264" spans="1:4" x14ac:dyDescent="0.25">
      <c r="A264" s="5" t="str">
        <f t="shared" ref="A264:B264" si="114">A115</f>
        <v>63x63x6.5*</v>
      </c>
      <c r="B264" s="14">
        <f t="shared" si="114"/>
        <v>6.2015000000000002</v>
      </c>
      <c r="C264" s="14">
        <f t="shared" si="66"/>
        <v>1.5</v>
      </c>
      <c r="D264" s="38">
        <v>97.8</v>
      </c>
    </row>
    <row r="265" spans="1:4" x14ac:dyDescent="0.25">
      <c r="A265" s="5" t="str">
        <f t="shared" ref="A265:B265" si="115">A116</f>
        <v>65x65x7</v>
      </c>
      <c r="B265" s="14">
        <f t="shared" si="115"/>
        <v>6.8295000000000003</v>
      </c>
      <c r="C265" s="14">
        <f t="shared" si="66"/>
        <v>1.5</v>
      </c>
      <c r="D265" s="38">
        <v>113</v>
      </c>
    </row>
    <row r="266" spans="1:4" x14ac:dyDescent="0.25">
      <c r="A266" s="5" t="str">
        <f t="shared" ref="A266:B266" si="116">A117</f>
        <v>65x65x8</v>
      </c>
      <c r="B266" s="14">
        <f t="shared" si="116"/>
        <v>7.7714999999999996</v>
      </c>
      <c r="C266" s="14">
        <f t="shared" si="66"/>
        <v>1.5</v>
      </c>
      <c r="D266" s="38">
        <v>128</v>
      </c>
    </row>
    <row r="267" spans="1:4" x14ac:dyDescent="0.25">
      <c r="A267" s="5" t="str">
        <f t="shared" ref="A267:B267" si="117">A118</f>
        <v>65x65x9</v>
      </c>
      <c r="B267" s="14">
        <f t="shared" si="117"/>
        <v>8.6349999999999998</v>
      </c>
      <c r="C267" s="14">
        <f t="shared" si="66"/>
        <v>1.5</v>
      </c>
      <c r="D267" s="38">
        <v>141</v>
      </c>
    </row>
    <row r="268" spans="1:4" x14ac:dyDescent="0.25">
      <c r="A268" s="5" t="str">
        <f t="shared" ref="A268:B268" si="118">A119</f>
        <v>65x65x10</v>
      </c>
      <c r="B268" s="14">
        <f t="shared" si="118"/>
        <v>9.4984999999999999</v>
      </c>
      <c r="C268" s="14">
        <f t="shared" si="66"/>
        <v>1.5</v>
      </c>
      <c r="D268" s="38">
        <v>155</v>
      </c>
    </row>
    <row r="269" spans="1:4" x14ac:dyDescent="0.25">
      <c r="A269" s="5" t="str">
        <f t="shared" ref="A269:B269" si="119">A120</f>
        <v>65x65x11</v>
      </c>
      <c r="B269" s="14">
        <f t="shared" si="119"/>
        <v>10.362</v>
      </c>
      <c r="C269" s="14">
        <f t="shared" si="66"/>
        <v>1.5</v>
      </c>
      <c r="D269" s="38">
        <v>169</v>
      </c>
    </row>
    <row r="270" spans="1:4" x14ac:dyDescent="0.25">
      <c r="A270" s="5" t="str">
        <f t="shared" ref="A270:B270" si="120">A121</f>
        <v>65x65x4.0*</v>
      </c>
      <c r="B270" s="14">
        <f t="shared" si="120"/>
        <v>4.0034999999999998</v>
      </c>
      <c r="C270" s="14">
        <f t="shared" si="66"/>
        <v>1.5</v>
      </c>
      <c r="D270" s="38">
        <v>59.7</v>
      </c>
    </row>
    <row r="271" spans="1:4" x14ac:dyDescent="0.25">
      <c r="A271" s="5" t="str">
        <f t="shared" ref="A271:B271" si="121">A122</f>
        <v>65x65x5.0*</v>
      </c>
      <c r="B271" s="14">
        <f t="shared" si="121"/>
        <v>4.9455</v>
      </c>
      <c r="C271" s="14">
        <f t="shared" si="66"/>
        <v>1.5</v>
      </c>
      <c r="D271" s="38">
        <v>79.599999999999994</v>
      </c>
    </row>
    <row r="272" spans="1:4" x14ac:dyDescent="0.25">
      <c r="A272" s="5" t="str">
        <f t="shared" ref="A272:B272" si="122">A123</f>
        <v>65x65x6.0*</v>
      </c>
      <c r="B272" s="14">
        <f t="shared" si="122"/>
        <v>5.8875000000000002</v>
      </c>
      <c r="C272" s="14">
        <f t="shared" si="66"/>
        <v>1.5</v>
      </c>
      <c r="D272" s="38">
        <v>97.6</v>
      </c>
    </row>
    <row r="273" spans="1:4" x14ac:dyDescent="0.25">
      <c r="A273" s="5" t="str">
        <f t="shared" ref="A273:B273" si="123">A124</f>
        <v>70x70x8</v>
      </c>
      <c r="B273" s="14">
        <f t="shared" si="123"/>
        <v>8.3994999999999997</v>
      </c>
      <c r="C273" s="14">
        <f t="shared" si="66"/>
        <v>1.5</v>
      </c>
      <c r="D273" s="38">
        <v>150</v>
      </c>
    </row>
    <row r="274" spans="1:4" x14ac:dyDescent="0.25">
      <c r="A274" s="5" t="str">
        <f t="shared" ref="A274:B274" si="124">A125</f>
        <v>70x70x9</v>
      </c>
      <c r="B274" s="14">
        <f t="shared" si="124"/>
        <v>9.3414999999999999</v>
      </c>
      <c r="C274" s="14">
        <f t="shared" si="66"/>
        <v>1.5</v>
      </c>
      <c r="D274" s="38">
        <v>167</v>
      </c>
    </row>
    <row r="275" spans="1:4" x14ac:dyDescent="0.25">
      <c r="A275" s="5" t="str">
        <f t="shared" ref="A275:B275" si="125">A126</f>
        <v>70x70x10</v>
      </c>
      <c r="B275" s="14">
        <f t="shared" si="125"/>
        <v>10.2835</v>
      </c>
      <c r="C275" s="14">
        <f t="shared" si="66"/>
        <v>1.5</v>
      </c>
      <c r="D275" s="38">
        <v>184</v>
      </c>
    </row>
    <row r="276" spans="1:4" x14ac:dyDescent="0.25">
      <c r="A276" s="5" t="str">
        <f t="shared" ref="A276:B276" si="126">A127</f>
        <v>70x70x5.0*</v>
      </c>
      <c r="B276" s="14">
        <f t="shared" si="126"/>
        <v>5.3380000000000001</v>
      </c>
      <c r="C276" s="14">
        <f t="shared" si="66"/>
        <v>1.5</v>
      </c>
      <c r="D276" s="38">
        <v>91.1</v>
      </c>
    </row>
    <row r="277" spans="1:4" x14ac:dyDescent="0.25">
      <c r="A277" s="5" t="str">
        <f t="shared" ref="A277:B277" si="127">A128</f>
        <v>70x70x6.0*</v>
      </c>
      <c r="B277" s="14">
        <f t="shared" si="127"/>
        <v>6.3585000000000003</v>
      </c>
      <c r="C277" s="14">
        <f t="shared" si="66"/>
        <v>1.5</v>
      </c>
      <c r="D277" s="38">
        <v>115</v>
      </c>
    </row>
    <row r="278" spans="1:4" x14ac:dyDescent="0.25">
      <c r="A278" s="5" t="str">
        <f t="shared" ref="A278:B278" si="128">A129</f>
        <v>70x70x7.0*</v>
      </c>
      <c r="B278" s="14">
        <f t="shared" si="128"/>
        <v>7.3789999999999996</v>
      </c>
      <c r="C278" s="14">
        <f t="shared" si="66"/>
        <v>1.5</v>
      </c>
      <c r="D278" s="38">
        <v>133</v>
      </c>
    </row>
    <row r="279" spans="1:4" x14ac:dyDescent="0.25">
      <c r="A279" s="5" t="str">
        <f t="shared" ref="A279:B279" si="129">A130</f>
        <v>75x75x9</v>
      </c>
      <c r="B279" s="14">
        <f t="shared" si="129"/>
        <v>10.048</v>
      </c>
      <c r="C279" s="14">
        <f t="shared" si="66"/>
        <v>1.5</v>
      </c>
      <c r="D279" s="38">
        <v>194</v>
      </c>
    </row>
    <row r="280" spans="1:4" x14ac:dyDescent="0.25">
      <c r="A280" s="5" t="str">
        <f t="shared" ref="A280:B280" si="130">A131</f>
        <v>75x75x10</v>
      </c>
      <c r="B280" s="14">
        <f t="shared" si="130"/>
        <v>11.0685</v>
      </c>
      <c r="C280" s="14">
        <f t="shared" ref="C280:C343" si="131">C131+0.5</f>
        <v>1.5</v>
      </c>
      <c r="D280" s="38">
        <v>214</v>
      </c>
    </row>
    <row r="281" spans="1:4" x14ac:dyDescent="0.25">
      <c r="A281" s="5" t="str">
        <f t="shared" ref="A281:B281" si="132">A132</f>
        <v>75x75x4.0*</v>
      </c>
      <c r="B281" s="14">
        <f t="shared" si="132"/>
        <v>4.6315</v>
      </c>
      <c r="C281" s="14">
        <f t="shared" si="131"/>
        <v>1.5</v>
      </c>
      <c r="D281" s="38">
        <v>75.400000000000006</v>
      </c>
    </row>
    <row r="282" spans="1:4" x14ac:dyDescent="0.25">
      <c r="A282" s="5" t="str">
        <f t="shared" ref="A282:B282" si="133">A133</f>
        <v>75x75x5.0*</v>
      </c>
      <c r="B282" s="14">
        <f t="shared" si="133"/>
        <v>5.7305000000000001</v>
      </c>
      <c r="C282" s="14">
        <f t="shared" si="131"/>
        <v>1.5</v>
      </c>
      <c r="D282" s="38">
        <v>102</v>
      </c>
    </row>
    <row r="283" spans="1:4" x14ac:dyDescent="0.25">
      <c r="A283" s="5" t="str">
        <f t="shared" ref="A283:B283" si="134">A134</f>
        <v>75x75x6.0*</v>
      </c>
      <c r="B283" s="14">
        <f t="shared" si="134"/>
        <v>6.8295000000000003</v>
      </c>
      <c r="C283" s="14">
        <f t="shared" si="131"/>
        <v>1.5</v>
      </c>
      <c r="D283" s="38">
        <v>130</v>
      </c>
    </row>
    <row r="284" spans="1:4" x14ac:dyDescent="0.25">
      <c r="A284" s="5" t="str">
        <f t="shared" ref="A284:B284" si="135">A135</f>
        <v>75x75x7.0*</v>
      </c>
      <c r="B284" s="14">
        <f t="shared" si="135"/>
        <v>7.9284999999999997</v>
      </c>
      <c r="C284" s="14">
        <f t="shared" si="131"/>
        <v>1.5</v>
      </c>
      <c r="D284" s="38">
        <v>155</v>
      </c>
    </row>
    <row r="285" spans="1:4" x14ac:dyDescent="0.25">
      <c r="A285" s="5" t="str">
        <f t="shared" ref="A285:B285" si="136">A136</f>
        <v>75x75x8.0*</v>
      </c>
      <c r="B285" s="14">
        <f t="shared" si="136"/>
        <v>8.9489999999999998</v>
      </c>
      <c r="C285" s="14">
        <f t="shared" si="131"/>
        <v>1.5</v>
      </c>
      <c r="D285" s="38">
        <v>174</v>
      </c>
    </row>
    <row r="286" spans="1:4" x14ac:dyDescent="0.25">
      <c r="A286" s="5" t="str">
        <f t="shared" ref="A286:B286" si="137">A137</f>
        <v>80x80x9</v>
      </c>
      <c r="B286" s="14">
        <f t="shared" si="137"/>
        <v>10.7545</v>
      </c>
      <c r="C286" s="14">
        <f t="shared" si="131"/>
        <v>1.5</v>
      </c>
      <c r="D286" s="38">
        <v>223</v>
      </c>
    </row>
    <row r="287" spans="1:4" x14ac:dyDescent="0.25">
      <c r="A287" s="5" t="str">
        <f t="shared" ref="A287:B287" si="138">A138</f>
        <v>80x80x10</v>
      </c>
      <c r="B287" s="14">
        <f t="shared" si="138"/>
        <v>11.8535</v>
      </c>
      <c r="C287" s="14">
        <f t="shared" si="131"/>
        <v>1.5</v>
      </c>
      <c r="D287" s="38">
        <v>246</v>
      </c>
    </row>
    <row r="288" spans="1:4" x14ac:dyDescent="0.25">
      <c r="A288" s="5" t="str">
        <f t="shared" ref="A288:B288" si="139">A139</f>
        <v>80x80x5.0*</v>
      </c>
      <c r="B288" s="14">
        <f t="shared" si="139"/>
        <v>6.2015000000000002</v>
      </c>
      <c r="C288" s="14">
        <f t="shared" si="131"/>
        <v>1.5</v>
      </c>
      <c r="D288" s="38">
        <v>113</v>
      </c>
    </row>
    <row r="289" spans="1:4" x14ac:dyDescent="0.25">
      <c r="A289" s="5" t="str">
        <f t="shared" ref="A289:B289" si="140">A140</f>
        <v>80x80x6.0*</v>
      </c>
      <c r="B289" s="14">
        <f t="shared" si="140"/>
        <v>7.3789999999999996</v>
      </c>
      <c r="C289" s="14">
        <f t="shared" si="131"/>
        <v>1.5</v>
      </c>
      <c r="D289" s="38">
        <v>145</v>
      </c>
    </row>
    <row r="290" spans="1:4" x14ac:dyDescent="0.25">
      <c r="A290" s="5" t="str">
        <f t="shared" ref="A290:B290" si="141">A141</f>
        <v>80x80x7.0*</v>
      </c>
      <c r="B290" s="14">
        <f t="shared" si="141"/>
        <v>8.4779999999999998</v>
      </c>
      <c r="C290" s="14">
        <f t="shared" si="131"/>
        <v>1.5</v>
      </c>
      <c r="D290" s="38">
        <v>177</v>
      </c>
    </row>
    <row r="291" spans="1:4" x14ac:dyDescent="0.25">
      <c r="A291" s="5" t="str">
        <f t="shared" ref="A291:B291" si="142">A142</f>
        <v>80x80x8.0*</v>
      </c>
      <c r="B291" s="14">
        <f t="shared" si="142"/>
        <v>9.6555</v>
      </c>
      <c r="C291" s="14">
        <f t="shared" si="131"/>
        <v>1.5</v>
      </c>
      <c r="D291" s="38">
        <v>201</v>
      </c>
    </row>
    <row r="292" spans="1:4" x14ac:dyDescent="0.25">
      <c r="A292" s="5" t="str">
        <f t="shared" ref="A292:B292" si="143">A143</f>
        <v>90x90x10</v>
      </c>
      <c r="B292" s="14">
        <f t="shared" si="143"/>
        <v>13.423500000000001</v>
      </c>
      <c r="C292" s="14">
        <f t="shared" si="131"/>
        <v>1.5</v>
      </c>
      <c r="D292" s="38">
        <v>313</v>
      </c>
    </row>
    <row r="293" spans="1:4" x14ac:dyDescent="0.25">
      <c r="A293" s="5" t="str">
        <f t="shared" ref="A293:B293" si="144">A144</f>
        <v>90x90x11</v>
      </c>
      <c r="B293" s="14">
        <f t="shared" si="144"/>
        <v>14.679500000000001</v>
      </c>
      <c r="C293" s="14">
        <f t="shared" si="131"/>
        <v>1.5</v>
      </c>
      <c r="D293" s="38">
        <v>340</v>
      </c>
    </row>
    <row r="294" spans="1:4" x14ac:dyDescent="0.25">
      <c r="A294" s="5" t="str">
        <f t="shared" ref="A294:B294" si="145">A145</f>
        <v>90x90x16</v>
      </c>
      <c r="B294" s="14">
        <f t="shared" si="145"/>
        <v>20.724</v>
      </c>
      <c r="C294" s="14">
        <f t="shared" si="131"/>
        <v>1.5</v>
      </c>
      <c r="D294" s="38">
        <v>480</v>
      </c>
    </row>
    <row r="295" spans="1:4" x14ac:dyDescent="0.25">
      <c r="A295" s="5" t="str">
        <f t="shared" ref="A295:B295" si="146">A146</f>
        <v>90x90x5.0*</v>
      </c>
      <c r="B295" s="14">
        <f t="shared" si="146"/>
        <v>6.9865000000000004</v>
      </c>
      <c r="C295" s="14">
        <f t="shared" si="131"/>
        <v>1.5</v>
      </c>
      <c r="D295" s="38">
        <v>133</v>
      </c>
    </row>
    <row r="296" spans="1:4" x14ac:dyDescent="0.25">
      <c r="A296" s="5" t="str">
        <f t="shared" ref="A296:B296" si="147">A147</f>
        <v>90x90x6.0*</v>
      </c>
      <c r="B296" s="14">
        <f t="shared" si="147"/>
        <v>8.3209999999999997</v>
      </c>
      <c r="C296" s="14">
        <f t="shared" si="131"/>
        <v>1.5</v>
      </c>
      <c r="D296" s="38">
        <v>173</v>
      </c>
    </row>
    <row r="297" spans="1:4" x14ac:dyDescent="0.25">
      <c r="A297" s="5" t="str">
        <f t="shared" ref="A297:B297" si="148">A148</f>
        <v>90x90x7.0*</v>
      </c>
      <c r="B297" s="14">
        <f t="shared" si="148"/>
        <v>9.577</v>
      </c>
      <c r="C297" s="14">
        <f t="shared" si="131"/>
        <v>1.5</v>
      </c>
      <c r="D297" s="38">
        <v>215</v>
      </c>
    </row>
    <row r="298" spans="1:4" x14ac:dyDescent="0.25">
      <c r="A298" s="5" t="str">
        <f t="shared" ref="A298:B298" si="149">A149</f>
        <v>90x90x8.0*</v>
      </c>
      <c r="B298" s="14">
        <f t="shared" si="149"/>
        <v>10.9115</v>
      </c>
      <c r="C298" s="14">
        <f t="shared" si="131"/>
        <v>1.5</v>
      </c>
      <c r="D298" s="38">
        <v>255</v>
      </c>
    </row>
    <row r="299" spans="1:4" x14ac:dyDescent="0.25">
      <c r="A299" s="5" t="str">
        <f t="shared" ref="A299:B299" si="150">A150</f>
        <v>90x90x9.0*</v>
      </c>
      <c r="B299" s="14">
        <f t="shared" si="150"/>
        <v>12.1675</v>
      </c>
      <c r="C299" s="14">
        <f t="shared" si="131"/>
        <v>1.5</v>
      </c>
      <c r="D299" s="38">
        <v>285</v>
      </c>
    </row>
    <row r="300" spans="1:4" x14ac:dyDescent="0.25">
      <c r="A300" s="5" t="str">
        <f t="shared" ref="A300:B300" si="151">A151</f>
        <v>100x100x11</v>
      </c>
      <c r="B300" s="14">
        <f t="shared" si="151"/>
        <v>16.406500000000001</v>
      </c>
      <c r="C300" s="14">
        <f t="shared" si="131"/>
        <v>2</v>
      </c>
      <c r="D300" s="38">
        <v>319</v>
      </c>
    </row>
    <row r="301" spans="1:4" x14ac:dyDescent="0.25">
      <c r="A301" s="5" t="str">
        <f t="shared" ref="A301:B301" si="152">A152</f>
        <v>100x100x12</v>
      </c>
      <c r="B301" s="14">
        <f t="shared" si="152"/>
        <v>17.819500000000001</v>
      </c>
      <c r="C301" s="14">
        <f t="shared" si="131"/>
        <v>2</v>
      </c>
      <c r="D301" s="38">
        <v>346</v>
      </c>
    </row>
    <row r="302" spans="1:4" x14ac:dyDescent="0.25">
      <c r="A302" s="5" t="str">
        <f t="shared" ref="A302:B302" si="153">A153</f>
        <v>100x100x13</v>
      </c>
      <c r="B302" s="14">
        <f t="shared" si="153"/>
        <v>19.232500000000002</v>
      </c>
      <c r="C302" s="14">
        <f t="shared" si="131"/>
        <v>2</v>
      </c>
      <c r="D302" s="38">
        <v>374</v>
      </c>
    </row>
    <row r="303" spans="1:4" x14ac:dyDescent="0.25">
      <c r="A303" s="5" t="str">
        <f t="shared" ref="A303:B303" si="154">A154</f>
        <v>100x100x14</v>
      </c>
      <c r="B303" s="14">
        <f t="shared" si="154"/>
        <v>20.567</v>
      </c>
      <c r="C303" s="14">
        <f t="shared" si="131"/>
        <v>2</v>
      </c>
      <c r="D303" s="38">
        <v>397</v>
      </c>
    </row>
    <row r="304" spans="1:4" x14ac:dyDescent="0.25">
      <c r="A304" s="5" t="str">
        <f t="shared" ref="A304:B304" si="155">A155</f>
        <v>100x100x15</v>
      </c>
      <c r="B304" s="14">
        <f t="shared" si="155"/>
        <v>21.901499999999999</v>
      </c>
      <c r="C304" s="14">
        <f t="shared" si="131"/>
        <v>2</v>
      </c>
      <c r="D304" s="38">
        <v>423</v>
      </c>
    </row>
    <row r="305" spans="1:4" x14ac:dyDescent="0.25">
      <c r="A305" s="5" t="str">
        <f t="shared" ref="A305:B305" si="156">A156</f>
        <v>100x100x16</v>
      </c>
      <c r="B305" s="14">
        <f t="shared" si="156"/>
        <v>23.236000000000001</v>
      </c>
      <c r="C305" s="14">
        <f t="shared" si="131"/>
        <v>2</v>
      </c>
      <c r="D305" s="38">
        <v>449</v>
      </c>
    </row>
    <row r="306" spans="1:4" x14ac:dyDescent="0.25">
      <c r="A306" s="5" t="str">
        <f t="shared" ref="A306:B306" si="157">A157</f>
        <v>100x100x18</v>
      </c>
      <c r="B306" s="14">
        <f t="shared" si="157"/>
        <v>25.826499999999999</v>
      </c>
      <c r="C306" s="14">
        <f t="shared" si="131"/>
        <v>2</v>
      </c>
      <c r="D306" s="38">
        <v>492</v>
      </c>
    </row>
    <row r="307" spans="1:4" x14ac:dyDescent="0.25">
      <c r="A307" s="5" t="str">
        <f t="shared" ref="A307:B307" si="158">A158</f>
        <v>100x100x10.0*</v>
      </c>
      <c r="B307" s="14">
        <f t="shared" si="158"/>
        <v>15.071999999999999</v>
      </c>
      <c r="C307" s="14">
        <f t="shared" si="131"/>
        <v>2</v>
      </c>
      <c r="D307" s="38">
        <v>294</v>
      </c>
    </row>
    <row r="308" spans="1:4" x14ac:dyDescent="0.25">
      <c r="A308" s="5" t="str">
        <f t="shared" ref="A308:B308" si="159">A159</f>
        <v>100x100x6.0*</v>
      </c>
      <c r="B308" s="14">
        <f t="shared" si="159"/>
        <v>9.2629999999999999</v>
      </c>
      <c r="C308" s="14">
        <f t="shared" si="131"/>
        <v>2</v>
      </c>
      <c r="D308" s="38">
        <v>158</v>
      </c>
    </row>
    <row r="309" spans="1:4" x14ac:dyDescent="0.25">
      <c r="A309" s="5" t="str">
        <f t="shared" ref="A309:B309" si="160">A160</f>
        <v>100x100x7.0*</v>
      </c>
      <c r="B309" s="14">
        <f t="shared" si="160"/>
        <v>10.7545</v>
      </c>
      <c r="C309" s="14">
        <f t="shared" si="131"/>
        <v>2</v>
      </c>
      <c r="D309" s="38">
        <v>194</v>
      </c>
    </row>
    <row r="310" spans="1:4" x14ac:dyDescent="0.25">
      <c r="A310" s="5" t="str">
        <f t="shared" ref="A310:B310" si="161">A161</f>
        <v>100x100x8.0*</v>
      </c>
      <c r="B310" s="14">
        <f t="shared" si="161"/>
        <v>12.1675</v>
      </c>
      <c r="C310" s="14">
        <f t="shared" si="131"/>
        <v>2</v>
      </c>
      <c r="D310" s="38">
        <v>231</v>
      </c>
    </row>
    <row r="311" spans="1:4" x14ac:dyDescent="0.25">
      <c r="A311" s="5" t="str">
        <f t="shared" ref="A311:B311" si="162">A162</f>
        <v>100x100x9.0*</v>
      </c>
      <c r="B311" s="14">
        <f t="shared" si="162"/>
        <v>13.580500000000001</v>
      </c>
      <c r="C311" s="14">
        <f t="shared" si="131"/>
        <v>2</v>
      </c>
      <c r="D311" s="38">
        <v>265</v>
      </c>
    </row>
    <row r="312" spans="1:4" x14ac:dyDescent="0.25">
      <c r="A312" s="5" t="str">
        <f t="shared" ref="A312:B312" si="163">A163</f>
        <v>110x110x12</v>
      </c>
      <c r="B312" s="14">
        <f t="shared" si="163"/>
        <v>19.703499999999998</v>
      </c>
      <c r="C312" s="14">
        <f t="shared" si="131"/>
        <v>2</v>
      </c>
      <c r="D312" s="38">
        <v>423</v>
      </c>
    </row>
    <row r="313" spans="1:4" x14ac:dyDescent="0.25">
      <c r="A313" s="5" t="str">
        <f t="shared" ref="A313:B313" si="164">A164</f>
        <v>110x110x14</v>
      </c>
      <c r="B313" s="14">
        <f t="shared" si="164"/>
        <v>22.765000000000001</v>
      </c>
      <c r="C313" s="14">
        <f t="shared" si="131"/>
        <v>2</v>
      </c>
      <c r="D313" s="38">
        <v>486</v>
      </c>
    </row>
    <row r="314" spans="1:4" x14ac:dyDescent="0.25">
      <c r="A314" s="5" t="str">
        <f t="shared" ref="A314:B314" si="165">A165</f>
        <v>110x110x10.0*</v>
      </c>
      <c r="B314" s="14">
        <f t="shared" si="165"/>
        <v>16.641999999999999</v>
      </c>
      <c r="C314" s="14">
        <f t="shared" si="131"/>
        <v>2</v>
      </c>
      <c r="D314" s="38">
        <v>359</v>
      </c>
    </row>
    <row r="315" spans="1:4" x14ac:dyDescent="0.25">
      <c r="A315" s="5" t="str">
        <f t="shared" ref="A315:B315" si="166">A166</f>
        <v>110x110x11.0*</v>
      </c>
      <c r="B315" s="14">
        <f t="shared" si="166"/>
        <v>18.212</v>
      </c>
      <c r="C315" s="14">
        <f t="shared" si="131"/>
        <v>2</v>
      </c>
      <c r="D315" s="38">
        <v>391</v>
      </c>
    </row>
    <row r="316" spans="1:4" x14ac:dyDescent="0.25">
      <c r="A316" s="5" t="str">
        <f t="shared" ref="A316:B316" si="167">A167</f>
        <v>110x110x6.0*</v>
      </c>
      <c r="B316" s="14">
        <f t="shared" si="167"/>
        <v>10.205</v>
      </c>
      <c r="C316" s="14">
        <f t="shared" si="131"/>
        <v>2</v>
      </c>
      <c r="D316" s="38">
        <v>181</v>
      </c>
    </row>
    <row r="317" spans="1:4" x14ac:dyDescent="0.25">
      <c r="A317" s="5" t="str">
        <f t="shared" ref="A317:B317" si="168">A168</f>
        <v>110x110x7.0*</v>
      </c>
      <c r="B317" s="14">
        <f t="shared" si="168"/>
        <v>11.8535</v>
      </c>
      <c r="C317" s="14">
        <f t="shared" si="131"/>
        <v>2</v>
      </c>
      <c r="D317" s="38">
        <v>226</v>
      </c>
    </row>
    <row r="318" spans="1:4" x14ac:dyDescent="0.25">
      <c r="A318" s="5" t="str">
        <f t="shared" ref="A318:B318" si="169">A169</f>
        <v>110x110x8.0*</v>
      </c>
      <c r="B318" s="14">
        <f t="shared" si="169"/>
        <v>13.423500000000001</v>
      </c>
      <c r="C318" s="14">
        <f t="shared" si="131"/>
        <v>2</v>
      </c>
      <c r="D318" s="38">
        <v>270</v>
      </c>
    </row>
    <row r="319" spans="1:4" x14ac:dyDescent="0.25">
      <c r="A319" s="5" t="str">
        <f t="shared" ref="A319:B319" si="170">A170</f>
        <v>110x110x9.0*</v>
      </c>
      <c r="B319" s="14">
        <f t="shared" si="170"/>
        <v>14.993499999999999</v>
      </c>
      <c r="C319" s="14">
        <f t="shared" si="131"/>
        <v>2</v>
      </c>
      <c r="D319" s="38">
        <v>316</v>
      </c>
    </row>
    <row r="320" spans="1:4" x14ac:dyDescent="0.25">
      <c r="A320" s="5" t="str">
        <f t="shared" ref="A320:B320" si="171">A171</f>
        <v>120x120x13</v>
      </c>
      <c r="B320" s="14">
        <f t="shared" si="171"/>
        <v>23.314499999999999</v>
      </c>
      <c r="C320" s="14">
        <f t="shared" si="131"/>
        <v>2</v>
      </c>
      <c r="D320" s="38">
        <v>544</v>
      </c>
    </row>
    <row r="321" spans="1:4" x14ac:dyDescent="0.25">
      <c r="A321" s="5" t="str">
        <f t="shared" ref="A321:B321" si="172">A172</f>
        <v>120x120x14</v>
      </c>
      <c r="B321" s="14">
        <f t="shared" si="172"/>
        <v>24.963000000000001</v>
      </c>
      <c r="C321" s="14">
        <f t="shared" si="131"/>
        <v>2</v>
      </c>
      <c r="D321" s="38">
        <v>580</v>
      </c>
    </row>
    <row r="322" spans="1:4" x14ac:dyDescent="0.25">
      <c r="A322" s="5" t="str">
        <f t="shared" ref="A322:B322" si="173">A173</f>
        <v>120x120x15</v>
      </c>
      <c r="B322" s="14">
        <f t="shared" si="173"/>
        <v>26.611499999999999</v>
      </c>
      <c r="C322" s="14">
        <f t="shared" si="131"/>
        <v>2</v>
      </c>
      <c r="D322" s="38">
        <v>618</v>
      </c>
    </row>
    <row r="323" spans="1:4" x14ac:dyDescent="0.25">
      <c r="A323" s="5" t="str">
        <f t="shared" ref="A323:B323" si="174">A174</f>
        <v>120x120x16</v>
      </c>
      <c r="B323" s="14">
        <f t="shared" si="174"/>
        <v>28.26</v>
      </c>
      <c r="C323" s="14">
        <f t="shared" si="131"/>
        <v>2</v>
      </c>
      <c r="D323" s="38">
        <v>657</v>
      </c>
    </row>
    <row r="324" spans="1:4" x14ac:dyDescent="0.25">
      <c r="A324" s="5" t="str">
        <f t="shared" ref="A324:B324" si="175">A175</f>
        <v>120x120x10.0*</v>
      </c>
      <c r="B324" s="14">
        <f t="shared" si="175"/>
        <v>18.212</v>
      </c>
      <c r="C324" s="14">
        <f t="shared" si="131"/>
        <v>2</v>
      </c>
      <c r="D324" s="38">
        <v>418</v>
      </c>
    </row>
    <row r="325" spans="1:4" x14ac:dyDescent="0.25">
      <c r="A325" s="5" t="str">
        <f t="shared" ref="A325:B325" si="176">A176</f>
        <v>120x120x11.0*</v>
      </c>
      <c r="B325" s="14">
        <f t="shared" si="176"/>
        <v>19.939</v>
      </c>
      <c r="C325" s="14">
        <f t="shared" si="131"/>
        <v>2</v>
      </c>
      <c r="D325" s="38">
        <v>467</v>
      </c>
    </row>
    <row r="326" spans="1:4" x14ac:dyDescent="0.25">
      <c r="A326" s="5" t="str">
        <f t="shared" ref="A326:B326" si="177">A177</f>
        <v>120x120x12.0*</v>
      </c>
      <c r="B326" s="14">
        <f t="shared" si="177"/>
        <v>21.587499999999999</v>
      </c>
      <c r="C326" s="14">
        <f t="shared" si="131"/>
        <v>2</v>
      </c>
      <c r="D326" s="38">
        <v>506</v>
      </c>
    </row>
    <row r="327" spans="1:4" x14ac:dyDescent="0.25">
      <c r="A327" s="5" t="str">
        <f t="shared" ref="A327:B327" si="178">A178</f>
        <v>120x120x7.0*</v>
      </c>
      <c r="B327" s="14">
        <f t="shared" si="178"/>
        <v>12.952500000000001</v>
      </c>
      <c r="C327" s="14">
        <f t="shared" si="131"/>
        <v>2</v>
      </c>
      <c r="D327" s="38">
        <v>253</v>
      </c>
    </row>
    <row r="328" spans="1:4" x14ac:dyDescent="0.25">
      <c r="A328" s="5" t="str">
        <f t="shared" ref="A328:B328" si="179">A179</f>
        <v>120x120x8.0*</v>
      </c>
      <c r="B328" s="14">
        <f t="shared" si="179"/>
        <v>14.679500000000001</v>
      </c>
      <c r="C328" s="14">
        <f t="shared" si="131"/>
        <v>2</v>
      </c>
      <c r="D328" s="38">
        <v>306</v>
      </c>
    </row>
    <row r="329" spans="1:4" x14ac:dyDescent="0.25">
      <c r="A329" s="5" t="str">
        <f t="shared" ref="A329:B329" si="180">A180</f>
        <v>120x120x9.0*</v>
      </c>
      <c r="B329" s="14">
        <f t="shared" si="180"/>
        <v>16.484999999999999</v>
      </c>
      <c r="C329" s="14">
        <f t="shared" si="131"/>
        <v>2</v>
      </c>
      <c r="D329" s="38">
        <v>362</v>
      </c>
    </row>
    <row r="330" spans="1:4" x14ac:dyDescent="0.25">
      <c r="A330" s="5" t="str">
        <f t="shared" ref="A330:B330" si="181">A181</f>
        <v>130x130x14</v>
      </c>
      <c r="B330" s="14">
        <f t="shared" si="181"/>
        <v>27.2395</v>
      </c>
      <c r="C330" s="14">
        <f t="shared" si="131"/>
        <v>2</v>
      </c>
      <c r="D330" s="38">
        <v>678</v>
      </c>
    </row>
    <row r="331" spans="1:4" x14ac:dyDescent="0.25">
      <c r="A331" s="5" t="str">
        <f t="shared" ref="A331:B331" si="182">A182</f>
        <v>130x130x15</v>
      </c>
      <c r="B331" s="14">
        <f t="shared" si="182"/>
        <v>29.045000000000002</v>
      </c>
      <c r="C331" s="14">
        <f t="shared" si="131"/>
        <v>2</v>
      </c>
      <c r="D331" s="38">
        <v>723</v>
      </c>
    </row>
    <row r="332" spans="1:4" x14ac:dyDescent="0.25">
      <c r="A332" s="5" t="str">
        <f t="shared" ref="A332:B332" si="183">A183</f>
        <v>130x130x16</v>
      </c>
      <c r="B332" s="14">
        <f t="shared" si="183"/>
        <v>30.8505</v>
      </c>
      <c r="C332" s="14">
        <f t="shared" si="131"/>
        <v>2</v>
      </c>
      <c r="D332" s="38">
        <v>768</v>
      </c>
    </row>
    <row r="333" spans="1:4" x14ac:dyDescent="0.25">
      <c r="A333" s="5" t="str">
        <f t="shared" ref="A333:B333" si="184">A184</f>
        <v>130x130x10.0*</v>
      </c>
      <c r="B333" s="14">
        <f t="shared" si="184"/>
        <v>19.782</v>
      </c>
      <c r="C333" s="14">
        <f t="shared" si="131"/>
        <v>2</v>
      </c>
      <c r="D333" s="38">
        <v>467</v>
      </c>
    </row>
    <row r="334" spans="1:4" x14ac:dyDescent="0.25">
      <c r="A334" s="5" t="str">
        <f t="shared" ref="A334:B334" si="185">A185</f>
        <v>130x130x11.0*</v>
      </c>
      <c r="B334" s="14">
        <f t="shared" si="185"/>
        <v>21.666</v>
      </c>
      <c r="C334" s="14">
        <f t="shared" si="131"/>
        <v>2</v>
      </c>
      <c r="D334" s="38">
        <v>534</v>
      </c>
    </row>
    <row r="335" spans="1:4" x14ac:dyDescent="0.25">
      <c r="A335" s="5" t="str">
        <f t="shared" ref="A335:B335" si="186">A186</f>
        <v>130x130x12.0*</v>
      </c>
      <c r="B335" s="14">
        <f t="shared" si="186"/>
        <v>23.55</v>
      </c>
      <c r="C335" s="14">
        <f t="shared" si="131"/>
        <v>2</v>
      </c>
      <c r="D335" s="38">
        <v>588</v>
      </c>
    </row>
    <row r="336" spans="1:4" x14ac:dyDescent="0.25">
      <c r="A336" s="5" t="str">
        <f t="shared" ref="A336:B336" si="187">A187</f>
        <v>130x130x13.0*</v>
      </c>
      <c r="B336" s="14">
        <f t="shared" si="187"/>
        <v>25.355499999999996</v>
      </c>
      <c r="C336" s="14">
        <f t="shared" si="131"/>
        <v>2</v>
      </c>
      <c r="D336" s="38">
        <v>633</v>
      </c>
    </row>
    <row r="337" spans="1:4" x14ac:dyDescent="0.25">
      <c r="A337" s="5" t="str">
        <f t="shared" ref="A337:B337" si="188">A188</f>
        <v>130x130x8.0*</v>
      </c>
      <c r="B337" s="14">
        <f t="shared" si="188"/>
        <v>16.013999999999999</v>
      </c>
      <c r="C337" s="14">
        <f t="shared" si="131"/>
        <v>2</v>
      </c>
      <c r="D337" s="38">
        <v>340</v>
      </c>
    </row>
    <row r="338" spans="1:4" x14ac:dyDescent="0.25">
      <c r="A338" s="5" t="str">
        <f t="shared" ref="A338:B338" si="189">A189</f>
        <v>130x130x9.0*</v>
      </c>
      <c r="B338" s="14">
        <f t="shared" si="189"/>
        <v>17.898</v>
      </c>
      <c r="C338" s="14">
        <f t="shared" si="131"/>
        <v>2</v>
      </c>
      <c r="D338" s="38">
        <v>403</v>
      </c>
    </row>
    <row r="339" spans="1:4" x14ac:dyDescent="0.25">
      <c r="A339" s="5" t="str">
        <f t="shared" ref="A339:B339" si="190">A190</f>
        <v>140x140x15</v>
      </c>
      <c r="B339" s="14">
        <f t="shared" si="190"/>
        <v>31.4</v>
      </c>
      <c r="C339" s="14">
        <f t="shared" si="131"/>
        <v>2</v>
      </c>
      <c r="D339" s="38">
        <v>829</v>
      </c>
    </row>
    <row r="340" spans="1:4" x14ac:dyDescent="0.25">
      <c r="A340" s="5" t="str">
        <f t="shared" ref="A340:B340" si="191">A191</f>
        <v>140x140x16</v>
      </c>
      <c r="B340" s="14">
        <f t="shared" si="191"/>
        <v>33.362499999999997</v>
      </c>
      <c r="C340" s="14">
        <f t="shared" si="131"/>
        <v>2</v>
      </c>
      <c r="D340" s="38">
        <v>878</v>
      </c>
    </row>
    <row r="341" spans="1:4" x14ac:dyDescent="0.25">
      <c r="A341" s="5" t="str">
        <f t="shared" ref="A341:B341" si="192">A192</f>
        <v>140x140x18</v>
      </c>
      <c r="B341" s="14">
        <f t="shared" si="192"/>
        <v>37.209000000000003</v>
      </c>
      <c r="C341" s="14">
        <f t="shared" si="131"/>
        <v>2</v>
      </c>
      <c r="D341" s="38">
        <v>962</v>
      </c>
    </row>
    <row r="342" spans="1:4" x14ac:dyDescent="0.25">
      <c r="A342" s="5" t="str">
        <f t="shared" ref="A342:B342" si="193">A193</f>
        <v>140x140x10.0*</v>
      </c>
      <c r="B342" s="14">
        <f t="shared" si="193"/>
        <v>21.352</v>
      </c>
      <c r="C342" s="14">
        <f t="shared" si="131"/>
        <v>2</v>
      </c>
      <c r="D342" s="38">
        <v>513</v>
      </c>
    </row>
    <row r="343" spans="1:4" x14ac:dyDescent="0.25">
      <c r="A343" s="5" t="str">
        <f t="shared" ref="A343:B343" si="194">A194</f>
        <v>140x140x11.0*</v>
      </c>
      <c r="B343" s="14">
        <f t="shared" si="194"/>
        <v>23.393000000000001</v>
      </c>
      <c r="C343" s="14">
        <f t="shared" si="131"/>
        <v>2</v>
      </c>
      <c r="D343" s="38">
        <v>588</v>
      </c>
    </row>
    <row r="344" spans="1:4" x14ac:dyDescent="0.25">
      <c r="A344" s="5" t="str">
        <f t="shared" ref="A344:B344" si="195">A195</f>
        <v>140x140x12.0*</v>
      </c>
      <c r="B344" s="14">
        <f t="shared" si="195"/>
        <v>25.434000000000001</v>
      </c>
      <c r="C344" s="14">
        <f t="shared" ref="C344:C407" si="196">C195+0.5</f>
        <v>2</v>
      </c>
      <c r="D344" s="38">
        <v>665</v>
      </c>
    </row>
    <row r="345" spans="1:4" x14ac:dyDescent="0.25">
      <c r="A345" s="5" t="str">
        <f t="shared" ref="A345:B345" si="197">A196</f>
        <v>140x140x13.0*</v>
      </c>
      <c r="B345" s="14">
        <f t="shared" si="197"/>
        <v>27.475000000000001</v>
      </c>
      <c r="C345" s="14">
        <f t="shared" si="196"/>
        <v>2</v>
      </c>
      <c r="D345" s="38">
        <v>727</v>
      </c>
    </row>
    <row r="346" spans="1:4" x14ac:dyDescent="0.25">
      <c r="A346" s="5" t="str">
        <f t="shared" ref="A346:B346" si="198">A197</f>
        <v>140x140x14.0*</v>
      </c>
      <c r="B346" s="14">
        <f t="shared" si="198"/>
        <v>29.4375</v>
      </c>
      <c r="C346" s="14">
        <f t="shared" si="196"/>
        <v>2</v>
      </c>
      <c r="D346" s="38">
        <v>777</v>
      </c>
    </row>
    <row r="347" spans="1:4" x14ac:dyDescent="0.25">
      <c r="A347" s="5" t="str">
        <f t="shared" ref="A347:B347" si="199">A198</f>
        <v>140x140x9.0*</v>
      </c>
      <c r="B347" s="14">
        <f t="shared" si="199"/>
        <v>19.311</v>
      </c>
      <c r="C347" s="14">
        <f t="shared" si="196"/>
        <v>2</v>
      </c>
      <c r="D347" s="38">
        <v>439</v>
      </c>
    </row>
    <row r="348" spans="1:4" x14ac:dyDescent="0.25">
      <c r="A348" s="5" t="str">
        <f t="shared" ref="A348:B348" si="200">A199</f>
        <v>150x150x17</v>
      </c>
      <c r="B348" s="14">
        <f t="shared" si="200"/>
        <v>37.994</v>
      </c>
      <c r="C348" s="14">
        <f t="shared" si="196"/>
        <v>2</v>
      </c>
      <c r="D348" s="38">
        <v>1030</v>
      </c>
    </row>
    <row r="349" spans="1:4" x14ac:dyDescent="0.25">
      <c r="A349" s="5" t="str">
        <f t="shared" ref="A349:B349" si="201">A200</f>
        <v>150x150x18</v>
      </c>
      <c r="B349" s="14">
        <f t="shared" si="201"/>
        <v>40.034999999999997</v>
      </c>
      <c r="C349" s="14">
        <f t="shared" si="196"/>
        <v>2</v>
      </c>
      <c r="D349" s="38">
        <v>1090</v>
      </c>
    </row>
    <row r="350" spans="1:4" x14ac:dyDescent="0.25">
      <c r="A350" s="5" t="str">
        <f t="shared" ref="A350:B350" si="202">A201</f>
        <v>150x150x19</v>
      </c>
      <c r="B350" s="14">
        <f t="shared" si="202"/>
        <v>42.154499999999999</v>
      </c>
      <c r="C350" s="14">
        <f t="shared" si="196"/>
        <v>2</v>
      </c>
      <c r="D350" s="38">
        <v>1140</v>
      </c>
    </row>
    <row r="351" spans="1:4" x14ac:dyDescent="0.25">
      <c r="A351" s="5" t="str">
        <f t="shared" ref="A351:B351" si="203">A202</f>
        <v>150x150x20</v>
      </c>
      <c r="B351" s="14">
        <f t="shared" si="203"/>
        <v>44.195500000000003</v>
      </c>
      <c r="C351" s="14">
        <f t="shared" si="196"/>
        <v>2</v>
      </c>
      <c r="D351" s="38">
        <v>1200</v>
      </c>
    </row>
    <row r="352" spans="1:4" x14ac:dyDescent="0.25">
      <c r="A352" s="5" t="str">
        <f t="shared" ref="A352:B352" si="204">A203</f>
        <v>150x150x10.0*</v>
      </c>
      <c r="B352" s="14">
        <f t="shared" si="204"/>
        <v>23.000499999999999</v>
      </c>
      <c r="C352" s="14">
        <f t="shared" si="196"/>
        <v>2</v>
      </c>
      <c r="D352" s="38">
        <v>555</v>
      </c>
    </row>
    <row r="353" spans="1:4" x14ac:dyDescent="0.25">
      <c r="A353" s="5" t="str">
        <f t="shared" ref="A353:B353" si="205">A204</f>
        <v>150x150x11.0*</v>
      </c>
      <c r="B353" s="14">
        <f t="shared" si="205"/>
        <v>25.198499999999999</v>
      </c>
      <c r="C353" s="14">
        <f t="shared" si="196"/>
        <v>2</v>
      </c>
      <c r="D353" s="38">
        <v>640</v>
      </c>
    </row>
    <row r="354" spans="1:4" x14ac:dyDescent="0.25">
      <c r="A354" s="5" t="str">
        <f t="shared" ref="A354:B354" si="206">A205</f>
        <v>150x150x12.0*</v>
      </c>
      <c r="B354" s="14">
        <f t="shared" si="206"/>
        <v>27.318000000000001</v>
      </c>
      <c r="C354" s="14">
        <f t="shared" si="196"/>
        <v>2</v>
      </c>
      <c r="D354" s="38">
        <v>726</v>
      </c>
    </row>
    <row r="355" spans="1:4" x14ac:dyDescent="0.25">
      <c r="A355" s="5" t="str">
        <f t="shared" ref="A355:B355" si="207">A206</f>
        <v>150x150x13.0*</v>
      </c>
      <c r="B355" s="14">
        <f t="shared" si="207"/>
        <v>29.515999999999998</v>
      </c>
      <c r="C355" s="14">
        <f t="shared" si="196"/>
        <v>2</v>
      </c>
      <c r="D355" s="38">
        <v>813</v>
      </c>
    </row>
    <row r="356" spans="1:4" x14ac:dyDescent="0.25">
      <c r="A356" s="5" t="str">
        <f t="shared" ref="A356:B356" si="208">A207</f>
        <v>150x150x14.0*</v>
      </c>
      <c r="B356" s="14">
        <f t="shared" si="208"/>
        <v>31.6355</v>
      </c>
      <c r="C356" s="14">
        <f t="shared" si="196"/>
        <v>2</v>
      </c>
      <c r="D356" s="38">
        <v>877</v>
      </c>
    </row>
    <row r="357" spans="1:4" x14ac:dyDescent="0.25">
      <c r="A357" s="5" t="str">
        <f t="shared" ref="A357:B357" si="209">A208</f>
        <v>150x150x15.0*</v>
      </c>
      <c r="B357" s="14">
        <f t="shared" si="209"/>
        <v>33.755000000000003</v>
      </c>
      <c r="C357" s="14">
        <f t="shared" si="196"/>
        <v>2</v>
      </c>
      <c r="D357" s="38">
        <v>936</v>
      </c>
    </row>
    <row r="358" spans="1:4" x14ac:dyDescent="0.25">
      <c r="A358" s="5" t="str">
        <f t="shared" ref="A358:B358" si="210">A209</f>
        <v>150x150x16.0*</v>
      </c>
      <c r="B358" s="14">
        <f t="shared" si="210"/>
        <v>35.874499999999998</v>
      </c>
      <c r="C358" s="14">
        <f t="shared" si="196"/>
        <v>2</v>
      </c>
      <c r="D358" s="38">
        <v>992</v>
      </c>
    </row>
    <row r="359" spans="1:4" x14ac:dyDescent="0.25">
      <c r="A359" s="5" t="str">
        <f t="shared" ref="A359:B359" si="211">A210</f>
        <v>160x160x20</v>
      </c>
      <c r="B359" s="14">
        <f t="shared" si="211"/>
        <v>47.335500000000003</v>
      </c>
      <c r="C359" s="14">
        <f t="shared" si="196"/>
        <v>2</v>
      </c>
      <c r="D359" s="38">
        <v>1330</v>
      </c>
    </row>
    <row r="360" spans="1:4" x14ac:dyDescent="0.25">
      <c r="A360" s="5" t="str">
        <f t="shared" ref="A360:B360" si="212">A211</f>
        <v>160x160x12.0*</v>
      </c>
      <c r="B360" s="14">
        <f t="shared" si="212"/>
        <v>29.2805</v>
      </c>
      <c r="C360" s="14">
        <f t="shared" si="196"/>
        <v>2</v>
      </c>
      <c r="D360" s="38">
        <v>780</v>
      </c>
    </row>
    <row r="361" spans="1:4" x14ac:dyDescent="0.25">
      <c r="A361" s="5" t="str">
        <f t="shared" ref="A361:B361" si="213">A212</f>
        <v>160x160x13.0*</v>
      </c>
      <c r="B361" s="14">
        <f t="shared" si="213"/>
        <v>31.556999999999999</v>
      </c>
      <c r="C361" s="14">
        <f t="shared" si="196"/>
        <v>2</v>
      </c>
      <c r="D361" s="38">
        <v>876</v>
      </c>
    </row>
    <row r="362" spans="1:4" x14ac:dyDescent="0.25">
      <c r="A362" s="5" t="str">
        <f t="shared" ref="A362:B362" si="214">A213</f>
        <v>160x160x14.0*</v>
      </c>
      <c r="B362" s="14">
        <f t="shared" si="214"/>
        <v>33.911999999999999</v>
      </c>
      <c r="C362" s="14">
        <f t="shared" si="196"/>
        <v>2</v>
      </c>
      <c r="D362" s="38">
        <v>976</v>
      </c>
    </row>
    <row r="363" spans="1:4" x14ac:dyDescent="0.25">
      <c r="A363" s="5" t="str">
        <f t="shared" ref="A363:B363" si="215">A214</f>
        <v>160x160x15.0*</v>
      </c>
      <c r="B363" s="14">
        <f t="shared" si="215"/>
        <v>36.188499999999998</v>
      </c>
      <c r="C363" s="14">
        <f t="shared" si="196"/>
        <v>2</v>
      </c>
      <c r="D363" s="38">
        <v>1050</v>
      </c>
    </row>
    <row r="364" spans="1:4" x14ac:dyDescent="0.25">
      <c r="A364" s="5" t="str">
        <f t="shared" ref="A364:B364" si="216">A215</f>
        <v>160x160x16.0*</v>
      </c>
      <c r="B364" s="14">
        <f t="shared" si="216"/>
        <v>38.465000000000003</v>
      </c>
      <c r="C364" s="14">
        <f t="shared" si="196"/>
        <v>2</v>
      </c>
      <c r="D364" s="38">
        <v>1110</v>
      </c>
    </row>
    <row r="365" spans="1:4" x14ac:dyDescent="0.25">
      <c r="A365" s="5" t="str">
        <f t="shared" ref="A365:B365" si="217">A216</f>
        <v>180x180x20</v>
      </c>
      <c r="B365" s="14">
        <f t="shared" si="217"/>
        <v>53.615499999999997</v>
      </c>
      <c r="C365" s="14">
        <f t="shared" si="196"/>
        <v>2</v>
      </c>
      <c r="D365" s="38">
        <v>1610</v>
      </c>
    </row>
    <row r="366" spans="1:4" x14ac:dyDescent="0.25">
      <c r="A366" s="5" t="str">
        <f t="shared" ref="A366:B366" si="218">A217</f>
        <v>180x180x22</v>
      </c>
      <c r="B366" s="14">
        <f t="shared" si="218"/>
        <v>58.639499999999998</v>
      </c>
      <c r="C366" s="14">
        <f t="shared" si="196"/>
        <v>2</v>
      </c>
      <c r="D366" s="38">
        <v>1760</v>
      </c>
    </row>
    <row r="367" spans="1:4" x14ac:dyDescent="0.25">
      <c r="A367" s="5" t="str">
        <f t="shared" ref="A367:B367" si="219">A218</f>
        <v>180x180x15.0*</v>
      </c>
      <c r="B367" s="14">
        <f t="shared" si="219"/>
        <v>40.898499999999999</v>
      </c>
      <c r="C367" s="14">
        <f t="shared" si="196"/>
        <v>2</v>
      </c>
      <c r="D367" s="38">
        <v>1220</v>
      </c>
    </row>
    <row r="368" spans="1:4" x14ac:dyDescent="0.25">
      <c r="A368" s="5" t="str">
        <f t="shared" ref="A368:B368" si="220">A219</f>
        <v>180x180x16.0*</v>
      </c>
      <c r="B368" s="14">
        <f t="shared" si="220"/>
        <v>43.488999999999997</v>
      </c>
      <c r="C368" s="14">
        <f t="shared" si="196"/>
        <v>2</v>
      </c>
      <c r="D368" s="38">
        <v>1330</v>
      </c>
    </row>
    <row r="369" spans="1:4" x14ac:dyDescent="0.25">
      <c r="A369" s="5" t="str">
        <f t="shared" ref="A369:B369" si="221">A220</f>
        <v>200x200x25</v>
      </c>
      <c r="B369" s="14">
        <f t="shared" si="221"/>
        <v>73.868499999999997</v>
      </c>
      <c r="C369" s="14">
        <f t="shared" si="196"/>
        <v>2</v>
      </c>
      <c r="D369" s="38">
        <v>2320</v>
      </c>
    </row>
    <row r="370" spans="1:4" x14ac:dyDescent="0.25">
      <c r="A370" s="5" t="str">
        <f t="shared" ref="A370:B370" si="222">A221</f>
        <v>200x200x28</v>
      </c>
      <c r="B370" s="14">
        <f t="shared" si="222"/>
        <v>82.424999999999997</v>
      </c>
      <c r="C370" s="14">
        <f t="shared" si="196"/>
        <v>2</v>
      </c>
      <c r="D370" s="38">
        <v>2590</v>
      </c>
    </row>
    <row r="371" spans="1:4" x14ac:dyDescent="0.25">
      <c r="A371" s="5" t="str">
        <f t="shared" ref="A371:B371" si="223">A222</f>
        <v>200x200x12.0*</v>
      </c>
      <c r="B371" s="14">
        <f t="shared" si="223"/>
        <v>36.816499999999998</v>
      </c>
      <c r="C371" s="14">
        <f t="shared" si="196"/>
        <v>2</v>
      </c>
      <c r="D371" s="38">
        <v>842</v>
      </c>
    </row>
    <row r="372" spans="1:4" x14ac:dyDescent="0.25">
      <c r="A372" s="5" t="str">
        <f t="shared" ref="A372:B372" si="224">A223</f>
        <v>200x200x15.0*</v>
      </c>
      <c r="B372" s="14">
        <f t="shared" si="224"/>
        <v>45.608499999999999</v>
      </c>
      <c r="C372" s="14">
        <f t="shared" si="196"/>
        <v>2</v>
      </c>
      <c r="D372" s="38">
        <v>1340</v>
      </c>
    </row>
    <row r="373" spans="1:4" x14ac:dyDescent="0.25">
      <c r="A373" s="5" t="str">
        <f t="shared" ref="A373:B373" si="225">A224</f>
        <v>200x200x20.0*</v>
      </c>
      <c r="B373" s="14">
        <f t="shared" si="225"/>
        <v>59.895499999999998</v>
      </c>
      <c r="C373" s="14">
        <f t="shared" si="196"/>
        <v>2</v>
      </c>
      <c r="D373" s="38">
        <v>1890</v>
      </c>
    </row>
    <row r="374" spans="1:4" x14ac:dyDescent="0.25">
      <c r="A374" s="5" t="str">
        <f t="shared" ref="A374:B374" si="226">A225</f>
        <v>250x250x30</v>
      </c>
      <c r="B374" s="14">
        <f t="shared" si="226"/>
        <v>110.685</v>
      </c>
      <c r="C374" s="14">
        <f t="shared" si="196"/>
        <v>2</v>
      </c>
      <c r="D374" s="38">
        <v>3700</v>
      </c>
    </row>
    <row r="375" spans="1:4" x14ac:dyDescent="0.25">
      <c r="A375" s="5" t="str">
        <f t="shared" ref="A375:B375" si="227">A226</f>
        <v>250x250x35</v>
      </c>
      <c r="B375" s="14">
        <f t="shared" si="227"/>
        <v>127.955</v>
      </c>
      <c r="C375" s="14">
        <f t="shared" si="196"/>
        <v>2</v>
      </c>
      <c r="D375" s="38">
        <v>4280</v>
      </c>
    </row>
    <row r="376" spans="1:4" x14ac:dyDescent="0.25">
      <c r="A376" s="5" t="str">
        <f t="shared" ref="A376:B376" si="228">A227</f>
        <v>250x250x20.0*</v>
      </c>
      <c r="B376" s="14">
        <f t="shared" si="228"/>
        <v>75.36</v>
      </c>
      <c r="C376" s="14">
        <f t="shared" si="196"/>
        <v>2</v>
      </c>
      <c r="D376" s="38">
        <v>2380</v>
      </c>
    </row>
    <row r="377" spans="1:4" x14ac:dyDescent="0.25">
      <c r="A377" s="5" t="str">
        <f t="shared" ref="A377:B377" si="229">A228</f>
        <v>250x250x25.0*</v>
      </c>
      <c r="B377" s="14">
        <f t="shared" si="229"/>
        <v>93.415000000000006</v>
      </c>
      <c r="C377" s="14">
        <f t="shared" si="196"/>
        <v>2</v>
      </c>
      <c r="D377" s="38">
        <v>3120</v>
      </c>
    </row>
    <row r="378" spans="1:4" x14ac:dyDescent="0.25">
      <c r="A378" s="5" t="str">
        <f t="shared" ref="A378:B378" si="230">A229</f>
        <v>25x25x3</v>
      </c>
      <c r="B378" s="14">
        <f t="shared" si="230"/>
        <v>1.099</v>
      </c>
      <c r="C378" s="14">
        <f t="shared" si="196"/>
        <v>2</v>
      </c>
      <c r="D378" s="38">
        <v>2.68</v>
      </c>
    </row>
    <row r="379" spans="1:4" x14ac:dyDescent="0.25">
      <c r="A379" s="5" t="str">
        <f t="shared" ref="A379:B379" si="231">A230</f>
        <v>25x25x4</v>
      </c>
      <c r="B379" s="14">
        <f t="shared" si="231"/>
        <v>1.4915</v>
      </c>
      <c r="C379" s="14">
        <f t="shared" si="196"/>
        <v>2</v>
      </c>
      <c r="D379" s="38">
        <v>3.49</v>
      </c>
    </row>
    <row r="380" spans="1:4" x14ac:dyDescent="0.25">
      <c r="A380" s="5" t="str">
        <f t="shared" ref="A380:B380" si="232">A231</f>
        <v>300x300x35</v>
      </c>
      <c r="B380" s="14">
        <f t="shared" si="232"/>
        <v>154.64500000000001</v>
      </c>
      <c r="C380" s="14">
        <f t="shared" si="196"/>
        <v>2</v>
      </c>
      <c r="D380" s="38">
        <v>5320</v>
      </c>
    </row>
    <row r="381" spans="1:4" x14ac:dyDescent="0.25">
      <c r="A381" s="5" t="str">
        <f t="shared" ref="A381:B381" si="233">A232</f>
        <v>300x300x25.0*</v>
      </c>
      <c r="B381" s="14">
        <f t="shared" si="233"/>
        <v>112.255</v>
      </c>
      <c r="C381" s="14">
        <f t="shared" si="196"/>
        <v>2</v>
      </c>
      <c r="D381" s="38">
        <v>3700</v>
      </c>
    </row>
    <row r="382" spans="1:4" x14ac:dyDescent="0.25">
      <c r="A382" s="5" t="str">
        <f t="shared" ref="A382:B382" si="234">A233</f>
        <v>300x300x30.0*</v>
      </c>
      <c r="B382" s="14">
        <f t="shared" si="234"/>
        <v>133.44999999999999</v>
      </c>
      <c r="C382" s="14">
        <f t="shared" si="196"/>
        <v>2</v>
      </c>
      <c r="D382" s="38">
        <v>4610</v>
      </c>
    </row>
    <row r="383" spans="1:4" x14ac:dyDescent="0.25">
      <c r="A383" s="5" t="str">
        <f t="shared" ref="A383:B383" si="235">A234</f>
        <v>30x30x4</v>
      </c>
      <c r="B383" s="14">
        <f t="shared" si="235"/>
        <v>1.8055000000000001</v>
      </c>
      <c r="C383" s="14">
        <f t="shared" si="196"/>
        <v>2</v>
      </c>
      <c r="D383" s="38">
        <v>5.96</v>
      </c>
    </row>
    <row r="384" spans="1:4" x14ac:dyDescent="0.25">
      <c r="A384" s="5" t="str">
        <f t="shared" ref="A384:B384" si="236">A235</f>
        <v>30x30x3.0*</v>
      </c>
      <c r="B384" s="14">
        <f t="shared" si="236"/>
        <v>1.3345</v>
      </c>
      <c r="C384" s="14">
        <f t="shared" si="196"/>
        <v>2</v>
      </c>
      <c r="D384" s="38">
        <v>4.5599999999999996</v>
      </c>
    </row>
    <row r="385" spans="1:4" x14ac:dyDescent="0.25">
      <c r="A385" s="5" t="str">
        <f t="shared" ref="A385:B385" si="237">A236</f>
        <v>35x35x4</v>
      </c>
      <c r="B385" s="14">
        <f t="shared" si="237"/>
        <v>2.1194999999999999</v>
      </c>
      <c r="C385" s="14">
        <f t="shared" si="196"/>
        <v>2</v>
      </c>
      <c r="D385" s="38">
        <v>9.17</v>
      </c>
    </row>
    <row r="386" spans="1:4" x14ac:dyDescent="0.25">
      <c r="A386" s="5" t="str">
        <f t="shared" ref="A386:B386" si="238">A237</f>
        <v>35x35x5</v>
      </c>
      <c r="B386" s="14">
        <f t="shared" si="238"/>
        <v>2.5905</v>
      </c>
      <c r="C386" s="14">
        <f t="shared" si="196"/>
        <v>2</v>
      </c>
      <c r="D386" s="38">
        <v>11</v>
      </c>
    </row>
    <row r="387" spans="1:4" x14ac:dyDescent="0.25">
      <c r="A387" s="5" t="str">
        <f t="shared" ref="A387:B387" si="239">A238</f>
        <v>40x40x5</v>
      </c>
      <c r="B387" s="14">
        <f t="shared" si="239"/>
        <v>2.9830000000000001</v>
      </c>
      <c r="C387" s="14">
        <f t="shared" si="196"/>
        <v>2</v>
      </c>
      <c r="D387" s="38">
        <v>16</v>
      </c>
    </row>
    <row r="388" spans="1:4" x14ac:dyDescent="0.25">
      <c r="A388" s="5" t="str">
        <f t="shared" ref="A388:B388" si="240">A239</f>
        <v>40x40x6</v>
      </c>
      <c r="B388" s="14">
        <f t="shared" si="240"/>
        <v>3.5325000000000002</v>
      </c>
      <c r="C388" s="14">
        <f t="shared" si="196"/>
        <v>2</v>
      </c>
      <c r="D388" s="38">
        <v>18.899999999999999</v>
      </c>
    </row>
    <row r="389" spans="1:4" x14ac:dyDescent="0.25">
      <c r="A389" s="5" t="str">
        <f t="shared" ref="A389:B389" si="241">A240</f>
        <v>40x40x4.0*</v>
      </c>
      <c r="B389" s="14">
        <f t="shared" si="241"/>
        <v>2.4335</v>
      </c>
      <c r="C389" s="14">
        <f t="shared" si="196"/>
        <v>2</v>
      </c>
      <c r="D389" s="38">
        <v>13.2</v>
      </c>
    </row>
    <row r="390" spans="1:4" x14ac:dyDescent="0.25">
      <c r="A390" s="5" t="str">
        <f t="shared" ref="A390:B390" si="242">A241</f>
        <v>45x45x5</v>
      </c>
      <c r="B390" s="14">
        <f t="shared" si="242"/>
        <v>3.3755000000000002</v>
      </c>
      <c r="C390" s="14">
        <f t="shared" si="196"/>
        <v>2</v>
      </c>
      <c r="D390" s="38">
        <v>22</v>
      </c>
    </row>
    <row r="391" spans="1:4" x14ac:dyDescent="0.25">
      <c r="A391" s="5" t="str">
        <f t="shared" ref="A391:B391" si="243">A242</f>
        <v>45x45x6</v>
      </c>
      <c r="B391" s="14">
        <f t="shared" si="243"/>
        <v>4.0034999999999998</v>
      </c>
      <c r="C391" s="14">
        <f t="shared" si="196"/>
        <v>2</v>
      </c>
      <c r="D391" s="38">
        <v>25.6</v>
      </c>
    </row>
    <row r="392" spans="1:4" x14ac:dyDescent="0.25">
      <c r="A392" s="5" t="str">
        <f t="shared" ref="A392:B392" si="244">A243</f>
        <v>45x45x7</v>
      </c>
      <c r="B392" s="14">
        <f t="shared" si="244"/>
        <v>4.6315</v>
      </c>
      <c r="C392" s="14">
        <f t="shared" si="196"/>
        <v>2</v>
      </c>
      <c r="D392" s="38">
        <v>29.5</v>
      </c>
    </row>
    <row r="393" spans="1:4" x14ac:dyDescent="0.25">
      <c r="A393" s="5" t="str">
        <f t="shared" ref="A393:B393" si="245">A244</f>
        <v>45x45x3.0*</v>
      </c>
      <c r="B393" s="14">
        <f t="shared" si="245"/>
        <v>2.1194999999999999</v>
      </c>
      <c r="C393" s="14">
        <f t="shared" si="196"/>
        <v>2</v>
      </c>
      <c r="D393" s="38">
        <v>13.3</v>
      </c>
    </row>
    <row r="394" spans="1:4" x14ac:dyDescent="0.25">
      <c r="A394" s="5" t="str">
        <f t="shared" ref="A394:B394" si="246">A245</f>
        <v>45x45x4.0*</v>
      </c>
      <c r="B394" s="14">
        <f t="shared" si="246"/>
        <v>2.7475000000000001</v>
      </c>
      <c r="C394" s="14">
        <f t="shared" si="196"/>
        <v>2</v>
      </c>
      <c r="D394" s="38">
        <v>17.899999999999999</v>
      </c>
    </row>
    <row r="395" spans="1:4" x14ac:dyDescent="0.25">
      <c r="A395" s="5" t="str">
        <f t="shared" ref="A395:B395" si="247">A246</f>
        <v>45x45x45.0*</v>
      </c>
      <c r="B395" s="14">
        <f t="shared" si="247"/>
        <v>3.0615000000000001</v>
      </c>
      <c r="C395" s="14">
        <f t="shared" si="196"/>
        <v>2</v>
      </c>
      <c r="D395" s="38">
        <v>20</v>
      </c>
    </row>
    <row r="396" spans="1:4" x14ac:dyDescent="0.25">
      <c r="A396" s="5" t="str">
        <f t="shared" ref="A396:B396" si="248">A247</f>
        <v>50x50x6</v>
      </c>
      <c r="B396" s="14">
        <f t="shared" si="248"/>
        <v>4.4744999999999999</v>
      </c>
      <c r="C396" s="14">
        <f t="shared" si="196"/>
        <v>2</v>
      </c>
      <c r="D396" s="38">
        <v>34.5</v>
      </c>
    </row>
    <row r="397" spans="1:4" x14ac:dyDescent="0.25">
      <c r="A397" s="5" t="str">
        <f t="shared" ref="A397:B397" si="249">A248</f>
        <v>50x50x7</v>
      </c>
      <c r="B397" s="14">
        <f t="shared" si="249"/>
        <v>5.181</v>
      </c>
      <c r="C397" s="14">
        <f t="shared" si="196"/>
        <v>2</v>
      </c>
      <c r="D397" s="38">
        <v>39.200000000000003</v>
      </c>
    </row>
    <row r="398" spans="1:4" x14ac:dyDescent="0.25">
      <c r="A398" s="5" t="str">
        <f t="shared" ref="A398:B398" si="250">A249</f>
        <v>50x50x8</v>
      </c>
      <c r="B398" s="14">
        <f t="shared" si="250"/>
        <v>5.8090000000000002</v>
      </c>
      <c r="C398" s="14">
        <f t="shared" si="196"/>
        <v>2</v>
      </c>
      <c r="D398" s="38">
        <v>44.3</v>
      </c>
    </row>
    <row r="399" spans="1:4" x14ac:dyDescent="0.25">
      <c r="A399" s="5" t="str">
        <f t="shared" ref="A399:B399" si="251">A250</f>
        <v>50x50x9</v>
      </c>
      <c r="B399" s="14">
        <f t="shared" si="251"/>
        <v>6.4369999999999994</v>
      </c>
      <c r="C399" s="14">
        <f t="shared" si="196"/>
        <v>2</v>
      </c>
      <c r="D399" s="38">
        <v>49.2</v>
      </c>
    </row>
    <row r="400" spans="1:4" x14ac:dyDescent="0.25">
      <c r="A400" s="5" t="str">
        <f t="shared" ref="A400:B400" si="252">A251</f>
        <v>50x50x4.0*</v>
      </c>
      <c r="B400" s="14">
        <f t="shared" si="252"/>
        <v>3.0615000000000001</v>
      </c>
      <c r="C400" s="14">
        <f t="shared" si="196"/>
        <v>2</v>
      </c>
      <c r="D400" s="38">
        <v>23.6</v>
      </c>
    </row>
    <row r="401" spans="1:4" x14ac:dyDescent="0.25">
      <c r="A401" s="5" t="str">
        <f t="shared" ref="A401:B401" si="253">A252</f>
        <v>50x50x5.0*</v>
      </c>
      <c r="B401" s="14">
        <f t="shared" si="253"/>
        <v>3.7679999999999998</v>
      </c>
      <c r="C401" s="14">
        <f t="shared" si="196"/>
        <v>2</v>
      </c>
      <c r="D401" s="38">
        <v>29.1</v>
      </c>
    </row>
    <row r="402" spans="1:4" x14ac:dyDescent="0.25">
      <c r="A402" s="5" t="str">
        <f t="shared" ref="A402:B402" si="254">A253</f>
        <v>55x55x6</v>
      </c>
      <c r="B402" s="14">
        <f t="shared" si="254"/>
        <v>4.9455</v>
      </c>
      <c r="C402" s="14">
        <f t="shared" si="196"/>
        <v>2</v>
      </c>
      <c r="D402" s="38">
        <v>43.8</v>
      </c>
    </row>
    <row r="403" spans="1:4" x14ac:dyDescent="0.25">
      <c r="A403" s="5" t="str">
        <f t="shared" ref="A403:B403" si="255">A254</f>
        <v>55x55x4.0*</v>
      </c>
      <c r="B403" s="14">
        <f t="shared" si="255"/>
        <v>3.3755000000000002</v>
      </c>
      <c r="C403" s="14">
        <f t="shared" si="196"/>
        <v>2</v>
      </c>
      <c r="D403" s="38">
        <v>29.2</v>
      </c>
    </row>
    <row r="404" spans="1:4" x14ac:dyDescent="0.25">
      <c r="A404" s="5" t="str">
        <f t="shared" ref="A404:B404" si="256">A255</f>
        <v>55x55x5.0*</v>
      </c>
      <c r="B404" s="14">
        <f t="shared" si="256"/>
        <v>4.1604999999999999</v>
      </c>
      <c r="C404" s="14">
        <f t="shared" si="196"/>
        <v>2</v>
      </c>
      <c r="D404" s="38">
        <v>37.4</v>
      </c>
    </row>
    <row r="405" spans="1:4" x14ac:dyDescent="0.25">
      <c r="A405" s="5" t="str">
        <f t="shared" ref="A405:B405" si="257">A256</f>
        <v>60x60x7</v>
      </c>
      <c r="B405" s="14">
        <f t="shared" si="257"/>
        <v>6.28</v>
      </c>
      <c r="C405" s="14">
        <f t="shared" si="196"/>
        <v>2</v>
      </c>
      <c r="D405" s="38">
        <v>63.2</v>
      </c>
    </row>
    <row r="406" spans="1:4" x14ac:dyDescent="0.25">
      <c r="A406" s="5" t="str">
        <f t="shared" ref="A406:B406" si="258">A257</f>
        <v>60x60x8</v>
      </c>
      <c r="B406" s="14">
        <f t="shared" si="258"/>
        <v>7.0650000000000004</v>
      </c>
      <c r="C406" s="14">
        <f t="shared" si="196"/>
        <v>2</v>
      </c>
      <c r="D406" s="38">
        <v>71.5</v>
      </c>
    </row>
    <row r="407" spans="1:4" x14ac:dyDescent="0.25">
      <c r="A407" s="5" t="str">
        <f t="shared" ref="A407:B407" si="259">A258</f>
        <v>60x60x10</v>
      </c>
      <c r="B407" s="14">
        <f t="shared" si="259"/>
        <v>8.7134999999999998</v>
      </c>
      <c r="C407" s="14">
        <f t="shared" si="196"/>
        <v>2</v>
      </c>
      <c r="D407" s="38">
        <v>86.8</v>
      </c>
    </row>
    <row r="408" spans="1:4" x14ac:dyDescent="0.25">
      <c r="A408" s="5" t="str">
        <f t="shared" ref="A408:B408" si="260">A259</f>
        <v>60x60x4.0*</v>
      </c>
      <c r="B408" s="14">
        <f t="shared" si="260"/>
        <v>3.6894999999999998</v>
      </c>
      <c r="C408" s="14">
        <f t="shared" ref="C408:C471" si="261">C259+0.5</f>
        <v>2</v>
      </c>
      <c r="D408" s="38">
        <v>36</v>
      </c>
    </row>
    <row r="409" spans="1:4" x14ac:dyDescent="0.25">
      <c r="A409" s="5" t="str">
        <f t="shared" ref="A409:B409" si="262">A260</f>
        <v>60x60x5.0*</v>
      </c>
      <c r="B409" s="14">
        <f t="shared" si="262"/>
        <v>4.5529999999999999</v>
      </c>
      <c r="C409" s="14">
        <f t="shared" si="261"/>
        <v>2</v>
      </c>
      <c r="D409" s="38">
        <v>46.2</v>
      </c>
    </row>
    <row r="410" spans="1:4" x14ac:dyDescent="0.25">
      <c r="A410" s="5" t="str">
        <f t="shared" ref="A410:B410" si="263">A261</f>
        <v>60x60x6.0*</v>
      </c>
      <c r="B410" s="14">
        <f t="shared" si="263"/>
        <v>5.4165000000000001</v>
      </c>
      <c r="C410" s="14">
        <f t="shared" si="261"/>
        <v>2</v>
      </c>
      <c r="D410" s="38">
        <v>55.4</v>
      </c>
    </row>
    <row r="411" spans="1:4" x14ac:dyDescent="0.25">
      <c r="A411" s="5" t="str">
        <f t="shared" ref="A411:B411" si="264">A262</f>
        <v>63x63x5.0*</v>
      </c>
      <c r="B411" s="14">
        <f t="shared" si="264"/>
        <v>4.7885</v>
      </c>
      <c r="C411" s="14">
        <f t="shared" si="261"/>
        <v>2</v>
      </c>
      <c r="D411" s="38">
        <v>51.7</v>
      </c>
    </row>
    <row r="412" spans="1:4" x14ac:dyDescent="0.25">
      <c r="A412" s="5" t="str">
        <f t="shared" ref="A412:B412" si="265">A263</f>
        <v>63x63x6.0*</v>
      </c>
      <c r="B412" s="14">
        <f t="shared" si="265"/>
        <v>5.7305000000000001</v>
      </c>
      <c r="C412" s="14">
        <f t="shared" si="261"/>
        <v>2</v>
      </c>
      <c r="D412" s="38">
        <v>62.1</v>
      </c>
    </row>
    <row r="413" spans="1:4" x14ac:dyDescent="0.25">
      <c r="A413" s="5" t="str">
        <f t="shared" ref="A413:B413" si="266">A264</f>
        <v>63x63x6.5*</v>
      </c>
      <c r="B413" s="14">
        <f t="shared" si="266"/>
        <v>6.2015000000000002</v>
      </c>
      <c r="C413" s="14">
        <f t="shared" si="261"/>
        <v>2</v>
      </c>
      <c r="D413" s="38">
        <v>66.8</v>
      </c>
    </row>
    <row r="414" spans="1:4" x14ac:dyDescent="0.25">
      <c r="A414" s="5" t="str">
        <f t="shared" ref="A414:B414" si="267">A265</f>
        <v>65x65x7</v>
      </c>
      <c r="B414" s="14">
        <f t="shared" si="267"/>
        <v>6.8295000000000003</v>
      </c>
      <c r="C414" s="14">
        <f t="shared" si="261"/>
        <v>2</v>
      </c>
      <c r="D414" s="38">
        <v>77.5</v>
      </c>
    </row>
    <row r="415" spans="1:4" x14ac:dyDescent="0.25">
      <c r="A415" s="5" t="str">
        <f t="shared" ref="A415:B415" si="268">A266</f>
        <v>65x65x8</v>
      </c>
      <c r="B415" s="14">
        <f t="shared" si="268"/>
        <v>7.7714999999999996</v>
      </c>
      <c r="C415" s="14">
        <f t="shared" si="261"/>
        <v>2</v>
      </c>
      <c r="D415" s="38">
        <v>87.8</v>
      </c>
    </row>
    <row r="416" spans="1:4" x14ac:dyDescent="0.25">
      <c r="A416" s="5" t="str">
        <f t="shared" ref="A416:B416" si="269">A267</f>
        <v>65x65x9</v>
      </c>
      <c r="B416" s="14">
        <f t="shared" si="269"/>
        <v>8.6349999999999998</v>
      </c>
      <c r="C416" s="14">
        <f t="shared" si="261"/>
        <v>2</v>
      </c>
      <c r="D416" s="38">
        <v>96.9</v>
      </c>
    </row>
    <row r="417" spans="1:4" x14ac:dyDescent="0.25">
      <c r="A417" s="5" t="str">
        <f t="shared" ref="A417:B417" si="270">A268</f>
        <v>65x65x10</v>
      </c>
      <c r="B417" s="14">
        <f t="shared" si="270"/>
        <v>9.4984999999999999</v>
      </c>
      <c r="C417" s="14">
        <f t="shared" si="261"/>
        <v>2</v>
      </c>
      <c r="D417" s="38">
        <v>107</v>
      </c>
    </row>
    <row r="418" spans="1:4" x14ac:dyDescent="0.25">
      <c r="A418" s="5" t="str">
        <f t="shared" ref="A418:B418" si="271">A269</f>
        <v>65x65x11</v>
      </c>
      <c r="B418" s="14">
        <f t="shared" si="271"/>
        <v>10.362</v>
      </c>
      <c r="C418" s="14">
        <f t="shared" si="261"/>
        <v>2</v>
      </c>
      <c r="D418" s="38">
        <v>116</v>
      </c>
    </row>
    <row r="419" spans="1:4" x14ac:dyDescent="0.25">
      <c r="A419" s="5" t="str">
        <f t="shared" ref="A419:B419" si="272">A270</f>
        <v>65x65x4.0*</v>
      </c>
      <c r="B419" s="14">
        <f t="shared" si="272"/>
        <v>4.0034999999999998</v>
      </c>
      <c r="C419" s="14">
        <f t="shared" si="261"/>
        <v>2</v>
      </c>
      <c r="D419" s="38">
        <v>42.4</v>
      </c>
    </row>
    <row r="420" spans="1:4" x14ac:dyDescent="0.25">
      <c r="A420" s="5" t="str">
        <f t="shared" ref="A420:B420" si="273">A271</f>
        <v>65x65x5.0*</v>
      </c>
      <c r="B420" s="14">
        <f t="shared" si="273"/>
        <v>4.9455</v>
      </c>
      <c r="C420" s="14">
        <f t="shared" si="261"/>
        <v>2</v>
      </c>
      <c r="D420" s="38">
        <v>55.4</v>
      </c>
    </row>
    <row r="421" spans="1:4" x14ac:dyDescent="0.25">
      <c r="A421" s="5" t="str">
        <f t="shared" ref="A421:B421" si="274">A272</f>
        <v>65x65x6.0*</v>
      </c>
      <c r="B421" s="14">
        <f t="shared" si="274"/>
        <v>5.8875000000000002</v>
      </c>
      <c r="C421" s="14">
        <f t="shared" si="261"/>
        <v>2</v>
      </c>
      <c r="D421" s="38">
        <v>67.099999999999994</v>
      </c>
    </row>
    <row r="422" spans="1:4" x14ac:dyDescent="0.25">
      <c r="A422" s="5" t="str">
        <f t="shared" ref="A422:B422" si="275">A273</f>
        <v>70x70x8</v>
      </c>
      <c r="B422" s="14">
        <f t="shared" si="275"/>
        <v>8.3994999999999997</v>
      </c>
      <c r="C422" s="14">
        <f t="shared" si="261"/>
        <v>2</v>
      </c>
      <c r="D422" s="38">
        <v>105</v>
      </c>
    </row>
    <row r="423" spans="1:4" x14ac:dyDescent="0.25">
      <c r="A423" s="5" t="str">
        <f t="shared" ref="A423:B423" si="276">A274</f>
        <v>70x70x9</v>
      </c>
      <c r="B423" s="14">
        <f t="shared" si="276"/>
        <v>9.3414999999999999</v>
      </c>
      <c r="C423" s="14">
        <f t="shared" si="261"/>
        <v>2</v>
      </c>
      <c r="D423" s="38">
        <v>117</v>
      </c>
    </row>
    <row r="424" spans="1:4" x14ac:dyDescent="0.25">
      <c r="A424" s="5" t="str">
        <f t="shared" ref="A424:B424" si="277">A275</f>
        <v>70x70x10</v>
      </c>
      <c r="B424" s="14">
        <f t="shared" si="277"/>
        <v>10.2835</v>
      </c>
      <c r="C424" s="14">
        <f t="shared" si="261"/>
        <v>2</v>
      </c>
      <c r="D424" s="38">
        <v>128</v>
      </c>
    </row>
    <row r="425" spans="1:4" x14ac:dyDescent="0.25">
      <c r="A425" s="5" t="str">
        <f t="shared" ref="A425:B425" si="278">A276</f>
        <v>70x70x5.0*</v>
      </c>
      <c r="B425" s="14">
        <f t="shared" si="278"/>
        <v>5.3380000000000001</v>
      </c>
      <c r="C425" s="14">
        <f t="shared" si="261"/>
        <v>2</v>
      </c>
      <c r="D425" s="38">
        <v>64.900000000000006</v>
      </c>
    </row>
    <row r="426" spans="1:4" x14ac:dyDescent="0.25">
      <c r="A426" s="5" t="str">
        <f t="shared" ref="A426:B426" si="279">A277</f>
        <v>70x70x6.0*</v>
      </c>
      <c r="B426" s="14">
        <f t="shared" si="279"/>
        <v>6.3585000000000003</v>
      </c>
      <c r="C426" s="14">
        <f t="shared" si="261"/>
        <v>2</v>
      </c>
      <c r="D426" s="38">
        <v>80.7</v>
      </c>
    </row>
    <row r="427" spans="1:4" x14ac:dyDescent="0.25">
      <c r="A427" s="5" t="str">
        <f t="shared" ref="A427:B427" si="280">A278</f>
        <v>70x70x7.0*</v>
      </c>
      <c r="B427" s="14">
        <f t="shared" si="280"/>
        <v>7.3789999999999996</v>
      </c>
      <c r="C427" s="14">
        <f t="shared" si="261"/>
        <v>2</v>
      </c>
      <c r="D427" s="38">
        <v>93</v>
      </c>
    </row>
    <row r="428" spans="1:4" x14ac:dyDescent="0.25">
      <c r="A428" s="5" t="str">
        <f t="shared" ref="A428:B428" si="281">A279</f>
        <v>75x75x9</v>
      </c>
      <c r="B428" s="14">
        <f t="shared" si="281"/>
        <v>10.048</v>
      </c>
      <c r="C428" s="14">
        <f t="shared" si="261"/>
        <v>2</v>
      </c>
      <c r="D428" s="38">
        <v>138</v>
      </c>
    </row>
    <row r="429" spans="1:4" x14ac:dyDescent="0.25">
      <c r="A429" s="5" t="str">
        <f t="shared" ref="A429:B429" si="282">A280</f>
        <v>75x75x10</v>
      </c>
      <c r="B429" s="14">
        <f t="shared" si="282"/>
        <v>11.0685</v>
      </c>
      <c r="C429" s="14">
        <f t="shared" si="261"/>
        <v>2</v>
      </c>
      <c r="D429" s="38">
        <v>152</v>
      </c>
    </row>
    <row r="430" spans="1:4" x14ac:dyDescent="0.25">
      <c r="A430" s="5" t="str">
        <f t="shared" ref="A430:B430" si="283">A281</f>
        <v>75x75x4.0*</v>
      </c>
      <c r="B430" s="14">
        <f t="shared" si="283"/>
        <v>4.6315</v>
      </c>
      <c r="C430" s="14">
        <f t="shared" si="261"/>
        <v>2</v>
      </c>
      <c r="D430" s="38">
        <v>56.5</v>
      </c>
    </row>
    <row r="431" spans="1:4" x14ac:dyDescent="0.25">
      <c r="A431" s="5" t="str">
        <f t="shared" ref="A431:B431" si="284">A282</f>
        <v>75x75x5.0*</v>
      </c>
      <c r="B431" s="14">
        <f t="shared" si="284"/>
        <v>5.7305000000000001</v>
      </c>
      <c r="C431" s="14">
        <f t="shared" si="261"/>
        <v>2</v>
      </c>
      <c r="D431" s="38">
        <v>74.599999999999994</v>
      </c>
    </row>
    <row r="432" spans="1:4" x14ac:dyDescent="0.25">
      <c r="A432" s="5" t="str">
        <f t="shared" ref="A432:B432" si="285">A283</f>
        <v>75x75x6.0*</v>
      </c>
      <c r="B432" s="14">
        <f t="shared" si="285"/>
        <v>6.8295000000000003</v>
      </c>
      <c r="C432" s="14">
        <f t="shared" si="261"/>
        <v>2</v>
      </c>
      <c r="D432" s="38">
        <v>93.4</v>
      </c>
    </row>
    <row r="433" spans="1:4" x14ac:dyDescent="0.25">
      <c r="A433" s="5" t="str">
        <f t="shared" ref="A433:B433" si="286">A284</f>
        <v>75x75x7.0*</v>
      </c>
      <c r="B433" s="14">
        <f t="shared" si="286"/>
        <v>7.9284999999999997</v>
      </c>
      <c r="C433" s="14">
        <f t="shared" si="261"/>
        <v>2</v>
      </c>
      <c r="D433" s="38">
        <v>110</v>
      </c>
    </row>
    <row r="434" spans="1:4" x14ac:dyDescent="0.25">
      <c r="A434" s="5" t="str">
        <f t="shared" ref="A434:B434" si="287">A285</f>
        <v>75x75x8.0*</v>
      </c>
      <c r="B434" s="14">
        <f t="shared" si="287"/>
        <v>8.9489999999999998</v>
      </c>
      <c r="C434" s="14">
        <f t="shared" si="261"/>
        <v>2</v>
      </c>
      <c r="D434" s="38">
        <v>124</v>
      </c>
    </row>
    <row r="435" spans="1:4" x14ac:dyDescent="0.25">
      <c r="A435" s="5" t="str">
        <f t="shared" ref="A435:B435" si="288">A286</f>
        <v>80x80x9</v>
      </c>
      <c r="B435" s="14">
        <f t="shared" si="288"/>
        <v>10.7545</v>
      </c>
      <c r="C435" s="14">
        <f t="shared" si="261"/>
        <v>2</v>
      </c>
      <c r="D435" s="38">
        <v>161</v>
      </c>
    </row>
    <row r="436" spans="1:4" x14ac:dyDescent="0.25">
      <c r="A436" s="5" t="str">
        <f t="shared" ref="A436:B436" si="289">A287</f>
        <v>80x80x10</v>
      </c>
      <c r="B436" s="14">
        <f t="shared" si="289"/>
        <v>11.8535</v>
      </c>
      <c r="C436" s="14">
        <f t="shared" si="261"/>
        <v>2</v>
      </c>
      <c r="D436" s="38">
        <v>177</v>
      </c>
    </row>
    <row r="437" spans="1:4" x14ac:dyDescent="0.25">
      <c r="A437" s="5" t="str">
        <f t="shared" ref="A437:B437" si="290">A288</f>
        <v>80x80x5.0*</v>
      </c>
      <c r="B437" s="14">
        <f t="shared" si="290"/>
        <v>6.2015000000000002</v>
      </c>
      <c r="C437" s="14">
        <f t="shared" si="261"/>
        <v>2</v>
      </c>
      <c r="D437" s="38">
        <v>84.6</v>
      </c>
    </row>
    <row r="438" spans="1:4" x14ac:dyDescent="0.25">
      <c r="A438" s="5" t="str">
        <f t="shared" ref="A438:B438" si="291">A289</f>
        <v>80x80x6.0*</v>
      </c>
      <c r="B438" s="14">
        <f t="shared" si="291"/>
        <v>7.3789999999999996</v>
      </c>
      <c r="C438" s="14">
        <f t="shared" si="261"/>
        <v>2</v>
      </c>
      <c r="D438" s="38">
        <v>107</v>
      </c>
    </row>
    <row r="439" spans="1:4" x14ac:dyDescent="0.25">
      <c r="A439" s="5" t="str">
        <f t="shared" ref="A439:B439" si="292">A290</f>
        <v>80x80x7.0*</v>
      </c>
      <c r="B439" s="14">
        <f t="shared" si="292"/>
        <v>8.4779999999999998</v>
      </c>
      <c r="C439" s="14">
        <f t="shared" si="261"/>
        <v>2</v>
      </c>
      <c r="D439" s="38">
        <v>128</v>
      </c>
    </row>
    <row r="440" spans="1:4" x14ac:dyDescent="0.25">
      <c r="A440" s="5" t="str">
        <f t="shared" ref="A440:B440" si="293">A291</f>
        <v>80x80x8.0*</v>
      </c>
      <c r="B440" s="14">
        <f t="shared" si="293"/>
        <v>9.6555</v>
      </c>
      <c r="C440" s="14">
        <f t="shared" si="261"/>
        <v>2</v>
      </c>
      <c r="D440" s="38">
        <v>145</v>
      </c>
    </row>
    <row r="441" spans="1:4" x14ac:dyDescent="0.25">
      <c r="A441" s="5" t="str">
        <f t="shared" ref="A441:B441" si="294">A292</f>
        <v>90x90x10</v>
      </c>
      <c r="B441" s="14">
        <f t="shared" si="294"/>
        <v>13.423500000000001</v>
      </c>
      <c r="C441" s="14">
        <f t="shared" si="261"/>
        <v>2</v>
      </c>
      <c r="D441" s="38">
        <v>233</v>
      </c>
    </row>
    <row r="442" spans="1:4" x14ac:dyDescent="0.25">
      <c r="A442" s="5" t="str">
        <f t="shared" ref="A442:B442" si="295">A293</f>
        <v>90x90x11</v>
      </c>
      <c r="B442" s="14">
        <f t="shared" si="295"/>
        <v>14.679500000000001</v>
      </c>
      <c r="C442" s="14">
        <f t="shared" si="261"/>
        <v>2</v>
      </c>
      <c r="D442" s="38">
        <v>253</v>
      </c>
    </row>
    <row r="443" spans="1:4" x14ac:dyDescent="0.25">
      <c r="A443" s="5" t="str">
        <f t="shared" ref="A443:B443" si="296">A294</f>
        <v>90x90x16</v>
      </c>
      <c r="B443" s="14">
        <f t="shared" si="296"/>
        <v>20.724</v>
      </c>
      <c r="C443" s="14">
        <f t="shared" si="261"/>
        <v>2</v>
      </c>
      <c r="D443" s="38">
        <v>356</v>
      </c>
    </row>
    <row r="444" spans="1:4" x14ac:dyDescent="0.25">
      <c r="A444" s="5" t="str">
        <f t="shared" ref="A444:B444" si="297">A295</f>
        <v>90x90x5.0*</v>
      </c>
      <c r="B444" s="14">
        <f t="shared" si="297"/>
        <v>6.9865000000000004</v>
      </c>
      <c r="C444" s="14">
        <f t="shared" si="261"/>
        <v>2</v>
      </c>
      <c r="D444" s="38">
        <v>105</v>
      </c>
    </row>
    <row r="445" spans="1:4" x14ac:dyDescent="0.25">
      <c r="A445" s="5" t="str">
        <f t="shared" ref="A445:B445" si="298">A296</f>
        <v>90x90x6.0*</v>
      </c>
      <c r="B445" s="14">
        <f t="shared" si="298"/>
        <v>8.3209999999999997</v>
      </c>
      <c r="C445" s="14">
        <f t="shared" si="261"/>
        <v>2</v>
      </c>
      <c r="D445" s="38">
        <v>133</v>
      </c>
    </row>
    <row r="446" spans="1:4" x14ac:dyDescent="0.25">
      <c r="A446" s="5" t="str">
        <f t="shared" ref="A446:B446" si="299">A297</f>
        <v>90x90x7.0*</v>
      </c>
      <c r="B446" s="14">
        <f t="shared" si="299"/>
        <v>9.577</v>
      </c>
      <c r="C446" s="14">
        <f t="shared" si="261"/>
        <v>2</v>
      </c>
      <c r="D446" s="38">
        <v>162</v>
      </c>
    </row>
    <row r="447" spans="1:4" x14ac:dyDescent="0.25">
      <c r="A447" s="5" t="str">
        <f t="shared" ref="A447:B447" si="300">A298</f>
        <v>90x90x8.0*</v>
      </c>
      <c r="B447" s="14">
        <f t="shared" si="300"/>
        <v>10.9115</v>
      </c>
      <c r="C447" s="14">
        <f t="shared" si="261"/>
        <v>2</v>
      </c>
      <c r="D447" s="38">
        <v>190</v>
      </c>
    </row>
    <row r="448" spans="1:4" x14ac:dyDescent="0.25">
      <c r="A448" s="5" t="str">
        <f t="shared" ref="A448:B448" si="301">A299</f>
        <v>90x90x9.0*</v>
      </c>
      <c r="B448" s="14">
        <f t="shared" si="301"/>
        <v>12.1675</v>
      </c>
      <c r="C448" s="14">
        <f t="shared" si="261"/>
        <v>2</v>
      </c>
      <c r="D448" s="38">
        <v>212</v>
      </c>
    </row>
    <row r="449" spans="1:4" x14ac:dyDescent="0.25">
      <c r="A449" s="5" t="str">
        <f t="shared" ref="A449:B449" si="302">A300</f>
        <v>100x100x11</v>
      </c>
      <c r="B449" s="14">
        <f t="shared" si="302"/>
        <v>16.406500000000001</v>
      </c>
      <c r="C449" s="14">
        <f t="shared" si="261"/>
        <v>2.5</v>
      </c>
      <c r="D449" s="38">
        <v>246</v>
      </c>
    </row>
    <row r="450" spans="1:4" x14ac:dyDescent="0.25">
      <c r="A450" s="5" t="str">
        <f t="shared" ref="A450:B450" si="303">A301</f>
        <v>100x100x12</v>
      </c>
      <c r="B450" s="14">
        <f t="shared" si="303"/>
        <v>17.819500000000001</v>
      </c>
      <c r="C450" s="14">
        <f t="shared" si="261"/>
        <v>2.5</v>
      </c>
      <c r="D450" s="38">
        <v>267</v>
      </c>
    </row>
    <row r="451" spans="1:4" x14ac:dyDescent="0.25">
      <c r="A451" s="5" t="str">
        <f t="shared" ref="A451:B451" si="304">A302</f>
        <v>100x100x13</v>
      </c>
      <c r="B451" s="14">
        <f t="shared" si="304"/>
        <v>19.232500000000002</v>
      </c>
      <c r="C451" s="14">
        <f t="shared" si="261"/>
        <v>2.5</v>
      </c>
      <c r="D451" s="38">
        <v>288</v>
      </c>
    </row>
    <row r="452" spans="1:4" x14ac:dyDescent="0.25">
      <c r="A452" s="5" t="str">
        <f t="shared" ref="A452:B452" si="305">A303</f>
        <v>100x100x14</v>
      </c>
      <c r="B452" s="14">
        <f t="shared" si="305"/>
        <v>20.567</v>
      </c>
      <c r="C452" s="14">
        <f t="shared" si="261"/>
        <v>2.5</v>
      </c>
      <c r="D452" s="38">
        <v>306</v>
      </c>
    </row>
    <row r="453" spans="1:4" x14ac:dyDescent="0.25">
      <c r="A453" s="5" t="str">
        <f t="shared" ref="A453:B453" si="306">A304</f>
        <v>100x100x15</v>
      </c>
      <c r="B453" s="14">
        <f t="shared" si="306"/>
        <v>21.901499999999999</v>
      </c>
      <c r="C453" s="14">
        <f t="shared" si="261"/>
        <v>2.5</v>
      </c>
      <c r="D453" s="38">
        <v>326</v>
      </c>
    </row>
    <row r="454" spans="1:4" x14ac:dyDescent="0.25">
      <c r="A454" s="5" t="str">
        <f t="shared" ref="A454:B454" si="307">A305</f>
        <v>100x100x16</v>
      </c>
      <c r="B454" s="14">
        <f t="shared" si="307"/>
        <v>23.236000000000001</v>
      </c>
      <c r="C454" s="14">
        <f t="shared" si="261"/>
        <v>2.5</v>
      </c>
      <c r="D454" s="38">
        <v>346</v>
      </c>
    </row>
    <row r="455" spans="1:4" x14ac:dyDescent="0.25">
      <c r="A455" s="5" t="str">
        <f t="shared" ref="A455:B455" si="308">A306</f>
        <v>100x100x18</v>
      </c>
      <c r="B455" s="14">
        <f t="shared" si="308"/>
        <v>25.826499999999999</v>
      </c>
      <c r="C455" s="14">
        <f t="shared" si="261"/>
        <v>2.5</v>
      </c>
      <c r="D455" s="38">
        <v>380</v>
      </c>
    </row>
    <row r="456" spans="1:4" x14ac:dyDescent="0.25">
      <c r="A456" s="5" t="str">
        <f t="shared" ref="A456:B456" si="309">A307</f>
        <v>100x100x10.0*</v>
      </c>
      <c r="B456" s="14">
        <f t="shared" si="309"/>
        <v>15.071999999999999</v>
      </c>
      <c r="C456" s="14">
        <f t="shared" si="261"/>
        <v>2.5</v>
      </c>
      <c r="D456" s="38">
        <v>227</v>
      </c>
    </row>
    <row r="457" spans="1:4" x14ac:dyDescent="0.25">
      <c r="A457" s="5" t="str">
        <f t="shared" ref="A457:B457" si="310">A308</f>
        <v>100x100x6.0*</v>
      </c>
      <c r="B457" s="14">
        <f t="shared" si="310"/>
        <v>9.2629999999999999</v>
      </c>
      <c r="C457" s="14">
        <f t="shared" si="261"/>
        <v>2.5</v>
      </c>
      <c r="D457" s="38">
        <v>126</v>
      </c>
    </row>
    <row r="458" spans="1:4" x14ac:dyDescent="0.25">
      <c r="A458" s="5" t="str">
        <f t="shared" ref="A458:B458" si="311">A309</f>
        <v>100x100x7.0*</v>
      </c>
      <c r="B458" s="14">
        <f t="shared" si="311"/>
        <v>10.7545</v>
      </c>
      <c r="C458" s="14">
        <f t="shared" si="261"/>
        <v>2.5</v>
      </c>
      <c r="D458" s="38">
        <v>153</v>
      </c>
    </row>
    <row r="459" spans="1:4" x14ac:dyDescent="0.25">
      <c r="A459" s="5" t="str">
        <f t="shared" ref="A459:B459" si="312">A310</f>
        <v>100x100x8.0*</v>
      </c>
      <c r="B459" s="14">
        <f t="shared" si="312"/>
        <v>12.1675</v>
      </c>
      <c r="C459" s="14">
        <f t="shared" si="261"/>
        <v>2.5</v>
      </c>
      <c r="D459" s="38">
        <v>180</v>
      </c>
    </row>
    <row r="460" spans="1:4" x14ac:dyDescent="0.25">
      <c r="A460" s="5" t="str">
        <f t="shared" ref="A460:B460" si="313">A311</f>
        <v>100x100x9.0*</v>
      </c>
      <c r="B460" s="14">
        <f t="shared" si="313"/>
        <v>13.580500000000001</v>
      </c>
      <c r="C460" s="14">
        <f t="shared" si="261"/>
        <v>2.5</v>
      </c>
      <c r="D460" s="38">
        <v>205</v>
      </c>
    </row>
    <row r="461" spans="1:4" x14ac:dyDescent="0.25">
      <c r="A461" s="5" t="str">
        <f t="shared" ref="A461:B461" si="314">A312</f>
        <v>110x110x12</v>
      </c>
      <c r="B461" s="14">
        <f t="shared" si="314"/>
        <v>19.703499999999998</v>
      </c>
      <c r="C461" s="14">
        <f t="shared" si="261"/>
        <v>2.5</v>
      </c>
      <c r="D461" s="38">
        <v>333</v>
      </c>
    </row>
    <row r="462" spans="1:4" x14ac:dyDescent="0.25">
      <c r="A462" s="5" t="str">
        <f t="shared" ref="A462:B462" si="315">A313</f>
        <v>110x110x14</v>
      </c>
      <c r="B462" s="14">
        <f t="shared" si="315"/>
        <v>22.765000000000001</v>
      </c>
      <c r="C462" s="14">
        <f t="shared" si="261"/>
        <v>2.5</v>
      </c>
      <c r="D462" s="38">
        <v>382</v>
      </c>
    </row>
    <row r="463" spans="1:4" x14ac:dyDescent="0.25">
      <c r="A463" s="5" t="str">
        <f t="shared" ref="A463:B463" si="316">A314</f>
        <v>110x110x10.0*</v>
      </c>
      <c r="B463" s="14">
        <f t="shared" si="316"/>
        <v>16.641999999999999</v>
      </c>
      <c r="C463" s="14">
        <f t="shared" si="261"/>
        <v>2.5</v>
      </c>
      <c r="D463" s="38">
        <v>282</v>
      </c>
    </row>
    <row r="464" spans="1:4" x14ac:dyDescent="0.25">
      <c r="A464" s="5" t="str">
        <f t="shared" ref="A464:B464" si="317">A315</f>
        <v>110x110x11.0*</v>
      </c>
      <c r="B464" s="14">
        <f t="shared" si="317"/>
        <v>18.212</v>
      </c>
      <c r="C464" s="14">
        <f t="shared" si="261"/>
        <v>2.5</v>
      </c>
      <c r="D464" s="38">
        <v>307</v>
      </c>
    </row>
    <row r="465" spans="1:4" x14ac:dyDescent="0.25">
      <c r="A465" s="5" t="str">
        <f t="shared" ref="A465:B465" si="318">A316</f>
        <v>110x110x6.0*</v>
      </c>
      <c r="B465" s="14">
        <f t="shared" si="318"/>
        <v>10.205</v>
      </c>
      <c r="C465" s="14">
        <f t="shared" si="261"/>
        <v>2.5</v>
      </c>
      <c r="D465" s="38">
        <v>149</v>
      </c>
    </row>
    <row r="466" spans="1:4" x14ac:dyDescent="0.25">
      <c r="A466" s="5" t="str">
        <f t="shared" ref="A466:B466" si="319">A317</f>
        <v>110x110x7.0*</v>
      </c>
      <c r="B466" s="14">
        <f t="shared" si="319"/>
        <v>11.8535</v>
      </c>
      <c r="C466" s="14">
        <f t="shared" si="261"/>
        <v>2.5</v>
      </c>
      <c r="D466" s="38">
        <v>183</v>
      </c>
    </row>
    <row r="467" spans="1:4" x14ac:dyDescent="0.25">
      <c r="A467" s="5" t="str">
        <f t="shared" ref="A467:B467" si="320">A318</f>
        <v>110x110x8.0*</v>
      </c>
      <c r="B467" s="14">
        <f t="shared" si="320"/>
        <v>13.423500000000001</v>
      </c>
      <c r="C467" s="14">
        <f t="shared" si="261"/>
        <v>2.5</v>
      </c>
      <c r="D467" s="38">
        <v>216</v>
      </c>
    </row>
    <row r="468" spans="1:4" x14ac:dyDescent="0.25">
      <c r="A468" s="5" t="str">
        <f t="shared" ref="A468:B468" si="321">A319</f>
        <v>110x110x9.0*</v>
      </c>
      <c r="B468" s="14">
        <f t="shared" si="321"/>
        <v>14.993499999999999</v>
      </c>
      <c r="C468" s="14">
        <f t="shared" si="261"/>
        <v>2.5</v>
      </c>
      <c r="D468" s="38">
        <v>250</v>
      </c>
    </row>
    <row r="469" spans="1:4" x14ac:dyDescent="0.25">
      <c r="A469" s="5" t="str">
        <f t="shared" ref="A469:B469" si="322">A320</f>
        <v>120x120x13</v>
      </c>
      <c r="B469" s="14">
        <f t="shared" si="322"/>
        <v>23.314499999999999</v>
      </c>
      <c r="C469" s="14">
        <f t="shared" si="261"/>
        <v>2.5</v>
      </c>
      <c r="D469" s="38">
        <v>436</v>
      </c>
    </row>
    <row r="470" spans="1:4" x14ac:dyDescent="0.25">
      <c r="A470" s="5" t="str">
        <f t="shared" ref="A470:B470" si="323">A321</f>
        <v>120x120x14</v>
      </c>
      <c r="B470" s="14">
        <f t="shared" si="323"/>
        <v>24.963000000000001</v>
      </c>
      <c r="C470" s="14">
        <f t="shared" si="261"/>
        <v>2.5</v>
      </c>
      <c r="D470" s="38">
        <v>464</v>
      </c>
    </row>
    <row r="471" spans="1:4" x14ac:dyDescent="0.25">
      <c r="A471" s="5" t="str">
        <f t="shared" ref="A471:B471" si="324">A322</f>
        <v>120x120x15</v>
      </c>
      <c r="B471" s="14">
        <f t="shared" si="324"/>
        <v>26.611499999999999</v>
      </c>
      <c r="C471" s="14">
        <f t="shared" si="261"/>
        <v>2.5</v>
      </c>
      <c r="D471" s="38">
        <v>495</v>
      </c>
    </row>
    <row r="472" spans="1:4" x14ac:dyDescent="0.25">
      <c r="A472" s="5" t="str">
        <f t="shared" ref="A472:B472" si="325">A323</f>
        <v>120x120x16</v>
      </c>
      <c r="B472" s="14">
        <f t="shared" si="325"/>
        <v>28.26</v>
      </c>
      <c r="C472" s="14">
        <f t="shared" ref="C472:C535" si="326">C323+0.5</f>
        <v>2.5</v>
      </c>
      <c r="D472" s="38">
        <v>526</v>
      </c>
    </row>
    <row r="473" spans="1:4" x14ac:dyDescent="0.25">
      <c r="A473" s="5" t="str">
        <f t="shared" ref="A473:B473" si="327">A324</f>
        <v>120x120x10.0*</v>
      </c>
      <c r="B473" s="14">
        <f t="shared" si="327"/>
        <v>18.212</v>
      </c>
      <c r="C473" s="14">
        <f t="shared" si="326"/>
        <v>2.5</v>
      </c>
      <c r="D473" s="38">
        <v>337</v>
      </c>
    </row>
    <row r="474" spans="1:4" x14ac:dyDescent="0.25">
      <c r="A474" s="5" t="str">
        <f t="shared" ref="A474:B474" si="328">A325</f>
        <v>120x120x11.0*</v>
      </c>
      <c r="B474" s="14">
        <f t="shared" si="328"/>
        <v>19.939</v>
      </c>
      <c r="C474" s="14">
        <f t="shared" si="326"/>
        <v>2.5</v>
      </c>
      <c r="D474" s="38">
        <v>374</v>
      </c>
    </row>
    <row r="475" spans="1:4" x14ac:dyDescent="0.25">
      <c r="A475" s="5" t="str">
        <f t="shared" ref="A475:B475" si="329">A326</f>
        <v>120x120x12.0*</v>
      </c>
      <c r="B475" s="14">
        <f t="shared" si="329"/>
        <v>21.587499999999999</v>
      </c>
      <c r="C475" s="14">
        <f t="shared" si="326"/>
        <v>2.5</v>
      </c>
      <c r="D475" s="38">
        <v>406</v>
      </c>
    </row>
    <row r="476" spans="1:4" x14ac:dyDescent="0.25">
      <c r="A476" s="5" t="str">
        <f t="shared" ref="A476:B476" si="330">A327</f>
        <v>120x120x7.0*</v>
      </c>
      <c r="B476" s="14">
        <f t="shared" si="330"/>
        <v>12.952500000000001</v>
      </c>
      <c r="C476" s="14">
        <f t="shared" si="326"/>
        <v>2.5</v>
      </c>
      <c r="D476" s="38">
        <v>210</v>
      </c>
    </row>
    <row r="477" spans="1:4" x14ac:dyDescent="0.25">
      <c r="A477" s="5" t="str">
        <f t="shared" ref="A477:B477" si="331">A328</f>
        <v>120x120x8.0*</v>
      </c>
      <c r="B477" s="14">
        <f t="shared" si="331"/>
        <v>14.679500000000001</v>
      </c>
      <c r="C477" s="14">
        <f t="shared" si="326"/>
        <v>2.5</v>
      </c>
      <c r="D477" s="38">
        <v>252</v>
      </c>
    </row>
    <row r="478" spans="1:4" x14ac:dyDescent="0.25">
      <c r="A478" s="5" t="str">
        <f t="shared" ref="A478:B478" si="332">A329</f>
        <v>120x120x9.0*</v>
      </c>
      <c r="B478" s="14">
        <f t="shared" si="332"/>
        <v>16.484999999999999</v>
      </c>
      <c r="C478" s="14">
        <f t="shared" si="326"/>
        <v>2.5</v>
      </c>
      <c r="D478" s="38">
        <v>295</v>
      </c>
    </row>
    <row r="479" spans="1:4" x14ac:dyDescent="0.25">
      <c r="A479" s="5" t="str">
        <f t="shared" ref="A479:B479" si="333">A330</f>
        <v>130x130x14</v>
      </c>
      <c r="B479" s="14">
        <f t="shared" si="333"/>
        <v>27.2395</v>
      </c>
      <c r="C479" s="14">
        <f t="shared" si="326"/>
        <v>2.5</v>
      </c>
      <c r="D479" s="38">
        <v>553</v>
      </c>
    </row>
    <row r="480" spans="1:4" x14ac:dyDescent="0.25">
      <c r="A480" s="5" t="str">
        <f t="shared" ref="A480:B480" si="334">A331</f>
        <v>130x130x15</v>
      </c>
      <c r="B480" s="14">
        <f t="shared" si="334"/>
        <v>29.045000000000002</v>
      </c>
      <c r="C480" s="14">
        <f t="shared" si="326"/>
        <v>2.5</v>
      </c>
      <c r="D480" s="38">
        <v>590</v>
      </c>
    </row>
    <row r="481" spans="1:4" x14ac:dyDescent="0.25">
      <c r="A481" s="5" t="str">
        <f t="shared" ref="A481:B481" si="335">A332</f>
        <v>130x130x16</v>
      </c>
      <c r="B481" s="14">
        <f t="shared" si="335"/>
        <v>30.8505</v>
      </c>
      <c r="C481" s="14">
        <f t="shared" si="326"/>
        <v>2.5</v>
      </c>
      <c r="D481" s="38">
        <v>626</v>
      </c>
    </row>
    <row r="482" spans="1:4" x14ac:dyDescent="0.25">
      <c r="A482" s="5" t="str">
        <f t="shared" ref="A482:B482" si="336">A333</f>
        <v>130x130x10.0*</v>
      </c>
      <c r="B482" s="14">
        <f t="shared" si="336"/>
        <v>19.782</v>
      </c>
      <c r="C482" s="14">
        <f t="shared" si="326"/>
        <v>2.5</v>
      </c>
      <c r="D482" s="38">
        <v>386</v>
      </c>
    </row>
    <row r="483" spans="1:4" x14ac:dyDescent="0.25">
      <c r="A483" s="5" t="str">
        <f t="shared" ref="A483:B483" si="337">A334</f>
        <v>130x130x11.0*</v>
      </c>
      <c r="B483" s="14">
        <f t="shared" si="337"/>
        <v>21.666</v>
      </c>
      <c r="C483" s="14">
        <f t="shared" si="326"/>
        <v>2.5</v>
      </c>
      <c r="D483" s="38">
        <v>437</v>
      </c>
    </row>
    <row r="484" spans="1:4" x14ac:dyDescent="0.25">
      <c r="A484" s="5" t="str">
        <f t="shared" ref="A484:B484" si="338">A335</f>
        <v>130x130x12.0*</v>
      </c>
      <c r="B484" s="14">
        <f t="shared" si="338"/>
        <v>23.55</v>
      </c>
      <c r="C484" s="14">
        <f t="shared" si="326"/>
        <v>2.5</v>
      </c>
      <c r="D484" s="38">
        <v>480</v>
      </c>
    </row>
    <row r="485" spans="1:4" x14ac:dyDescent="0.25">
      <c r="A485" s="5" t="str">
        <f t="shared" ref="A485:B485" si="339">A336</f>
        <v>130x130x13.0*</v>
      </c>
      <c r="B485" s="14">
        <f t="shared" si="339"/>
        <v>25.355499999999996</v>
      </c>
      <c r="C485" s="14">
        <f t="shared" si="326"/>
        <v>2.5</v>
      </c>
      <c r="D485" s="38">
        <v>517</v>
      </c>
    </row>
    <row r="486" spans="1:4" x14ac:dyDescent="0.25">
      <c r="A486" s="5" t="str">
        <f t="shared" ref="A486:B486" si="340">A337</f>
        <v>130x130x8.0*</v>
      </c>
      <c r="B486" s="14">
        <f t="shared" si="340"/>
        <v>16.013999999999999</v>
      </c>
      <c r="C486" s="14">
        <f t="shared" si="326"/>
        <v>2.5</v>
      </c>
      <c r="D486" s="38">
        <v>287</v>
      </c>
    </row>
    <row r="487" spans="1:4" x14ac:dyDescent="0.25">
      <c r="A487" s="5" t="str">
        <f t="shared" ref="A487:B487" si="341">A338</f>
        <v>130x130x9.0*</v>
      </c>
      <c r="B487" s="14">
        <f t="shared" si="341"/>
        <v>17.898</v>
      </c>
      <c r="C487" s="14">
        <f t="shared" si="326"/>
        <v>2.5</v>
      </c>
      <c r="D487" s="38">
        <v>336</v>
      </c>
    </row>
    <row r="488" spans="1:4" x14ac:dyDescent="0.25">
      <c r="A488" s="5" t="str">
        <f t="shared" ref="A488:B488" si="342">A339</f>
        <v>140x140x15</v>
      </c>
      <c r="B488" s="14">
        <f t="shared" si="342"/>
        <v>31.4</v>
      </c>
      <c r="C488" s="14">
        <f t="shared" si="326"/>
        <v>2.5</v>
      </c>
      <c r="D488" s="38">
        <v>687</v>
      </c>
    </row>
    <row r="489" spans="1:4" x14ac:dyDescent="0.25">
      <c r="A489" s="5" t="str">
        <f t="shared" ref="A489:B489" si="343">A340</f>
        <v>140x140x16</v>
      </c>
      <c r="B489" s="14">
        <f t="shared" si="343"/>
        <v>33.362499999999997</v>
      </c>
      <c r="C489" s="14">
        <f t="shared" si="326"/>
        <v>2.5</v>
      </c>
      <c r="D489" s="38">
        <v>728</v>
      </c>
    </row>
    <row r="490" spans="1:4" x14ac:dyDescent="0.25">
      <c r="A490" s="5" t="str">
        <f t="shared" ref="A490:B490" si="344">A341</f>
        <v>140x140x18</v>
      </c>
      <c r="B490" s="14">
        <f t="shared" si="344"/>
        <v>37.209000000000003</v>
      </c>
      <c r="C490" s="14">
        <f t="shared" si="326"/>
        <v>2.5</v>
      </c>
      <c r="D490" s="38">
        <v>800</v>
      </c>
    </row>
    <row r="491" spans="1:4" x14ac:dyDescent="0.25">
      <c r="A491" s="5" t="str">
        <f t="shared" ref="A491:B491" si="345">A342</f>
        <v>140x140x10.0*</v>
      </c>
      <c r="B491" s="14">
        <f t="shared" si="345"/>
        <v>21.352</v>
      </c>
      <c r="C491" s="14">
        <f t="shared" si="326"/>
        <v>2.5</v>
      </c>
      <c r="D491" s="38">
        <v>434</v>
      </c>
    </row>
    <row r="492" spans="1:4" x14ac:dyDescent="0.25">
      <c r="A492" s="5" t="str">
        <f t="shared" ref="A492:B492" si="346">A343</f>
        <v>140x140x11.0*</v>
      </c>
      <c r="B492" s="14">
        <f t="shared" si="346"/>
        <v>23.393000000000001</v>
      </c>
      <c r="C492" s="14">
        <f t="shared" si="326"/>
        <v>2.5</v>
      </c>
      <c r="D492" s="38">
        <v>493</v>
      </c>
    </row>
    <row r="493" spans="1:4" x14ac:dyDescent="0.25">
      <c r="A493" s="5" t="str">
        <f t="shared" ref="A493:B493" si="347">A344</f>
        <v>140x140x12.0*</v>
      </c>
      <c r="B493" s="14">
        <f t="shared" si="347"/>
        <v>25.434000000000001</v>
      </c>
      <c r="C493" s="14">
        <f t="shared" si="326"/>
        <v>2.5</v>
      </c>
      <c r="D493" s="38">
        <v>553</v>
      </c>
    </row>
    <row r="494" spans="1:4" x14ac:dyDescent="0.25">
      <c r="A494" s="5" t="str">
        <f t="shared" ref="A494:B494" si="348">A345</f>
        <v>140x140x13.0*</v>
      </c>
      <c r="B494" s="14">
        <f t="shared" si="348"/>
        <v>27.475000000000001</v>
      </c>
      <c r="C494" s="14">
        <f t="shared" si="326"/>
        <v>2.5</v>
      </c>
      <c r="D494" s="38">
        <v>604</v>
      </c>
    </row>
    <row r="495" spans="1:4" x14ac:dyDescent="0.25">
      <c r="A495" s="5" t="str">
        <f t="shared" ref="A495:B495" si="349">A346</f>
        <v>140x140x14.0*</v>
      </c>
      <c r="B495" s="14">
        <f t="shared" si="349"/>
        <v>29.4375</v>
      </c>
      <c r="C495" s="14">
        <f t="shared" si="326"/>
        <v>2.5</v>
      </c>
      <c r="D495" s="38">
        <v>644</v>
      </c>
    </row>
    <row r="496" spans="1:4" x14ac:dyDescent="0.25">
      <c r="A496" s="5" t="str">
        <f t="shared" ref="A496:B496" si="350">A347</f>
        <v>140x140x9.0*</v>
      </c>
      <c r="B496" s="14">
        <f t="shared" si="350"/>
        <v>19.311</v>
      </c>
      <c r="C496" s="14">
        <f t="shared" si="326"/>
        <v>2.5</v>
      </c>
      <c r="D496" s="38">
        <v>375</v>
      </c>
    </row>
    <row r="497" spans="1:4" x14ac:dyDescent="0.25">
      <c r="A497" s="5" t="str">
        <f t="shared" ref="A497:B497" si="351">A348</f>
        <v>150x150x17</v>
      </c>
      <c r="B497" s="14">
        <f t="shared" si="351"/>
        <v>37.994</v>
      </c>
      <c r="C497" s="14">
        <f t="shared" si="326"/>
        <v>2.5</v>
      </c>
      <c r="D497" s="38">
        <v>871</v>
      </c>
    </row>
    <row r="498" spans="1:4" x14ac:dyDescent="0.25">
      <c r="A498" s="5" t="str">
        <f t="shared" ref="A498:B498" si="352">A349</f>
        <v>150x150x18</v>
      </c>
      <c r="B498" s="14">
        <f t="shared" si="352"/>
        <v>40.034999999999997</v>
      </c>
      <c r="C498" s="14">
        <f t="shared" si="326"/>
        <v>2.5</v>
      </c>
      <c r="D498" s="38">
        <v>917</v>
      </c>
    </row>
    <row r="499" spans="1:4" x14ac:dyDescent="0.25">
      <c r="A499" s="5" t="str">
        <f t="shared" ref="A499:B499" si="353">A350</f>
        <v>150x150x19</v>
      </c>
      <c r="B499" s="14">
        <f t="shared" si="353"/>
        <v>42.154499999999999</v>
      </c>
      <c r="C499" s="14">
        <f t="shared" si="326"/>
        <v>2.5</v>
      </c>
      <c r="D499" s="38">
        <v>963</v>
      </c>
    </row>
    <row r="500" spans="1:4" x14ac:dyDescent="0.25">
      <c r="A500" s="5" t="str">
        <f t="shared" ref="A500:B500" si="354">A351</f>
        <v>150x150x20</v>
      </c>
      <c r="B500" s="14">
        <f t="shared" si="354"/>
        <v>44.195500000000003</v>
      </c>
      <c r="C500" s="14">
        <f t="shared" si="326"/>
        <v>2.5</v>
      </c>
      <c r="D500" s="38">
        <v>1010</v>
      </c>
    </row>
    <row r="501" spans="1:4" x14ac:dyDescent="0.25">
      <c r="A501" s="5" t="str">
        <f t="shared" ref="A501:B501" si="355">A352</f>
        <v>150x150x10.0*</v>
      </c>
      <c r="B501" s="14">
        <f t="shared" si="355"/>
        <v>23.000499999999999</v>
      </c>
      <c r="C501" s="14">
        <f t="shared" si="326"/>
        <v>2.5</v>
      </c>
      <c r="D501" s="38">
        <v>481</v>
      </c>
    </row>
    <row r="502" spans="1:4" x14ac:dyDescent="0.25">
      <c r="A502" s="5" t="str">
        <f t="shared" ref="A502:B502" si="356">A353</f>
        <v>150x150x11.0*</v>
      </c>
      <c r="B502" s="14">
        <f t="shared" si="356"/>
        <v>25.198499999999999</v>
      </c>
      <c r="C502" s="14">
        <f t="shared" si="326"/>
        <v>2.5</v>
      </c>
      <c r="D502" s="38">
        <v>548</v>
      </c>
    </row>
    <row r="503" spans="1:4" x14ac:dyDescent="0.25">
      <c r="A503" s="5" t="str">
        <f t="shared" ref="A503:B503" si="357">A354</f>
        <v>150x150x12.0*</v>
      </c>
      <c r="B503" s="14">
        <f t="shared" si="357"/>
        <v>27.318000000000001</v>
      </c>
      <c r="C503" s="14">
        <f t="shared" si="326"/>
        <v>2.5</v>
      </c>
      <c r="D503" s="38">
        <v>618</v>
      </c>
    </row>
    <row r="504" spans="1:4" x14ac:dyDescent="0.25">
      <c r="A504" s="5" t="str">
        <f t="shared" ref="A504:B504" si="358">A355</f>
        <v>150x150x13.0*</v>
      </c>
      <c r="B504" s="14">
        <f t="shared" si="358"/>
        <v>29.515999999999998</v>
      </c>
      <c r="C504" s="14">
        <f t="shared" si="326"/>
        <v>2.5</v>
      </c>
      <c r="D504" s="38">
        <v>687</v>
      </c>
    </row>
    <row r="505" spans="1:4" x14ac:dyDescent="0.25">
      <c r="A505" s="5" t="str">
        <f t="shared" ref="A505:B505" si="359">A356</f>
        <v>150x150x14.0*</v>
      </c>
      <c r="B505" s="14">
        <f t="shared" si="359"/>
        <v>31.6355</v>
      </c>
      <c r="C505" s="14">
        <f t="shared" si="326"/>
        <v>2.5</v>
      </c>
      <c r="D505" s="38">
        <v>739</v>
      </c>
    </row>
    <row r="506" spans="1:4" x14ac:dyDescent="0.25">
      <c r="A506" s="5" t="str">
        <f t="shared" ref="A506:B506" si="360">A357</f>
        <v>150x150x15.0*</v>
      </c>
      <c r="B506" s="14">
        <f t="shared" si="360"/>
        <v>33.755000000000003</v>
      </c>
      <c r="C506" s="14">
        <f t="shared" si="326"/>
        <v>2.5</v>
      </c>
      <c r="D506" s="38">
        <v>789</v>
      </c>
    </row>
    <row r="507" spans="1:4" x14ac:dyDescent="0.25">
      <c r="A507" s="5" t="str">
        <f t="shared" ref="A507:B507" si="361">A358</f>
        <v>150x150x16.0*</v>
      </c>
      <c r="B507" s="14">
        <f t="shared" si="361"/>
        <v>35.874499999999998</v>
      </c>
      <c r="C507" s="14">
        <f t="shared" si="326"/>
        <v>2.5</v>
      </c>
      <c r="D507" s="38">
        <v>835</v>
      </c>
    </row>
    <row r="508" spans="1:4" x14ac:dyDescent="0.25">
      <c r="A508" s="5" t="str">
        <f t="shared" ref="A508:B508" si="362">A359</f>
        <v>160x160x20</v>
      </c>
      <c r="B508" s="14">
        <f t="shared" si="362"/>
        <v>47.335500000000003</v>
      </c>
      <c r="C508" s="14">
        <f t="shared" si="326"/>
        <v>2.5</v>
      </c>
      <c r="D508" s="38">
        <v>1140</v>
      </c>
    </row>
    <row r="509" spans="1:4" x14ac:dyDescent="0.25">
      <c r="A509" s="5" t="str">
        <f t="shared" ref="A509:B509" si="363">A360</f>
        <v>160x160x12.0*</v>
      </c>
      <c r="B509" s="14">
        <f t="shared" si="363"/>
        <v>29.2805</v>
      </c>
      <c r="C509" s="14">
        <f t="shared" si="326"/>
        <v>2.5</v>
      </c>
      <c r="D509" s="38">
        <v>677</v>
      </c>
    </row>
    <row r="510" spans="1:4" x14ac:dyDescent="0.25">
      <c r="A510" s="5" t="str">
        <f t="shared" ref="A510:B510" si="364">A361</f>
        <v>160x160x13.0*</v>
      </c>
      <c r="B510" s="14">
        <f t="shared" si="364"/>
        <v>31.556999999999999</v>
      </c>
      <c r="C510" s="14">
        <f t="shared" si="326"/>
        <v>2.5</v>
      </c>
      <c r="D510" s="38">
        <v>755</v>
      </c>
    </row>
    <row r="511" spans="1:4" x14ac:dyDescent="0.25">
      <c r="A511" s="5" t="str">
        <f t="shared" ref="A511:B511" si="365">A362</f>
        <v>160x160x14.0*</v>
      </c>
      <c r="B511" s="14">
        <f t="shared" si="365"/>
        <v>33.911999999999999</v>
      </c>
      <c r="C511" s="14">
        <f t="shared" si="326"/>
        <v>2.5</v>
      </c>
      <c r="D511" s="38">
        <v>835</v>
      </c>
    </row>
    <row r="512" spans="1:4" x14ac:dyDescent="0.25">
      <c r="A512" s="5" t="str">
        <f t="shared" ref="A512:B512" si="366">A363</f>
        <v>160x160x15.0*</v>
      </c>
      <c r="B512" s="14">
        <f t="shared" si="366"/>
        <v>36.188499999999998</v>
      </c>
      <c r="C512" s="14">
        <f t="shared" si="326"/>
        <v>2.5</v>
      </c>
      <c r="D512" s="38">
        <v>895</v>
      </c>
    </row>
    <row r="513" spans="1:4" x14ac:dyDescent="0.25">
      <c r="A513" s="5" t="str">
        <f t="shared" ref="A513:B513" si="367">A364</f>
        <v>160x160x16.0*</v>
      </c>
      <c r="B513" s="14">
        <f t="shared" si="367"/>
        <v>38.465000000000003</v>
      </c>
      <c r="C513" s="14">
        <f t="shared" si="326"/>
        <v>2.5</v>
      </c>
      <c r="D513" s="38">
        <v>948</v>
      </c>
    </row>
    <row r="514" spans="1:4" x14ac:dyDescent="0.25">
      <c r="A514" s="5" t="str">
        <f t="shared" ref="A514:B514" si="368">A365</f>
        <v>180x180x20</v>
      </c>
      <c r="B514" s="14">
        <f t="shared" si="368"/>
        <v>53.615499999999997</v>
      </c>
      <c r="C514" s="14">
        <f t="shared" si="326"/>
        <v>2.5</v>
      </c>
      <c r="D514" s="38">
        <v>1420</v>
      </c>
    </row>
    <row r="515" spans="1:4" x14ac:dyDescent="0.25">
      <c r="A515" s="5" t="str">
        <f t="shared" ref="A515:B515" si="369">A366</f>
        <v>180x180x22</v>
      </c>
      <c r="B515" s="14">
        <f t="shared" si="369"/>
        <v>58.639499999999998</v>
      </c>
      <c r="C515" s="14">
        <f t="shared" si="326"/>
        <v>2.5</v>
      </c>
      <c r="D515" s="38">
        <v>1550</v>
      </c>
    </row>
    <row r="516" spans="1:4" x14ac:dyDescent="0.25">
      <c r="A516" s="5" t="str">
        <f t="shared" ref="A516:B516" si="370">A367</f>
        <v>180x180x15.0*</v>
      </c>
      <c r="B516" s="14">
        <f t="shared" si="370"/>
        <v>40.898499999999999</v>
      </c>
      <c r="C516" s="14">
        <f t="shared" si="326"/>
        <v>2.5</v>
      </c>
      <c r="D516" s="38">
        <v>1080</v>
      </c>
    </row>
    <row r="517" spans="1:4" x14ac:dyDescent="0.25">
      <c r="A517" s="5" t="str">
        <f t="shared" ref="A517:B517" si="371">A368</f>
        <v>180x180x16.0*</v>
      </c>
      <c r="B517" s="14">
        <f t="shared" si="371"/>
        <v>43.488999999999997</v>
      </c>
      <c r="C517" s="14">
        <f t="shared" si="326"/>
        <v>2.5</v>
      </c>
      <c r="D517" s="38">
        <v>1170</v>
      </c>
    </row>
    <row r="518" spans="1:4" x14ac:dyDescent="0.25">
      <c r="A518" s="5" t="str">
        <f t="shared" ref="A518:B518" si="372">A369</f>
        <v>200x200x25</v>
      </c>
      <c r="B518" s="14">
        <f t="shared" si="372"/>
        <v>73.868499999999997</v>
      </c>
      <c r="C518" s="14">
        <f t="shared" si="326"/>
        <v>2.5</v>
      </c>
      <c r="D518" s="38">
        <v>2080</v>
      </c>
    </row>
    <row r="519" spans="1:4" x14ac:dyDescent="0.25">
      <c r="A519" s="5" t="str">
        <f t="shared" ref="A519:B519" si="373">A370</f>
        <v>200x200x28</v>
      </c>
      <c r="B519" s="14">
        <f t="shared" si="373"/>
        <v>82.424999999999997</v>
      </c>
      <c r="C519" s="14">
        <f t="shared" si="326"/>
        <v>2.5</v>
      </c>
      <c r="D519" s="38">
        <v>2320</v>
      </c>
    </row>
    <row r="520" spans="1:4" x14ac:dyDescent="0.25">
      <c r="A520" s="5" t="str">
        <f t="shared" ref="A520:B520" si="374">A371</f>
        <v>200x200x12.0*</v>
      </c>
      <c r="B520" s="14">
        <f t="shared" si="374"/>
        <v>36.816499999999998</v>
      </c>
      <c r="C520" s="14">
        <f t="shared" si="326"/>
        <v>2.5</v>
      </c>
      <c r="D520" s="38">
        <v>842</v>
      </c>
    </row>
    <row r="521" spans="1:4" x14ac:dyDescent="0.25">
      <c r="A521" s="5" t="str">
        <f t="shared" ref="A521:B521" si="375">A372</f>
        <v>200x200x15.0*</v>
      </c>
      <c r="B521" s="14">
        <f t="shared" si="375"/>
        <v>45.608499999999999</v>
      </c>
      <c r="C521" s="14">
        <f t="shared" si="326"/>
        <v>2.5</v>
      </c>
      <c r="D521" s="38">
        <v>1220</v>
      </c>
    </row>
    <row r="522" spans="1:4" x14ac:dyDescent="0.25">
      <c r="A522" s="5" t="str">
        <f t="shared" ref="A522:B522" si="376">A373</f>
        <v>200x200x20.0*</v>
      </c>
      <c r="B522" s="14">
        <f t="shared" si="376"/>
        <v>59.895499999999998</v>
      </c>
      <c r="C522" s="14">
        <f t="shared" si="326"/>
        <v>2.5</v>
      </c>
      <c r="D522" s="38">
        <v>1700</v>
      </c>
    </row>
    <row r="523" spans="1:4" x14ac:dyDescent="0.25">
      <c r="A523" s="5" t="str">
        <f t="shared" ref="A523:B523" si="377">A374</f>
        <v>250x250x30</v>
      </c>
      <c r="B523" s="14">
        <f t="shared" si="377"/>
        <v>110.685</v>
      </c>
      <c r="C523" s="14">
        <f t="shared" si="326"/>
        <v>2.5</v>
      </c>
      <c r="D523" s="38">
        <v>3480</v>
      </c>
    </row>
    <row r="524" spans="1:4" x14ac:dyDescent="0.25">
      <c r="A524" s="5" t="str">
        <f t="shared" ref="A524:B524" si="378">A375</f>
        <v>250x250x35</v>
      </c>
      <c r="B524" s="14">
        <f t="shared" si="378"/>
        <v>127.955</v>
      </c>
      <c r="C524" s="14">
        <f t="shared" si="326"/>
        <v>2.5</v>
      </c>
      <c r="D524" s="38">
        <v>4030</v>
      </c>
    </row>
    <row r="525" spans="1:4" x14ac:dyDescent="0.25">
      <c r="A525" s="5" t="str">
        <f t="shared" ref="A525:B525" si="379">A376</f>
        <v>250x250x20.0*</v>
      </c>
      <c r="B525" s="14">
        <f t="shared" si="379"/>
        <v>75.36</v>
      </c>
      <c r="C525" s="14">
        <f t="shared" si="326"/>
        <v>2.5</v>
      </c>
      <c r="D525" s="38">
        <v>2270</v>
      </c>
    </row>
    <row r="526" spans="1:4" x14ac:dyDescent="0.25">
      <c r="A526" s="5" t="str">
        <f t="shared" ref="A526:B526" si="380">A377</f>
        <v>250x250x25.0*</v>
      </c>
      <c r="B526" s="14">
        <f t="shared" si="380"/>
        <v>93.415000000000006</v>
      </c>
      <c r="C526" s="14">
        <f t="shared" si="326"/>
        <v>2.5</v>
      </c>
      <c r="D526" s="38">
        <v>2940</v>
      </c>
    </row>
    <row r="527" spans="1:4" x14ac:dyDescent="0.25">
      <c r="A527" s="5" t="str">
        <f t="shared" ref="A527:B527" si="381">A378</f>
        <v>25x25x3</v>
      </c>
      <c r="B527" s="14">
        <f t="shared" si="381"/>
        <v>1.099</v>
      </c>
      <c r="C527" s="14">
        <f t="shared" si="326"/>
        <v>2.5</v>
      </c>
      <c r="D527" s="38">
        <v>1.8</v>
      </c>
    </row>
    <row r="528" spans="1:4" x14ac:dyDescent="0.25">
      <c r="A528" s="5" t="str">
        <f t="shared" ref="A528:B528" si="382">A379</f>
        <v>25x25x4</v>
      </c>
      <c r="B528" s="14">
        <f t="shared" si="382"/>
        <v>1.4915</v>
      </c>
      <c r="C528" s="14">
        <f t="shared" si="326"/>
        <v>2.5</v>
      </c>
      <c r="D528" s="38">
        <v>2.35</v>
      </c>
    </row>
    <row r="529" spans="1:4" x14ac:dyDescent="0.25">
      <c r="A529" s="5" t="str">
        <f t="shared" ref="A529:B529" si="383">A380</f>
        <v>300x300x35</v>
      </c>
      <c r="B529" s="14">
        <f t="shared" si="383"/>
        <v>154.64500000000001</v>
      </c>
      <c r="C529" s="14">
        <f t="shared" si="326"/>
        <v>2.5</v>
      </c>
      <c r="D529" s="38">
        <v>5130</v>
      </c>
    </row>
    <row r="530" spans="1:4" x14ac:dyDescent="0.25">
      <c r="A530" s="5" t="str">
        <f t="shared" ref="A530:B530" si="384">A381</f>
        <v>300x300x25.0*</v>
      </c>
      <c r="B530" s="14">
        <f t="shared" si="384"/>
        <v>112.255</v>
      </c>
      <c r="C530" s="14">
        <f t="shared" si="326"/>
        <v>2.5</v>
      </c>
      <c r="D530" s="38">
        <v>3640</v>
      </c>
    </row>
    <row r="531" spans="1:4" x14ac:dyDescent="0.25">
      <c r="A531" s="5" t="str">
        <f t="shared" ref="A531:B531" si="385">A382</f>
        <v>300x300x30.0*</v>
      </c>
      <c r="B531" s="14">
        <f t="shared" si="385"/>
        <v>133.44999999999999</v>
      </c>
      <c r="C531" s="14">
        <f t="shared" si="326"/>
        <v>2.5</v>
      </c>
      <c r="D531" s="38">
        <v>4440</v>
      </c>
    </row>
    <row r="532" spans="1:4" x14ac:dyDescent="0.25">
      <c r="A532" s="5" t="str">
        <f t="shared" ref="A532:B532" si="386">A383</f>
        <v>30x30x4</v>
      </c>
      <c r="B532" s="14">
        <f t="shared" si="386"/>
        <v>1.8055000000000001</v>
      </c>
      <c r="C532" s="14">
        <f t="shared" si="326"/>
        <v>2.5</v>
      </c>
      <c r="D532" s="38">
        <v>4.04</v>
      </c>
    </row>
    <row r="533" spans="1:4" x14ac:dyDescent="0.25">
      <c r="A533" s="5" t="str">
        <f t="shared" ref="A533:B533" si="387">A384</f>
        <v>30x30x3.0*</v>
      </c>
      <c r="B533" s="14">
        <f t="shared" si="387"/>
        <v>1.3345</v>
      </c>
      <c r="C533" s="14">
        <f t="shared" si="326"/>
        <v>2.5</v>
      </c>
      <c r="D533" s="38">
        <v>3.1</v>
      </c>
    </row>
    <row r="534" spans="1:4" x14ac:dyDescent="0.25">
      <c r="A534" s="5" t="str">
        <f t="shared" ref="A534:B534" si="388">A385</f>
        <v>35x35x4</v>
      </c>
      <c r="B534" s="14">
        <f t="shared" si="388"/>
        <v>2.1194999999999999</v>
      </c>
      <c r="C534" s="14">
        <f t="shared" si="326"/>
        <v>2.5</v>
      </c>
      <c r="D534" s="38">
        <v>6.27</v>
      </c>
    </row>
    <row r="535" spans="1:4" x14ac:dyDescent="0.25">
      <c r="A535" s="5" t="str">
        <f t="shared" ref="A535:B535" si="389">A386</f>
        <v>35x35x5</v>
      </c>
      <c r="B535" s="14">
        <f t="shared" si="389"/>
        <v>2.5905</v>
      </c>
      <c r="C535" s="14">
        <f t="shared" si="326"/>
        <v>2.5</v>
      </c>
      <c r="D535" s="38">
        <v>7.51</v>
      </c>
    </row>
    <row r="536" spans="1:4" x14ac:dyDescent="0.25">
      <c r="A536" s="5" t="str">
        <f t="shared" ref="A536:B536" si="390">A387</f>
        <v>40x40x5</v>
      </c>
      <c r="B536" s="14">
        <f t="shared" si="390"/>
        <v>2.9830000000000001</v>
      </c>
      <c r="C536" s="14">
        <f t="shared" ref="C536:C599" si="391">C387+0.5</f>
        <v>2.5</v>
      </c>
      <c r="D536" s="38">
        <v>11</v>
      </c>
    </row>
    <row r="537" spans="1:4" x14ac:dyDescent="0.25">
      <c r="A537" s="5" t="str">
        <f t="shared" ref="A537:B537" si="392">A388</f>
        <v>40x40x6</v>
      </c>
      <c r="B537" s="14">
        <f t="shared" si="392"/>
        <v>3.5325000000000002</v>
      </c>
      <c r="C537" s="14">
        <f t="shared" si="391"/>
        <v>2.5</v>
      </c>
      <c r="D537" s="38">
        <v>13</v>
      </c>
    </row>
    <row r="538" spans="1:4" x14ac:dyDescent="0.25">
      <c r="A538" s="5" t="str">
        <f t="shared" ref="A538:B538" si="393">A389</f>
        <v>40x40x4.0*</v>
      </c>
      <c r="B538" s="14">
        <f t="shared" si="393"/>
        <v>2.4335</v>
      </c>
      <c r="C538" s="14">
        <f t="shared" si="391"/>
        <v>2.5</v>
      </c>
      <c r="D538" s="38">
        <v>9.15</v>
      </c>
    </row>
    <row r="539" spans="1:4" x14ac:dyDescent="0.25">
      <c r="A539" s="5" t="str">
        <f t="shared" ref="A539:B539" si="394">A390</f>
        <v>45x45x5</v>
      </c>
      <c r="B539" s="14">
        <f t="shared" si="394"/>
        <v>3.3755000000000002</v>
      </c>
      <c r="C539" s="14">
        <f t="shared" si="391"/>
        <v>2.5</v>
      </c>
      <c r="D539" s="38">
        <v>15.3</v>
      </c>
    </row>
    <row r="540" spans="1:4" x14ac:dyDescent="0.25">
      <c r="A540" s="5" t="str">
        <f t="shared" ref="A540:B540" si="395">A391</f>
        <v>45x45x6</v>
      </c>
      <c r="B540" s="14">
        <f t="shared" si="395"/>
        <v>4.0034999999999998</v>
      </c>
      <c r="C540" s="14">
        <f t="shared" si="391"/>
        <v>2.5</v>
      </c>
      <c r="D540" s="38">
        <v>17.8</v>
      </c>
    </row>
    <row r="541" spans="1:4" x14ac:dyDescent="0.25">
      <c r="A541" s="5" t="str">
        <f t="shared" ref="A541:B541" si="396">A392</f>
        <v>45x45x7</v>
      </c>
      <c r="B541" s="14">
        <f t="shared" si="396"/>
        <v>4.6315</v>
      </c>
      <c r="C541" s="14">
        <f t="shared" si="391"/>
        <v>2.5</v>
      </c>
      <c r="D541" s="38">
        <v>20.5</v>
      </c>
    </row>
    <row r="542" spans="1:4" x14ac:dyDescent="0.25">
      <c r="A542" s="5" t="str">
        <f t="shared" ref="A542:B542" si="397">A393</f>
        <v>45x45x3.0*</v>
      </c>
      <c r="B542" s="14">
        <f t="shared" si="397"/>
        <v>2.1194999999999999</v>
      </c>
      <c r="C542" s="14">
        <f t="shared" si="391"/>
        <v>2.5</v>
      </c>
      <c r="D542" s="38">
        <v>9.32</v>
      </c>
    </row>
    <row r="543" spans="1:4" x14ac:dyDescent="0.25">
      <c r="A543" s="5" t="str">
        <f t="shared" ref="A543:B543" si="398">A394</f>
        <v>45x45x4.0*</v>
      </c>
      <c r="B543" s="14">
        <f t="shared" si="398"/>
        <v>2.7475000000000001</v>
      </c>
      <c r="C543" s="14">
        <f t="shared" si="391"/>
        <v>2.5</v>
      </c>
      <c r="D543" s="38">
        <v>12.5</v>
      </c>
    </row>
    <row r="544" spans="1:4" x14ac:dyDescent="0.25">
      <c r="A544" s="5" t="str">
        <f t="shared" ref="A544:B544" si="399">A395</f>
        <v>45x45x45.0*</v>
      </c>
      <c r="B544" s="14">
        <f t="shared" si="399"/>
        <v>3.0615000000000001</v>
      </c>
      <c r="C544" s="14">
        <f t="shared" si="391"/>
        <v>2.5</v>
      </c>
      <c r="D544" s="38">
        <v>13.9</v>
      </c>
    </row>
    <row r="545" spans="1:4" x14ac:dyDescent="0.25">
      <c r="A545" s="5" t="str">
        <f t="shared" ref="A545:B545" si="400">A396</f>
        <v>50x50x6</v>
      </c>
      <c r="B545" s="14">
        <f t="shared" si="400"/>
        <v>4.4744999999999999</v>
      </c>
      <c r="C545" s="14">
        <f t="shared" si="391"/>
        <v>2.5</v>
      </c>
      <c r="D545" s="38">
        <v>24.3</v>
      </c>
    </row>
    <row r="546" spans="1:4" x14ac:dyDescent="0.25">
      <c r="A546" s="5" t="str">
        <f t="shared" ref="A546:B546" si="401">A397</f>
        <v>50x50x7</v>
      </c>
      <c r="B546" s="14">
        <f t="shared" si="401"/>
        <v>5.181</v>
      </c>
      <c r="C546" s="14">
        <f t="shared" si="391"/>
        <v>2.5</v>
      </c>
      <c r="D546" s="38">
        <v>27.5</v>
      </c>
    </row>
    <row r="547" spans="1:4" x14ac:dyDescent="0.25">
      <c r="A547" s="5" t="str">
        <f t="shared" ref="A547:B547" si="402">A398</f>
        <v>50x50x8</v>
      </c>
      <c r="B547" s="14">
        <f t="shared" si="402"/>
        <v>5.8090000000000002</v>
      </c>
      <c r="C547" s="14">
        <f t="shared" si="391"/>
        <v>2.5</v>
      </c>
      <c r="D547" s="38">
        <v>31.1</v>
      </c>
    </row>
    <row r="548" spans="1:4" x14ac:dyDescent="0.25">
      <c r="A548" s="5" t="str">
        <f t="shared" ref="A548:B548" si="403">A399</f>
        <v>50x50x9</v>
      </c>
      <c r="B548" s="14">
        <f t="shared" si="403"/>
        <v>6.4369999999999994</v>
      </c>
      <c r="C548" s="14">
        <f t="shared" si="391"/>
        <v>2.5</v>
      </c>
      <c r="D548" s="38">
        <v>34.6</v>
      </c>
    </row>
    <row r="549" spans="1:4" x14ac:dyDescent="0.25">
      <c r="A549" s="5" t="str">
        <f t="shared" ref="A549:B549" si="404">A400</f>
        <v>50x50x4.0*</v>
      </c>
      <c r="B549" s="14">
        <f t="shared" si="404"/>
        <v>3.0615000000000001</v>
      </c>
      <c r="C549" s="14">
        <f t="shared" si="391"/>
        <v>2.5</v>
      </c>
      <c r="D549" s="38">
        <v>16.600000000000001</v>
      </c>
    </row>
    <row r="550" spans="1:4" x14ac:dyDescent="0.25">
      <c r="A550" s="5" t="str">
        <f t="shared" ref="A550:B550" si="405">A401</f>
        <v>50x50x5.0*</v>
      </c>
      <c r="B550" s="14">
        <f t="shared" si="405"/>
        <v>3.7679999999999998</v>
      </c>
      <c r="C550" s="14">
        <f t="shared" si="391"/>
        <v>2.5</v>
      </c>
      <c r="D550" s="38">
        <v>20.5</v>
      </c>
    </row>
    <row r="551" spans="1:4" x14ac:dyDescent="0.25">
      <c r="A551" s="5" t="str">
        <f t="shared" ref="A551:B551" si="406">A402</f>
        <v>55x55x6</v>
      </c>
      <c r="B551" s="14">
        <f t="shared" si="406"/>
        <v>4.9455</v>
      </c>
      <c r="C551" s="14">
        <f t="shared" si="391"/>
        <v>2.5</v>
      </c>
      <c r="D551" s="38">
        <v>31</v>
      </c>
    </row>
    <row r="552" spans="1:4" x14ac:dyDescent="0.25">
      <c r="A552" s="5" t="str">
        <f t="shared" ref="A552:B552" si="407">A403</f>
        <v>55x55x4.0*</v>
      </c>
      <c r="B552" s="14">
        <f t="shared" si="407"/>
        <v>3.3755000000000002</v>
      </c>
      <c r="C552" s="14">
        <f t="shared" si="391"/>
        <v>2.5</v>
      </c>
      <c r="D552" s="38">
        <v>20.9</v>
      </c>
    </row>
    <row r="553" spans="1:4" x14ac:dyDescent="0.25">
      <c r="A553" s="5" t="str">
        <f t="shared" ref="A553:B553" si="408">A404</f>
        <v>55x55x5.0*</v>
      </c>
      <c r="B553" s="14">
        <f t="shared" si="408"/>
        <v>4.1604999999999999</v>
      </c>
      <c r="C553" s="14">
        <f t="shared" si="391"/>
        <v>2.5</v>
      </c>
      <c r="D553" s="38">
        <v>26.6</v>
      </c>
    </row>
    <row r="554" spans="1:4" x14ac:dyDescent="0.25">
      <c r="A554" s="5" t="str">
        <f t="shared" ref="A554:B554" si="409">A405</f>
        <v>60x60x7</v>
      </c>
      <c r="B554" s="14">
        <f t="shared" si="409"/>
        <v>6.28</v>
      </c>
      <c r="C554" s="14">
        <f t="shared" si="391"/>
        <v>2.5</v>
      </c>
      <c r="D554" s="38">
        <v>45.2</v>
      </c>
    </row>
    <row r="555" spans="1:4" x14ac:dyDescent="0.25">
      <c r="A555" s="5" t="str">
        <f t="shared" ref="A555:B555" si="410">A406</f>
        <v>60x60x8</v>
      </c>
      <c r="B555" s="14">
        <f t="shared" si="410"/>
        <v>7.0650000000000004</v>
      </c>
      <c r="C555" s="14">
        <f t="shared" si="391"/>
        <v>2.5</v>
      </c>
      <c r="D555" s="38">
        <v>51.2</v>
      </c>
    </row>
    <row r="556" spans="1:4" x14ac:dyDescent="0.25">
      <c r="A556" s="5" t="str">
        <f t="shared" ref="A556:B556" si="411">A407</f>
        <v>60x60x10</v>
      </c>
      <c r="B556" s="14">
        <f t="shared" si="411"/>
        <v>8.7134999999999998</v>
      </c>
      <c r="C556" s="14">
        <f t="shared" si="391"/>
        <v>2.5</v>
      </c>
      <c r="D556" s="38">
        <v>62.1</v>
      </c>
    </row>
    <row r="557" spans="1:4" x14ac:dyDescent="0.25">
      <c r="A557" s="5" t="str">
        <f t="shared" ref="A557:B557" si="412">A408</f>
        <v>60x60x4.0*</v>
      </c>
      <c r="B557" s="14">
        <f t="shared" si="412"/>
        <v>3.6894999999999998</v>
      </c>
      <c r="C557" s="14">
        <f t="shared" si="391"/>
        <v>2.5</v>
      </c>
      <c r="D557" s="38">
        <v>26.1</v>
      </c>
    </row>
    <row r="558" spans="1:4" x14ac:dyDescent="0.25">
      <c r="A558" s="5" t="str">
        <f t="shared" ref="A558:B558" si="413">A409</f>
        <v>60x60x5.0*</v>
      </c>
      <c r="B558" s="14">
        <f t="shared" si="413"/>
        <v>4.5529999999999999</v>
      </c>
      <c r="C558" s="14">
        <f t="shared" si="391"/>
        <v>2.5</v>
      </c>
      <c r="D558" s="38">
        <v>33.1</v>
      </c>
    </row>
    <row r="559" spans="1:4" x14ac:dyDescent="0.25">
      <c r="A559" s="5" t="str">
        <f t="shared" ref="A559:B559" si="414">A410</f>
        <v>60x60x6.0*</v>
      </c>
      <c r="B559" s="14">
        <f t="shared" si="414"/>
        <v>5.4165000000000001</v>
      </c>
      <c r="C559" s="14">
        <f t="shared" si="391"/>
        <v>2.5</v>
      </c>
      <c r="D559" s="38">
        <v>39.700000000000003</v>
      </c>
    </row>
    <row r="560" spans="1:4" x14ac:dyDescent="0.25">
      <c r="A560" s="5" t="str">
        <f t="shared" ref="A560:B560" si="415">A411</f>
        <v>63x63x5.0*</v>
      </c>
      <c r="B560" s="14">
        <f t="shared" si="415"/>
        <v>4.7885</v>
      </c>
      <c r="C560" s="14">
        <f t="shared" si="391"/>
        <v>2.5</v>
      </c>
      <c r="D560" s="38">
        <v>37.4</v>
      </c>
    </row>
    <row r="561" spans="1:4" x14ac:dyDescent="0.25">
      <c r="A561" s="5" t="str">
        <f t="shared" ref="A561:B561" si="416">A412</f>
        <v>63x63x6.0*</v>
      </c>
      <c r="B561" s="14">
        <f t="shared" si="416"/>
        <v>5.7305000000000001</v>
      </c>
      <c r="C561" s="14">
        <f t="shared" si="391"/>
        <v>2.5</v>
      </c>
      <c r="D561" s="38">
        <v>44.7</v>
      </c>
    </row>
    <row r="562" spans="1:4" x14ac:dyDescent="0.25">
      <c r="A562" s="5" t="str">
        <f t="shared" ref="A562:B562" si="417">A413</f>
        <v>63x63x6.5*</v>
      </c>
      <c r="B562" s="14">
        <f t="shared" si="417"/>
        <v>6.2015000000000002</v>
      </c>
      <c r="C562" s="14">
        <f t="shared" si="391"/>
        <v>2.5</v>
      </c>
      <c r="D562" s="38">
        <v>48.1</v>
      </c>
    </row>
    <row r="563" spans="1:4" x14ac:dyDescent="0.25">
      <c r="A563" s="5" t="str">
        <f t="shared" ref="A563:B563" si="418">A414</f>
        <v>65x65x7</v>
      </c>
      <c r="B563" s="14">
        <f t="shared" si="418"/>
        <v>6.8295000000000003</v>
      </c>
      <c r="C563" s="14">
        <f t="shared" si="391"/>
        <v>2.5</v>
      </c>
      <c r="D563" s="38">
        <v>56</v>
      </c>
    </row>
    <row r="564" spans="1:4" x14ac:dyDescent="0.25">
      <c r="A564" s="5" t="str">
        <f t="shared" ref="A564:B564" si="419">A415</f>
        <v>65x65x8</v>
      </c>
      <c r="B564" s="14">
        <f t="shared" si="419"/>
        <v>7.7714999999999996</v>
      </c>
      <c r="C564" s="14">
        <f t="shared" si="391"/>
        <v>2.5</v>
      </c>
      <c r="D564" s="38">
        <v>63.4</v>
      </c>
    </row>
    <row r="565" spans="1:4" x14ac:dyDescent="0.25">
      <c r="A565" s="5" t="str">
        <f t="shared" ref="A565:B565" si="420">A416</f>
        <v>65x65x9</v>
      </c>
      <c r="B565" s="14">
        <f t="shared" si="420"/>
        <v>8.6349999999999998</v>
      </c>
      <c r="C565" s="14">
        <f t="shared" si="391"/>
        <v>2.5</v>
      </c>
      <c r="D565" s="38">
        <v>69.900000000000006</v>
      </c>
    </row>
    <row r="566" spans="1:4" x14ac:dyDescent="0.25">
      <c r="A566" s="5" t="str">
        <f t="shared" ref="A566:B566" si="421">A417</f>
        <v>65x65x10</v>
      </c>
      <c r="B566" s="14">
        <f t="shared" si="421"/>
        <v>9.4984999999999999</v>
      </c>
      <c r="C566" s="14">
        <f t="shared" si="391"/>
        <v>2.5</v>
      </c>
      <c r="D566" s="38">
        <v>76.900000000000006</v>
      </c>
    </row>
    <row r="567" spans="1:4" x14ac:dyDescent="0.25">
      <c r="A567" s="5" t="str">
        <f t="shared" ref="A567:B567" si="422">A418</f>
        <v>65x65x11</v>
      </c>
      <c r="B567" s="14">
        <f t="shared" si="422"/>
        <v>10.362</v>
      </c>
      <c r="C567" s="14">
        <f t="shared" si="391"/>
        <v>2.5</v>
      </c>
      <c r="D567" s="38">
        <v>83.9</v>
      </c>
    </row>
    <row r="568" spans="1:4" x14ac:dyDescent="0.25">
      <c r="A568" s="5" t="str">
        <f t="shared" ref="A568:B568" si="423">A419</f>
        <v>65x65x4.0*</v>
      </c>
      <c r="B568" s="14">
        <f t="shared" si="423"/>
        <v>4.0034999999999998</v>
      </c>
      <c r="C568" s="14">
        <f t="shared" si="391"/>
        <v>2.5</v>
      </c>
      <c r="D568" s="38">
        <v>31.2</v>
      </c>
    </row>
    <row r="569" spans="1:4" x14ac:dyDescent="0.25">
      <c r="A569" s="5" t="str">
        <f t="shared" ref="A569:B569" si="424">A420</f>
        <v>65x65x5.0*</v>
      </c>
      <c r="B569" s="14">
        <f t="shared" si="424"/>
        <v>4.9455</v>
      </c>
      <c r="C569" s="14">
        <f t="shared" si="391"/>
        <v>2.5</v>
      </c>
      <c r="D569" s="38">
        <v>40.299999999999997</v>
      </c>
    </row>
    <row r="570" spans="1:4" x14ac:dyDescent="0.25">
      <c r="A570" s="5" t="str">
        <f t="shared" ref="A570:B570" si="425">A421</f>
        <v>65x65x6.0*</v>
      </c>
      <c r="B570" s="14">
        <f t="shared" si="425"/>
        <v>5.8875000000000002</v>
      </c>
      <c r="C570" s="14">
        <f t="shared" si="391"/>
        <v>2.5</v>
      </c>
      <c r="D570" s="38">
        <v>48.5</v>
      </c>
    </row>
    <row r="571" spans="1:4" x14ac:dyDescent="0.25">
      <c r="A571" s="5" t="str">
        <f t="shared" ref="A571:B571" si="426">A422</f>
        <v>70x70x8</v>
      </c>
      <c r="B571" s="14">
        <f t="shared" si="426"/>
        <v>8.3994999999999997</v>
      </c>
      <c r="C571" s="14">
        <f t="shared" si="391"/>
        <v>2.5</v>
      </c>
      <c r="D571" s="38">
        <v>76.400000000000006</v>
      </c>
    </row>
    <row r="572" spans="1:4" x14ac:dyDescent="0.25">
      <c r="A572" s="5" t="str">
        <f t="shared" ref="A572:B572" si="427">A423</f>
        <v>70x70x9</v>
      </c>
      <c r="B572" s="14">
        <f t="shared" si="427"/>
        <v>9.3414999999999999</v>
      </c>
      <c r="C572" s="14">
        <f t="shared" si="391"/>
        <v>2.5</v>
      </c>
      <c r="D572" s="38">
        <v>84.9</v>
      </c>
    </row>
    <row r="573" spans="1:4" x14ac:dyDescent="0.25">
      <c r="A573" s="5" t="str">
        <f t="shared" ref="A573:B573" si="428">A424</f>
        <v>70x70x10</v>
      </c>
      <c r="B573" s="14">
        <f t="shared" si="428"/>
        <v>10.2835</v>
      </c>
      <c r="C573" s="14">
        <f t="shared" si="391"/>
        <v>2.5</v>
      </c>
      <c r="D573" s="38">
        <v>93.5</v>
      </c>
    </row>
    <row r="574" spans="1:4" x14ac:dyDescent="0.25">
      <c r="A574" s="5" t="str">
        <f t="shared" ref="A574:B574" si="429">A425</f>
        <v>70x70x5.0*</v>
      </c>
      <c r="B574" s="14">
        <f t="shared" si="429"/>
        <v>5.3380000000000001</v>
      </c>
      <c r="C574" s="14">
        <f t="shared" si="391"/>
        <v>2.5</v>
      </c>
      <c r="D574" s="38">
        <v>47.9</v>
      </c>
    </row>
    <row r="575" spans="1:4" x14ac:dyDescent="0.25">
      <c r="A575" s="5" t="str">
        <f t="shared" ref="A575:B575" si="430">A426</f>
        <v>70x70x6.0*</v>
      </c>
      <c r="B575" s="14">
        <f t="shared" si="430"/>
        <v>6.3585000000000003</v>
      </c>
      <c r="C575" s="14">
        <f t="shared" si="391"/>
        <v>2.5</v>
      </c>
      <c r="D575" s="38">
        <v>59</v>
      </c>
    </row>
    <row r="576" spans="1:4" x14ac:dyDescent="0.25">
      <c r="A576" s="5" t="str">
        <f t="shared" ref="A576:B576" si="431">A427</f>
        <v>70x70x7.0*</v>
      </c>
      <c r="B576" s="14">
        <f t="shared" si="431"/>
        <v>7.3789999999999996</v>
      </c>
      <c r="C576" s="14">
        <f t="shared" si="391"/>
        <v>2.5</v>
      </c>
      <c r="D576" s="38">
        <v>67.8</v>
      </c>
    </row>
    <row r="577" spans="1:4" x14ac:dyDescent="0.25">
      <c r="A577" s="5" t="str">
        <f t="shared" ref="A577:B577" si="432">A428</f>
        <v>75x75x9</v>
      </c>
      <c r="B577" s="14">
        <f t="shared" si="432"/>
        <v>10.048</v>
      </c>
      <c r="C577" s="14">
        <f t="shared" si="391"/>
        <v>2.5</v>
      </c>
      <c r="D577" s="38">
        <v>101</v>
      </c>
    </row>
    <row r="578" spans="1:4" x14ac:dyDescent="0.25">
      <c r="A578" s="5" t="str">
        <f t="shared" ref="A578:B578" si="433">A429</f>
        <v>75x75x10</v>
      </c>
      <c r="B578" s="14">
        <f t="shared" si="433"/>
        <v>11.0685</v>
      </c>
      <c r="C578" s="14">
        <f t="shared" si="391"/>
        <v>2.5</v>
      </c>
      <c r="D578" s="38">
        <v>112</v>
      </c>
    </row>
    <row r="579" spans="1:4" x14ac:dyDescent="0.25">
      <c r="A579" s="5" t="str">
        <f t="shared" ref="A579:B579" si="434">A430</f>
        <v>75x75x4.0*</v>
      </c>
      <c r="B579" s="14">
        <f t="shared" si="434"/>
        <v>4.6315</v>
      </c>
      <c r="C579" s="14">
        <f t="shared" si="391"/>
        <v>2.5</v>
      </c>
      <c r="D579" s="38">
        <v>42.9</v>
      </c>
    </row>
    <row r="580" spans="1:4" x14ac:dyDescent="0.25">
      <c r="A580" s="5" t="str">
        <f t="shared" ref="A580:B580" si="435">A431</f>
        <v>75x75x5.0*</v>
      </c>
      <c r="B580" s="14">
        <f t="shared" si="435"/>
        <v>5.7305000000000001</v>
      </c>
      <c r="C580" s="14">
        <f t="shared" si="391"/>
        <v>2.5</v>
      </c>
      <c r="D580" s="38">
        <v>55.8</v>
      </c>
    </row>
    <row r="581" spans="1:4" x14ac:dyDescent="0.25">
      <c r="A581" s="5" t="str">
        <f t="shared" ref="A581:B581" si="436">A432</f>
        <v>75x75x6.0*</v>
      </c>
      <c r="B581" s="14">
        <f t="shared" si="436"/>
        <v>6.8295000000000003</v>
      </c>
      <c r="C581" s="14">
        <f t="shared" si="391"/>
        <v>2.5</v>
      </c>
      <c r="D581" s="38">
        <v>69.2</v>
      </c>
    </row>
    <row r="582" spans="1:4" x14ac:dyDescent="0.25">
      <c r="A582" s="5" t="str">
        <f t="shared" ref="A582:B582" si="437">A433</f>
        <v>75x75x7.0*</v>
      </c>
      <c r="B582" s="14">
        <f t="shared" si="437"/>
        <v>7.9284999999999997</v>
      </c>
      <c r="C582" s="14">
        <f t="shared" si="391"/>
        <v>2.5</v>
      </c>
      <c r="D582" s="38">
        <v>80.8</v>
      </c>
    </row>
    <row r="583" spans="1:4" x14ac:dyDescent="0.25">
      <c r="A583" s="5" t="str">
        <f t="shared" ref="A583:B583" si="438">A434</f>
        <v>75x75x8.0*</v>
      </c>
      <c r="B583" s="14">
        <f t="shared" si="438"/>
        <v>8.9489999999999998</v>
      </c>
      <c r="C583" s="14">
        <f t="shared" si="391"/>
        <v>2.5</v>
      </c>
      <c r="D583" s="38">
        <v>91.2</v>
      </c>
    </row>
    <row r="584" spans="1:4" x14ac:dyDescent="0.25">
      <c r="A584" s="5" t="str">
        <f t="shared" ref="A584:B584" si="439">A435</f>
        <v>80x80x9</v>
      </c>
      <c r="B584" s="14">
        <f t="shared" si="439"/>
        <v>10.7545</v>
      </c>
      <c r="C584" s="14">
        <f t="shared" si="391"/>
        <v>2.5</v>
      </c>
      <c r="D584" s="38">
        <v>119</v>
      </c>
    </row>
    <row r="585" spans="1:4" x14ac:dyDescent="0.25">
      <c r="A585" s="5" t="str">
        <f t="shared" ref="A585:B585" si="440">A436</f>
        <v>80x80x10</v>
      </c>
      <c r="B585" s="14">
        <f t="shared" si="440"/>
        <v>11.8535</v>
      </c>
      <c r="C585" s="14">
        <f t="shared" si="391"/>
        <v>2.5</v>
      </c>
      <c r="D585" s="38">
        <v>132</v>
      </c>
    </row>
    <row r="586" spans="1:4" x14ac:dyDescent="0.25">
      <c r="A586" s="5" t="str">
        <f t="shared" ref="A586:B586" si="441">A437</f>
        <v>80x80x5.0*</v>
      </c>
      <c r="B586" s="14">
        <f t="shared" si="441"/>
        <v>6.2015000000000002</v>
      </c>
      <c r="C586" s="14">
        <f t="shared" si="391"/>
        <v>2.5</v>
      </c>
      <c r="D586" s="38">
        <v>64.2</v>
      </c>
    </row>
    <row r="587" spans="1:4" x14ac:dyDescent="0.25">
      <c r="A587" s="5" t="str">
        <f t="shared" ref="A587:B587" si="442">A438</f>
        <v>80x80x6.0*</v>
      </c>
      <c r="B587" s="14">
        <f t="shared" si="442"/>
        <v>7.3789999999999996</v>
      </c>
      <c r="C587" s="14">
        <f t="shared" si="391"/>
        <v>2.5</v>
      </c>
      <c r="D587" s="38">
        <v>80</v>
      </c>
    </row>
    <row r="588" spans="1:4" x14ac:dyDescent="0.25">
      <c r="A588" s="5" t="str">
        <f t="shared" ref="A588:B588" si="443">A439</f>
        <v>80x80x7.0*</v>
      </c>
      <c r="B588" s="14">
        <f t="shared" si="443"/>
        <v>8.4779999999999998</v>
      </c>
      <c r="C588" s="14">
        <f t="shared" si="391"/>
        <v>2.5</v>
      </c>
      <c r="D588" s="38">
        <v>94.8</v>
      </c>
    </row>
    <row r="589" spans="1:4" x14ac:dyDescent="0.25">
      <c r="A589" s="5" t="str">
        <f t="shared" ref="A589:B589" si="444">A440</f>
        <v>80x80x8.0*</v>
      </c>
      <c r="B589" s="14">
        <f t="shared" si="444"/>
        <v>9.6555</v>
      </c>
      <c r="C589" s="14">
        <f t="shared" si="391"/>
        <v>2.5</v>
      </c>
      <c r="D589" s="38">
        <v>108</v>
      </c>
    </row>
    <row r="590" spans="1:4" x14ac:dyDescent="0.25">
      <c r="A590" s="5" t="str">
        <f t="shared" ref="A590:B590" si="445">A441</f>
        <v>90x90x10</v>
      </c>
      <c r="B590" s="14">
        <f t="shared" si="445"/>
        <v>13.423500000000001</v>
      </c>
      <c r="C590" s="14">
        <f t="shared" si="391"/>
        <v>2.5</v>
      </c>
      <c r="D590" s="38">
        <v>176</v>
      </c>
    </row>
    <row r="591" spans="1:4" x14ac:dyDescent="0.25">
      <c r="A591" s="5" t="str">
        <f t="shared" ref="A591:B591" si="446">A442</f>
        <v>90x90x11</v>
      </c>
      <c r="B591" s="14">
        <f t="shared" si="446"/>
        <v>14.679500000000001</v>
      </c>
      <c r="C591" s="14">
        <f t="shared" si="391"/>
        <v>2.5</v>
      </c>
      <c r="D591" s="38">
        <v>191</v>
      </c>
    </row>
    <row r="592" spans="1:4" x14ac:dyDescent="0.25">
      <c r="A592" s="5" t="str">
        <f t="shared" ref="A592:B592" si="447">A443</f>
        <v>90x90x16</v>
      </c>
      <c r="B592" s="14">
        <f t="shared" si="447"/>
        <v>20.724</v>
      </c>
      <c r="C592" s="14">
        <f t="shared" si="391"/>
        <v>2.5</v>
      </c>
      <c r="D592" s="38">
        <v>270</v>
      </c>
    </row>
    <row r="593" spans="1:4" x14ac:dyDescent="0.25">
      <c r="A593" s="5" t="str">
        <f t="shared" ref="A593:B593" si="448">A444</f>
        <v>90x90x5.0*</v>
      </c>
      <c r="B593" s="14">
        <f t="shared" si="448"/>
        <v>6.9865000000000004</v>
      </c>
      <c r="C593" s="14">
        <f t="shared" si="391"/>
        <v>2.5</v>
      </c>
      <c r="D593" s="38">
        <v>82</v>
      </c>
    </row>
    <row r="594" spans="1:4" x14ac:dyDescent="0.25">
      <c r="A594" s="5" t="str">
        <f t="shared" ref="A594:B594" si="449">A445</f>
        <v>90x90x6.0*</v>
      </c>
      <c r="B594" s="14">
        <f t="shared" si="449"/>
        <v>8.3209999999999997</v>
      </c>
      <c r="C594" s="14">
        <f t="shared" si="391"/>
        <v>2.5</v>
      </c>
      <c r="D594" s="38">
        <v>103</v>
      </c>
    </row>
    <row r="595" spans="1:4" x14ac:dyDescent="0.25">
      <c r="A595" s="5" t="str">
        <f t="shared" ref="A595:B595" si="450">A446</f>
        <v>90x90x7.0*</v>
      </c>
      <c r="B595" s="14">
        <f t="shared" si="450"/>
        <v>9.577</v>
      </c>
      <c r="C595" s="14">
        <f t="shared" si="391"/>
        <v>2.5</v>
      </c>
      <c r="D595" s="38">
        <v>124</v>
      </c>
    </row>
    <row r="596" spans="1:4" x14ac:dyDescent="0.25">
      <c r="A596" s="5" t="str">
        <f t="shared" ref="A596:B596" si="451">A447</f>
        <v>90x90x8.0*</v>
      </c>
      <c r="B596" s="14">
        <f t="shared" si="451"/>
        <v>10.9115</v>
      </c>
      <c r="C596" s="14">
        <f t="shared" si="391"/>
        <v>2.5</v>
      </c>
      <c r="D596" s="38">
        <v>144</v>
      </c>
    </row>
    <row r="597" spans="1:4" x14ac:dyDescent="0.25">
      <c r="A597" s="5" t="str">
        <f t="shared" ref="A597:B597" si="452">A448</f>
        <v>90x90x9.0*</v>
      </c>
      <c r="B597" s="14">
        <f t="shared" si="452"/>
        <v>12.1675</v>
      </c>
      <c r="C597" s="14">
        <f t="shared" si="391"/>
        <v>2.5</v>
      </c>
      <c r="D597" s="38">
        <v>161</v>
      </c>
    </row>
    <row r="598" spans="1:4" x14ac:dyDescent="0.25">
      <c r="A598" s="5" t="str">
        <f t="shared" ref="A598:B598" si="453">A449</f>
        <v>100x100x11</v>
      </c>
      <c r="B598" s="14">
        <f t="shared" si="453"/>
        <v>16.406500000000001</v>
      </c>
      <c r="C598" s="14">
        <f t="shared" si="391"/>
        <v>3</v>
      </c>
      <c r="D598" s="38">
        <v>193</v>
      </c>
    </row>
    <row r="599" spans="1:4" x14ac:dyDescent="0.25">
      <c r="A599" s="5" t="str">
        <f t="shared" ref="A599:B599" si="454">A450</f>
        <v>100x100x12</v>
      </c>
      <c r="B599" s="14">
        <f t="shared" si="454"/>
        <v>17.819500000000001</v>
      </c>
      <c r="C599" s="14">
        <f t="shared" si="391"/>
        <v>3</v>
      </c>
      <c r="D599" s="38">
        <v>210</v>
      </c>
    </row>
    <row r="600" spans="1:4" x14ac:dyDescent="0.25">
      <c r="A600" s="5" t="str">
        <f t="shared" ref="A600:B600" si="455">A451</f>
        <v>100x100x13</v>
      </c>
      <c r="B600" s="14">
        <f t="shared" si="455"/>
        <v>19.232500000000002</v>
      </c>
      <c r="C600" s="14">
        <f t="shared" ref="C600:C663" si="456">C451+0.5</f>
        <v>3</v>
      </c>
      <c r="D600" s="38">
        <v>226</v>
      </c>
    </row>
    <row r="601" spans="1:4" x14ac:dyDescent="0.25">
      <c r="A601" s="5" t="str">
        <f t="shared" ref="A601:B601" si="457">A452</f>
        <v>100x100x14</v>
      </c>
      <c r="B601" s="14">
        <f t="shared" si="457"/>
        <v>20.567</v>
      </c>
      <c r="C601" s="14">
        <f t="shared" si="456"/>
        <v>3</v>
      </c>
      <c r="D601" s="38">
        <v>240</v>
      </c>
    </row>
    <row r="602" spans="1:4" x14ac:dyDescent="0.25">
      <c r="A602" s="5" t="str">
        <f t="shared" ref="A602:B602" si="458">A453</f>
        <v>100x100x15</v>
      </c>
      <c r="B602" s="14">
        <f t="shared" si="458"/>
        <v>21.901499999999999</v>
      </c>
      <c r="C602" s="14">
        <f t="shared" si="456"/>
        <v>3</v>
      </c>
      <c r="D602" s="38">
        <v>256</v>
      </c>
    </row>
    <row r="603" spans="1:4" x14ac:dyDescent="0.25">
      <c r="A603" s="5" t="str">
        <f t="shared" ref="A603:B603" si="459">A454</f>
        <v>100x100x16</v>
      </c>
      <c r="B603" s="14">
        <f t="shared" si="459"/>
        <v>23.236000000000001</v>
      </c>
      <c r="C603" s="14">
        <f t="shared" si="456"/>
        <v>3</v>
      </c>
      <c r="D603" s="38">
        <v>272</v>
      </c>
    </row>
    <row r="604" spans="1:4" x14ac:dyDescent="0.25">
      <c r="A604" s="5" t="str">
        <f t="shared" ref="A604:B604" si="460">A455</f>
        <v>100x100x18</v>
      </c>
      <c r="B604" s="14">
        <f t="shared" si="460"/>
        <v>25.826499999999999</v>
      </c>
      <c r="C604" s="14">
        <f t="shared" si="456"/>
        <v>3</v>
      </c>
      <c r="D604" s="38">
        <v>299</v>
      </c>
    </row>
    <row r="605" spans="1:4" x14ac:dyDescent="0.25">
      <c r="A605" s="5" t="str">
        <f t="shared" ref="A605:B605" si="461">A456</f>
        <v>100x100x10.0*</v>
      </c>
      <c r="B605" s="14">
        <f t="shared" si="461"/>
        <v>15.071999999999999</v>
      </c>
      <c r="C605" s="14">
        <f t="shared" si="456"/>
        <v>3</v>
      </c>
      <c r="D605" s="38">
        <v>179</v>
      </c>
    </row>
    <row r="606" spans="1:4" x14ac:dyDescent="0.25">
      <c r="A606" s="5" t="str">
        <f t="shared" ref="A606:B606" si="462">A457</f>
        <v>100x100x6.0*</v>
      </c>
      <c r="B606" s="14">
        <f t="shared" si="462"/>
        <v>9.2629999999999999</v>
      </c>
      <c r="C606" s="14">
        <f t="shared" si="456"/>
        <v>3</v>
      </c>
      <c r="D606" s="38">
        <v>101</v>
      </c>
    </row>
    <row r="607" spans="1:4" x14ac:dyDescent="0.25">
      <c r="A607" s="5" t="str">
        <f t="shared" ref="A607:B607" si="463">A458</f>
        <v>100x100x7.0*</v>
      </c>
      <c r="B607" s="14">
        <f t="shared" si="463"/>
        <v>10.7545</v>
      </c>
      <c r="C607" s="14">
        <f t="shared" si="456"/>
        <v>3</v>
      </c>
      <c r="D607" s="38">
        <v>122</v>
      </c>
    </row>
    <row r="608" spans="1:4" x14ac:dyDescent="0.25">
      <c r="A608" s="5" t="str">
        <f t="shared" ref="A608:B608" si="464">A459</f>
        <v>100x100x8.0*</v>
      </c>
      <c r="B608" s="14">
        <f t="shared" si="464"/>
        <v>12.1675</v>
      </c>
      <c r="C608" s="14">
        <f t="shared" si="456"/>
        <v>3</v>
      </c>
      <c r="D608" s="38">
        <v>142</v>
      </c>
    </row>
    <row r="609" spans="1:4" x14ac:dyDescent="0.25">
      <c r="A609" s="5" t="str">
        <f t="shared" ref="A609:B609" si="465">A460</f>
        <v>100x100x9.0*</v>
      </c>
      <c r="B609" s="14">
        <f t="shared" si="465"/>
        <v>13.580500000000001</v>
      </c>
      <c r="C609" s="14">
        <f t="shared" si="456"/>
        <v>3</v>
      </c>
      <c r="D609" s="38">
        <v>161</v>
      </c>
    </row>
    <row r="610" spans="1:4" x14ac:dyDescent="0.25">
      <c r="A610" s="5" t="str">
        <f t="shared" ref="A610:B610" si="466">A461</f>
        <v>110x110x12</v>
      </c>
      <c r="B610" s="14">
        <f t="shared" si="466"/>
        <v>19.703499999999998</v>
      </c>
      <c r="C610" s="14">
        <f t="shared" si="456"/>
        <v>3</v>
      </c>
      <c r="D610" s="38">
        <v>265</v>
      </c>
    </row>
    <row r="611" spans="1:4" x14ac:dyDescent="0.25">
      <c r="A611" s="5" t="str">
        <f t="shared" ref="A611:B611" si="467">A462</f>
        <v>110x110x14</v>
      </c>
      <c r="B611" s="14">
        <f t="shared" si="467"/>
        <v>22.765000000000001</v>
      </c>
      <c r="C611" s="14">
        <f t="shared" si="456"/>
        <v>3</v>
      </c>
      <c r="D611" s="38">
        <v>304</v>
      </c>
    </row>
    <row r="612" spans="1:4" x14ac:dyDescent="0.25">
      <c r="A612" s="5" t="str">
        <f t="shared" ref="A612:B612" si="468">A463</f>
        <v>110x110x10.0*</v>
      </c>
      <c r="B612" s="14">
        <f t="shared" si="468"/>
        <v>16.641999999999999</v>
      </c>
      <c r="C612" s="14">
        <f t="shared" si="456"/>
        <v>3</v>
      </c>
      <c r="D612" s="38">
        <v>225</v>
      </c>
    </row>
    <row r="613" spans="1:4" x14ac:dyDescent="0.25">
      <c r="A613" s="5" t="str">
        <f t="shared" ref="A613:B613" si="469">A464</f>
        <v>110x110x11.0*</v>
      </c>
      <c r="B613" s="14">
        <f t="shared" si="469"/>
        <v>18.212</v>
      </c>
      <c r="C613" s="14">
        <f t="shared" si="456"/>
        <v>3</v>
      </c>
      <c r="D613" s="38">
        <v>245</v>
      </c>
    </row>
    <row r="614" spans="1:4" x14ac:dyDescent="0.25">
      <c r="A614" s="5" t="str">
        <f t="shared" ref="A614:B614" si="470">A465</f>
        <v>110x110x6.0*</v>
      </c>
      <c r="B614" s="14">
        <f t="shared" si="470"/>
        <v>10.205</v>
      </c>
      <c r="C614" s="14">
        <f t="shared" si="456"/>
        <v>3</v>
      </c>
      <c r="D614" s="38">
        <v>122</v>
      </c>
    </row>
    <row r="615" spans="1:4" x14ac:dyDescent="0.25">
      <c r="A615" s="5" t="str">
        <f t="shared" ref="A615:B615" si="471">A466</f>
        <v>110x110x7.0*</v>
      </c>
      <c r="B615" s="14">
        <f t="shared" si="471"/>
        <v>11.8535</v>
      </c>
      <c r="C615" s="14">
        <f t="shared" si="456"/>
        <v>3</v>
      </c>
      <c r="D615" s="38">
        <v>148</v>
      </c>
    </row>
    <row r="616" spans="1:4" x14ac:dyDescent="0.25">
      <c r="A616" s="5" t="str">
        <f t="shared" ref="A616:B616" si="472">A467</f>
        <v>110x110x8.0*</v>
      </c>
      <c r="B616" s="14">
        <f t="shared" si="472"/>
        <v>13.423500000000001</v>
      </c>
      <c r="C616" s="14">
        <f t="shared" si="456"/>
        <v>3</v>
      </c>
      <c r="D616" s="38">
        <v>174</v>
      </c>
    </row>
    <row r="617" spans="1:4" x14ac:dyDescent="0.25">
      <c r="A617" s="5" t="str">
        <f t="shared" ref="A617:B617" si="473">A468</f>
        <v>110x110x9.0*</v>
      </c>
      <c r="B617" s="14">
        <f t="shared" si="473"/>
        <v>14.993499999999999</v>
      </c>
      <c r="C617" s="14">
        <f t="shared" si="456"/>
        <v>3</v>
      </c>
      <c r="D617" s="38">
        <v>200</v>
      </c>
    </row>
    <row r="618" spans="1:4" x14ac:dyDescent="0.25">
      <c r="A618" s="5" t="str">
        <f t="shared" ref="A618:B618" si="474">A469</f>
        <v>120x120x13</v>
      </c>
      <c r="B618" s="14">
        <f t="shared" si="474"/>
        <v>23.314499999999999</v>
      </c>
      <c r="C618" s="14">
        <f t="shared" si="456"/>
        <v>3</v>
      </c>
      <c r="D618" s="38">
        <v>351</v>
      </c>
    </row>
    <row r="619" spans="1:4" x14ac:dyDescent="0.25">
      <c r="A619" s="5" t="str">
        <f t="shared" ref="A619:B619" si="475">A470</f>
        <v>120x120x14</v>
      </c>
      <c r="B619" s="14">
        <f t="shared" si="475"/>
        <v>24.963000000000001</v>
      </c>
      <c r="C619" s="14">
        <f t="shared" si="456"/>
        <v>3</v>
      </c>
      <c r="D619" s="38">
        <v>374</v>
      </c>
    </row>
    <row r="620" spans="1:4" x14ac:dyDescent="0.25">
      <c r="A620" s="5" t="str">
        <f t="shared" ref="A620:B620" si="476">A471</f>
        <v>120x120x15</v>
      </c>
      <c r="B620" s="14">
        <f t="shared" si="476"/>
        <v>26.611499999999999</v>
      </c>
      <c r="C620" s="14">
        <f t="shared" si="456"/>
        <v>3</v>
      </c>
      <c r="D620" s="38">
        <v>399</v>
      </c>
    </row>
    <row r="621" spans="1:4" x14ac:dyDescent="0.25">
      <c r="A621" s="5" t="str">
        <f t="shared" ref="A621:B621" si="477">A472</f>
        <v>120x120x16</v>
      </c>
      <c r="B621" s="14">
        <f t="shared" si="477"/>
        <v>28.26</v>
      </c>
      <c r="C621" s="14">
        <f t="shared" si="456"/>
        <v>3</v>
      </c>
      <c r="D621" s="38">
        <v>424</v>
      </c>
    </row>
    <row r="622" spans="1:4" x14ac:dyDescent="0.25">
      <c r="A622" s="5" t="str">
        <f t="shared" ref="A622:B622" si="478">A473</f>
        <v>120x120x10.0*</v>
      </c>
      <c r="B622" s="14">
        <f t="shared" si="478"/>
        <v>18.212</v>
      </c>
      <c r="C622" s="14">
        <f t="shared" si="456"/>
        <v>3</v>
      </c>
      <c r="D622" s="38">
        <v>273</v>
      </c>
    </row>
    <row r="623" spans="1:4" x14ac:dyDescent="0.25">
      <c r="A623" s="5" t="str">
        <f t="shared" ref="A623:B623" si="479">A474</f>
        <v>120x120x11.0*</v>
      </c>
      <c r="B623" s="14">
        <f t="shared" si="479"/>
        <v>19.939</v>
      </c>
      <c r="C623" s="14">
        <f t="shared" si="456"/>
        <v>3</v>
      </c>
      <c r="D623" s="38">
        <v>302</v>
      </c>
    </row>
    <row r="624" spans="1:4" x14ac:dyDescent="0.25">
      <c r="A624" s="5" t="str">
        <f t="shared" ref="A624:B624" si="480">A475</f>
        <v>120x120x12.0*</v>
      </c>
      <c r="B624" s="14">
        <f t="shared" si="480"/>
        <v>21.587499999999999</v>
      </c>
      <c r="C624" s="14">
        <f t="shared" si="456"/>
        <v>3</v>
      </c>
      <c r="D624" s="38">
        <v>328</v>
      </c>
    </row>
    <row r="625" spans="1:4" x14ac:dyDescent="0.25">
      <c r="A625" s="5" t="str">
        <f t="shared" ref="A625:B625" si="481">A476</f>
        <v>120x120x7.0*</v>
      </c>
      <c r="B625" s="14">
        <f t="shared" si="481"/>
        <v>12.952500000000001</v>
      </c>
      <c r="C625" s="14">
        <f t="shared" si="456"/>
        <v>3</v>
      </c>
      <c r="D625" s="38">
        <v>175</v>
      </c>
    </row>
    <row r="626" spans="1:4" x14ac:dyDescent="0.25">
      <c r="A626" s="5" t="str">
        <f t="shared" ref="A626:B626" si="482">A477</f>
        <v>120x120x8.0*</v>
      </c>
      <c r="B626" s="14">
        <f t="shared" si="482"/>
        <v>14.679500000000001</v>
      </c>
      <c r="C626" s="14">
        <f t="shared" si="456"/>
        <v>3</v>
      </c>
      <c r="D626" s="38">
        <v>207</v>
      </c>
    </row>
    <row r="627" spans="1:4" x14ac:dyDescent="0.25">
      <c r="A627" s="5" t="str">
        <f t="shared" ref="A627:B627" si="483">A478</f>
        <v>120x120x9.0*</v>
      </c>
      <c r="B627" s="14">
        <f t="shared" si="483"/>
        <v>16.484999999999999</v>
      </c>
      <c r="C627" s="14">
        <f t="shared" si="456"/>
        <v>3</v>
      </c>
      <c r="D627" s="38">
        <v>240</v>
      </c>
    </row>
    <row r="628" spans="1:4" x14ac:dyDescent="0.25">
      <c r="A628" s="5" t="str">
        <f t="shared" ref="A628:B628" si="484">A479</f>
        <v>130x130x14</v>
      </c>
      <c r="B628" s="14">
        <f t="shared" si="484"/>
        <v>27.2395</v>
      </c>
      <c r="C628" s="14">
        <f t="shared" si="456"/>
        <v>3</v>
      </c>
      <c r="D628" s="38">
        <v>452</v>
      </c>
    </row>
    <row r="629" spans="1:4" x14ac:dyDescent="0.25">
      <c r="A629" s="5" t="str">
        <f t="shared" ref="A629:B629" si="485">A480</f>
        <v>130x130x15</v>
      </c>
      <c r="B629" s="14">
        <f t="shared" si="485"/>
        <v>29.045000000000002</v>
      </c>
      <c r="C629" s="14">
        <f t="shared" si="456"/>
        <v>3</v>
      </c>
      <c r="D629" s="38">
        <v>482</v>
      </c>
    </row>
    <row r="630" spans="1:4" x14ac:dyDescent="0.25">
      <c r="A630" s="5" t="str">
        <f t="shared" ref="A630:B630" si="486">A481</f>
        <v>130x130x16</v>
      </c>
      <c r="B630" s="14">
        <f t="shared" si="486"/>
        <v>30.8505</v>
      </c>
      <c r="C630" s="14">
        <f t="shared" si="456"/>
        <v>3</v>
      </c>
      <c r="D630" s="38">
        <v>512</v>
      </c>
    </row>
    <row r="631" spans="1:4" x14ac:dyDescent="0.25">
      <c r="A631" s="5" t="str">
        <f t="shared" ref="A631:B631" si="487">A482</f>
        <v>130x130x10.0*</v>
      </c>
      <c r="B631" s="14">
        <f t="shared" si="487"/>
        <v>19.782</v>
      </c>
      <c r="C631" s="14">
        <f t="shared" si="456"/>
        <v>3</v>
      </c>
      <c r="D631" s="38">
        <v>318</v>
      </c>
    </row>
    <row r="632" spans="1:4" x14ac:dyDescent="0.25">
      <c r="A632" s="5" t="str">
        <f t="shared" ref="A632:B632" si="488">A483</f>
        <v>130x130x11.0*</v>
      </c>
      <c r="B632" s="14">
        <f t="shared" si="488"/>
        <v>21.666</v>
      </c>
      <c r="C632" s="14">
        <f t="shared" si="456"/>
        <v>3</v>
      </c>
      <c r="D632" s="38">
        <v>358</v>
      </c>
    </row>
    <row r="633" spans="1:4" x14ac:dyDescent="0.25">
      <c r="A633" s="5" t="str">
        <f t="shared" ref="A633:B633" si="489">A484</f>
        <v>130x130x12.0*</v>
      </c>
      <c r="B633" s="14">
        <f t="shared" si="489"/>
        <v>23.55</v>
      </c>
      <c r="C633" s="14">
        <f t="shared" si="456"/>
        <v>3</v>
      </c>
      <c r="D633" s="38">
        <v>392</v>
      </c>
    </row>
    <row r="634" spans="1:4" x14ac:dyDescent="0.25">
      <c r="A634" s="5" t="str">
        <f t="shared" ref="A634:B634" si="490">A485</f>
        <v>130x130x13.0*</v>
      </c>
      <c r="B634" s="14">
        <f t="shared" si="490"/>
        <v>25.355499999999996</v>
      </c>
      <c r="C634" s="14">
        <f t="shared" si="456"/>
        <v>3</v>
      </c>
      <c r="D634" s="38">
        <v>422</v>
      </c>
    </row>
    <row r="635" spans="1:4" x14ac:dyDescent="0.25">
      <c r="A635" s="5" t="str">
        <f t="shared" ref="A635:B635" si="491">A486</f>
        <v>130x130x8.0*</v>
      </c>
      <c r="B635" s="14">
        <f t="shared" si="491"/>
        <v>16.013999999999999</v>
      </c>
      <c r="C635" s="14">
        <f t="shared" si="456"/>
        <v>3</v>
      </c>
      <c r="D635" s="38">
        <v>240</v>
      </c>
    </row>
    <row r="636" spans="1:4" x14ac:dyDescent="0.25">
      <c r="A636" s="5" t="str">
        <f t="shared" ref="A636:B636" si="492">A487</f>
        <v>130x130x9.0*</v>
      </c>
      <c r="B636" s="14">
        <f t="shared" si="492"/>
        <v>17.898</v>
      </c>
      <c r="C636" s="14">
        <f t="shared" si="456"/>
        <v>3</v>
      </c>
      <c r="D636" s="38">
        <v>279</v>
      </c>
    </row>
    <row r="637" spans="1:4" x14ac:dyDescent="0.25">
      <c r="A637" s="5" t="str">
        <f t="shared" ref="A637:B637" si="493">A488</f>
        <v>140x140x15</v>
      </c>
      <c r="B637" s="14">
        <f t="shared" si="493"/>
        <v>31.4</v>
      </c>
      <c r="C637" s="14">
        <f t="shared" si="456"/>
        <v>3</v>
      </c>
      <c r="D637" s="38">
        <v>569</v>
      </c>
    </row>
    <row r="638" spans="1:4" x14ac:dyDescent="0.25">
      <c r="A638" s="5" t="str">
        <f t="shared" ref="A638:B638" si="494">A489</f>
        <v>140x140x16</v>
      </c>
      <c r="B638" s="14">
        <f t="shared" si="494"/>
        <v>33.362499999999997</v>
      </c>
      <c r="C638" s="14">
        <f t="shared" si="456"/>
        <v>3</v>
      </c>
      <c r="D638" s="38">
        <v>602</v>
      </c>
    </row>
    <row r="639" spans="1:4" x14ac:dyDescent="0.25">
      <c r="A639" s="5" t="str">
        <f t="shared" ref="A639:B639" si="495">A490</f>
        <v>140x140x18</v>
      </c>
      <c r="B639" s="14">
        <f t="shared" si="495"/>
        <v>37.209000000000003</v>
      </c>
      <c r="C639" s="14">
        <f t="shared" si="456"/>
        <v>3</v>
      </c>
      <c r="D639" s="38">
        <v>663</v>
      </c>
    </row>
    <row r="640" spans="1:4" x14ac:dyDescent="0.25">
      <c r="A640" s="5" t="str">
        <f t="shared" ref="A640:B640" si="496">A491</f>
        <v>140x140x10.0*</v>
      </c>
      <c r="B640" s="14">
        <f t="shared" si="496"/>
        <v>21.352</v>
      </c>
      <c r="C640" s="14">
        <f t="shared" si="456"/>
        <v>3</v>
      </c>
      <c r="D640" s="38">
        <v>365</v>
      </c>
    </row>
    <row r="641" spans="1:4" x14ac:dyDescent="0.25">
      <c r="A641" s="5" t="str">
        <f t="shared" ref="A641:B641" si="497">A492</f>
        <v>140x140x11.0*</v>
      </c>
      <c r="B641" s="14">
        <f t="shared" si="497"/>
        <v>23.393000000000001</v>
      </c>
      <c r="C641" s="14">
        <f t="shared" si="456"/>
        <v>3</v>
      </c>
      <c r="D641" s="38">
        <v>412</v>
      </c>
    </row>
    <row r="642" spans="1:4" x14ac:dyDescent="0.25">
      <c r="A642" s="5" t="str">
        <f t="shared" ref="A642:B642" si="498">A493</f>
        <v>140x140x12.0*</v>
      </c>
      <c r="B642" s="14">
        <f t="shared" si="498"/>
        <v>25.434000000000001</v>
      </c>
      <c r="C642" s="14">
        <f t="shared" si="456"/>
        <v>3</v>
      </c>
      <c r="D642" s="38">
        <v>459</v>
      </c>
    </row>
    <row r="643" spans="1:4" x14ac:dyDescent="0.25">
      <c r="A643" s="5" t="str">
        <f t="shared" ref="A643:B643" si="499">A494</f>
        <v>140x140x13.0*</v>
      </c>
      <c r="B643" s="14">
        <f t="shared" si="499"/>
        <v>27.475000000000001</v>
      </c>
      <c r="C643" s="14">
        <f t="shared" si="456"/>
        <v>3</v>
      </c>
      <c r="D643" s="38">
        <v>500</v>
      </c>
    </row>
    <row r="644" spans="1:4" x14ac:dyDescent="0.25">
      <c r="A644" s="5" t="str">
        <f t="shared" ref="A644:B644" si="500">A495</f>
        <v>140x140x14.0*</v>
      </c>
      <c r="B644" s="14">
        <f t="shared" si="500"/>
        <v>29.4375</v>
      </c>
      <c r="C644" s="14">
        <f t="shared" si="456"/>
        <v>3</v>
      </c>
      <c r="D644" s="38">
        <v>533</v>
      </c>
    </row>
    <row r="645" spans="1:4" x14ac:dyDescent="0.25">
      <c r="A645" s="5" t="str">
        <f t="shared" ref="A645:B645" si="501">A496</f>
        <v>140x140x9.0*</v>
      </c>
      <c r="B645" s="14">
        <f t="shared" si="501"/>
        <v>19.311</v>
      </c>
      <c r="C645" s="14">
        <f t="shared" si="456"/>
        <v>3</v>
      </c>
      <c r="D645" s="38">
        <v>317</v>
      </c>
    </row>
    <row r="646" spans="1:4" x14ac:dyDescent="0.25">
      <c r="A646" s="5" t="str">
        <f t="shared" ref="A646:B646" si="502">A497</f>
        <v>150x150x17</v>
      </c>
      <c r="B646" s="14">
        <f t="shared" si="502"/>
        <v>37.994</v>
      </c>
      <c r="C646" s="14">
        <f t="shared" si="456"/>
        <v>3</v>
      </c>
      <c r="D646" s="38">
        <v>731</v>
      </c>
    </row>
    <row r="647" spans="1:4" x14ac:dyDescent="0.25">
      <c r="A647" s="5" t="str">
        <f t="shared" ref="A647:B647" si="503">A498</f>
        <v>150x150x18</v>
      </c>
      <c r="B647" s="14">
        <f t="shared" si="503"/>
        <v>40.034999999999997</v>
      </c>
      <c r="C647" s="14">
        <f t="shared" si="456"/>
        <v>3</v>
      </c>
      <c r="D647" s="38">
        <v>770</v>
      </c>
    </row>
    <row r="648" spans="1:4" x14ac:dyDescent="0.25">
      <c r="A648" s="5" t="str">
        <f t="shared" ref="A648:B648" si="504">A499</f>
        <v>150x150x19</v>
      </c>
      <c r="B648" s="14">
        <f t="shared" si="504"/>
        <v>42.154499999999999</v>
      </c>
      <c r="C648" s="14">
        <f t="shared" si="456"/>
        <v>3</v>
      </c>
      <c r="D648" s="38">
        <v>808</v>
      </c>
    </row>
    <row r="649" spans="1:4" x14ac:dyDescent="0.25">
      <c r="A649" s="5" t="str">
        <f t="shared" ref="A649:B649" si="505">A500</f>
        <v>150x150x20</v>
      </c>
      <c r="B649" s="14">
        <f t="shared" si="505"/>
        <v>44.195500000000003</v>
      </c>
      <c r="C649" s="14">
        <f t="shared" si="456"/>
        <v>3</v>
      </c>
      <c r="D649" s="38">
        <v>847</v>
      </c>
    </row>
    <row r="650" spans="1:4" x14ac:dyDescent="0.25">
      <c r="A650" s="5" t="str">
        <f t="shared" ref="A650:B650" si="506">A501</f>
        <v>150x150x10.0*</v>
      </c>
      <c r="B650" s="14">
        <f t="shared" si="506"/>
        <v>23.000499999999999</v>
      </c>
      <c r="C650" s="14">
        <f t="shared" si="456"/>
        <v>3</v>
      </c>
      <c r="D650" s="38">
        <v>411</v>
      </c>
    </row>
    <row r="651" spans="1:4" x14ac:dyDescent="0.25">
      <c r="A651" s="5" t="str">
        <f t="shared" ref="A651:B651" si="507">A502</f>
        <v>150x150x11.0*</v>
      </c>
      <c r="B651" s="14">
        <f t="shared" si="507"/>
        <v>25.198499999999999</v>
      </c>
      <c r="C651" s="14">
        <f t="shared" si="456"/>
        <v>3</v>
      </c>
      <c r="D651" s="38">
        <v>465</v>
      </c>
    </row>
    <row r="652" spans="1:4" x14ac:dyDescent="0.25">
      <c r="A652" s="5" t="str">
        <f t="shared" ref="A652:B652" si="508">A503</f>
        <v>150x150x12.0*</v>
      </c>
      <c r="B652" s="14">
        <f t="shared" si="508"/>
        <v>27.318000000000001</v>
      </c>
      <c r="C652" s="14">
        <f t="shared" si="456"/>
        <v>3</v>
      </c>
      <c r="D652" s="38">
        <v>521</v>
      </c>
    </row>
    <row r="653" spans="1:4" x14ac:dyDescent="0.25">
      <c r="A653" s="5" t="str">
        <f t="shared" ref="A653:B653" si="509">A504</f>
        <v>150x150x13.0*</v>
      </c>
      <c r="B653" s="14">
        <f t="shared" si="509"/>
        <v>29.515999999999998</v>
      </c>
      <c r="C653" s="14">
        <f t="shared" si="456"/>
        <v>3</v>
      </c>
      <c r="D653" s="38">
        <v>576</v>
      </c>
    </row>
    <row r="654" spans="1:4" x14ac:dyDescent="0.25">
      <c r="A654" s="5" t="str">
        <f t="shared" ref="A654:B654" si="510">A505</f>
        <v>150x150x14.0*</v>
      </c>
      <c r="B654" s="14">
        <f t="shared" si="510"/>
        <v>31.6355</v>
      </c>
      <c r="C654" s="14">
        <f t="shared" si="456"/>
        <v>3</v>
      </c>
      <c r="D654" s="38">
        <v>619</v>
      </c>
    </row>
    <row r="655" spans="1:4" x14ac:dyDescent="0.25">
      <c r="A655" s="5" t="str">
        <f t="shared" ref="A655:B655" si="511">A506</f>
        <v>150x150x15.0*</v>
      </c>
      <c r="B655" s="14">
        <f t="shared" si="511"/>
        <v>33.755000000000003</v>
      </c>
      <c r="C655" s="14">
        <f t="shared" si="456"/>
        <v>3</v>
      </c>
      <c r="D655" s="38">
        <v>661</v>
      </c>
    </row>
    <row r="656" spans="1:4" x14ac:dyDescent="0.25">
      <c r="A656" s="5" t="str">
        <f t="shared" ref="A656:B656" si="512">A507</f>
        <v>150x150x16.0*</v>
      </c>
      <c r="B656" s="14">
        <f t="shared" si="512"/>
        <v>35.874499999999998</v>
      </c>
      <c r="C656" s="14">
        <f t="shared" si="456"/>
        <v>3</v>
      </c>
      <c r="D656" s="38">
        <v>699</v>
      </c>
    </row>
    <row r="657" spans="1:4" x14ac:dyDescent="0.25">
      <c r="A657" s="5" t="str">
        <f t="shared" ref="A657:B657" si="513">A508</f>
        <v>160x160x20</v>
      </c>
      <c r="B657" s="14">
        <f t="shared" si="513"/>
        <v>47.335500000000003</v>
      </c>
      <c r="C657" s="14">
        <f t="shared" si="456"/>
        <v>3</v>
      </c>
      <c r="D657" s="38">
        <v>971</v>
      </c>
    </row>
    <row r="658" spans="1:4" x14ac:dyDescent="0.25">
      <c r="A658" s="5" t="str">
        <f t="shared" ref="A658:B658" si="514">A509</f>
        <v>160x160x12.0*</v>
      </c>
      <c r="B658" s="14">
        <f t="shared" si="514"/>
        <v>29.2805</v>
      </c>
      <c r="C658" s="14">
        <f t="shared" si="456"/>
        <v>3</v>
      </c>
      <c r="D658" s="38">
        <v>581</v>
      </c>
    </row>
    <row r="659" spans="1:4" x14ac:dyDescent="0.25">
      <c r="A659" s="5" t="str">
        <f t="shared" ref="A659:B659" si="515">A510</f>
        <v>160x160x13.0*</v>
      </c>
      <c r="B659" s="14">
        <f t="shared" si="515"/>
        <v>31.556999999999999</v>
      </c>
      <c r="C659" s="14">
        <f t="shared" si="456"/>
        <v>3</v>
      </c>
      <c r="D659" s="38">
        <v>644</v>
      </c>
    </row>
    <row r="660" spans="1:4" x14ac:dyDescent="0.25">
      <c r="A660" s="5" t="str">
        <f t="shared" ref="A660:B660" si="516">A511</f>
        <v>160x160x14.0*</v>
      </c>
      <c r="B660" s="14">
        <f t="shared" si="516"/>
        <v>33.911999999999999</v>
      </c>
      <c r="C660" s="14">
        <f t="shared" si="456"/>
        <v>3</v>
      </c>
      <c r="D660" s="38">
        <v>708</v>
      </c>
    </row>
    <row r="661" spans="1:4" x14ac:dyDescent="0.25">
      <c r="A661" s="5" t="str">
        <f t="shared" ref="A661:B661" si="517">A512</f>
        <v>160x160x15.0*</v>
      </c>
      <c r="B661" s="14">
        <f t="shared" si="517"/>
        <v>36.188499999999998</v>
      </c>
      <c r="C661" s="14">
        <f t="shared" si="456"/>
        <v>3</v>
      </c>
      <c r="D661" s="38">
        <v>760</v>
      </c>
    </row>
    <row r="662" spans="1:4" x14ac:dyDescent="0.25">
      <c r="A662" s="5" t="str">
        <f t="shared" ref="A662:B662" si="518">A513</f>
        <v>160x160x16.0*</v>
      </c>
      <c r="B662" s="14">
        <f t="shared" si="518"/>
        <v>38.465000000000003</v>
      </c>
      <c r="C662" s="14">
        <f t="shared" si="456"/>
        <v>3</v>
      </c>
      <c r="D662" s="38">
        <v>803</v>
      </c>
    </row>
    <row r="663" spans="1:4" x14ac:dyDescent="0.25">
      <c r="A663" s="5" t="str">
        <f t="shared" ref="A663:B663" si="519">A514</f>
        <v>180x180x20</v>
      </c>
      <c r="B663" s="14">
        <f t="shared" si="519"/>
        <v>53.615499999999997</v>
      </c>
      <c r="C663" s="14">
        <f t="shared" si="456"/>
        <v>3</v>
      </c>
      <c r="D663" s="38">
        <v>1230</v>
      </c>
    </row>
    <row r="664" spans="1:4" x14ac:dyDescent="0.25">
      <c r="A664" s="5" t="str">
        <f t="shared" ref="A664:B664" si="520">A515</f>
        <v>180x180x22</v>
      </c>
      <c r="B664" s="14">
        <f t="shared" si="520"/>
        <v>58.639499999999998</v>
      </c>
      <c r="C664" s="14">
        <f t="shared" ref="C664:C727" si="521">C515+0.5</f>
        <v>3</v>
      </c>
      <c r="D664" s="38">
        <v>1350</v>
      </c>
    </row>
    <row r="665" spans="1:4" x14ac:dyDescent="0.25">
      <c r="A665" s="5" t="str">
        <f t="shared" ref="A665:B665" si="522">A516</f>
        <v>180x180x15.0*</v>
      </c>
      <c r="B665" s="14">
        <f t="shared" si="522"/>
        <v>40.898499999999999</v>
      </c>
      <c r="C665" s="14">
        <f t="shared" si="521"/>
        <v>3</v>
      </c>
      <c r="D665" s="38">
        <v>938</v>
      </c>
    </row>
    <row r="666" spans="1:4" x14ac:dyDescent="0.25">
      <c r="A666" s="5" t="str">
        <f t="shared" ref="A666:B666" si="523">A517</f>
        <v>180x180x16.0*</v>
      </c>
      <c r="B666" s="14">
        <f t="shared" si="523"/>
        <v>43.488999999999997</v>
      </c>
      <c r="C666" s="14">
        <f t="shared" si="521"/>
        <v>3</v>
      </c>
      <c r="D666" s="38">
        <v>1010</v>
      </c>
    </row>
    <row r="667" spans="1:4" x14ac:dyDescent="0.25">
      <c r="A667" s="5" t="str">
        <f t="shared" ref="A667:B667" si="524">A518</f>
        <v>200x200x25</v>
      </c>
      <c r="B667" s="14">
        <f t="shared" si="524"/>
        <v>73.868499999999997</v>
      </c>
      <c r="C667" s="14">
        <f t="shared" si="521"/>
        <v>3</v>
      </c>
      <c r="D667" s="38">
        <v>1840</v>
      </c>
    </row>
    <row r="668" spans="1:4" x14ac:dyDescent="0.25">
      <c r="A668" s="5" t="str">
        <f t="shared" ref="A668:B668" si="525">A519</f>
        <v>200x200x28</v>
      </c>
      <c r="B668" s="14">
        <f t="shared" si="525"/>
        <v>82.424999999999997</v>
      </c>
      <c r="C668" s="14">
        <f t="shared" si="521"/>
        <v>3</v>
      </c>
      <c r="D668" s="38">
        <v>2050</v>
      </c>
    </row>
    <row r="669" spans="1:4" x14ac:dyDescent="0.25">
      <c r="A669" s="5" t="str">
        <f t="shared" ref="A669:B669" si="526">A520</f>
        <v>200x200x12.0*</v>
      </c>
      <c r="B669" s="14">
        <f t="shared" si="526"/>
        <v>36.816499999999998</v>
      </c>
      <c r="C669" s="14">
        <f t="shared" si="521"/>
        <v>3</v>
      </c>
      <c r="D669" s="38">
        <v>784</v>
      </c>
    </row>
    <row r="670" spans="1:4" x14ac:dyDescent="0.25">
      <c r="A670" s="5" t="str">
        <f t="shared" ref="A670:B670" si="527">A521</f>
        <v>200x200x15.0*</v>
      </c>
      <c r="B670" s="14">
        <f t="shared" si="527"/>
        <v>45.608499999999999</v>
      </c>
      <c r="C670" s="14">
        <f t="shared" si="521"/>
        <v>3</v>
      </c>
      <c r="D670" s="38">
        <v>1090</v>
      </c>
    </row>
    <row r="671" spans="1:4" x14ac:dyDescent="0.25">
      <c r="A671" s="5" t="str">
        <f t="shared" ref="A671:B671" si="528">A522</f>
        <v>200x200x20.0*</v>
      </c>
      <c r="B671" s="14">
        <f t="shared" si="528"/>
        <v>59.895499999999998</v>
      </c>
      <c r="C671" s="14">
        <f t="shared" si="521"/>
        <v>3</v>
      </c>
      <c r="D671" s="38">
        <v>1500</v>
      </c>
    </row>
    <row r="672" spans="1:4" x14ac:dyDescent="0.25">
      <c r="A672" s="5" t="str">
        <f t="shared" ref="A672:B672" si="529">A523</f>
        <v>250x250x30</v>
      </c>
      <c r="B672" s="14">
        <f t="shared" si="529"/>
        <v>110.685</v>
      </c>
      <c r="C672" s="14">
        <f t="shared" si="521"/>
        <v>3</v>
      </c>
      <c r="D672" s="38">
        <v>3200</v>
      </c>
    </row>
    <row r="673" spans="1:4" x14ac:dyDescent="0.25">
      <c r="A673" s="5" t="str">
        <f t="shared" ref="A673:B673" si="530">A524</f>
        <v>250x250x35</v>
      </c>
      <c r="B673" s="14">
        <f t="shared" si="530"/>
        <v>127.955</v>
      </c>
      <c r="C673" s="14">
        <f t="shared" si="521"/>
        <v>3</v>
      </c>
      <c r="D673" s="38">
        <v>3700</v>
      </c>
    </row>
    <row r="674" spans="1:4" x14ac:dyDescent="0.25">
      <c r="A674" s="5" t="str">
        <f t="shared" ref="A674:B674" si="531">A525</f>
        <v>250x250x20.0*</v>
      </c>
      <c r="B674" s="14">
        <f t="shared" si="531"/>
        <v>75.36</v>
      </c>
      <c r="C674" s="14">
        <f t="shared" si="521"/>
        <v>3</v>
      </c>
      <c r="D674" s="38">
        <v>2090</v>
      </c>
    </row>
    <row r="675" spans="1:4" x14ac:dyDescent="0.25">
      <c r="A675" s="5" t="str">
        <f t="shared" ref="A675:B675" si="532">A526</f>
        <v>250x250x25.0*</v>
      </c>
      <c r="B675" s="14">
        <f t="shared" si="532"/>
        <v>93.415000000000006</v>
      </c>
      <c r="C675" s="14">
        <f t="shared" si="521"/>
        <v>3</v>
      </c>
      <c r="D675" s="38">
        <v>2700</v>
      </c>
    </row>
    <row r="676" spans="1:4" x14ac:dyDescent="0.25">
      <c r="A676" s="5" t="str">
        <f t="shared" ref="A676:B676" si="533">A527</f>
        <v>25x25x3</v>
      </c>
      <c r="B676" s="14">
        <f t="shared" si="533"/>
        <v>1.099</v>
      </c>
      <c r="C676" s="14">
        <f t="shared" si="521"/>
        <v>3</v>
      </c>
      <c r="D676" s="38">
        <v>1.29</v>
      </c>
    </row>
    <row r="677" spans="1:4" x14ac:dyDescent="0.25">
      <c r="A677" s="5" t="str">
        <f t="shared" ref="A677:B677" si="534">A528</f>
        <v>25x25x4</v>
      </c>
      <c r="B677" s="14">
        <f t="shared" si="534"/>
        <v>1.4915</v>
      </c>
      <c r="C677" s="14">
        <f t="shared" si="521"/>
        <v>3</v>
      </c>
      <c r="D677" s="38">
        <v>1.69</v>
      </c>
    </row>
    <row r="678" spans="1:4" x14ac:dyDescent="0.25">
      <c r="A678" s="5" t="str">
        <f t="shared" ref="A678:B678" si="535">A529</f>
        <v>300x300x35</v>
      </c>
      <c r="B678" s="14">
        <f t="shared" si="535"/>
        <v>154.64500000000001</v>
      </c>
      <c r="C678" s="14">
        <f t="shared" si="521"/>
        <v>3</v>
      </c>
      <c r="D678" s="38">
        <v>4850</v>
      </c>
    </row>
    <row r="679" spans="1:4" x14ac:dyDescent="0.25">
      <c r="A679" s="5" t="str">
        <f t="shared" ref="A679:B679" si="536">A530</f>
        <v>300x300x25.0*</v>
      </c>
      <c r="B679" s="14">
        <f t="shared" si="536"/>
        <v>112.255</v>
      </c>
      <c r="C679" s="14">
        <f t="shared" si="521"/>
        <v>3</v>
      </c>
      <c r="D679" s="38">
        <v>3460</v>
      </c>
    </row>
    <row r="680" spans="1:4" x14ac:dyDescent="0.25">
      <c r="A680" s="5" t="str">
        <f t="shared" ref="A680:B680" si="537">A531</f>
        <v>300x300x30.0*</v>
      </c>
      <c r="B680" s="14">
        <f t="shared" si="537"/>
        <v>133.44999999999999</v>
      </c>
      <c r="C680" s="14">
        <f t="shared" si="521"/>
        <v>3</v>
      </c>
      <c r="D680" s="38">
        <v>4200</v>
      </c>
    </row>
    <row r="681" spans="1:4" x14ac:dyDescent="0.25">
      <c r="A681" s="5" t="str">
        <f t="shared" ref="A681:B681" si="538">A532</f>
        <v>30x30x4</v>
      </c>
      <c r="B681" s="14">
        <f t="shared" si="538"/>
        <v>1.8055000000000001</v>
      </c>
      <c r="C681" s="14">
        <f t="shared" si="521"/>
        <v>3</v>
      </c>
      <c r="D681" s="38">
        <v>2.92</v>
      </c>
    </row>
    <row r="682" spans="1:4" x14ac:dyDescent="0.25">
      <c r="A682" s="5" t="str">
        <f t="shared" ref="A682:B682" si="539">A533</f>
        <v>30x30x3.0*</v>
      </c>
      <c r="B682" s="14">
        <f t="shared" si="539"/>
        <v>1.3345</v>
      </c>
      <c r="C682" s="14">
        <f t="shared" si="521"/>
        <v>3</v>
      </c>
      <c r="D682" s="38">
        <v>2.2400000000000002</v>
      </c>
    </row>
    <row r="683" spans="1:4" x14ac:dyDescent="0.25">
      <c r="A683" s="5" t="str">
        <f t="shared" ref="A683:B683" si="540">A534</f>
        <v>35x35x4</v>
      </c>
      <c r="B683" s="14">
        <f t="shared" si="540"/>
        <v>2.1194999999999999</v>
      </c>
      <c r="C683" s="14">
        <f t="shared" si="521"/>
        <v>3</v>
      </c>
      <c r="D683" s="38">
        <v>4.5599999999999996</v>
      </c>
    </row>
    <row r="684" spans="1:4" x14ac:dyDescent="0.25">
      <c r="A684" s="5" t="str">
        <f t="shared" ref="A684:B684" si="541">A535</f>
        <v>35x35x5</v>
      </c>
      <c r="B684" s="14">
        <f t="shared" si="541"/>
        <v>2.5905</v>
      </c>
      <c r="C684" s="14">
        <f t="shared" si="521"/>
        <v>3</v>
      </c>
      <c r="D684" s="38">
        <v>5.46</v>
      </c>
    </row>
    <row r="685" spans="1:4" x14ac:dyDescent="0.25">
      <c r="A685" s="5" t="str">
        <f t="shared" ref="A685:B685" si="542">A536</f>
        <v>40x40x5</v>
      </c>
      <c r="B685" s="14">
        <f t="shared" si="542"/>
        <v>2.9830000000000001</v>
      </c>
      <c r="C685" s="14">
        <f t="shared" si="521"/>
        <v>3</v>
      </c>
      <c r="D685" s="38">
        <v>8.0500000000000007</v>
      </c>
    </row>
    <row r="686" spans="1:4" x14ac:dyDescent="0.25">
      <c r="A686" s="5" t="str">
        <f t="shared" ref="A686:B686" si="543">A537</f>
        <v>40x40x6</v>
      </c>
      <c r="B686" s="14">
        <f t="shared" si="543"/>
        <v>3.5325000000000002</v>
      </c>
      <c r="C686" s="14">
        <f t="shared" si="521"/>
        <v>3</v>
      </c>
      <c r="D686" s="38">
        <v>9.52</v>
      </c>
    </row>
    <row r="687" spans="1:4" x14ac:dyDescent="0.25">
      <c r="A687" s="5" t="str">
        <f t="shared" ref="A687:B687" si="544">A538</f>
        <v>40x40x4.0*</v>
      </c>
      <c r="B687" s="14">
        <f t="shared" si="544"/>
        <v>2.4335</v>
      </c>
      <c r="C687" s="14">
        <f t="shared" si="521"/>
        <v>3</v>
      </c>
      <c r="D687" s="38">
        <v>6.69</v>
      </c>
    </row>
    <row r="688" spans="1:4" x14ac:dyDescent="0.25">
      <c r="A688" s="5" t="str">
        <f t="shared" ref="A688:B688" si="545">A539</f>
        <v>45x45x5</v>
      </c>
      <c r="B688" s="14">
        <f t="shared" si="545"/>
        <v>3.3755000000000002</v>
      </c>
      <c r="C688" s="14">
        <f t="shared" si="521"/>
        <v>3</v>
      </c>
      <c r="D688" s="38">
        <v>11.3</v>
      </c>
    </row>
    <row r="689" spans="1:4" x14ac:dyDescent="0.25">
      <c r="A689" s="5" t="str">
        <f t="shared" ref="A689:B689" si="546">A540</f>
        <v>45x45x6</v>
      </c>
      <c r="B689" s="14">
        <f t="shared" si="546"/>
        <v>4.0034999999999998</v>
      </c>
      <c r="C689" s="14">
        <f t="shared" si="521"/>
        <v>3</v>
      </c>
      <c r="D689" s="38">
        <v>13.1</v>
      </c>
    </row>
    <row r="690" spans="1:4" x14ac:dyDescent="0.25">
      <c r="A690" s="5" t="str">
        <f t="shared" ref="A690:B690" si="547">A541</f>
        <v>45x45x7</v>
      </c>
      <c r="B690" s="14">
        <f t="shared" si="547"/>
        <v>4.6315</v>
      </c>
      <c r="C690" s="14">
        <f t="shared" si="521"/>
        <v>3</v>
      </c>
      <c r="D690" s="38">
        <v>15.1</v>
      </c>
    </row>
    <row r="691" spans="1:4" x14ac:dyDescent="0.25">
      <c r="A691" s="5" t="str">
        <f t="shared" ref="A691:B691" si="548">A542</f>
        <v>45x45x3.0*</v>
      </c>
      <c r="B691" s="14">
        <f t="shared" si="548"/>
        <v>2.1194999999999999</v>
      </c>
      <c r="C691" s="14">
        <f t="shared" si="521"/>
        <v>3</v>
      </c>
      <c r="D691" s="38">
        <v>6.9</v>
      </c>
    </row>
    <row r="692" spans="1:4" x14ac:dyDescent="0.25">
      <c r="A692" s="5" t="str">
        <f t="shared" ref="A692:B692" si="549">A543</f>
        <v>45x45x4.0*</v>
      </c>
      <c r="B692" s="14">
        <f t="shared" si="549"/>
        <v>2.7475000000000001</v>
      </c>
      <c r="C692" s="14">
        <f t="shared" si="521"/>
        <v>3</v>
      </c>
      <c r="D692" s="38">
        <v>9.16</v>
      </c>
    </row>
    <row r="693" spans="1:4" x14ac:dyDescent="0.25">
      <c r="A693" s="5" t="str">
        <f t="shared" ref="A693:B693" si="550">A544</f>
        <v>45x45x45.0*</v>
      </c>
      <c r="B693" s="14">
        <f t="shared" si="550"/>
        <v>3.0615000000000001</v>
      </c>
      <c r="C693" s="14">
        <f t="shared" si="521"/>
        <v>3</v>
      </c>
      <c r="D693" s="38">
        <v>10.199999999999999</v>
      </c>
    </row>
    <row r="694" spans="1:4" x14ac:dyDescent="0.25">
      <c r="A694" s="5" t="str">
        <f t="shared" ref="A694:B694" si="551">A545</f>
        <v>50x50x6</v>
      </c>
      <c r="B694" s="14">
        <f t="shared" si="551"/>
        <v>4.4744999999999999</v>
      </c>
      <c r="C694" s="14">
        <f t="shared" si="521"/>
        <v>3</v>
      </c>
      <c r="D694" s="38">
        <v>18</v>
      </c>
    </row>
    <row r="695" spans="1:4" x14ac:dyDescent="0.25">
      <c r="A695" s="5" t="str">
        <f t="shared" ref="A695:B695" si="552">A546</f>
        <v>50x50x7</v>
      </c>
      <c r="B695" s="14">
        <f t="shared" si="552"/>
        <v>5.181</v>
      </c>
      <c r="C695" s="14">
        <f t="shared" si="521"/>
        <v>3</v>
      </c>
      <c r="D695" s="38">
        <v>20.3</v>
      </c>
    </row>
    <row r="696" spans="1:4" x14ac:dyDescent="0.25">
      <c r="A696" s="5" t="str">
        <f t="shared" ref="A696:B696" si="553">A547</f>
        <v>50x50x8</v>
      </c>
      <c r="B696" s="14">
        <f t="shared" si="553"/>
        <v>5.8090000000000002</v>
      </c>
      <c r="C696" s="14">
        <f t="shared" si="521"/>
        <v>3</v>
      </c>
      <c r="D696" s="38">
        <v>23</v>
      </c>
    </row>
    <row r="697" spans="1:4" x14ac:dyDescent="0.25">
      <c r="A697" s="5" t="str">
        <f t="shared" ref="A697:B697" si="554">A548</f>
        <v>50x50x9</v>
      </c>
      <c r="B697" s="14">
        <f t="shared" si="554"/>
        <v>6.4369999999999994</v>
      </c>
      <c r="C697" s="14">
        <f t="shared" si="521"/>
        <v>3</v>
      </c>
      <c r="D697" s="38">
        <v>25.6</v>
      </c>
    </row>
    <row r="698" spans="1:4" x14ac:dyDescent="0.25">
      <c r="A698" s="5" t="str">
        <f t="shared" ref="A698:B698" si="555">A549</f>
        <v>50x50x4.0*</v>
      </c>
      <c r="B698" s="14">
        <f t="shared" si="555"/>
        <v>3.0615000000000001</v>
      </c>
      <c r="C698" s="14">
        <f t="shared" si="521"/>
        <v>3</v>
      </c>
      <c r="D698" s="38">
        <v>12.4</v>
      </c>
    </row>
    <row r="699" spans="1:4" x14ac:dyDescent="0.25">
      <c r="A699" s="5" t="str">
        <f t="shared" ref="A699:B699" si="556">A550</f>
        <v>50x50x5.0*</v>
      </c>
      <c r="B699" s="14">
        <f t="shared" si="556"/>
        <v>3.7679999999999998</v>
      </c>
      <c r="C699" s="14">
        <f t="shared" si="521"/>
        <v>3</v>
      </c>
      <c r="D699" s="38">
        <v>15.1</v>
      </c>
    </row>
    <row r="700" spans="1:4" x14ac:dyDescent="0.25">
      <c r="A700" s="5" t="str">
        <f t="shared" ref="A700:B700" si="557">A551</f>
        <v>55x55x6</v>
      </c>
      <c r="B700" s="14">
        <f t="shared" si="557"/>
        <v>4.9455</v>
      </c>
      <c r="C700" s="14">
        <f t="shared" si="521"/>
        <v>3</v>
      </c>
      <c r="D700" s="38">
        <v>23.1</v>
      </c>
    </row>
    <row r="701" spans="1:4" x14ac:dyDescent="0.25">
      <c r="A701" s="5" t="str">
        <f t="shared" ref="A701:B701" si="558">A552</f>
        <v>55x55x4.0*</v>
      </c>
      <c r="B701" s="14">
        <f t="shared" si="558"/>
        <v>3.3755000000000002</v>
      </c>
      <c r="C701" s="14">
        <f t="shared" si="521"/>
        <v>3</v>
      </c>
      <c r="D701" s="38">
        <v>15.6</v>
      </c>
    </row>
    <row r="702" spans="1:4" x14ac:dyDescent="0.25">
      <c r="A702" s="5" t="str">
        <f t="shared" ref="A702:B702" si="559">A553</f>
        <v>55x55x5.0*</v>
      </c>
      <c r="B702" s="14">
        <f t="shared" si="559"/>
        <v>4.1604999999999999</v>
      </c>
      <c r="C702" s="14">
        <f t="shared" si="521"/>
        <v>3</v>
      </c>
      <c r="D702" s="38">
        <v>19.8</v>
      </c>
    </row>
    <row r="703" spans="1:4" x14ac:dyDescent="0.25">
      <c r="A703" s="5" t="str">
        <f t="shared" ref="A703:B703" si="560">A554</f>
        <v>60x60x7</v>
      </c>
      <c r="B703" s="14">
        <f t="shared" si="560"/>
        <v>6.28</v>
      </c>
      <c r="C703" s="14">
        <f t="shared" si="521"/>
        <v>3</v>
      </c>
      <c r="D703" s="38">
        <v>33.799999999999997</v>
      </c>
    </row>
    <row r="704" spans="1:4" x14ac:dyDescent="0.25">
      <c r="A704" s="5" t="str">
        <f t="shared" ref="A704:B704" si="561">A555</f>
        <v>60x60x8</v>
      </c>
      <c r="B704" s="14">
        <f t="shared" si="561"/>
        <v>7.0650000000000004</v>
      </c>
      <c r="C704" s="14">
        <f t="shared" si="521"/>
        <v>3</v>
      </c>
      <c r="D704" s="38">
        <v>38.299999999999997</v>
      </c>
    </row>
    <row r="705" spans="1:4" x14ac:dyDescent="0.25">
      <c r="A705" s="5" t="str">
        <f t="shared" ref="A705:B705" si="562">A556</f>
        <v>60x60x10</v>
      </c>
      <c r="B705" s="14">
        <f t="shared" si="562"/>
        <v>8.7134999999999998</v>
      </c>
      <c r="C705" s="14">
        <f t="shared" si="521"/>
        <v>3</v>
      </c>
      <c r="D705" s="38">
        <v>46.4</v>
      </c>
    </row>
    <row r="706" spans="1:4" x14ac:dyDescent="0.25">
      <c r="A706" s="5" t="str">
        <f t="shared" ref="A706:B706" si="563">A557</f>
        <v>60x60x4.0*</v>
      </c>
      <c r="B706" s="14">
        <f t="shared" si="563"/>
        <v>3.6894999999999998</v>
      </c>
      <c r="C706" s="14">
        <f t="shared" si="521"/>
        <v>3</v>
      </c>
      <c r="D706" s="38">
        <v>19.7</v>
      </c>
    </row>
    <row r="707" spans="1:4" x14ac:dyDescent="0.25">
      <c r="A707" s="5" t="str">
        <f t="shared" ref="A707:B707" si="564">A558</f>
        <v>60x60x5.0*</v>
      </c>
      <c r="B707" s="14">
        <f t="shared" si="564"/>
        <v>4.5529999999999999</v>
      </c>
      <c r="C707" s="14">
        <f t="shared" si="521"/>
        <v>3</v>
      </c>
      <c r="D707" s="38">
        <v>24.8</v>
      </c>
    </row>
    <row r="708" spans="1:4" x14ac:dyDescent="0.25">
      <c r="A708" s="5" t="str">
        <f t="shared" ref="A708:B708" si="565">A559</f>
        <v>60x60x6.0*</v>
      </c>
      <c r="B708" s="14">
        <f t="shared" si="565"/>
        <v>5.4165000000000001</v>
      </c>
      <c r="C708" s="14">
        <f t="shared" si="521"/>
        <v>3</v>
      </c>
      <c r="D708" s="38">
        <v>29.7</v>
      </c>
    </row>
    <row r="709" spans="1:4" x14ac:dyDescent="0.25">
      <c r="A709" s="5" t="str">
        <f t="shared" ref="A709:B709" si="566">A560</f>
        <v>63x63x5.0*</v>
      </c>
      <c r="B709" s="14">
        <f t="shared" si="566"/>
        <v>4.7885</v>
      </c>
      <c r="C709" s="14">
        <f t="shared" si="521"/>
        <v>3</v>
      </c>
      <c r="D709" s="38">
        <v>28.2</v>
      </c>
    </row>
    <row r="710" spans="1:4" x14ac:dyDescent="0.25">
      <c r="A710" s="5" t="str">
        <f t="shared" ref="A710:B710" si="567">A561</f>
        <v>63x63x6.0*</v>
      </c>
      <c r="B710" s="14">
        <f t="shared" si="567"/>
        <v>5.7305000000000001</v>
      </c>
      <c r="C710" s="14">
        <f t="shared" si="521"/>
        <v>3</v>
      </c>
      <c r="D710" s="38">
        <v>33.5</v>
      </c>
    </row>
    <row r="711" spans="1:4" x14ac:dyDescent="0.25">
      <c r="A711" s="5" t="str">
        <f t="shared" ref="A711:B711" si="568">A562</f>
        <v>63x63x6.5*</v>
      </c>
      <c r="B711" s="14">
        <f t="shared" si="568"/>
        <v>6.2015000000000002</v>
      </c>
      <c r="C711" s="14">
        <f t="shared" si="521"/>
        <v>3</v>
      </c>
      <c r="D711" s="38">
        <v>36.1</v>
      </c>
    </row>
    <row r="712" spans="1:4" x14ac:dyDescent="0.25">
      <c r="A712" s="5" t="str">
        <f t="shared" ref="A712:B712" si="569">A563</f>
        <v>65x65x7</v>
      </c>
      <c r="B712" s="14">
        <f t="shared" si="569"/>
        <v>6.8295000000000003</v>
      </c>
      <c r="C712" s="14">
        <f t="shared" si="521"/>
        <v>3</v>
      </c>
      <c r="D712" s="38">
        <v>42.2</v>
      </c>
    </row>
    <row r="713" spans="1:4" x14ac:dyDescent="0.25">
      <c r="A713" s="5" t="str">
        <f t="shared" ref="A713:B713" si="570">A564</f>
        <v>65x65x8</v>
      </c>
      <c r="B713" s="14">
        <f t="shared" si="570"/>
        <v>7.7714999999999996</v>
      </c>
      <c r="C713" s="14">
        <f t="shared" si="521"/>
        <v>3</v>
      </c>
      <c r="D713" s="38">
        <v>47.7</v>
      </c>
    </row>
    <row r="714" spans="1:4" x14ac:dyDescent="0.25">
      <c r="A714" s="5" t="str">
        <f t="shared" ref="A714:B714" si="571">A565</f>
        <v>65x65x9</v>
      </c>
      <c r="B714" s="14">
        <f t="shared" si="571"/>
        <v>8.6349999999999998</v>
      </c>
      <c r="C714" s="14">
        <f t="shared" si="521"/>
        <v>3</v>
      </c>
      <c r="D714" s="38">
        <v>52.6</v>
      </c>
    </row>
    <row r="715" spans="1:4" x14ac:dyDescent="0.25">
      <c r="A715" s="5" t="str">
        <f t="shared" ref="A715:B715" si="572">A566</f>
        <v>65x65x10</v>
      </c>
      <c r="B715" s="14">
        <f t="shared" si="572"/>
        <v>9.4984999999999999</v>
      </c>
      <c r="C715" s="14">
        <f t="shared" si="521"/>
        <v>3</v>
      </c>
      <c r="D715" s="38">
        <v>57.9</v>
      </c>
    </row>
    <row r="716" spans="1:4" x14ac:dyDescent="0.25">
      <c r="A716" s="5" t="str">
        <f t="shared" ref="A716:B716" si="573">A567</f>
        <v>65x65x11</v>
      </c>
      <c r="B716" s="14">
        <f t="shared" si="573"/>
        <v>10.362</v>
      </c>
      <c r="C716" s="14">
        <f t="shared" si="521"/>
        <v>3</v>
      </c>
      <c r="D716" s="38">
        <v>63.2</v>
      </c>
    </row>
    <row r="717" spans="1:4" x14ac:dyDescent="0.25">
      <c r="A717" s="5" t="str">
        <f t="shared" ref="A717:B717" si="574">A568</f>
        <v>65x65x4.0*</v>
      </c>
      <c r="B717" s="14">
        <f t="shared" si="574"/>
        <v>4.0034999999999998</v>
      </c>
      <c r="C717" s="14">
        <f t="shared" si="521"/>
        <v>3</v>
      </c>
      <c r="D717" s="38">
        <v>23.7</v>
      </c>
    </row>
    <row r="718" spans="1:4" x14ac:dyDescent="0.25">
      <c r="A718" s="5" t="str">
        <f t="shared" ref="A718:B718" si="575">A569</f>
        <v>65x65x5.0*</v>
      </c>
      <c r="B718" s="14">
        <f t="shared" si="575"/>
        <v>4.9455</v>
      </c>
      <c r="C718" s="14">
        <f t="shared" si="521"/>
        <v>3</v>
      </c>
      <c r="D718" s="38">
        <v>30.5</v>
      </c>
    </row>
    <row r="719" spans="1:4" x14ac:dyDescent="0.25">
      <c r="A719" s="5" t="str">
        <f t="shared" ref="A719:B719" si="576">A570</f>
        <v>65x65x6.0*</v>
      </c>
      <c r="B719" s="14">
        <f t="shared" si="576"/>
        <v>5.8875000000000002</v>
      </c>
      <c r="C719" s="14">
        <f t="shared" si="521"/>
        <v>3</v>
      </c>
      <c r="D719" s="38">
        <v>36.5</v>
      </c>
    </row>
    <row r="720" spans="1:4" x14ac:dyDescent="0.25">
      <c r="A720" s="5" t="str">
        <f t="shared" ref="A720:B720" si="577">A571</f>
        <v>70x70x8</v>
      </c>
      <c r="B720" s="14">
        <f t="shared" si="577"/>
        <v>8.3994999999999997</v>
      </c>
      <c r="C720" s="14">
        <f t="shared" si="521"/>
        <v>3</v>
      </c>
      <c r="D720" s="38">
        <v>57.8</v>
      </c>
    </row>
    <row r="721" spans="1:4" x14ac:dyDescent="0.25">
      <c r="A721" s="5" t="str">
        <f t="shared" ref="A721:B721" si="578">A572</f>
        <v>70x70x9</v>
      </c>
      <c r="B721" s="14">
        <f t="shared" si="578"/>
        <v>9.3414999999999999</v>
      </c>
      <c r="C721" s="14">
        <f t="shared" si="521"/>
        <v>3</v>
      </c>
      <c r="D721" s="38">
        <v>64.3</v>
      </c>
    </row>
    <row r="722" spans="1:4" x14ac:dyDescent="0.25">
      <c r="A722" s="5" t="str">
        <f t="shared" ref="A722:B722" si="579">A573</f>
        <v>70x70x10</v>
      </c>
      <c r="B722" s="14">
        <f t="shared" si="579"/>
        <v>10.2835</v>
      </c>
      <c r="C722" s="14">
        <f t="shared" si="521"/>
        <v>3</v>
      </c>
      <c r="D722" s="38">
        <v>70.8</v>
      </c>
    </row>
    <row r="723" spans="1:4" x14ac:dyDescent="0.25">
      <c r="A723" s="5" t="str">
        <f t="shared" ref="A723:B723" si="580">A574</f>
        <v>70x70x5.0*</v>
      </c>
      <c r="B723" s="14">
        <f t="shared" si="580"/>
        <v>5.3380000000000001</v>
      </c>
      <c r="C723" s="14">
        <f t="shared" si="521"/>
        <v>3</v>
      </c>
      <c r="D723" s="38">
        <v>36.5</v>
      </c>
    </row>
    <row r="724" spans="1:4" x14ac:dyDescent="0.25">
      <c r="A724" s="5" t="str">
        <f t="shared" ref="A724:B724" si="581">A575</f>
        <v>70x70x6.0*</v>
      </c>
      <c r="B724" s="14">
        <f t="shared" si="581"/>
        <v>6.3585000000000003</v>
      </c>
      <c r="C724" s="14">
        <f t="shared" si="521"/>
        <v>3</v>
      </c>
      <c r="D724" s="38">
        <v>44.8</v>
      </c>
    </row>
    <row r="725" spans="1:4" x14ac:dyDescent="0.25">
      <c r="A725" s="5" t="str">
        <f t="shared" ref="A725:B725" si="582">A576</f>
        <v>70x70x7.0*</v>
      </c>
      <c r="B725" s="14">
        <f t="shared" si="582"/>
        <v>7.3789999999999996</v>
      </c>
      <c r="C725" s="14">
        <f t="shared" si="521"/>
        <v>3</v>
      </c>
      <c r="D725" s="38">
        <v>51.4</v>
      </c>
    </row>
    <row r="726" spans="1:4" x14ac:dyDescent="0.25">
      <c r="A726" s="5" t="str">
        <f t="shared" ref="A726:B726" si="583">A577</f>
        <v>75x75x9</v>
      </c>
      <c r="B726" s="14">
        <f t="shared" si="583"/>
        <v>10.048</v>
      </c>
      <c r="C726" s="14">
        <f t="shared" si="521"/>
        <v>3</v>
      </c>
      <c r="D726" s="38">
        <v>77.3</v>
      </c>
    </row>
    <row r="727" spans="1:4" x14ac:dyDescent="0.25">
      <c r="A727" s="5" t="str">
        <f t="shared" ref="A727:B727" si="584">A578</f>
        <v>75x75x10</v>
      </c>
      <c r="B727" s="14">
        <f t="shared" si="584"/>
        <v>11.0685</v>
      </c>
      <c r="C727" s="14">
        <f t="shared" si="521"/>
        <v>3</v>
      </c>
      <c r="D727" s="38">
        <v>85.1</v>
      </c>
    </row>
    <row r="728" spans="1:4" x14ac:dyDescent="0.25">
      <c r="A728" s="5" t="str">
        <f t="shared" ref="A728:B728" si="585">A579</f>
        <v>75x75x4.0*</v>
      </c>
      <c r="B728" s="14">
        <f t="shared" si="585"/>
        <v>4.6315</v>
      </c>
      <c r="C728" s="14">
        <f t="shared" ref="C728:C791" si="586">C579+0.5</f>
        <v>3</v>
      </c>
      <c r="D728" s="38">
        <v>33.4</v>
      </c>
    </row>
    <row r="729" spans="1:4" x14ac:dyDescent="0.25">
      <c r="A729" s="5" t="str">
        <f t="shared" ref="A729:B729" si="587">A580</f>
        <v>75x75x5.0*</v>
      </c>
      <c r="B729" s="14">
        <f t="shared" si="587"/>
        <v>5.7305000000000001</v>
      </c>
      <c r="C729" s="14">
        <f t="shared" si="586"/>
        <v>3</v>
      </c>
      <c r="D729" s="38">
        <v>43</v>
      </c>
    </row>
    <row r="730" spans="1:4" x14ac:dyDescent="0.25">
      <c r="A730" s="5" t="str">
        <f t="shared" ref="A730:B730" si="588">A581</f>
        <v>75x75x6.0*</v>
      </c>
      <c r="B730" s="14">
        <f t="shared" si="588"/>
        <v>6.8295000000000003</v>
      </c>
      <c r="C730" s="14">
        <f t="shared" si="586"/>
        <v>3</v>
      </c>
      <c r="D730" s="38">
        <v>52.9</v>
      </c>
    </row>
    <row r="731" spans="1:4" x14ac:dyDescent="0.25">
      <c r="A731" s="5" t="str">
        <f t="shared" ref="A731:B731" si="589">A582</f>
        <v>75x75x7.0*</v>
      </c>
      <c r="B731" s="14">
        <f t="shared" si="589"/>
        <v>7.9284999999999997</v>
      </c>
      <c r="C731" s="14">
        <f t="shared" si="586"/>
        <v>3</v>
      </c>
      <c r="D731" s="38">
        <v>61.6</v>
      </c>
    </row>
    <row r="732" spans="1:4" x14ac:dyDescent="0.25">
      <c r="A732" s="5" t="str">
        <f t="shared" ref="A732:B732" si="590">A583</f>
        <v>75x75x8.0*</v>
      </c>
      <c r="B732" s="14">
        <f t="shared" si="590"/>
        <v>8.9489999999999998</v>
      </c>
      <c r="C732" s="14">
        <f t="shared" si="586"/>
        <v>3</v>
      </c>
      <c r="D732" s="38">
        <v>69.5</v>
      </c>
    </row>
    <row r="733" spans="1:4" x14ac:dyDescent="0.25">
      <c r="A733" s="5" t="str">
        <f t="shared" ref="A733:B733" si="591">A584</f>
        <v>80x80x9</v>
      </c>
      <c r="B733" s="14">
        <f t="shared" si="591"/>
        <v>10.7545</v>
      </c>
      <c r="C733" s="14">
        <f t="shared" si="586"/>
        <v>3</v>
      </c>
      <c r="D733" s="38">
        <v>91.5</v>
      </c>
    </row>
    <row r="734" spans="1:4" x14ac:dyDescent="0.25">
      <c r="A734" s="5" t="str">
        <f t="shared" ref="A734:B734" si="592">A585</f>
        <v>80x80x10</v>
      </c>
      <c r="B734" s="14">
        <f t="shared" si="592"/>
        <v>11.8535</v>
      </c>
      <c r="C734" s="14">
        <f t="shared" si="586"/>
        <v>3</v>
      </c>
      <c r="D734" s="38">
        <v>101</v>
      </c>
    </row>
    <row r="735" spans="1:4" x14ac:dyDescent="0.25">
      <c r="A735" s="5" t="str">
        <f t="shared" ref="A735:B735" si="593">A586</f>
        <v>80x80x5.0*</v>
      </c>
      <c r="B735" s="14">
        <f t="shared" si="593"/>
        <v>6.2015000000000002</v>
      </c>
      <c r="C735" s="14">
        <f t="shared" si="586"/>
        <v>3</v>
      </c>
      <c r="D735" s="38">
        <v>50</v>
      </c>
    </row>
    <row r="736" spans="1:4" x14ac:dyDescent="0.25">
      <c r="A736" s="5" t="str">
        <f t="shared" ref="A736:B736" si="594">A587</f>
        <v>80x80x6.0*</v>
      </c>
      <c r="B736" s="14">
        <f t="shared" si="594"/>
        <v>7.3789999999999996</v>
      </c>
      <c r="C736" s="14">
        <f t="shared" si="586"/>
        <v>3</v>
      </c>
      <c r="D736" s="38">
        <v>61.8</v>
      </c>
    </row>
    <row r="737" spans="1:4" x14ac:dyDescent="0.25">
      <c r="A737" s="5" t="str">
        <f t="shared" ref="A737:B737" si="595">A588</f>
        <v>80x80x7.0*</v>
      </c>
      <c r="B737" s="14">
        <f t="shared" si="595"/>
        <v>8.4779999999999998</v>
      </c>
      <c r="C737" s="14">
        <f t="shared" si="586"/>
        <v>3</v>
      </c>
      <c r="D737" s="38">
        <v>72.8</v>
      </c>
    </row>
    <row r="738" spans="1:4" x14ac:dyDescent="0.25">
      <c r="A738" s="5" t="str">
        <f t="shared" ref="A738:B738" si="596">A589</f>
        <v>80x80x8.0*</v>
      </c>
      <c r="B738" s="14">
        <f t="shared" si="596"/>
        <v>9.6555</v>
      </c>
      <c r="C738" s="14">
        <f t="shared" si="586"/>
        <v>3</v>
      </c>
      <c r="D738" s="38">
        <v>82.8</v>
      </c>
    </row>
    <row r="739" spans="1:4" x14ac:dyDescent="0.25">
      <c r="A739" s="5" t="str">
        <f t="shared" ref="A739:B739" si="597">A590</f>
        <v>90x90x10</v>
      </c>
      <c r="B739" s="14">
        <f t="shared" si="597"/>
        <v>13.423500000000001</v>
      </c>
      <c r="C739" s="14">
        <f t="shared" si="586"/>
        <v>3</v>
      </c>
      <c r="D739" s="38">
        <v>137</v>
      </c>
    </row>
    <row r="740" spans="1:4" x14ac:dyDescent="0.25">
      <c r="A740" s="5" t="str">
        <f t="shared" ref="A740:B740" si="598">A591</f>
        <v>90x90x11</v>
      </c>
      <c r="B740" s="14">
        <f t="shared" si="598"/>
        <v>14.679500000000001</v>
      </c>
      <c r="C740" s="14">
        <f t="shared" si="586"/>
        <v>3</v>
      </c>
      <c r="D740" s="38">
        <v>148</v>
      </c>
    </row>
    <row r="741" spans="1:4" x14ac:dyDescent="0.25">
      <c r="A741" s="5" t="str">
        <f t="shared" ref="A741:B741" si="599">A592</f>
        <v>90x90x16</v>
      </c>
      <c r="B741" s="14">
        <f t="shared" si="599"/>
        <v>20.724</v>
      </c>
      <c r="C741" s="14">
        <f t="shared" si="586"/>
        <v>3</v>
      </c>
      <c r="D741" s="38">
        <v>209</v>
      </c>
    </row>
    <row r="742" spans="1:4" x14ac:dyDescent="0.25">
      <c r="A742" s="5" t="str">
        <f t="shared" ref="A742:B742" si="600">A593</f>
        <v>90x90x5.0*</v>
      </c>
      <c r="B742" s="14">
        <f t="shared" si="600"/>
        <v>6.9865000000000004</v>
      </c>
      <c r="C742" s="14">
        <f t="shared" si="586"/>
        <v>3</v>
      </c>
      <c r="D742" s="38">
        <v>65.2</v>
      </c>
    </row>
    <row r="743" spans="1:4" x14ac:dyDescent="0.25">
      <c r="A743" s="5" t="str">
        <f t="shared" ref="A743:B743" si="601">A594</f>
        <v>90x90x6.0*</v>
      </c>
      <c r="B743" s="14">
        <f t="shared" si="601"/>
        <v>8.3209999999999997</v>
      </c>
      <c r="C743" s="14">
        <f t="shared" si="586"/>
        <v>3</v>
      </c>
      <c r="D743" s="38">
        <v>81</v>
      </c>
    </row>
    <row r="744" spans="1:4" x14ac:dyDescent="0.25">
      <c r="A744" s="5" t="str">
        <f t="shared" ref="A744:B744" si="602">A595</f>
        <v>90x90x7.0*</v>
      </c>
      <c r="B744" s="14">
        <f t="shared" si="602"/>
        <v>9.577</v>
      </c>
      <c r="C744" s="14">
        <f t="shared" si="586"/>
        <v>3</v>
      </c>
      <c r="D744" s="38">
        <v>96.9</v>
      </c>
    </row>
    <row r="745" spans="1:4" x14ac:dyDescent="0.25">
      <c r="A745" s="5" t="str">
        <f t="shared" ref="A745:B745" si="603">A596</f>
        <v>90x90x8.0*</v>
      </c>
      <c r="B745" s="14">
        <f t="shared" si="603"/>
        <v>10.9115</v>
      </c>
      <c r="C745" s="14">
        <f t="shared" si="586"/>
        <v>3</v>
      </c>
      <c r="D745" s="38">
        <v>112</v>
      </c>
    </row>
    <row r="746" spans="1:4" x14ac:dyDescent="0.25">
      <c r="A746" s="5" t="str">
        <f t="shared" ref="A746:B746" si="604">A597</f>
        <v>90x90x9.0*</v>
      </c>
      <c r="B746" s="14">
        <f t="shared" si="604"/>
        <v>12.1675</v>
      </c>
      <c r="C746" s="14">
        <f t="shared" si="586"/>
        <v>3</v>
      </c>
      <c r="D746" s="38">
        <v>125</v>
      </c>
    </row>
    <row r="747" spans="1:4" x14ac:dyDescent="0.25">
      <c r="A747" s="5" t="str">
        <f t="shared" ref="A747:B747" si="605">A598</f>
        <v>100x100x11</v>
      </c>
      <c r="B747" s="14">
        <f t="shared" si="605"/>
        <v>16.406500000000001</v>
      </c>
      <c r="C747" s="14">
        <f t="shared" si="586"/>
        <v>3.5</v>
      </c>
      <c r="D747" s="38">
        <v>155</v>
      </c>
    </row>
    <row r="748" spans="1:4" x14ac:dyDescent="0.25">
      <c r="A748" s="5" t="str">
        <f t="shared" ref="A748:B748" si="606">A599</f>
        <v>100x100x12</v>
      </c>
      <c r="B748" s="14">
        <f t="shared" si="606"/>
        <v>17.819500000000001</v>
      </c>
      <c r="C748" s="14">
        <f t="shared" si="586"/>
        <v>3.5</v>
      </c>
      <c r="D748" s="38">
        <v>168</v>
      </c>
    </row>
    <row r="749" spans="1:4" x14ac:dyDescent="0.25">
      <c r="A749" s="5" t="str">
        <f t="shared" ref="A749:B749" si="607">A600</f>
        <v>100x100x13</v>
      </c>
      <c r="B749" s="14">
        <f t="shared" si="607"/>
        <v>19.232500000000002</v>
      </c>
      <c r="C749" s="14">
        <f t="shared" si="586"/>
        <v>3.5</v>
      </c>
      <c r="D749" s="38">
        <v>182</v>
      </c>
    </row>
    <row r="750" spans="1:4" x14ac:dyDescent="0.25">
      <c r="A750" s="5" t="str">
        <f t="shared" ref="A750:B750" si="608">A601</f>
        <v>100x100x14</v>
      </c>
      <c r="B750" s="14">
        <f t="shared" si="608"/>
        <v>20.567</v>
      </c>
      <c r="C750" s="14">
        <f t="shared" si="586"/>
        <v>3.5</v>
      </c>
      <c r="D750" s="38">
        <v>193</v>
      </c>
    </row>
    <row r="751" spans="1:4" x14ac:dyDescent="0.25">
      <c r="A751" s="5" t="str">
        <f t="shared" ref="A751:B751" si="609">A602</f>
        <v>100x100x15</v>
      </c>
      <c r="B751" s="14">
        <f t="shared" si="609"/>
        <v>21.901499999999999</v>
      </c>
      <c r="C751" s="14">
        <f t="shared" si="586"/>
        <v>3.5</v>
      </c>
      <c r="D751" s="38">
        <v>205</v>
      </c>
    </row>
    <row r="752" spans="1:4" x14ac:dyDescent="0.25">
      <c r="A752" s="5" t="str">
        <f t="shared" ref="A752:B752" si="610">A603</f>
        <v>100x100x16</v>
      </c>
      <c r="B752" s="14">
        <f t="shared" si="610"/>
        <v>23.236000000000001</v>
      </c>
      <c r="C752" s="14">
        <f t="shared" si="586"/>
        <v>3.5</v>
      </c>
      <c r="D752" s="38">
        <v>218</v>
      </c>
    </row>
    <row r="753" spans="1:4" x14ac:dyDescent="0.25">
      <c r="A753" s="5" t="str">
        <f t="shared" ref="A753:B753" si="611">A604</f>
        <v>100x100x18</v>
      </c>
      <c r="B753" s="14">
        <f t="shared" si="611"/>
        <v>25.826499999999999</v>
      </c>
      <c r="C753" s="14">
        <f t="shared" si="586"/>
        <v>3.5</v>
      </c>
      <c r="D753" s="38">
        <v>240</v>
      </c>
    </row>
    <row r="754" spans="1:4" x14ac:dyDescent="0.25">
      <c r="A754" s="5" t="str">
        <f t="shared" ref="A754:B754" si="612">A605</f>
        <v>100x100x10.0*</v>
      </c>
      <c r="B754" s="14">
        <f t="shared" si="612"/>
        <v>15.071999999999999</v>
      </c>
      <c r="C754" s="14">
        <f t="shared" si="586"/>
        <v>3.5</v>
      </c>
      <c r="D754" s="38">
        <v>143</v>
      </c>
    </row>
    <row r="755" spans="1:4" x14ac:dyDescent="0.25">
      <c r="A755" s="5" t="str">
        <f t="shared" ref="A755:B755" si="613">A606</f>
        <v>100x100x6.0*</v>
      </c>
      <c r="B755" s="14">
        <f t="shared" si="613"/>
        <v>9.2629999999999999</v>
      </c>
      <c r="C755" s="14">
        <f t="shared" si="586"/>
        <v>3.5</v>
      </c>
      <c r="D755" s="38">
        <v>82.3</v>
      </c>
    </row>
    <row r="756" spans="1:4" x14ac:dyDescent="0.25">
      <c r="A756" s="5" t="str">
        <f t="shared" ref="A756:B756" si="614">A607</f>
        <v>100x100x7.0*</v>
      </c>
      <c r="B756" s="14">
        <f t="shared" si="614"/>
        <v>10.7545</v>
      </c>
      <c r="C756" s="14">
        <f t="shared" si="586"/>
        <v>3.5</v>
      </c>
      <c r="D756" s="38">
        <v>98.4</v>
      </c>
    </row>
    <row r="757" spans="1:4" x14ac:dyDescent="0.25">
      <c r="A757" s="5" t="str">
        <f t="shared" ref="A757:B757" si="615">A608</f>
        <v>100x100x8.0*</v>
      </c>
      <c r="B757" s="14">
        <f t="shared" si="615"/>
        <v>12.1675</v>
      </c>
      <c r="C757" s="14">
        <f t="shared" si="586"/>
        <v>3.5</v>
      </c>
      <c r="D757" s="38">
        <v>115</v>
      </c>
    </row>
    <row r="758" spans="1:4" x14ac:dyDescent="0.25">
      <c r="A758" s="5" t="str">
        <f t="shared" ref="A758:B758" si="616">A609</f>
        <v>100x100x9.0*</v>
      </c>
      <c r="B758" s="14">
        <f t="shared" si="616"/>
        <v>13.580500000000001</v>
      </c>
      <c r="C758" s="14">
        <f t="shared" si="586"/>
        <v>3.5</v>
      </c>
      <c r="D758" s="38">
        <v>129</v>
      </c>
    </row>
    <row r="759" spans="1:4" x14ac:dyDescent="0.25">
      <c r="A759" s="5" t="str">
        <f t="shared" ref="A759:B759" si="617">A610</f>
        <v>110x110x12</v>
      </c>
      <c r="B759" s="14">
        <f t="shared" si="617"/>
        <v>19.703499999999998</v>
      </c>
      <c r="C759" s="14">
        <f t="shared" si="586"/>
        <v>3.5</v>
      </c>
      <c r="D759" s="38">
        <v>214</v>
      </c>
    </row>
    <row r="760" spans="1:4" x14ac:dyDescent="0.25">
      <c r="A760" s="5" t="str">
        <f t="shared" ref="A760:B760" si="618">A611</f>
        <v>110x110x14</v>
      </c>
      <c r="B760" s="14">
        <f t="shared" si="618"/>
        <v>22.765000000000001</v>
      </c>
      <c r="C760" s="14">
        <f t="shared" si="586"/>
        <v>3.5</v>
      </c>
      <c r="D760" s="38">
        <v>246</v>
      </c>
    </row>
    <row r="761" spans="1:4" x14ac:dyDescent="0.25">
      <c r="A761" s="5" t="str">
        <f t="shared" ref="A761:B761" si="619">A612</f>
        <v>110x110x10.0*</v>
      </c>
      <c r="B761" s="14">
        <f t="shared" si="619"/>
        <v>16.641999999999999</v>
      </c>
      <c r="C761" s="14">
        <f t="shared" si="586"/>
        <v>3.5</v>
      </c>
      <c r="D761" s="38">
        <v>182</v>
      </c>
    </row>
    <row r="762" spans="1:4" x14ac:dyDescent="0.25">
      <c r="A762" s="5" t="str">
        <f t="shared" ref="A762:B762" si="620">A613</f>
        <v>110x110x11.0*</v>
      </c>
      <c r="B762" s="14">
        <f t="shared" si="620"/>
        <v>18.212</v>
      </c>
      <c r="C762" s="14">
        <f t="shared" si="586"/>
        <v>3.5</v>
      </c>
      <c r="D762" s="38">
        <v>198</v>
      </c>
    </row>
    <row r="763" spans="1:4" x14ac:dyDescent="0.25">
      <c r="A763" s="5" t="str">
        <f t="shared" ref="A763:B763" si="621">A614</f>
        <v>110x110x6.0*</v>
      </c>
      <c r="B763" s="14">
        <f t="shared" si="621"/>
        <v>10.205</v>
      </c>
      <c r="C763" s="14">
        <f t="shared" si="586"/>
        <v>3.5</v>
      </c>
      <c r="D763" s="38">
        <v>101</v>
      </c>
    </row>
    <row r="764" spans="1:4" x14ac:dyDescent="0.25">
      <c r="A764" s="5" t="str">
        <f t="shared" ref="A764:B764" si="622">A615</f>
        <v>110x110x7.0*</v>
      </c>
      <c r="B764" s="14">
        <f t="shared" si="622"/>
        <v>11.8535</v>
      </c>
      <c r="C764" s="14">
        <f t="shared" si="586"/>
        <v>3.5</v>
      </c>
      <c r="D764" s="38">
        <v>122</v>
      </c>
    </row>
    <row r="765" spans="1:4" x14ac:dyDescent="0.25">
      <c r="A765" s="5" t="str">
        <f t="shared" ref="A765:B765" si="623">A616</f>
        <v>110x110x8.0*</v>
      </c>
      <c r="B765" s="14">
        <f t="shared" si="623"/>
        <v>13.423500000000001</v>
      </c>
      <c r="C765" s="14">
        <f t="shared" si="586"/>
        <v>3.5</v>
      </c>
      <c r="D765" s="38">
        <v>142</v>
      </c>
    </row>
    <row r="766" spans="1:4" x14ac:dyDescent="0.25">
      <c r="A766" s="5" t="str">
        <f t="shared" ref="A766:B766" si="624">A617</f>
        <v>110x110x9.0*</v>
      </c>
      <c r="B766" s="14">
        <f t="shared" si="624"/>
        <v>14.993499999999999</v>
      </c>
      <c r="C766" s="14">
        <f t="shared" si="586"/>
        <v>3.5</v>
      </c>
      <c r="D766" s="38">
        <v>163</v>
      </c>
    </row>
    <row r="767" spans="1:4" x14ac:dyDescent="0.25">
      <c r="A767" s="5" t="str">
        <f t="shared" ref="A767:B767" si="625">A618</f>
        <v>120x120x13</v>
      </c>
      <c r="B767" s="14">
        <f t="shared" si="625"/>
        <v>23.314499999999999</v>
      </c>
      <c r="C767" s="14">
        <f t="shared" si="586"/>
        <v>3.5</v>
      </c>
      <c r="D767" s="38">
        <v>287</v>
      </c>
    </row>
    <row r="768" spans="1:4" x14ac:dyDescent="0.25">
      <c r="A768" s="5" t="str">
        <f t="shared" ref="A768:B768" si="626">A619</f>
        <v>120x120x14</v>
      </c>
      <c r="B768" s="14">
        <f t="shared" si="626"/>
        <v>24.963000000000001</v>
      </c>
      <c r="C768" s="14">
        <f t="shared" si="586"/>
        <v>3.5</v>
      </c>
      <c r="D768" s="38">
        <v>306</v>
      </c>
    </row>
    <row r="769" spans="1:4" x14ac:dyDescent="0.25">
      <c r="A769" s="5" t="str">
        <f t="shared" ref="A769:B769" si="627">A620</f>
        <v>120x120x15</v>
      </c>
      <c r="B769" s="14">
        <f t="shared" si="627"/>
        <v>26.611499999999999</v>
      </c>
      <c r="C769" s="14">
        <f t="shared" si="586"/>
        <v>3.5</v>
      </c>
      <c r="D769" s="38">
        <v>326</v>
      </c>
    </row>
    <row r="770" spans="1:4" x14ac:dyDescent="0.25">
      <c r="A770" s="5" t="str">
        <f t="shared" ref="A770:B770" si="628">A621</f>
        <v>120x120x16</v>
      </c>
      <c r="B770" s="14">
        <f t="shared" si="628"/>
        <v>28.26</v>
      </c>
      <c r="C770" s="14">
        <f t="shared" si="586"/>
        <v>3.5</v>
      </c>
      <c r="D770" s="38">
        <v>346</v>
      </c>
    </row>
    <row r="771" spans="1:4" x14ac:dyDescent="0.25">
      <c r="A771" s="5" t="str">
        <f t="shared" ref="A771:B771" si="629">A622</f>
        <v>120x120x10.0*</v>
      </c>
      <c r="B771" s="14">
        <f t="shared" si="629"/>
        <v>18.212</v>
      </c>
      <c r="C771" s="14">
        <f t="shared" si="586"/>
        <v>3.5</v>
      </c>
      <c r="D771" s="38">
        <v>224</v>
      </c>
    </row>
    <row r="772" spans="1:4" x14ac:dyDescent="0.25">
      <c r="A772" s="5" t="str">
        <f t="shared" ref="A772:B772" si="630">A623</f>
        <v>120x120x11.0*</v>
      </c>
      <c r="B772" s="14">
        <f t="shared" si="630"/>
        <v>19.939</v>
      </c>
      <c r="C772" s="14">
        <f t="shared" si="586"/>
        <v>3.5</v>
      </c>
      <c r="D772" s="38">
        <v>247</v>
      </c>
    </row>
    <row r="773" spans="1:4" x14ac:dyDescent="0.25">
      <c r="A773" s="5" t="str">
        <f t="shared" ref="A773:B773" si="631">A624</f>
        <v>120x120x12.0*</v>
      </c>
      <c r="B773" s="14">
        <f t="shared" si="631"/>
        <v>21.587499999999999</v>
      </c>
      <c r="C773" s="14">
        <f t="shared" si="586"/>
        <v>3.5</v>
      </c>
      <c r="D773" s="38">
        <v>268</v>
      </c>
    </row>
    <row r="774" spans="1:4" x14ac:dyDescent="0.25">
      <c r="A774" s="5" t="str">
        <f t="shared" ref="A774:B774" si="632">A625</f>
        <v>120x120x7.0*</v>
      </c>
      <c r="B774" s="14">
        <f t="shared" si="632"/>
        <v>12.952500000000001</v>
      </c>
      <c r="C774" s="14">
        <f t="shared" si="586"/>
        <v>3.5</v>
      </c>
      <c r="D774" s="38">
        <v>146</v>
      </c>
    </row>
    <row r="775" spans="1:4" x14ac:dyDescent="0.25">
      <c r="A775" s="5" t="str">
        <f t="shared" ref="A775:B775" si="633">A626</f>
        <v>120x120x8.0*</v>
      </c>
      <c r="B775" s="14">
        <f t="shared" si="633"/>
        <v>14.679500000000001</v>
      </c>
      <c r="C775" s="14">
        <f t="shared" si="586"/>
        <v>3.5</v>
      </c>
      <c r="D775" s="38">
        <v>171</v>
      </c>
    </row>
    <row r="776" spans="1:4" x14ac:dyDescent="0.25">
      <c r="A776" s="5" t="str">
        <f t="shared" ref="A776:B776" si="634">A627</f>
        <v>120x120x9.0*</v>
      </c>
      <c r="B776" s="14">
        <f t="shared" si="634"/>
        <v>16.484999999999999</v>
      </c>
      <c r="C776" s="14">
        <f t="shared" si="586"/>
        <v>3.5</v>
      </c>
      <c r="D776" s="38">
        <v>198</v>
      </c>
    </row>
    <row r="777" spans="1:4" x14ac:dyDescent="0.25">
      <c r="A777" s="5" t="str">
        <f t="shared" ref="A777:B777" si="635">A628</f>
        <v>130x130x14</v>
      </c>
      <c r="B777" s="14">
        <f t="shared" si="635"/>
        <v>27.2395</v>
      </c>
      <c r="C777" s="14">
        <f t="shared" si="586"/>
        <v>3.5</v>
      </c>
      <c r="D777" s="38">
        <v>372</v>
      </c>
    </row>
    <row r="778" spans="1:4" x14ac:dyDescent="0.25">
      <c r="A778" s="5" t="str">
        <f t="shared" ref="A778:B778" si="636">A629</f>
        <v>130x130x15</v>
      </c>
      <c r="B778" s="14">
        <f t="shared" si="636"/>
        <v>29.045000000000002</v>
      </c>
      <c r="C778" s="14">
        <f t="shared" si="586"/>
        <v>3.5</v>
      </c>
      <c r="D778" s="38">
        <v>397</v>
      </c>
    </row>
    <row r="779" spans="1:4" x14ac:dyDescent="0.25">
      <c r="A779" s="5" t="str">
        <f t="shared" ref="A779:B779" si="637">A630</f>
        <v>130x130x16</v>
      </c>
      <c r="B779" s="14">
        <f t="shared" si="637"/>
        <v>30.8505</v>
      </c>
      <c r="C779" s="14">
        <f t="shared" si="586"/>
        <v>3.5</v>
      </c>
      <c r="D779" s="38">
        <v>422</v>
      </c>
    </row>
    <row r="780" spans="1:4" x14ac:dyDescent="0.25">
      <c r="A780" s="5" t="str">
        <f t="shared" ref="A780:B780" si="638">A631</f>
        <v>130x130x10.0*</v>
      </c>
      <c r="B780" s="14">
        <f t="shared" si="638"/>
        <v>19.782</v>
      </c>
      <c r="C780" s="14">
        <f t="shared" si="586"/>
        <v>3.5</v>
      </c>
      <c r="D780" s="38">
        <v>264</v>
      </c>
    </row>
    <row r="781" spans="1:4" x14ac:dyDescent="0.25">
      <c r="A781" s="5" t="str">
        <f t="shared" ref="A781:B781" si="639">A632</f>
        <v>130x130x11.0*</v>
      </c>
      <c r="B781" s="14">
        <f t="shared" si="639"/>
        <v>21.666</v>
      </c>
      <c r="C781" s="14">
        <f t="shared" si="586"/>
        <v>3.5</v>
      </c>
      <c r="D781" s="38">
        <v>296</v>
      </c>
    </row>
    <row r="782" spans="1:4" x14ac:dyDescent="0.25">
      <c r="A782" s="5" t="str">
        <f t="shared" ref="A782:B782" si="640">A633</f>
        <v>130x130x12.0*</v>
      </c>
      <c r="B782" s="14">
        <f t="shared" si="640"/>
        <v>23.55</v>
      </c>
      <c r="C782" s="14">
        <f t="shared" si="586"/>
        <v>3.5</v>
      </c>
      <c r="D782" s="38">
        <v>323</v>
      </c>
    </row>
    <row r="783" spans="1:4" x14ac:dyDescent="0.25">
      <c r="A783" s="5" t="str">
        <f t="shared" ref="A783:B783" si="641">A634</f>
        <v>130x130x13.0*</v>
      </c>
      <c r="B783" s="14">
        <f t="shared" si="641"/>
        <v>25.355499999999996</v>
      </c>
      <c r="C783" s="14">
        <f t="shared" si="586"/>
        <v>3.5</v>
      </c>
      <c r="D783" s="38">
        <v>348</v>
      </c>
    </row>
    <row r="784" spans="1:4" x14ac:dyDescent="0.25">
      <c r="A784" s="5" t="str">
        <f t="shared" ref="A784:B784" si="642">A635</f>
        <v>130x130x8.0*</v>
      </c>
      <c r="B784" s="14">
        <f t="shared" si="642"/>
        <v>16.013999999999999</v>
      </c>
      <c r="C784" s="14">
        <f t="shared" si="586"/>
        <v>3.5</v>
      </c>
      <c r="D784" s="38">
        <v>202</v>
      </c>
    </row>
    <row r="785" spans="1:4" x14ac:dyDescent="0.25">
      <c r="A785" s="5" t="str">
        <f t="shared" ref="A785:B785" si="643">A636</f>
        <v>130x130x9.0*</v>
      </c>
      <c r="B785" s="14">
        <f t="shared" si="643"/>
        <v>17.898</v>
      </c>
      <c r="C785" s="14">
        <f t="shared" si="586"/>
        <v>3.5</v>
      </c>
      <c r="D785" s="38">
        <v>233</v>
      </c>
    </row>
    <row r="786" spans="1:4" x14ac:dyDescent="0.25">
      <c r="A786" s="5" t="str">
        <f t="shared" ref="A786:B786" si="644">A637</f>
        <v>140x140x15</v>
      </c>
      <c r="B786" s="14">
        <f t="shared" si="644"/>
        <v>31.4</v>
      </c>
      <c r="C786" s="14">
        <f t="shared" si="586"/>
        <v>3.5</v>
      </c>
      <c r="D786" s="38">
        <v>473</v>
      </c>
    </row>
    <row r="787" spans="1:4" x14ac:dyDescent="0.25">
      <c r="A787" s="5" t="str">
        <f t="shared" ref="A787:B787" si="645">A638</f>
        <v>140x140x16</v>
      </c>
      <c r="B787" s="14">
        <f t="shared" si="645"/>
        <v>33.362499999999997</v>
      </c>
      <c r="C787" s="14">
        <f t="shared" si="586"/>
        <v>3.5</v>
      </c>
      <c r="D787" s="38">
        <v>501</v>
      </c>
    </row>
    <row r="788" spans="1:4" x14ac:dyDescent="0.25">
      <c r="A788" s="5" t="str">
        <f t="shared" ref="A788:B788" si="646">A639</f>
        <v>140x140x18</v>
      </c>
      <c r="B788" s="14">
        <f t="shared" si="646"/>
        <v>37.209000000000003</v>
      </c>
      <c r="C788" s="14">
        <f t="shared" si="586"/>
        <v>3.5</v>
      </c>
      <c r="D788" s="38">
        <v>552</v>
      </c>
    </row>
    <row r="789" spans="1:4" x14ac:dyDescent="0.25">
      <c r="A789" s="5" t="str">
        <f t="shared" ref="A789:B789" si="647">A640</f>
        <v>140x140x10.0*</v>
      </c>
      <c r="B789" s="14">
        <f t="shared" si="647"/>
        <v>21.352</v>
      </c>
      <c r="C789" s="14">
        <f t="shared" si="586"/>
        <v>3.5</v>
      </c>
      <c r="D789" s="38">
        <v>307</v>
      </c>
    </row>
    <row r="790" spans="1:4" x14ac:dyDescent="0.25">
      <c r="A790" s="5" t="str">
        <f t="shared" ref="A790:B790" si="648">A641</f>
        <v>140x140x11.0*</v>
      </c>
      <c r="B790" s="14">
        <f t="shared" si="648"/>
        <v>23.393000000000001</v>
      </c>
      <c r="C790" s="14">
        <f t="shared" si="586"/>
        <v>3.5</v>
      </c>
      <c r="D790" s="38">
        <v>345</v>
      </c>
    </row>
    <row r="791" spans="1:4" x14ac:dyDescent="0.25">
      <c r="A791" s="5" t="str">
        <f t="shared" ref="A791:B791" si="649">A642</f>
        <v>140x140x12.0*</v>
      </c>
      <c r="B791" s="14">
        <f t="shared" si="649"/>
        <v>25.434000000000001</v>
      </c>
      <c r="C791" s="14">
        <f t="shared" si="586"/>
        <v>3.5</v>
      </c>
      <c r="D791" s="38">
        <v>382</v>
      </c>
    </row>
    <row r="792" spans="1:4" x14ac:dyDescent="0.25">
      <c r="A792" s="5" t="str">
        <f t="shared" ref="A792:B792" si="650">A643</f>
        <v>140x140x13.0*</v>
      </c>
      <c r="B792" s="14">
        <f t="shared" si="650"/>
        <v>27.475000000000001</v>
      </c>
      <c r="C792" s="14">
        <f t="shared" ref="C792:C855" si="651">C643+0.5</f>
        <v>3.5</v>
      </c>
      <c r="D792" s="38">
        <v>416</v>
      </c>
    </row>
    <row r="793" spans="1:4" x14ac:dyDescent="0.25">
      <c r="A793" s="5" t="str">
        <f t="shared" ref="A793:B793" si="652">A644</f>
        <v>140x140x14.0*</v>
      </c>
      <c r="B793" s="14">
        <f t="shared" si="652"/>
        <v>29.4375</v>
      </c>
      <c r="C793" s="14">
        <f t="shared" si="651"/>
        <v>3.5</v>
      </c>
      <c r="D793" s="38">
        <v>444</v>
      </c>
    </row>
    <row r="794" spans="1:4" x14ac:dyDescent="0.25">
      <c r="A794" s="5" t="str">
        <f t="shared" ref="A794:B794" si="653">A645</f>
        <v>140x140x9.0*</v>
      </c>
      <c r="B794" s="14">
        <f t="shared" si="653"/>
        <v>19.311</v>
      </c>
      <c r="C794" s="14">
        <f t="shared" si="651"/>
        <v>3.5</v>
      </c>
      <c r="D794" s="38">
        <v>269</v>
      </c>
    </row>
    <row r="795" spans="1:4" x14ac:dyDescent="0.25">
      <c r="A795" s="5" t="str">
        <f t="shared" ref="A795:B795" si="654">A646</f>
        <v>150x150x17</v>
      </c>
      <c r="B795" s="14">
        <f t="shared" si="654"/>
        <v>37.994</v>
      </c>
      <c r="C795" s="14">
        <f t="shared" si="651"/>
        <v>3.5</v>
      </c>
      <c r="D795" s="38">
        <v>615</v>
      </c>
    </row>
    <row r="796" spans="1:4" x14ac:dyDescent="0.25">
      <c r="A796" s="5" t="str">
        <f t="shared" ref="A796:B796" si="655">A647</f>
        <v>150x150x18</v>
      </c>
      <c r="B796" s="14">
        <f t="shared" si="655"/>
        <v>40.034999999999997</v>
      </c>
      <c r="C796" s="14">
        <f t="shared" si="651"/>
        <v>3.5</v>
      </c>
      <c r="D796" s="38">
        <v>648</v>
      </c>
    </row>
    <row r="797" spans="1:4" x14ac:dyDescent="0.25">
      <c r="A797" s="5" t="str">
        <f t="shared" ref="A797:B797" si="656">A648</f>
        <v>150x150x19</v>
      </c>
      <c r="B797" s="14">
        <f t="shared" si="656"/>
        <v>42.154499999999999</v>
      </c>
      <c r="C797" s="14">
        <f t="shared" si="651"/>
        <v>3.5</v>
      </c>
      <c r="D797" s="38">
        <v>679</v>
      </c>
    </row>
    <row r="798" spans="1:4" x14ac:dyDescent="0.25">
      <c r="A798" s="5" t="str">
        <f t="shared" ref="A798:B798" si="657">A649</f>
        <v>150x150x20</v>
      </c>
      <c r="B798" s="14">
        <f t="shared" si="657"/>
        <v>44.195500000000003</v>
      </c>
      <c r="C798" s="14">
        <f t="shared" si="651"/>
        <v>3.5</v>
      </c>
      <c r="D798" s="38">
        <v>712</v>
      </c>
    </row>
    <row r="799" spans="1:4" x14ac:dyDescent="0.25">
      <c r="A799" s="5" t="str">
        <f t="shared" ref="A799:B799" si="658">A650</f>
        <v>150x150x10.0*</v>
      </c>
      <c r="B799" s="14">
        <f t="shared" si="658"/>
        <v>23.000499999999999</v>
      </c>
      <c r="C799" s="14">
        <f t="shared" si="651"/>
        <v>3.5</v>
      </c>
      <c r="D799" s="38">
        <v>351</v>
      </c>
    </row>
    <row r="800" spans="1:4" x14ac:dyDescent="0.25">
      <c r="A800" s="5" t="str">
        <f t="shared" ref="A800:B800" si="659">A651</f>
        <v>150x150x11.0*</v>
      </c>
      <c r="B800" s="14">
        <f t="shared" si="659"/>
        <v>25.198499999999999</v>
      </c>
      <c r="C800" s="14">
        <f t="shared" si="651"/>
        <v>3.5</v>
      </c>
      <c r="D800" s="38">
        <v>395</v>
      </c>
    </row>
    <row r="801" spans="1:4" x14ac:dyDescent="0.25">
      <c r="A801" s="5" t="str">
        <f t="shared" ref="A801:B801" si="660">A652</f>
        <v>150x150x12.0*</v>
      </c>
      <c r="B801" s="14">
        <f t="shared" si="660"/>
        <v>27.318000000000001</v>
      </c>
      <c r="C801" s="14">
        <f t="shared" si="651"/>
        <v>3.5</v>
      </c>
      <c r="D801" s="38">
        <v>440</v>
      </c>
    </row>
    <row r="802" spans="1:4" x14ac:dyDescent="0.25">
      <c r="A802" s="5" t="str">
        <f t="shared" ref="A802:B802" si="661">A653</f>
        <v>150x150x13.0*</v>
      </c>
      <c r="B802" s="14">
        <f t="shared" si="661"/>
        <v>29.515999999999998</v>
      </c>
      <c r="C802" s="14">
        <f t="shared" si="651"/>
        <v>3.5</v>
      </c>
      <c r="D802" s="38">
        <v>485</v>
      </c>
    </row>
    <row r="803" spans="1:4" x14ac:dyDescent="0.25">
      <c r="A803" s="5" t="str">
        <f t="shared" ref="A803:B803" si="662">A654</f>
        <v>150x150x14.0*</v>
      </c>
      <c r="B803" s="14">
        <f t="shared" si="662"/>
        <v>31.6355</v>
      </c>
      <c r="C803" s="14">
        <f t="shared" si="651"/>
        <v>3.5</v>
      </c>
      <c r="D803" s="38">
        <v>520</v>
      </c>
    </row>
    <row r="804" spans="1:4" x14ac:dyDescent="0.25">
      <c r="A804" s="5" t="str">
        <f t="shared" ref="A804:B804" si="663">A655</f>
        <v>150x150x15.0*</v>
      </c>
      <c r="B804" s="14">
        <f t="shared" si="663"/>
        <v>33.755000000000003</v>
      </c>
      <c r="C804" s="14">
        <f t="shared" si="651"/>
        <v>3.5</v>
      </c>
      <c r="D804" s="38">
        <v>555</v>
      </c>
    </row>
    <row r="805" spans="1:4" x14ac:dyDescent="0.25">
      <c r="A805" s="5" t="str">
        <f t="shared" ref="A805:B805" si="664">A656</f>
        <v>150x150x16.0*</v>
      </c>
      <c r="B805" s="14">
        <f t="shared" si="664"/>
        <v>35.874499999999998</v>
      </c>
      <c r="C805" s="14">
        <f t="shared" si="651"/>
        <v>3.5</v>
      </c>
      <c r="D805" s="38">
        <v>587</v>
      </c>
    </row>
    <row r="806" spans="1:4" x14ac:dyDescent="0.25">
      <c r="A806" s="5" t="str">
        <f t="shared" ref="A806:B806" si="665">A657</f>
        <v>160x160x20</v>
      </c>
      <c r="B806" s="14">
        <f t="shared" si="665"/>
        <v>47.335500000000003</v>
      </c>
      <c r="C806" s="14">
        <f t="shared" si="651"/>
        <v>3.5</v>
      </c>
      <c r="D806" s="38">
        <v>824</v>
      </c>
    </row>
    <row r="807" spans="1:4" x14ac:dyDescent="0.25">
      <c r="A807" s="5" t="str">
        <f t="shared" ref="A807:B807" si="666">A658</f>
        <v>160x160x12.0*</v>
      </c>
      <c r="B807" s="14">
        <f t="shared" si="666"/>
        <v>29.2805</v>
      </c>
      <c r="C807" s="14">
        <f t="shared" si="651"/>
        <v>3.5</v>
      </c>
      <c r="D807" s="38">
        <v>497</v>
      </c>
    </row>
    <row r="808" spans="1:4" x14ac:dyDescent="0.25">
      <c r="A808" s="5" t="str">
        <f t="shared" ref="A808:B808" si="667">A659</f>
        <v>160x160x13.0*</v>
      </c>
      <c r="B808" s="14">
        <f t="shared" si="667"/>
        <v>31.556999999999999</v>
      </c>
      <c r="C808" s="14">
        <f t="shared" si="651"/>
        <v>3.5</v>
      </c>
      <c r="D808" s="38">
        <v>548</v>
      </c>
    </row>
    <row r="809" spans="1:4" x14ac:dyDescent="0.25">
      <c r="A809" s="5" t="str">
        <f t="shared" ref="A809:B809" si="668">A660</f>
        <v>160x160x14.0*</v>
      </c>
      <c r="B809" s="14">
        <f t="shared" si="668"/>
        <v>33.911999999999999</v>
      </c>
      <c r="C809" s="14">
        <f t="shared" si="651"/>
        <v>3.5</v>
      </c>
      <c r="D809" s="38">
        <v>601</v>
      </c>
    </row>
    <row r="810" spans="1:4" x14ac:dyDescent="0.25">
      <c r="A810" s="5" t="str">
        <f t="shared" ref="A810:B810" si="669">A661</f>
        <v>160x160x15.0*</v>
      </c>
      <c r="B810" s="14">
        <f t="shared" si="669"/>
        <v>36.188499999999998</v>
      </c>
      <c r="C810" s="14">
        <f t="shared" si="651"/>
        <v>3.5</v>
      </c>
      <c r="D810" s="38">
        <v>644</v>
      </c>
    </row>
    <row r="811" spans="1:4" x14ac:dyDescent="0.25">
      <c r="A811" s="5" t="str">
        <f t="shared" ref="A811:B811" si="670">A662</f>
        <v>160x160x16.0*</v>
      </c>
      <c r="B811" s="14">
        <f t="shared" si="670"/>
        <v>38.465000000000003</v>
      </c>
      <c r="C811" s="14">
        <f t="shared" si="651"/>
        <v>3.5</v>
      </c>
      <c r="D811" s="38">
        <v>680</v>
      </c>
    </row>
    <row r="812" spans="1:4" x14ac:dyDescent="0.25">
      <c r="A812" s="5" t="str">
        <f t="shared" ref="A812:B812" si="671">A663</f>
        <v>180x180x20</v>
      </c>
      <c r="B812" s="14">
        <f t="shared" si="671"/>
        <v>53.615499999999997</v>
      </c>
      <c r="C812" s="14">
        <f t="shared" si="651"/>
        <v>3.5</v>
      </c>
      <c r="D812" s="38">
        <v>1060</v>
      </c>
    </row>
    <row r="813" spans="1:4" x14ac:dyDescent="0.25">
      <c r="A813" s="5" t="str">
        <f t="shared" ref="A813:B813" si="672">A664</f>
        <v>180x180x22</v>
      </c>
      <c r="B813" s="14">
        <f t="shared" si="672"/>
        <v>58.639499999999998</v>
      </c>
      <c r="C813" s="14">
        <f t="shared" si="651"/>
        <v>3.5</v>
      </c>
      <c r="D813" s="38">
        <v>1160</v>
      </c>
    </row>
    <row r="814" spans="1:4" x14ac:dyDescent="0.25">
      <c r="A814" s="5" t="str">
        <f t="shared" ref="A814:B814" si="673">A665</f>
        <v>180x180x15.0*</v>
      </c>
      <c r="B814" s="14">
        <f t="shared" si="673"/>
        <v>40.898499999999999</v>
      </c>
      <c r="C814" s="14">
        <f t="shared" si="651"/>
        <v>3.5</v>
      </c>
      <c r="D814" s="38">
        <v>812</v>
      </c>
    </row>
    <row r="815" spans="1:4" x14ac:dyDescent="0.25">
      <c r="A815" s="5" t="str">
        <f t="shared" ref="A815:B815" si="674">A666</f>
        <v>180x180x16.0*</v>
      </c>
      <c r="B815" s="14">
        <f t="shared" si="674"/>
        <v>43.488999999999997</v>
      </c>
      <c r="C815" s="14">
        <f t="shared" si="651"/>
        <v>3.5</v>
      </c>
      <c r="D815" s="38">
        <v>872</v>
      </c>
    </row>
    <row r="816" spans="1:4" x14ac:dyDescent="0.25">
      <c r="A816" s="5" t="str">
        <f t="shared" ref="A816:B816" si="675">A667</f>
        <v>200x200x25</v>
      </c>
      <c r="B816" s="14">
        <f t="shared" si="675"/>
        <v>73.868499999999997</v>
      </c>
      <c r="C816" s="14">
        <f t="shared" si="651"/>
        <v>3.5</v>
      </c>
      <c r="D816" s="38">
        <v>1620</v>
      </c>
    </row>
    <row r="817" spans="1:4" x14ac:dyDescent="0.25">
      <c r="A817" s="5" t="str">
        <f t="shared" ref="A817:B817" si="676">A668</f>
        <v>200x200x28</v>
      </c>
      <c r="B817" s="14">
        <f t="shared" si="676"/>
        <v>82.424999999999997</v>
      </c>
      <c r="C817" s="14">
        <f t="shared" si="651"/>
        <v>3.5</v>
      </c>
      <c r="D817" s="38">
        <v>1800</v>
      </c>
    </row>
    <row r="818" spans="1:4" x14ac:dyDescent="0.25">
      <c r="A818" s="5" t="str">
        <f t="shared" ref="A818:B818" si="677">A669</f>
        <v>200x200x12.0*</v>
      </c>
      <c r="B818" s="14">
        <f t="shared" si="677"/>
        <v>36.816499999999998</v>
      </c>
      <c r="C818" s="14">
        <f t="shared" si="651"/>
        <v>3.5</v>
      </c>
      <c r="D818" s="38">
        <v>706</v>
      </c>
    </row>
    <row r="819" spans="1:4" x14ac:dyDescent="0.25">
      <c r="A819" s="5" t="str">
        <f t="shared" ref="A819:B819" si="678">A670</f>
        <v>200x200x15.0*</v>
      </c>
      <c r="B819" s="14">
        <f t="shared" si="678"/>
        <v>45.608499999999999</v>
      </c>
      <c r="C819" s="14">
        <f t="shared" si="651"/>
        <v>3.5</v>
      </c>
      <c r="D819" s="38">
        <v>963</v>
      </c>
    </row>
    <row r="820" spans="1:4" x14ac:dyDescent="0.25">
      <c r="A820" s="5" t="str">
        <f t="shared" ref="A820:B820" si="679">A671</f>
        <v>200x200x20.0*</v>
      </c>
      <c r="B820" s="14">
        <f t="shared" si="679"/>
        <v>59.895499999999998</v>
      </c>
      <c r="C820" s="14">
        <f t="shared" si="651"/>
        <v>3.5</v>
      </c>
      <c r="D820" s="38">
        <v>1320</v>
      </c>
    </row>
    <row r="821" spans="1:4" x14ac:dyDescent="0.25">
      <c r="A821" s="5" t="str">
        <f t="shared" ref="A821:B821" si="680">A672</f>
        <v>250x250x30</v>
      </c>
      <c r="B821" s="14">
        <f t="shared" si="680"/>
        <v>110.685</v>
      </c>
      <c r="C821" s="14">
        <f t="shared" si="651"/>
        <v>3.5</v>
      </c>
      <c r="D821" s="38">
        <v>2910</v>
      </c>
    </row>
    <row r="822" spans="1:4" x14ac:dyDescent="0.25">
      <c r="A822" s="5" t="str">
        <f t="shared" ref="A822:B822" si="681">A673</f>
        <v>250x250x35</v>
      </c>
      <c r="B822" s="14">
        <f t="shared" si="681"/>
        <v>127.955</v>
      </c>
      <c r="C822" s="14">
        <f t="shared" si="651"/>
        <v>3.5</v>
      </c>
      <c r="D822" s="38">
        <v>3360</v>
      </c>
    </row>
    <row r="823" spans="1:4" x14ac:dyDescent="0.25">
      <c r="A823" s="5" t="str">
        <f t="shared" ref="A823:B823" si="682">A674</f>
        <v>250x250x20.0*</v>
      </c>
      <c r="B823" s="14">
        <f t="shared" si="682"/>
        <v>75.36</v>
      </c>
      <c r="C823" s="14">
        <f t="shared" si="651"/>
        <v>3.5</v>
      </c>
      <c r="D823" s="38">
        <v>1910</v>
      </c>
    </row>
    <row r="824" spans="1:4" x14ac:dyDescent="0.25">
      <c r="A824" s="5" t="str">
        <f t="shared" ref="A824:B824" si="683">A675</f>
        <v>250x250x25.0*</v>
      </c>
      <c r="B824" s="14">
        <f t="shared" si="683"/>
        <v>93.415000000000006</v>
      </c>
      <c r="C824" s="14">
        <f t="shared" si="651"/>
        <v>3.5</v>
      </c>
      <c r="D824" s="38">
        <v>2450</v>
      </c>
    </row>
    <row r="825" spans="1:4" x14ac:dyDescent="0.25">
      <c r="A825" s="5" t="str">
        <f t="shared" ref="A825:B825" si="684">A676</f>
        <v>25x25x3</v>
      </c>
      <c r="B825" s="14">
        <f t="shared" si="684"/>
        <v>1.099</v>
      </c>
      <c r="C825" s="14">
        <f t="shared" si="651"/>
        <v>3.5</v>
      </c>
      <c r="D825" s="38">
        <v>0.97299999999999998</v>
      </c>
    </row>
    <row r="826" spans="1:4" x14ac:dyDescent="0.25">
      <c r="A826" s="5" t="str">
        <f t="shared" ref="A826:B826" si="685">A677</f>
        <v>25x25x4</v>
      </c>
      <c r="B826" s="14">
        <f t="shared" si="685"/>
        <v>1.4915</v>
      </c>
      <c r="C826" s="14">
        <f t="shared" si="651"/>
        <v>3.5</v>
      </c>
      <c r="D826" s="38">
        <v>1.27</v>
      </c>
    </row>
    <row r="827" spans="1:4" x14ac:dyDescent="0.25">
      <c r="A827" s="5" t="str">
        <f t="shared" ref="A827:B827" si="686">A678</f>
        <v>300x300x35</v>
      </c>
      <c r="B827" s="14">
        <f t="shared" si="686"/>
        <v>154.64500000000001</v>
      </c>
      <c r="C827" s="14">
        <f t="shared" si="651"/>
        <v>3.5</v>
      </c>
      <c r="D827" s="38">
        <v>4520</v>
      </c>
    </row>
    <row r="828" spans="1:4" x14ac:dyDescent="0.25">
      <c r="A828" s="5" t="str">
        <f t="shared" ref="A828:B828" si="687">A679</f>
        <v>300x300x25.0*</v>
      </c>
      <c r="B828" s="14">
        <f t="shared" si="687"/>
        <v>112.255</v>
      </c>
      <c r="C828" s="14">
        <f t="shared" si="651"/>
        <v>3.5</v>
      </c>
      <c r="D828" s="38">
        <v>3230</v>
      </c>
    </row>
    <row r="829" spans="1:4" x14ac:dyDescent="0.25">
      <c r="A829" s="5" t="str">
        <f t="shared" ref="A829:B829" si="688">A680</f>
        <v>300x300x30.0*</v>
      </c>
      <c r="B829" s="14">
        <f t="shared" si="688"/>
        <v>133.44999999999999</v>
      </c>
      <c r="C829" s="14">
        <f t="shared" si="651"/>
        <v>3.5</v>
      </c>
      <c r="D829" s="38">
        <v>3920</v>
      </c>
    </row>
    <row r="830" spans="1:4" x14ac:dyDescent="0.25">
      <c r="A830" s="5" t="str">
        <f t="shared" ref="A830:B830" si="689">A681</f>
        <v>30x30x4</v>
      </c>
      <c r="B830" s="14">
        <f t="shared" si="689"/>
        <v>1.8055000000000001</v>
      </c>
      <c r="C830" s="14">
        <f t="shared" si="651"/>
        <v>3.5</v>
      </c>
      <c r="D830" s="38">
        <v>2.2000000000000002</v>
      </c>
    </row>
    <row r="831" spans="1:4" x14ac:dyDescent="0.25">
      <c r="A831" s="5" t="str">
        <f t="shared" ref="A831:B831" si="690">A682</f>
        <v>30x30x3.0*</v>
      </c>
      <c r="B831" s="14">
        <f t="shared" si="690"/>
        <v>1.3345</v>
      </c>
      <c r="C831" s="14">
        <f t="shared" si="651"/>
        <v>3.5</v>
      </c>
      <c r="D831" s="38">
        <v>1.69</v>
      </c>
    </row>
    <row r="832" spans="1:4" x14ac:dyDescent="0.25">
      <c r="A832" s="5" t="str">
        <f t="shared" ref="A832:B832" si="691">A683</f>
        <v>35x35x4</v>
      </c>
      <c r="B832" s="14">
        <f t="shared" si="691"/>
        <v>2.1194999999999999</v>
      </c>
      <c r="C832" s="14">
        <f t="shared" si="651"/>
        <v>3.5</v>
      </c>
      <c r="D832" s="38">
        <v>3.46</v>
      </c>
    </row>
    <row r="833" spans="1:4" x14ac:dyDescent="0.25">
      <c r="A833" s="5" t="str">
        <f t="shared" ref="A833:B833" si="692">A684</f>
        <v>35x35x5</v>
      </c>
      <c r="B833" s="14">
        <f t="shared" si="692"/>
        <v>2.5905</v>
      </c>
      <c r="C833" s="14">
        <f t="shared" si="651"/>
        <v>3.5</v>
      </c>
      <c r="D833" s="38">
        <v>4.1399999999999997</v>
      </c>
    </row>
    <row r="834" spans="1:4" x14ac:dyDescent="0.25">
      <c r="A834" s="5" t="str">
        <f t="shared" ref="A834:B834" si="693">A685</f>
        <v>40x40x5</v>
      </c>
      <c r="B834" s="14">
        <f t="shared" si="693"/>
        <v>2.9830000000000001</v>
      </c>
      <c r="C834" s="14">
        <f t="shared" si="651"/>
        <v>3.5</v>
      </c>
      <c r="D834" s="38">
        <v>6.14</v>
      </c>
    </row>
    <row r="835" spans="1:4" x14ac:dyDescent="0.25">
      <c r="A835" s="5" t="str">
        <f t="shared" ref="A835:B835" si="694">A686</f>
        <v>40x40x6</v>
      </c>
      <c r="B835" s="14">
        <f t="shared" si="694"/>
        <v>3.5325000000000002</v>
      </c>
      <c r="C835" s="14">
        <f t="shared" si="651"/>
        <v>3.5</v>
      </c>
      <c r="D835" s="38">
        <v>7.26</v>
      </c>
    </row>
    <row r="836" spans="1:4" x14ac:dyDescent="0.25">
      <c r="A836" s="5" t="str">
        <f t="shared" ref="A836:B836" si="695">A687</f>
        <v>40x40x4.0*</v>
      </c>
      <c r="B836" s="14">
        <f t="shared" si="695"/>
        <v>2.4335</v>
      </c>
      <c r="C836" s="14">
        <f t="shared" si="651"/>
        <v>3.5</v>
      </c>
      <c r="D836" s="38">
        <v>5.0999999999999996</v>
      </c>
    </row>
    <row r="837" spans="1:4" x14ac:dyDescent="0.25">
      <c r="A837" s="5" t="str">
        <f t="shared" ref="A837:B837" si="696">A688</f>
        <v>45x45x5</v>
      </c>
      <c r="B837" s="14">
        <f t="shared" si="696"/>
        <v>3.3755000000000002</v>
      </c>
      <c r="C837" s="14">
        <f t="shared" si="651"/>
        <v>3.5</v>
      </c>
      <c r="D837" s="38">
        <v>8.64</v>
      </c>
    </row>
    <row r="838" spans="1:4" x14ac:dyDescent="0.25">
      <c r="A838" s="5" t="str">
        <f t="shared" ref="A838:B838" si="697">A689</f>
        <v>45x45x6</v>
      </c>
      <c r="B838" s="14">
        <f t="shared" si="697"/>
        <v>4.0034999999999998</v>
      </c>
      <c r="C838" s="14">
        <f t="shared" si="651"/>
        <v>3.5</v>
      </c>
      <c r="D838" s="38">
        <v>10</v>
      </c>
    </row>
    <row r="839" spans="1:4" x14ac:dyDescent="0.25">
      <c r="A839" s="5" t="str">
        <f t="shared" ref="A839:B839" si="698">A690</f>
        <v>45x45x7</v>
      </c>
      <c r="B839" s="14">
        <f t="shared" si="698"/>
        <v>4.6315</v>
      </c>
      <c r="C839" s="14">
        <f t="shared" si="651"/>
        <v>3.5</v>
      </c>
      <c r="D839" s="38">
        <v>11.5</v>
      </c>
    </row>
    <row r="840" spans="1:4" x14ac:dyDescent="0.25">
      <c r="A840" s="5" t="str">
        <f t="shared" ref="A840:B840" si="699">A691</f>
        <v>45x45x3.0*</v>
      </c>
      <c r="B840" s="14">
        <f t="shared" si="699"/>
        <v>2.1194999999999999</v>
      </c>
      <c r="C840" s="14">
        <f t="shared" si="651"/>
        <v>3.5</v>
      </c>
      <c r="D840" s="38">
        <v>5.31</v>
      </c>
    </row>
    <row r="841" spans="1:4" x14ac:dyDescent="0.25">
      <c r="A841" s="5" t="str">
        <f t="shared" ref="A841:B841" si="700">A692</f>
        <v>45x45x4.0*</v>
      </c>
      <c r="B841" s="14">
        <f t="shared" si="700"/>
        <v>2.7475000000000001</v>
      </c>
      <c r="C841" s="14">
        <f t="shared" si="651"/>
        <v>3.5</v>
      </c>
      <c r="D841" s="38">
        <v>7.01</v>
      </c>
    </row>
    <row r="842" spans="1:4" x14ac:dyDescent="0.25">
      <c r="A842" s="5" t="str">
        <f t="shared" ref="A842:B842" si="701">A693</f>
        <v>45x45x45.0*</v>
      </c>
      <c r="B842" s="14">
        <f t="shared" si="701"/>
        <v>3.0615000000000001</v>
      </c>
      <c r="C842" s="14">
        <f t="shared" si="651"/>
        <v>3.5</v>
      </c>
      <c r="D842" s="38">
        <v>7.83</v>
      </c>
    </row>
    <row r="843" spans="1:4" x14ac:dyDescent="0.25">
      <c r="A843" s="5" t="str">
        <f t="shared" ref="A843:B843" si="702">A694</f>
        <v>50x50x6</v>
      </c>
      <c r="B843" s="14">
        <f t="shared" si="702"/>
        <v>4.4744999999999999</v>
      </c>
      <c r="C843" s="14">
        <f t="shared" si="651"/>
        <v>3.5</v>
      </c>
      <c r="D843" s="38">
        <v>13.8</v>
      </c>
    </row>
    <row r="844" spans="1:4" x14ac:dyDescent="0.25">
      <c r="A844" s="5" t="str">
        <f t="shared" ref="A844:B844" si="703">A695</f>
        <v>50x50x7</v>
      </c>
      <c r="B844" s="14">
        <f t="shared" si="703"/>
        <v>5.181</v>
      </c>
      <c r="C844" s="14">
        <f t="shared" si="651"/>
        <v>3.5</v>
      </c>
      <c r="D844" s="38">
        <v>15.6</v>
      </c>
    </row>
    <row r="845" spans="1:4" x14ac:dyDescent="0.25">
      <c r="A845" s="5" t="str">
        <f t="shared" ref="A845:B845" si="704">A696</f>
        <v>50x50x8</v>
      </c>
      <c r="B845" s="14">
        <f t="shared" si="704"/>
        <v>5.8090000000000002</v>
      </c>
      <c r="C845" s="14">
        <f t="shared" si="651"/>
        <v>3.5</v>
      </c>
      <c r="D845" s="38">
        <v>17.7</v>
      </c>
    </row>
    <row r="846" spans="1:4" x14ac:dyDescent="0.25">
      <c r="A846" s="5" t="str">
        <f t="shared" ref="A846:B846" si="705">A697</f>
        <v>50x50x9</v>
      </c>
      <c r="B846" s="14">
        <f t="shared" si="705"/>
        <v>6.4369999999999994</v>
      </c>
      <c r="C846" s="14">
        <f t="shared" si="651"/>
        <v>3.5</v>
      </c>
      <c r="D846" s="38">
        <v>19.600000000000001</v>
      </c>
    </row>
    <row r="847" spans="1:4" x14ac:dyDescent="0.25">
      <c r="A847" s="5" t="str">
        <f t="shared" ref="A847:B847" si="706">A698</f>
        <v>50x50x4.0*</v>
      </c>
      <c r="B847" s="14">
        <f t="shared" si="706"/>
        <v>3.0615000000000001</v>
      </c>
      <c r="C847" s="14">
        <f t="shared" si="651"/>
        <v>3.5</v>
      </c>
      <c r="D847" s="38">
        <v>9.52</v>
      </c>
    </row>
    <row r="848" spans="1:4" x14ac:dyDescent="0.25">
      <c r="A848" s="5" t="str">
        <f t="shared" ref="A848:B848" si="707">A699</f>
        <v>50x50x5.0*</v>
      </c>
      <c r="B848" s="14">
        <f t="shared" si="707"/>
        <v>3.7679999999999998</v>
      </c>
      <c r="C848" s="14">
        <f t="shared" si="651"/>
        <v>3.5</v>
      </c>
      <c r="D848" s="38">
        <v>11.6</v>
      </c>
    </row>
    <row r="849" spans="1:4" x14ac:dyDescent="0.25">
      <c r="A849" s="5" t="str">
        <f t="shared" ref="A849:B849" si="708">A700</f>
        <v>55x55x6</v>
      </c>
      <c r="B849" s="14">
        <f t="shared" si="708"/>
        <v>4.9455</v>
      </c>
      <c r="C849" s="14">
        <f t="shared" si="651"/>
        <v>3.5</v>
      </c>
      <c r="D849" s="38">
        <v>17.8</v>
      </c>
    </row>
    <row r="850" spans="1:4" x14ac:dyDescent="0.25">
      <c r="A850" s="5" t="str">
        <f t="shared" ref="A850:B850" si="709">A701</f>
        <v>55x55x4.0*</v>
      </c>
      <c r="B850" s="14">
        <f t="shared" si="709"/>
        <v>3.3755000000000002</v>
      </c>
      <c r="C850" s="14">
        <f t="shared" si="651"/>
        <v>3.5</v>
      </c>
      <c r="D850" s="38">
        <v>12.1</v>
      </c>
    </row>
    <row r="851" spans="1:4" x14ac:dyDescent="0.25">
      <c r="A851" s="5" t="str">
        <f t="shared" ref="A851:B851" si="710">A702</f>
        <v>55x55x5.0*</v>
      </c>
      <c r="B851" s="14">
        <f t="shared" si="710"/>
        <v>4.1604999999999999</v>
      </c>
      <c r="C851" s="14">
        <f t="shared" si="651"/>
        <v>3.5</v>
      </c>
      <c r="D851" s="38">
        <v>15.3</v>
      </c>
    </row>
    <row r="852" spans="1:4" x14ac:dyDescent="0.25">
      <c r="A852" s="5" t="str">
        <f t="shared" ref="A852:B852" si="711">A703</f>
        <v>60x60x7</v>
      </c>
      <c r="B852" s="14">
        <f t="shared" si="711"/>
        <v>6.28</v>
      </c>
      <c r="C852" s="14">
        <f t="shared" si="651"/>
        <v>3.5</v>
      </c>
      <c r="D852" s="38">
        <v>26.2</v>
      </c>
    </row>
    <row r="853" spans="1:4" x14ac:dyDescent="0.25">
      <c r="A853" s="5" t="str">
        <f t="shared" ref="A853:B853" si="712">A704</f>
        <v>60x60x8</v>
      </c>
      <c r="B853" s="14">
        <f t="shared" si="712"/>
        <v>7.0650000000000004</v>
      </c>
      <c r="C853" s="14">
        <f t="shared" si="651"/>
        <v>3.5</v>
      </c>
      <c r="D853" s="38">
        <v>29.7</v>
      </c>
    </row>
    <row r="854" spans="1:4" x14ac:dyDescent="0.25">
      <c r="A854" s="5" t="str">
        <f t="shared" ref="A854:B854" si="713">A705</f>
        <v>60x60x10</v>
      </c>
      <c r="B854" s="14">
        <f t="shared" si="713"/>
        <v>8.7134999999999998</v>
      </c>
      <c r="C854" s="14">
        <f t="shared" si="651"/>
        <v>3.5</v>
      </c>
      <c r="D854" s="38">
        <v>36</v>
      </c>
    </row>
    <row r="855" spans="1:4" x14ac:dyDescent="0.25">
      <c r="A855" s="5" t="str">
        <f t="shared" ref="A855:B855" si="714">A706</f>
        <v>60x60x4.0*</v>
      </c>
      <c r="B855" s="14">
        <f t="shared" si="714"/>
        <v>3.6894999999999998</v>
      </c>
      <c r="C855" s="14">
        <f t="shared" si="651"/>
        <v>3.5</v>
      </c>
      <c r="D855" s="38">
        <v>15.4</v>
      </c>
    </row>
    <row r="856" spans="1:4" x14ac:dyDescent="0.25">
      <c r="A856" s="5" t="str">
        <f t="shared" ref="A856:B856" si="715">A707</f>
        <v>60x60x5.0*</v>
      </c>
      <c r="B856" s="14">
        <f t="shared" si="715"/>
        <v>4.5529999999999999</v>
      </c>
      <c r="C856" s="14">
        <f t="shared" ref="C856:C919" si="716">C707+0.5</f>
        <v>3.5</v>
      </c>
      <c r="D856" s="38">
        <v>19.3</v>
      </c>
    </row>
    <row r="857" spans="1:4" x14ac:dyDescent="0.25">
      <c r="A857" s="5" t="str">
        <f t="shared" ref="A857:B857" si="717">A708</f>
        <v>60x60x6.0*</v>
      </c>
      <c r="B857" s="14">
        <f t="shared" si="717"/>
        <v>5.4165000000000001</v>
      </c>
      <c r="C857" s="14">
        <f t="shared" si="716"/>
        <v>3.5</v>
      </c>
      <c r="D857" s="38">
        <v>23.1</v>
      </c>
    </row>
    <row r="858" spans="1:4" x14ac:dyDescent="0.25">
      <c r="A858" s="5" t="str">
        <f t="shared" ref="A858:B858" si="718">A709</f>
        <v>63x63x5.0*</v>
      </c>
      <c r="B858" s="14">
        <f t="shared" si="718"/>
        <v>4.7885</v>
      </c>
      <c r="C858" s="14">
        <f t="shared" si="716"/>
        <v>3.5</v>
      </c>
      <c r="D858" s="38">
        <v>22</v>
      </c>
    </row>
    <row r="859" spans="1:4" x14ac:dyDescent="0.25">
      <c r="A859" s="5" t="str">
        <f t="shared" ref="A859:B859" si="719">A710</f>
        <v>63x63x6.0*</v>
      </c>
      <c r="B859" s="14">
        <f t="shared" si="719"/>
        <v>5.7305000000000001</v>
      </c>
      <c r="C859" s="14">
        <f t="shared" si="716"/>
        <v>3.5</v>
      </c>
      <c r="D859" s="38">
        <v>26.1</v>
      </c>
    </row>
    <row r="860" spans="1:4" x14ac:dyDescent="0.25">
      <c r="A860" s="5" t="str">
        <f t="shared" ref="A860:B860" si="720">A711</f>
        <v>63x63x6.5*</v>
      </c>
      <c r="B860" s="14">
        <f t="shared" si="720"/>
        <v>6.2015000000000002</v>
      </c>
      <c r="C860" s="14">
        <f t="shared" si="716"/>
        <v>3.5</v>
      </c>
      <c r="D860" s="38">
        <v>28.1</v>
      </c>
    </row>
    <row r="861" spans="1:4" x14ac:dyDescent="0.25">
      <c r="A861" s="5" t="str">
        <f t="shared" ref="A861:B861" si="721">A712</f>
        <v>65x65x7</v>
      </c>
      <c r="B861" s="14">
        <f t="shared" si="721"/>
        <v>6.8295000000000003</v>
      </c>
      <c r="C861" s="14">
        <f t="shared" si="716"/>
        <v>3.5</v>
      </c>
      <c r="D861" s="38">
        <v>32.799999999999997</v>
      </c>
    </row>
    <row r="862" spans="1:4" x14ac:dyDescent="0.25">
      <c r="A862" s="5" t="str">
        <f t="shared" ref="A862:B862" si="722">A713</f>
        <v>65x65x8</v>
      </c>
      <c r="B862" s="14">
        <f t="shared" si="722"/>
        <v>7.7714999999999996</v>
      </c>
      <c r="C862" s="14">
        <f t="shared" si="716"/>
        <v>3.5</v>
      </c>
      <c r="D862" s="38">
        <v>37.200000000000003</v>
      </c>
    </row>
    <row r="863" spans="1:4" x14ac:dyDescent="0.25">
      <c r="A863" s="5" t="str">
        <f t="shared" ref="A863:B863" si="723">A714</f>
        <v>65x65x9</v>
      </c>
      <c r="B863" s="14">
        <f t="shared" si="723"/>
        <v>8.6349999999999998</v>
      </c>
      <c r="C863" s="14">
        <f t="shared" si="716"/>
        <v>3.5</v>
      </c>
      <c r="D863" s="38">
        <v>41</v>
      </c>
    </row>
    <row r="864" spans="1:4" x14ac:dyDescent="0.25">
      <c r="A864" s="5" t="str">
        <f t="shared" ref="A864:B864" si="724">A715</f>
        <v>65x65x10</v>
      </c>
      <c r="B864" s="14">
        <f t="shared" si="724"/>
        <v>9.4984999999999999</v>
      </c>
      <c r="C864" s="14">
        <f t="shared" si="716"/>
        <v>3.5</v>
      </c>
      <c r="D864" s="38">
        <v>45.1</v>
      </c>
    </row>
    <row r="865" spans="1:4" x14ac:dyDescent="0.25">
      <c r="A865" s="5" t="str">
        <f t="shared" ref="A865:B865" si="725">A716</f>
        <v>65x65x11</v>
      </c>
      <c r="B865" s="14">
        <f t="shared" si="725"/>
        <v>10.362</v>
      </c>
      <c r="C865" s="14">
        <f t="shared" si="716"/>
        <v>3.5</v>
      </c>
      <c r="D865" s="38">
        <v>49.2</v>
      </c>
    </row>
    <row r="866" spans="1:4" x14ac:dyDescent="0.25">
      <c r="A866" s="5" t="str">
        <f t="shared" ref="A866:B866" si="726">A717</f>
        <v>65x65x4.0*</v>
      </c>
      <c r="B866" s="14">
        <f t="shared" si="726"/>
        <v>4.0034999999999998</v>
      </c>
      <c r="C866" s="14">
        <f t="shared" si="716"/>
        <v>3.5</v>
      </c>
      <c r="D866" s="38">
        <v>18.600000000000001</v>
      </c>
    </row>
    <row r="867" spans="1:4" x14ac:dyDescent="0.25">
      <c r="A867" s="5" t="str">
        <f t="shared" ref="A867:B867" si="727">A718</f>
        <v>65x65x5.0*</v>
      </c>
      <c r="B867" s="14">
        <f t="shared" si="727"/>
        <v>4.9455</v>
      </c>
      <c r="C867" s="14">
        <f t="shared" si="716"/>
        <v>3.5</v>
      </c>
      <c r="D867" s="38">
        <v>23.8</v>
      </c>
    </row>
    <row r="868" spans="1:4" x14ac:dyDescent="0.25">
      <c r="A868" s="5" t="str">
        <f t="shared" ref="A868:B868" si="728">A719</f>
        <v>65x65x6.0*</v>
      </c>
      <c r="B868" s="14">
        <f t="shared" si="728"/>
        <v>5.8875000000000002</v>
      </c>
      <c r="C868" s="14">
        <f t="shared" si="716"/>
        <v>3.5</v>
      </c>
      <c r="D868" s="38">
        <v>28.4</v>
      </c>
    </row>
    <row r="869" spans="1:4" x14ac:dyDescent="0.25">
      <c r="A869" s="5" t="str">
        <f t="shared" ref="A869:B869" si="729">A720</f>
        <v>70x70x8</v>
      </c>
      <c r="B869" s="14">
        <f t="shared" si="729"/>
        <v>8.3994999999999997</v>
      </c>
      <c r="C869" s="14">
        <f t="shared" si="716"/>
        <v>3.5</v>
      </c>
      <c r="D869" s="38">
        <v>45.2</v>
      </c>
    </row>
    <row r="870" spans="1:4" x14ac:dyDescent="0.25">
      <c r="A870" s="5" t="str">
        <f t="shared" ref="A870:B870" si="730">A721</f>
        <v>70x70x9</v>
      </c>
      <c r="B870" s="14">
        <f t="shared" si="730"/>
        <v>9.3414999999999999</v>
      </c>
      <c r="C870" s="14">
        <f t="shared" si="716"/>
        <v>3.5</v>
      </c>
      <c r="D870" s="38">
        <v>50.3</v>
      </c>
    </row>
    <row r="871" spans="1:4" x14ac:dyDescent="0.25">
      <c r="A871" s="5" t="str">
        <f t="shared" ref="A871:B871" si="731">A722</f>
        <v>70x70x10</v>
      </c>
      <c r="B871" s="14">
        <f t="shared" si="731"/>
        <v>10.2835</v>
      </c>
      <c r="C871" s="14">
        <f t="shared" si="716"/>
        <v>3.5</v>
      </c>
      <c r="D871" s="38">
        <v>55.3</v>
      </c>
    </row>
    <row r="872" spans="1:4" x14ac:dyDescent="0.25">
      <c r="A872" s="5" t="str">
        <f t="shared" ref="A872:B872" si="732">A723</f>
        <v>70x70x5.0*</v>
      </c>
      <c r="B872" s="14">
        <f t="shared" si="732"/>
        <v>5.3380000000000001</v>
      </c>
      <c r="C872" s="14">
        <f t="shared" si="716"/>
        <v>3.5</v>
      </c>
      <c r="D872" s="38">
        <v>28.7</v>
      </c>
    </row>
    <row r="873" spans="1:4" x14ac:dyDescent="0.25">
      <c r="A873" s="5" t="str">
        <f t="shared" ref="A873:B873" si="733">A724</f>
        <v>70x70x6.0*</v>
      </c>
      <c r="B873" s="14">
        <f t="shared" si="733"/>
        <v>6.3585000000000003</v>
      </c>
      <c r="C873" s="14">
        <f t="shared" si="716"/>
        <v>3.5</v>
      </c>
      <c r="D873" s="38">
        <v>35</v>
      </c>
    </row>
    <row r="874" spans="1:4" x14ac:dyDescent="0.25">
      <c r="A874" s="5" t="str">
        <f t="shared" ref="A874:B874" si="734">A725</f>
        <v>70x70x7.0*</v>
      </c>
      <c r="B874" s="14">
        <f t="shared" si="734"/>
        <v>7.3789999999999996</v>
      </c>
      <c r="C874" s="14">
        <f t="shared" si="716"/>
        <v>3.5</v>
      </c>
      <c r="D874" s="38">
        <v>40.200000000000003</v>
      </c>
    </row>
    <row r="875" spans="1:4" x14ac:dyDescent="0.25">
      <c r="A875" s="5" t="str">
        <f t="shared" ref="A875:B875" si="735">A726</f>
        <v>75x75x9</v>
      </c>
      <c r="B875" s="14">
        <f t="shared" si="735"/>
        <v>10.048</v>
      </c>
      <c r="C875" s="14">
        <f t="shared" si="716"/>
        <v>3.5</v>
      </c>
      <c r="D875" s="38">
        <v>60.7</v>
      </c>
    </row>
    <row r="876" spans="1:4" x14ac:dyDescent="0.25">
      <c r="A876" s="5" t="str">
        <f t="shared" ref="A876:B876" si="736">A727</f>
        <v>75x75x10</v>
      </c>
      <c r="B876" s="14">
        <f t="shared" si="736"/>
        <v>11.0685</v>
      </c>
      <c r="C876" s="14">
        <f t="shared" si="716"/>
        <v>3.5</v>
      </c>
      <c r="D876" s="38">
        <v>66.8</v>
      </c>
    </row>
    <row r="877" spans="1:4" x14ac:dyDescent="0.25">
      <c r="A877" s="5" t="str">
        <f t="shared" ref="A877:B877" si="737">A728</f>
        <v>75x75x4.0*</v>
      </c>
      <c r="B877" s="14">
        <f t="shared" si="737"/>
        <v>4.6315</v>
      </c>
      <c r="C877" s="14">
        <f t="shared" si="716"/>
        <v>3.5</v>
      </c>
      <c r="D877" s="38">
        <v>26.6</v>
      </c>
    </row>
    <row r="878" spans="1:4" x14ac:dyDescent="0.25">
      <c r="A878" s="5" t="str">
        <f t="shared" ref="A878:B878" si="738">A729</f>
        <v>75x75x5.0*</v>
      </c>
      <c r="B878" s="14">
        <f t="shared" si="738"/>
        <v>5.7305000000000001</v>
      </c>
      <c r="C878" s="14">
        <f t="shared" si="716"/>
        <v>3.5</v>
      </c>
      <c r="D878" s="38">
        <v>34</v>
      </c>
    </row>
    <row r="879" spans="1:4" x14ac:dyDescent="0.25">
      <c r="A879" s="5" t="str">
        <f t="shared" ref="A879:B879" si="739">A730</f>
        <v>75x75x6.0*</v>
      </c>
      <c r="B879" s="14">
        <f t="shared" si="739"/>
        <v>6.8295000000000003</v>
      </c>
      <c r="C879" s="14">
        <f t="shared" si="716"/>
        <v>3.5</v>
      </c>
      <c r="D879" s="38">
        <v>41.7</v>
      </c>
    </row>
    <row r="880" spans="1:4" x14ac:dyDescent="0.25">
      <c r="A880" s="5" t="str">
        <f t="shared" ref="A880:B880" si="740">A731</f>
        <v>75x75x7.0*</v>
      </c>
      <c r="B880" s="14">
        <f t="shared" si="740"/>
        <v>7.9284999999999997</v>
      </c>
      <c r="C880" s="14">
        <f t="shared" si="716"/>
        <v>3.5</v>
      </c>
      <c r="D880" s="38">
        <v>48.4</v>
      </c>
    </row>
    <row r="881" spans="1:4" x14ac:dyDescent="0.25">
      <c r="A881" s="5" t="str">
        <f t="shared" ref="A881:B881" si="741">A732</f>
        <v>75x75x8.0*</v>
      </c>
      <c r="B881" s="14">
        <f t="shared" si="741"/>
        <v>8.9489999999999998</v>
      </c>
      <c r="C881" s="14">
        <f t="shared" si="716"/>
        <v>3.5</v>
      </c>
      <c r="D881" s="38">
        <v>54.6</v>
      </c>
    </row>
    <row r="882" spans="1:4" x14ac:dyDescent="0.25">
      <c r="A882" s="5" t="str">
        <f t="shared" ref="A882:B882" si="742">A733</f>
        <v>80x80x9</v>
      </c>
      <c r="B882" s="14">
        <f t="shared" si="742"/>
        <v>10.7545</v>
      </c>
      <c r="C882" s="14">
        <f t="shared" si="716"/>
        <v>3.5</v>
      </c>
      <c r="D882" s="38">
        <v>72.2</v>
      </c>
    </row>
    <row r="883" spans="1:4" x14ac:dyDescent="0.25">
      <c r="A883" s="5" t="str">
        <f t="shared" ref="A883:B883" si="743">A734</f>
        <v>80x80x10</v>
      </c>
      <c r="B883" s="14">
        <f t="shared" si="743"/>
        <v>11.8535</v>
      </c>
      <c r="C883" s="14">
        <f t="shared" si="716"/>
        <v>3.5</v>
      </c>
      <c r="D883" s="38">
        <v>79.599999999999994</v>
      </c>
    </row>
    <row r="884" spans="1:4" x14ac:dyDescent="0.25">
      <c r="A884" s="5" t="str">
        <f t="shared" ref="A884:B884" si="744">A735</f>
        <v>80x80x5.0*</v>
      </c>
      <c r="B884" s="14">
        <f t="shared" si="744"/>
        <v>6.2015000000000002</v>
      </c>
      <c r="C884" s="14">
        <f t="shared" si="716"/>
        <v>3.5</v>
      </c>
      <c r="D884" s="38">
        <v>39.799999999999997</v>
      </c>
    </row>
    <row r="885" spans="1:4" x14ac:dyDescent="0.25">
      <c r="A885" s="5" t="str">
        <f t="shared" ref="A885:B885" si="745">A736</f>
        <v>80x80x6.0*</v>
      </c>
      <c r="B885" s="14">
        <f t="shared" si="745"/>
        <v>7.3789999999999996</v>
      </c>
      <c r="C885" s="14">
        <f t="shared" si="716"/>
        <v>3.5</v>
      </c>
      <c r="D885" s="38">
        <v>49</v>
      </c>
    </row>
    <row r="886" spans="1:4" x14ac:dyDescent="0.25">
      <c r="A886" s="5" t="str">
        <f t="shared" ref="A886:B886" si="746">A737</f>
        <v>80x80x7.0*</v>
      </c>
      <c r="B886" s="14">
        <f t="shared" si="746"/>
        <v>8.4779999999999998</v>
      </c>
      <c r="C886" s="14">
        <f t="shared" si="716"/>
        <v>3.5</v>
      </c>
      <c r="D886" s="38">
        <v>57.4</v>
      </c>
    </row>
    <row r="887" spans="1:4" x14ac:dyDescent="0.25">
      <c r="A887" s="5" t="str">
        <f t="shared" ref="A887:B887" si="747">A738</f>
        <v>80x80x8.0*</v>
      </c>
      <c r="B887" s="14">
        <f t="shared" si="747"/>
        <v>9.6555</v>
      </c>
      <c r="C887" s="14">
        <f t="shared" si="716"/>
        <v>3.5</v>
      </c>
      <c r="D887" s="38">
        <v>65.3</v>
      </c>
    </row>
    <row r="888" spans="1:4" x14ac:dyDescent="0.25">
      <c r="A888" s="5" t="str">
        <f t="shared" ref="A888:B888" si="748">A739</f>
        <v>90x90x10</v>
      </c>
      <c r="B888" s="14">
        <f t="shared" si="748"/>
        <v>13.423500000000001</v>
      </c>
      <c r="C888" s="14">
        <f t="shared" si="716"/>
        <v>3.5</v>
      </c>
      <c r="D888" s="38">
        <v>109</v>
      </c>
    </row>
    <row r="889" spans="1:4" x14ac:dyDescent="0.25">
      <c r="A889" s="5" t="str">
        <f t="shared" ref="A889:B889" si="749">A740</f>
        <v>90x90x11</v>
      </c>
      <c r="B889" s="14">
        <f t="shared" si="749"/>
        <v>14.679500000000001</v>
      </c>
      <c r="C889" s="14">
        <f t="shared" si="716"/>
        <v>3.5</v>
      </c>
      <c r="D889" s="38">
        <v>118</v>
      </c>
    </row>
    <row r="890" spans="1:4" x14ac:dyDescent="0.25">
      <c r="A890" s="5" t="str">
        <f t="shared" ref="A890:B890" si="750">A741</f>
        <v>90x90x16</v>
      </c>
      <c r="B890" s="14">
        <f t="shared" si="750"/>
        <v>20.724</v>
      </c>
      <c r="C890" s="14">
        <f t="shared" si="716"/>
        <v>3.5</v>
      </c>
      <c r="D890" s="38">
        <v>166</v>
      </c>
    </row>
    <row r="891" spans="1:4" x14ac:dyDescent="0.25">
      <c r="A891" s="5" t="str">
        <f t="shared" ref="A891:B891" si="751">A742</f>
        <v>90x90x5.0*</v>
      </c>
      <c r="B891" s="14">
        <f t="shared" si="751"/>
        <v>6.9865000000000004</v>
      </c>
      <c r="C891" s="14">
        <f t="shared" si="716"/>
        <v>3.5</v>
      </c>
      <c r="D891" s="38">
        <v>52.8</v>
      </c>
    </row>
    <row r="892" spans="1:4" x14ac:dyDescent="0.25">
      <c r="A892" s="5" t="str">
        <f t="shared" ref="A892:B892" si="752">A743</f>
        <v>90x90x6.0*</v>
      </c>
      <c r="B892" s="14">
        <f t="shared" si="752"/>
        <v>8.3209999999999997</v>
      </c>
      <c r="C892" s="14">
        <f t="shared" si="716"/>
        <v>3.5</v>
      </c>
      <c r="D892" s="38">
        <v>65.099999999999994</v>
      </c>
    </row>
    <row r="893" spans="1:4" x14ac:dyDescent="0.25">
      <c r="A893" s="5" t="str">
        <f t="shared" ref="A893:B893" si="753">A744</f>
        <v>90x90x7.0*</v>
      </c>
      <c r="B893" s="14">
        <f t="shared" si="753"/>
        <v>9.577</v>
      </c>
      <c r="C893" s="14">
        <f t="shared" si="716"/>
        <v>3.5</v>
      </c>
      <c r="D893" s="38">
        <v>77.400000000000006</v>
      </c>
    </row>
    <row r="894" spans="1:4" x14ac:dyDescent="0.25">
      <c r="A894" s="5" t="str">
        <f t="shared" ref="A894:B894" si="754">A745</f>
        <v>90x90x8.0*</v>
      </c>
      <c r="B894" s="14">
        <f t="shared" si="754"/>
        <v>10.9115</v>
      </c>
      <c r="C894" s="14">
        <f t="shared" si="716"/>
        <v>3.5</v>
      </c>
      <c r="D894" s="38">
        <v>89.1</v>
      </c>
    </row>
    <row r="895" spans="1:4" x14ac:dyDescent="0.25">
      <c r="A895" s="5" t="str">
        <f t="shared" ref="A895:B895" si="755">A746</f>
        <v>90x90x9.0*</v>
      </c>
      <c r="B895" s="14">
        <f t="shared" si="755"/>
        <v>12.1675</v>
      </c>
      <c r="C895" s="14">
        <f t="shared" si="716"/>
        <v>3.5</v>
      </c>
      <c r="D895" s="38">
        <v>99.5</v>
      </c>
    </row>
    <row r="896" spans="1:4" x14ac:dyDescent="0.25">
      <c r="A896" s="5" t="str">
        <f t="shared" ref="A896:B896" si="756">A747</f>
        <v>100x100x11</v>
      </c>
      <c r="B896" s="14">
        <f t="shared" si="756"/>
        <v>16.406500000000001</v>
      </c>
      <c r="C896" s="14">
        <f t="shared" si="716"/>
        <v>4</v>
      </c>
      <c r="D896" s="38">
        <v>127</v>
      </c>
    </row>
    <row r="897" spans="1:4" x14ac:dyDescent="0.25">
      <c r="A897" s="5" t="str">
        <f t="shared" ref="A897:B897" si="757">A748</f>
        <v>100x100x12</v>
      </c>
      <c r="B897" s="14">
        <f t="shared" si="757"/>
        <v>17.819500000000001</v>
      </c>
      <c r="C897" s="14">
        <f t="shared" si="716"/>
        <v>4</v>
      </c>
      <c r="D897" s="38">
        <v>138</v>
      </c>
    </row>
    <row r="898" spans="1:4" x14ac:dyDescent="0.25">
      <c r="A898" s="5" t="str">
        <f t="shared" ref="A898:B898" si="758">A749</f>
        <v>100x100x13</v>
      </c>
      <c r="B898" s="14">
        <f t="shared" si="758"/>
        <v>19.232500000000002</v>
      </c>
      <c r="C898" s="14">
        <f t="shared" si="716"/>
        <v>4</v>
      </c>
      <c r="D898" s="38">
        <v>149</v>
      </c>
    </row>
    <row r="899" spans="1:4" x14ac:dyDescent="0.25">
      <c r="A899" s="5" t="str">
        <f t="shared" ref="A899:B899" si="759">A750</f>
        <v>100x100x14</v>
      </c>
      <c r="B899" s="14">
        <f t="shared" si="759"/>
        <v>20.567</v>
      </c>
      <c r="C899" s="14">
        <f t="shared" si="716"/>
        <v>4</v>
      </c>
      <c r="D899" s="38">
        <v>158</v>
      </c>
    </row>
    <row r="900" spans="1:4" x14ac:dyDescent="0.25">
      <c r="A900" s="5" t="str">
        <f t="shared" ref="A900:B900" si="760">A751</f>
        <v>100x100x15</v>
      </c>
      <c r="B900" s="14">
        <f t="shared" si="760"/>
        <v>21.901499999999999</v>
      </c>
      <c r="C900" s="14">
        <f t="shared" si="716"/>
        <v>4</v>
      </c>
      <c r="D900" s="38">
        <v>168</v>
      </c>
    </row>
    <row r="901" spans="1:4" x14ac:dyDescent="0.25">
      <c r="A901" s="5" t="str">
        <f t="shared" ref="A901:B901" si="761">A752</f>
        <v>100x100x16</v>
      </c>
      <c r="B901" s="14">
        <f t="shared" si="761"/>
        <v>23.236000000000001</v>
      </c>
      <c r="C901" s="14">
        <f t="shared" si="716"/>
        <v>4</v>
      </c>
      <c r="D901" s="38">
        <v>178</v>
      </c>
    </row>
    <row r="902" spans="1:4" x14ac:dyDescent="0.25">
      <c r="A902" s="5" t="str">
        <f t="shared" ref="A902:B902" si="762">A753</f>
        <v>100x100x18</v>
      </c>
      <c r="B902" s="14">
        <f t="shared" si="762"/>
        <v>25.826499999999999</v>
      </c>
      <c r="C902" s="14">
        <f t="shared" si="716"/>
        <v>4</v>
      </c>
      <c r="D902" s="38">
        <v>197</v>
      </c>
    </row>
    <row r="903" spans="1:4" x14ac:dyDescent="0.25">
      <c r="A903" s="5" t="str">
        <f t="shared" ref="A903:B903" si="763">A754</f>
        <v>100x100x10.0*</v>
      </c>
      <c r="B903" s="14">
        <f t="shared" si="763"/>
        <v>15.071999999999999</v>
      </c>
      <c r="C903" s="14">
        <f t="shared" si="716"/>
        <v>4</v>
      </c>
      <c r="D903" s="38">
        <v>117</v>
      </c>
    </row>
    <row r="904" spans="1:4" x14ac:dyDescent="0.25">
      <c r="A904" s="5" t="str">
        <f t="shared" ref="A904:B904" si="764">A755</f>
        <v>100x100x6.0*</v>
      </c>
      <c r="B904" s="14">
        <f t="shared" si="764"/>
        <v>9.2629999999999999</v>
      </c>
      <c r="C904" s="14">
        <f t="shared" si="716"/>
        <v>4</v>
      </c>
      <c r="D904" s="38">
        <v>68.099999999999994</v>
      </c>
    </row>
    <row r="905" spans="1:4" x14ac:dyDescent="0.25">
      <c r="A905" s="5" t="str">
        <f t="shared" ref="A905:B905" si="765">A756</f>
        <v>100x100x7.0*</v>
      </c>
      <c r="B905" s="14">
        <f t="shared" si="765"/>
        <v>10.7545</v>
      </c>
      <c r="C905" s="14">
        <f t="shared" si="716"/>
        <v>4</v>
      </c>
      <c r="D905" s="38">
        <v>81.099999999999994</v>
      </c>
    </row>
    <row r="906" spans="1:4" x14ac:dyDescent="0.25">
      <c r="A906" s="5" t="str">
        <f t="shared" ref="A906:B906" si="766">A757</f>
        <v>100x100x8.0*</v>
      </c>
      <c r="B906" s="14">
        <f t="shared" si="766"/>
        <v>12.1675</v>
      </c>
      <c r="C906" s="14">
        <f t="shared" si="716"/>
        <v>4</v>
      </c>
      <c r="D906" s="38">
        <v>94.1</v>
      </c>
    </row>
    <row r="907" spans="1:4" x14ac:dyDescent="0.25">
      <c r="A907" s="5" t="str">
        <f t="shared" ref="A907:B907" si="767">A758</f>
        <v>100x100x9.0*</v>
      </c>
      <c r="B907" s="14">
        <f t="shared" si="767"/>
        <v>13.580500000000001</v>
      </c>
      <c r="C907" s="14">
        <f t="shared" si="716"/>
        <v>4</v>
      </c>
      <c r="D907" s="38">
        <v>106</v>
      </c>
    </row>
    <row r="908" spans="1:4" x14ac:dyDescent="0.25">
      <c r="A908" s="5" t="str">
        <f t="shared" ref="A908:B908" si="768">A759</f>
        <v>110x110x12</v>
      </c>
      <c r="B908" s="14">
        <f t="shared" si="768"/>
        <v>19.703499999999998</v>
      </c>
      <c r="C908" s="14">
        <f t="shared" si="716"/>
        <v>4</v>
      </c>
      <c r="D908" s="38">
        <v>177</v>
      </c>
    </row>
    <row r="909" spans="1:4" x14ac:dyDescent="0.25">
      <c r="A909" s="5" t="str">
        <f t="shared" ref="A909:B909" si="769">A760</f>
        <v>110x110x14</v>
      </c>
      <c r="B909" s="14">
        <f t="shared" si="769"/>
        <v>22.765000000000001</v>
      </c>
      <c r="C909" s="14">
        <f t="shared" si="716"/>
        <v>4</v>
      </c>
      <c r="D909" s="38">
        <v>203</v>
      </c>
    </row>
    <row r="910" spans="1:4" x14ac:dyDescent="0.25">
      <c r="A910" s="5" t="str">
        <f t="shared" ref="A910:B910" si="770">A761</f>
        <v>110x110x10.0*</v>
      </c>
      <c r="B910" s="14">
        <f t="shared" si="770"/>
        <v>16.641999999999999</v>
      </c>
      <c r="C910" s="14">
        <f t="shared" si="716"/>
        <v>4</v>
      </c>
      <c r="D910" s="38">
        <v>150</v>
      </c>
    </row>
    <row r="911" spans="1:4" x14ac:dyDescent="0.25">
      <c r="A911" s="5" t="str">
        <f t="shared" ref="A911:B911" si="771">A762</f>
        <v>110x110x11.0*</v>
      </c>
      <c r="B911" s="14">
        <f t="shared" si="771"/>
        <v>18.212</v>
      </c>
      <c r="C911" s="14">
        <f t="shared" si="716"/>
        <v>4</v>
      </c>
      <c r="D911" s="38">
        <v>163</v>
      </c>
    </row>
    <row r="912" spans="1:4" x14ac:dyDescent="0.25">
      <c r="A912" s="5" t="str">
        <f t="shared" ref="A912:B912" si="772">A763</f>
        <v>110x110x6.0*</v>
      </c>
      <c r="B912" s="14">
        <f t="shared" si="772"/>
        <v>10.205</v>
      </c>
      <c r="C912" s="14">
        <f t="shared" si="716"/>
        <v>4</v>
      </c>
      <c r="D912" s="38">
        <v>84.7</v>
      </c>
    </row>
    <row r="913" spans="1:4" x14ac:dyDescent="0.25">
      <c r="A913" s="5" t="str">
        <f t="shared" ref="A913:B913" si="773">A764</f>
        <v>110x110x7.0*</v>
      </c>
      <c r="B913" s="14">
        <f t="shared" si="773"/>
        <v>11.8535</v>
      </c>
      <c r="C913" s="14">
        <f t="shared" si="716"/>
        <v>4</v>
      </c>
      <c r="D913" s="38">
        <v>101</v>
      </c>
    </row>
    <row r="914" spans="1:4" x14ac:dyDescent="0.25">
      <c r="A914" s="5" t="str">
        <f t="shared" ref="A914:B914" si="774">A765</f>
        <v>110x110x8.0*</v>
      </c>
      <c r="B914" s="14">
        <f t="shared" si="774"/>
        <v>13.423500000000001</v>
      </c>
      <c r="C914" s="14">
        <f t="shared" si="716"/>
        <v>4</v>
      </c>
      <c r="D914" s="38">
        <v>118</v>
      </c>
    </row>
    <row r="915" spans="1:4" x14ac:dyDescent="0.25">
      <c r="A915" s="5" t="str">
        <f t="shared" ref="A915:B915" si="775">A766</f>
        <v>110x110x9.0*</v>
      </c>
      <c r="B915" s="14">
        <f t="shared" si="775"/>
        <v>14.993499999999999</v>
      </c>
      <c r="C915" s="14">
        <f t="shared" si="716"/>
        <v>4</v>
      </c>
      <c r="D915" s="38">
        <v>134</v>
      </c>
    </row>
    <row r="916" spans="1:4" x14ac:dyDescent="0.25">
      <c r="A916" s="5" t="str">
        <f t="shared" ref="A916:B916" si="776">A767</f>
        <v>120x120x13</v>
      </c>
      <c r="B916" s="14">
        <f t="shared" si="776"/>
        <v>23.314499999999999</v>
      </c>
      <c r="C916" s="14">
        <f t="shared" si="716"/>
        <v>4</v>
      </c>
      <c r="D916" s="38">
        <v>238</v>
      </c>
    </row>
    <row r="917" spans="1:4" x14ac:dyDescent="0.25">
      <c r="A917" s="5" t="str">
        <f t="shared" ref="A917:B917" si="777">A768</f>
        <v>120x120x14</v>
      </c>
      <c r="B917" s="14">
        <f t="shared" si="777"/>
        <v>24.963000000000001</v>
      </c>
      <c r="C917" s="14">
        <f t="shared" si="716"/>
        <v>4</v>
      </c>
      <c r="D917" s="38">
        <v>254</v>
      </c>
    </row>
    <row r="918" spans="1:4" x14ac:dyDescent="0.25">
      <c r="A918" s="5" t="str">
        <f t="shared" ref="A918:B918" si="778">A769</f>
        <v>120x120x15</v>
      </c>
      <c r="B918" s="14">
        <f t="shared" si="778"/>
        <v>26.611499999999999</v>
      </c>
      <c r="C918" s="14">
        <f t="shared" si="716"/>
        <v>4</v>
      </c>
      <c r="D918" s="38">
        <v>270</v>
      </c>
    </row>
    <row r="919" spans="1:4" x14ac:dyDescent="0.25">
      <c r="A919" s="5" t="str">
        <f t="shared" ref="A919:B919" si="779">A770</f>
        <v>120x120x16</v>
      </c>
      <c r="B919" s="14">
        <f t="shared" si="779"/>
        <v>28.26</v>
      </c>
      <c r="C919" s="14">
        <f t="shared" si="716"/>
        <v>4</v>
      </c>
      <c r="D919" s="38">
        <v>287</v>
      </c>
    </row>
    <row r="920" spans="1:4" x14ac:dyDescent="0.25">
      <c r="A920" s="5" t="str">
        <f t="shared" ref="A920:B920" si="780">A771</f>
        <v>120x120x10.0*</v>
      </c>
      <c r="B920" s="14">
        <f t="shared" si="780"/>
        <v>18.212</v>
      </c>
      <c r="C920" s="14">
        <f t="shared" ref="C920:C983" si="781">C771+0.5</f>
        <v>4</v>
      </c>
      <c r="D920" s="38">
        <v>186</v>
      </c>
    </row>
    <row r="921" spans="1:4" x14ac:dyDescent="0.25">
      <c r="A921" s="5" t="str">
        <f t="shared" ref="A921:B921" si="782">A772</f>
        <v>120x120x11.0*</v>
      </c>
      <c r="B921" s="14">
        <f t="shared" si="782"/>
        <v>19.939</v>
      </c>
      <c r="C921" s="14">
        <f t="shared" si="781"/>
        <v>4</v>
      </c>
      <c r="D921" s="38">
        <v>205</v>
      </c>
    </row>
    <row r="922" spans="1:4" x14ac:dyDescent="0.25">
      <c r="A922" s="5" t="str">
        <f t="shared" ref="A922:B922" si="783">A773</f>
        <v>120x120x12.0*</v>
      </c>
      <c r="B922" s="14">
        <f t="shared" si="783"/>
        <v>21.587499999999999</v>
      </c>
      <c r="C922" s="14">
        <f t="shared" si="781"/>
        <v>4</v>
      </c>
      <c r="D922" s="38">
        <v>222</v>
      </c>
    </row>
    <row r="923" spans="1:4" x14ac:dyDescent="0.25">
      <c r="A923" s="5" t="str">
        <f t="shared" ref="A923:B923" si="784">A774</f>
        <v>120x120x7.0*</v>
      </c>
      <c r="B923" s="14">
        <f t="shared" si="784"/>
        <v>12.952500000000001</v>
      </c>
      <c r="C923" s="14">
        <f t="shared" si="781"/>
        <v>4</v>
      </c>
      <c r="D923" s="38">
        <v>123</v>
      </c>
    </row>
    <row r="924" spans="1:4" x14ac:dyDescent="0.25">
      <c r="A924" s="5" t="str">
        <f t="shared" ref="A924:B924" si="785">A775</f>
        <v>120x120x8.0*</v>
      </c>
      <c r="B924" s="14">
        <f t="shared" si="785"/>
        <v>14.679500000000001</v>
      </c>
      <c r="C924" s="14">
        <f t="shared" si="781"/>
        <v>4</v>
      </c>
      <c r="D924" s="38">
        <v>144</v>
      </c>
    </row>
    <row r="925" spans="1:4" x14ac:dyDescent="0.25">
      <c r="A925" s="5" t="str">
        <f t="shared" ref="A925:B925" si="786">A776</f>
        <v>120x120x9.0*</v>
      </c>
      <c r="B925" s="14">
        <f t="shared" si="786"/>
        <v>16.484999999999999</v>
      </c>
      <c r="C925" s="14">
        <f t="shared" si="781"/>
        <v>4</v>
      </c>
      <c r="D925" s="38">
        <v>165</v>
      </c>
    </row>
    <row r="926" spans="1:4" x14ac:dyDescent="0.25">
      <c r="A926" s="5" t="str">
        <f t="shared" ref="A926:B926" si="787">A777</f>
        <v>130x130x14</v>
      </c>
      <c r="B926" s="14">
        <f t="shared" si="787"/>
        <v>27.2395</v>
      </c>
      <c r="C926" s="14">
        <f t="shared" si="781"/>
        <v>4</v>
      </c>
      <c r="D926" s="38">
        <v>311</v>
      </c>
    </row>
    <row r="927" spans="1:4" x14ac:dyDescent="0.25">
      <c r="A927" s="5" t="str">
        <f t="shared" ref="A927:B927" si="788">A778</f>
        <v>130x130x15</v>
      </c>
      <c r="B927" s="14">
        <f t="shared" si="788"/>
        <v>29.045000000000002</v>
      </c>
      <c r="C927" s="14">
        <f t="shared" si="781"/>
        <v>4</v>
      </c>
      <c r="D927" s="38">
        <v>332</v>
      </c>
    </row>
    <row r="928" spans="1:4" x14ac:dyDescent="0.25">
      <c r="A928" s="5" t="str">
        <f t="shared" ref="A928:B928" si="789">A779</f>
        <v>130x130x16</v>
      </c>
      <c r="B928" s="14">
        <f t="shared" si="789"/>
        <v>30.8505</v>
      </c>
      <c r="C928" s="14">
        <f t="shared" si="781"/>
        <v>4</v>
      </c>
      <c r="D928" s="38">
        <v>352</v>
      </c>
    </row>
    <row r="929" spans="1:4" x14ac:dyDescent="0.25">
      <c r="A929" s="5" t="str">
        <f t="shared" ref="A929:B929" si="790">A780</f>
        <v>130x130x10.0*</v>
      </c>
      <c r="B929" s="14">
        <f t="shared" si="790"/>
        <v>19.782</v>
      </c>
      <c r="C929" s="14">
        <f t="shared" si="781"/>
        <v>4</v>
      </c>
      <c r="D929" s="38">
        <v>221</v>
      </c>
    </row>
    <row r="930" spans="1:4" x14ac:dyDescent="0.25">
      <c r="A930" s="5" t="str">
        <f t="shared" ref="A930:B930" si="791">A781</f>
        <v>130x130x11.0*</v>
      </c>
      <c r="B930" s="14">
        <f t="shared" si="791"/>
        <v>21.666</v>
      </c>
      <c r="C930" s="14">
        <f t="shared" si="781"/>
        <v>4</v>
      </c>
      <c r="D930" s="38">
        <v>248</v>
      </c>
    </row>
    <row r="931" spans="1:4" x14ac:dyDescent="0.25">
      <c r="A931" s="5" t="str">
        <f t="shared" ref="A931:B931" si="792">A782</f>
        <v>130x130x12.0*</v>
      </c>
      <c r="B931" s="14">
        <f t="shared" si="792"/>
        <v>23.55</v>
      </c>
      <c r="C931" s="14">
        <f t="shared" si="781"/>
        <v>4</v>
      </c>
      <c r="D931" s="38">
        <v>270</v>
      </c>
    </row>
    <row r="932" spans="1:4" x14ac:dyDescent="0.25">
      <c r="A932" s="5" t="str">
        <f t="shared" ref="A932:B932" si="793">A783</f>
        <v>130x130x13.0*</v>
      </c>
      <c r="B932" s="14">
        <f t="shared" si="793"/>
        <v>25.355499999999996</v>
      </c>
      <c r="C932" s="14">
        <f t="shared" si="781"/>
        <v>4</v>
      </c>
      <c r="D932" s="38">
        <v>291</v>
      </c>
    </row>
    <row r="933" spans="1:4" x14ac:dyDescent="0.25">
      <c r="A933" s="5" t="str">
        <f t="shared" ref="A933:B933" si="794">A784</f>
        <v>130x130x8.0*</v>
      </c>
      <c r="B933" s="14">
        <f t="shared" si="794"/>
        <v>16.013999999999999</v>
      </c>
      <c r="C933" s="14">
        <f t="shared" si="781"/>
        <v>4</v>
      </c>
      <c r="D933" s="38">
        <v>171</v>
      </c>
    </row>
    <row r="934" spans="1:4" x14ac:dyDescent="0.25">
      <c r="A934" s="5" t="str">
        <f t="shared" ref="A934:B934" si="795">A785</f>
        <v>130x130x9.0*</v>
      </c>
      <c r="B934" s="14">
        <f t="shared" si="795"/>
        <v>17.898</v>
      </c>
      <c r="C934" s="14">
        <f t="shared" si="781"/>
        <v>4</v>
      </c>
      <c r="D934" s="38">
        <v>196</v>
      </c>
    </row>
    <row r="935" spans="1:4" x14ac:dyDescent="0.25">
      <c r="A935" s="5" t="str">
        <f t="shared" ref="A935:B935" si="796">A786</f>
        <v>140x140x15</v>
      </c>
      <c r="B935" s="14">
        <f t="shared" si="796"/>
        <v>31.4</v>
      </c>
      <c r="C935" s="14">
        <f t="shared" si="781"/>
        <v>4</v>
      </c>
      <c r="D935" s="38">
        <v>398</v>
      </c>
    </row>
    <row r="936" spans="1:4" x14ac:dyDescent="0.25">
      <c r="A936" s="5" t="str">
        <f t="shared" ref="A936:B936" si="797">A787</f>
        <v>140x140x16</v>
      </c>
      <c r="B936" s="14">
        <f t="shared" si="797"/>
        <v>33.362499999999997</v>
      </c>
      <c r="C936" s="14">
        <f t="shared" si="781"/>
        <v>4</v>
      </c>
      <c r="D936" s="38">
        <v>421</v>
      </c>
    </row>
    <row r="937" spans="1:4" x14ac:dyDescent="0.25">
      <c r="A937" s="5" t="str">
        <f t="shared" ref="A937:B937" si="798">A788</f>
        <v>140x140x18</v>
      </c>
      <c r="B937" s="14">
        <f t="shared" si="798"/>
        <v>37.209000000000003</v>
      </c>
      <c r="C937" s="14">
        <f t="shared" si="781"/>
        <v>4</v>
      </c>
      <c r="D937" s="38">
        <v>465</v>
      </c>
    </row>
    <row r="938" spans="1:4" x14ac:dyDescent="0.25">
      <c r="A938" s="5" t="str">
        <f t="shared" ref="A938:B938" si="799">A789</f>
        <v>140x140x10.0*</v>
      </c>
      <c r="B938" s="14">
        <f t="shared" si="799"/>
        <v>21.352</v>
      </c>
      <c r="C938" s="14">
        <f t="shared" si="781"/>
        <v>4</v>
      </c>
      <c r="D938" s="38">
        <v>260</v>
      </c>
    </row>
    <row r="939" spans="1:4" x14ac:dyDescent="0.25">
      <c r="A939" s="5" t="str">
        <f t="shared" ref="A939:B939" si="800">A790</f>
        <v>140x140x11.0*</v>
      </c>
      <c r="B939" s="14">
        <f t="shared" si="800"/>
        <v>23.393000000000001</v>
      </c>
      <c r="C939" s="14">
        <f t="shared" si="781"/>
        <v>4</v>
      </c>
      <c r="D939" s="38">
        <v>291</v>
      </c>
    </row>
    <row r="940" spans="1:4" x14ac:dyDescent="0.25">
      <c r="A940" s="5" t="str">
        <f t="shared" ref="A940:B940" si="801">A791</f>
        <v>140x140x12.0*</v>
      </c>
      <c r="B940" s="14">
        <f t="shared" si="801"/>
        <v>25.434000000000001</v>
      </c>
      <c r="C940" s="14">
        <f t="shared" si="781"/>
        <v>4</v>
      </c>
      <c r="D940" s="38">
        <v>322</v>
      </c>
    </row>
    <row r="941" spans="1:4" x14ac:dyDescent="0.25">
      <c r="A941" s="5" t="str">
        <f t="shared" ref="A941:B941" si="802">A792</f>
        <v>140x140x13.0*</v>
      </c>
      <c r="B941" s="14">
        <f t="shared" si="802"/>
        <v>27.475000000000001</v>
      </c>
      <c r="C941" s="14">
        <f t="shared" si="781"/>
        <v>4</v>
      </c>
      <c r="D941" s="38">
        <v>350</v>
      </c>
    </row>
    <row r="942" spans="1:4" x14ac:dyDescent="0.25">
      <c r="A942" s="5" t="str">
        <f t="shared" ref="A942:B942" si="803">A793</f>
        <v>140x140x14.0*</v>
      </c>
      <c r="B942" s="14">
        <f t="shared" si="803"/>
        <v>29.4375</v>
      </c>
      <c r="C942" s="14">
        <f t="shared" si="781"/>
        <v>4</v>
      </c>
      <c r="D942" s="38">
        <v>373</v>
      </c>
    </row>
    <row r="943" spans="1:4" x14ac:dyDescent="0.25">
      <c r="A943" s="5" t="str">
        <f t="shared" ref="A943:B943" si="804">A794</f>
        <v>140x140x9.0*</v>
      </c>
      <c r="B943" s="14">
        <f t="shared" si="804"/>
        <v>19.311</v>
      </c>
      <c r="C943" s="14">
        <f t="shared" si="781"/>
        <v>4</v>
      </c>
      <c r="D943" s="38">
        <v>229</v>
      </c>
    </row>
    <row r="944" spans="1:4" x14ac:dyDescent="0.25">
      <c r="A944" s="5" t="str">
        <f t="shared" ref="A944:B944" si="805">A795</f>
        <v>150x150x17</v>
      </c>
      <c r="B944" s="14">
        <f t="shared" si="805"/>
        <v>37.994</v>
      </c>
      <c r="C944" s="14">
        <f t="shared" si="781"/>
        <v>4</v>
      </c>
      <c r="D944" s="38">
        <v>521</v>
      </c>
    </row>
    <row r="945" spans="1:4" x14ac:dyDescent="0.25">
      <c r="A945" s="5" t="str">
        <f t="shared" ref="A945:B945" si="806">A796</f>
        <v>150x150x18</v>
      </c>
      <c r="B945" s="14">
        <f t="shared" si="806"/>
        <v>40.034999999999997</v>
      </c>
      <c r="C945" s="14">
        <f t="shared" si="781"/>
        <v>4</v>
      </c>
      <c r="D945" s="38">
        <v>549</v>
      </c>
    </row>
    <row r="946" spans="1:4" x14ac:dyDescent="0.25">
      <c r="A946" s="5" t="str">
        <f t="shared" ref="A946:B946" si="807">A797</f>
        <v>150x150x19</v>
      </c>
      <c r="B946" s="14">
        <f t="shared" si="807"/>
        <v>42.154499999999999</v>
      </c>
      <c r="C946" s="14">
        <f t="shared" si="781"/>
        <v>4</v>
      </c>
      <c r="D946" s="38">
        <v>575</v>
      </c>
    </row>
    <row r="947" spans="1:4" x14ac:dyDescent="0.25">
      <c r="A947" s="5" t="str">
        <f t="shared" ref="A947:B947" si="808">A798</f>
        <v>150x150x20</v>
      </c>
      <c r="B947" s="14">
        <f t="shared" si="808"/>
        <v>44.195500000000003</v>
      </c>
      <c r="C947" s="14">
        <f t="shared" si="781"/>
        <v>4</v>
      </c>
      <c r="D947" s="38">
        <v>603</v>
      </c>
    </row>
    <row r="948" spans="1:4" x14ac:dyDescent="0.25">
      <c r="A948" s="5" t="str">
        <f t="shared" ref="A948:B948" si="809">A799</f>
        <v>150x150x10.0*</v>
      </c>
      <c r="B948" s="14">
        <f t="shared" si="809"/>
        <v>23.000499999999999</v>
      </c>
      <c r="C948" s="14">
        <f t="shared" si="781"/>
        <v>4</v>
      </c>
      <c r="D948" s="38">
        <v>301</v>
      </c>
    </row>
    <row r="949" spans="1:4" x14ac:dyDescent="0.25">
      <c r="A949" s="5" t="str">
        <f t="shared" ref="A949:B949" si="810">A800</f>
        <v>150x150x11.0*</v>
      </c>
      <c r="B949" s="14">
        <f t="shared" si="810"/>
        <v>25.198499999999999</v>
      </c>
      <c r="C949" s="14">
        <f t="shared" si="781"/>
        <v>4</v>
      </c>
      <c r="D949" s="38">
        <v>337</v>
      </c>
    </row>
    <row r="950" spans="1:4" x14ac:dyDescent="0.25">
      <c r="A950" s="5" t="str">
        <f t="shared" ref="A950:B950" si="811">A801</f>
        <v>150x150x12.0*</v>
      </c>
      <c r="B950" s="14">
        <f t="shared" si="811"/>
        <v>27.318000000000001</v>
      </c>
      <c r="C950" s="14">
        <f t="shared" si="781"/>
        <v>4</v>
      </c>
      <c r="D950" s="38">
        <v>374</v>
      </c>
    </row>
    <row r="951" spans="1:4" x14ac:dyDescent="0.25">
      <c r="A951" s="5" t="str">
        <f t="shared" ref="A951:B951" si="812">A802</f>
        <v>150x150x13.0*</v>
      </c>
      <c r="B951" s="14">
        <f t="shared" si="812"/>
        <v>29.515999999999998</v>
      </c>
      <c r="C951" s="14">
        <f t="shared" si="781"/>
        <v>4</v>
      </c>
      <c r="D951" s="38">
        <v>411</v>
      </c>
    </row>
    <row r="952" spans="1:4" x14ac:dyDescent="0.25">
      <c r="A952" s="5" t="str">
        <f t="shared" ref="A952:B952" si="813">A803</f>
        <v>150x150x14.0*</v>
      </c>
      <c r="B952" s="14">
        <f t="shared" si="813"/>
        <v>31.6355</v>
      </c>
      <c r="C952" s="14">
        <f t="shared" si="781"/>
        <v>4</v>
      </c>
      <c r="D952" s="38">
        <v>440</v>
      </c>
    </row>
    <row r="953" spans="1:4" x14ac:dyDescent="0.25">
      <c r="A953" s="5" t="str">
        <f t="shared" ref="A953:B953" si="814">A804</f>
        <v>150x150x15.0*</v>
      </c>
      <c r="B953" s="14">
        <f t="shared" si="814"/>
        <v>33.755000000000003</v>
      </c>
      <c r="C953" s="14">
        <f t="shared" si="781"/>
        <v>4</v>
      </c>
      <c r="D953" s="38">
        <v>470</v>
      </c>
    </row>
    <row r="954" spans="1:4" x14ac:dyDescent="0.25">
      <c r="A954" s="5" t="str">
        <f t="shared" ref="A954:B954" si="815">A805</f>
        <v>150x150x16.0*</v>
      </c>
      <c r="B954" s="14">
        <f t="shared" si="815"/>
        <v>35.874499999999998</v>
      </c>
      <c r="C954" s="14">
        <f t="shared" si="781"/>
        <v>4</v>
      </c>
      <c r="D954" s="38">
        <v>497</v>
      </c>
    </row>
    <row r="955" spans="1:4" x14ac:dyDescent="0.25">
      <c r="A955" s="5" t="str">
        <f t="shared" ref="A955:B955" si="816">A806</f>
        <v>160x160x20</v>
      </c>
      <c r="B955" s="14">
        <f t="shared" si="816"/>
        <v>47.335500000000003</v>
      </c>
      <c r="C955" s="14">
        <f t="shared" si="781"/>
        <v>4</v>
      </c>
      <c r="D955" s="38">
        <v>703</v>
      </c>
    </row>
    <row r="956" spans="1:4" x14ac:dyDescent="0.25">
      <c r="A956" s="5" t="str">
        <f t="shared" ref="A956:B956" si="817">A807</f>
        <v>160x160x12.0*</v>
      </c>
      <c r="B956" s="14">
        <f t="shared" si="817"/>
        <v>29.2805</v>
      </c>
      <c r="C956" s="14">
        <f t="shared" si="781"/>
        <v>4</v>
      </c>
      <c r="D956" s="38">
        <v>427</v>
      </c>
    </row>
    <row r="957" spans="1:4" x14ac:dyDescent="0.25">
      <c r="A957" s="5" t="str">
        <f t="shared" ref="A957:B957" si="818">A808</f>
        <v>160x160x13.0*</v>
      </c>
      <c r="B957" s="14">
        <f t="shared" si="818"/>
        <v>31.556999999999999</v>
      </c>
      <c r="C957" s="14">
        <f t="shared" si="781"/>
        <v>4</v>
      </c>
      <c r="D957" s="38">
        <v>469</v>
      </c>
    </row>
    <row r="958" spans="1:4" x14ac:dyDescent="0.25">
      <c r="A958" s="5" t="str">
        <f t="shared" ref="A958:B958" si="819">A809</f>
        <v>160x160x14.0*</v>
      </c>
      <c r="B958" s="14">
        <f t="shared" si="819"/>
        <v>33.911999999999999</v>
      </c>
      <c r="C958" s="14">
        <f t="shared" si="781"/>
        <v>4</v>
      </c>
      <c r="D958" s="38">
        <v>512</v>
      </c>
    </row>
    <row r="959" spans="1:4" x14ac:dyDescent="0.25">
      <c r="A959" s="5" t="str">
        <f t="shared" ref="A959:B959" si="820">A810</f>
        <v>160x160x15.0*</v>
      </c>
      <c r="B959" s="14">
        <f t="shared" si="820"/>
        <v>36.188499999999998</v>
      </c>
      <c r="C959" s="14">
        <f t="shared" si="781"/>
        <v>4</v>
      </c>
      <c r="D959" s="38">
        <v>549</v>
      </c>
    </row>
    <row r="960" spans="1:4" x14ac:dyDescent="0.25">
      <c r="A960" s="5" t="str">
        <f t="shared" ref="A960:B960" si="821">A811</f>
        <v>160x160x16.0*</v>
      </c>
      <c r="B960" s="14">
        <f t="shared" si="821"/>
        <v>38.465000000000003</v>
      </c>
      <c r="C960" s="14">
        <f t="shared" si="781"/>
        <v>4</v>
      </c>
      <c r="D960" s="38">
        <v>580</v>
      </c>
    </row>
    <row r="961" spans="1:4" x14ac:dyDescent="0.25">
      <c r="A961" s="5" t="str">
        <f t="shared" ref="A961:B961" si="822">A812</f>
        <v>180x180x20</v>
      </c>
      <c r="B961" s="14">
        <f t="shared" si="822"/>
        <v>53.615499999999997</v>
      </c>
      <c r="C961" s="14">
        <f t="shared" si="781"/>
        <v>4</v>
      </c>
      <c r="D961" s="38">
        <v>920</v>
      </c>
    </row>
    <row r="962" spans="1:4" x14ac:dyDescent="0.25">
      <c r="A962" s="5" t="str">
        <f t="shared" ref="A962:B962" si="823">A813</f>
        <v>180x180x22</v>
      </c>
      <c r="B962" s="14">
        <f t="shared" si="823"/>
        <v>58.639499999999998</v>
      </c>
      <c r="C962" s="14">
        <f t="shared" si="781"/>
        <v>4</v>
      </c>
      <c r="D962" s="38">
        <v>1010</v>
      </c>
    </row>
    <row r="963" spans="1:4" x14ac:dyDescent="0.25">
      <c r="A963" s="5" t="str">
        <f t="shared" ref="A963:B963" si="824">A814</f>
        <v>180x180x15.0*</v>
      </c>
      <c r="B963" s="14">
        <f t="shared" si="824"/>
        <v>40.898499999999999</v>
      </c>
      <c r="C963" s="14">
        <f t="shared" si="781"/>
        <v>4</v>
      </c>
      <c r="D963" s="38">
        <v>703</v>
      </c>
    </row>
    <row r="964" spans="1:4" x14ac:dyDescent="0.25">
      <c r="A964" s="5" t="str">
        <f t="shared" ref="A964:B964" si="825">A815</f>
        <v>180x180x16.0*</v>
      </c>
      <c r="B964" s="14">
        <f t="shared" si="825"/>
        <v>43.488999999999997</v>
      </c>
      <c r="C964" s="14">
        <f t="shared" si="781"/>
        <v>4</v>
      </c>
      <c r="D964" s="38">
        <v>753</v>
      </c>
    </row>
    <row r="965" spans="1:4" x14ac:dyDescent="0.25">
      <c r="A965" s="5" t="str">
        <f t="shared" ref="A965:B965" si="826">A816</f>
        <v>200x200x25</v>
      </c>
      <c r="B965" s="14">
        <f t="shared" si="826"/>
        <v>73.868499999999997</v>
      </c>
      <c r="C965" s="14">
        <f t="shared" si="781"/>
        <v>4</v>
      </c>
      <c r="D965" s="38">
        <v>1420</v>
      </c>
    </row>
    <row r="966" spans="1:4" x14ac:dyDescent="0.25">
      <c r="A966" s="5" t="str">
        <f t="shared" ref="A966:B966" si="827">A817</f>
        <v>200x200x28</v>
      </c>
      <c r="B966" s="14">
        <f t="shared" si="827"/>
        <v>82.424999999999997</v>
      </c>
      <c r="C966" s="14">
        <f t="shared" si="781"/>
        <v>4</v>
      </c>
      <c r="D966" s="38">
        <v>1580</v>
      </c>
    </row>
    <row r="967" spans="1:4" x14ac:dyDescent="0.25">
      <c r="A967" s="5" t="str">
        <f t="shared" ref="A967:B967" si="828">A818</f>
        <v>200x200x12.0*</v>
      </c>
      <c r="B967" s="14">
        <f t="shared" si="828"/>
        <v>36.816499999999998</v>
      </c>
      <c r="C967" s="14">
        <f t="shared" si="781"/>
        <v>4</v>
      </c>
      <c r="D967" s="38">
        <v>631</v>
      </c>
    </row>
    <row r="968" spans="1:4" x14ac:dyDescent="0.25">
      <c r="A968" s="5" t="str">
        <f t="shared" ref="A968:B968" si="829">A819</f>
        <v>200x200x15.0*</v>
      </c>
      <c r="B968" s="14">
        <f t="shared" si="829"/>
        <v>45.608499999999999</v>
      </c>
      <c r="C968" s="14">
        <f t="shared" si="781"/>
        <v>4</v>
      </c>
      <c r="D968" s="38">
        <v>851</v>
      </c>
    </row>
    <row r="969" spans="1:4" x14ac:dyDescent="0.25">
      <c r="A969" s="5" t="str">
        <f t="shared" ref="A969:B969" si="830">A820</f>
        <v>200x200x20.0*</v>
      </c>
      <c r="B969" s="14">
        <f t="shared" si="830"/>
        <v>59.895499999999998</v>
      </c>
      <c r="C969" s="14">
        <f t="shared" si="781"/>
        <v>4</v>
      </c>
      <c r="D969" s="38">
        <v>1160</v>
      </c>
    </row>
    <row r="970" spans="1:4" x14ac:dyDescent="0.25">
      <c r="A970" s="5" t="str">
        <f t="shared" ref="A970:B970" si="831">A821</f>
        <v>250x250x30</v>
      </c>
      <c r="B970" s="14">
        <f t="shared" si="831"/>
        <v>110.685</v>
      </c>
      <c r="C970" s="14">
        <f t="shared" si="781"/>
        <v>4</v>
      </c>
      <c r="D970" s="38">
        <v>2630</v>
      </c>
    </row>
    <row r="971" spans="1:4" x14ac:dyDescent="0.25">
      <c r="A971" s="5" t="str">
        <f t="shared" ref="A971:B971" si="832">A822</f>
        <v>250x250x35</v>
      </c>
      <c r="B971" s="14">
        <f t="shared" si="832"/>
        <v>127.955</v>
      </c>
      <c r="C971" s="14">
        <f t="shared" si="781"/>
        <v>4</v>
      </c>
      <c r="D971" s="38">
        <v>3040</v>
      </c>
    </row>
    <row r="972" spans="1:4" x14ac:dyDescent="0.25">
      <c r="A972" s="5" t="str">
        <f t="shared" ref="A972:B972" si="833">A823</f>
        <v>250x250x20.0*</v>
      </c>
      <c r="B972" s="14">
        <f t="shared" si="833"/>
        <v>75.36</v>
      </c>
      <c r="C972" s="14">
        <f t="shared" si="781"/>
        <v>4</v>
      </c>
      <c r="D972" s="38">
        <v>1740</v>
      </c>
    </row>
    <row r="973" spans="1:4" x14ac:dyDescent="0.25">
      <c r="A973" s="5" t="str">
        <f t="shared" ref="A973:B973" si="834">A824</f>
        <v>250x250x25.0*</v>
      </c>
      <c r="B973" s="14">
        <f t="shared" si="834"/>
        <v>93.415000000000006</v>
      </c>
      <c r="C973" s="14">
        <f t="shared" si="781"/>
        <v>4</v>
      </c>
      <c r="D973" s="38">
        <v>2220</v>
      </c>
    </row>
    <row r="974" spans="1:4" x14ac:dyDescent="0.25">
      <c r="A974" s="5" t="str">
        <f t="shared" ref="A974:B974" si="835">A825</f>
        <v>25x25x3</v>
      </c>
      <c r="B974" s="14">
        <f t="shared" si="835"/>
        <v>1.099</v>
      </c>
      <c r="C974" s="14">
        <f t="shared" si="781"/>
        <v>4</v>
      </c>
      <c r="D974" s="38">
        <v>0.75900000000000001</v>
      </c>
    </row>
    <row r="975" spans="1:4" x14ac:dyDescent="0.25">
      <c r="A975" s="5" t="str">
        <f t="shared" ref="A975:B975" si="836">A826</f>
        <v>25x25x4</v>
      </c>
      <c r="B975" s="14">
        <f t="shared" si="836"/>
        <v>1.4915</v>
      </c>
      <c r="C975" s="14">
        <f t="shared" si="781"/>
        <v>4</v>
      </c>
      <c r="D975" s="38">
        <v>0.98799999999999999</v>
      </c>
    </row>
    <row r="976" spans="1:4" x14ac:dyDescent="0.25">
      <c r="A976" s="5" t="str">
        <f t="shared" ref="A976:B976" si="837">A827</f>
        <v>300x300x35</v>
      </c>
      <c r="B976" s="14">
        <f t="shared" si="837"/>
        <v>154.64500000000001</v>
      </c>
      <c r="C976" s="14">
        <f t="shared" si="781"/>
        <v>4</v>
      </c>
      <c r="D976" s="38">
        <v>4180</v>
      </c>
    </row>
    <row r="977" spans="1:4" x14ac:dyDescent="0.25">
      <c r="A977" s="5" t="str">
        <f t="shared" ref="A977:B977" si="838">A828</f>
        <v>300x300x25.0*</v>
      </c>
      <c r="B977" s="14">
        <f t="shared" si="838"/>
        <v>112.255</v>
      </c>
      <c r="C977" s="14">
        <f t="shared" si="781"/>
        <v>4</v>
      </c>
      <c r="D977" s="38">
        <v>3000</v>
      </c>
    </row>
    <row r="978" spans="1:4" x14ac:dyDescent="0.25">
      <c r="A978" s="5" t="str">
        <f t="shared" ref="A978:B978" si="839">A829</f>
        <v>300x300x30.0*</v>
      </c>
      <c r="B978" s="14">
        <f t="shared" si="839"/>
        <v>133.44999999999999</v>
      </c>
      <c r="C978" s="14">
        <f t="shared" si="781"/>
        <v>4</v>
      </c>
      <c r="D978" s="38">
        <v>3630</v>
      </c>
    </row>
    <row r="979" spans="1:4" x14ac:dyDescent="0.25">
      <c r="A979" s="5" t="str">
        <f t="shared" ref="A979:B979" si="840">A830</f>
        <v>30x30x4</v>
      </c>
      <c r="B979" s="14">
        <f t="shared" si="840"/>
        <v>1.8055000000000001</v>
      </c>
      <c r="C979" s="14">
        <f t="shared" si="781"/>
        <v>4</v>
      </c>
      <c r="D979" s="38">
        <v>1.72</v>
      </c>
    </row>
    <row r="980" spans="1:4" x14ac:dyDescent="0.25">
      <c r="A980" s="5" t="str">
        <f t="shared" ref="A980:B980" si="841">A831</f>
        <v>30x30x3.0*</v>
      </c>
      <c r="B980" s="14">
        <f t="shared" si="841"/>
        <v>1.3345</v>
      </c>
      <c r="C980" s="14">
        <f t="shared" si="781"/>
        <v>4</v>
      </c>
      <c r="D980" s="38">
        <v>1.32</v>
      </c>
    </row>
    <row r="981" spans="1:4" x14ac:dyDescent="0.25">
      <c r="A981" s="5" t="str">
        <f t="shared" ref="A981:B981" si="842">A832</f>
        <v>35x35x4</v>
      </c>
      <c r="B981" s="14">
        <f t="shared" si="842"/>
        <v>2.1194999999999999</v>
      </c>
      <c r="C981" s="14">
        <f t="shared" si="781"/>
        <v>4</v>
      </c>
      <c r="D981" s="38">
        <v>2.72</v>
      </c>
    </row>
    <row r="982" spans="1:4" x14ac:dyDescent="0.25">
      <c r="A982" s="5" t="str">
        <f t="shared" ref="A982:B982" si="843">A833</f>
        <v>35x35x5</v>
      </c>
      <c r="B982" s="14">
        <f t="shared" si="843"/>
        <v>2.5905</v>
      </c>
      <c r="C982" s="14">
        <f t="shared" si="781"/>
        <v>4</v>
      </c>
      <c r="D982" s="38">
        <v>3.25</v>
      </c>
    </row>
    <row r="983" spans="1:4" x14ac:dyDescent="0.25">
      <c r="A983" s="5" t="str">
        <f t="shared" ref="A983:B983" si="844">A834</f>
        <v>40x40x5</v>
      </c>
      <c r="B983" s="14">
        <f t="shared" si="844"/>
        <v>2.9830000000000001</v>
      </c>
      <c r="C983" s="14">
        <f t="shared" si="781"/>
        <v>4</v>
      </c>
      <c r="D983" s="38">
        <v>4.83</v>
      </c>
    </row>
    <row r="984" spans="1:4" x14ac:dyDescent="0.25">
      <c r="A984" s="5" t="str">
        <f t="shared" ref="A984:B984" si="845">A835</f>
        <v>40x40x6</v>
      </c>
      <c r="B984" s="14">
        <f t="shared" si="845"/>
        <v>3.5325000000000002</v>
      </c>
      <c r="C984" s="14">
        <f t="shared" ref="C984:C1044" si="846">C835+0.5</f>
        <v>4</v>
      </c>
      <c r="D984" s="38">
        <v>5.71</v>
      </c>
    </row>
    <row r="985" spans="1:4" x14ac:dyDescent="0.25">
      <c r="A985" s="5" t="str">
        <f t="shared" ref="A985:B985" si="847">A836</f>
        <v>40x40x4.0*</v>
      </c>
      <c r="B985" s="14">
        <f t="shared" si="847"/>
        <v>2.4335</v>
      </c>
      <c r="C985" s="14">
        <f t="shared" si="846"/>
        <v>4</v>
      </c>
      <c r="D985" s="38">
        <v>4.0199999999999996</v>
      </c>
    </row>
    <row r="986" spans="1:4" x14ac:dyDescent="0.25">
      <c r="A986" s="5" t="str">
        <f t="shared" ref="A986:B986" si="848">A837</f>
        <v>45x45x5</v>
      </c>
      <c r="B986" s="14">
        <f t="shared" si="848"/>
        <v>3.3755000000000002</v>
      </c>
      <c r="C986" s="14">
        <f t="shared" si="846"/>
        <v>4</v>
      </c>
      <c r="D986" s="38">
        <v>6.82</v>
      </c>
    </row>
    <row r="987" spans="1:4" x14ac:dyDescent="0.25">
      <c r="A987" s="5" t="str">
        <f t="shared" ref="A987:B987" si="849">A838</f>
        <v>45x45x6</v>
      </c>
      <c r="B987" s="14">
        <f t="shared" si="849"/>
        <v>4.0034999999999998</v>
      </c>
      <c r="C987" s="14">
        <f t="shared" si="846"/>
        <v>4</v>
      </c>
      <c r="D987" s="38">
        <v>7.91</v>
      </c>
    </row>
    <row r="988" spans="1:4" x14ac:dyDescent="0.25">
      <c r="A988" s="5" t="str">
        <f t="shared" ref="A988:B988" si="850">A839</f>
        <v>45x45x7</v>
      </c>
      <c r="B988" s="14">
        <f t="shared" si="850"/>
        <v>4.6315</v>
      </c>
      <c r="C988" s="14">
        <f t="shared" si="846"/>
        <v>4</v>
      </c>
      <c r="D988" s="38">
        <v>9.11</v>
      </c>
    </row>
    <row r="989" spans="1:4" x14ac:dyDescent="0.25">
      <c r="A989" s="5" t="str">
        <f t="shared" ref="A989:B989" si="851">A840</f>
        <v>45x45x3.0*</v>
      </c>
      <c r="B989" s="14">
        <f t="shared" si="851"/>
        <v>2.1194999999999999</v>
      </c>
      <c r="C989" s="14">
        <f t="shared" si="846"/>
        <v>4</v>
      </c>
      <c r="D989" s="38">
        <v>4.21</v>
      </c>
    </row>
    <row r="990" spans="1:4" x14ac:dyDescent="0.25">
      <c r="A990" s="5" t="str">
        <f t="shared" ref="A990:B990" si="852">A841</f>
        <v>45x45x4.0*</v>
      </c>
      <c r="B990" s="14">
        <f t="shared" si="852"/>
        <v>2.7475000000000001</v>
      </c>
      <c r="C990" s="14">
        <f t="shared" si="846"/>
        <v>4</v>
      </c>
      <c r="D990" s="38">
        <v>5.54</v>
      </c>
    </row>
    <row r="991" spans="1:4" x14ac:dyDescent="0.25">
      <c r="A991" s="5" t="str">
        <f t="shared" ref="A991:B991" si="853">A842</f>
        <v>45x45x45.0*</v>
      </c>
      <c r="B991" s="14">
        <f t="shared" si="853"/>
        <v>3.0615000000000001</v>
      </c>
      <c r="C991" s="14">
        <f t="shared" si="846"/>
        <v>4</v>
      </c>
      <c r="D991" s="38">
        <v>6.19</v>
      </c>
    </row>
    <row r="992" spans="1:4" x14ac:dyDescent="0.25">
      <c r="A992" s="5" t="str">
        <f t="shared" ref="A992:B992" si="854">A843</f>
        <v>50x50x6</v>
      </c>
      <c r="B992" s="14">
        <f t="shared" si="854"/>
        <v>4.4744999999999999</v>
      </c>
      <c r="C992" s="14">
        <f t="shared" si="846"/>
        <v>4</v>
      </c>
      <c r="D992" s="38">
        <v>10.9</v>
      </c>
    </row>
    <row r="993" spans="1:4" x14ac:dyDescent="0.25">
      <c r="A993" s="5" t="str">
        <f t="shared" ref="A993:B993" si="855">A844</f>
        <v>50x50x7</v>
      </c>
      <c r="B993" s="14">
        <f t="shared" si="855"/>
        <v>5.181</v>
      </c>
      <c r="C993" s="14">
        <f t="shared" si="846"/>
        <v>4</v>
      </c>
      <c r="D993" s="38">
        <v>12.4</v>
      </c>
    </row>
    <row r="994" spans="1:4" x14ac:dyDescent="0.25">
      <c r="A994" s="5" t="str">
        <f t="shared" ref="A994:B994" si="856">A845</f>
        <v>50x50x8</v>
      </c>
      <c r="B994" s="14">
        <f t="shared" si="856"/>
        <v>5.8090000000000002</v>
      </c>
      <c r="C994" s="14">
        <f t="shared" si="846"/>
        <v>4</v>
      </c>
      <c r="D994" s="38">
        <v>14</v>
      </c>
    </row>
    <row r="995" spans="1:4" x14ac:dyDescent="0.25">
      <c r="A995" s="5" t="str">
        <f t="shared" ref="A995:B995" si="857">A846</f>
        <v>50x50x9</v>
      </c>
      <c r="B995" s="14">
        <f t="shared" si="857"/>
        <v>6.4369999999999994</v>
      </c>
      <c r="C995" s="14">
        <f t="shared" si="846"/>
        <v>4</v>
      </c>
      <c r="D995" s="38">
        <v>15.6</v>
      </c>
    </row>
    <row r="996" spans="1:4" x14ac:dyDescent="0.25">
      <c r="A996" s="5" t="str">
        <f t="shared" ref="A996:B996" si="858">A847</f>
        <v>50x50x4.0*</v>
      </c>
      <c r="B996" s="14">
        <f t="shared" si="858"/>
        <v>3.0615000000000001</v>
      </c>
      <c r="C996" s="14">
        <f t="shared" si="846"/>
        <v>4</v>
      </c>
      <c r="D996" s="38">
        <v>7.55</v>
      </c>
    </row>
    <row r="997" spans="1:4" x14ac:dyDescent="0.25">
      <c r="A997" s="5" t="str">
        <f t="shared" ref="A997:B997" si="859">A848</f>
        <v>50x50x5.0*</v>
      </c>
      <c r="B997" s="14">
        <f t="shared" si="859"/>
        <v>3.7679999999999998</v>
      </c>
      <c r="C997" s="14">
        <f t="shared" si="846"/>
        <v>4</v>
      </c>
      <c r="D997" s="38">
        <v>9.23</v>
      </c>
    </row>
    <row r="998" spans="1:4" x14ac:dyDescent="0.25">
      <c r="A998" s="5" t="str">
        <f t="shared" ref="A998:B998" si="860">A849</f>
        <v>55x55x6</v>
      </c>
      <c r="B998" s="14">
        <f t="shared" si="860"/>
        <v>4.9455</v>
      </c>
      <c r="C998" s="14">
        <f t="shared" si="846"/>
        <v>4</v>
      </c>
      <c r="D998" s="38">
        <v>14.2</v>
      </c>
    </row>
    <row r="999" spans="1:4" x14ac:dyDescent="0.25">
      <c r="A999" s="5" t="str">
        <f t="shared" ref="A999:B999" si="861">A850</f>
        <v>55x55x4.0*</v>
      </c>
      <c r="B999" s="14">
        <f t="shared" si="861"/>
        <v>3.3755000000000002</v>
      </c>
      <c r="C999" s="14">
        <f t="shared" si="846"/>
        <v>4</v>
      </c>
      <c r="D999" s="38">
        <v>9.65</v>
      </c>
    </row>
    <row r="1000" spans="1:4" x14ac:dyDescent="0.25">
      <c r="A1000" s="5" t="str">
        <f t="shared" ref="A1000:B1000" si="862">A851</f>
        <v>55x55x5.0*</v>
      </c>
      <c r="B1000" s="14">
        <f t="shared" si="862"/>
        <v>4.1604999999999999</v>
      </c>
      <c r="C1000" s="14">
        <f t="shared" si="846"/>
        <v>4</v>
      </c>
      <c r="D1000" s="38">
        <v>12.1</v>
      </c>
    </row>
    <row r="1001" spans="1:4" x14ac:dyDescent="0.25">
      <c r="A1001" s="5" t="str">
        <f t="shared" ref="A1001:B1001" si="863">A852</f>
        <v>60x60x7</v>
      </c>
      <c r="B1001" s="14">
        <f t="shared" si="863"/>
        <v>6.28</v>
      </c>
      <c r="C1001" s="14">
        <f t="shared" si="846"/>
        <v>4</v>
      </c>
      <c r="D1001" s="38">
        <v>20.9</v>
      </c>
    </row>
    <row r="1002" spans="1:4" x14ac:dyDescent="0.25">
      <c r="A1002" s="5" t="str">
        <f t="shared" ref="A1002:B1002" si="864">A853</f>
        <v>60x60x8</v>
      </c>
      <c r="B1002" s="14">
        <f t="shared" si="864"/>
        <v>7.0650000000000004</v>
      </c>
      <c r="C1002" s="14">
        <f t="shared" si="846"/>
        <v>4</v>
      </c>
      <c r="D1002" s="38">
        <v>23.7</v>
      </c>
    </row>
    <row r="1003" spans="1:4" x14ac:dyDescent="0.25">
      <c r="A1003" s="5" t="str">
        <f t="shared" ref="A1003:B1003" si="865">A854</f>
        <v>60x60x10</v>
      </c>
      <c r="B1003" s="14">
        <f t="shared" si="865"/>
        <v>8.7134999999999998</v>
      </c>
      <c r="C1003" s="14">
        <f t="shared" si="846"/>
        <v>4</v>
      </c>
      <c r="D1003" s="38">
        <v>28.7</v>
      </c>
    </row>
    <row r="1004" spans="1:4" x14ac:dyDescent="0.25">
      <c r="A1004" s="5" t="str">
        <f t="shared" ref="A1004:B1004" si="866">A855</f>
        <v>60x60x4.0*</v>
      </c>
      <c r="B1004" s="14">
        <f t="shared" si="866"/>
        <v>3.6894999999999998</v>
      </c>
      <c r="C1004" s="14">
        <f t="shared" si="846"/>
        <v>4</v>
      </c>
      <c r="D1004" s="38">
        <v>12.3</v>
      </c>
    </row>
    <row r="1005" spans="1:4" x14ac:dyDescent="0.25">
      <c r="A1005" s="5" t="str">
        <f t="shared" ref="A1005:B1005" si="867">A856</f>
        <v>60x60x5.0*</v>
      </c>
      <c r="B1005" s="14">
        <f t="shared" si="867"/>
        <v>4.5529999999999999</v>
      </c>
      <c r="C1005" s="14">
        <f t="shared" si="846"/>
        <v>4</v>
      </c>
      <c r="D1005" s="38">
        <v>15.4</v>
      </c>
    </row>
    <row r="1006" spans="1:4" x14ac:dyDescent="0.25">
      <c r="A1006" s="5" t="str">
        <f t="shared" ref="A1006:B1006" si="868">A857</f>
        <v>60x60x6.0*</v>
      </c>
      <c r="B1006" s="14">
        <f t="shared" si="868"/>
        <v>5.4165000000000001</v>
      </c>
      <c r="C1006" s="14">
        <f t="shared" si="846"/>
        <v>4</v>
      </c>
      <c r="D1006" s="38">
        <v>18.399999999999999</v>
      </c>
    </row>
    <row r="1007" spans="1:4" x14ac:dyDescent="0.25">
      <c r="A1007" s="5" t="str">
        <f t="shared" ref="A1007:B1007" si="869">A858</f>
        <v>63x63x5.0*</v>
      </c>
      <c r="B1007" s="14">
        <f t="shared" si="869"/>
        <v>4.7885</v>
      </c>
      <c r="C1007" s="14">
        <f t="shared" si="846"/>
        <v>4</v>
      </c>
      <c r="D1007" s="38">
        <v>17.600000000000001</v>
      </c>
    </row>
    <row r="1008" spans="1:4" x14ac:dyDescent="0.25">
      <c r="A1008" s="5" t="str">
        <f t="shared" ref="A1008:B1008" si="870">A859</f>
        <v>63x63x6.0*</v>
      </c>
      <c r="B1008" s="14">
        <f t="shared" si="870"/>
        <v>5.7305000000000001</v>
      </c>
      <c r="C1008" s="14">
        <f t="shared" si="846"/>
        <v>4</v>
      </c>
      <c r="D1008" s="38">
        <v>20.8</v>
      </c>
    </row>
    <row r="1009" spans="1:4" x14ac:dyDescent="0.25">
      <c r="A1009" s="5" t="str">
        <f t="shared" ref="A1009:B1009" si="871">A860</f>
        <v>63x63x6.5*</v>
      </c>
      <c r="B1009" s="14">
        <f t="shared" si="871"/>
        <v>6.2015000000000002</v>
      </c>
      <c r="C1009" s="14">
        <f t="shared" si="846"/>
        <v>4</v>
      </c>
      <c r="D1009" s="38">
        <v>22.4</v>
      </c>
    </row>
    <row r="1010" spans="1:4" x14ac:dyDescent="0.25">
      <c r="A1010" s="5" t="str">
        <f t="shared" ref="A1010:B1010" si="872">A861</f>
        <v>65x65x7</v>
      </c>
      <c r="B1010" s="14">
        <f t="shared" si="872"/>
        <v>6.8295000000000003</v>
      </c>
      <c r="C1010" s="14">
        <f t="shared" si="846"/>
        <v>4</v>
      </c>
      <c r="D1010" s="38">
        <v>26.3</v>
      </c>
    </row>
    <row r="1011" spans="1:4" x14ac:dyDescent="0.25">
      <c r="A1011" s="5" t="str">
        <f t="shared" ref="A1011:B1011" si="873">A862</f>
        <v>65x65x8</v>
      </c>
      <c r="B1011" s="14">
        <f t="shared" si="873"/>
        <v>7.7714999999999996</v>
      </c>
      <c r="C1011" s="14">
        <f t="shared" si="846"/>
        <v>4</v>
      </c>
      <c r="D1011" s="38">
        <v>29.7</v>
      </c>
    </row>
    <row r="1012" spans="1:4" x14ac:dyDescent="0.25">
      <c r="A1012" s="5" t="str">
        <f t="shared" ref="A1012:B1012" si="874">A863</f>
        <v>65x65x9</v>
      </c>
      <c r="B1012" s="14">
        <f t="shared" si="874"/>
        <v>8.6349999999999998</v>
      </c>
      <c r="C1012" s="14">
        <f t="shared" si="846"/>
        <v>4</v>
      </c>
      <c r="D1012" s="38">
        <v>32.799999999999997</v>
      </c>
    </row>
    <row r="1013" spans="1:4" x14ac:dyDescent="0.25">
      <c r="A1013" s="5" t="str">
        <f t="shared" ref="A1013:B1013" si="875">A864</f>
        <v>65x65x10</v>
      </c>
      <c r="B1013" s="14">
        <f t="shared" si="875"/>
        <v>9.4984999999999999</v>
      </c>
      <c r="C1013" s="14">
        <f t="shared" si="846"/>
        <v>4</v>
      </c>
      <c r="D1013" s="38">
        <v>36.1</v>
      </c>
    </row>
    <row r="1014" spans="1:4" x14ac:dyDescent="0.25">
      <c r="A1014" s="5" t="str">
        <f t="shared" ref="A1014:B1014" si="876">A865</f>
        <v>65x65x11</v>
      </c>
      <c r="B1014" s="14">
        <f t="shared" si="876"/>
        <v>10.362</v>
      </c>
      <c r="C1014" s="14">
        <f t="shared" si="846"/>
        <v>4</v>
      </c>
      <c r="D1014" s="38">
        <v>39.299999999999997</v>
      </c>
    </row>
    <row r="1015" spans="1:4" x14ac:dyDescent="0.25">
      <c r="A1015" s="5" t="str">
        <f t="shared" ref="A1015:B1015" si="877">A866</f>
        <v>65x65x4.0*</v>
      </c>
      <c r="B1015" s="14">
        <f t="shared" si="877"/>
        <v>4.0034999999999998</v>
      </c>
      <c r="C1015" s="14">
        <f t="shared" si="846"/>
        <v>4</v>
      </c>
      <c r="D1015" s="38">
        <v>15</v>
      </c>
    </row>
    <row r="1016" spans="1:4" x14ac:dyDescent="0.25">
      <c r="A1016" s="5" t="str">
        <f t="shared" ref="A1016:B1016" si="878">A867</f>
        <v>65x65x5.0*</v>
      </c>
      <c r="B1016" s="14">
        <f t="shared" si="878"/>
        <v>4.9455</v>
      </c>
      <c r="C1016" s="14">
        <f t="shared" si="846"/>
        <v>4</v>
      </c>
      <c r="D1016" s="38">
        <v>19.100000000000001</v>
      </c>
    </row>
    <row r="1017" spans="1:4" x14ac:dyDescent="0.25">
      <c r="A1017" s="5" t="str">
        <f t="shared" ref="A1017:B1017" si="879">A868</f>
        <v>65x65x6.0*</v>
      </c>
      <c r="B1017" s="14">
        <f t="shared" si="879"/>
        <v>5.8875000000000002</v>
      </c>
      <c r="C1017" s="14">
        <f t="shared" si="846"/>
        <v>4</v>
      </c>
      <c r="D1017" s="38">
        <v>22.7</v>
      </c>
    </row>
    <row r="1018" spans="1:4" x14ac:dyDescent="0.25">
      <c r="A1018" s="5" t="str">
        <f t="shared" ref="A1018:B1018" si="880">A869</f>
        <v>70x70x8</v>
      </c>
      <c r="B1018" s="14">
        <f t="shared" si="880"/>
        <v>8.3994999999999997</v>
      </c>
      <c r="C1018" s="14">
        <f t="shared" si="846"/>
        <v>4</v>
      </c>
      <c r="D1018" s="38">
        <v>36.299999999999997</v>
      </c>
    </row>
    <row r="1019" spans="1:4" x14ac:dyDescent="0.25">
      <c r="A1019" s="5" t="str">
        <f t="shared" ref="A1019:B1019" si="881">A870</f>
        <v>70x70x9</v>
      </c>
      <c r="B1019" s="14">
        <f t="shared" si="881"/>
        <v>9.3414999999999999</v>
      </c>
      <c r="C1019" s="14">
        <f t="shared" si="846"/>
        <v>4</v>
      </c>
      <c r="D1019" s="38">
        <v>40.299999999999997</v>
      </c>
    </row>
    <row r="1020" spans="1:4" x14ac:dyDescent="0.25">
      <c r="A1020" s="5" t="str">
        <f t="shared" ref="A1020:B1020" si="882">A871</f>
        <v>70x70x10</v>
      </c>
      <c r="B1020" s="14">
        <f t="shared" si="882"/>
        <v>10.2835</v>
      </c>
      <c r="C1020" s="14">
        <f t="shared" si="846"/>
        <v>4</v>
      </c>
      <c r="D1020" s="38">
        <v>44.4</v>
      </c>
    </row>
    <row r="1021" spans="1:4" x14ac:dyDescent="0.25">
      <c r="A1021" s="5" t="str">
        <f t="shared" ref="A1021:B1021" si="883">A872</f>
        <v>70x70x5.0*</v>
      </c>
      <c r="B1021" s="14">
        <f t="shared" si="883"/>
        <v>5.3380000000000001</v>
      </c>
      <c r="C1021" s="14">
        <f t="shared" si="846"/>
        <v>4</v>
      </c>
      <c r="D1021" s="38">
        <v>23.1</v>
      </c>
    </row>
    <row r="1022" spans="1:4" x14ac:dyDescent="0.25">
      <c r="A1022" s="5" t="str">
        <f t="shared" ref="A1022:B1022" si="884">A873</f>
        <v>70x70x6.0*</v>
      </c>
      <c r="B1022" s="14">
        <f t="shared" si="884"/>
        <v>6.3585000000000003</v>
      </c>
      <c r="C1022" s="14">
        <f t="shared" si="846"/>
        <v>4</v>
      </c>
      <c r="D1022" s="38">
        <v>28.2</v>
      </c>
    </row>
    <row r="1023" spans="1:4" x14ac:dyDescent="0.25">
      <c r="A1023" s="5" t="str">
        <f t="shared" ref="A1023:B1023" si="885">A874</f>
        <v>70x70x7.0*</v>
      </c>
      <c r="B1023" s="14">
        <f t="shared" si="885"/>
        <v>7.3789999999999996</v>
      </c>
      <c r="C1023" s="14">
        <f t="shared" si="846"/>
        <v>4</v>
      </c>
      <c r="D1023" s="38">
        <v>32.299999999999997</v>
      </c>
    </row>
    <row r="1024" spans="1:4" x14ac:dyDescent="0.25">
      <c r="A1024" s="5" t="str">
        <f t="shared" ref="A1024:B1024" si="886">A875</f>
        <v>75x75x9</v>
      </c>
      <c r="B1024" s="14">
        <f t="shared" si="886"/>
        <v>10.048</v>
      </c>
      <c r="C1024" s="14">
        <f t="shared" si="846"/>
        <v>4</v>
      </c>
      <c r="D1024" s="38">
        <v>48.9</v>
      </c>
    </row>
    <row r="1025" spans="1:4" x14ac:dyDescent="0.25">
      <c r="A1025" s="5" t="str">
        <f t="shared" ref="A1025:B1025" si="887">A876</f>
        <v>75x75x10</v>
      </c>
      <c r="B1025" s="14">
        <f t="shared" si="887"/>
        <v>11.0685</v>
      </c>
      <c r="C1025" s="14">
        <f t="shared" si="846"/>
        <v>4</v>
      </c>
      <c r="D1025" s="38">
        <v>53.8</v>
      </c>
    </row>
    <row r="1026" spans="1:4" x14ac:dyDescent="0.25">
      <c r="A1026" s="5" t="str">
        <f t="shared" ref="A1026:B1026" si="888">A877</f>
        <v>75x75x4.0*</v>
      </c>
      <c r="B1026" s="14">
        <f t="shared" si="888"/>
        <v>4.6315</v>
      </c>
      <c r="C1026" s="14">
        <f t="shared" si="846"/>
        <v>4</v>
      </c>
      <c r="D1026" s="38">
        <v>21.7</v>
      </c>
    </row>
    <row r="1027" spans="1:4" x14ac:dyDescent="0.25">
      <c r="A1027" s="5" t="str">
        <f t="shared" ref="A1027:B1027" si="889">A878</f>
        <v>75x75x5.0*</v>
      </c>
      <c r="B1027" s="14">
        <f t="shared" si="889"/>
        <v>5.7305000000000001</v>
      </c>
      <c r="C1027" s="14">
        <f t="shared" si="846"/>
        <v>4</v>
      </c>
      <c r="D1027" s="38">
        <v>27.6</v>
      </c>
    </row>
    <row r="1028" spans="1:4" x14ac:dyDescent="0.25">
      <c r="A1028" s="5" t="str">
        <f t="shared" ref="A1028:B1028" si="890">A879</f>
        <v>75x75x6.0*</v>
      </c>
      <c r="B1028" s="14">
        <f t="shared" si="890"/>
        <v>6.8295000000000003</v>
      </c>
      <c r="C1028" s="14">
        <f t="shared" si="846"/>
        <v>4</v>
      </c>
      <c r="D1028" s="38">
        <v>33.700000000000003</v>
      </c>
    </row>
    <row r="1029" spans="1:4" x14ac:dyDescent="0.25">
      <c r="A1029" s="5" t="str">
        <f t="shared" ref="A1029:B1029" si="891">A880</f>
        <v>75x75x7.0*</v>
      </c>
      <c r="B1029" s="14">
        <f t="shared" si="891"/>
        <v>7.9284999999999997</v>
      </c>
      <c r="C1029" s="14">
        <f t="shared" si="846"/>
        <v>4</v>
      </c>
      <c r="D1029" s="38">
        <v>39</v>
      </c>
    </row>
    <row r="1030" spans="1:4" x14ac:dyDescent="0.25">
      <c r="A1030" s="5" t="str">
        <f t="shared" ref="A1030:B1030" si="892">A881</f>
        <v>75x75x8.0*</v>
      </c>
      <c r="B1030" s="14">
        <f t="shared" si="892"/>
        <v>8.9489999999999998</v>
      </c>
      <c r="C1030" s="14">
        <f t="shared" si="846"/>
        <v>4</v>
      </c>
      <c r="D1030" s="38">
        <v>44</v>
      </c>
    </row>
    <row r="1031" spans="1:4" x14ac:dyDescent="0.25">
      <c r="A1031" s="5" t="str">
        <f t="shared" ref="A1031:B1031" si="893">A882</f>
        <v>80x80x9</v>
      </c>
      <c r="B1031" s="14">
        <f t="shared" si="893"/>
        <v>10.7545</v>
      </c>
      <c r="C1031" s="14">
        <f t="shared" si="846"/>
        <v>4</v>
      </c>
      <c r="D1031" s="38">
        <v>58.3</v>
      </c>
    </row>
    <row r="1032" spans="1:4" x14ac:dyDescent="0.25">
      <c r="A1032" s="5" t="str">
        <f t="shared" ref="A1032:B1032" si="894">A883</f>
        <v>80x80x10</v>
      </c>
      <c r="B1032" s="14">
        <f t="shared" si="894"/>
        <v>11.8535</v>
      </c>
      <c r="C1032" s="14">
        <f t="shared" si="846"/>
        <v>4</v>
      </c>
      <c r="D1032" s="38">
        <v>64.3</v>
      </c>
    </row>
    <row r="1033" spans="1:4" x14ac:dyDescent="0.25">
      <c r="A1033" s="5" t="str">
        <f t="shared" ref="A1033:B1033" si="895">A884</f>
        <v>80x80x5.0*</v>
      </c>
      <c r="B1033" s="14">
        <f t="shared" si="895"/>
        <v>6.2015000000000002</v>
      </c>
      <c r="C1033" s="14">
        <f t="shared" si="846"/>
        <v>4</v>
      </c>
      <c r="D1033" s="38">
        <v>32.4</v>
      </c>
    </row>
    <row r="1034" spans="1:4" x14ac:dyDescent="0.25">
      <c r="A1034" s="5" t="str">
        <f t="shared" ref="A1034:B1034" si="896">A885</f>
        <v>80x80x6.0*</v>
      </c>
      <c r="B1034" s="14">
        <f t="shared" si="896"/>
        <v>7.3789999999999996</v>
      </c>
      <c r="C1034" s="14">
        <f t="shared" si="846"/>
        <v>4</v>
      </c>
      <c r="D1034" s="38">
        <v>39.700000000000003</v>
      </c>
    </row>
    <row r="1035" spans="1:4" x14ac:dyDescent="0.25">
      <c r="A1035" s="5" t="str">
        <f t="shared" ref="A1035:B1035" si="897">A886</f>
        <v>80x80x7.0*</v>
      </c>
      <c r="B1035" s="14">
        <f t="shared" si="897"/>
        <v>8.4779999999999998</v>
      </c>
      <c r="C1035" s="14">
        <f t="shared" si="846"/>
        <v>4</v>
      </c>
      <c r="D1035" s="38">
        <v>46.4</v>
      </c>
    </row>
    <row r="1036" spans="1:4" x14ac:dyDescent="0.25">
      <c r="A1036" s="5" t="str">
        <f t="shared" ref="A1036:B1036" si="898">A887</f>
        <v>80x80x8.0*</v>
      </c>
      <c r="B1036" s="14">
        <f t="shared" si="898"/>
        <v>9.6555</v>
      </c>
      <c r="C1036" s="14">
        <f t="shared" si="846"/>
        <v>4</v>
      </c>
      <c r="D1036" s="38">
        <v>52.8</v>
      </c>
    </row>
    <row r="1037" spans="1:4" x14ac:dyDescent="0.25">
      <c r="A1037" s="5" t="str">
        <f t="shared" ref="A1037:B1037" si="899">A888</f>
        <v>90x90x10</v>
      </c>
      <c r="B1037" s="14">
        <f t="shared" si="899"/>
        <v>13.423500000000001</v>
      </c>
      <c r="C1037" s="14">
        <f t="shared" si="846"/>
        <v>4</v>
      </c>
      <c r="D1037" s="38">
        <v>88.5</v>
      </c>
    </row>
    <row r="1038" spans="1:4" x14ac:dyDescent="0.25">
      <c r="A1038" s="5" t="str">
        <f t="shared" ref="A1038:B1038" si="900">A889</f>
        <v>90x90x11</v>
      </c>
      <c r="B1038" s="14">
        <f t="shared" si="900"/>
        <v>14.679500000000001</v>
      </c>
      <c r="C1038" s="14">
        <f t="shared" si="846"/>
        <v>4</v>
      </c>
      <c r="D1038" s="38">
        <v>95.8</v>
      </c>
    </row>
    <row r="1039" spans="1:4" x14ac:dyDescent="0.25">
      <c r="A1039" s="5" t="str">
        <f t="shared" ref="A1039:B1039" si="901">A890</f>
        <v>90x90x16</v>
      </c>
      <c r="B1039" s="14">
        <f t="shared" si="901"/>
        <v>20.724</v>
      </c>
      <c r="C1039" s="14">
        <f t="shared" si="846"/>
        <v>4</v>
      </c>
      <c r="D1039" s="38">
        <v>135</v>
      </c>
    </row>
    <row r="1040" spans="1:4" x14ac:dyDescent="0.25">
      <c r="A1040" s="5" t="str">
        <f t="shared" ref="A1040:B1040" si="902">A891</f>
        <v>90x90x5.0*</v>
      </c>
      <c r="B1040" s="14">
        <f t="shared" si="902"/>
        <v>6.9865000000000004</v>
      </c>
      <c r="C1040" s="14">
        <f t="shared" si="846"/>
        <v>4</v>
      </c>
      <c r="D1040" s="38">
        <v>43.4</v>
      </c>
    </row>
    <row r="1041" spans="1:4" x14ac:dyDescent="0.25">
      <c r="A1041" s="5" t="str">
        <f t="shared" ref="A1041:B1041" si="903">A892</f>
        <v>90x90x6.0*</v>
      </c>
      <c r="B1041" s="14">
        <f t="shared" si="903"/>
        <v>8.3209999999999997</v>
      </c>
      <c r="C1041" s="14">
        <f t="shared" si="846"/>
        <v>4</v>
      </c>
      <c r="D1041" s="38">
        <v>53.3</v>
      </c>
    </row>
    <row r="1042" spans="1:4" x14ac:dyDescent="0.25">
      <c r="A1042" s="5" t="str">
        <f t="shared" ref="A1042:B1042" si="904">A893</f>
        <v>90x90x7.0*</v>
      </c>
      <c r="B1042" s="14">
        <f t="shared" si="904"/>
        <v>9.577</v>
      </c>
      <c r="C1042" s="14">
        <f t="shared" si="846"/>
        <v>4</v>
      </c>
      <c r="D1042" s="38">
        <v>63.2</v>
      </c>
    </row>
    <row r="1043" spans="1:4" x14ac:dyDescent="0.25">
      <c r="A1043" s="5" t="str">
        <f t="shared" ref="A1043:B1043" si="905">A894</f>
        <v>90x90x8.0*</v>
      </c>
      <c r="B1043" s="14">
        <f t="shared" si="905"/>
        <v>10.9115</v>
      </c>
      <c r="C1043" s="14">
        <f t="shared" si="846"/>
        <v>4</v>
      </c>
      <c r="D1043" s="38">
        <v>72.400000000000006</v>
      </c>
    </row>
    <row r="1044" spans="1:4" x14ac:dyDescent="0.25">
      <c r="A1044" s="5" t="str">
        <f t="shared" ref="A1044:B1044" si="906">A895</f>
        <v>90x90x9.0*</v>
      </c>
      <c r="B1044" s="14">
        <f t="shared" si="906"/>
        <v>12.1675</v>
      </c>
      <c r="C1044" s="14">
        <f t="shared" si="846"/>
        <v>4</v>
      </c>
      <c r="D1044" s="38">
        <v>80.900000000000006</v>
      </c>
    </row>
    <row r="1045" spans="1:4" x14ac:dyDescent="0.25">
      <c r="A1045" s="5" t="str">
        <f t="shared" ref="A1045:B1045" si="907">A896</f>
        <v>100x100x11</v>
      </c>
      <c r="B1045" s="14">
        <f t="shared" si="907"/>
        <v>16.406500000000001</v>
      </c>
      <c r="C1045" s="14">
        <f>C896+1</f>
        <v>5</v>
      </c>
      <c r="D1045" s="38">
        <v>89.1</v>
      </c>
    </row>
    <row r="1046" spans="1:4" x14ac:dyDescent="0.25">
      <c r="A1046" s="5" t="str">
        <f t="shared" ref="A1046:B1046" si="908">A897</f>
        <v>100x100x12</v>
      </c>
      <c r="B1046" s="14">
        <f t="shared" si="908"/>
        <v>17.819500000000001</v>
      </c>
      <c r="C1046" s="14">
        <f t="shared" ref="C1046:C1109" si="909">C897+1</f>
        <v>5</v>
      </c>
      <c r="D1046" s="38">
        <v>96.9</v>
      </c>
    </row>
    <row r="1047" spans="1:4" x14ac:dyDescent="0.25">
      <c r="A1047" s="5" t="str">
        <f t="shared" ref="A1047:B1047" si="910">A898</f>
        <v>100x100x13</v>
      </c>
      <c r="B1047" s="14">
        <f t="shared" si="910"/>
        <v>19.232500000000002</v>
      </c>
      <c r="C1047" s="14">
        <f t="shared" si="909"/>
        <v>5</v>
      </c>
      <c r="D1047" s="38">
        <v>105</v>
      </c>
    </row>
    <row r="1048" spans="1:4" x14ac:dyDescent="0.25">
      <c r="A1048" s="5" t="str">
        <f t="shared" ref="A1048:B1048" si="911">A899</f>
        <v>100x100x14</v>
      </c>
      <c r="B1048" s="14">
        <f t="shared" si="911"/>
        <v>20.567</v>
      </c>
      <c r="C1048" s="14">
        <f t="shared" si="909"/>
        <v>5</v>
      </c>
      <c r="D1048" s="38">
        <v>111</v>
      </c>
    </row>
    <row r="1049" spans="1:4" x14ac:dyDescent="0.25">
      <c r="A1049" s="5" t="str">
        <f t="shared" ref="A1049:B1049" si="912">A900</f>
        <v>100x100x15</v>
      </c>
      <c r="B1049" s="14">
        <f t="shared" si="912"/>
        <v>21.901499999999999</v>
      </c>
      <c r="C1049" s="14">
        <f t="shared" si="909"/>
        <v>5</v>
      </c>
      <c r="D1049" s="38">
        <v>118</v>
      </c>
    </row>
    <row r="1050" spans="1:4" x14ac:dyDescent="0.25">
      <c r="A1050" s="5" t="str">
        <f t="shared" ref="A1050:B1050" si="913">A901</f>
        <v>100x100x16</v>
      </c>
      <c r="B1050" s="14">
        <f t="shared" si="913"/>
        <v>23.236000000000001</v>
      </c>
      <c r="C1050" s="14">
        <f t="shared" si="909"/>
        <v>5</v>
      </c>
      <c r="D1050" s="38">
        <v>125</v>
      </c>
    </row>
    <row r="1051" spans="1:4" x14ac:dyDescent="0.25">
      <c r="A1051" s="5" t="str">
        <f t="shared" ref="A1051:B1051" si="914">A902</f>
        <v>100x100x18</v>
      </c>
      <c r="B1051" s="14">
        <f t="shared" si="914"/>
        <v>25.826499999999999</v>
      </c>
      <c r="C1051" s="14">
        <f t="shared" si="909"/>
        <v>5</v>
      </c>
      <c r="D1051" s="38">
        <v>138</v>
      </c>
    </row>
    <row r="1052" spans="1:4" x14ac:dyDescent="0.25">
      <c r="A1052" s="5" t="str">
        <f t="shared" ref="A1052:B1052" si="915">A903</f>
        <v>100x100x10.0*</v>
      </c>
      <c r="B1052" s="14">
        <f t="shared" si="915"/>
        <v>15.071999999999999</v>
      </c>
      <c r="C1052" s="14">
        <f t="shared" si="909"/>
        <v>5</v>
      </c>
      <c r="D1052" s="38">
        <v>82.6</v>
      </c>
    </row>
    <row r="1053" spans="1:4" x14ac:dyDescent="0.25">
      <c r="A1053" s="5" t="str">
        <f t="shared" ref="A1053:B1053" si="916">A904</f>
        <v>100x100x6.0*</v>
      </c>
      <c r="B1053" s="14">
        <f t="shared" si="916"/>
        <v>9.2629999999999999</v>
      </c>
      <c r="C1053" s="14">
        <f t="shared" si="909"/>
        <v>5</v>
      </c>
      <c r="D1053" s="38">
        <v>48.6</v>
      </c>
    </row>
    <row r="1054" spans="1:4" x14ac:dyDescent="0.25">
      <c r="A1054" s="5" t="str">
        <f t="shared" ref="A1054:B1054" si="917">A905</f>
        <v>100x100x7.0*</v>
      </c>
      <c r="B1054" s="14">
        <f t="shared" si="917"/>
        <v>10.7545</v>
      </c>
      <c r="C1054" s="14">
        <f t="shared" si="909"/>
        <v>5</v>
      </c>
      <c r="D1054" s="38">
        <v>57.5</v>
      </c>
    </row>
    <row r="1055" spans="1:4" x14ac:dyDescent="0.25">
      <c r="A1055" s="5" t="str">
        <f t="shared" ref="A1055:B1055" si="918">A906</f>
        <v>100x100x8.0*</v>
      </c>
      <c r="B1055" s="14">
        <f t="shared" si="918"/>
        <v>12.1675</v>
      </c>
      <c r="C1055" s="14">
        <f t="shared" si="909"/>
        <v>5</v>
      </c>
      <c r="D1055" s="38">
        <v>66.400000000000006</v>
      </c>
    </row>
    <row r="1056" spans="1:4" x14ac:dyDescent="0.25">
      <c r="A1056" s="5" t="str">
        <f t="shared" ref="A1056:B1056" si="919">A907</f>
        <v>100x100x9.0*</v>
      </c>
      <c r="B1056" s="14">
        <f t="shared" si="919"/>
        <v>13.580500000000001</v>
      </c>
      <c r="C1056" s="14">
        <f t="shared" si="909"/>
        <v>5</v>
      </c>
      <c r="D1056" s="38">
        <v>74.400000000000006</v>
      </c>
    </row>
    <row r="1057" spans="1:4" x14ac:dyDescent="0.25">
      <c r="A1057" s="5" t="str">
        <f t="shared" ref="A1057:B1057" si="920">A908</f>
        <v>110x110x12</v>
      </c>
      <c r="B1057" s="14">
        <f t="shared" si="920"/>
        <v>19.703499999999998</v>
      </c>
      <c r="C1057" s="14">
        <f t="shared" si="909"/>
        <v>5</v>
      </c>
      <c r="D1057" s="38">
        <v>125</v>
      </c>
    </row>
    <row r="1058" spans="1:4" x14ac:dyDescent="0.25">
      <c r="A1058" s="5" t="str">
        <f t="shared" ref="A1058:B1058" si="921">A909</f>
        <v>110x110x14</v>
      </c>
      <c r="B1058" s="14">
        <f t="shared" si="921"/>
        <v>22.765000000000001</v>
      </c>
      <c r="C1058" s="14">
        <f t="shared" si="909"/>
        <v>5</v>
      </c>
      <c r="D1058" s="38">
        <v>144</v>
      </c>
    </row>
    <row r="1059" spans="1:4" x14ac:dyDescent="0.25">
      <c r="A1059" s="5" t="str">
        <f t="shared" ref="A1059:B1059" si="922">A910</f>
        <v>110x110x10.0*</v>
      </c>
      <c r="B1059" s="14">
        <f t="shared" si="922"/>
        <v>16.641999999999999</v>
      </c>
      <c r="C1059" s="14">
        <f t="shared" si="909"/>
        <v>5</v>
      </c>
      <c r="D1059" s="38">
        <v>107</v>
      </c>
    </row>
    <row r="1060" spans="1:4" x14ac:dyDescent="0.25">
      <c r="A1060" s="5" t="str">
        <f t="shared" ref="A1060:B1060" si="923">A911</f>
        <v>110x110x11.0*</v>
      </c>
      <c r="B1060" s="14">
        <f t="shared" si="923"/>
        <v>18.212</v>
      </c>
      <c r="C1060" s="14">
        <f t="shared" si="909"/>
        <v>5</v>
      </c>
      <c r="D1060" s="38">
        <v>116</v>
      </c>
    </row>
    <row r="1061" spans="1:4" x14ac:dyDescent="0.25">
      <c r="A1061" s="5" t="str">
        <f t="shared" ref="A1061:B1061" si="924">A912</f>
        <v>110x110x6.0*</v>
      </c>
      <c r="B1061" s="14">
        <f t="shared" si="924"/>
        <v>10.205</v>
      </c>
      <c r="C1061" s="14">
        <f t="shared" si="909"/>
        <v>5</v>
      </c>
      <c r="D1061" s="38">
        <v>61.4</v>
      </c>
    </row>
    <row r="1062" spans="1:4" x14ac:dyDescent="0.25">
      <c r="A1062" s="5" t="str">
        <f t="shared" ref="A1062:B1062" si="925">A913</f>
        <v>110x110x7.0*</v>
      </c>
      <c r="B1062" s="14">
        <f t="shared" si="925"/>
        <v>11.8535</v>
      </c>
      <c r="C1062" s="14">
        <f t="shared" si="909"/>
        <v>5</v>
      </c>
      <c r="D1062" s="38">
        <v>73</v>
      </c>
    </row>
    <row r="1063" spans="1:4" x14ac:dyDescent="0.25">
      <c r="A1063" s="5" t="str">
        <f t="shared" ref="A1063:B1063" si="926">A914</f>
        <v>110x110x8.0*</v>
      </c>
      <c r="B1063" s="14">
        <f t="shared" si="926"/>
        <v>13.423500000000001</v>
      </c>
      <c r="C1063" s="14">
        <f t="shared" si="909"/>
        <v>5</v>
      </c>
      <c r="D1063" s="38">
        <v>84.1</v>
      </c>
    </row>
    <row r="1064" spans="1:4" x14ac:dyDescent="0.25">
      <c r="A1064" s="5" t="str">
        <f t="shared" ref="A1064:B1064" si="927">A915</f>
        <v>110x110x9.0*</v>
      </c>
      <c r="B1064" s="14">
        <f t="shared" si="927"/>
        <v>14.993499999999999</v>
      </c>
      <c r="C1064" s="14">
        <f t="shared" si="909"/>
        <v>5</v>
      </c>
      <c r="D1064" s="38">
        <v>95.7</v>
      </c>
    </row>
    <row r="1065" spans="1:4" x14ac:dyDescent="0.25">
      <c r="A1065" s="5" t="str">
        <f t="shared" ref="A1065:B1065" si="928">A916</f>
        <v>120x120x13</v>
      </c>
      <c r="B1065" s="14">
        <f t="shared" si="928"/>
        <v>23.314499999999999</v>
      </c>
      <c r="C1065" s="14">
        <f t="shared" si="909"/>
        <v>5</v>
      </c>
      <c r="D1065" s="38">
        <v>171</v>
      </c>
    </row>
    <row r="1066" spans="1:4" x14ac:dyDescent="0.25">
      <c r="A1066" s="5" t="str">
        <f t="shared" ref="A1066:B1066" si="929">A917</f>
        <v>120x120x14</v>
      </c>
      <c r="B1066" s="14">
        <f t="shared" si="929"/>
        <v>24.963000000000001</v>
      </c>
      <c r="C1066" s="14">
        <f t="shared" si="909"/>
        <v>5</v>
      </c>
      <c r="D1066" s="38">
        <v>181</v>
      </c>
    </row>
    <row r="1067" spans="1:4" x14ac:dyDescent="0.25">
      <c r="A1067" s="5" t="str">
        <f t="shared" ref="A1067:B1067" si="930">A918</f>
        <v>120x120x15</v>
      </c>
      <c r="B1067" s="14">
        <f t="shared" si="930"/>
        <v>26.611499999999999</v>
      </c>
      <c r="C1067" s="14">
        <f t="shared" si="909"/>
        <v>5</v>
      </c>
      <c r="D1067" s="38">
        <v>193</v>
      </c>
    </row>
    <row r="1068" spans="1:4" x14ac:dyDescent="0.25">
      <c r="A1068" s="5" t="str">
        <f t="shared" ref="A1068:B1068" si="931">A919</f>
        <v>120x120x16</v>
      </c>
      <c r="B1068" s="14">
        <f t="shared" si="931"/>
        <v>28.26</v>
      </c>
      <c r="C1068" s="14">
        <f t="shared" si="909"/>
        <v>5</v>
      </c>
      <c r="D1068" s="38">
        <v>205</v>
      </c>
    </row>
    <row r="1069" spans="1:4" x14ac:dyDescent="0.25">
      <c r="A1069" s="5" t="str">
        <f t="shared" ref="A1069:B1069" si="932">A920</f>
        <v>120x120x10.0*</v>
      </c>
      <c r="B1069" s="14">
        <f t="shared" si="932"/>
        <v>18.212</v>
      </c>
      <c r="C1069" s="14">
        <f t="shared" si="909"/>
        <v>5</v>
      </c>
      <c r="D1069" s="38">
        <v>134</v>
      </c>
    </row>
    <row r="1070" spans="1:4" x14ac:dyDescent="0.25">
      <c r="A1070" s="5" t="str">
        <f t="shared" ref="A1070:B1070" si="933">A921</f>
        <v>120x120x11.0*</v>
      </c>
      <c r="B1070" s="14">
        <f t="shared" si="933"/>
        <v>19.939</v>
      </c>
      <c r="C1070" s="14">
        <f t="shared" si="909"/>
        <v>5</v>
      </c>
      <c r="D1070" s="38">
        <v>147</v>
      </c>
    </row>
    <row r="1071" spans="1:4" x14ac:dyDescent="0.25">
      <c r="A1071" s="5" t="str">
        <f t="shared" ref="A1071:B1071" si="934">A922</f>
        <v>120x120x12.0*</v>
      </c>
      <c r="B1071" s="14">
        <f t="shared" si="934"/>
        <v>21.587499999999999</v>
      </c>
      <c r="C1071" s="14">
        <f t="shared" si="909"/>
        <v>5</v>
      </c>
      <c r="D1071" s="38">
        <v>159</v>
      </c>
    </row>
    <row r="1072" spans="1:4" x14ac:dyDescent="0.25">
      <c r="A1072" s="5" t="str">
        <f t="shared" ref="A1072:B1072" si="935">A923</f>
        <v>120x120x7.0*</v>
      </c>
      <c r="B1072" s="14">
        <f t="shared" si="935"/>
        <v>12.952500000000001</v>
      </c>
      <c r="C1072" s="14">
        <f t="shared" si="909"/>
        <v>5</v>
      </c>
      <c r="D1072" s="38">
        <v>89.5</v>
      </c>
    </row>
    <row r="1073" spans="1:4" x14ac:dyDescent="0.25">
      <c r="A1073" s="5" t="str">
        <f t="shared" ref="A1073:B1073" si="936">A924</f>
        <v>120x120x8.0*</v>
      </c>
      <c r="B1073" s="14">
        <f t="shared" si="936"/>
        <v>14.679500000000001</v>
      </c>
      <c r="C1073" s="14">
        <f t="shared" si="909"/>
        <v>5</v>
      </c>
      <c r="D1073" s="38">
        <v>104</v>
      </c>
    </row>
    <row r="1074" spans="1:4" x14ac:dyDescent="0.25">
      <c r="A1074" s="5" t="str">
        <f t="shared" ref="A1074:B1074" si="937">A925</f>
        <v>120x120x9.0*</v>
      </c>
      <c r="B1074" s="14">
        <f t="shared" si="937"/>
        <v>16.484999999999999</v>
      </c>
      <c r="C1074" s="14">
        <f t="shared" si="909"/>
        <v>5</v>
      </c>
      <c r="D1074" s="38">
        <v>119</v>
      </c>
    </row>
    <row r="1075" spans="1:4" x14ac:dyDescent="0.25">
      <c r="A1075" s="5" t="str">
        <f t="shared" ref="A1075:B1075" si="938">A926</f>
        <v>130x130x14</v>
      </c>
      <c r="B1075" s="14">
        <f t="shared" si="938"/>
        <v>27.2395</v>
      </c>
      <c r="C1075" s="14">
        <f t="shared" si="909"/>
        <v>5</v>
      </c>
      <c r="D1075" s="38">
        <v>225</v>
      </c>
    </row>
    <row r="1076" spans="1:4" x14ac:dyDescent="0.25">
      <c r="A1076" s="5" t="str">
        <f t="shared" ref="A1076:B1076" si="939">A927</f>
        <v>130x130x15</v>
      </c>
      <c r="B1076" s="14">
        <f t="shared" si="939"/>
        <v>29.045000000000002</v>
      </c>
      <c r="C1076" s="14">
        <f t="shared" si="909"/>
        <v>5</v>
      </c>
      <c r="D1076" s="38">
        <v>240</v>
      </c>
    </row>
    <row r="1077" spans="1:4" x14ac:dyDescent="0.25">
      <c r="A1077" s="5" t="str">
        <f t="shared" ref="A1077:B1077" si="940">A928</f>
        <v>130x130x16</v>
      </c>
      <c r="B1077" s="14">
        <f t="shared" si="940"/>
        <v>30.8505</v>
      </c>
      <c r="C1077" s="14">
        <f t="shared" si="909"/>
        <v>5</v>
      </c>
      <c r="D1077" s="38">
        <v>254</v>
      </c>
    </row>
    <row r="1078" spans="1:4" x14ac:dyDescent="0.25">
      <c r="A1078" s="5" t="str">
        <f t="shared" ref="A1078:B1078" si="941">A929</f>
        <v>130x130x10.0*</v>
      </c>
      <c r="B1078" s="14">
        <f t="shared" si="941"/>
        <v>19.782</v>
      </c>
      <c r="C1078" s="14">
        <f t="shared" si="909"/>
        <v>5</v>
      </c>
      <c r="D1078" s="38">
        <v>161</v>
      </c>
    </row>
    <row r="1079" spans="1:4" x14ac:dyDescent="0.25">
      <c r="A1079" s="5" t="str">
        <f t="shared" ref="A1079:B1079" si="942">A930</f>
        <v>130x130x11.0*</v>
      </c>
      <c r="B1079" s="14">
        <f t="shared" si="942"/>
        <v>21.666</v>
      </c>
      <c r="C1079" s="14">
        <f t="shared" si="909"/>
        <v>5</v>
      </c>
      <c r="D1079" s="38">
        <v>180</v>
      </c>
    </row>
    <row r="1080" spans="1:4" x14ac:dyDescent="0.25">
      <c r="A1080" s="5" t="str">
        <f t="shared" ref="A1080:B1080" si="943">A931</f>
        <v>130x130x12.0*</v>
      </c>
      <c r="B1080" s="14">
        <f t="shared" si="943"/>
        <v>23.55</v>
      </c>
      <c r="C1080" s="14">
        <f t="shared" si="909"/>
        <v>5</v>
      </c>
      <c r="D1080" s="38">
        <v>195</v>
      </c>
    </row>
    <row r="1081" spans="1:4" x14ac:dyDescent="0.25">
      <c r="A1081" s="5" t="str">
        <f t="shared" ref="A1081:B1081" si="944">A932</f>
        <v>130x130x13.0*</v>
      </c>
      <c r="B1081" s="14">
        <f t="shared" si="944"/>
        <v>25.355499999999996</v>
      </c>
      <c r="C1081" s="14">
        <f t="shared" si="909"/>
        <v>5</v>
      </c>
      <c r="D1081" s="38">
        <v>210</v>
      </c>
    </row>
    <row r="1082" spans="1:4" x14ac:dyDescent="0.25">
      <c r="A1082" s="5" t="str">
        <f t="shared" ref="A1082:B1082" si="945">A933</f>
        <v>130x130x8.0*</v>
      </c>
      <c r="B1082" s="14">
        <f t="shared" si="945"/>
        <v>16.013999999999999</v>
      </c>
      <c r="C1082" s="14">
        <f t="shared" si="909"/>
        <v>5</v>
      </c>
      <c r="D1082" s="38">
        <v>126</v>
      </c>
    </row>
    <row r="1083" spans="1:4" x14ac:dyDescent="0.25">
      <c r="A1083" s="5" t="str">
        <f t="shared" ref="A1083:B1083" si="946">A934</f>
        <v>130x130x9.0*</v>
      </c>
      <c r="B1083" s="14">
        <f t="shared" si="946"/>
        <v>17.898</v>
      </c>
      <c r="C1083" s="14">
        <f t="shared" si="909"/>
        <v>5</v>
      </c>
      <c r="D1083" s="38">
        <v>144</v>
      </c>
    </row>
    <row r="1084" spans="1:4" x14ac:dyDescent="0.25">
      <c r="A1084" s="5" t="str">
        <f t="shared" ref="A1084:B1084" si="947">A935</f>
        <v>140x140x15</v>
      </c>
      <c r="B1084" s="14">
        <f t="shared" si="947"/>
        <v>31.4</v>
      </c>
      <c r="C1084" s="14">
        <f t="shared" si="909"/>
        <v>5</v>
      </c>
      <c r="D1084" s="38">
        <v>290</v>
      </c>
    </row>
    <row r="1085" spans="1:4" x14ac:dyDescent="0.25">
      <c r="A1085" s="5" t="str">
        <f t="shared" ref="A1085:B1085" si="948">A936</f>
        <v>140x140x16</v>
      </c>
      <c r="B1085" s="14">
        <f t="shared" si="948"/>
        <v>33.362499999999997</v>
      </c>
      <c r="C1085" s="14">
        <f t="shared" si="909"/>
        <v>5</v>
      </c>
      <c r="D1085" s="38">
        <v>307</v>
      </c>
    </row>
    <row r="1086" spans="1:4" x14ac:dyDescent="0.25">
      <c r="A1086" s="5" t="str">
        <f t="shared" ref="A1086:B1086" si="949">A937</f>
        <v>140x140x18</v>
      </c>
      <c r="B1086" s="14">
        <f t="shared" si="949"/>
        <v>37.209000000000003</v>
      </c>
      <c r="C1086" s="14">
        <f t="shared" si="909"/>
        <v>5</v>
      </c>
      <c r="D1086" s="38">
        <v>339</v>
      </c>
    </row>
    <row r="1087" spans="1:4" x14ac:dyDescent="0.25">
      <c r="A1087" s="5" t="str">
        <f t="shared" ref="A1087:B1087" si="950">A938</f>
        <v>140x140x10.0*</v>
      </c>
      <c r="B1087" s="14">
        <f t="shared" si="950"/>
        <v>21.352</v>
      </c>
      <c r="C1087" s="14">
        <f t="shared" si="909"/>
        <v>5</v>
      </c>
      <c r="D1087" s="38">
        <v>192</v>
      </c>
    </row>
    <row r="1088" spans="1:4" x14ac:dyDescent="0.25">
      <c r="A1088" s="5" t="str">
        <f t="shared" ref="A1088:B1088" si="951">A939</f>
        <v>140x140x11.0*</v>
      </c>
      <c r="B1088" s="14">
        <f t="shared" si="951"/>
        <v>23.393000000000001</v>
      </c>
      <c r="C1088" s="14">
        <f t="shared" si="909"/>
        <v>5</v>
      </c>
      <c r="D1088" s="38">
        <v>214</v>
      </c>
    </row>
    <row r="1089" spans="1:4" x14ac:dyDescent="0.25">
      <c r="A1089" s="5" t="str">
        <f t="shared" ref="A1089:B1089" si="952">A940</f>
        <v>140x140x12.0*</v>
      </c>
      <c r="B1089" s="14">
        <f t="shared" si="952"/>
        <v>25.434000000000001</v>
      </c>
      <c r="C1089" s="14">
        <f t="shared" si="909"/>
        <v>5</v>
      </c>
      <c r="D1089" s="38">
        <v>235</v>
      </c>
    </row>
    <row r="1090" spans="1:4" x14ac:dyDescent="0.25">
      <c r="A1090" s="5" t="str">
        <f t="shared" ref="A1090:B1090" si="953">A941</f>
        <v>140x140x13.0*</v>
      </c>
      <c r="B1090" s="14">
        <f t="shared" si="953"/>
        <v>27.475000000000001</v>
      </c>
      <c r="C1090" s="14">
        <f t="shared" si="909"/>
        <v>5</v>
      </c>
      <c r="D1090" s="38">
        <v>255</v>
      </c>
    </row>
    <row r="1091" spans="1:4" x14ac:dyDescent="0.25">
      <c r="A1091" s="5" t="str">
        <f t="shared" ref="A1091:B1091" si="954">A942</f>
        <v>140x140x14.0*</v>
      </c>
      <c r="B1091" s="14">
        <f t="shared" si="954"/>
        <v>29.4375</v>
      </c>
      <c r="C1091" s="14">
        <f t="shared" si="909"/>
        <v>5</v>
      </c>
      <c r="D1091" s="38">
        <v>272</v>
      </c>
    </row>
    <row r="1092" spans="1:4" x14ac:dyDescent="0.25">
      <c r="A1092" s="5" t="str">
        <f t="shared" ref="A1092:B1092" si="955">A943</f>
        <v>140x140x9.0*</v>
      </c>
      <c r="B1092" s="14">
        <f t="shared" si="955"/>
        <v>19.311</v>
      </c>
      <c r="C1092" s="14">
        <f t="shared" si="909"/>
        <v>5</v>
      </c>
      <c r="D1092" s="38">
        <v>170</v>
      </c>
    </row>
    <row r="1093" spans="1:4" x14ac:dyDescent="0.25">
      <c r="A1093" s="5" t="str">
        <f t="shared" ref="A1093:B1093" si="956">A944</f>
        <v>150x150x17</v>
      </c>
      <c r="B1093" s="14">
        <f t="shared" si="956"/>
        <v>37.994</v>
      </c>
      <c r="C1093" s="14">
        <f t="shared" si="909"/>
        <v>5</v>
      </c>
      <c r="D1093" s="38">
        <v>384</v>
      </c>
    </row>
    <row r="1094" spans="1:4" x14ac:dyDescent="0.25">
      <c r="A1094" s="5" t="str">
        <f t="shared" ref="A1094:B1094" si="957">A945</f>
        <v>150x150x18</v>
      </c>
      <c r="B1094" s="14">
        <f t="shared" si="957"/>
        <v>40.034999999999997</v>
      </c>
      <c r="C1094" s="14">
        <f t="shared" si="909"/>
        <v>5</v>
      </c>
      <c r="D1094" s="38">
        <v>405</v>
      </c>
    </row>
    <row r="1095" spans="1:4" x14ac:dyDescent="0.25">
      <c r="A1095" s="5" t="str">
        <f t="shared" ref="A1095:B1095" si="958">A946</f>
        <v>150x150x19</v>
      </c>
      <c r="B1095" s="14">
        <f t="shared" si="958"/>
        <v>42.154499999999999</v>
      </c>
      <c r="C1095" s="14">
        <f t="shared" si="909"/>
        <v>5</v>
      </c>
      <c r="D1095" s="38">
        <v>424</v>
      </c>
    </row>
    <row r="1096" spans="1:4" x14ac:dyDescent="0.25">
      <c r="A1096" s="5" t="str">
        <f t="shared" ref="A1096:B1096" si="959">A947</f>
        <v>150x150x20</v>
      </c>
      <c r="B1096" s="14">
        <f t="shared" si="959"/>
        <v>44.195500000000003</v>
      </c>
      <c r="C1096" s="14">
        <f t="shared" si="909"/>
        <v>5</v>
      </c>
      <c r="D1096" s="38">
        <v>445</v>
      </c>
    </row>
    <row r="1097" spans="1:4" x14ac:dyDescent="0.25">
      <c r="A1097" s="5" t="str">
        <f t="shared" ref="A1097:B1097" si="960">A948</f>
        <v>150x150x10.0*</v>
      </c>
      <c r="B1097" s="14">
        <f t="shared" si="960"/>
        <v>23.000499999999999</v>
      </c>
      <c r="C1097" s="14">
        <f t="shared" si="909"/>
        <v>5</v>
      </c>
      <c r="D1097" s="38">
        <v>226</v>
      </c>
    </row>
    <row r="1098" spans="1:4" x14ac:dyDescent="0.25">
      <c r="A1098" s="5" t="str">
        <f t="shared" ref="A1098:B1098" si="961">A949</f>
        <v>150x150x11.0*</v>
      </c>
      <c r="B1098" s="14">
        <f t="shared" si="961"/>
        <v>25.198499999999999</v>
      </c>
      <c r="C1098" s="14">
        <f t="shared" si="909"/>
        <v>5</v>
      </c>
      <c r="D1098" s="38">
        <v>251</v>
      </c>
    </row>
    <row r="1099" spans="1:4" x14ac:dyDescent="0.25">
      <c r="A1099" s="5" t="str">
        <f t="shared" ref="A1099:B1099" si="962">A950</f>
        <v>150x150x12.0*</v>
      </c>
      <c r="B1099" s="14">
        <f t="shared" si="962"/>
        <v>27.318000000000001</v>
      </c>
      <c r="C1099" s="14">
        <f t="shared" si="909"/>
        <v>5</v>
      </c>
      <c r="D1099" s="38">
        <v>277</v>
      </c>
    </row>
    <row r="1100" spans="1:4" x14ac:dyDescent="0.25">
      <c r="A1100" s="5" t="str">
        <f t="shared" ref="A1100:B1100" si="963">A951</f>
        <v>150x150x13.0*</v>
      </c>
      <c r="B1100" s="14">
        <f t="shared" si="963"/>
        <v>29.515999999999998</v>
      </c>
      <c r="C1100" s="14">
        <f t="shared" si="909"/>
        <v>5</v>
      </c>
      <c r="D1100" s="38">
        <v>303</v>
      </c>
    </row>
    <row r="1101" spans="1:4" x14ac:dyDescent="0.25">
      <c r="A1101" s="5" t="str">
        <f t="shared" ref="A1101:B1101" si="964">A952</f>
        <v>150x150x14.0*</v>
      </c>
      <c r="B1101" s="14">
        <f t="shared" si="964"/>
        <v>31.6355</v>
      </c>
      <c r="C1101" s="14">
        <f t="shared" si="909"/>
        <v>5</v>
      </c>
      <c r="D1101" s="38">
        <v>324</v>
      </c>
    </row>
    <row r="1102" spans="1:4" x14ac:dyDescent="0.25">
      <c r="A1102" s="5" t="str">
        <f t="shared" ref="A1102:B1102" si="965">A953</f>
        <v>150x150x15.0*</v>
      </c>
      <c r="B1102" s="14">
        <f t="shared" si="965"/>
        <v>33.755000000000003</v>
      </c>
      <c r="C1102" s="14">
        <f t="shared" si="909"/>
        <v>5</v>
      </c>
      <c r="D1102" s="38">
        <v>346</v>
      </c>
    </row>
    <row r="1103" spans="1:4" x14ac:dyDescent="0.25">
      <c r="A1103" s="5" t="str">
        <f t="shared" ref="A1103:B1103" si="966">A954</f>
        <v>150x150x16.0*</v>
      </c>
      <c r="B1103" s="14">
        <f t="shared" si="966"/>
        <v>35.874499999999998</v>
      </c>
      <c r="C1103" s="14">
        <f t="shared" si="909"/>
        <v>5</v>
      </c>
      <c r="D1103" s="38">
        <v>366</v>
      </c>
    </row>
    <row r="1104" spans="1:4" x14ac:dyDescent="0.25">
      <c r="A1104" s="5" t="str">
        <f t="shared" ref="A1104:B1104" si="967">A955</f>
        <v>160x160x20</v>
      </c>
      <c r="B1104" s="14">
        <f t="shared" si="967"/>
        <v>47.335500000000003</v>
      </c>
      <c r="C1104" s="14">
        <f t="shared" si="909"/>
        <v>5</v>
      </c>
      <c r="D1104" s="38">
        <v>523</v>
      </c>
    </row>
    <row r="1105" spans="1:4" x14ac:dyDescent="0.25">
      <c r="A1105" s="5" t="str">
        <f t="shared" ref="A1105:B1105" si="968">A956</f>
        <v>160x160x12.0*</v>
      </c>
      <c r="B1105" s="14">
        <f t="shared" si="968"/>
        <v>29.2805</v>
      </c>
      <c r="C1105" s="14">
        <f t="shared" si="909"/>
        <v>5</v>
      </c>
      <c r="D1105" s="38">
        <v>321</v>
      </c>
    </row>
    <row r="1106" spans="1:4" x14ac:dyDescent="0.25">
      <c r="A1106" s="5" t="str">
        <f t="shared" ref="A1106:B1106" si="969">A957</f>
        <v>160x160x13.0*</v>
      </c>
      <c r="B1106" s="14">
        <f t="shared" si="969"/>
        <v>31.556999999999999</v>
      </c>
      <c r="C1106" s="14">
        <f t="shared" si="909"/>
        <v>5</v>
      </c>
      <c r="D1106" s="38">
        <v>350</v>
      </c>
    </row>
    <row r="1107" spans="1:4" x14ac:dyDescent="0.25">
      <c r="A1107" s="5" t="str">
        <f t="shared" ref="A1107:B1107" si="970">A958</f>
        <v>160x160x14.0*</v>
      </c>
      <c r="B1107" s="14">
        <f t="shared" si="970"/>
        <v>33.911999999999999</v>
      </c>
      <c r="C1107" s="14">
        <f t="shared" si="909"/>
        <v>5</v>
      </c>
      <c r="D1107" s="38">
        <v>381</v>
      </c>
    </row>
    <row r="1108" spans="1:4" x14ac:dyDescent="0.25">
      <c r="A1108" s="5" t="str">
        <f t="shared" ref="A1108:B1108" si="971">A959</f>
        <v>160x160x15.0*</v>
      </c>
      <c r="B1108" s="14">
        <f t="shared" si="971"/>
        <v>36.188499999999998</v>
      </c>
      <c r="C1108" s="14">
        <f t="shared" si="909"/>
        <v>5</v>
      </c>
      <c r="D1108" s="38">
        <v>409</v>
      </c>
    </row>
    <row r="1109" spans="1:4" x14ac:dyDescent="0.25">
      <c r="A1109" s="5" t="str">
        <f t="shared" ref="A1109:B1109" si="972">A960</f>
        <v>160x160x16.0*</v>
      </c>
      <c r="B1109" s="14">
        <f t="shared" si="972"/>
        <v>38.465000000000003</v>
      </c>
      <c r="C1109" s="14">
        <f t="shared" si="909"/>
        <v>5</v>
      </c>
      <c r="D1109" s="38">
        <v>431</v>
      </c>
    </row>
    <row r="1110" spans="1:4" x14ac:dyDescent="0.25">
      <c r="A1110" s="5" t="str">
        <f t="shared" ref="A1110:B1110" si="973">A961</f>
        <v>180x180x20</v>
      </c>
      <c r="B1110" s="14">
        <f t="shared" si="973"/>
        <v>53.615499999999997</v>
      </c>
      <c r="C1110" s="14">
        <f t="shared" ref="C1110:C1173" si="974">C961+1</f>
        <v>5</v>
      </c>
      <c r="D1110" s="38">
        <v>699</v>
      </c>
    </row>
    <row r="1111" spans="1:4" x14ac:dyDescent="0.25">
      <c r="A1111" s="5" t="str">
        <f t="shared" ref="A1111:B1111" si="975">A962</f>
        <v>180x180x22</v>
      </c>
      <c r="B1111" s="14">
        <f t="shared" si="975"/>
        <v>58.639499999999998</v>
      </c>
      <c r="C1111" s="14">
        <f t="shared" si="974"/>
        <v>5</v>
      </c>
      <c r="D1111" s="38">
        <v>764</v>
      </c>
    </row>
    <row r="1112" spans="1:4" x14ac:dyDescent="0.25">
      <c r="A1112" s="5" t="str">
        <f t="shared" ref="A1112:B1112" si="976">A963</f>
        <v>180x180x15.0*</v>
      </c>
      <c r="B1112" s="14">
        <f t="shared" si="976"/>
        <v>40.898499999999999</v>
      </c>
      <c r="C1112" s="14">
        <f t="shared" si="974"/>
        <v>5</v>
      </c>
      <c r="D1112" s="38">
        <v>535</v>
      </c>
    </row>
    <row r="1113" spans="1:4" x14ac:dyDescent="0.25">
      <c r="A1113" s="5" t="str">
        <f t="shared" ref="A1113:B1113" si="977">A964</f>
        <v>180x180x16.0*</v>
      </c>
      <c r="B1113" s="14">
        <f t="shared" si="977"/>
        <v>43.488999999999997</v>
      </c>
      <c r="C1113" s="14">
        <f t="shared" si="974"/>
        <v>5</v>
      </c>
      <c r="D1113" s="38">
        <v>570</v>
      </c>
    </row>
    <row r="1114" spans="1:4" x14ac:dyDescent="0.25">
      <c r="A1114" s="5" t="str">
        <f t="shared" ref="A1114:B1114" si="978">A965</f>
        <v>200x200x25</v>
      </c>
      <c r="B1114" s="14">
        <f t="shared" si="978"/>
        <v>73.868499999999997</v>
      </c>
      <c r="C1114" s="14">
        <f t="shared" si="974"/>
        <v>5</v>
      </c>
      <c r="D1114" s="38">
        <v>1100</v>
      </c>
    </row>
    <row r="1115" spans="1:4" x14ac:dyDescent="0.25">
      <c r="A1115" s="5" t="str">
        <f t="shared" ref="A1115:B1115" si="979">A966</f>
        <v>200x200x28</v>
      </c>
      <c r="B1115" s="14">
        <f t="shared" si="979"/>
        <v>82.424999999999997</v>
      </c>
      <c r="C1115" s="14">
        <f t="shared" si="974"/>
        <v>5</v>
      </c>
      <c r="D1115" s="38">
        <v>1220</v>
      </c>
    </row>
    <row r="1116" spans="1:4" x14ac:dyDescent="0.25">
      <c r="A1116" s="5" t="str">
        <f t="shared" ref="A1116:B1116" si="980">A967</f>
        <v>200x200x12.0*</v>
      </c>
      <c r="B1116" s="14">
        <f t="shared" si="980"/>
        <v>36.816499999999998</v>
      </c>
      <c r="C1116" s="14">
        <f t="shared" si="974"/>
        <v>5</v>
      </c>
      <c r="D1116" s="38">
        <v>504</v>
      </c>
    </row>
    <row r="1117" spans="1:4" x14ac:dyDescent="0.25">
      <c r="A1117" s="5" t="str">
        <f t="shared" ref="A1117:B1117" si="981">A968</f>
        <v>200x200x15.0*</v>
      </c>
      <c r="B1117" s="14">
        <f t="shared" si="981"/>
        <v>45.608499999999999</v>
      </c>
      <c r="C1117" s="14">
        <f t="shared" si="974"/>
        <v>5</v>
      </c>
      <c r="D1117" s="38">
        <v>665</v>
      </c>
    </row>
    <row r="1118" spans="1:4" x14ac:dyDescent="0.25">
      <c r="A1118" s="5" t="str">
        <f t="shared" ref="A1118:B1118" si="982">A969</f>
        <v>200x200x20.0*</v>
      </c>
      <c r="B1118" s="14">
        <f t="shared" si="982"/>
        <v>59.895499999999998</v>
      </c>
      <c r="C1118" s="14">
        <f t="shared" si="974"/>
        <v>5</v>
      </c>
      <c r="D1118" s="38">
        <v>899</v>
      </c>
    </row>
    <row r="1119" spans="1:4" x14ac:dyDescent="0.25">
      <c r="A1119" s="5" t="str">
        <f t="shared" ref="A1119:B1119" si="983">A970</f>
        <v>250x250x30</v>
      </c>
      <c r="B1119" s="14">
        <f t="shared" si="983"/>
        <v>110.685</v>
      </c>
      <c r="C1119" s="14">
        <f t="shared" si="974"/>
        <v>5</v>
      </c>
      <c r="D1119" s="38">
        <v>2130</v>
      </c>
    </row>
    <row r="1120" spans="1:4" x14ac:dyDescent="0.25">
      <c r="A1120" s="5" t="str">
        <f t="shared" ref="A1120:B1120" si="984">A971</f>
        <v>250x250x35</v>
      </c>
      <c r="B1120" s="14">
        <f t="shared" si="984"/>
        <v>127.955</v>
      </c>
      <c r="C1120" s="14">
        <f t="shared" si="974"/>
        <v>5</v>
      </c>
      <c r="D1120" s="38">
        <v>2460</v>
      </c>
    </row>
    <row r="1121" spans="1:4" x14ac:dyDescent="0.25">
      <c r="A1121" s="5" t="str">
        <f t="shared" ref="A1121:B1121" si="985">A972</f>
        <v>250x250x20.0*</v>
      </c>
      <c r="B1121" s="14">
        <f t="shared" si="985"/>
        <v>75.36</v>
      </c>
      <c r="C1121" s="14">
        <f t="shared" si="974"/>
        <v>5</v>
      </c>
      <c r="D1121" s="38">
        <v>1420</v>
      </c>
    </row>
    <row r="1122" spans="1:4" x14ac:dyDescent="0.25">
      <c r="A1122" s="5" t="str">
        <f t="shared" ref="A1122:B1122" si="986">A973</f>
        <v>250x250x25.0*</v>
      </c>
      <c r="B1122" s="14">
        <f t="shared" si="986"/>
        <v>93.415000000000006</v>
      </c>
      <c r="C1122" s="14">
        <f t="shared" si="974"/>
        <v>5</v>
      </c>
      <c r="D1122" s="38">
        <v>1800</v>
      </c>
    </row>
    <row r="1123" spans="1:4" x14ac:dyDescent="0.25">
      <c r="A1123" s="5" t="str">
        <f t="shared" ref="A1123:B1123" si="987">A974</f>
        <v>25x25x3</v>
      </c>
      <c r="B1123" s="14">
        <f t="shared" si="987"/>
        <v>1.099</v>
      </c>
      <c r="C1123" s="14">
        <f t="shared" si="974"/>
        <v>5</v>
      </c>
      <c r="D1123" s="38">
        <v>0.498</v>
      </c>
    </row>
    <row r="1124" spans="1:4" x14ac:dyDescent="0.25">
      <c r="A1124" s="5" t="str">
        <f t="shared" ref="A1124:B1124" si="988">A975</f>
        <v>25x25x4</v>
      </c>
      <c r="B1124" s="14">
        <f t="shared" si="988"/>
        <v>1.4915</v>
      </c>
      <c r="C1124" s="14">
        <f t="shared" si="974"/>
        <v>5</v>
      </c>
      <c r="D1124" s="38">
        <v>0.64900000000000002</v>
      </c>
    </row>
    <row r="1125" spans="1:4" x14ac:dyDescent="0.25">
      <c r="A1125" s="5" t="str">
        <f t="shared" ref="A1125:B1125" si="989">A976</f>
        <v>300x300x35</v>
      </c>
      <c r="B1125" s="14">
        <f t="shared" si="989"/>
        <v>154.64500000000001</v>
      </c>
      <c r="C1125" s="14">
        <f t="shared" si="974"/>
        <v>5</v>
      </c>
      <c r="D1125" s="38">
        <v>3530</v>
      </c>
    </row>
    <row r="1126" spans="1:4" x14ac:dyDescent="0.25">
      <c r="A1126" s="5" t="str">
        <f t="shared" ref="A1126:B1126" si="990">A977</f>
        <v>300x300x25.0*</v>
      </c>
      <c r="B1126" s="14">
        <f t="shared" si="990"/>
        <v>112.255</v>
      </c>
      <c r="C1126" s="14">
        <f t="shared" si="974"/>
        <v>5</v>
      </c>
      <c r="D1126" s="38">
        <v>2540</v>
      </c>
    </row>
    <row r="1127" spans="1:4" x14ac:dyDescent="0.25">
      <c r="A1127" s="5" t="str">
        <f t="shared" ref="A1127:B1127" si="991">A978</f>
        <v>300x300x30.0*</v>
      </c>
      <c r="B1127" s="14">
        <f t="shared" si="991"/>
        <v>133.44999999999999</v>
      </c>
      <c r="C1127" s="14">
        <f t="shared" si="974"/>
        <v>5</v>
      </c>
      <c r="D1127" s="38">
        <v>3070</v>
      </c>
    </row>
    <row r="1128" spans="1:4" x14ac:dyDescent="0.25">
      <c r="A1128" s="5" t="str">
        <f t="shared" ref="A1128:B1128" si="992">A979</f>
        <v>30x30x4</v>
      </c>
      <c r="B1128" s="14">
        <f t="shared" si="992"/>
        <v>1.8055000000000001</v>
      </c>
      <c r="C1128" s="14">
        <f t="shared" si="974"/>
        <v>5</v>
      </c>
      <c r="D1128" s="38">
        <v>1.1399999999999999</v>
      </c>
    </row>
    <row r="1129" spans="1:4" x14ac:dyDescent="0.25">
      <c r="A1129" s="5" t="str">
        <f t="shared" ref="A1129:B1129" si="993">A980</f>
        <v>30x30x3.0*</v>
      </c>
      <c r="B1129" s="14">
        <f t="shared" si="993"/>
        <v>1.3345</v>
      </c>
      <c r="C1129" s="14">
        <f t="shared" si="974"/>
        <v>5</v>
      </c>
      <c r="D1129" s="38">
        <v>0.872</v>
      </c>
    </row>
    <row r="1130" spans="1:4" x14ac:dyDescent="0.25">
      <c r="A1130" s="5" t="str">
        <f t="shared" ref="A1130:B1130" si="994">A981</f>
        <v>35x35x4</v>
      </c>
      <c r="B1130" s="14">
        <f t="shared" si="994"/>
        <v>2.1194999999999999</v>
      </c>
      <c r="C1130" s="14">
        <f t="shared" si="974"/>
        <v>5</v>
      </c>
      <c r="D1130" s="38">
        <v>1.8</v>
      </c>
    </row>
    <row r="1131" spans="1:4" x14ac:dyDescent="0.25">
      <c r="A1131" s="5" t="str">
        <f t="shared" ref="A1131:B1131" si="995">A982</f>
        <v>35x35x5</v>
      </c>
      <c r="B1131" s="14">
        <f t="shared" si="995"/>
        <v>2.5905</v>
      </c>
      <c r="C1131" s="14">
        <f t="shared" si="974"/>
        <v>5</v>
      </c>
      <c r="D1131" s="38">
        <v>2.15</v>
      </c>
    </row>
    <row r="1132" spans="1:4" x14ac:dyDescent="0.25">
      <c r="A1132" s="5" t="str">
        <f t="shared" ref="A1132:B1132" si="996">A983</f>
        <v>40x40x5</v>
      </c>
      <c r="B1132" s="14">
        <f t="shared" si="996"/>
        <v>2.9830000000000001</v>
      </c>
      <c r="C1132" s="14">
        <f t="shared" si="974"/>
        <v>5</v>
      </c>
      <c r="D1132" s="38">
        <v>3.22</v>
      </c>
    </row>
    <row r="1133" spans="1:4" x14ac:dyDescent="0.25">
      <c r="A1133" s="5" t="str">
        <f t="shared" ref="A1133:B1133" si="997">A984</f>
        <v>40x40x6</v>
      </c>
      <c r="B1133" s="14">
        <f t="shared" si="997"/>
        <v>3.5325000000000002</v>
      </c>
      <c r="C1133" s="14">
        <f t="shared" si="974"/>
        <v>5</v>
      </c>
      <c r="D1133" s="38">
        <v>3.8</v>
      </c>
    </row>
    <row r="1134" spans="1:4" x14ac:dyDescent="0.25">
      <c r="A1134" s="5" t="str">
        <f t="shared" ref="A1134:B1134" si="998">A985</f>
        <v>40x40x4.0*</v>
      </c>
      <c r="B1134" s="14">
        <f t="shared" si="998"/>
        <v>2.4335</v>
      </c>
      <c r="C1134" s="14">
        <f t="shared" si="974"/>
        <v>5</v>
      </c>
      <c r="D1134" s="38">
        <v>2.68</v>
      </c>
    </row>
    <row r="1135" spans="1:4" x14ac:dyDescent="0.25">
      <c r="A1135" s="5" t="str">
        <f t="shared" ref="A1135:B1135" si="999">A986</f>
        <v>45x45x5</v>
      </c>
      <c r="B1135" s="14">
        <f t="shared" si="999"/>
        <v>3.3755000000000002</v>
      </c>
      <c r="C1135" s="14">
        <f t="shared" si="974"/>
        <v>5</v>
      </c>
      <c r="D1135" s="38">
        <v>4.57</v>
      </c>
    </row>
    <row r="1136" spans="1:4" x14ac:dyDescent="0.25">
      <c r="A1136" s="5" t="str">
        <f t="shared" ref="A1136:B1136" si="1000">A987</f>
        <v>45x45x6</v>
      </c>
      <c r="B1136" s="14">
        <f t="shared" si="1000"/>
        <v>4.0034999999999998</v>
      </c>
      <c r="C1136" s="14">
        <f t="shared" si="974"/>
        <v>5</v>
      </c>
      <c r="D1136" s="38">
        <v>5.29</v>
      </c>
    </row>
    <row r="1137" spans="1:4" x14ac:dyDescent="0.25">
      <c r="A1137" s="5" t="str">
        <f t="shared" ref="A1137:B1137" si="1001">A988</f>
        <v>45x45x7</v>
      </c>
      <c r="B1137" s="14">
        <f t="shared" si="1001"/>
        <v>4.6315</v>
      </c>
      <c r="C1137" s="14">
        <f t="shared" si="974"/>
        <v>5</v>
      </c>
      <c r="D1137" s="38">
        <v>6.09</v>
      </c>
    </row>
    <row r="1138" spans="1:4" x14ac:dyDescent="0.25">
      <c r="A1138" s="5" t="str">
        <f t="shared" ref="A1138:B1138" si="1002">A989</f>
        <v>45x45x3.0*</v>
      </c>
      <c r="B1138" s="14">
        <f t="shared" si="1002"/>
        <v>2.1194999999999999</v>
      </c>
      <c r="C1138" s="14">
        <f t="shared" si="974"/>
        <v>5</v>
      </c>
      <c r="D1138" s="38">
        <v>2.83</v>
      </c>
    </row>
    <row r="1139" spans="1:4" x14ac:dyDescent="0.25">
      <c r="A1139" s="5" t="str">
        <f t="shared" ref="A1139:B1139" si="1003">A990</f>
        <v>45x45x4.0*</v>
      </c>
      <c r="B1139" s="14">
        <f t="shared" si="1003"/>
        <v>2.7475000000000001</v>
      </c>
      <c r="C1139" s="14">
        <f t="shared" si="974"/>
        <v>5</v>
      </c>
      <c r="D1139" s="38">
        <v>3.71</v>
      </c>
    </row>
    <row r="1140" spans="1:4" x14ac:dyDescent="0.25">
      <c r="A1140" s="5" t="str">
        <f t="shared" ref="A1140:B1140" si="1004">A991</f>
        <v>45x45x45.0*</v>
      </c>
      <c r="B1140" s="14">
        <f t="shared" si="1004"/>
        <v>3.0615000000000001</v>
      </c>
      <c r="C1140" s="14">
        <f t="shared" si="974"/>
        <v>5</v>
      </c>
      <c r="D1140" s="38">
        <v>4.1399999999999997</v>
      </c>
    </row>
    <row r="1141" spans="1:4" x14ac:dyDescent="0.25">
      <c r="A1141" s="5" t="str">
        <f t="shared" ref="A1141:B1141" si="1005">A992</f>
        <v>50x50x6</v>
      </c>
      <c r="B1141" s="14">
        <f t="shared" si="1005"/>
        <v>4.4744999999999999</v>
      </c>
      <c r="C1141" s="14">
        <f t="shared" si="974"/>
        <v>5</v>
      </c>
      <c r="D1141" s="38">
        <v>7.36</v>
      </c>
    </row>
    <row r="1142" spans="1:4" x14ac:dyDescent="0.25">
      <c r="A1142" s="5" t="str">
        <f t="shared" ref="A1142:B1142" si="1006">A993</f>
        <v>50x50x7</v>
      </c>
      <c r="B1142" s="14">
        <f t="shared" si="1006"/>
        <v>5.181</v>
      </c>
      <c r="C1142" s="14">
        <f t="shared" si="974"/>
        <v>5</v>
      </c>
      <c r="D1142" s="38">
        <v>8.33</v>
      </c>
    </row>
    <row r="1143" spans="1:4" x14ac:dyDescent="0.25">
      <c r="A1143" s="5" t="str">
        <f t="shared" ref="A1143:B1143" si="1007">A994</f>
        <v>50x50x8</v>
      </c>
      <c r="B1143" s="14">
        <f t="shared" si="1007"/>
        <v>5.8090000000000002</v>
      </c>
      <c r="C1143" s="14">
        <f t="shared" si="974"/>
        <v>5</v>
      </c>
      <c r="D1143" s="38">
        <v>9.4</v>
      </c>
    </row>
    <row r="1144" spans="1:4" x14ac:dyDescent="0.25">
      <c r="A1144" s="5" t="str">
        <f t="shared" ref="A1144:B1144" si="1008">A995</f>
        <v>50x50x9</v>
      </c>
      <c r="B1144" s="14">
        <f t="shared" si="1008"/>
        <v>6.4369999999999994</v>
      </c>
      <c r="C1144" s="14">
        <f t="shared" si="974"/>
        <v>5</v>
      </c>
      <c r="D1144" s="38">
        <v>10.5</v>
      </c>
    </row>
    <row r="1145" spans="1:4" x14ac:dyDescent="0.25">
      <c r="A1145" s="5" t="str">
        <f t="shared" ref="A1145:B1145" si="1009">A996</f>
        <v>50x50x4.0*</v>
      </c>
      <c r="B1145" s="14">
        <f t="shared" si="1009"/>
        <v>3.0615000000000001</v>
      </c>
      <c r="C1145" s="14">
        <f t="shared" si="974"/>
        <v>5</v>
      </c>
      <c r="D1145" s="38">
        <v>5.09</v>
      </c>
    </row>
    <row r="1146" spans="1:4" x14ac:dyDescent="0.25">
      <c r="A1146" s="5" t="str">
        <f t="shared" ref="A1146:B1146" si="1010">A997</f>
        <v>50x50x5.0*</v>
      </c>
      <c r="B1146" s="14">
        <f t="shared" si="1010"/>
        <v>3.7679999999999998</v>
      </c>
      <c r="C1146" s="14">
        <f t="shared" si="974"/>
        <v>5</v>
      </c>
      <c r="D1146" s="38">
        <v>6.21</v>
      </c>
    </row>
    <row r="1147" spans="1:4" x14ac:dyDescent="0.25">
      <c r="A1147" s="5" t="str">
        <f t="shared" ref="A1147:B1147" si="1011">A998</f>
        <v>55x55x6</v>
      </c>
      <c r="B1147" s="14">
        <f t="shared" si="1011"/>
        <v>4.9455</v>
      </c>
      <c r="C1147" s="14">
        <f t="shared" si="974"/>
        <v>5</v>
      </c>
      <c r="D1147" s="38">
        <v>9.57</v>
      </c>
    </row>
    <row r="1148" spans="1:4" x14ac:dyDescent="0.25">
      <c r="A1148" s="5" t="str">
        <f t="shared" ref="A1148:B1148" si="1012">A999</f>
        <v>55x55x4.0*</v>
      </c>
      <c r="B1148" s="14">
        <f t="shared" si="1012"/>
        <v>3.3755000000000002</v>
      </c>
      <c r="C1148" s="14">
        <f t="shared" si="974"/>
        <v>5</v>
      </c>
      <c r="D1148" s="38">
        <v>6.54</v>
      </c>
    </row>
    <row r="1149" spans="1:4" x14ac:dyDescent="0.25">
      <c r="A1149" s="5" t="str">
        <f t="shared" ref="A1149:B1149" si="1013">A1000</f>
        <v>55x55x5.0*</v>
      </c>
      <c r="B1149" s="14">
        <f t="shared" si="1013"/>
        <v>4.1604999999999999</v>
      </c>
      <c r="C1149" s="14">
        <f t="shared" si="974"/>
        <v>5</v>
      </c>
      <c r="D1149" s="38">
        <v>8.1999999999999993</v>
      </c>
    </row>
    <row r="1150" spans="1:4" x14ac:dyDescent="0.25">
      <c r="A1150" s="5" t="str">
        <f t="shared" ref="A1150:B1150" si="1014">A1001</f>
        <v>60x60x7</v>
      </c>
      <c r="B1150" s="14">
        <f t="shared" si="1014"/>
        <v>6.28</v>
      </c>
      <c r="C1150" s="14">
        <f t="shared" si="974"/>
        <v>5</v>
      </c>
      <c r="D1150" s="38">
        <v>14.2</v>
      </c>
    </row>
    <row r="1151" spans="1:4" x14ac:dyDescent="0.25">
      <c r="A1151" s="5" t="str">
        <f t="shared" ref="A1151:B1151" si="1015">A1002</f>
        <v>60x60x8</v>
      </c>
      <c r="B1151" s="14">
        <f t="shared" si="1015"/>
        <v>7.0650000000000004</v>
      </c>
      <c r="C1151" s="14">
        <f t="shared" si="974"/>
        <v>5</v>
      </c>
      <c r="D1151" s="38">
        <v>16.100000000000001</v>
      </c>
    </row>
    <row r="1152" spans="1:4" x14ac:dyDescent="0.25">
      <c r="A1152" s="5" t="str">
        <f t="shared" ref="A1152:B1152" si="1016">A1003</f>
        <v>60x60x10</v>
      </c>
      <c r="B1152" s="14">
        <f t="shared" si="1016"/>
        <v>8.7134999999999998</v>
      </c>
      <c r="C1152" s="14">
        <f t="shared" si="974"/>
        <v>5</v>
      </c>
      <c r="D1152" s="38">
        <v>19.5</v>
      </c>
    </row>
    <row r="1153" spans="1:4" x14ac:dyDescent="0.25">
      <c r="A1153" s="5" t="str">
        <f t="shared" ref="A1153:B1153" si="1017">A1004</f>
        <v>60x60x4.0*</v>
      </c>
      <c r="B1153" s="14">
        <f t="shared" si="1017"/>
        <v>3.6894999999999998</v>
      </c>
      <c r="C1153" s="14">
        <f t="shared" si="974"/>
        <v>5</v>
      </c>
      <c r="D1153" s="38">
        <v>8.42</v>
      </c>
    </row>
    <row r="1154" spans="1:4" x14ac:dyDescent="0.25">
      <c r="A1154" s="5" t="str">
        <f t="shared" ref="A1154:B1154" si="1018">A1005</f>
        <v>60x60x5.0*</v>
      </c>
      <c r="B1154" s="14">
        <f t="shared" si="1018"/>
        <v>4.5529999999999999</v>
      </c>
      <c r="C1154" s="14">
        <f t="shared" si="974"/>
        <v>5</v>
      </c>
      <c r="D1154" s="38">
        <v>10.5</v>
      </c>
    </row>
    <row r="1155" spans="1:4" x14ac:dyDescent="0.25">
      <c r="A1155" s="5" t="str">
        <f t="shared" ref="A1155:B1155" si="1019">A1006</f>
        <v>60x60x6.0*</v>
      </c>
      <c r="B1155" s="14">
        <f t="shared" si="1019"/>
        <v>5.4165000000000001</v>
      </c>
      <c r="C1155" s="14">
        <f t="shared" si="974"/>
        <v>5</v>
      </c>
      <c r="D1155" s="38">
        <v>12.5</v>
      </c>
    </row>
    <row r="1156" spans="1:4" x14ac:dyDescent="0.25">
      <c r="A1156" s="5" t="str">
        <f t="shared" ref="A1156:B1156" si="1020">A1007</f>
        <v>63x63x5.0*</v>
      </c>
      <c r="B1156" s="14">
        <f t="shared" si="1020"/>
        <v>4.7885</v>
      </c>
      <c r="C1156" s="14">
        <f t="shared" si="974"/>
        <v>5</v>
      </c>
      <c r="D1156" s="38">
        <v>12</v>
      </c>
    </row>
    <row r="1157" spans="1:4" x14ac:dyDescent="0.25">
      <c r="A1157" s="5" t="str">
        <f t="shared" ref="A1157:B1157" si="1021">A1008</f>
        <v>63x63x6.0*</v>
      </c>
      <c r="B1157" s="14">
        <f t="shared" si="1021"/>
        <v>5.7305000000000001</v>
      </c>
      <c r="C1157" s="14">
        <f t="shared" si="974"/>
        <v>5</v>
      </c>
      <c r="D1157" s="38">
        <v>14.2</v>
      </c>
    </row>
    <row r="1158" spans="1:4" x14ac:dyDescent="0.25">
      <c r="A1158" s="5" t="str">
        <f t="shared" ref="A1158:B1158" si="1022">A1009</f>
        <v>63x63x6.5*</v>
      </c>
      <c r="B1158" s="14">
        <f t="shared" si="1022"/>
        <v>6.2015000000000002</v>
      </c>
      <c r="C1158" s="14">
        <f t="shared" si="974"/>
        <v>5</v>
      </c>
      <c r="D1158" s="38">
        <v>15.3</v>
      </c>
    </row>
    <row r="1159" spans="1:4" x14ac:dyDescent="0.25">
      <c r="A1159" s="5" t="str">
        <f t="shared" ref="A1159:B1159" si="1023">A1010</f>
        <v>65x65x7</v>
      </c>
      <c r="B1159" s="14">
        <f t="shared" si="1023"/>
        <v>6.8295000000000003</v>
      </c>
      <c r="C1159" s="14">
        <f t="shared" si="974"/>
        <v>5</v>
      </c>
      <c r="D1159" s="38">
        <v>17.899999999999999</v>
      </c>
    </row>
    <row r="1160" spans="1:4" x14ac:dyDescent="0.25">
      <c r="A1160" s="5" t="str">
        <f t="shared" ref="A1160:B1160" si="1024">A1011</f>
        <v>65x65x8</v>
      </c>
      <c r="B1160" s="14">
        <f t="shared" si="1024"/>
        <v>7.7714999999999996</v>
      </c>
      <c r="C1160" s="14">
        <f t="shared" si="974"/>
        <v>5</v>
      </c>
      <c r="D1160" s="38">
        <v>20.3</v>
      </c>
    </row>
    <row r="1161" spans="1:4" x14ac:dyDescent="0.25">
      <c r="A1161" s="5" t="str">
        <f t="shared" ref="A1161:B1161" si="1025">A1012</f>
        <v>65x65x9</v>
      </c>
      <c r="B1161" s="14">
        <f t="shared" si="1025"/>
        <v>8.6349999999999998</v>
      </c>
      <c r="C1161" s="14">
        <f t="shared" si="974"/>
        <v>5</v>
      </c>
      <c r="D1161" s="38">
        <v>22.3</v>
      </c>
    </row>
    <row r="1162" spans="1:4" x14ac:dyDescent="0.25">
      <c r="A1162" s="5" t="str">
        <f t="shared" ref="A1162:B1162" si="1026">A1013</f>
        <v>65x65x10</v>
      </c>
      <c r="B1162" s="14">
        <f t="shared" si="1026"/>
        <v>9.4984999999999999</v>
      </c>
      <c r="C1162" s="14">
        <f t="shared" si="974"/>
        <v>5</v>
      </c>
      <c r="D1162" s="38">
        <v>24.6</v>
      </c>
    </row>
    <row r="1163" spans="1:4" x14ac:dyDescent="0.25">
      <c r="A1163" s="5" t="str">
        <f t="shared" ref="A1163:B1163" si="1027">A1014</f>
        <v>65x65x11</v>
      </c>
      <c r="B1163" s="14">
        <f t="shared" si="1027"/>
        <v>10.362</v>
      </c>
      <c r="C1163" s="14">
        <f t="shared" si="974"/>
        <v>5</v>
      </c>
      <c r="D1163" s="38">
        <v>26.8</v>
      </c>
    </row>
    <row r="1164" spans="1:4" x14ac:dyDescent="0.25">
      <c r="A1164" s="5" t="str">
        <f t="shared" ref="A1164:B1164" si="1028">A1015</f>
        <v>65x65x4.0*</v>
      </c>
      <c r="B1164" s="14">
        <f t="shared" si="1028"/>
        <v>4.0034999999999998</v>
      </c>
      <c r="C1164" s="14">
        <f t="shared" si="974"/>
        <v>5</v>
      </c>
      <c r="D1164" s="38">
        <v>10.3</v>
      </c>
    </row>
    <row r="1165" spans="1:4" x14ac:dyDescent="0.25">
      <c r="A1165" s="5" t="str">
        <f t="shared" ref="A1165:B1165" si="1029">A1016</f>
        <v>65x65x5.0*</v>
      </c>
      <c r="B1165" s="14">
        <f t="shared" si="1029"/>
        <v>4.9455</v>
      </c>
      <c r="C1165" s="14">
        <f t="shared" si="974"/>
        <v>5</v>
      </c>
      <c r="D1165" s="38">
        <v>13.1</v>
      </c>
    </row>
    <row r="1166" spans="1:4" x14ac:dyDescent="0.25">
      <c r="A1166" s="5" t="str">
        <f t="shared" ref="A1166:B1166" si="1030">A1017</f>
        <v>65x65x6.0*</v>
      </c>
      <c r="B1166" s="14">
        <f t="shared" si="1030"/>
        <v>5.8875000000000002</v>
      </c>
      <c r="C1166" s="14">
        <f t="shared" si="974"/>
        <v>5</v>
      </c>
      <c r="D1166" s="38">
        <v>15.5</v>
      </c>
    </row>
    <row r="1167" spans="1:4" x14ac:dyDescent="0.25">
      <c r="A1167" s="5" t="str">
        <f t="shared" ref="A1167:B1167" si="1031">A1018</f>
        <v>70x70x8</v>
      </c>
      <c r="B1167" s="14">
        <f t="shared" si="1031"/>
        <v>8.3994999999999997</v>
      </c>
      <c r="C1167" s="14">
        <f t="shared" si="974"/>
        <v>5</v>
      </c>
      <c r="D1167" s="38">
        <v>24.8</v>
      </c>
    </row>
    <row r="1168" spans="1:4" x14ac:dyDescent="0.25">
      <c r="A1168" s="5" t="str">
        <f t="shared" ref="A1168:B1168" si="1032">A1019</f>
        <v>70x70x9</v>
      </c>
      <c r="B1168" s="14">
        <f t="shared" si="1032"/>
        <v>9.3414999999999999</v>
      </c>
      <c r="C1168" s="14">
        <f t="shared" si="974"/>
        <v>5</v>
      </c>
      <c r="D1168" s="38">
        <v>27.6</v>
      </c>
    </row>
    <row r="1169" spans="1:4" x14ac:dyDescent="0.25">
      <c r="A1169" s="5" t="str">
        <f t="shared" ref="A1169:B1169" si="1033">A1020</f>
        <v>70x70x10</v>
      </c>
      <c r="B1169" s="14">
        <f t="shared" si="1033"/>
        <v>10.2835</v>
      </c>
      <c r="C1169" s="14">
        <f t="shared" si="974"/>
        <v>5</v>
      </c>
      <c r="D1169" s="38">
        <v>30.4</v>
      </c>
    </row>
    <row r="1170" spans="1:4" x14ac:dyDescent="0.25">
      <c r="A1170" s="5" t="str">
        <f t="shared" ref="A1170:B1170" si="1034">A1021</f>
        <v>70x70x5.0*</v>
      </c>
      <c r="B1170" s="14">
        <f t="shared" si="1034"/>
        <v>5.3380000000000001</v>
      </c>
      <c r="C1170" s="14">
        <f t="shared" si="974"/>
        <v>5</v>
      </c>
      <c r="D1170" s="38">
        <v>15.9</v>
      </c>
    </row>
    <row r="1171" spans="1:4" x14ac:dyDescent="0.25">
      <c r="A1171" s="5" t="str">
        <f t="shared" ref="A1171:B1171" si="1035">A1022</f>
        <v>70x70x6.0*</v>
      </c>
      <c r="B1171" s="14">
        <f t="shared" si="1035"/>
        <v>6.3585000000000003</v>
      </c>
      <c r="C1171" s="14">
        <f t="shared" si="974"/>
        <v>5</v>
      </c>
      <c r="D1171" s="38">
        <v>19.3</v>
      </c>
    </row>
    <row r="1172" spans="1:4" x14ac:dyDescent="0.25">
      <c r="A1172" s="5" t="str">
        <f t="shared" ref="A1172:B1172" si="1036">A1023</f>
        <v>70x70x7.0*</v>
      </c>
      <c r="B1172" s="14">
        <f t="shared" si="1036"/>
        <v>7.3789999999999996</v>
      </c>
      <c r="C1172" s="14">
        <f t="shared" si="974"/>
        <v>5</v>
      </c>
      <c r="D1172" s="38">
        <v>22.1</v>
      </c>
    </row>
    <row r="1173" spans="1:4" x14ac:dyDescent="0.25">
      <c r="A1173" s="5" t="str">
        <f t="shared" ref="A1173:B1173" si="1037">A1024</f>
        <v>75x75x9</v>
      </c>
      <c r="B1173" s="14">
        <f t="shared" si="1037"/>
        <v>10.048</v>
      </c>
      <c r="C1173" s="14">
        <f t="shared" si="974"/>
        <v>5</v>
      </c>
      <c r="D1173" s="38">
        <v>33.6</v>
      </c>
    </row>
    <row r="1174" spans="1:4" x14ac:dyDescent="0.25">
      <c r="A1174" s="5" t="str">
        <f t="shared" ref="A1174:B1174" si="1038">A1025</f>
        <v>75x75x10</v>
      </c>
      <c r="B1174" s="14">
        <f t="shared" si="1038"/>
        <v>11.0685</v>
      </c>
      <c r="C1174" s="14">
        <f t="shared" ref="C1174:C1237" si="1039">C1025+1</f>
        <v>5</v>
      </c>
      <c r="D1174" s="38">
        <v>37</v>
      </c>
    </row>
    <row r="1175" spans="1:4" x14ac:dyDescent="0.25">
      <c r="A1175" s="5" t="str">
        <f t="shared" ref="A1175:B1175" si="1040">A1026</f>
        <v>75x75x4.0*</v>
      </c>
      <c r="B1175" s="14">
        <f t="shared" si="1040"/>
        <v>4.6315</v>
      </c>
      <c r="C1175" s="14">
        <f t="shared" si="1039"/>
        <v>5</v>
      </c>
      <c r="D1175" s="38">
        <v>15.2</v>
      </c>
    </row>
    <row r="1176" spans="1:4" x14ac:dyDescent="0.25">
      <c r="A1176" s="5" t="str">
        <f t="shared" ref="A1176:B1176" si="1041">A1027</f>
        <v>75x75x5.0*</v>
      </c>
      <c r="B1176" s="14">
        <f t="shared" si="1041"/>
        <v>5.7305000000000001</v>
      </c>
      <c r="C1176" s="14">
        <f t="shared" si="1039"/>
        <v>5</v>
      </c>
      <c r="D1176" s="38">
        <v>19.100000000000001</v>
      </c>
    </row>
    <row r="1177" spans="1:4" x14ac:dyDescent="0.25">
      <c r="A1177" s="5" t="str">
        <f t="shared" ref="A1177:B1177" si="1042">A1028</f>
        <v>75x75x6.0*</v>
      </c>
      <c r="B1177" s="14">
        <f t="shared" si="1042"/>
        <v>6.8295000000000003</v>
      </c>
      <c r="C1177" s="14">
        <f t="shared" si="1039"/>
        <v>5</v>
      </c>
      <c r="D1177" s="38">
        <v>23.2</v>
      </c>
    </row>
    <row r="1178" spans="1:4" x14ac:dyDescent="0.25">
      <c r="A1178" s="5" t="str">
        <f t="shared" ref="A1178:B1178" si="1043">A1029</f>
        <v>75x75x7.0*</v>
      </c>
      <c r="B1178" s="14">
        <f t="shared" si="1043"/>
        <v>7.9284999999999997</v>
      </c>
      <c r="C1178" s="14">
        <f t="shared" si="1039"/>
        <v>5</v>
      </c>
      <c r="D1178" s="38">
        <v>26.8</v>
      </c>
    </row>
    <row r="1179" spans="1:4" x14ac:dyDescent="0.25">
      <c r="A1179" s="5" t="str">
        <f t="shared" ref="A1179:B1179" si="1044">A1030</f>
        <v>75x75x8.0*</v>
      </c>
      <c r="B1179" s="14">
        <f t="shared" si="1044"/>
        <v>8.9489999999999998</v>
      </c>
      <c r="C1179" s="14">
        <f t="shared" si="1039"/>
        <v>5</v>
      </c>
      <c r="D1179" s="38">
        <v>30.3</v>
      </c>
    </row>
    <row r="1180" spans="1:4" x14ac:dyDescent="0.25">
      <c r="A1180" s="5" t="str">
        <f t="shared" ref="A1180:B1180" si="1045">A1031</f>
        <v>80x80x9</v>
      </c>
      <c r="B1180" s="14">
        <f t="shared" si="1045"/>
        <v>10.7545</v>
      </c>
      <c r="C1180" s="14">
        <f t="shared" si="1039"/>
        <v>5</v>
      </c>
      <c r="D1180" s="38">
        <v>40.299999999999997</v>
      </c>
    </row>
    <row r="1181" spans="1:4" x14ac:dyDescent="0.25">
      <c r="A1181" s="5" t="str">
        <f t="shared" ref="A1181:B1181" si="1046">A1032</f>
        <v>80x80x10</v>
      </c>
      <c r="B1181" s="14">
        <f t="shared" si="1046"/>
        <v>11.8535</v>
      </c>
      <c r="C1181" s="14">
        <f t="shared" si="1039"/>
        <v>5</v>
      </c>
      <c r="D1181" s="38">
        <v>44.4</v>
      </c>
    </row>
    <row r="1182" spans="1:4" x14ac:dyDescent="0.25">
      <c r="A1182" s="5" t="str">
        <f t="shared" ref="A1182:B1182" si="1047">A1033</f>
        <v>80x80x5.0*</v>
      </c>
      <c r="B1182" s="14">
        <f t="shared" si="1047"/>
        <v>6.2015000000000002</v>
      </c>
      <c r="C1182" s="14">
        <f t="shared" si="1039"/>
        <v>5</v>
      </c>
      <c r="D1182" s="38">
        <v>22.6</v>
      </c>
    </row>
    <row r="1183" spans="1:4" x14ac:dyDescent="0.25">
      <c r="A1183" s="5" t="str">
        <f t="shared" ref="A1183:B1183" si="1048">A1034</f>
        <v>80x80x6.0*</v>
      </c>
      <c r="B1183" s="14">
        <f t="shared" si="1048"/>
        <v>7.3789999999999996</v>
      </c>
      <c r="C1183" s="14">
        <f t="shared" si="1039"/>
        <v>5</v>
      </c>
      <c r="D1183" s="38">
        <v>27.6</v>
      </c>
    </row>
    <row r="1184" spans="1:4" x14ac:dyDescent="0.25">
      <c r="A1184" s="5" t="str">
        <f t="shared" ref="A1184:B1184" si="1049">A1035</f>
        <v>80x80x7.0*</v>
      </c>
      <c r="B1184" s="14">
        <f t="shared" si="1049"/>
        <v>8.4779999999999998</v>
      </c>
      <c r="C1184" s="14">
        <f t="shared" si="1039"/>
        <v>5</v>
      </c>
      <c r="D1184" s="38">
        <v>32.1</v>
      </c>
    </row>
    <row r="1185" spans="1:4" x14ac:dyDescent="0.25">
      <c r="A1185" s="5" t="str">
        <f t="shared" ref="A1185:B1185" si="1050">A1036</f>
        <v>80x80x8.0*</v>
      </c>
      <c r="B1185" s="14">
        <f t="shared" si="1050"/>
        <v>9.6555</v>
      </c>
      <c r="C1185" s="14">
        <f t="shared" si="1039"/>
        <v>5</v>
      </c>
      <c r="D1185" s="38">
        <v>36.5</v>
      </c>
    </row>
    <row r="1186" spans="1:4" x14ac:dyDescent="0.25">
      <c r="A1186" s="5" t="str">
        <f t="shared" ref="A1186:B1186" si="1051">A1037</f>
        <v>90x90x10</v>
      </c>
      <c r="B1186" s="14">
        <f t="shared" si="1051"/>
        <v>13.423500000000001</v>
      </c>
      <c r="C1186" s="14">
        <f t="shared" si="1039"/>
        <v>5</v>
      </c>
      <c r="D1186" s="38">
        <v>61.7</v>
      </c>
    </row>
    <row r="1187" spans="1:4" x14ac:dyDescent="0.25">
      <c r="A1187" s="5" t="str">
        <f t="shared" ref="A1187:B1187" si="1052">A1038</f>
        <v>90x90x11</v>
      </c>
      <c r="B1187" s="14">
        <f t="shared" si="1052"/>
        <v>14.679500000000001</v>
      </c>
      <c r="C1187" s="14">
        <f t="shared" si="1039"/>
        <v>5</v>
      </c>
      <c r="D1187" s="38">
        <v>66.7</v>
      </c>
    </row>
    <row r="1188" spans="1:4" x14ac:dyDescent="0.25">
      <c r="A1188" s="5" t="str">
        <f t="shared" ref="A1188:B1188" si="1053">A1039</f>
        <v>90x90x16</v>
      </c>
      <c r="B1188" s="14">
        <f t="shared" si="1053"/>
        <v>20.724</v>
      </c>
      <c r="C1188" s="14">
        <f t="shared" si="1039"/>
        <v>5</v>
      </c>
      <c r="D1188" s="38">
        <v>94.2</v>
      </c>
    </row>
    <row r="1189" spans="1:4" x14ac:dyDescent="0.25">
      <c r="A1189" s="5" t="str">
        <f t="shared" ref="A1189:B1189" si="1054">A1040</f>
        <v>90x90x5.0*</v>
      </c>
      <c r="B1189" s="14">
        <f t="shared" si="1054"/>
        <v>6.9865000000000004</v>
      </c>
      <c r="C1189" s="14">
        <f t="shared" si="1039"/>
        <v>5</v>
      </c>
      <c r="D1189" s="38">
        <v>30.8</v>
      </c>
    </row>
    <row r="1190" spans="1:4" x14ac:dyDescent="0.25">
      <c r="A1190" s="5" t="str">
        <f t="shared" ref="A1190:B1190" si="1055">A1041</f>
        <v>90x90x6.0*</v>
      </c>
      <c r="B1190" s="14">
        <f t="shared" si="1055"/>
        <v>8.3209999999999997</v>
      </c>
      <c r="C1190" s="14">
        <f t="shared" si="1039"/>
        <v>5</v>
      </c>
      <c r="D1190" s="38">
        <v>37.5</v>
      </c>
    </row>
    <row r="1191" spans="1:4" x14ac:dyDescent="0.25">
      <c r="A1191" s="5" t="str">
        <f t="shared" ref="A1191:B1191" si="1056">A1042</f>
        <v>90x90x7.0*</v>
      </c>
      <c r="B1191" s="14">
        <f t="shared" si="1056"/>
        <v>9.577</v>
      </c>
      <c r="C1191" s="14">
        <f t="shared" si="1039"/>
        <v>5</v>
      </c>
      <c r="D1191" s="38">
        <v>44.2</v>
      </c>
    </row>
    <row r="1192" spans="1:4" x14ac:dyDescent="0.25">
      <c r="A1192" s="5" t="str">
        <f t="shared" ref="A1192:B1192" si="1057">A1043</f>
        <v>90x90x8.0*</v>
      </c>
      <c r="B1192" s="14">
        <f t="shared" si="1057"/>
        <v>10.9115</v>
      </c>
      <c r="C1192" s="14">
        <f t="shared" si="1039"/>
        <v>5</v>
      </c>
      <c r="D1192" s="38">
        <v>50.5</v>
      </c>
    </row>
    <row r="1193" spans="1:4" x14ac:dyDescent="0.25">
      <c r="A1193" s="5" t="str">
        <f t="shared" ref="A1193:B1193" si="1058">A1044</f>
        <v>90x90x9.0*</v>
      </c>
      <c r="B1193" s="14">
        <f t="shared" si="1058"/>
        <v>12.1675</v>
      </c>
      <c r="C1193" s="14">
        <f t="shared" si="1039"/>
        <v>5</v>
      </c>
      <c r="D1193" s="38">
        <v>56.4</v>
      </c>
    </row>
    <row r="1194" spans="1:4" x14ac:dyDescent="0.25">
      <c r="A1194" s="5" t="str">
        <f t="shared" ref="A1194:B1194" si="1059">A1045</f>
        <v>100x100x11</v>
      </c>
      <c r="B1194" s="14">
        <f t="shared" si="1059"/>
        <v>16.406500000000001</v>
      </c>
      <c r="C1194" s="14">
        <f t="shared" si="1039"/>
        <v>6</v>
      </c>
      <c r="D1194" s="38">
        <v>66</v>
      </c>
    </row>
    <row r="1195" spans="1:4" x14ac:dyDescent="0.25">
      <c r="A1195" s="5" t="str">
        <f t="shared" ref="A1195:B1195" si="1060">A1046</f>
        <v>100x100x12</v>
      </c>
      <c r="B1195" s="14">
        <f t="shared" si="1060"/>
        <v>17.819500000000001</v>
      </c>
      <c r="C1195" s="14">
        <f t="shared" si="1039"/>
        <v>6</v>
      </c>
      <c r="D1195" s="38">
        <v>71.7</v>
      </c>
    </row>
    <row r="1196" spans="1:4" x14ac:dyDescent="0.25">
      <c r="A1196" s="5" t="str">
        <f t="shared" ref="A1196:B1196" si="1061">A1047</f>
        <v>100x100x13</v>
      </c>
      <c r="B1196" s="14">
        <f t="shared" si="1061"/>
        <v>19.232500000000002</v>
      </c>
      <c r="C1196" s="14">
        <f t="shared" si="1039"/>
        <v>6</v>
      </c>
      <c r="D1196" s="38">
        <v>77.3</v>
      </c>
    </row>
    <row r="1197" spans="1:4" x14ac:dyDescent="0.25">
      <c r="A1197" s="5" t="str">
        <f t="shared" ref="A1197:B1197" si="1062">A1048</f>
        <v>100x100x14</v>
      </c>
      <c r="B1197" s="14">
        <f t="shared" si="1062"/>
        <v>20.567</v>
      </c>
      <c r="C1197" s="14">
        <f t="shared" si="1039"/>
        <v>6</v>
      </c>
      <c r="D1197" s="38">
        <v>82</v>
      </c>
    </row>
    <row r="1198" spans="1:4" x14ac:dyDescent="0.25">
      <c r="A1198" s="5" t="str">
        <f t="shared" ref="A1198:B1198" si="1063">A1049</f>
        <v>100x100x15</v>
      </c>
      <c r="B1198" s="14">
        <f t="shared" si="1063"/>
        <v>21.901499999999999</v>
      </c>
      <c r="C1198" s="14">
        <f t="shared" si="1039"/>
        <v>6</v>
      </c>
      <c r="D1198" s="38">
        <v>87.3</v>
      </c>
    </row>
    <row r="1199" spans="1:4" x14ac:dyDescent="0.25">
      <c r="A1199" s="5" t="str">
        <f t="shared" ref="A1199:B1199" si="1064">A1050</f>
        <v>100x100x16</v>
      </c>
      <c r="B1199" s="14">
        <f t="shared" si="1064"/>
        <v>23.236000000000001</v>
      </c>
      <c r="C1199" s="14">
        <f t="shared" si="1039"/>
        <v>6</v>
      </c>
      <c r="D1199" s="38">
        <v>92.6</v>
      </c>
    </row>
    <row r="1200" spans="1:4" x14ac:dyDescent="0.25">
      <c r="A1200" s="5" t="str">
        <f t="shared" ref="A1200:B1200" si="1065">A1051</f>
        <v>100x100x18</v>
      </c>
      <c r="B1200" s="14">
        <f t="shared" si="1065"/>
        <v>25.826499999999999</v>
      </c>
      <c r="C1200" s="14">
        <f t="shared" si="1039"/>
        <v>6</v>
      </c>
      <c r="D1200" s="38">
        <v>102</v>
      </c>
    </row>
    <row r="1201" spans="1:4" x14ac:dyDescent="0.25">
      <c r="A1201" s="5" t="str">
        <f t="shared" ref="A1201:B1201" si="1066">A1052</f>
        <v>100x100x10.0*</v>
      </c>
      <c r="B1201" s="14">
        <f t="shared" si="1066"/>
        <v>15.071999999999999</v>
      </c>
      <c r="C1201" s="14">
        <f t="shared" si="1039"/>
        <v>6</v>
      </c>
      <c r="D1201" s="38">
        <v>61.1</v>
      </c>
    </row>
    <row r="1202" spans="1:4" x14ac:dyDescent="0.25">
      <c r="A1202" s="5" t="str">
        <f t="shared" ref="A1202:B1202" si="1067">A1053</f>
        <v>100x100x6.0*</v>
      </c>
      <c r="B1202" s="14">
        <f t="shared" si="1067"/>
        <v>9.2629999999999999</v>
      </c>
      <c r="C1202" s="14">
        <f t="shared" si="1039"/>
        <v>6</v>
      </c>
      <c r="D1202" s="38">
        <v>36.4</v>
      </c>
    </row>
    <row r="1203" spans="1:4" x14ac:dyDescent="0.25">
      <c r="A1203" s="5" t="str">
        <f t="shared" ref="A1203:B1203" si="1068">A1054</f>
        <v>100x100x7.0*</v>
      </c>
      <c r="B1203" s="14">
        <f t="shared" si="1068"/>
        <v>10.7545</v>
      </c>
      <c r="C1203" s="14">
        <f t="shared" si="1039"/>
        <v>6</v>
      </c>
      <c r="D1203" s="38">
        <v>42.8</v>
      </c>
    </row>
    <row r="1204" spans="1:4" x14ac:dyDescent="0.25">
      <c r="A1204" s="5" t="str">
        <f t="shared" ref="A1204:B1204" si="1069">A1055</f>
        <v>100x100x8.0*</v>
      </c>
      <c r="B1204" s="14">
        <f t="shared" si="1069"/>
        <v>12.1675</v>
      </c>
      <c r="C1204" s="14">
        <f t="shared" si="1039"/>
        <v>6</v>
      </c>
      <c r="D1204" s="38">
        <v>49.2</v>
      </c>
    </row>
    <row r="1205" spans="1:4" x14ac:dyDescent="0.25">
      <c r="A1205" s="5" t="str">
        <f t="shared" ref="A1205:B1205" si="1070">A1056</f>
        <v>100x100x9.0*</v>
      </c>
      <c r="B1205" s="14">
        <f t="shared" si="1070"/>
        <v>13.580500000000001</v>
      </c>
      <c r="C1205" s="14">
        <f t="shared" si="1039"/>
        <v>6</v>
      </c>
      <c r="D1205" s="38">
        <v>55.1</v>
      </c>
    </row>
    <row r="1206" spans="1:4" x14ac:dyDescent="0.25">
      <c r="A1206" s="5" t="str">
        <f t="shared" ref="A1206:B1206" si="1071">A1057</f>
        <v>110x110x12</v>
      </c>
      <c r="B1206" s="14">
        <f t="shared" si="1071"/>
        <v>19.703499999999998</v>
      </c>
      <c r="C1206" s="14">
        <f t="shared" si="1039"/>
        <v>6</v>
      </c>
      <c r="D1206" s="38">
        <v>93.3</v>
      </c>
    </row>
    <row r="1207" spans="1:4" x14ac:dyDescent="0.25">
      <c r="A1207" s="5" t="str">
        <f t="shared" ref="A1207:B1207" si="1072">A1058</f>
        <v>110x110x14</v>
      </c>
      <c r="B1207" s="14">
        <f t="shared" si="1072"/>
        <v>22.765000000000001</v>
      </c>
      <c r="C1207" s="14">
        <f t="shared" si="1039"/>
        <v>6</v>
      </c>
      <c r="D1207" s="38">
        <v>107</v>
      </c>
    </row>
    <row r="1208" spans="1:4" x14ac:dyDescent="0.25">
      <c r="A1208" s="5" t="str">
        <f t="shared" ref="A1208:B1208" si="1073">A1059</f>
        <v>110x110x10.0*</v>
      </c>
      <c r="B1208" s="14">
        <f t="shared" si="1073"/>
        <v>16.641999999999999</v>
      </c>
      <c r="C1208" s="14">
        <f t="shared" si="1039"/>
        <v>6</v>
      </c>
      <c r="D1208" s="38">
        <v>79.400000000000006</v>
      </c>
    </row>
    <row r="1209" spans="1:4" x14ac:dyDescent="0.25">
      <c r="A1209" s="5" t="str">
        <f t="shared" ref="A1209:B1209" si="1074">A1060</f>
        <v>110x110x11.0*</v>
      </c>
      <c r="B1209" s="14">
        <f t="shared" si="1074"/>
        <v>18.212</v>
      </c>
      <c r="C1209" s="14">
        <f t="shared" si="1039"/>
        <v>6</v>
      </c>
      <c r="D1209" s="38">
        <v>86.2</v>
      </c>
    </row>
    <row r="1210" spans="1:4" x14ac:dyDescent="0.25">
      <c r="A1210" s="5" t="str">
        <f t="shared" ref="A1210:B1210" si="1075">A1061</f>
        <v>110x110x6.0*</v>
      </c>
      <c r="B1210" s="14">
        <f t="shared" si="1075"/>
        <v>10.205</v>
      </c>
      <c r="C1210" s="14">
        <f t="shared" si="1039"/>
        <v>6</v>
      </c>
      <c r="D1210" s="38">
        <v>46.4</v>
      </c>
    </row>
    <row r="1211" spans="1:4" x14ac:dyDescent="0.25">
      <c r="A1211" s="5" t="str">
        <f t="shared" ref="A1211:B1211" si="1076">A1062</f>
        <v>110x110x7.0*</v>
      </c>
      <c r="B1211" s="14">
        <f t="shared" si="1076"/>
        <v>11.8535</v>
      </c>
      <c r="C1211" s="14">
        <f t="shared" si="1039"/>
        <v>6</v>
      </c>
      <c r="D1211" s="38">
        <v>54.9</v>
      </c>
    </row>
    <row r="1212" spans="1:4" x14ac:dyDescent="0.25">
      <c r="A1212" s="5" t="str">
        <f t="shared" ref="A1212:B1212" si="1077">A1063</f>
        <v>110x110x8.0*</v>
      </c>
      <c r="B1212" s="14">
        <f t="shared" si="1077"/>
        <v>13.423500000000001</v>
      </c>
      <c r="C1212" s="14">
        <f t="shared" si="1039"/>
        <v>6</v>
      </c>
      <c r="D1212" s="38">
        <v>62.9</v>
      </c>
    </row>
    <row r="1213" spans="1:4" x14ac:dyDescent="0.25">
      <c r="A1213" s="5" t="str">
        <f t="shared" ref="A1213:B1213" si="1078">A1064</f>
        <v>110x110x9.0*</v>
      </c>
      <c r="B1213" s="14">
        <f t="shared" si="1078"/>
        <v>14.993499999999999</v>
      </c>
      <c r="C1213" s="14">
        <f t="shared" si="1039"/>
        <v>6</v>
      </c>
      <c r="D1213" s="38">
        <v>71.400000000000006</v>
      </c>
    </row>
    <row r="1214" spans="1:4" x14ac:dyDescent="0.25">
      <c r="A1214" s="5" t="str">
        <f t="shared" ref="A1214:B1214" si="1079">A1065</f>
        <v>120x120x13</v>
      </c>
      <c r="B1214" s="14">
        <f t="shared" si="1079"/>
        <v>23.314499999999999</v>
      </c>
      <c r="C1214" s="14">
        <f t="shared" si="1039"/>
        <v>6</v>
      </c>
      <c r="D1214" s="38">
        <v>128</v>
      </c>
    </row>
    <row r="1215" spans="1:4" x14ac:dyDescent="0.25">
      <c r="A1215" s="5" t="str">
        <f t="shared" ref="A1215:B1215" si="1080">A1066</f>
        <v>120x120x14</v>
      </c>
      <c r="B1215" s="14">
        <f t="shared" si="1080"/>
        <v>24.963000000000001</v>
      </c>
      <c r="C1215" s="14">
        <f t="shared" si="1039"/>
        <v>6</v>
      </c>
      <c r="D1215" s="38">
        <v>136</v>
      </c>
    </row>
    <row r="1216" spans="1:4" x14ac:dyDescent="0.25">
      <c r="A1216" s="5" t="str">
        <f t="shared" ref="A1216:B1216" si="1081">A1067</f>
        <v>120x120x15</v>
      </c>
      <c r="B1216" s="14">
        <f t="shared" si="1081"/>
        <v>26.611499999999999</v>
      </c>
      <c r="C1216" s="14">
        <f t="shared" si="1039"/>
        <v>6</v>
      </c>
      <c r="D1216" s="38">
        <v>145</v>
      </c>
    </row>
    <row r="1217" spans="1:4" x14ac:dyDescent="0.25">
      <c r="A1217" s="5" t="str">
        <f t="shared" ref="A1217:B1217" si="1082">A1068</f>
        <v>120x120x16</v>
      </c>
      <c r="B1217" s="14">
        <f t="shared" si="1082"/>
        <v>28.26</v>
      </c>
      <c r="C1217" s="14">
        <f t="shared" si="1039"/>
        <v>6</v>
      </c>
      <c r="D1217" s="38">
        <v>154</v>
      </c>
    </row>
    <row r="1218" spans="1:4" x14ac:dyDescent="0.25">
      <c r="A1218" s="5" t="str">
        <f t="shared" ref="A1218:B1218" si="1083">A1069</f>
        <v>120x120x10.0*</v>
      </c>
      <c r="B1218" s="14">
        <f t="shared" si="1083"/>
        <v>18.212</v>
      </c>
      <c r="C1218" s="14">
        <f t="shared" si="1039"/>
        <v>6</v>
      </c>
      <c r="D1218" s="38">
        <v>100</v>
      </c>
    </row>
    <row r="1219" spans="1:4" x14ac:dyDescent="0.25">
      <c r="A1219" s="5" t="str">
        <f t="shared" ref="A1219:B1219" si="1084">A1070</f>
        <v>120x120x11.0*</v>
      </c>
      <c r="B1219" s="14">
        <f t="shared" si="1084"/>
        <v>19.939</v>
      </c>
      <c r="C1219" s="14">
        <f t="shared" si="1039"/>
        <v>6</v>
      </c>
      <c r="D1219" s="38">
        <v>110</v>
      </c>
    </row>
    <row r="1220" spans="1:4" x14ac:dyDescent="0.25">
      <c r="A1220" s="5" t="str">
        <f t="shared" ref="A1220:B1220" si="1085">A1071</f>
        <v>120x120x12.0*</v>
      </c>
      <c r="B1220" s="14">
        <f t="shared" si="1085"/>
        <v>21.587499999999999</v>
      </c>
      <c r="C1220" s="14">
        <f t="shared" si="1039"/>
        <v>6</v>
      </c>
      <c r="D1220" s="38">
        <v>119</v>
      </c>
    </row>
    <row r="1221" spans="1:4" x14ac:dyDescent="0.25">
      <c r="A1221" s="5" t="str">
        <f t="shared" ref="A1221:B1221" si="1086">A1072</f>
        <v>120x120x7.0*</v>
      </c>
      <c r="B1221" s="14">
        <f t="shared" si="1086"/>
        <v>12.952500000000001</v>
      </c>
      <c r="C1221" s="14">
        <f t="shared" si="1039"/>
        <v>6</v>
      </c>
      <c r="D1221" s="38">
        <v>67.900000000000006</v>
      </c>
    </row>
    <row r="1222" spans="1:4" x14ac:dyDescent="0.25">
      <c r="A1222" s="5" t="str">
        <f t="shared" ref="A1222:B1222" si="1087">A1073</f>
        <v>120x120x8.0*</v>
      </c>
      <c r="B1222" s="14">
        <f t="shared" si="1087"/>
        <v>14.679500000000001</v>
      </c>
      <c r="C1222" s="14">
        <f t="shared" si="1039"/>
        <v>6</v>
      </c>
      <c r="D1222" s="38">
        <v>78.8</v>
      </c>
    </row>
    <row r="1223" spans="1:4" x14ac:dyDescent="0.25">
      <c r="A1223" s="5" t="str">
        <f t="shared" ref="A1223:B1223" si="1088">A1074</f>
        <v>120x120x9.0*</v>
      </c>
      <c r="B1223" s="14">
        <f t="shared" si="1088"/>
        <v>16.484999999999999</v>
      </c>
      <c r="C1223" s="14">
        <f t="shared" si="1039"/>
        <v>6</v>
      </c>
      <c r="D1223" s="38">
        <v>89.5</v>
      </c>
    </row>
    <row r="1224" spans="1:4" x14ac:dyDescent="0.25">
      <c r="A1224" s="5" t="str">
        <f t="shared" ref="A1224:B1224" si="1089">A1075</f>
        <v>130x130x14</v>
      </c>
      <c r="B1224" s="14">
        <f t="shared" si="1089"/>
        <v>27.2395</v>
      </c>
      <c r="C1224" s="14">
        <f t="shared" si="1039"/>
        <v>6</v>
      </c>
      <c r="D1224" s="38">
        <v>169</v>
      </c>
    </row>
    <row r="1225" spans="1:4" x14ac:dyDescent="0.25">
      <c r="A1225" s="5" t="str">
        <f t="shared" ref="A1225:B1225" si="1090">A1076</f>
        <v>130x130x15</v>
      </c>
      <c r="B1225" s="14">
        <f t="shared" si="1090"/>
        <v>29.045000000000002</v>
      </c>
      <c r="C1225" s="14">
        <f t="shared" si="1039"/>
        <v>6</v>
      </c>
      <c r="D1225" s="38">
        <v>180</v>
      </c>
    </row>
    <row r="1226" spans="1:4" x14ac:dyDescent="0.25">
      <c r="A1226" s="5" t="str">
        <f t="shared" ref="A1226:B1226" si="1091">A1077</f>
        <v>130x130x16</v>
      </c>
      <c r="B1226" s="14">
        <f t="shared" si="1091"/>
        <v>30.8505</v>
      </c>
      <c r="C1226" s="14">
        <f t="shared" si="1039"/>
        <v>6</v>
      </c>
      <c r="D1226" s="38">
        <v>192</v>
      </c>
    </row>
    <row r="1227" spans="1:4" x14ac:dyDescent="0.25">
      <c r="A1227" s="5" t="str">
        <f t="shared" ref="A1227:B1227" si="1092">A1078</f>
        <v>130x130x10.0*</v>
      </c>
      <c r="B1227" s="14">
        <f t="shared" si="1092"/>
        <v>19.782</v>
      </c>
      <c r="C1227" s="14">
        <f t="shared" si="1039"/>
        <v>6</v>
      </c>
      <c r="D1227" s="38">
        <v>122</v>
      </c>
    </row>
    <row r="1228" spans="1:4" x14ac:dyDescent="0.25">
      <c r="A1228" s="5" t="str">
        <f t="shared" ref="A1228:B1228" si="1093">A1079</f>
        <v>130x130x11.0*</v>
      </c>
      <c r="B1228" s="14">
        <f t="shared" si="1093"/>
        <v>21.666</v>
      </c>
      <c r="C1228" s="14">
        <f t="shared" si="1039"/>
        <v>6</v>
      </c>
      <c r="D1228" s="38">
        <v>135</v>
      </c>
    </row>
    <row r="1229" spans="1:4" x14ac:dyDescent="0.25">
      <c r="A1229" s="5" t="str">
        <f t="shared" ref="A1229:B1229" si="1094">A1080</f>
        <v>130x130x12.0*</v>
      </c>
      <c r="B1229" s="14">
        <f t="shared" si="1094"/>
        <v>23.55</v>
      </c>
      <c r="C1229" s="14">
        <f t="shared" si="1039"/>
        <v>6</v>
      </c>
      <c r="D1229" s="38">
        <v>147</v>
      </c>
    </row>
    <row r="1230" spans="1:4" x14ac:dyDescent="0.25">
      <c r="A1230" s="5" t="str">
        <f t="shared" ref="A1230:B1230" si="1095">A1081</f>
        <v>130x130x13.0*</v>
      </c>
      <c r="B1230" s="14">
        <f t="shared" si="1095"/>
        <v>25.355499999999996</v>
      </c>
      <c r="C1230" s="14">
        <f t="shared" si="1039"/>
        <v>6</v>
      </c>
      <c r="D1230" s="38">
        <v>158</v>
      </c>
    </row>
    <row r="1231" spans="1:4" x14ac:dyDescent="0.25">
      <c r="A1231" s="5" t="str">
        <f t="shared" ref="A1231:B1231" si="1096">A1082</f>
        <v>130x130x8.0*</v>
      </c>
      <c r="B1231" s="14">
        <f t="shared" si="1096"/>
        <v>16.013999999999999</v>
      </c>
      <c r="C1231" s="14">
        <f t="shared" si="1039"/>
        <v>6</v>
      </c>
      <c r="D1231" s="38">
        <v>96.1</v>
      </c>
    </row>
    <row r="1232" spans="1:4" x14ac:dyDescent="0.25">
      <c r="A1232" s="5" t="str">
        <f t="shared" ref="A1232:B1232" si="1097">A1083</f>
        <v>130x130x9.0*</v>
      </c>
      <c r="B1232" s="14">
        <f t="shared" si="1097"/>
        <v>17.898</v>
      </c>
      <c r="C1232" s="14">
        <f t="shared" si="1039"/>
        <v>6</v>
      </c>
      <c r="D1232" s="38">
        <v>109</v>
      </c>
    </row>
    <row r="1233" spans="1:4" x14ac:dyDescent="0.25">
      <c r="A1233" s="5" t="str">
        <f t="shared" ref="A1233:B1233" si="1098">A1084</f>
        <v>140x140x15</v>
      </c>
      <c r="B1233" s="14">
        <f t="shared" si="1098"/>
        <v>31.4</v>
      </c>
      <c r="C1233" s="14">
        <f t="shared" si="1039"/>
        <v>6</v>
      </c>
      <c r="D1233" s="38">
        <v>220</v>
      </c>
    </row>
    <row r="1234" spans="1:4" x14ac:dyDescent="0.25">
      <c r="A1234" s="5" t="str">
        <f t="shared" ref="A1234:B1234" si="1099">A1085</f>
        <v>140x140x16</v>
      </c>
      <c r="B1234" s="14">
        <f t="shared" si="1099"/>
        <v>33.362499999999997</v>
      </c>
      <c r="C1234" s="14">
        <f t="shared" si="1039"/>
        <v>6</v>
      </c>
      <c r="D1234" s="38">
        <v>232</v>
      </c>
    </row>
    <row r="1235" spans="1:4" x14ac:dyDescent="0.25">
      <c r="A1235" s="5" t="str">
        <f t="shared" ref="A1235:B1235" si="1100">A1086</f>
        <v>140x140x18</v>
      </c>
      <c r="B1235" s="14">
        <f t="shared" si="1100"/>
        <v>37.209000000000003</v>
      </c>
      <c r="C1235" s="14">
        <f t="shared" si="1039"/>
        <v>6</v>
      </c>
      <c r="D1235" s="38">
        <v>257</v>
      </c>
    </row>
    <row r="1236" spans="1:4" x14ac:dyDescent="0.25">
      <c r="A1236" s="5" t="str">
        <f t="shared" ref="A1236:B1236" si="1101">A1087</f>
        <v>140x140x10.0*</v>
      </c>
      <c r="B1236" s="14">
        <f t="shared" si="1101"/>
        <v>21.352</v>
      </c>
      <c r="C1236" s="14">
        <f t="shared" si="1039"/>
        <v>6</v>
      </c>
      <c r="D1236" s="38">
        <v>147</v>
      </c>
    </row>
    <row r="1237" spans="1:4" x14ac:dyDescent="0.25">
      <c r="A1237" s="5" t="str">
        <f t="shared" ref="A1237:B1237" si="1102">A1088</f>
        <v>140x140x11.0*</v>
      </c>
      <c r="B1237" s="14">
        <f t="shared" si="1102"/>
        <v>23.393000000000001</v>
      </c>
      <c r="C1237" s="14">
        <f t="shared" si="1039"/>
        <v>6</v>
      </c>
      <c r="D1237" s="38">
        <v>163</v>
      </c>
    </row>
    <row r="1238" spans="1:4" x14ac:dyDescent="0.25">
      <c r="A1238" s="5" t="str">
        <f t="shared" ref="A1238:B1238" si="1103">A1089</f>
        <v>140x140x12.0*</v>
      </c>
      <c r="B1238" s="14">
        <f t="shared" si="1103"/>
        <v>25.434000000000001</v>
      </c>
      <c r="C1238" s="14">
        <f t="shared" ref="C1238:C1301" si="1104">C1089+1</f>
        <v>6</v>
      </c>
      <c r="D1238" s="38">
        <v>178</v>
      </c>
    </row>
    <row r="1239" spans="1:4" x14ac:dyDescent="0.25">
      <c r="A1239" s="5" t="str">
        <f t="shared" ref="A1239:B1239" si="1105">A1090</f>
        <v>140x140x13.0*</v>
      </c>
      <c r="B1239" s="14">
        <f t="shared" si="1105"/>
        <v>27.475000000000001</v>
      </c>
      <c r="C1239" s="14">
        <f t="shared" si="1104"/>
        <v>6</v>
      </c>
      <c r="D1239" s="38">
        <v>194</v>
      </c>
    </row>
    <row r="1240" spans="1:4" x14ac:dyDescent="0.25">
      <c r="A1240" s="5" t="str">
        <f t="shared" ref="A1240:B1240" si="1106">A1091</f>
        <v>140x140x14.0*</v>
      </c>
      <c r="B1240" s="14">
        <f t="shared" si="1106"/>
        <v>29.4375</v>
      </c>
      <c r="C1240" s="14">
        <f t="shared" si="1104"/>
        <v>6</v>
      </c>
      <c r="D1240" s="38">
        <v>206</v>
      </c>
    </row>
    <row r="1241" spans="1:4" x14ac:dyDescent="0.25">
      <c r="A1241" s="5" t="str">
        <f t="shared" ref="A1241:B1241" si="1107">A1092</f>
        <v>140x140x9.0*</v>
      </c>
      <c r="B1241" s="14">
        <f t="shared" si="1107"/>
        <v>19.311</v>
      </c>
      <c r="C1241" s="14">
        <f t="shared" si="1104"/>
        <v>6</v>
      </c>
      <c r="D1241" s="38">
        <v>130</v>
      </c>
    </row>
    <row r="1242" spans="1:4" x14ac:dyDescent="0.25">
      <c r="A1242" s="5" t="str">
        <f t="shared" ref="A1242:B1242" si="1108">A1093</f>
        <v>150x150x17</v>
      </c>
      <c r="B1242" s="14">
        <f t="shared" si="1108"/>
        <v>37.994</v>
      </c>
      <c r="C1242" s="14">
        <f t="shared" si="1104"/>
        <v>6</v>
      </c>
      <c r="D1242" s="38">
        <v>293</v>
      </c>
    </row>
    <row r="1243" spans="1:4" x14ac:dyDescent="0.25">
      <c r="A1243" s="5" t="str">
        <f t="shared" ref="A1243:B1243" si="1109">A1094</f>
        <v>150x150x18</v>
      </c>
      <c r="B1243" s="14">
        <f t="shared" si="1109"/>
        <v>40.034999999999997</v>
      </c>
      <c r="C1243" s="14">
        <f t="shared" si="1104"/>
        <v>6</v>
      </c>
      <c r="D1243" s="38">
        <v>309</v>
      </c>
    </row>
    <row r="1244" spans="1:4" x14ac:dyDescent="0.25">
      <c r="A1244" s="5" t="str">
        <f t="shared" ref="A1244:B1244" si="1110">A1095</f>
        <v>150x150x19</v>
      </c>
      <c r="B1244" s="14">
        <f t="shared" si="1110"/>
        <v>42.154499999999999</v>
      </c>
      <c r="C1244" s="14">
        <f t="shared" si="1104"/>
        <v>6</v>
      </c>
      <c r="D1244" s="38">
        <v>324</v>
      </c>
    </row>
    <row r="1245" spans="1:4" x14ac:dyDescent="0.25">
      <c r="A1245" s="5" t="str">
        <f t="shared" ref="A1245:B1245" si="1111">A1096</f>
        <v>150x150x20</v>
      </c>
      <c r="B1245" s="14">
        <f t="shared" si="1111"/>
        <v>44.195500000000003</v>
      </c>
      <c r="C1245" s="14">
        <f t="shared" si="1104"/>
        <v>6</v>
      </c>
      <c r="D1245" s="38">
        <v>339</v>
      </c>
    </row>
    <row r="1246" spans="1:4" x14ac:dyDescent="0.25">
      <c r="A1246" s="5" t="str">
        <f t="shared" ref="A1246:B1246" si="1112">A1097</f>
        <v>150x150x10.0*</v>
      </c>
      <c r="B1246" s="14">
        <f t="shared" si="1112"/>
        <v>23.000499999999999</v>
      </c>
      <c r="C1246" s="14">
        <f t="shared" si="1104"/>
        <v>6</v>
      </c>
      <c r="D1246" s="38">
        <v>174</v>
      </c>
    </row>
    <row r="1247" spans="1:4" x14ac:dyDescent="0.25">
      <c r="A1247" s="5" t="str">
        <f t="shared" ref="A1247:B1247" si="1113">A1098</f>
        <v>150x150x11.0*</v>
      </c>
      <c r="B1247" s="14">
        <f t="shared" si="1113"/>
        <v>25.198499999999999</v>
      </c>
      <c r="C1247" s="14">
        <f t="shared" si="1104"/>
        <v>6</v>
      </c>
      <c r="D1247" s="38">
        <v>193</v>
      </c>
    </row>
    <row r="1248" spans="1:4" x14ac:dyDescent="0.25">
      <c r="A1248" s="5" t="str">
        <f t="shared" ref="A1248:B1248" si="1114">A1099</f>
        <v>150x150x12.0*</v>
      </c>
      <c r="B1248" s="14">
        <f t="shared" si="1114"/>
        <v>27.318000000000001</v>
      </c>
      <c r="C1248" s="14">
        <f t="shared" si="1104"/>
        <v>6</v>
      </c>
      <c r="D1248" s="38">
        <v>212</v>
      </c>
    </row>
    <row r="1249" spans="1:4" x14ac:dyDescent="0.25">
      <c r="A1249" s="5" t="str">
        <f t="shared" ref="A1249:B1249" si="1115">A1100</f>
        <v>150x150x13.0*</v>
      </c>
      <c r="B1249" s="14">
        <f t="shared" si="1115"/>
        <v>29.515999999999998</v>
      </c>
      <c r="C1249" s="14">
        <f t="shared" si="1104"/>
        <v>6</v>
      </c>
      <c r="D1249" s="38">
        <v>231</v>
      </c>
    </row>
    <row r="1250" spans="1:4" x14ac:dyDescent="0.25">
      <c r="A1250" s="5" t="str">
        <f t="shared" ref="A1250:B1250" si="1116">A1101</f>
        <v>150x150x14.0*</v>
      </c>
      <c r="B1250" s="14">
        <f t="shared" si="1116"/>
        <v>31.6355</v>
      </c>
      <c r="C1250" s="14">
        <f t="shared" si="1104"/>
        <v>6</v>
      </c>
      <c r="D1250" s="38">
        <v>247</v>
      </c>
    </row>
    <row r="1251" spans="1:4" x14ac:dyDescent="0.25">
      <c r="A1251" s="5" t="str">
        <f t="shared" ref="A1251:B1251" si="1117">A1102</f>
        <v>150x150x15.0*</v>
      </c>
      <c r="B1251" s="14">
        <f t="shared" si="1117"/>
        <v>33.755000000000003</v>
      </c>
      <c r="C1251" s="14">
        <f t="shared" si="1104"/>
        <v>6</v>
      </c>
      <c r="D1251" s="38">
        <v>264</v>
      </c>
    </row>
    <row r="1252" spans="1:4" x14ac:dyDescent="0.25">
      <c r="A1252" s="5" t="str">
        <f t="shared" ref="A1252:B1252" si="1118">A1103</f>
        <v>150x150x16.0*</v>
      </c>
      <c r="B1252" s="14">
        <f t="shared" si="1118"/>
        <v>35.874499999999998</v>
      </c>
      <c r="C1252" s="14">
        <f t="shared" si="1104"/>
        <v>6</v>
      </c>
      <c r="D1252" s="38">
        <v>279</v>
      </c>
    </row>
    <row r="1253" spans="1:4" x14ac:dyDescent="0.25">
      <c r="A1253" s="5" t="str">
        <f t="shared" ref="A1253:B1253" si="1119">A1104</f>
        <v>160x160x20</v>
      </c>
      <c r="B1253" s="14">
        <f t="shared" si="1119"/>
        <v>47.335500000000003</v>
      </c>
      <c r="C1253" s="14">
        <f t="shared" si="1104"/>
        <v>6</v>
      </c>
      <c r="D1253" s="38">
        <v>402</v>
      </c>
    </row>
    <row r="1254" spans="1:4" x14ac:dyDescent="0.25">
      <c r="A1254" s="5" t="str">
        <f t="shared" ref="A1254:B1254" si="1120">A1105</f>
        <v>160x160x12.0*</v>
      </c>
      <c r="B1254" s="14">
        <f t="shared" si="1120"/>
        <v>29.2805</v>
      </c>
      <c r="C1254" s="14">
        <f t="shared" si="1104"/>
        <v>6</v>
      </c>
      <c r="D1254" s="38">
        <v>248</v>
      </c>
    </row>
    <row r="1255" spans="1:4" x14ac:dyDescent="0.25">
      <c r="A1255" s="5" t="str">
        <f t="shared" ref="A1255:B1255" si="1121">A1106</f>
        <v>160x160x13.0*</v>
      </c>
      <c r="B1255" s="14">
        <f t="shared" si="1121"/>
        <v>31.556999999999999</v>
      </c>
      <c r="C1255" s="14">
        <f t="shared" si="1104"/>
        <v>6</v>
      </c>
      <c r="D1255" s="38">
        <v>270</v>
      </c>
    </row>
    <row r="1256" spans="1:4" x14ac:dyDescent="0.25">
      <c r="A1256" s="5" t="str">
        <f t="shared" ref="A1256:B1256" si="1122">A1107</f>
        <v>160x160x14.0*</v>
      </c>
      <c r="B1256" s="14">
        <f t="shared" si="1122"/>
        <v>33.911999999999999</v>
      </c>
      <c r="C1256" s="14">
        <f t="shared" si="1104"/>
        <v>6</v>
      </c>
      <c r="D1256" s="38">
        <v>292</v>
      </c>
    </row>
    <row r="1257" spans="1:4" x14ac:dyDescent="0.25">
      <c r="A1257" s="5" t="str">
        <f t="shared" ref="A1257:B1257" si="1123">A1108</f>
        <v>160x160x15.0*</v>
      </c>
      <c r="B1257" s="14">
        <f t="shared" si="1123"/>
        <v>36.188499999999998</v>
      </c>
      <c r="C1257" s="14">
        <f t="shared" si="1104"/>
        <v>6</v>
      </c>
      <c r="D1257" s="38">
        <v>314</v>
      </c>
    </row>
    <row r="1258" spans="1:4" x14ac:dyDescent="0.25">
      <c r="A1258" s="5" t="str">
        <f t="shared" ref="A1258:B1258" si="1124">A1109</f>
        <v>160x160x16.0*</v>
      </c>
      <c r="B1258" s="14">
        <f t="shared" si="1124"/>
        <v>38.465000000000003</v>
      </c>
      <c r="C1258" s="14">
        <f t="shared" si="1104"/>
        <v>6</v>
      </c>
      <c r="D1258" s="38">
        <v>331</v>
      </c>
    </row>
    <row r="1259" spans="1:4" x14ac:dyDescent="0.25">
      <c r="A1259" s="5" t="str">
        <f t="shared" ref="A1259:B1259" si="1125">A1110</f>
        <v>180x180x20</v>
      </c>
      <c r="B1259" s="14">
        <f t="shared" si="1125"/>
        <v>53.615499999999997</v>
      </c>
      <c r="C1259" s="14">
        <f t="shared" si="1104"/>
        <v>6</v>
      </c>
      <c r="D1259" s="38">
        <v>543</v>
      </c>
    </row>
    <row r="1260" spans="1:4" x14ac:dyDescent="0.25">
      <c r="A1260" s="5" t="str">
        <f t="shared" ref="A1260:B1260" si="1126">A1111</f>
        <v>180x180x22</v>
      </c>
      <c r="B1260" s="14">
        <f t="shared" si="1126"/>
        <v>58.639499999999998</v>
      </c>
      <c r="C1260" s="14">
        <f t="shared" si="1104"/>
        <v>6</v>
      </c>
      <c r="D1260" s="38">
        <v>594</v>
      </c>
    </row>
    <row r="1261" spans="1:4" x14ac:dyDescent="0.25">
      <c r="A1261" s="5" t="str">
        <f t="shared" ref="A1261:B1261" si="1127">A1112</f>
        <v>180x180x15.0*</v>
      </c>
      <c r="B1261" s="14">
        <f t="shared" si="1127"/>
        <v>40.898499999999999</v>
      </c>
      <c r="C1261" s="14">
        <f t="shared" si="1104"/>
        <v>6</v>
      </c>
      <c r="D1261" s="38">
        <v>417</v>
      </c>
    </row>
    <row r="1262" spans="1:4" x14ac:dyDescent="0.25">
      <c r="A1262" s="5" t="str">
        <f t="shared" ref="A1262:B1262" si="1128">A1113</f>
        <v>180x180x16.0*</v>
      </c>
      <c r="B1262" s="14">
        <f t="shared" si="1128"/>
        <v>43.488999999999997</v>
      </c>
      <c r="C1262" s="14">
        <f t="shared" si="1104"/>
        <v>6</v>
      </c>
      <c r="D1262" s="38">
        <v>442</v>
      </c>
    </row>
    <row r="1263" spans="1:4" x14ac:dyDescent="0.25">
      <c r="A1263" s="5" t="str">
        <f t="shared" ref="A1263:B1263" si="1129">A1114</f>
        <v>200x200x25</v>
      </c>
      <c r="B1263" s="14">
        <f t="shared" si="1129"/>
        <v>73.868499999999997</v>
      </c>
      <c r="C1263" s="14">
        <f t="shared" si="1104"/>
        <v>6</v>
      </c>
      <c r="D1263" s="38">
        <v>865</v>
      </c>
    </row>
    <row r="1264" spans="1:4" x14ac:dyDescent="0.25">
      <c r="A1264" s="5" t="str">
        <f t="shared" ref="A1264:B1264" si="1130">A1115</f>
        <v>200x200x28</v>
      </c>
      <c r="B1264" s="14">
        <f t="shared" si="1130"/>
        <v>82.424999999999997</v>
      </c>
      <c r="C1264" s="14">
        <f t="shared" si="1104"/>
        <v>6</v>
      </c>
      <c r="D1264" s="38">
        <v>962</v>
      </c>
    </row>
    <row r="1265" spans="1:4" x14ac:dyDescent="0.25">
      <c r="A1265" s="5" t="str">
        <f t="shared" ref="A1265:B1265" si="1131">A1116</f>
        <v>200x200x12.0*</v>
      </c>
      <c r="B1265" s="14">
        <f t="shared" si="1131"/>
        <v>36.816499999999998</v>
      </c>
      <c r="C1265" s="14">
        <f t="shared" si="1104"/>
        <v>6</v>
      </c>
      <c r="D1265" s="38">
        <v>405</v>
      </c>
    </row>
    <row r="1266" spans="1:4" x14ac:dyDescent="0.25">
      <c r="A1266" s="5" t="str">
        <f t="shared" ref="A1266:B1266" si="1132">A1117</f>
        <v>200x200x15.0*</v>
      </c>
      <c r="B1266" s="14">
        <f t="shared" si="1132"/>
        <v>45.608499999999999</v>
      </c>
      <c r="C1266" s="14">
        <f t="shared" si="1104"/>
        <v>6</v>
      </c>
      <c r="D1266" s="38">
        <v>528</v>
      </c>
    </row>
    <row r="1267" spans="1:4" x14ac:dyDescent="0.25">
      <c r="A1267" s="5" t="str">
        <f t="shared" ref="A1267:B1267" si="1133">A1118</f>
        <v>200x200x20.0*</v>
      </c>
      <c r="B1267" s="14">
        <f t="shared" si="1133"/>
        <v>59.895499999999998</v>
      </c>
      <c r="C1267" s="14">
        <f t="shared" si="1104"/>
        <v>6</v>
      </c>
      <c r="D1267" s="38">
        <v>709</v>
      </c>
    </row>
    <row r="1268" spans="1:4" x14ac:dyDescent="0.25">
      <c r="A1268" s="5" t="str">
        <f t="shared" ref="A1268:B1268" si="1134">A1119</f>
        <v>250x250x30</v>
      </c>
      <c r="B1268" s="14">
        <f t="shared" si="1134"/>
        <v>110.685</v>
      </c>
      <c r="C1268" s="14">
        <f t="shared" si="1104"/>
        <v>6</v>
      </c>
      <c r="D1268" s="38">
        <v>1730</v>
      </c>
    </row>
    <row r="1269" spans="1:4" x14ac:dyDescent="0.25">
      <c r="A1269" s="5" t="str">
        <f t="shared" ref="A1269:B1269" si="1135">A1120</f>
        <v>250x250x35</v>
      </c>
      <c r="B1269" s="14">
        <f t="shared" si="1135"/>
        <v>127.955</v>
      </c>
      <c r="C1269" s="14">
        <f t="shared" si="1104"/>
        <v>6</v>
      </c>
      <c r="D1269" s="38">
        <v>2000</v>
      </c>
    </row>
    <row r="1270" spans="1:4" x14ac:dyDescent="0.25">
      <c r="A1270" s="5" t="str">
        <f t="shared" ref="A1270:B1270" si="1136">A1121</f>
        <v>250x250x20.0*</v>
      </c>
      <c r="B1270" s="14">
        <f t="shared" si="1136"/>
        <v>75.36</v>
      </c>
      <c r="C1270" s="14">
        <f t="shared" si="1104"/>
        <v>6</v>
      </c>
      <c r="D1270" s="38">
        <v>1160</v>
      </c>
    </row>
    <row r="1271" spans="1:4" x14ac:dyDescent="0.25">
      <c r="A1271" s="5" t="str">
        <f t="shared" ref="A1271:B1271" si="1137">A1122</f>
        <v>250x250x25.0*</v>
      </c>
      <c r="B1271" s="14">
        <f t="shared" si="1137"/>
        <v>93.415000000000006</v>
      </c>
      <c r="C1271" s="14">
        <f t="shared" si="1104"/>
        <v>6</v>
      </c>
      <c r="D1271" s="38">
        <v>1470</v>
      </c>
    </row>
    <row r="1272" spans="1:4" x14ac:dyDescent="0.25">
      <c r="A1272" s="5" t="str">
        <f t="shared" ref="A1272:B1272" si="1138">A1123</f>
        <v>25x25x3</v>
      </c>
      <c r="B1272" s="14">
        <f t="shared" si="1138"/>
        <v>1.099</v>
      </c>
      <c r="C1272" s="14">
        <f t="shared" si="1104"/>
        <v>6</v>
      </c>
      <c r="D1272" s="38">
        <v>0.35199999999999998</v>
      </c>
    </row>
    <row r="1273" spans="1:4" x14ac:dyDescent="0.25">
      <c r="A1273" s="5" t="str">
        <f t="shared" ref="A1273:B1273" si="1139">A1124</f>
        <v>25x25x4</v>
      </c>
      <c r="B1273" s="14">
        <f t="shared" si="1139"/>
        <v>1.4915</v>
      </c>
      <c r="C1273" s="14">
        <f t="shared" si="1104"/>
        <v>6</v>
      </c>
      <c r="D1273" s="38">
        <v>0.45800000000000002</v>
      </c>
    </row>
    <row r="1274" spans="1:4" x14ac:dyDescent="0.25">
      <c r="A1274" s="5" t="str">
        <f t="shared" ref="A1274:B1274" si="1140">A1125</f>
        <v>300x300x35</v>
      </c>
      <c r="B1274" s="14">
        <f t="shared" si="1140"/>
        <v>154.64500000000001</v>
      </c>
      <c r="C1274" s="14">
        <f t="shared" si="1104"/>
        <v>6</v>
      </c>
      <c r="D1274" s="38">
        <v>2960</v>
      </c>
    </row>
    <row r="1275" spans="1:4" x14ac:dyDescent="0.25">
      <c r="A1275" s="5" t="str">
        <f t="shared" ref="A1275:B1275" si="1141">A1126</f>
        <v>300x300x25.0*</v>
      </c>
      <c r="B1275" s="14">
        <f t="shared" si="1141"/>
        <v>112.255</v>
      </c>
      <c r="C1275" s="14">
        <f t="shared" si="1104"/>
        <v>6</v>
      </c>
      <c r="D1275" s="38">
        <v>2140</v>
      </c>
    </row>
    <row r="1276" spans="1:4" x14ac:dyDescent="0.25">
      <c r="A1276" s="5" t="str">
        <f t="shared" ref="A1276:B1276" si="1142">A1127</f>
        <v>300x300x30.0*</v>
      </c>
      <c r="B1276" s="14">
        <f t="shared" si="1142"/>
        <v>133.44999999999999</v>
      </c>
      <c r="C1276" s="14">
        <f t="shared" si="1104"/>
        <v>6</v>
      </c>
      <c r="D1276" s="38">
        <v>2580</v>
      </c>
    </row>
    <row r="1277" spans="1:4" x14ac:dyDescent="0.25">
      <c r="A1277" s="5" t="str">
        <f t="shared" ref="A1277:B1277" si="1143">A1128</f>
        <v>30x30x4</v>
      </c>
      <c r="B1277" s="14">
        <f t="shared" si="1143"/>
        <v>1.8055000000000001</v>
      </c>
      <c r="C1277" s="14">
        <f t="shared" si="1104"/>
        <v>6</v>
      </c>
      <c r="D1277" s="38">
        <v>0.80700000000000005</v>
      </c>
    </row>
    <row r="1278" spans="1:4" x14ac:dyDescent="0.25">
      <c r="A1278" s="5" t="str">
        <f t="shared" ref="A1278:B1278" si="1144">A1129</f>
        <v>30x30x3.0*</v>
      </c>
      <c r="B1278" s="14">
        <f t="shared" si="1144"/>
        <v>1.3345</v>
      </c>
      <c r="C1278" s="14">
        <f t="shared" si="1104"/>
        <v>6</v>
      </c>
      <c r="D1278" s="38">
        <v>0.61799999999999999</v>
      </c>
    </row>
    <row r="1279" spans="1:4" x14ac:dyDescent="0.25">
      <c r="A1279" s="5" t="str">
        <f t="shared" ref="A1279:B1279" si="1145">A1130</f>
        <v>35x35x4</v>
      </c>
      <c r="B1279" s="14">
        <f t="shared" si="1145"/>
        <v>2.1194999999999999</v>
      </c>
      <c r="C1279" s="14">
        <f t="shared" si="1104"/>
        <v>6</v>
      </c>
      <c r="D1279" s="38">
        <v>1.28</v>
      </c>
    </row>
    <row r="1280" spans="1:4" x14ac:dyDescent="0.25">
      <c r="A1280" s="5" t="str">
        <f t="shared" ref="A1280:B1280" si="1146">A1131</f>
        <v>35x35x5</v>
      </c>
      <c r="B1280" s="14">
        <f t="shared" si="1146"/>
        <v>2.5905</v>
      </c>
      <c r="C1280" s="14">
        <f t="shared" si="1104"/>
        <v>6</v>
      </c>
      <c r="D1280" s="38">
        <v>1.53</v>
      </c>
    </row>
    <row r="1281" spans="1:4" x14ac:dyDescent="0.25">
      <c r="A1281" s="5" t="str">
        <f t="shared" ref="A1281:B1281" si="1147">A1132</f>
        <v>40x40x5</v>
      </c>
      <c r="B1281" s="14">
        <f t="shared" si="1147"/>
        <v>2.9830000000000001</v>
      </c>
      <c r="C1281" s="14">
        <f t="shared" si="1104"/>
        <v>6</v>
      </c>
      <c r="D1281" s="38">
        <v>2.2999999999999998</v>
      </c>
    </row>
    <row r="1282" spans="1:4" x14ac:dyDescent="0.25">
      <c r="A1282" s="5" t="str">
        <f t="shared" ref="A1282:B1282" si="1148">A1133</f>
        <v>40x40x6</v>
      </c>
      <c r="B1282" s="14">
        <f t="shared" si="1148"/>
        <v>3.5325000000000002</v>
      </c>
      <c r="C1282" s="14">
        <f t="shared" si="1104"/>
        <v>6</v>
      </c>
      <c r="D1282" s="38">
        <v>2.71</v>
      </c>
    </row>
    <row r="1283" spans="1:4" x14ac:dyDescent="0.25">
      <c r="A1283" s="5" t="str">
        <f t="shared" ref="A1283:B1283" si="1149">A1134</f>
        <v>40x40x4.0*</v>
      </c>
      <c r="B1283" s="14">
        <f t="shared" si="1149"/>
        <v>2.4335</v>
      </c>
      <c r="C1283" s="14">
        <f t="shared" si="1104"/>
        <v>6</v>
      </c>
      <c r="D1283" s="38">
        <v>1.91</v>
      </c>
    </row>
    <row r="1284" spans="1:4" x14ac:dyDescent="0.25">
      <c r="A1284" s="5" t="str">
        <f t="shared" ref="A1284:B1284" si="1150">A1135</f>
        <v>45x45x5</v>
      </c>
      <c r="B1284" s="14">
        <f t="shared" si="1150"/>
        <v>3.3755000000000002</v>
      </c>
      <c r="C1284" s="14">
        <f t="shared" si="1104"/>
        <v>6</v>
      </c>
      <c r="D1284" s="38">
        <v>3.27</v>
      </c>
    </row>
    <row r="1285" spans="1:4" x14ac:dyDescent="0.25">
      <c r="A1285" s="5" t="str">
        <f t="shared" ref="A1285:B1285" si="1151">A1136</f>
        <v>45x45x6</v>
      </c>
      <c r="B1285" s="14">
        <f t="shared" si="1151"/>
        <v>4.0034999999999998</v>
      </c>
      <c r="C1285" s="14">
        <f t="shared" si="1104"/>
        <v>6</v>
      </c>
      <c r="D1285" s="38">
        <v>3.79</v>
      </c>
    </row>
    <row r="1286" spans="1:4" x14ac:dyDescent="0.25">
      <c r="A1286" s="5" t="str">
        <f t="shared" ref="A1286:B1286" si="1152">A1137</f>
        <v>45x45x7</v>
      </c>
      <c r="B1286" s="14">
        <f t="shared" si="1152"/>
        <v>4.6315</v>
      </c>
      <c r="C1286" s="14">
        <f t="shared" si="1104"/>
        <v>6</v>
      </c>
      <c r="D1286" s="38">
        <v>4.3600000000000003</v>
      </c>
    </row>
    <row r="1287" spans="1:4" x14ac:dyDescent="0.25">
      <c r="A1287" s="5" t="str">
        <f t="shared" ref="A1287:B1287" si="1153">A1138</f>
        <v>45x45x3.0*</v>
      </c>
      <c r="B1287" s="14">
        <f t="shared" si="1153"/>
        <v>2.1194999999999999</v>
      </c>
      <c r="C1287" s="14">
        <f t="shared" si="1104"/>
        <v>6</v>
      </c>
      <c r="D1287" s="38">
        <v>2.0299999999999998</v>
      </c>
    </row>
    <row r="1288" spans="1:4" x14ac:dyDescent="0.25">
      <c r="A1288" s="5" t="str">
        <f t="shared" ref="A1288:B1288" si="1154">A1139</f>
        <v>45x45x4.0*</v>
      </c>
      <c r="B1288" s="14">
        <f t="shared" si="1154"/>
        <v>2.7475000000000001</v>
      </c>
      <c r="C1288" s="14">
        <f t="shared" si="1104"/>
        <v>6</v>
      </c>
      <c r="D1288" s="38">
        <v>2.65</v>
      </c>
    </row>
    <row r="1289" spans="1:4" x14ac:dyDescent="0.25">
      <c r="A1289" s="5" t="str">
        <f t="shared" ref="A1289:B1289" si="1155">A1140</f>
        <v>45x45x45.0*</v>
      </c>
      <c r="B1289" s="14">
        <f t="shared" si="1155"/>
        <v>3.0615000000000001</v>
      </c>
      <c r="C1289" s="14">
        <f t="shared" si="1104"/>
        <v>6</v>
      </c>
      <c r="D1289" s="38">
        <v>2.96</v>
      </c>
    </row>
    <row r="1290" spans="1:4" x14ac:dyDescent="0.25">
      <c r="A1290" s="5" t="str">
        <f t="shared" ref="A1290:B1290" si="1156">A1141</f>
        <v>50x50x6</v>
      </c>
      <c r="B1290" s="14">
        <f t="shared" si="1156"/>
        <v>4.4744999999999999</v>
      </c>
      <c r="C1290" s="14">
        <f t="shared" si="1104"/>
        <v>6</v>
      </c>
      <c r="D1290" s="38">
        <v>5.28</v>
      </c>
    </row>
    <row r="1291" spans="1:4" x14ac:dyDescent="0.25">
      <c r="A1291" s="5" t="str">
        <f t="shared" ref="A1291:B1291" si="1157">A1142</f>
        <v>50x50x7</v>
      </c>
      <c r="B1291" s="14">
        <f t="shared" si="1157"/>
        <v>5.181</v>
      </c>
      <c r="C1291" s="14">
        <f t="shared" si="1104"/>
        <v>6</v>
      </c>
      <c r="D1291" s="38">
        <v>5.98</v>
      </c>
    </row>
    <row r="1292" spans="1:4" x14ac:dyDescent="0.25">
      <c r="A1292" s="5" t="str">
        <f t="shared" ref="A1292:B1292" si="1158">A1143</f>
        <v>50x50x8</v>
      </c>
      <c r="B1292" s="14">
        <f t="shared" si="1158"/>
        <v>5.8090000000000002</v>
      </c>
      <c r="C1292" s="14">
        <f t="shared" si="1104"/>
        <v>6</v>
      </c>
      <c r="D1292" s="38">
        <v>6.75</v>
      </c>
    </row>
    <row r="1293" spans="1:4" x14ac:dyDescent="0.25">
      <c r="A1293" s="5" t="str">
        <f t="shared" ref="A1293:B1293" si="1159">A1144</f>
        <v>50x50x9</v>
      </c>
      <c r="B1293" s="14">
        <f t="shared" si="1159"/>
        <v>6.4369999999999994</v>
      </c>
      <c r="C1293" s="14">
        <f t="shared" si="1104"/>
        <v>6</v>
      </c>
      <c r="D1293" s="38">
        <v>7.51</v>
      </c>
    </row>
    <row r="1294" spans="1:4" x14ac:dyDescent="0.25">
      <c r="A1294" s="5" t="str">
        <f t="shared" ref="A1294:B1294" si="1160">A1145</f>
        <v>50x50x4.0*</v>
      </c>
      <c r="B1294" s="14">
        <f t="shared" si="1160"/>
        <v>3.0615000000000001</v>
      </c>
      <c r="C1294" s="14">
        <f t="shared" si="1104"/>
        <v>6</v>
      </c>
      <c r="D1294" s="38">
        <v>3.66</v>
      </c>
    </row>
    <row r="1295" spans="1:4" x14ac:dyDescent="0.25">
      <c r="A1295" s="5" t="str">
        <f t="shared" ref="A1295:B1295" si="1161">A1146</f>
        <v>50x50x5.0*</v>
      </c>
      <c r="B1295" s="14">
        <f t="shared" si="1161"/>
        <v>3.7679999999999998</v>
      </c>
      <c r="C1295" s="14">
        <f t="shared" si="1104"/>
        <v>6</v>
      </c>
      <c r="D1295" s="38">
        <v>4.46</v>
      </c>
    </row>
    <row r="1296" spans="1:4" x14ac:dyDescent="0.25">
      <c r="A1296" s="5" t="str">
        <f t="shared" ref="A1296:B1296" si="1162">A1147</f>
        <v>55x55x6</v>
      </c>
      <c r="B1296" s="14">
        <f t="shared" si="1162"/>
        <v>4.9455</v>
      </c>
      <c r="C1296" s="14">
        <f t="shared" si="1104"/>
        <v>6</v>
      </c>
      <c r="D1296" s="38">
        <v>6.89</v>
      </c>
    </row>
    <row r="1297" spans="1:4" x14ac:dyDescent="0.25">
      <c r="A1297" s="5" t="str">
        <f t="shared" ref="A1297:B1297" si="1163">A1148</f>
        <v>55x55x4.0*</v>
      </c>
      <c r="B1297" s="14">
        <f t="shared" si="1163"/>
        <v>3.3755000000000002</v>
      </c>
      <c r="C1297" s="14">
        <f t="shared" si="1104"/>
        <v>6</v>
      </c>
      <c r="D1297" s="38">
        <v>4.72</v>
      </c>
    </row>
    <row r="1298" spans="1:4" x14ac:dyDescent="0.25">
      <c r="A1298" s="5" t="str">
        <f t="shared" ref="A1298:B1298" si="1164">A1149</f>
        <v>55x55x5.0*</v>
      </c>
      <c r="B1298" s="14">
        <f t="shared" si="1164"/>
        <v>4.1604999999999999</v>
      </c>
      <c r="C1298" s="14">
        <f t="shared" si="1104"/>
        <v>6</v>
      </c>
      <c r="D1298" s="38">
        <v>5.91</v>
      </c>
    </row>
    <row r="1299" spans="1:4" x14ac:dyDescent="0.25">
      <c r="A1299" s="5" t="str">
        <f t="shared" ref="A1299:B1299" si="1165">A1150</f>
        <v>60x60x7</v>
      </c>
      <c r="B1299" s="14">
        <f t="shared" si="1165"/>
        <v>6.28</v>
      </c>
      <c r="C1299" s="14">
        <f t="shared" si="1104"/>
        <v>6</v>
      </c>
      <c r="D1299" s="38">
        <v>10.3</v>
      </c>
    </row>
    <row r="1300" spans="1:4" x14ac:dyDescent="0.25">
      <c r="A1300" s="5" t="str">
        <f t="shared" ref="A1300:B1300" si="1166">A1151</f>
        <v>60x60x8</v>
      </c>
      <c r="B1300" s="14">
        <f t="shared" si="1166"/>
        <v>7.0650000000000004</v>
      </c>
      <c r="C1300" s="14">
        <f t="shared" si="1104"/>
        <v>6</v>
      </c>
      <c r="D1300" s="38">
        <v>11.6</v>
      </c>
    </row>
    <row r="1301" spans="1:4" x14ac:dyDescent="0.25">
      <c r="A1301" s="5" t="str">
        <f t="shared" ref="A1301:B1301" si="1167">A1152</f>
        <v>60x60x10</v>
      </c>
      <c r="B1301" s="14">
        <f t="shared" si="1167"/>
        <v>8.7134999999999998</v>
      </c>
      <c r="C1301" s="14">
        <f t="shared" si="1104"/>
        <v>6</v>
      </c>
      <c r="D1301" s="38">
        <v>14</v>
      </c>
    </row>
    <row r="1302" spans="1:4" x14ac:dyDescent="0.25">
      <c r="A1302" s="5" t="str">
        <f t="shared" ref="A1302:B1302" si="1168">A1153</f>
        <v>60x60x4.0*</v>
      </c>
      <c r="B1302" s="14">
        <f t="shared" si="1168"/>
        <v>3.6894999999999998</v>
      </c>
      <c r="C1302" s="14">
        <f t="shared" ref="C1302:C1365" si="1169">C1153+1</f>
        <v>6</v>
      </c>
      <c r="D1302" s="38">
        <v>6.11</v>
      </c>
    </row>
    <row r="1303" spans="1:4" x14ac:dyDescent="0.25">
      <c r="A1303" s="5" t="str">
        <f t="shared" ref="A1303:B1303" si="1170">A1154</f>
        <v>60x60x5.0*</v>
      </c>
      <c r="B1303" s="14">
        <f t="shared" si="1170"/>
        <v>4.5529999999999999</v>
      </c>
      <c r="C1303" s="14">
        <f t="shared" si="1169"/>
        <v>6</v>
      </c>
      <c r="D1303" s="38">
        <v>7.57</v>
      </c>
    </row>
    <row r="1304" spans="1:4" x14ac:dyDescent="0.25">
      <c r="A1304" s="5" t="str">
        <f t="shared" ref="A1304:B1304" si="1171">A1155</f>
        <v>60x60x6.0*</v>
      </c>
      <c r="B1304" s="14">
        <f t="shared" si="1171"/>
        <v>5.4165000000000001</v>
      </c>
      <c r="C1304" s="14">
        <f t="shared" si="1169"/>
        <v>6</v>
      </c>
      <c r="D1304" s="38">
        <v>9.02</v>
      </c>
    </row>
    <row r="1305" spans="1:4" x14ac:dyDescent="0.25">
      <c r="A1305" s="5" t="str">
        <f t="shared" ref="A1305:B1305" si="1172">A1156</f>
        <v>63x63x5.0*</v>
      </c>
      <c r="B1305" s="14">
        <f t="shared" si="1172"/>
        <v>4.7885</v>
      </c>
      <c r="C1305" s="14">
        <f t="shared" si="1169"/>
        <v>6</v>
      </c>
      <c r="D1305" s="38">
        <v>8.6999999999999993</v>
      </c>
    </row>
    <row r="1306" spans="1:4" x14ac:dyDescent="0.25">
      <c r="A1306" s="5" t="str">
        <f t="shared" ref="A1306:B1306" si="1173">A1157</f>
        <v>63x63x6.0*</v>
      </c>
      <c r="B1306" s="14">
        <f t="shared" si="1173"/>
        <v>5.7305000000000001</v>
      </c>
      <c r="C1306" s="14">
        <f t="shared" si="1169"/>
        <v>6</v>
      </c>
      <c r="D1306" s="38">
        <v>10.3</v>
      </c>
    </row>
    <row r="1307" spans="1:4" x14ac:dyDescent="0.25">
      <c r="A1307" s="5" t="str">
        <f t="shared" ref="A1307:B1307" si="1174">A1158</f>
        <v>63x63x6.5*</v>
      </c>
      <c r="B1307" s="14">
        <f t="shared" si="1174"/>
        <v>6.2015000000000002</v>
      </c>
      <c r="C1307" s="14">
        <f t="shared" si="1169"/>
        <v>6</v>
      </c>
      <c r="D1307" s="38">
        <v>11</v>
      </c>
    </row>
    <row r="1308" spans="1:4" x14ac:dyDescent="0.25">
      <c r="A1308" s="5" t="str">
        <f t="shared" ref="A1308:B1308" si="1175">A1159</f>
        <v>65x65x7</v>
      </c>
      <c r="B1308" s="14">
        <f t="shared" si="1175"/>
        <v>6.8295000000000003</v>
      </c>
      <c r="C1308" s="14">
        <f t="shared" si="1169"/>
        <v>6</v>
      </c>
      <c r="D1308" s="38">
        <v>13</v>
      </c>
    </row>
    <row r="1309" spans="1:4" x14ac:dyDescent="0.25">
      <c r="A1309" s="5" t="str">
        <f t="shared" ref="A1309:B1309" si="1176">A1160</f>
        <v>65x65x8</v>
      </c>
      <c r="B1309" s="14">
        <f t="shared" si="1176"/>
        <v>7.7714999999999996</v>
      </c>
      <c r="C1309" s="14">
        <f t="shared" si="1169"/>
        <v>6</v>
      </c>
      <c r="D1309" s="38">
        <v>14.7</v>
      </c>
    </row>
    <row r="1310" spans="1:4" x14ac:dyDescent="0.25">
      <c r="A1310" s="5" t="str">
        <f t="shared" ref="A1310:B1310" si="1177">A1161</f>
        <v>65x65x9</v>
      </c>
      <c r="B1310" s="14">
        <f t="shared" si="1177"/>
        <v>8.6349999999999998</v>
      </c>
      <c r="C1310" s="14">
        <f t="shared" si="1169"/>
        <v>6</v>
      </c>
      <c r="D1310" s="38">
        <v>16.2</v>
      </c>
    </row>
    <row r="1311" spans="1:4" x14ac:dyDescent="0.25">
      <c r="A1311" s="5" t="str">
        <f t="shared" ref="A1311:B1311" si="1178">A1162</f>
        <v>65x65x10</v>
      </c>
      <c r="B1311" s="14">
        <f t="shared" si="1178"/>
        <v>9.4984999999999999</v>
      </c>
      <c r="C1311" s="14">
        <f t="shared" si="1169"/>
        <v>6</v>
      </c>
      <c r="D1311" s="38">
        <v>17.8</v>
      </c>
    </row>
    <row r="1312" spans="1:4" x14ac:dyDescent="0.25">
      <c r="A1312" s="5" t="str">
        <f t="shared" ref="A1312:B1312" si="1179">A1163</f>
        <v>65x65x11</v>
      </c>
      <c r="B1312" s="14">
        <f t="shared" si="1179"/>
        <v>10.362</v>
      </c>
      <c r="C1312" s="14">
        <f t="shared" si="1169"/>
        <v>6</v>
      </c>
      <c r="D1312" s="38">
        <v>19.399999999999999</v>
      </c>
    </row>
    <row r="1313" spans="1:4" x14ac:dyDescent="0.25">
      <c r="A1313" s="5" t="str">
        <f t="shared" ref="A1313:B1313" si="1180">A1164</f>
        <v>65x65x4.0*</v>
      </c>
      <c r="B1313" s="14">
        <f t="shared" si="1180"/>
        <v>4.0034999999999998</v>
      </c>
      <c r="C1313" s="14">
        <f t="shared" si="1169"/>
        <v>6</v>
      </c>
      <c r="D1313" s="38">
        <v>7.52</v>
      </c>
    </row>
    <row r="1314" spans="1:4" x14ac:dyDescent="0.25">
      <c r="A1314" s="5" t="str">
        <f t="shared" ref="A1314:B1314" si="1181">A1165</f>
        <v>65x65x5.0*</v>
      </c>
      <c r="B1314" s="14">
        <f t="shared" si="1181"/>
        <v>4.9455</v>
      </c>
      <c r="C1314" s="14">
        <f t="shared" si="1169"/>
        <v>6</v>
      </c>
      <c r="D1314" s="38">
        <v>9.48</v>
      </c>
    </row>
    <row r="1315" spans="1:4" x14ac:dyDescent="0.25">
      <c r="A1315" s="5" t="str">
        <f t="shared" ref="A1315:B1315" si="1182">A1166</f>
        <v>65x65x6.0*</v>
      </c>
      <c r="B1315" s="14">
        <f t="shared" si="1182"/>
        <v>5.8875000000000002</v>
      </c>
      <c r="C1315" s="14">
        <f t="shared" si="1169"/>
        <v>6</v>
      </c>
      <c r="D1315" s="38">
        <v>11.2</v>
      </c>
    </row>
    <row r="1316" spans="1:4" x14ac:dyDescent="0.25">
      <c r="A1316" s="5" t="str">
        <f t="shared" ref="A1316:B1316" si="1183">A1167</f>
        <v>70x70x8</v>
      </c>
      <c r="B1316" s="14">
        <f t="shared" si="1183"/>
        <v>8.3994999999999997</v>
      </c>
      <c r="C1316" s="14">
        <f t="shared" si="1169"/>
        <v>6</v>
      </c>
      <c r="D1316" s="38">
        <v>18</v>
      </c>
    </row>
    <row r="1317" spans="1:4" x14ac:dyDescent="0.25">
      <c r="A1317" s="5" t="str">
        <f t="shared" ref="A1317:B1317" si="1184">A1168</f>
        <v>70x70x9</v>
      </c>
      <c r="B1317" s="14">
        <f t="shared" si="1184"/>
        <v>9.3414999999999999</v>
      </c>
      <c r="C1317" s="14">
        <f t="shared" si="1169"/>
        <v>6</v>
      </c>
      <c r="D1317" s="38">
        <v>20.100000000000001</v>
      </c>
    </row>
    <row r="1318" spans="1:4" x14ac:dyDescent="0.25">
      <c r="A1318" s="5" t="str">
        <f t="shared" ref="A1318:B1318" si="1185">A1169</f>
        <v>70x70x10</v>
      </c>
      <c r="B1318" s="14">
        <f t="shared" si="1185"/>
        <v>10.2835</v>
      </c>
      <c r="C1318" s="14">
        <f t="shared" si="1169"/>
        <v>6</v>
      </c>
      <c r="D1318" s="38">
        <v>22.1</v>
      </c>
    </row>
    <row r="1319" spans="1:4" x14ac:dyDescent="0.25">
      <c r="A1319" s="5" t="str">
        <f t="shared" ref="A1319:B1319" si="1186">A1170</f>
        <v>70x70x5.0*</v>
      </c>
      <c r="B1319" s="14">
        <f t="shared" si="1186"/>
        <v>5.3380000000000001</v>
      </c>
      <c r="C1319" s="14">
        <f t="shared" si="1169"/>
        <v>6</v>
      </c>
      <c r="D1319" s="38">
        <v>11.6</v>
      </c>
    </row>
    <row r="1320" spans="1:4" x14ac:dyDescent="0.25">
      <c r="A1320" s="5" t="str">
        <f t="shared" ref="A1320:B1320" si="1187">A1171</f>
        <v>70x70x6.0*</v>
      </c>
      <c r="B1320" s="14">
        <f t="shared" si="1187"/>
        <v>6.3585000000000003</v>
      </c>
      <c r="C1320" s="14">
        <f t="shared" si="1169"/>
        <v>6</v>
      </c>
      <c r="D1320" s="38">
        <v>14</v>
      </c>
    </row>
    <row r="1321" spans="1:4" x14ac:dyDescent="0.25">
      <c r="A1321" s="5" t="str">
        <f t="shared" ref="A1321:B1321" si="1188">A1172</f>
        <v>70x70x7.0*</v>
      </c>
      <c r="B1321" s="14">
        <f t="shared" si="1188"/>
        <v>7.3789999999999996</v>
      </c>
      <c r="C1321" s="14">
        <f t="shared" si="1169"/>
        <v>6</v>
      </c>
      <c r="D1321" s="38">
        <v>16.100000000000001</v>
      </c>
    </row>
    <row r="1322" spans="1:4" x14ac:dyDescent="0.25">
      <c r="A1322" s="5" t="str">
        <f t="shared" ref="A1322:B1322" si="1189">A1173</f>
        <v>75x75x9</v>
      </c>
      <c r="B1322" s="14">
        <f t="shared" si="1189"/>
        <v>10.048</v>
      </c>
      <c r="C1322" s="14">
        <f t="shared" si="1169"/>
        <v>6</v>
      </c>
      <c r="D1322" s="38">
        <v>24.5</v>
      </c>
    </row>
    <row r="1323" spans="1:4" x14ac:dyDescent="0.25">
      <c r="A1323" s="5" t="str">
        <f t="shared" ref="A1323:B1323" si="1190">A1174</f>
        <v>75x75x10</v>
      </c>
      <c r="B1323" s="14">
        <f t="shared" si="1190"/>
        <v>11.0685</v>
      </c>
      <c r="C1323" s="14">
        <f t="shared" si="1169"/>
        <v>6</v>
      </c>
      <c r="D1323" s="38">
        <v>27</v>
      </c>
    </row>
    <row r="1324" spans="1:4" x14ac:dyDescent="0.25">
      <c r="A1324" s="5" t="str">
        <f t="shared" ref="A1324:B1324" si="1191">A1175</f>
        <v>75x75x4.0*</v>
      </c>
      <c r="B1324" s="14">
        <f t="shared" si="1191"/>
        <v>4.6315</v>
      </c>
      <c r="C1324" s="14">
        <f t="shared" si="1169"/>
        <v>6</v>
      </c>
      <c r="D1324" s="38">
        <v>11.2</v>
      </c>
    </row>
    <row r="1325" spans="1:4" x14ac:dyDescent="0.25">
      <c r="A1325" s="5" t="str">
        <f t="shared" ref="A1325:B1325" si="1192">A1176</f>
        <v>75x75x5.0*</v>
      </c>
      <c r="B1325" s="14">
        <f t="shared" si="1192"/>
        <v>5.7305000000000001</v>
      </c>
      <c r="C1325" s="14">
        <f t="shared" si="1169"/>
        <v>6</v>
      </c>
      <c r="D1325" s="38">
        <v>14</v>
      </c>
    </row>
    <row r="1326" spans="1:4" x14ac:dyDescent="0.25">
      <c r="A1326" s="5" t="str">
        <f t="shared" ref="A1326:B1326" si="1193">A1177</f>
        <v>75x75x6.0*</v>
      </c>
      <c r="B1326" s="14">
        <f t="shared" si="1193"/>
        <v>6.8295000000000003</v>
      </c>
      <c r="C1326" s="14">
        <f t="shared" si="1169"/>
        <v>6</v>
      </c>
      <c r="D1326" s="38">
        <v>17</v>
      </c>
    </row>
    <row r="1327" spans="1:4" x14ac:dyDescent="0.25">
      <c r="A1327" s="5" t="str">
        <f t="shared" ref="A1327:B1327" si="1194">A1178</f>
        <v>75x75x7.0*</v>
      </c>
      <c r="B1327" s="14">
        <f t="shared" si="1194"/>
        <v>7.9284999999999997</v>
      </c>
      <c r="C1327" s="14">
        <f t="shared" si="1169"/>
        <v>6</v>
      </c>
      <c r="D1327" s="38">
        <v>19.5</v>
      </c>
    </row>
    <row r="1328" spans="1:4" x14ac:dyDescent="0.25">
      <c r="A1328" s="5" t="str">
        <f t="shared" ref="A1328:B1328" si="1195">A1179</f>
        <v>75x75x8.0*</v>
      </c>
      <c r="B1328" s="14">
        <f t="shared" si="1195"/>
        <v>8.9489999999999998</v>
      </c>
      <c r="C1328" s="14">
        <f t="shared" si="1169"/>
        <v>6</v>
      </c>
      <c r="D1328" s="38">
        <v>22.1</v>
      </c>
    </row>
    <row r="1329" spans="1:4" x14ac:dyDescent="0.25">
      <c r="A1329" s="5" t="str">
        <f t="shared" ref="A1329:B1329" si="1196">A1180</f>
        <v>80x80x9</v>
      </c>
      <c r="B1329" s="14">
        <f t="shared" si="1196"/>
        <v>10.7545</v>
      </c>
      <c r="C1329" s="14">
        <f t="shared" si="1169"/>
        <v>6</v>
      </c>
      <c r="D1329" s="38">
        <v>29.4</v>
      </c>
    </row>
    <row r="1330" spans="1:4" x14ac:dyDescent="0.25">
      <c r="A1330" s="5" t="str">
        <f t="shared" ref="A1330:B1330" si="1197">A1181</f>
        <v>80x80x10</v>
      </c>
      <c r="B1330" s="14">
        <f t="shared" si="1197"/>
        <v>11.8535</v>
      </c>
      <c r="C1330" s="14">
        <f t="shared" si="1169"/>
        <v>6</v>
      </c>
      <c r="D1330" s="38">
        <v>32.5</v>
      </c>
    </row>
    <row r="1331" spans="1:4" x14ac:dyDescent="0.25">
      <c r="A1331" s="5" t="str">
        <f t="shared" ref="A1331:B1331" si="1198">A1182</f>
        <v>80x80x5.0*</v>
      </c>
      <c r="B1331" s="14">
        <f t="shared" si="1198"/>
        <v>6.2015000000000002</v>
      </c>
      <c r="C1331" s="14">
        <f t="shared" si="1169"/>
        <v>6</v>
      </c>
      <c r="D1331" s="38">
        <v>16.7</v>
      </c>
    </row>
    <row r="1332" spans="1:4" x14ac:dyDescent="0.25">
      <c r="A1332" s="5" t="str">
        <f t="shared" ref="A1332:B1332" si="1199">A1183</f>
        <v>80x80x6.0*</v>
      </c>
      <c r="B1332" s="14">
        <f t="shared" si="1199"/>
        <v>7.3789999999999996</v>
      </c>
      <c r="C1332" s="14">
        <f t="shared" si="1169"/>
        <v>6</v>
      </c>
      <c r="D1332" s="38">
        <v>20.2</v>
      </c>
    </row>
    <row r="1333" spans="1:4" x14ac:dyDescent="0.25">
      <c r="A1333" s="5" t="str">
        <f t="shared" ref="A1333:B1333" si="1200">A1184</f>
        <v>80x80x7.0*</v>
      </c>
      <c r="B1333" s="14">
        <f t="shared" si="1200"/>
        <v>8.4779999999999998</v>
      </c>
      <c r="C1333" s="14">
        <f t="shared" si="1169"/>
        <v>6</v>
      </c>
      <c r="D1333" s="38">
        <v>23.5</v>
      </c>
    </row>
    <row r="1334" spans="1:4" x14ac:dyDescent="0.25">
      <c r="A1334" s="5" t="str">
        <f t="shared" ref="A1334:B1334" si="1201">A1185</f>
        <v>80x80x8.0*</v>
      </c>
      <c r="B1334" s="14">
        <f t="shared" si="1201"/>
        <v>9.6555</v>
      </c>
      <c r="C1334" s="14">
        <f t="shared" si="1169"/>
        <v>6</v>
      </c>
      <c r="D1334" s="38">
        <v>26.7</v>
      </c>
    </row>
    <row r="1335" spans="1:4" x14ac:dyDescent="0.25">
      <c r="A1335" s="5" t="str">
        <f t="shared" ref="A1335:B1335" si="1202">A1186</f>
        <v>90x90x10</v>
      </c>
      <c r="B1335" s="14">
        <f t="shared" si="1202"/>
        <v>13.423500000000001</v>
      </c>
      <c r="C1335" s="14">
        <f t="shared" si="1169"/>
        <v>6</v>
      </c>
      <c r="D1335" s="38">
        <v>45.4</v>
      </c>
    </row>
    <row r="1336" spans="1:4" x14ac:dyDescent="0.25">
      <c r="A1336" s="5" t="str">
        <f t="shared" ref="A1336:B1336" si="1203">A1187</f>
        <v>90x90x11</v>
      </c>
      <c r="B1336" s="14">
        <f t="shared" si="1203"/>
        <v>14.679500000000001</v>
      </c>
      <c r="C1336" s="14">
        <f t="shared" si="1169"/>
        <v>6</v>
      </c>
      <c r="D1336" s="38">
        <v>49.1</v>
      </c>
    </row>
    <row r="1337" spans="1:4" x14ac:dyDescent="0.25">
      <c r="A1337" s="5" t="str">
        <f t="shared" ref="A1337:B1337" si="1204">A1188</f>
        <v>90x90x16</v>
      </c>
      <c r="B1337" s="14">
        <f t="shared" si="1204"/>
        <v>20.724</v>
      </c>
      <c r="C1337" s="14">
        <f t="shared" si="1169"/>
        <v>6</v>
      </c>
      <c r="D1337" s="38">
        <v>69.3</v>
      </c>
    </row>
    <row r="1338" spans="1:4" x14ac:dyDescent="0.25">
      <c r="A1338" s="5" t="str">
        <f t="shared" ref="A1338:B1338" si="1205">A1189</f>
        <v>90x90x5.0*</v>
      </c>
      <c r="B1338" s="14">
        <f t="shared" si="1205"/>
        <v>6.9865000000000004</v>
      </c>
      <c r="C1338" s="14">
        <f t="shared" si="1169"/>
        <v>6</v>
      </c>
      <c r="D1338" s="38">
        <v>22.9</v>
      </c>
    </row>
    <row r="1339" spans="1:4" x14ac:dyDescent="0.25">
      <c r="A1339" s="5" t="str">
        <f t="shared" ref="A1339:B1339" si="1206">A1190</f>
        <v>90x90x6.0*</v>
      </c>
      <c r="B1339" s="14">
        <f t="shared" si="1206"/>
        <v>8.3209999999999997</v>
      </c>
      <c r="C1339" s="14">
        <f t="shared" si="1169"/>
        <v>6</v>
      </c>
      <c r="D1339" s="38">
        <v>27.7</v>
      </c>
    </row>
    <row r="1340" spans="1:4" x14ac:dyDescent="0.25">
      <c r="A1340" s="5" t="str">
        <f t="shared" ref="A1340:B1340" si="1207">A1191</f>
        <v>90x90x7.0*</v>
      </c>
      <c r="B1340" s="14">
        <f t="shared" si="1207"/>
        <v>9.577</v>
      </c>
      <c r="C1340" s="14">
        <f t="shared" si="1169"/>
        <v>6</v>
      </c>
      <c r="D1340" s="38">
        <v>32.6</v>
      </c>
    </row>
    <row r="1341" spans="1:4" x14ac:dyDescent="0.25">
      <c r="A1341" s="5" t="str">
        <f t="shared" ref="A1341:B1341" si="1208">A1192</f>
        <v>90x90x8.0*</v>
      </c>
      <c r="B1341" s="14">
        <f t="shared" si="1208"/>
        <v>10.9115</v>
      </c>
      <c r="C1341" s="14">
        <f t="shared" si="1169"/>
        <v>6</v>
      </c>
      <c r="D1341" s="38">
        <v>37.200000000000003</v>
      </c>
    </row>
    <row r="1342" spans="1:4" x14ac:dyDescent="0.25">
      <c r="A1342" s="5" t="str">
        <f t="shared" ref="A1342:B1342" si="1209">A1193</f>
        <v>90x90x9.0*</v>
      </c>
      <c r="B1342" s="14">
        <f t="shared" si="1209"/>
        <v>12.1675</v>
      </c>
      <c r="C1342" s="14">
        <f t="shared" si="1169"/>
        <v>6</v>
      </c>
      <c r="D1342" s="38">
        <v>41.5</v>
      </c>
    </row>
    <row r="1343" spans="1:4" x14ac:dyDescent="0.25">
      <c r="A1343" s="5" t="str">
        <f t="shared" ref="A1343:B1343" si="1210">A1194</f>
        <v>100x100x11</v>
      </c>
      <c r="B1343" s="14">
        <f t="shared" si="1210"/>
        <v>16.406500000000001</v>
      </c>
      <c r="C1343" s="14">
        <f t="shared" si="1169"/>
        <v>7</v>
      </c>
      <c r="D1343" s="38">
        <v>50.7</v>
      </c>
    </row>
    <row r="1344" spans="1:4" x14ac:dyDescent="0.25">
      <c r="A1344" s="5" t="str">
        <f t="shared" ref="A1344:B1344" si="1211">A1195</f>
        <v>100x100x12</v>
      </c>
      <c r="B1344" s="14">
        <f t="shared" si="1211"/>
        <v>17.819500000000001</v>
      </c>
      <c r="C1344" s="14">
        <f t="shared" si="1169"/>
        <v>7</v>
      </c>
      <c r="D1344" s="38">
        <v>55.1</v>
      </c>
    </row>
    <row r="1345" spans="1:4" x14ac:dyDescent="0.25">
      <c r="A1345" s="5" t="str">
        <f t="shared" ref="A1345:B1345" si="1212">A1196</f>
        <v>100x100x13</v>
      </c>
      <c r="B1345" s="14">
        <f t="shared" si="1212"/>
        <v>19.232500000000002</v>
      </c>
      <c r="C1345" s="14">
        <f t="shared" si="1169"/>
        <v>7</v>
      </c>
      <c r="D1345" s="38">
        <v>59.5</v>
      </c>
    </row>
    <row r="1346" spans="1:4" x14ac:dyDescent="0.25">
      <c r="A1346" s="5" t="str">
        <f t="shared" ref="A1346:B1346" si="1213">A1197</f>
        <v>100x100x14</v>
      </c>
      <c r="B1346" s="14">
        <f t="shared" si="1213"/>
        <v>20.567</v>
      </c>
      <c r="C1346" s="14">
        <f t="shared" si="1169"/>
        <v>7</v>
      </c>
      <c r="D1346" s="38">
        <v>63</v>
      </c>
    </row>
    <row r="1347" spans="1:4" x14ac:dyDescent="0.25">
      <c r="A1347" s="5" t="str">
        <f t="shared" ref="A1347:B1347" si="1214">A1198</f>
        <v>100x100x15</v>
      </c>
      <c r="B1347" s="14">
        <f t="shared" si="1214"/>
        <v>21.901499999999999</v>
      </c>
      <c r="C1347" s="14">
        <f t="shared" si="1169"/>
        <v>7</v>
      </c>
      <c r="D1347" s="38">
        <v>67.099999999999994</v>
      </c>
    </row>
    <row r="1348" spans="1:4" x14ac:dyDescent="0.25">
      <c r="A1348" s="5" t="str">
        <f t="shared" ref="A1348:B1348" si="1215">A1199</f>
        <v>100x100x16</v>
      </c>
      <c r="B1348" s="14">
        <f t="shared" si="1215"/>
        <v>23.236000000000001</v>
      </c>
      <c r="C1348" s="14">
        <f t="shared" si="1169"/>
        <v>7</v>
      </c>
      <c r="D1348" s="38">
        <v>71.2</v>
      </c>
    </row>
    <row r="1349" spans="1:4" x14ac:dyDescent="0.25">
      <c r="A1349" s="5" t="str">
        <f t="shared" ref="A1349:B1349" si="1216">A1200</f>
        <v>100x100x18</v>
      </c>
      <c r="B1349" s="14">
        <f t="shared" si="1216"/>
        <v>25.826499999999999</v>
      </c>
      <c r="C1349" s="14">
        <f t="shared" si="1169"/>
        <v>7</v>
      </c>
      <c r="D1349" s="38">
        <v>78.8</v>
      </c>
    </row>
    <row r="1350" spans="1:4" x14ac:dyDescent="0.25">
      <c r="A1350" s="5" t="str">
        <f t="shared" ref="A1350:B1350" si="1217">A1201</f>
        <v>100x100x10.0*</v>
      </c>
      <c r="B1350" s="14">
        <f t="shared" si="1217"/>
        <v>15.071999999999999</v>
      </c>
      <c r="C1350" s="14">
        <f t="shared" si="1169"/>
        <v>7</v>
      </c>
      <c r="D1350" s="38">
        <v>47</v>
      </c>
    </row>
    <row r="1351" spans="1:4" x14ac:dyDescent="0.25">
      <c r="A1351" s="5" t="str">
        <f t="shared" ref="A1351:B1351" si="1218">A1202</f>
        <v>100x100x6.0*</v>
      </c>
      <c r="B1351" s="14">
        <f t="shared" si="1218"/>
        <v>9.2629999999999999</v>
      </c>
      <c r="C1351" s="14">
        <f t="shared" si="1169"/>
        <v>7</v>
      </c>
      <c r="D1351" s="38">
        <v>28.2</v>
      </c>
    </row>
    <row r="1352" spans="1:4" x14ac:dyDescent="0.25">
      <c r="A1352" s="5" t="str">
        <f t="shared" ref="A1352:B1352" si="1219">A1203</f>
        <v>100x100x7.0*</v>
      </c>
      <c r="B1352" s="14">
        <f t="shared" si="1219"/>
        <v>10.7545</v>
      </c>
      <c r="C1352" s="14">
        <f t="shared" si="1169"/>
        <v>7</v>
      </c>
      <c r="D1352" s="38">
        <v>33</v>
      </c>
    </row>
    <row r="1353" spans="1:4" x14ac:dyDescent="0.25">
      <c r="A1353" s="5" t="str">
        <f t="shared" ref="A1353:B1353" si="1220">A1204</f>
        <v>100x100x8.0*</v>
      </c>
      <c r="B1353" s="14">
        <f t="shared" si="1220"/>
        <v>12.1675</v>
      </c>
      <c r="C1353" s="14">
        <f t="shared" si="1169"/>
        <v>7</v>
      </c>
      <c r="D1353" s="38">
        <v>37.9</v>
      </c>
    </row>
    <row r="1354" spans="1:4" x14ac:dyDescent="0.25">
      <c r="A1354" s="5" t="str">
        <f t="shared" ref="A1354:B1354" si="1221">A1205</f>
        <v>100x100x9.0*</v>
      </c>
      <c r="B1354" s="14">
        <f t="shared" si="1221"/>
        <v>13.580500000000001</v>
      </c>
      <c r="C1354" s="14">
        <f t="shared" si="1169"/>
        <v>7</v>
      </c>
      <c r="D1354" s="38">
        <v>42.4</v>
      </c>
    </row>
    <row r="1355" spans="1:4" x14ac:dyDescent="0.25">
      <c r="A1355" s="5" t="str">
        <f t="shared" ref="A1355:B1355" si="1222">A1206</f>
        <v>110x110x12</v>
      </c>
      <c r="B1355" s="14">
        <f t="shared" si="1222"/>
        <v>19.703499999999998</v>
      </c>
      <c r="C1355" s="14">
        <f t="shared" si="1169"/>
        <v>7</v>
      </c>
      <c r="D1355" s="38">
        <v>72.099999999999994</v>
      </c>
    </row>
    <row r="1356" spans="1:4" x14ac:dyDescent="0.25">
      <c r="A1356" s="5" t="str">
        <f t="shared" ref="A1356:B1356" si="1223">A1207</f>
        <v>110x110x14</v>
      </c>
      <c r="B1356" s="14">
        <f t="shared" si="1223"/>
        <v>22.765000000000001</v>
      </c>
      <c r="C1356" s="14">
        <f t="shared" si="1169"/>
        <v>7</v>
      </c>
      <c r="D1356" s="38">
        <v>82.6</v>
      </c>
    </row>
    <row r="1357" spans="1:4" x14ac:dyDescent="0.25">
      <c r="A1357" s="5" t="str">
        <f t="shared" ref="A1357:B1357" si="1224">A1208</f>
        <v>110x110x10.0*</v>
      </c>
      <c r="B1357" s="14">
        <f t="shared" si="1224"/>
        <v>16.641999999999999</v>
      </c>
      <c r="C1357" s="14">
        <f t="shared" si="1169"/>
        <v>7</v>
      </c>
      <c r="D1357" s="38">
        <v>61.3</v>
      </c>
    </row>
    <row r="1358" spans="1:4" x14ac:dyDescent="0.25">
      <c r="A1358" s="5" t="str">
        <f t="shared" ref="A1358:B1358" si="1225">A1209</f>
        <v>110x110x11.0*</v>
      </c>
      <c r="B1358" s="14">
        <f t="shared" si="1225"/>
        <v>18.212</v>
      </c>
      <c r="C1358" s="14">
        <f t="shared" si="1169"/>
        <v>7</v>
      </c>
      <c r="D1358" s="38">
        <v>66.599999999999994</v>
      </c>
    </row>
    <row r="1359" spans="1:4" x14ac:dyDescent="0.25">
      <c r="A1359" s="5" t="str">
        <f t="shared" ref="A1359:B1359" si="1226">A1210</f>
        <v>110x110x6.0*</v>
      </c>
      <c r="B1359" s="14">
        <f t="shared" si="1226"/>
        <v>10.205</v>
      </c>
      <c r="C1359" s="14">
        <f t="shared" si="1169"/>
        <v>7</v>
      </c>
      <c r="D1359" s="38">
        <v>36.200000000000003</v>
      </c>
    </row>
    <row r="1360" spans="1:4" x14ac:dyDescent="0.25">
      <c r="A1360" s="5" t="str">
        <f t="shared" ref="A1360:B1360" si="1227">A1211</f>
        <v>110x110x7.0*</v>
      </c>
      <c r="B1360" s="14">
        <f t="shared" si="1227"/>
        <v>11.8535</v>
      </c>
      <c r="C1360" s="14">
        <f t="shared" si="1169"/>
        <v>7</v>
      </c>
      <c r="D1360" s="38">
        <v>42.7</v>
      </c>
    </row>
    <row r="1361" spans="1:4" x14ac:dyDescent="0.25">
      <c r="A1361" s="5" t="str">
        <f t="shared" ref="A1361:B1361" si="1228">A1212</f>
        <v>110x110x8.0*</v>
      </c>
      <c r="B1361" s="14">
        <f t="shared" si="1228"/>
        <v>13.423500000000001</v>
      </c>
      <c r="C1361" s="14">
        <f t="shared" si="1169"/>
        <v>7</v>
      </c>
      <c r="D1361" s="38">
        <v>48.8</v>
      </c>
    </row>
    <row r="1362" spans="1:4" x14ac:dyDescent="0.25">
      <c r="A1362" s="5" t="str">
        <f t="shared" ref="A1362:B1362" si="1229">A1213</f>
        <v>110x110x9.0*</v>
      </c>
      <c r="B1362" s="14">
        <f t="shared" si="1229"/>
        <v>14.993499999999999</v>
      </c>
      <c r="C1362" s="14">
        <f t="shared" si="1169"/>
        <v>7</v>
      </c>
      <c r="D1362" s="38">
        <v>55.3</v>
      </c>
    </row>
    <row r="1363" spans="1:4" x14ac:dyDescent="0.25">
      <c r="A1363" s="5" t="str">
        <f t="shared" ref="A1363:B1363" si="1230">A1214</f>
        <v>120x120x13</v>
      </c>
      <c r="B1363" s="14">
        <f t="shared" si="1230"/>
        <v>23.314499999999999</v>
      </c>
      <c r="C1363" s="14">
        <f t="shared" si="1169"/>
        <v>7</v>
      </c>
      <c r="D1363" s="38">
        <v>99.1</v>
      </c>
    </row>
    <row r="1364" spans="1:4" x14ac:dyDescent="0.25">
      <c r="A1364" s="5" t="str">
        <f t="shared" ref="A1364:B1364" si="1231">A1215</f>
        <v>120x120x14</v>
      </c>
      <c r="B1364" s="14">
        <f t="shared" si="1231"/>
        <v>24.963000000000001</v>
      </c>
      <c r="C1364" s="14">
        <f t="shared" si="1169"/>
        <v>7</v>
      </c>
      <c r="D1364" s="38">
        <v>105</v>
      </c>
    </row>
    <row r="1365" spans="1:4" x14ac:dyDescent="0.25">
      <c r="A1365" s="5" t="str">
        <f t="shared" ref="A1365:B1365" si="1232">A1216</f>
        <v>120x120x15</v>
      </c>
      <c r="B1365" s="14">
        <f t="shared" si="1232"/>
        <v>26.611499999999999</v>
      </c>
      <c r="C1365" s="14">
        <f t="shared" si="1169"/>
        <v>7</v>
      </c>
      <c r="D1365" s="38">
        <v>112</v>
      </c>
    </row>
    <row r="1366" spans="1:4" x14ac:dyDescent="0.25">
      <c r="A1366" s="5" t="str">
        <f t="shared" ref="A1366:B1366" si="1233">A1217</f>
        <v>120x120x16</v>
      </c>
      <c r="B1366" s="14">
        <f t="shared" si="1233"/>
        <v>28.26</v>
      </c>
      <c r="C1366" s="14">
        <f t="shared" ref="C1366:C1429" si="1234">C1217+1</f>
        <v>7</v>
      </c>
      <c r="D1366" s="38">
        <v>119</v>
      </c>
    </row>
    <row r="1367" spans="1:4" x14ac:dyDescent="0.25">
      <c r="A1367" s="5" t="str">
        <f t="shared" ref="A1367:B1367" si="1235">A1218</f>
        <v>120x120x10.0*</v>
      </c>
      <c r="B1367" s="14">
        <f t="shared" si="1235"/>
        <v>18.212</v>
      </c>
      <c r="C1367" s="14">
        <f t="shared" si="1234"/>
        <v>7</v>
      </c>
      <c r="D1367" s="38">
        <v>77.900000000000006</v>
      </c>
    </row>
    <row r="1368" spans="1:4" x14ac:dyDescent="0.25">
      <c r="A1368" s="5" t="str">
        <f t="shared" ref="A1368:B1368" si="1236">A1219</f>
        <v>120x120x11.0*</v>
      </c>
      <c r="B1368" s="14">
        <f t="shared" si="1236"/>
        <v>19.939</v>
      </c>
      <c r="C1368" s="14">
        <f t="shared" si="1234"/>
        <v>7</v>
      </c>
      <c r="D1368" s="38">
        <v>85.4</v>
      </c>
    </row>
    <row r="1369" spans="1:4" x14ac:dyDescent="0.25">
      <c r="A1369" s="5" t="str">
        <f t="shared" ref="A1369:B1369" si="1237">A1220</f>
        <v>120x120x12.0*</v>
      </c>
      <c r="B1369" s="14">
        <f t="shared" si="1237"/>
        <v>21.587499999999999</v>
      </c>
      <c r="C1369" s="14">
        <f t="shared" si="1234"/>
        <v>7</v>
      </c>
      <c r="D1369" s="38">
        <v>92.6</v>
      </c>
    </row>
    <row r="1370" spans="1:4" x14ac:dyDescent="0.25">
      <c r="A1370" s="5" t="str">
        <f t="shared" ref="A1370:B1370" si="1238">A1221</f>
        <v>120x120x7.0*</v>
      </c>
      <c r="B1370" s="14">
        <f t="shared" si="1238"/>
        <v>12.952500000000001</v>
      </c>
      <c r="C1370" s="14">
        <f t="shared" si="1234"/>
        <v>7</v>
      </c>
      <c r="D1370" s="38">
        <v>53.2</v>
      </c>
    </row>
    <row r="1371" spans="1:4" x14ac:dyDescent="0.25">
      <c r="A1371" s="5" t="str">
        <f t="shared" ref="A1371:B1371" si="1239">A1222</f>
        <v>120x120x8.0*</v>
      </c>
      <c r="B1371" s="14">
        <f t="shared" si="1239"/>
        <v>14.679500000000001</v>
      </c>
      <c r="C1371" s="14">
        <f t="shared" si="1234"/>
        <v>7</v>
      </c>
      <c r="D1371" s="38">
        <v>61.5</v>
      </c>
    </row>
    <row r="1372" spans="1:4" x14ac:dyDescent="0.25">
      <c r="A1372" s="5" t="str">
        <f t="shared" ref="A1372:B1372" si="1240">A1223</f>
        <v>120x120x9.0*</v>
      </c>
      <c r="B1372" s="14">
        <f t="shared" si="1240"/>
        <v>16.484999999999999</v>
      </c>
      <c r="C1372" s="14">
        <f t="shared" si="1234"/>
        <v>7</v>
      </c>
      <c r="D1372" s="38">
        <v>69.7</v>
      </c>
    </row>
    <row r="1373" spans="1:4" x14ac:dyDescent="0.25">
      <c r="A1373" s="5" t="str">
        <f t="shared" ref="A1373:B1373" si="1241">A1224</f>
        <v>130x130x14</v>
      </c>
      <c r="B1373" s="14">
        <f t="shared" si="1241"/>
        <v>27.2395</v>
      </c>
      <c r="C1373" s="14">
        <f t="shared" si="1234"/>
        <v>7</v>
      </c>
      <c r="D1373" s="38">
        <v>132</v>
      </c>
    </row>
    <row r="1374" spans="1:4" x14ac:dyDescent="0.25">
      <c r="A1374" s="5" t="str">
        <f t="shared" ref="A1374:B1374" si="1242">A1225</f>
        <v>130x130x15</v>
      </c>
      <c r="B1374" s="14">
        <f t="shared" si="1242"/>
        <v>29.045000000000002</v>
      </c>
      <c r="C1374" s="14">
        <f t="shared" si="1234"/>
        <v>7</v>
      </c>
      <c r="D1374" s="38">
        <v>141</v>
      </c>
    </row>
    <row r="1375" spans="1:4" x14ac:dyDescent="0.25">
      <c r="A1375" s="5" t="str">
        <f t="shared" ref="A1375:B1375" si="1243">A1226</f>
        <v>130x130x16</v>
      </c>
      <c r="B1375" s="14">
        <f t="shared" si="1243"/>
        <v>30.8505</v>
      </c>
      <c r="C1375" s="14">
        <f t="shared" si="1234"/>
        <v>7</v>
      </c>
      <c r="D1375" s="38">
        <v>149</v>
      </c>
    </row>
    <row r="1376" spans="1:4" x14ac:dyDescent="0.25">
      <c r="A1376" s="5" t="str">
        <f t="shared" ref="A1376:B1376" si="1244">A1227</f>
        <v>130x130x10.0*</v>
      </c>
      <c r="B1376" s="14">
        <f t="shared" si="1244"/>
        <v>19.782</v>
      </c>
      <c r="C1376" s="14">
        <f t="shared" si="1234"/>
        <v>7</v>
      </c>
      <c r="D1376" s="38">
        <v>95.3</v>
      </c>
    </row>
    <row r="1377" spans="1:4" x14ac:dyDescent="0.25">
      <c r="A1377" s="5" t="str">
        <f t="shared" ref="A1377:B1377" si="1245">A1228</f>
        <v>130x130x11.0*</v>
      </c>
      <c r="B1377" s="14">
        <f t="shared" si="1245"/>
        <v>21.666</v>
      </c>
      <c r="C1377" s="14">
        <f t="shared" si="1234"/>
        <v>7</v>
      </c>
      <c r="D1377" s="38">
        <v>106</v>
      </c>
    </row>
    <row r="1378" spans="1:4" x14ac:dyDescent="0.25">
      <c r="A1378" s="5" t="str">
        <f t="shared" ref="A1378:B1378" si="1246">A1229</f>
        <v>130x130x12.0*</v>
      </c>
      <c r="B1378" s="14">
        <f t="shared" si="1246"/>
        <v>23.55</v>
      </c>
      <c r="C1378" s="14">
        <f t="shared" si="1234"/>
        <v>7</v>
      </c>
      <c r="D1378" s="38">
        <v>115</v>
      </c>
    </row>
    <row r="1379" spans="1:4" x14ac:dyDescent="0.25">
      <c r="A1379" s="5" t="str">
        <f t="shared" ref="A1379:B1379" si="1247">A1230</f>
        <v>130x130x13.0*</v>
      </c>
      <c r="B1379" s="14">
        <f t="shared" si="1247"/>
        <v>25.355499999999996</v>
      </c>
      <c r="C1379" s="14">
        <f t="shared" si="1234"/>
        <v>7</v>
      </c>
      <c r="D1379" s="38">
        <v>123</v>
      </c>
    </row>
    <row r="1380" spans="1:4" x14ac:dyDescent="0.25">
      <c r="A1380" s="5" t="str">
        <f t="shared" ref="A1380:B1380" si="1248">A1231</f>
        <v>130x130x8.0*</v>
      </c>
      <c r="B1380" s="14">
        <f t="shared" si="1248"/>
        <v>16.013999999999999</v>
      </c>
      <c r="C1380" s="14">
        <f t="shared" si="1234"/>
        <v>7</v>
      </c>
      <c r="D1380" s="38">
        <v>75.5</v>
      </c>
    </row>
    <row r="1381" spans="1:4" x14ac:dyDescent="0.25">
      <c r="A1381" s="5" t="str">
        <f t="shared" ref="A1381:B1381" si="1249">A1232</f>
        <v>130x130x9.0*</v>
      </c>
      <c r="B1381" s="14">
        <f t="shared" si="1249"/>
        <v>17.898</v>
      </c>
      <c r="C1381" s="14">
        <f t="shared" si="1234"/>
        <v>7</v>
      </c>
      <c r="D1381" s="38">
        <v>85.4</v>
      </c>
    </row>
    <row r="1382" spans="1:4" x14ac:dyDescent="0.25">
      <c r="A1382" s="5" t="str">
        <f t="shared" ref="A1382:B1382" si="1250">A1233</f>
        <v>140x140x15</v>
      </c>
      <c r="B1382" s="14">
        <f t="shared" si="1250"/>
        <v>31.4</v>
      </c>
      <c r="C1382" s="14">
        <f t="shared" si="1234"/>
        <v>7</v>
      </c>
      <c r="D1382" s="38">
        <v>172</v>
      </c>
    </row>
    <row r="1383" spans="1:4" x14ac:dyDescent="0.25">
      <c r="A1383" s="5" t="str">
        <f t="shared" ref="A1383:B1383" si="1251">A1234</f>
        <v>140x140x16</v>
      </c>
      <c r="B1383" s="14">
        <f t="shared" si="1251"/>
        <v>33.362499999999997</v>
      </c>
      <c r="C1383" s="14">
        <f t="shared" si="1234"/>
        <v>7</v>
      </c>
      <c r="D1383" s="38">
        <v>182</v>
      </c>
    </row>
    <row r="1384" spans="1:4" x14ac:dyDescent="0.25">
      <c r="A1384" s="5" t="str">
        <f t="shared" ref="A1384:B1384" si="1252">A1235</f>
        <v>140x140x18</v>
      </c>
      <c r="B1384" s="14">
        <f t="shared" si="1252"/>
        <v>37.209000000000003</v>
      </c>
      <c r="C1384" s="14">
        <f t="shared" si="1234"/>
        <v>7</v>
      </c>
      <c r="D1384" s="38">
        <v>202</v>
      </c>
    </row>
    <row r="1385" spans="1:4" x14ac:dyDescent="0.25">
      <c r="A1385" s="5" t="str">
        <f t="shared" ref="A1385:B1385" si="1253">A1236</f>
        <v>140x140x10.0*</v>
      </c>
      <c r="B1385" s="14">
        <f t="shared" si="1253"/>
        <v>21.352</v>
      </c>
      <c r="C1385" s="14">
        <f t="shared" si="1234"/>
        <v>7</v>
      </c>
      <c r="D1385" s="38">
        <v>116</v>
      </c>
    </row>
    <row r="1386" spans="1:4" x14ac:dyDescent="0.25">
      <c r="A1386" s="5" t="str">
        <f t="shared" ref="A1386:B1386" si="1254">A1237</f>
        <v>140x140x11.0*</v>
      </c>
      <c r="B1386" s="14">
        <f t="shared" si="1254"/>
        <v>23.393000000000001</v>
      </c>
      <c r="C1386" s="14">
        <f t="shared" si="1234"/>
        <v>7</v>
      </c>
      <c r="D1386" s="38">
        <v>128</v>
      </c>
    </row>
    <row r="1387" spans="1:4" x14ac:dyDescent="0.25">
      <c r="A1387" s="5" t="str">
        <f t="shared" ref="A1387:B1387" si="1255">A1238</f>
        <v>140x140x12.0*</v>
      </c>
      <c r="B1387" s="14">
        <f t="shared" si="1255"/>
        <v>25.434000000000001</v>
      </c>
      <c r="C1387" s="14">
        <f t="shared" si="1234"/>
        <v>7</v>
      </c>
      <c r="D1387" s="38">
        <v>140</v>
      </c>
    </row>
    <row r="1388" spans="1:4" x14ac:dyDescent="0.25">
      <c r="A1388" s="5" t="str">
        <f t="shared" ref="A1388:B1388" si="1256">A1239</f>
        <v>140x140x13.0*</v>
      </c>
      <c r="B1388" s="14">
        <f t="shared" si="1256"/>
        <v>27.475000000000001</v>
      </c>
      <c r="C1388" s="14">
        <f t="shared" si="1234"/>
        <v>7</v>
      </c>
      <c r="D1388" s="38">
        <v>151</v>
      </c>
    </row>
    <row r="1389" spans="1:4" x14ac:dyDescent="0.25">
      <c r="A1389" s="5" t="str">
        <f t="shared" ref="A1389:B1389" si="1257">A1240</f>
        <v>140x140x14.0*</v>
      </c>
      <c r="B1389" s="14">
        <f t="shared" si="1257"/>
        <v>29.4375</v>
      </c>
      <c r="C1389" s="14">
        <f t="shared" si="1234"/>
        <v>7</v>
      </c>
      <c r="D1389" s="38">
        <v>161</v>
      </c>
    </row>
    <row r="1390" spans="1:4" x14ac:dyDescent="0.25">
      <c r="A1390" s="5" t="str">
        <f t="shared" ref="A1390:B1390" si="1258">A1241</f>
        <v>140x140x9.0*</v>
      </c>
      <c r="B1390" s="14">
        <f t="shared" si="1258"/>
        <v>19.311</v>
      </c>
      <c r="C1390" s="14">
        <f t="shared" si="1234"/>
        <v>7</v>
      </c>
      <c r="D1390" s="38">
        <v>103</v>
      </c>
    </row>
    <row r="1391" spans="1:4" x14ac:dyDescent="0.25">
      <c r="A1391" s="5" t="str">
        <f t="shared" ref="A1391:B1391" si="1259">A1242</f>
        <v>150x150x17</v>
      </c>
      <c r="B1391" s="14">
        <f t="shared" si="1259"/>
        <v>37.994</v>
      </c>
      <c r="C1391" s="14">
        <f t="shared" si="1234"/>
        <v>7</v>
      </c>
      <c r="D1391" s="38">
        <v>231</v>
      </c>
    </row>
    <row r="1392" spans="1:4" x14ac:dyDescent="0.25">
      <c r="A1392" s="5" t="str">
        <f t="shared" ref="A1392:B1392" si="1260">A1243</f>
        <v>150x150x18</v>
      </c>
      <c r="B1392" s="14">
        <f t="shared" si="1260"/>
        <v>40.034999999999997</v>
      </c>
      <c r="C1392" s="14">
        <f t="shared" si="1234"/>
        <v>7</v>
      </c>
      <c r="D1392" s="38">
        <v>243</v>
      </c>
    </row>
    <row r="1393" spans="1:4" x14ac:dyDescent="0.25">
      <c r="A1393" s="5" t="str">
        <f t="shared" ref="A1393:B1393" si="1261">A1244</f>
        <v>150x150x19</v>
      </c>
      <c r="B1393" s="14">
        <f t="shared" si="1261"/>
        <v>42.154499999999999</v>
      </c>
      <c r="C1393" s="14">
        <f t="shared" si="1234"/>
        <v>7</v>
      </c>
      <c r="D1393" s="38">
        <v>254</v>
      </c>
    </row>
    <row r="1394" spans="1:4" x14ac:dyDescent="0.25">
      <c r="A1394" s="5" t="str">
        <f t="shared" ref="A1394:B1394" si="1262">A1245</f>
        <v>150x150x20</v>
      </c>
      <c r="B1394" s="14">
        <f t="shared" si="1262"/>
        <v>44.195500000000003</v>
      </c>
      <c r="C1394" s="14">
        <f t="shared" si="1234"/>
        <v>7</v>
      </c>
      <c r="D1394" s="38">
        <v>267</v>
      </c>
    </row>
    <row r="1395" spans="1:4" x14ac:dyDescent="0.25">
      <c r="A1395" s="5" t="str">
        <f t="shared" ref="A1395:B1395" si="1263">A1246</f>
        <v>150x150x10.0*</v>
      </c>
      <c r="B1395" s="14">
        <f t="shared" si="1263"/>
        <v>23.000499999999999</v>
      </c>
      <c r="C1395" s="14">
        <f t="shared" si="1234"/>
        <v>7</v>
      </c>
      <c r="D1395" s="38">
        <v>138</v>
      </c>
    </row>
    <row r="1396" spans="1:4" x14ac:dyDescent="0.25">
      <c r="A1396" s="5" t="str">
        <f t="shared" ref="A1396:B1396" si="1264">A1247</f>
        <v>150x150x11.0*</v>
      </c>
      <c r="B1396" s="14">
        <f t="shared" si="1264"/>
        <v>25.198499999999999</v>
      </c>
      <c r="C1396" s="14">
        <f t="shared" si="1234"/>
        <v>7</v>
      </c>
      <c r="D1396" s="38">
        <v>152</v>
      </c>
    </row>
    <row r="1397" spans="1:4" x14ac:dyDescent="0.25">
      <c r="A1397" s="5" t="str">
        <f t="shared" ref="A1397:B1397" si="1265">A1248</f>
        <v>150x150x12.0*</v>
      </c>
      <c r="B1397" s="14">
        <f t="shared" si="1265"/>
        <v>27.318000000000001</v>
      </c>
      <c r="C1397" s="14">
        <f t="shared" si="1234"/>
        <v>7</v>
      </c>
      <c r="D1397" s="38">
        <v>167</v>
      </c>
    </row>
    <row r="1398" spans="1:4" x14ac:dyDescent="0.25">
      <c r="A1398" s="5" t="str">
        <f t="shared" ref="A1398:B1398" si="1266">A1249</f>
        <v>150x150x13.0*</v>
      </c>
      <c r="B1398" s="14">
        <f t="shared" si="1266"/>
        <v>29.515999999999998</v>
      </c>
      <c r="C1398" s="14">
        <f t="shared" si="1234"/>
        <v>7</v>
      </c>
      <c r="D1398" s="38">
        <v>182</v>
      </c>
    </row>
    <row r="1399" spans="1:4" x14ac:dyDescent="0.25">
      <c r="A1399" s="5" t="str">
        <f t="shared" ref="A1399:B1399" si="1267">A1250</f>
        <v>150x150x14.0*</v>
      </c>
      <c r="B1399" s="14">
        <f t="shared" si="1267"/>
        <v>31.6355</v>
      </c>
      <c r="C1399" s="14">
        <f t="shared" si="1234"/>
        <v>7</v>
      </c>
      <c r="D1399" s="38">
        <v>194</v>
      </c>
    </row>
    <row r="1400" spans="1:4" x14ac:dyDescent="0.25">
      <c r="A1400" s="5" t="str">
        <f t="shared" ref="A1400:B1400" si="1268">A1251</f>
        <v>150x150x15.0*</v>
      </c>
      <c r="B1400" s="14">
        <f t="shared" si="1268"/>
        <v>33.755000000000003</v>
      </c>
      <c r="C1400" s="14">
        <f t="shared" si="1234"/>
        <v>7</v>
      </c>
      <c r="D1400" s="38">
        <v>207</v>
      </c>
    </row>
    <row r="1401" spans="1:4" x14ac:dyDescent="0.25">
      <c r="A1401" s="5" t="str">
        <f t="shared" ref="A1401:B1401" si="1269">A1252</f>
        <v>150x150x16.0*</v>
      </c>
      <c r="B1401" s="14">
        <f t="shared" si="1269"/>
        <v>35.874499999999998</v>
      </c>
      <c r="C1401" s="14">
        <f t="shared" si="1234"/>
        <v>7</v>
      </c>
      <c r="D1401" s="38">
        <v>219</v>
      </c>
    </row>
    <row r="1402" spans="1:4" x14ac:dyDescent="0.25">
      <c r="A1402" s="5" t="str">
        <f t="shared" ref="A1402:B1402" si="1270">A1253</f>
        <v>160x160x20</v>
      </c>
      <c r="B1402" s="14">
        <f t="shared" si="1270"/>
        <v>47.335500000000003</v>
      </c>
      <c r="C1402" s="14">
        <f t="shared" si="1234"/>
        <v>7</v>
      </c>
      <c r="D1402" s="38">
        <v>317</v>
      </c>
    </row>
    <row r="1403" spans="1:4" x14ac:dyDescent="0.25">
      <c r="A1403" s="5" t="str">
        <f t="shared" ref="A1403:B1403" si="1271">A1254</f>
        <v>160x160x12.0*</v>
      </c>
      <c r="B1403" s="14">
        <f t="shared" si="1271"/>
        <v>29.2805</v>
      </c>
      <c r="C1403" s="14">
        <f t="shared" si="1234"/>
        <v>7</v>
      </c>
      <c r="D1403" s="38">
        <v>196</v>
      </c>
    </row>
    <row r="1404" spans="1:4" x14ac:dyDescent="0.25">
      <c r="A1404" s="5" t="str">
        <f t="shared" ref="A1404:B1404" si="1272">A1255</f>
        <v>160x160x13.0*</v>
      </c>
      <c r="B1404" s="14">
        <f t="shared" si="1272"/>
        <v>31.556999999999999</v>
      </c>
      <c r="C1404" s="14">
        <f t="shared" si="1234"/>
        <v>7</v>
      </c>
      <c r="D1404" s="38">
        <v>213</v>
      </c>
    </row>
    <row r="1405" spans="1:4" x14ac:dyDescent="0.25">
      <c r="A1405" s="5" t="str">
        <f t="shared" ref="A1405:B1405" si="1273">A1256</f>
        <v>160x160x14.0*</v>
      </c>
      <c r="B1405" s="14">
        <f t="shared" si="1273"/>
        <v>33.911999999999999</v>
      </c>
      <c r="C1405" s="14">
        <f t="shared" si="1234"/>
        <v>7</v>
      </c>
      <c r="D1405" s="38">
        <v>231</v>
      </c>
    </row>
    <row r="1406" spans="1:4" x14ac:dyDescent="0.25">
      <c r="A1406" s="5" t="str">
        <f t="shared" ref="A1406:B1406" si="1274">A1257</f>
        <v>160x160x15.0*</v>
      </c>
      <c r="B1406" s="14">
        <f t="shared" si="1274"/>
        <v>36.188499999999998</v>
      </c>
      <c r="C1406" s="14">
        <f t="shared" si="1234"/>
        <v>7</v>
      </c>
      <c r="D1406" s="38">
        <v>248</v>
      </c>
    </row>
    <row r="1407" spans="1:4" x14ac:dyDescent="0.25">
      <c r="A1407" s="5" t="str">
        <f t="shared" ref="A1407:B1407" si="1275">A1258</f>
        <v>160x160x16.0*</v>
      </c>
      <c r="B1407" s="14">
        <f t="shared" si="1275"/>
        <v>38.465000000000003</v>
      </c>
      <c r="C1407" s="14">
        <f t="shared" si="1234"/>
        <v>7</v>
      </c>
      <c r="D1407" s="38">
        <v>261</v>
      </c>
    </row>
    <row r="1408" spans="1:4" x14ac:dyDescent="0.25">
      <c r="A1408" s="5" t="str">
        <f t="shared" ref="A1408:B1408" si="1276">A1259</f>
        <v>180x180x20</v>
      </c>
      <c r="B1408" s="14">
        <f t="shared" si="1276"/>
        <v>53.615499999999997</v>
      </c>
      <c r="C1408" s="14">
        <f t="shared" si="1234"/>
        <v>7</v>
      </c>
      <c r="D1408" s="38">
        <v>433</v>
      </c>
    </row>
    <row r="1409" spans="1:4" x14ac:dyDescent="0.25">
      <c r="A1409" s="5" t="str">
        <f t="shared" ref="A1409:B1409" si="1277">A1260</f>
        <v>180x180x22</v>
      </c>
      <c r="B1409" s="14">
        <f t="shared" si="1277"/>
        <v>58.639499999999998</v>
      </c>
      <c r="C1409" s="14">
        <f t="shared" si="1234"/>
        <v>7</v>
      </c>
      <c r="D1409" s="38">
        <v>474</v>
      </c>
    </row>
    <row r="1410" spans="1:4" x14ac:dyDescent="0.25">
      <c r="A1410" s="5" t="str">
        <f t="shared" ref="A1410:B1410" si="1278">A1261</f>
        <v>180x180x15.0*</v>
      </c>
      <c r="B1410" s="14">
        <f t="shared" si="1278"/>
        <v>40.898499999999999</v>
      </c>
      <c r="C1410" s="14">
        <f t="shared" si="1234"/>
        <v>7</v>
      </c>
      <c r="D1410" s="38">
        <v>332</v>
      </c>
    </row>
    <row r="1411" spans="1:4" x14ac:dyDescent="0.25">
      <c r="A1411" s="5" t="str">
        <f t="shared" ref="A1411:B1411" si="1279">A1262</f>
        <v>180x180x16.0*</v>
      </c>
      <c r="B1411" s="14">
        <f t="shared" si="1279"/>
        <v>43.488999999999997</v>
      </c>
      <c r="C1411" s="14">
        <f t="shared" si="1234"/>
        <v>7</v>
      </c>
      <c r="D1411" s="38">
        <v>352</v>
      </c>
    </row>
    <row r="1412" spans="1:4" x14ac:dyDescent="0.25">
      <c r="A1412" s="5" t="str">
        <f t="shared" ref="A1412:B1412" si="1280">A1263</f>
        <v>200x200x25</v>
      </c>
      <c r="B1412" s="14">
        <f t="shared" si="1280"/>
        <v>73.868499999999997</v>
      </c>
      <c r="C1412" s="14">
        <f t="shared" si="1234"/>
        <v>7</v>
      </c>
      <c r="D1412" s="38">
        <v>695</v>
      </c>
    </row>
    <row r="1413" spans="1:4" x14ac:dyDescent="0.25">
      <c r="A1413" s="5" t="str">
        <f t="shared" ref="A1413:B1413" si="1281">A1264</f>
        <v>200x200x28</v>
      </c>
      <c r="B1413" s="14">
        <f t="shared" si="1281"/>
        <v>82.424999999999997</v>
      </c>
      <c r="C1413" s="14">
        <f t="shared" si="1234"/>
        <v>7</v>
      </c>
      <c r="D1413" s="38">
        <v>773</v>
      </c>
    </row>
    <row r="1414" spans="1:4" x14ac:dyDescent="0.25">
      <c r="A1414" s="5" t="str">
        <f t="shared" ref="A1414:B1414" si="1282">A1265</f>
        <v>200x200x12.0*</v>
      </c>
      <c r="B1414" s="14">
        <f t="shared" si="1282"/>
        <v>36.816499999999998</v>
      </c>
      <c r="C1414" s="14">
        <f t="shared" si="1234"/>
        <v>7</v>
      </c>
      <c r="D1414" s="38">
        <v>331</v>
      </c>
    </row>
    <row r="1415" spans="1:4" x14ac:dyDescent="0.25">
      <c r="A1415" s="5" t="str">
        <f t="shared" ref="A1415:B1415" si="1283">A1266</f>
        <v>200x200x15.0*</v>
      </c>
      <c r="B1415" s="14">
        <f t="shared" si="1283"/>
        <v>45.608499999999999</v>
      </c>
      <c r="C1415" s="14">
        <f t="shared" si="1234"/>
        <v>7</v>
      </c>
      <c r="D1415" s="38">
        <v>427</v>
      </c>
    </row>
    <row r="1416" spans="1:4" x14ac:dyDescent="0.25">
      <c r="A1416" s="5" t="str">
        <f t="shared" ref="A1416:B1416" si="1284">A1267</f>
        <v>200x200x20.0*</v>
      </c>
      <c r="B1416" s="14">
        <f t="shared" si="1284"/>
        <v>59.895499999999998</v>
      </c>
      <c r="C1416" s="14">
        <f t="shared" si="1234"/>
        <v>7</v>
      </c>
      <c r="D1416" s="38">
        <v>570</v>
      </c>
    </row>
    <row r="1417" spans="1:4" x14ac:dyDescent="0.25">
      <c r="A1417" s="5" t="str">
        <f t="shared" ref="A1417:B1417" si="1285">A1268</f>
        <v>250x250x30</v>
      </c>
      <c r="B1417" s="14">
        <f t="shared" si="1285"/>
        <v>110.685</v>
      </c>
      <c r="C1417" s="14">
        <f t="shared" si="1234"/>
        <v>7</v>
      </c>
      <c r="D1417" s="38">
        <v>1420</v>
      </c>
    </row>
    <row r="1418" spans="1:4" x14ac:dyDescent="0.25">
      <c r="A1418" s="5" t="str">
        <f t="shared" ref="A1418:B1418" si="1286">A1269</f>
        <v>250x250x35</v>
      </c>
      <c r="B1418" s="14">
        <f t="shared" si="1286"/>
        <v>127.955</v>
      </c>
      <c r="C1418" s="14">
        <f t="shared" si="1234"/>
        <v>7</v>
      </c>
      <c r="D1418" s="38">
        <v>1650</v>
      </c>
    </row>
    <row r="1419" spans="1:4" x14ac:dyDescent="0.25">
      <c r="A1419" s="5" t="str">
        <f t="shared" ref="A1419:B1419" si="1287">A1270</f>
        <v>250x250x20.0*</v>
      </c>
      <c r="B1419" s="14">
        <f t="shared" si="1287"/>
        <v>75.36</v>
      </c>
      <c r="C1419" s="14">
        <f t="shared" si="1234"/>
        <v>7</v>
      </c>
      <c r="D1419" s="38">
        <v>961</v>
      </c>
    </row>
    <row r="1420" spans="1:4" x14ac:dyDescent="0.25">
      <c r="A1420" s="5" t="str">
        <f t="shared" ref="A1420:B1420" si="1288">A1271</f>
        <v>250x250x25.0*</v>
      </c>
      <c r="B1420" s="14">
        <f t="shared" si="1288"/>
        <v>93.415000000000006</v>
      </c>
      <c r="C1420" s="14">
        <f t="shared" si="1234"/>
        <v>7</v>
      </c>
      <c r="D1420" s="38">
        <v>1210</v>
      </c>
    </row>
    <row r="1421" spans="1:4" x14ac:dyDescent="0.25">
      <c r="A1421" s="5" t="str">
        <f t="shared" ref="A1421:B1421" si="1289">A1272</f>
        <v>25x25x3</v>
      </c>
      <c r="B1421" s="14">
        <f t="shared" si="1289"/>
        <v>1.099</v>
      </c>
      <c r="C1421" s="14">
        <f t="shared" si="1234"/>
        <v>7</v>
      </c>
      <c r="D1421" s="38">
        <v>0.26200000000000001</v>
      </c>
    </row>
    <row r="1422" spans="1:4" x14ac:dyDescent="0.25">
      <c r="A1422" s="5" t="str">
        <f t="shared" ref="A1422:B1422" si="1290">A1273</f>
        <v>25x25x4</v>
      </c>
      <c r="B1422" s="14">
        <f t="shared" si="1290"/>
        <v>1.4915</v>
      </c>
      <c r="C1422" s="14">
        <f t="shared" si="1234"/>
        <v>7</v>
      </c>
      <c r="D1422" s="38">
        <v>0.34100000000000003</v>
      </c>
    </row>
    <row r="1423" spans="1:4" x14ac:dyDescent="0.25">
      <c r="A1423" s="5" t="str">
        <f t="shared" ref="A1423:B1423" si="1291">A1274</f>
        <v>300x300x35</v>
      </c>
      <c r="B1423" s="14">
        <f t="shared" si="1291"/>
        <v>154.64500000000001</v>
      </c>
      <c r="C1423" s="14">
        <f t="shared" si="1234"/>
        <v>7</v>
      </c>
      <c r="D1423" s="38">
        <v>2490</v>
      </c>
    </row>
    <row r="1424" spans="1:4" x14ac:dyDescent="0.25">
      <c r="A1424" s="5" t="str">
        <f t="shared" ref="A1424:B1424" si="1292">A1275</f>
        <v>300x300x25.0*</v>
      </c>
      <c r="B1424" s="14">
        <f t="shared" si="1292"/>
        <v>112.255</v>
      </c>
      <c r="C1424" s="14">
        <f t="shared" si="1234"/>
        <v>7</v>
      </c>
      <c r="D1424" s="38">
        <v>1810</v>
      </c>
    </row>
    <row r="1425" spans="1:4" x14ac:dyDescent="0.25">
      <c r="A1425" s="5" t="str">
        <f t="shared" ref="A1425:B1425" si="1293">A1276</f>
        <v>300x300x30.0*</v>
      </c>
      <c r="B1425" s="14">
        <f t="shared" si="1293"/>
        <v>133.44999999999999</v>
      </c>
      <c r="C1425" s="14">
        <f t="shared" si="1234"/>
        <v>7</v>
      </c>
      <c r="D1425" s="38">
        <v>2170</v>
      </c>
    </row>
    <row r="1426" spans="1:4" x14ac:dyDescent="0.25">
      <c r="A1426" s="5" t="str">
        <f t="shared" ref="A1426:B1426" si="1294">A1277</f>
        <v>30x30x4</v>
      </c>
      <c r="B1426" s="14">
        <f t="shared" si="1294"/>
        <v>1.8055000000000001</v>
      </c>
      <c r="C1426" s="14">
        <f t="shared" si="1234"/>
        <v>7</v>
      </c>
      <c r="D1426" s="38">
        <v>0.60099999999999998</v>
      </c>
    </row>
    <row r="1427" spans="1:4" x14ac:dyDescent="0.25">
      <c r="A1427" s="5" t="str">
        <f t="shared" ref="A1427:B1427" si="1295">A1278</f>
        <v>30x30x3.0*</v>
      </c>
      <c r="B1427" s="14">
        <f t="shared" si="1295"/>
        <v>1.3345</v>
      </c>
      <c r="C1427" s="14">
        <f t="shared" si="1234"/>
        <v>7</v>
      </c>
      <c r="D1427" s="38">
        <v>0.46100000000000002</v>
      </c>
    </row>
    <row r="1428" spans="1:4" x14ac:dyDescent="0.25">
      <c r="A1428" s="5" t="str">
        <f t="shared" ref="A1428:B1428" si="1296">A1279</f>
        <v>35x35x4</v>
      </c>
      <c r="B1428" s="14">
        <f t="shared" si="1296"/>
        <v>2.1194999999999999</v>
      </c>
      <c r="C1428" s="14">
        <f t="shared" si="1234"/>
        <v>7</v>
      </c>
      <c r="D1428" s="38">
        <v>0.95799999999999996</v>
      </c>
    </row>
    <row r="1429" spans="1:4" x14ac:dyDescent="0.25">
      <c r="A1429" s="5" t="str">
        <f t="shared" ref="A1429:B1429" si="1297">A1280</f>
        <v>35x35x5</v>
      </c>
      <c r="B1429" s="14">
        <f t="shared" si="1297"/>
        <v>2.5905</v>
      </c>
      <c r="C1429" s="14">
        <f t="shared" si="1234"/>
        <v>7</v>
      </c>
      <c r="D1429" s="38">
        <v>1.1399999999999999</v>
      </c>
    </row>
    <row r="1430" spans="1:4" x14ac:dyDescent="0.25">
      <c r="A1430" s="5" t="str">
        <f t="shared" ref="A1430:B1430" si="1298">A1281</f>
        <v>40x40x5</v>
      </c>
      <c r="B1430" s="14">
        <f t="shared" si="1298"/>
        <v>2.9830000000000001</v>
      </c>
      <c r="C1430" s="14">
        <f t="shared" ref="C1430:C1493" si="1299">C1281+1</f>
        <v>7</v>
      </c>
      <c r="D1430" s="38">
        <v>1.72</v>
      </c>
    </row>
    <row r="1431" spans="1:4" x14ac:dyDescent="0.25">
      <c r="A1431" s="5" t="str">
        <f t="shared" ref="A1431:B1431" si="1300">A1282</f>
        <v>40x40x6</v>
      </c>
      <c r="B1431" s="14">
        <f t="shared" si="1300"/>
        <v>3.5325000000000002</v>
      </c>
      <c r="C1431" s="14">
        <f t="shared" si="1299"/>
        <v>7</v>
      </c>
      <c r="D1431" s="38">
        <v>2.0299999999999998</v>
      </c>
    </row>
    <row r="1432" spans="1:4" x14ac:dyDescent="0.25">
      <c r="A1432" s="5" t="str">
        <f t="shared" ref="A1432:B1432" si="1301">A1283</f>
        <v>40x40x4.0*</v>
      </c>
      <c r="B1432" s="14">
        <f t="shared" si="1301"/>
        <v>2.4335</v>
      </c>
      <c r="C1432" s="14">
        <f t="shared" si="1299"/>
        <v>7</v>
      </c>
      <c r="D1432" s="38">
        <v>1.43</v>
      </c>
    </row>
    <row r="1433" spans="1:4" x14ac:dyDescent="0.25">
      <c r="A1433" s="5" t="str">
        <f t="shared" ref="A1433:B1433" si="1302">A1284</f>
        <v>45x45x5</v>
      </c>
      <c r="B1433" s="14">
        <f t="shared" si="1302"/>
        <v>3.3755000000000002</v>
      </c>
      <c r="C1433" s="14">
        <f t="shared" si="1299"/>
        <v>7</v>
      </c>
      <c r="D1433" s="38">
        <v>2.4500000000000002</v>
      </c>
    </row>
    <row r="1434" spans="1:4" x14ac:dyDescent="0.25">
      <c r="A1434" s="5" t="str">
        <f t="shared" ref="A1434:B1434" si="1303">A1285</f>
        <v>45x45x6</v>
      </c>
      <c r="B1434" s="14">
        <f t="shared" si="1303"/>
        <v>4.0034999999999998</v>
      </c>
      <c r="C1434" s="14">
        <f t="shared" si="1299"/>
        <v>7</v>
      </c>
      <c r="D1434" s="38">
        <v>2.84</v>
      </c>
    </row>
    <row r="1435" spans="1:4" x14ac:dyDescent="0.25">
      <c r="A1435" s="5" t="str">
        <f t="shared" ref="A1435:B1435" si="1304">A1286</f>
        <v>45x45x7</v>
      </c>
      <c r="B1435" s="14">
        <f t="shared" si="1304"/>
        <v>4.6315</v>
      </c>
      <c r="C1435" s="14">
        <f t="shared" si="1299"/>
        <v>7</v>
      </c>
      <c r="D1435" s="38">
        <v>3.27</v>
      </c>
    </row>
    <row r="1436" spans="1:4" x14ac:dyDescent="0.25">
      <c r="A1436" s="5" t="str">
        <f t="shared" ref="A1436:B1436" si="1305">A1287</f>
        <v>45x45x3.0*</v>
      </c>
      <c r="B1436" s="14">
        <f t="shared" si="1305"/>
        <v>2.1194999999999999</v>
      </c>
      <c r="C1436" s="14">
        <f t="shared" si="1299"/>
        <v>7</v>
      </c>
      <c r="D1436" s="38">
        <v>1.53</v>
      </c>
    </row>
    <row r="1437" spans="1:4" x14ac:dyDescent="0.25">
      <c r="A1437" s="5" t="str">
        <f t="shared" ref="A1437:B1437" si="1306">A1288</f>
        <v>45x45x4.0*</v>
      </c>
      <c r="B1437" s="14">
        <f t="shared" si="1306"/>
        <v>2.7475000000000001</v>
      </c>
      <c r="C1437" s="14">
        <f t="shared" si="1299"/>
        <v>7</v>
      </c>
      <c r="D1437" s="38">
        <v>1.99</v>
      </c>
    </row>
    <row r="1438" spans="1:4" x14ac:dyDescent="0.25">
      <c r="A1438" s="5" t="str">
        <f t="shared" ref="A1438:B1438" si="1307">A1289</f>
        <v>45x45x45.0*</v>
      </c>
      <c r="B1438" s="14">
        <f t="shared" si="1307"/>
        <v>3.0615000000000001</v>
      </c>
      <c r="C1438" s="14">
        <f t="shared" si="1299"/>
        <v>7</v>
      </c>
      <c r="D1438" s="38">
        <v>2.2200000000000002</v>
      </c>
    </row>
    <row r="1439" spans="1:4" x14ac:dyDescent="0.25">
      <c r="A1439" s="5" t="str">
        <f t="shared" ref="A1439:B1439" si="1308">A1290</f>
        <v>50x50x6</v>
      </c>
      <c r="B1439" s="14">
        <f t="shared" si="1308"/>
        <v>4.4744999999999999</v>
      </c>
      <c r="C1439" s="14">
        <f t="shared" si="1299"/>
        <v>7</v>
      </c>
      <c r="D1439" s="38">
        <v>3.98</v>
      </c>
    </row>
    <row r="1440" spans="1:4" x14ac:dyDescent="0.25">
      <c r="A1440" s="5" t="str">
        <f t="shared" ref="A1440:B1440" si="1309">A1291</f>
        <v>50x50x7</v>
      </c>
      <c r="B1440" s="14">
        <f t="shared" si="1309"/>
        <v>5.181</v>
      </c>
      <c r="C1440" s="14">
        <f t="shared" si="1299"/>
        <v>7</v>
      </c>
      <c r="D1440" s="38">
        <v>4.5</v>
      </c>
    </row>
    <row r="1441" spans="1:4" x14ac:dyDescent="0.25">
      <c r="A1441" s="5" t="str">
        <f t="shared" ref="A1441:B1441" si="1310">A1292</f>
        <v>50x50x8</v>
      </c>
      <c r="B1441" s="14">
        <f t="shared" si="1310"/>
        <v>5.8090000000000002</v>
      </c>
      <c r="C1441" s="14">
        <f t="shared" si="1299"/>
        <v>7</v>
      </c>
      <c r="D1441" s="38">
        <v>5.08</v>
      </c>
    </row>
    <row r="1442" spans="1:4" x14ac:dyDescent="0.25">
      <c r="A1442" s="5" t="str">
        <f t="shared" ref="A1442:B1442" si="1311">A1293</f>
        <v>50x50x9</v>
      </c>
      <c r="B1442" s="14">
        <f t="shared" si="1311"/>
        <v>6.4369999999999994</v>
      </c>
      <c r="C1442" s="14">
        <f t="shared" si="1299"/>
        <v>7</v>
      </c>
      <c r="D1442" s="38">
        <v>5.65</v>
      </c>
    </row>
    <row r="1443" spans="1:4" x14ac:dyDescent="0.25">
      <c r="A1443" s="5" t="str">
        <f t="shared" ref="A1443:B1443" si="1312">A1294</f>
        <v>50x50x4.0*</v>
      </c>
      <c r="B1443" s="14">
        <f t="shared" si="1312"/>
        <v>3.0615000000000001</v>
      </c>
      <c r="C1443" s="14">
        <f t="shared" si="1299"/>
        <v>7</v>
      </c>
      <c r="D1443" s="38">
        <v>2.76</v>
      </c>
    </row>
    <row r="1444" spans="1:4" x14ac:dyDescent="0.25">
      <c r="A1444" s="5" t="str">
        <f t="shared" ref="A1444:B1444" si="1313">A1295</f>
        <v>50x50x5.0*</v>
      </c>
      <c r="B1444" s="14">
        <f t="shared" si="1313"/>
        <v>3.7679999999999998</v>
      </c>
      <c r="C1444" s="14">
        <f t="shared" si="1299"/>
        <v>7</v>
      </c>
      <c r="D1444" s="38">
        <v>3.35</v>
      </c>
    </row>
    <row r="1445" spans="1:4" x14ac:dyDescent="0.25">
      <c r="A1445" s="5" t="str">
        <f t="shared" ref="A1445:B1445" si="1314">A1296</f>
        <v>55x55x6</v>
      </c>
      <c r="B1445" s="14">
        <f t="shared" si="1314"/>
        <v>4.9455</v>
      </c>
      <c r="C1445" s="14">
        <f t="shared" si="1299"/>
        <v>7</v>
      </c>
      <c r="D1445" s="38">
        <v>5.19</v>
      </c>
    </row>
    <row r="1446" spans="1:4" x14ac:dyDescent="0.25">
      <c r="A1446" s="5" t="str">
        <f t="shared" ref="A1446:B1446" si="1315">A1297</f>
        <v>55x55x4.0*</v>
      </c>
      <c r="B1446" s="14">
        <f t="shared" si="1315"/>
        <v>3.3755000000000002</v>
      </c>
      <c r="C1446" s="14">
        <f t="shared" si="1299"/>
        <v>7</v>
      </c>
      <c r="D1446" s="38">
        <v>3.57</v>
      </c>
    </row>
    <row r="1447" spans="1:4" x14ac:dyDescent="0.25">
      <c r="A1447" s="5" t="str">
        <f t="shared" ref="A1447:B1447" si="1316">A1298</f>
        <v>55x55x5.0*</v>
      </c>
      <c r="B1447" s="14">
        <f t="shared" si="1316"/>
        <v>4.1604999999999999</v>
      </c>
      <c r="C1447" s="14">
        <f t="shared" si="1299"/>
        <v>7</v>
      </c>
      <c r="D1447" s="38">
        <v>4.46</v>
      </c>
    </row>
    <row r="1448" spans="1:4" x14ac:dyDescent="0.25">
      <c r="A1448" s="5" t="str">
        <f t="shared" ref="A1448:B1448" si="1317">A1299</f>
        <v>60x60x7</v>
      </c>
      <c r="B1448" s="14">
        <f t="shared" si="1317"/>
        <v>6.28</v>
      </c>
      <c r="C1448" s="14">
        <f t="shared" si="1299"/>
        <v>7</v>
      </c>
      <c r="D1448" s="38">
        <v>7.75</v>
      </c>
    </row>
    <row r="1449" spans="1:4" x14ac:dyDescent="0.25">
      <c r="A1449" s="5" t="str">
        <f t="shared" ref="A1449:B1449" si="1318">A1300</f>
        <v>60x60x8</v>
      </c>
      <c r="B1449" s="14">
        <f t="shared" si="1318"/>
        <v>7.0650000000000004</v>
      </c>
      <c r="C1449" s="14">
        <f t="shared" si="1299"/>
        <v>7</v>
      </c>
      <c r="D1449" s="38">
        <v>8.77</v>
      </c>
    </row>
    <row r="1450" spans="1:4" x14ac:dyDescent="0.25">
      <c r="A1450" s="5" t="str">
        <f t="shared" ref="A1450:B1450" si="1319">A1301</f>
        <v>60x60x10</v>
      </c>
      <c r="B1450" s="14">
        <f t="shared" si="1319"/>
        <v>8.7134999999999998</v>
      </c>
      <c r="C1450" s="14">
        <f t="shared" si="1299"/>
        <v>7</v>
      </c>
      <c r="D1450" s="38">
        <v>10.6</v>
      </c>
    </row>
    <row r="1451" spans="1:4" x14ac:dyDescent="0.25">
      <c r="A1451" s="5" t="str">
        <f t="shared" ref="A1451:B1451" si="1320">A1302</f>
        <v>60x60x4.0*</v>
      </c>
      <c r="B1451" s="14">
        <f t="shared" si="1320"/>
        <v>3.6894999999999998</v>
      </c>
      <c r="C1451" s="14">
        <f t="shared" si="1299"/>
        <v>7</v>
      </c>
      <c r="D1451" s="38">
        <v>4.63</v>
      </c>
    </row>
    <row r="1452" spans="1:4" x14ac:dyDescent="0.25">
      <c r="A1452" s="5" t="str">
        <f t="shared" ref="A1452:B1452" si="1321">A1303</f>
        <v>60x60x5.0*</v>
      </c>
      <c r="B1452" s="14">
        <f t="shared" si="1321"/>
        <v>4.5529999999999999</v>
      </c>
      <c r="C1452" s="14">
        <f t="shared" si="1299"/>
        <v>7</v>
      </c>
      <c r="D1452" s="38">
        <v>5.72</v>
      </c>
    </row>
    <row r="1453" spans="1:4" x14ac:dyDescent="0.25">
      <c r="A1453" s="5" t="str">
        <f t="shared" ref="A1453:B1453" si="1322">A1304</f>
        <v>60x60x6.0*</v>
      </c>
      <c r="B1453" s="14">
        <f t="shared" si="1322"/>
        <v>5.4165000000000001</v>
      </c>
      <c r="C1453" s="14">
        <f t="shared" si="1299"/>
        <v>7</v>
      </c>
      <c r="D1453" s="38">
        <v>6.82</v>
      </c>
    </row>
    <row r="1454" spans="1:4" x14ac:dyDescent="0.25">
      <c r="A1454" s="5" t="str">
        <f t="shared" ref="A1454:B1454" si="1323">A1305</f>
        <v>63x63x5.0*</v>
      </c>
      <c r="B1454" s="14">
        <f t="shared" si="1323"/>
        <v>4.7885</v>
      </c>
      <c r="C1454" s="14">
        <f t="shared" si="1299"/>
        <v>7</v>
      </c>
      <c r="D1454" s="38">
        <v>6.59</v>
      </c>
    </row>
    <row r="1455" spans="1:4" x14ac:dyDescent="0.25">
      <c r="A1455" s="5" t="str">
        <f t="shared" ref="A1455:B1455" si="1324">A1306</f>
        <v>63x63x6.0*</v>
      </c>
      <c r="B1455" s="14">
        <f t="shared" si="1324"/>
        <v>5.7305000000000001</v>
      </c>
      <c r="C1455" s="14">
        <f t="shared" si="1299"/>
        <v>7</v>
      </c>
      <c r="D1455" s="38">
        <v>7.76</v>
      </c>
    </row>
    <row r="1456" spans="1:4" x14ac:dyDescent="0.25">
      <c r="A1456" s="5" t="str">
        <f t="shared" ref="A1456:B1456" si="1325">A1307</f>
        <v>63x63x6.5*</v>
      </c>
      <c r="B1456" s="14">
        <f t="shared" si="1325"/>
        <v>6.2015000000000002</v>
      </c>
      <c r="C1456" s="14">
        <f t="shared" si="1299"/>
        <v>7</v>
      </c>
      <c r="D1456" s="38">
        <v>8.36</v>
      </c>
    </row>
    <row r="1457" spans="1:4" x14ac:dyDescent="0.25">
      <c r="A1457" s="5" t="str">
        <f t="shared" ref="A1457:B1457" si="1326">A1308</f>
        <v>65x65x7</v>
      </c>
      <c r="B1457" s="14">
        <f t="shared" si="1326"/>
        <v>6.8295000000000003</v>
      </c>
      <c r="C1457" s="14">
        <f t="shared" si="1299"/>
        <v>7</v>
      </c>
      <c r="D1457" s="38">
        <v>9.82</v>
      </c>
    </row>
    <row r="1458" spans="1:4" x14ac:dyDescent="0.25">
      <c r="A1458" s="5" t="str">
        <f t="shared" ref="A1458:B1458" si="1327">A1309</f>
        <v>65x65x8</v>
      </c>
      <c r="B1458" s="14">
        <f t="shared" si="1327"/>
        <v>7.7714999999999996</v>
      </c>
      <c r="C1458" s="14">
        <f t="shared" si="1299"/>
        <v>7</v>
      </c>
      <c r="D1458" s="38">
        <v>11.1</v>
      </c>
    </row>
    <row r="1459" spans="1:4" x14ac:dyDescent="0.25">
      <c r="A1459" s="5" t="str">
        <f t="shared" ref="A1459:B1459" si="1328">A1310</f>
        <v>65x65x9</v>
      </c>
      <c r="B1459" s="14">
        <f t="shared" si="1328"/>
        <v>8.6349999999999998</v>
      </c>
      <c r="C1459" s="14">
        <f t="shared" si="1299"/>
        <v>7</v>
      </c>
      <c r="D1459" s="38">
        <v>12.2</v>
      </c>
    </row>
    <row r="1460" spans="1:4" x14ac:dyDescent="0.25">
      <c r="A1460" s="5" t="str">
        <f t="shared" ref="A1460:B1460" si="1329">A1311</f>
        <v>65x65x10</v>
      </c>
      <c r="B1460" s="14">
        <f t="shared" si="1329"/>
        <v>9.4984999999999999</v>
      </c>
      <c r="C1460" s="14">
        <f t="shared" si="1299"/>
        <v>7</v>
      </c>
      <c r="D1460" s="38">
        <v>13.5</v>
      </c>
    </row>
    <row r="1461" spans="1:4" x14ac:dyDescent="0.25">
      <c r="A1461" s="5" t="str">
        <f t="shared" ref="A1461:B1461" si="1330">A1312</f>
        <v>65x65x11</v>
      </c>
      <c r="B1461" s="14">
        <f t="shared" si="1330"/>
        <v>10.362</v>
      </c>
      <c r="C1461" s="14">
        <f t="shared" si="1299"/>
        <v>7</v>
      </c>
      <c r="D1461" s="38">
        <v>14.7</v>
      </c>
    </row>
    <row r="1462" spans="1:4" x14ac:dyDescent="0.25">
      <c r="A1462" s="5" t="str">
        <f t="shared" ref="A1462:B1462" si="1331">A1313</f>
        <v>65x65x4.0*</v>
      </c>
      <c r="B1462" s="14">
        <f t="shared" si="1331"/>
        <v>4.0034999999999998</v>
      </c>
      <c r="C1462" s="14">
        <f t="shared" si="1299"/>
        <v>7</v>
      </c>
      <c r="D1462" s="38">
        <v>5.72</v>
      </c>
    </row>
    <row r="1463" spans="1:4" x14ac:dyDescent="0.25">
      <c r="A1463" s="5" t="str">
        <f t="shared" ref="A1463:B1463" si="1332">A1314</f>
        <v>65x65x5.0*</v>
      </c>
      <c r="B1463" s="14">
        <f t="shared" si="1332"/>
        <v>4.9455</v>
      </c>
      <c r="C1463" s="14">
        <f t="shared" si="1299"/>
        <v>7</v>
      </c>
      <c r="D1463" s="38">
        <v>7.2</v>
      </c>
    </row>
    <row r="1464" spans="1:4" x14ac:dyDescent="0.25">
      <c r="A1464" s="5" t="str">
        <f t="shared" ref="A1464:B1464" si="1333">A1315</f>
        <v>65x65x6.0*</v>
      </c>
      <c r="B1464" s="14">
        <f t="shared" si="1333"/>
        <v>5.8875000000000002</v>
      </c>
      <c r="C1464" s="14">
        <f t="shared" si="1299"/>
        <v>7</v>
      </c>
      <c r="D1464" s="38">
        <v>8.5</v>
      </c>
    </row>
    <row r="1465" spans="1:4" x14ac:dyDescent="0.25">
      <c r="A1465" s="5" t="str">
        <f t="shared" ref="A1465:B1465" si="1334">A1316</f>
        <v>70x70x8</v>
      </c>
      <c r="B1465" s="14">
        <f t="shared" si="1334"/>
        <v>8.3994999999999997</v>
      </c>
      <c r="C1465" s="14">
        <f t="shared" si="1299"/>
        <v>7</v>
      </c>
      <c r="D1465" s="38">
        <v>13.7</v>
      </c>
    </row>
    <row r="1466" spans="1:4" x14ac:dyDescent="0.25">
      <c r="A1466" s="5" t="str">
        <f t="shared" ref="A1466:B1466" si="1335">A1317</f>
        <v>70x70x9</v>
      </c>
      <c r="B1466" s="14">
        <f t="shared" si="1335"/>
        <v>9.3414999999999999</v>
      </c>
      <c r="C1466" s="14">
        <f t="shared" si="1299"/>
        <v>7</v>
      </c>
      <c r="D1466" s="38">
        <v>15.2</v>
      </c>
    </row>
    <row r="1467" spans="1:4" x14ac:dyDescent="0.25">
      <c r="A1467" s="5" t="str">
        <f t="shared" ref="A1467:B1467" si="1336">A1318</f>
        <v>70x70x10</v>
      </c>
      <c r="B1467" s="14">
        <f t="shared" si="1336"/>
        <v>10.2835</v>
      </c>
      <c r="C1467" s="14">
        <f t="shared" si="1299"/>
        <v>7</v>
      </c>
      <c r="D1467" s="38">
        <v>16.8</v>
      </c>
    </row>
    <row r="1468" spans="1:4" x14ac:dyDescent="0.25">
      <c r="A1468" s="5" t="str">
        <f t="shared" ref="A1468:B1468" si="1337">A1319</f>
        <v>70x70x5.0*</v>
      </c>
      <c r="B1468" s="14">
        <f t="shared" si="1337"/>
        <v>5.3380000000000001</v>
      </c>
      <c r="C1468" s="14">
        <f t="shared" si="1299"/>
        <v>7</v>
      </c>
      <c r="D1468" s="38">
        <v>8.85</v>
      </c>
    </row>
    <row r="1469" spans="1:4" x14ac:dyDescent="0.25">
      <c r="A1469" s="5" t="str">
        <f t="shared" ref="A1469:B1469" si="1338">A1320</f>
        <v>70x70x6.0*</v>
      </c>
      <c r="B1469" s="14">
        <f t="shared" si="1338"/>
        <v>6.3585000000000003</v>
      </c>
      <c r="C1469" s="14">
        <f t="shared" si="1299"/>
        <v>7</v>
      </c>
      <c r="D1469" s="38">
        <v>10.7</v>
      </c>
    </row>
    <row r="1470" spans="1:4" x14ac:dyDescent="0.25">
      <c r="A1470" s="5" t="str">
        <f t="shared" ref="A1470:B1470" si="1339">A1321</f>
        <v>70x70x7.0*</v>
      </c>
      <c r="B1470" s="14">
        <f t="shared" si="1339"/>
        <v>7.3789999999999996</v>
      </c>
      <c r="C1470" s="14">
        <f t="shared" si="1299"/>
        <v>7</v>
      </c>
      <c r="D1470" s="38">
        <v>12.2</v>
      </c>
    </row>
    <row r="1471" spans="1:4" x14ac:dyDescent="0.25">
      <c r="A1471" s="5" t="str">
        <f t="shared" ref="A1471:B1471" si="1340">A1322</f>
        <v>75x75x9</v>
      </c>
      <c r="B1471" s="14">
        <f t="shared" si="1340"/>
        <v>10.048</v>
      </c>
      <c r="C1471" s="14">
        <f t="shared" si="1299"/>
        <v>7</v>
      </c>
      <c r="D1471" s="38">
        <v>18.600000000000001</v>
      </c>
    </row>
    <row r="1472" spans="1:4" x14ac:dyDescent="0.25">
      <c r="A1472" s="5" t="str">
        <f t="shared" ref="A1472:B1472" si="1341">A1323</f>
        <v>75x75x10</v>
      </c>
      <c r="B1472" s="14">
        <f t="shared" si="1341"/>
        <v>11.0685</v>
      </c>
      <c r="C1472" s="14">
        <f t="shared" si="1299"/>
        <v>7</v>
      </c>
      <c r="D1472" s="38">
        <v>20.5</v>
      </c>
    </row>
    <row r="1473" spans="1:4" x14ac:dyDescent="0.25">
      <c r="A1473" s="5" t="str">
        <f t="shared" ref="A1473:B1473" si="1342">A1324</f>
        <v>75x75x4.0*</v>
      </c>
      <c r="B1473" s="14">
        <f t="shared" si="1342"/>
        <v>4.6315</v>
      </c>
      <c r="C1473" s="14">
        <f t="shared" si="1299"/>
        <v>7</v>
      </c>
      <c r="D1473" s="38">
        <v>8.5500000000000007</v>
      </c>
    </row>
    <row r="1474" spans="1:4" x14ac:dyDescent="0.25">
      <c r="A1474" s="5" t="str">
        <f t="shared" ref="A1474:B1474" si="1343">A1325</f>
        <v>75x75x5.0*</v>
      </c>
      <c r="B1474" s="14">
        <f t="shared" si="1343"/>
        <v>5.7305000000000001</v>
      </c>
      <c r="C1474" s="14">
        <f t="shared" si="1299"/>
        <v>7</v>
      </c>
      <c r="D1474" s="38">
        <v>10.7</v>
      </c>
    </row>
    <row r="1475" spans="1:4" x14ac:dyDescent="0.25">
      <c r="A1475" s="5" t="str">
        <f t="shared" ref="A1475:B1475" si="1344">A1326</f>
        <v>75x75x6.0*</v>
      </c>
      <c r="B1475" s="14">
        <f t="shared" si="1344"/>
        <v>6.8295000000000003</v>
      </c>
      <c r="C1475" s="14">
        <f t="shared" si="1299"/>
        <v>7</v>
      </c>
      <c r="D1475" s="38">
        <v>12.9</v>
      </c>
    </row>
    <row r="1476" spans="1:4" x14ac:dyDescent="0.25">
      <c r="A1476" s="5" t="str">
        <f t="shared" ref="A1476:B1476" si="1345">A1327</f>
        <v>75x75x7.0*</v>
      </c>
      <c r="B1476" s="14">
        <f t="shared" si="1345"/>
        <v>7.9284999999999997</v>
      </c>
      <c r="C1476" s="14">
        <f t="shared" si="1299"/>
        <v>7</v>
      </c>
      <c r="D1476" s="38">
        <v>14.9</v>
      </c>
    </row>
    <row r="1477" spans="1:4" x14ac:dyDescent="0.25">
      <c r="A1477" s="5" t="str">
        <f t="shared" ref="A1477:B1477" si="1346">A1328</f>
        <v>75x75x8.0*</v>
      </c>
      <c r="B1477" s="14">
        <f t="shared" si="1346"/>
        <v>8.9489999999999998</v>
      </c>
      <c r="C1477" s="14">
        <f t="shared" si="1299"/>
        <v>7</v>
      </c>
      <c r="D1477" s="38">
        <v>16.8</v>
      </c>
    </row>
    <row r="1478" spans="1:4" x14ac:dyDescent="0.25">
      <c r="A1478" s="5" t="str">
        <f t="shared" ref="A1478:B1478" si="1347">A1329</f>
        <v>80x80x9</v>
      </c>
      <c r="B1478" s="14">
        <f t="shared" si="1347"/>
        <v>10.7545</v>
      </c>
      <c r="C1478" s="14">
        <f t="shared" si="1299"/>
        <v>7</v>
      </c>
      <c r="D1478" s="38">
        <v>22.4</v>
      </c>
    </row>
    <row r="1479" spans="1:4" x14ac:dyDescent="0.25">
      <c r="A1479" s="5" t="str">
        <f t="shared" ref="A1479:B1479" si="1348">A1330</f>
        <v>80x80x10</v>
      </c>
      <c r="B1479" s="14">
        <f t="shared" si="1348"/>
        <v>11.8535</v>
      </c>
      <c r="C1479" s="14">
        <f t="shared" si="1299"/>
        <v>7</v>
      </c>
      <c r="D1479" s="38">
        <v>24.8</v>
      </c>
    </row>
    <row r="1480" spans="1:4" x14ac:dyDescent="0.25">
      <c r="A1480" s="5" t="str">
        <f t="shared" ref="A1480:B1480" si="1349">A1331</f>
        <v>80x80x5.0*</v>
      </c>
      <c r="B1480" s="14">
        <f t="shared" si="1349"/>
        <v>6.2015000000000002</v>
      </c>
      <c r="C1480" s="14">
        <f t="shared" si="1299"/>
        <v>7</v>
      </c>
      <c r="D1480" s="38">
        <v>12.8</v>
      </c>
    </row>
    <row r="1481" spans="1:4" x14ac:dyDescent="0.25">
      <c r="A1481" s="5" t="str">
        <f t="shared" ref="A1481:B1481" si="1350">A1332</f>
        <v>80x80x6.0*</v>
      </c>
      <c r="B1481" s="14">
        <f t="shared" si="1350"/>
        <v>7.3789999999999996</v>
      </c>
      <c r="C1481" s="14">
        <f t="shared" si="1299"/>
        <v>7</v>
      </c>
      <c r="D1481" s="38">
        <v>15.5</v>
      </c>
    </row>
    <row r="1482" spans="1:4" x14ac:dyDescent="0.25">
      <c r="A1482" s="5" t="str">
        <f t="shared" ref="A1482:B1482" si="1351">A1333</f>
        <v>80x80x7.0*</v>
      </c>
      <c r="B1482" s="14">
        <f t="shared" si="1351"/>
        <v>8.4779999999999998</v>
      </c>
      <c r="C1482" s="14">
        <f t="shared" si="1299"/>
        <v>7</v>
      </c>
      <c r="D1482" s="38">
        <v>17.899999999999999</v>
      </c>
    </row>
    <row r="1483" spans="1:4" x14ac:dyDescent="0.25">
      <c r="A1483" s="5" t="str">
        <f t="shared" ref="A1483:B1483" si="1352">A1334</f>
        <v>80x80x8.0*</v>
      </c>
      <c r="B1483" s="14">
        <f t="shared" si="1352"/>
        <v>9.6555</v>
      </c>
      <c r="C1483" s="14">
        <f t="shared" si="1299"/>
        <v>7</v>
      </c>
      <c r="D1483" s="38">
        <v>20.3</v>
      </c>
    </row>
    <row r="1484" spans="1:4" x14ac:dyDescent="0.25">
      <c r="A1484" s="5" t="str">
        <f t="shared" ref="A1484:B1484" si="1353">A1335</f>
        <v>90x90x10</v>
      </c>
      <c r="B1484" s="14">
        <f t="shared" si="1353"/>
        <v>13.423500000000001</v>
      </c>
      <c r="C1484" s="14">
        <f t="shared" si="1299"/>
        <v>7</v>
      </c>
      <c r="D1484" s="38">
        <v>34.799999999999997</v>
      </c>
    </row>
    <row r="1485" spans="1:4" x14ac:dyDescent="0.25">
      <c r="A1485" s="5" t="str">
        <f t="shared" ref="A1485:B1485" si="1354">A1336</f>
        <v>90x90x11</v>
      </c>
      <c r="B1485" s="14">
        <f t="shared" si="1354"/>
        <v>14.679500000000001</v>
      </c>
      <c r="C1485" s="14">
        <f t="shared" si="1299"/>
        <v>7</v>
      </c>
      <c r="D1485" s="38">
        <v>37.6</v>
      </c>
    </row>
    <row r="1486" spans="1:4" x14ac:dyDescent="0.25">
      <c r="A1486" s="5" t="str">
        <f t="shared" ref="A1486:B1486" si="1355">A1337</f>
        <v>90x90x16</v>
      </c>
      <c r="B1486" s="14">
        <f t="shared" si="1355"/>
        <v>20.724</v>
      </c>
      <c r="C1486" s="14">
        <f t="shared" si="1299"/>
        <v>7</v>
      </c>
      <c r="D1486" s="38">
        <v>53</v>
      </c>
    </row>
    <row r="1487" spans="1:4" x14ac:dyDescent="0.25">
      <c r="A1487" s="5" t="str">
        <f t="shared" ref="A1487:B1487" si="1356">A1338</f>
        <v>90x90x5.0*</v>
      </c>
      <c r="B1487" s="14">
        <f t="shared" si="1356"/>
        <v>6.9865000000000004</v>
      </c>
      <c r="C1487" s="14">
        <f t="shared" si="1299"/>
        <v>7</v>
      </c>
      <c r="D1487" s="38">
        <v>17.7</v>
      </c>
    </row>
    <row r="1488" spans="1:4" x14ac:dyDescent="0.25">
      <c r="A1488" s="5" t="str">
        <f t="shared" ref="A1488:B1488" si="1357">A1339</f>
        <v>90x90x6.0*</v>
      </c>
      <c r="B1488" s="14">
        <f t="shared" si="1357"/>
        <v>8.3209999999999997</v>
      </c>
      <c r="C1488" s="14">
        <f t="shared" si="1299"/>
        <v>7</v>
      </c>
      <c r="D1488" s="38">
        <v>21.4</v>
      </c>
    </row>
    <row r="1489" spans="1:4" x14ac:dyDescent="0.25">
      <c r="A1489" s="5" t="str">
        <f t="shared" ref="A1489:B1489" si="1358">A1340</f>
        <v>90x90x7.0*</v>
      </c>
      <c r="B1489" s="14">
        <f t="shared" si="1358"/>
        <v>9.577</v>
      </c>
      <c r="C1489" s="14">
        <f t="shared" si="1299"/>
        <v>7</v>
      </c>
      <c r="D1489" s="38">
        <v>25</v>
      </c>
    </row>
    <row r="1490" spans="1:4" x14ac:dyDescent="0.25">
      <c r="A1490" s="5" t="str">
        <f t="shared" ref="A1490:B1490" si="1359">A1341</f>
        <v>90x90x8.0*</v>
      </c>
      <c r="B1490" s="14">
        <f t="shared" si="1359"/>
        <v>10.9115</v>
      </c>
      <c r="C1490" s="14">
        <f t="shared" si="1299"/>
        <v>7</v>
      </c>
      <c r="D1490" s="38">
        <v>28.5</v>
      </c>
    </row>
    <row r="1491" spans="1:4" x14ac:dyDescent="0.25">
      <c r="A1491" s="5" t="str">
        <f t="shared" ref="A1491:B1491" si="1360">A1342</f>
        <v>90x90x9.0*</v>
      </c>
      <c r="B1491" s="14">
        <f t="shared" si="1360"/>
        <v>12.1675</v>
      </c>
      <c r="C1491" s="14">
        <f t="shared" si="1299"/>
        <v>7</v>
      </c>
      <c r="D1491" s="38">
        <v>31.8</v>
      </c>
    </row>
    <row r="1492" spans="1:4" x14ac:dyDescent="0.25">
      <c r="A1492" s="5" t="str">
        <f t="shared" ref="A1492:B1492" si="1361">A1343</f>
        <v>100x100x11</v>
      </c>
      <c r="B1492" s="14">
        <f t="shared" si="1361"/>
        <v>16.406500000000001</v>
      </c>
      <c r="C1492" s="14">
        <f t="shared" si="1299"/>
        <v>8</v>
      </c>
      <c r="D1492" s="38">
        <v>40.200000000000003</v>
      </c>
    </row>
    <row r="1493" spans="1:4" x14ac:dyDescent="0.25">
      <c r="A1493" s="5" t="str">
        <f t="shared" ref="A1493:B1493" si="1362">A1344</f>
        <v>100x100x12</v>
      </c>
      <c r="B1493" s="14">
        <f t="shared" si="1362"/>
        <v>17.819500000000001</v>
      </c>
      <c r="C1493" s="14">
        <f t="shared" si="1299"/>
        <v>8</v>
      </c>
      <c r="D1493" s="38">
        <v>43.7</v>
      </c>
    </row>
    <row r="1494" spans="1:4" x14ac:dyDescent="0.25">
      <c r="A1494" s="5" t="str">
        <f t="shared" ref="A1494:B1494" si="1363">A1345</f>
        <v>100x100x13</v>
      </c>
      <c r="B1494" s="14">
        <f t="shared" si="1363"/>
        <v>19.232500000000002</v>
      </c>
      <c r="C1494" s="14">
        <f t="shared" ref="C1494:C1557" si="1364">C1345+1</f>
        <v>8</v>
      </c>
      <c r="D1494" s="38">
        <v>47.1</v>
      </c>
    </row>
    <row r="1495" spans="1:4" x14ac:dyDescent="0.25">
      <c r="A1495" s="5" t="str">
        <f t="shared" ref="A1495:B1495" si="1365">A1346</f>
        <v>100x100x14</v>
      </c>
      <c r="B1495" s="14">
        <f t="shared" si="1365"/>
        <v>20.567</v>
      </c>
      <c r="C1495" s="14">
        <f t="shared" si="1364"/>
        <v>8</v>
      </c>
      <c r="D1495" s="38">
        <v>49.9</v>
      </c>
    </row>
    <row r="1496" spans="1:4" x14ac:dyDescent="0.25">
      <c r="A1496" s="5" t="str">
        <f t="shared" ref="A1496:B1496" si="1366">A1347</f>
        <v>100x100x15</v>
      </c>
      <c r="B1496" s="14">
        <f t="shared" si="1366"/>
        <v>21.901499999999999</v>
      </c>
      <c r="C1496" s="14">
        <f t="shared" si="1364"/>
        <v>8</v>
      </c>
      <c r="D1496" s="38">
        <v>53.2</v>
      </c>
    </row>
    <row r="1497" spans="1:4" x14ac:dyDescent="0.25">
      <c r="A1497" s="5" t="str">
        <f t="shared" ref="A1497:B1497" si="1367">A1348</f>
        <v>100x100x16</v>
      </c>
      <c r="B1497" s="14">
        <f t="shared" si="1367"/>
        <v>23.236000000000001</v>
      </c>
      <c r="C1497" s="14">
        <f t="shared" si="1364"/>
        <v>8</v>
      </c>
      <c r="D1497" s="38">
        <v>56.4</v>
      </c>
    </row>
    <row r="1498" spans="1:4" x14ac:dyDescent="0.25">
      <c r="A1498" s="5" t="str">
        <f t="shared" ref="A1498:B1498" si="1368">A1349</f>
        <v>100x100x18</v>
      </c>
      <c r="B1498" s="14">
        <f t="shared" si="1368"/>
        <v>25.826499999999999</v>
      </c>
      <c r="C1498" s="14">
        <f t="shared" si="1364"/>
        <v>8</v>
      </c>
      <c r="D1498" s="38">
        <v>62.5</v>
      </c>
    </row>
    <row r="1499" spans="1:4" x14ac:dyDescent="0.25">
      <c r="A1499" s="5" t="str">
        <f t="shared" ref="A1499:B1499" si="1369">A1350</f>
        <v>100x100x10.0*</v>
      </c>
      <c r="B1499" s="14">
        <f t="shared" si="1369"/>
        <v>15.071999999999999</v>
      </c>
      <c r="C1499" s="14">
        <f t="shared" si="1364"/>
        <v>8</v>
      </c>
      <c r="D1499" s="38">
        <v>37.299999999999997</v>
      </c>
    </row>
    <row r="1500" spans="1:4" x14ac:dyDescent="0.25">
      <c r="A1500" s="5" t="str">
        <f t="shared" ref="A1500:B1500" si="1370">A1351</f>
        <v>100x100x6.0*</v>
      </c>
      <c r="B1500" s="14">
        <f t="shared" si="1370"/>
        <v>9.2629999999999999</v>
      </c>
      <c r="C1500" s="14">
        <f t="shared" si="1364"/>
        <v>8</v>
      </c>
      <c r="D1500" s="38">
        <v>22.4</v>
      </c>
    </row>
    <row r="1501" spans="1:4" x14ac:dyDescent="0.25">
      <c r="A1501" s="5" t="str">
        <f t="shared" ref="A1501:B1501" si="1371">A1352</f>
        <v>100x100x7.0*</v>
      </c>
      <c r="B1501" s="14">
        <f t="shared" si="1371"/>
        <v>10.7545</v>
      </c>
      <c r="C1501" s="14">
        <f t="shared" si="1364"/>
        <v>8</v>
      </c>
      <c r="D1501" s="38">
        <v>26.3</v>
      </c>
    </row>
    <row r="1502" spans="1:4" x14ac:dyDescent="0.25">
      <c r="A1502" s="5" t="str">
        <f t="shared" ref="A1502:B1502" si="1372">A1353</f>
        <v>100x100x8.0*</v>
      </c>
      <c r="B1502" s="14">
        <f t="shared" si="1372"/>
        <v>12.1675</v>
      </c>
      <c r="C1502" s="14">
        <f t="shared" si="1364"/>
        <v>8</v>
      </c>
      <c r="D1502" s="38">
        <v>30.1</v>
      </c>
    </row>
    <row r="1503" spans="1:4" x14ac:dyDescent="0.25">
      <c r="A1503" s="5" t="str">
        <f t="shared" ref="A1503:B1503" si="1373">A1354</f>
        <v>100x100x9.0*</v>
      </c>
      <c r="B1503" s="14">
        <f t="shared" si="1373"/>
        <v>13.580500000000001</v>
      </c>
      <c r="C1503" s="14">
        <f t="shared" si="1364"/>
        <v>8</v>
      </c>
      <c r="D1503" s="38">
        <v>33.6</v>
      </c>
    </row>
    <row r="1504" spans="1:4" x14ac:dyDescent="0.25">
      <c r="A1504" s="5" t="str">
        <f t="shared" ref="A1504:B1504" si="1374">A1355</f>
        <v>110x110x12</v>
      </c>
      <c r="B1504" s="14">
        <f t="shared" si="1374"/>
        <v>19.703499999999998</v>
      </c>
      <c r="C1504" s="14">
        <f t="shared" si="1364"/>
        <v>8</v>
      </c>
      <c r="D1504" s="38">
        <v>57.3</v>
      </c>
    </row>
    <row r="1505" spans="1:4" x14ac:dyDescent="0.25">
      <c r="A1505" s="5" t="str">
        <f t="shared" ref="A1505:B1505" si="1375">A1356</f>
        <v>110x110x14</v>
      </c>
      <c r="B1505" s="14">
        <f t="shared" si="1375"/>
        <v>22.765000000000001</v>
      </c>
      <c r="C1505" s="14">
        <f t="shared" si="1364"/>
        <v>8</v>
      </c>
      <c r="D1505" s="38">
        <v>65.7</v>
      </c>
    </row>
    <row r="1506" spans="1:4" x14ac:dyDescent="0.25">
      <c r="A1506" s="5" t="str">
        <f t="shared" ref="A1506:B1506" si="1376">A1357</f>
        <v>110x110x10.0*</v>
      </c>
      <c r="B1506" s="14">
        <f t="shared" si="1376"/>
        <v>16.641999999999999</v>
      </c>
      <c r="C1506" s="14">
        <f t="shared" si="1364"/>
        <v>8</v>
      </c>
      <c r="D1506" s="38">
        <v>48.8</v>
      </c>
    </row>
    <row r="1507" spans="1:4" x14ac:dyDescent="0.25">
      <c r="A1507" s="5" t="str">
        <f t="shared" ref="A1507:B1507" si="1377">A1358</f>
        <v>110x110x11.0*</v>
      </c>
      <c r="B1507" s="14">
        <f t="shared" si="1377"/>
        <v>18.212</v>
      </c>
      <c r="C1507" s="14">
        <f t="shared" si="1364"/>
        <v>8</v>
      </c>
      <c r="D1507" s="38">
        <v>53</v>
      </c>
    </row>
    <row r="1508" spans="1:4" x14ac:dyDescent="0.25">
      <c r="A1508" s="5" t="str">
        <f t="shared" ref="A1508:B1508" si="1378">A1359</f>
        <v>110x110x6.0*</v>
      </c>
      <c r="B1508" s="14">
        <f t="shared" si="1378"/>
        <v>10.205</v>
      </c>
      <c r="C1508" s="14">
        <f t="shared" si="1364"/>
        <v>8</v>
      </c>
      <c r="D1508" s="38">
        <v>29</v>
      </c>
    </row>
    <row r="1509" spans="1:4" x14ac:dyDescent="0.25">
      <c r="A1509" s="5" t="str">
        <f t="shared" ref="A1509:B1509" si="1379">A1360</f>
        <v>110x110x7.0*</v>
      </c>
      <c r="B1509" s="14">
        <f t="shared" si="1379"/>
        <v>11.8535</v>
      </c>
      <c r="C1509" s="14">
        <f t="shared" si="1364"/>
        <v>8</v>
      </c>
      <c r="D1509" s="38">
        <v>34.1</v>
      </c>
    </row>
    <row r="1510" spans="1:4" x14ac:dyDescent="0.25">
      <c r="A1510" s="5" t="str">
        <f t="shared" ref="A1510:B1510" si="1380">A1361</f>
        <v>110x110x8.0*</v>
      </c>
      <c r="B1510" s="14">
        <f t="shared" si="1380"/>
        <v>13.423500000000001</v>
      </c>
      <c r="C1510" s="14">
        <f t="shared" si="1364"/>
        <v>8</v>
      </c>
      <c r="D1510" s="38">
        <v>38.9</v>
      </c>
    </row>
    <row r="1511" spans="1:4" x14ac:dyDescent="0.25">
      <c r="A1511" s="5" t="str">
        <f t="shared" ref="A1511:B1511" si="1381">A1362</f>
        <v>110x110x9.0*</v>
      </c>
      <c r="B1511" s="14">
        <f t="shared" si="1381"/>
        <v>14.993499999999999</v>
      </c>
      <c r="C1511" s="14">
        <f t="shared" si="1364"/>
        <v>8</v>
      </c>
      <c r="D1511" s="38">
        <v>44</v>
      </c>
    </row>
    <row r="1512" spans="1:4" x14ac:dyDescent="0.25">
      <c r="A1512" s="5" t="str">
        <f t="shared" ref="A1512:B1512" si="1382">A1363</f>
        <v>120x120x13</v>
      </c>
      <c r="B1512" s="14">
        <f t="shared" si="1382"/>
        <v>23.314499999999999</v>
      </c>
      <c r="C1512" s="14">
        <f t="shared" si="1364"/>
        <v>8</v>
      </c>
      <c r="D1512" s="38">
        <v>79.099999999999994</v>
      </c>
    </row>
    <row r="1513" spans="1:4" x14ac:dyDescent="0.25">
      <c r="A1513" s="5" t="str">
        <f t="shared" ref="A1513:B1513" si="1383">A1364</f>
        <v>120x120x14</v>
      </c>
      <c r="B1513" s="14">
        <f t="shared" si="1383"/>
        <v>24.963000000000001</v>
      </c>
      <c r="C1513" s="14">
        <f t="shared" si="1364"/>
        <v>8</v>
      </c>
      <c r="D1513" s="38">
        <v>84</v>
      </c>
    </row>
    <row r="1514" spans="1:4" x14ac:dyDescent="0.25">
      <c r="A1514" s="5" t="str">
        <f t="shared" ref="A1514:B1514" si="1384">A1365</f>
        <v>120x120x15</v>
      </c>
      <c r="B1514" s="14">
        <f t="shared" si="1384"/>
        <v>26.611499999999999</v>
      </c>
      <c r="C1514" s="14">
        <f t="shared" si="1364"/>
        <v>8</v>
      </c>
      <c r="D1514" s="38">
        <v>89.6</v>
      </c>
    </row>
    <row r="1515" spans="1:4" x14ac:dyDescent="0.25">
      <c r="A1515" s="5" t="str">
        <f t="shared" ref="A1515:B1515" si="1385">A1366</f>
        <v>120x120x16</v>
      </c>
      <c r="B1515" s="14">
        <f t="shared" si="1385"/>
        <v>28.26</v>
      </c>
      <c r="C1515" s="14">
        <f t="shared" si="1364"/>
        <v>8</v>
      </c>
      <c r="D1515" s="38">
        <v>95.1</v>
      </c>
    </row>
    <row r="1516" spans="1:4" x14ac:dyDescent="0.25">
      <c r="A1516" s="5" t="str">
        <f t="shared" ref="A1516:B1516" si="1386">A1367</f>
        <v>120x120x10.0*</v>
      </c>
      <c r="B1516" s="14">
        <f t="shared" si="1386"/>
        <v>18.212</v>
      </c>
      <c r="C1516" s="14">
        <f t="shared" si="1364"/>
        <v>8</v>
      </c>
      <c r="D1516" s="38">
        <v>62.3</v>
      </c>
    </row>
    <row r="1517" spans="1:4" x14ac:dyDescent="0.25">
      <c r="A1517" s="5" t="str">
        <f t="shared" ref="A1517:B1517" si="1387">A1368</f>
        <v>120x120x11.0*</v>
      </c>
      <c r="B1517" s="14">
        <f t="shared" si="1387"/>
        <v>19.939</v>
      </c>
      <c r="C1517" s="14">
        <f t="shared" si="1364"/>
        <v>8</v>
      </c>
      <c r="D1517" s="38">
        <v>68.099999999999994</v>
      </c>
    </row>
    <row r="1518" spans="1:4" x14ac:dyDescent="0.25">
      <c r="A1518" s="5" t="str">
        <f t="shared" ref="A1518:B1518" si="1388">A1369</f>
        <v>120x120x12.0*</v>
      </c>
      <c r="B1518" s="14">
        <f t="shared" si="1388"/>
        <v>21.587499999999999</v>
      </c>
      <c r="C1518" s="14">
        <f t="shared" si="1364"/>
        <v>8</v>
      </c>
      <c r="D1518" s="38">
        <v>73.900000000000006</v>
      </c>
    </row>
    <row r="1519" spans="1:4" x14ac:dyDescent="0.25">
      <c r="A1519" s="5" t="str">
        <f t="shared" ref="A1519:B1519" si="1389">A1370</f>
        <v>120x120x7.0*</v>
      </c>
      <c r="B1519" s="14">
        <f t="shared" si="1389"/>
        <v>12.952500000000001</v>
      </c>
      <c r="C1519" s="14">
        <f t="shared" si="1364"/>
        <v>8</v>
      </c>
      <c r="D1519" s="38">
        <v>42.7</v>
      </c>
    </row>
    <row r="1520" spans="1:4" x14ac:dyDescent="0.25">
      <c r="A1520" s="5" t="str">
        <f t="shared" ref="A1520:B1520" si="1390">A1371</f>
        <v>120x120x8.0*</v>
      </c>
      <c r="B1520" s="14">
        <f t="shared" si="1390"/>
        <v>14.679500000000001</v>
      </c>
      <c r="C1520" s="14">
        <f t="shared" si="1364"/>
        <v>8</v>
      </c>
      <c r="D1520" s="38">
        <v>49.3</v>
      </c>
    </row>
    <row r="1521" spans="1:4" x14ac:dyDescent="0.25">
      <c r="A1521" s="5" t="str">
        <f t="shared" ref="A1521:B1521" si="1391">A1372</f>
        <v>120x120x9.0*</v>
      </c>
      <c r="B1521" s="14">
        <f t="shared" si="1391"/>
        <v>16.484999999999999</v>
      </c>
      <c r="C1521" s="14">
        <f t="shared" si="1364"/>
        <v>8</v>
      </c>
      <c r="D1521" s="38">
        <v>55.7</v>
      </c>
    </row>
    <row r="1522" spans="1:4" x14ac:dyDescent="0.25">
      <c r="A1522" s="5" t="str">
        <f t="shared" ref="A1522:B1522" si="1392">A1373</f>
        <v>130x130x14</v>
      </c>
      <c r="B1522" s="14">
        <f t="shared" si="1392"/>
        <v>27.2395</v>
      </c>
      <c r="C1522" s="14">
        <f t="shared" si="1364"/>
        <v>8</v>
      </c>
      <c r="D1522" s="38">
        <v>105</v>
      </c>
    </row>
    <row r="1523" spans="1:4" x14ac:dyDescent="0.25">
      <c r="A1523" s="5" t="str">
        <f t="shared" ref="A1523:B1523" si="1393">A1374</f>
        <v>130x130x15</v>
      </c>
      <c r="B1523" s="14">
        <f t="shared" si="1393"/>
        <v>29.045000000000002</v>
      </c>
      <c r="C1523" s="14">
        <f t="shared" si="1364"/>
        <v>8</v>
      </c>
      <c r="D1523" s="38">
        <v>112</v>
      </c>
    </row>
    <row r="1524" spans="1:4" x14ac:dyDescent="0.25">
      <c r="A1524" s="5" t="str">
        <f t="shared" ref="A1524:B1524" si="1394">A1375</f>
        <v>130x130x16</v>
      </c>
      <c r="B1524" s="14">
        <f t="shared" si="1394"/>
        <v>30.8505</v>
      </c>
      <c r="C1524" s="14">
        <f t="shared" si="1364"/>
        <v>8</v>
      </c>
      <c r="D1524" s="38">
        <v>119</v>
      </c>
    </row>
    <row r="1525" spans="1:4" x14ac:dyDescent="0.25">
      <c r="A1525" s="5" t="str">
        <f t="shared" ref="A1525:B1525" si="1395">A1376</f>
        <v>130x130x10.0*</v>
      </c>
      <c r="B1525" s="14">
        <f t="shared" si="1395"/>
        <v>19.782</v>
      </c>
      <c r="C1525" s="14">
        <f t="shared" si="1364"/>
        <v>8</v>
      </c>
      <c r="D1525" s="38">
        <v>76.400000000000006</v>
      </c>
    </row>
    <row r="1526" spans="1:4" x14ac:dyDescent="0.25">
      <c r="A1526" s="5" t="str">
        <f t="shared" ref="A1526:B1526" si="1396">A1377</f>
        <v>130x130x11.0*</v>
      </c>
      <c r="B1526" s="14">
        <f t="shared" si="1396"/>
        <v>21.666</v>
      </c>
      <c r="C1526" s="14">
        <f t="shared" si="1364"/>
        <v>8</v>
      </c>
      <c r="D1526" s="38">
        <v>84.6</v>
      </c>
    </row>
    <row r="1527" spans="1:4" x14ac:dyDescent="0.25">
      <c r="A1527" s="5" t="str">
        <f t="shared" ref="A1527:B1527" si="1397">A1378</f>
        <v>130x130x12.0*</v>
      </c>
      <c r="B1527" s="14">
        <f t="shared" si="1397"/>
        <v>23.55</v>
      </c>
      <c r="C1527" s="14">
        <f t="shared" si="1364"/>
        <v>8</v>
      </c>
      <c r="D1527" s="38">
        <v>91.7</v>
      </c>
    </row>
    <row r="1528" spans="1:4" x14ac:dyDescent="0.25">
      <c r="A1528" s="5" t="str">
        <f t="shared" ref="A1528:B1528" si="1398">A1379</f>
        <v>130x130x13.0*</v>
      </c>
      <c r="B1528" s="14">
        <f t="shared" si="1398"/>
        <v>25.355499999999996</v>
      </c>
      <c r="C1528" s="14">
        <f t="shared" si="1364"/>
        <v>8</v>
      </c>
      <c r="D1528" s="38">
        <v>98.8</v>
      </c>
    </row>
    <row r="1529" spans="1:4" x14ac:dyDescent="0.25">
      <c r="A1529" s="5" t="str">
        <f t="shared" ref="A1529:B1529" si="1399">A1380</f>
        <v>130x130x8.0*</v>
      </c>
      <c r="B1529" s="14">
        <f t="shared" si="1399"/>
        <v>16.013999999999999</v>
      </c>
      <c r="C1529" s="14">
        <f t="shared" si="1364"/>
        <v>8</v>
      </c>
      <c r="D1529" s="38">
        <v>60.9</v>
      </c>
    </row>
    <row r="1530" spans="1:4" x14ac:dyDescent="0.25">
      <c r="A1530" s="5" t="str">
        <f t="shared" ref="A1530:B1530" si="1400">A1381</f>
        <v>130x130x9.0*</v>
      </c>
      <c r="B1530" s="14">
        <f t="shared" si="1400"/>
        <v>17.898</v>
      </c>
      <c r="C1530" s="14">
        <f t="shared" si="1364"/>
        <v>8</v>
      </c>
      <c r="D1530" s="38">
        <v>68.7</v>
      </c>
    </row>
    <row r="1531" spans="1:4" x14ac:dyDescent="0.25">
      <c r="A1531" s="5" t="str">
        <f t="shared" ref="A1531:B1531" si="1401">A1382</f>
        <v>140x140x15</v>
      </c>
      <c r="B1531" s="14">
        <f t="shared" si="1401"/>
        <v>31.4</v>
      </c>
      <c r="C1531" s="14">
        <f t="shared" si="1364"/>
        <v>8</v>
      </c>
      <c r="D1531" s="38">
        <v>138</v>
      </c>
    </row>
    <row r="1532" spans="1:4" x14ac:dyDescent="0.25">
      <c r="A1532" s="5" t="str">
        <f t="shared" ref="A1532:B1532" si="1402">A1383</f>
        <v>140x140x16</v>
      </c>
      <c r="B1532" s="14">
        <f t="shared" si="1402"/>
        <v>33.362499999999997</v>
      </c>
      <c r="C1532" s="14">
        <f t="shared" si="1364"/>
        <v>8</v>
      </c>
      <c r="D1532" s="38">
        <v>146</v>
      </c>
    </row>
    <row r="1533" spans="1:4" x14ac:dyDescent="0.25">
      <c r="A1533" s="5" t="str">
        <f t="shared" ref="A1533:B1533" si="1403">A1384</f>
        <v>140x140x18</v>
      </c>
      <c r="B1533" s="14">
        <f t="shared" si="1403"/>
        <v>37.209000000000003</v>
      </c>
      <c r="C1533" s="14">
        <f t="shared" si="1364"/>
        <v>8</v>
      </c>
      <c r="D1533" s="38">
        <v>162</v>
      </c>
    </row>
    <row r="1534" spans="1:4" x14ac:dyDescent="0.25">
      <c r="A1534" s="5" t="str">
        <f t="shared" ref="A1534:B1534" si="1404">A1385</f>
        <v>140x140x10.0*</v>
      </c>
      <c r="B1534" s="14">
        <f t="shared" si="1404"/>
        <v>21.352</v>
      </c>
      <c r="C1534" s="14">
        <f t="shared" si="1364"/>
        <v>8</v>
      </c>
      <c r="D1534" s="38">
        <v>93.1</v>
      </c>
    </row>
    <row r="1535" spans="1:4" x14ac:dyDescent="0.25">
      <c r="A1535" s="5" t="str">
        <f t="shared" ref="A1535:B1535" si="1405">A1386</f>
        <v>140x140x11.0*</v>
      </c>
      <c r="B1535" s="14">
        <f t="shared" si="1405"/>
        <v>23.393000000000001</v>
      </c>
      <c r="C1535" s="14">
        <f t="shared" si="1364"/>
        <v>8</v>
      </c>
      <c r="D1535" s="38">
        <v>103</v>
      </c>
    </row>
    <row r="1536" spans="1:4" x14ac:dyDescent="0.25">
      <c r="A1536" s="5" t="str">
        <f t="shared" ref="A1536:B1536" si="1406">A1387</f>
        <v>140x140x12.0*</v>
      </c>
      <c r="B1536" s="14">
        <f t="shared" si="1406"/>
        <v>25.434000000000001</v>
      </c>
      <c r="C1536" s="14">
        <f t="shared" si="1364"/>
        <v>8</v>
      </c>
      <c r="D1536" s="38">
        <v>112</v>
      </c>
    </row>
    <row r="1537" spans="1:4" x14ac:dyDescent="0.25">
      <c r="A1537" s="5" t="str">
        <f t="shared" ref="A1537:B1537" si="1407">A1388</f>
        <v>140x140x13.0*</v>
      </c>
      <c r="B1537" s="14">
        <f t="shared" si="1407"/>
        <v>27.475000000000001</v>
      </c>
      <c r="C1537" s="14">
        <f t="shared" si="1364"/>
        <v>8</v>
      </c>
      <c r="D1537" s="38">
        <v>122</v>
      </c>
    </row>
    <row r="1538" spans="1:4" x14ac:dyDescent="0.25">
      <c r="A1538" s="5" t="str">
        <f t="shared" ref="A1538:B1538" si="1408">A1389</f>
        <v>140x140x14.0*</v>
      </c>
      <c r="B1538" s="14">
        <f t="shared" si="1408"/>
        <v>29.4375</v>
      </c>
      <c r="C1538" s="14">
        <f t="shared" si="1364"/>
        <v>8</v>
      </c>
      <c r="D1538" s="38">
        <v>130</v>
      </c>
    </row>
    <row r="1539" spans="1:4" x14ac:dyDescent="0.25">
      <c r="A1539" s="5" t="str">
        <f t="shared" ref="A1539:B1539" si="1409">A1390</f>
        <v>140x140x9.0*</v>
      </c>
      <c r="B1539" s="14">
        <f t="shared" si="1409"/>
        <v>19.311</v>
      </c>
      <c r="C1539" s="14">
        <f t="shared" si="1364"/>
        <v>8</v>
      </c>
      <c r="D1539" s="38">
        <v>83</v>
      </c>
    </row>
    <row r="1540" spans="1:4" x14ac:dyDescent="0.25">
      <c r="A1540" s="5" t="str">
        <f t="shared" ref="A1540:B1540" si="1410">A1391</f>
        <v>150x150x17</v>
      </c>
      <c r="B1540" s="14">
        <f t="shared" si="1410"/>
        <v>37.994</v>
      </c>
      <c r="C1540" s="14">
        <f t="shared" si="1364"/>
        <v>8</v>
      </c>
      <c r="D1540" s="38">
        <v>186</v>
      </c>
    </row>
    <row r="1541" spans="1:4" x14ac:dyDescent="0.25">
      <c r="A1541" s="5" t="str">
        <f t="shared" ref="A1541:B1541" si="1411">A1392</f>
        <v>150x150x18</v>
      </c>
      <c r="B1541" s="14">
        <f t="shared" si="1411"/>
        <v>40.034999999999997</v>
      </c>
      <c r="C1541" s="14">
        <f t="shared" si="1364"/>
        <v>8</v>
      </c>
      <c r="D1541" s="38">
        <v>196</v>
      </c>
    </row>
    <row r="1542" spans="1:4" x14ac:dyDescent="0.25">
      <c r="A1542" s="5" t="str">
        <f t="shared" ref="A1542:B1542" si="1412">A1393</f>
        <v>150x150x19</v>
      </c>
      <c r="B1542" s="14">
        <f t="shared" si="1412"/>
        <v>42.154499999999999</v>
      </c>
      <c r="C1542" s="14">
        <f t="shared" si="1364"/>
        <v>8</v>
      </c>
      <c r="D1542" s="38">
        <v>205</v>
      </c>
    </row>
    <row r="1543" spans="1:4" x14ac:dyDescent="0.25">
      <c r="A1543" s="5" t="str">
        <f t="shared" ref="A1543:B1543" si="1413">A1394</f>
        <v>150x150x20</v>
      </c>
      <c r="B1543" s="14">
        <f t="shared" si="1413"/>
        <v>44.195500000000003</v>
      </c>
      <c r="C1543" s="14">
        <f t="shared" si="1364"/>
        <v>8</v>
      </c>
      <c r="D1543" s="38">
        <v>215</v>
      </c>
    </row>
    <row r="1544" spans="1:4" x14ac:dyDescent="0.25">
      <c r="A1544" s="5" t="str">
        <f t="shared" ref="A1544:B1544" si="1414">A1395</f>
        <v>150x150x10.0*</v>
      </c>
      <c r="B1544" s="14">
        <f t="shared" si="1414"/>
        <v>23.000499999999999</v>
      </c>
      <c r="C1544" s="14">
        <f t="shared" si="1364"/>
        <v>8</v>
      </c>
      <c r="D1544" s="38">
        <v>112</v>
      </c>
    </row>
    <row r="1545" spans="1:4" x14ac:dyDescent="0.25">
      <c r="A1545" s="5" t="str">
        <f t="shared" ref="A1545:B1545" si="1415">A1396</f>
        <v>150x150x11.0*</v>
      </c>
      <c r="B1545" s="14">
        <f t="shared" si="1415"/>
        <v>25.198499999999999</v>
      </c>
      <c r="C1545" s="14">
        <f t="shared" si="1364"/>
        <v>8</v>
      </c>
      <c r="D1545" s="38">
        <v>123</v>
      </c>
    </row>
    <row r="1546" spans="1:4" x14ac:dyDescent="0.25">
      <c r="A1546" s="5" t="str">
        <f t="shared" ref="A1546:B1546" si="1416">A1397</f>
        <v>150x150x12.0*</v>
      </c>
      <c r="B1546" s="14">
        <f t="shared" si="1416"/>
        <v>27.318000000000001</v>
      </c>
      <c r="C1546" s="14">
        <f t="shared" si="1364"/>
        <v>8</v>
      </c>
      <c r="D1546" s="38">
        <v>135</v>
      </c>
    </row>
    <row r="1547" spans="1:4" x14ac:dyDescent="0.25">
      <c r="A1547" s="5" t="str">
        <f t="shared" ref="A1547:B1547" si="1417">A1398</f>
        <v>150x150x13.0*</v>
      </c>
      <c r="B1547" s="14">
        <f t="shared" si="1417"/>
        <v>29.515999999999998</v>
      </c>
      <c r="C1547" s="14">
        <f t="shared" si="1364"/>
        <v>8</v>
      </c>
      <c r="D1547" s="38">
        <v>146</v>
      </c>
    </row>
    <row r="1548" spans="1:4" x14ac:dyDescent="0.25">
      <c r="A1548" s="5" t="str">
        <f t="shared" ref="A1548:B1548" si="1418">A1399</f>
        <v>150x150x14.0*</v>
      </c>
      <c r="B1548" s="14">
        <f t="shared" si="1418"/>
        <v>31.6355</v>
      </c>
      <c r="C1548" s="14">
        <f t="shared" si="1364"/>
        <v>8</v>
      </c>
      <c r="D1548" s="38">
        <v>156</v>
      </c>
    </row>
    <row r="1549" spans="1:4" x14ac:dyDescent="0.25">
      <c r="A1549" s="5" t="str">
        <f t="shared" ref="A1549:B1549" si="1419">A1400</f>
        <v>150x150x15.0*</v>
      </c>
      <c r="B1549" s="14">
        <f t="shared" si="1419"/>
        <v>33.755000000000003</v>
      </c>
      <c r="C1549" s="14">
        <f t="shared" si="1364"/>
        <v>8</v>
      </c>
      <c r="D1549" s="38">
        <v>167</v>
      </c>
    </row>
    <row r="1550" spans="1:4" x14ac:dyDescent="0.25">
      <c r="A1550" s="5" t="str">
        <f t="shared" ref="A1550:B1550" si="1420">A1401</f>
        <v>150x150x16.0*</v>
      </c>
      <c r="B1550" s="14">
        <f t="shared" si="1420"/>
        <v>35.874499999999998</v>
      </c>
      <c r="C1550" s="14">
        <f t="shared" si="1364"/>
        <v>8</v>
      </c>
      <c r="D1550" s="38">
        <v>176</v>
      </c>
    </row>
    <row r="1551" spans="1:4" x14ac:dyDescent="0.25">
      <c r="A1551" s="5" t="str">
        <f t="shared" ref="A1551:B1551" si="1421">A1402</f>
        <v>160x160x20</v>
      </c>
      <c r="B1551" s="14">
        <f t="shared" si="1421"/>
        <v>47.335500000000003</v>
      </c>
      <c r="C1551" s="14">
        <f t="shared" si="1364"/>
        <v>8</v>
      </c>
      <c r="D1551" s="38">
        <v>257</v>
      </c>
    </row>
    <row r="1552" spans="1:4" x14ac:dyDescent="0.25">
      <c r="A1552" s="5" t="str">
        <f t="shared" ref="A1552:B1552" si="1422">A1403</f>
        <v>160x160x12.0*</v>
      </c>
      <c r="B1552" s="14">
        <f t="shared" si="1422"/>
        <v>29.2805</v>
      </c>
      <c r="C1552" s="14">
        <f t="shared" si="1364"/>
        <v>8</v>
      </c>
      <c r="D1552" s="38">
        <v>159</v>
      </c>
    </row>
    <row r="1553" spans="1:4" x14ac:dyDescent="0.25">
      <c r="A1553" s="5" t="str">
        <f t="shared" ref="A1553:B1553" si="1423">A1404</f>
        <v>160x160x13.0*</v>
      </c>
      <c r="B1553" s="14">
        <f t="shared" si="1423"/>
        <v>31.556999999999999</v>
      </c>
      <c r="C1553" s="14">
        <f t="shared" si="1364"/>
        <v>8</v>
      </c>
      <c r="D1553" s="38">
        <v>173</v>
      </c>
    </row>
    <row r="1554" spans="1:4" x14ac:dyDescent="0.25">
      <c r="A1554" s="5" t="str">
        <f t="shared" ref="A1554:B1554" si="1424">A1405</f>
        <v>160x160x14.0*</v>
      </c>
      <c r="B1554" s="14">
        <f t="shared" si="1424"/>
        <v>33.911999999999999</v>
      </c>
      <c r="C1554" s="14">
        <f t="shared" si="1364"/>
        <v>8</v>
      </c>
      <c r="D1554" s="38">
        <v>187</v>
      </c>
    </row>
    <row r="1555" spans="1:4" x14ac:dyDescent="0.25">
      <c r="A1555" s="5" t="str">
        <f t="shared" ref="A1555:B1555" si="1425">A1406</f>
        <v>160x160x15.0*</v>
      </c>
      <c r="B1555" s="14">
        <f t="shared" si="1425"/>
        <v>36.188499999999998</v>
      </c>
      <c r="C1555" s="14">
        <f t="shared" si="1364"/>
        <v>8</v>
      </c>
      <c r="D1555" s="38">
        <v>200</v>
      </c>
    </row>
    <row r="1556" spans="1:4" x14ac:dyDescent="0.25">
      <c r="A1556" s="5" t="str">
        <f t="shared" ref="A1556:B1556" si="1426">A1407</f>
        <v>160x160x16.0*</v>
      </c>
      <c r="B1556" s="14">
        <f t="shared" si="1426"/>
        <v>38.465000000000003</v>
      </c>
      <c r="C1556" s="14">
        <f t="shared" si="1364"/>
        <v>8</v>
      </c>
      <c r="D1556" s="38">
        <v>211</v>
      </c>
    </row>
    <row r="1557" spans="1:4" x14ac:dyDescent="0.25">
      <c r="A1557" s="5" t="str">
        <f t="shared" ref="A1557:B1557" si="1427">A1408</f>
        <v>180x180x20</v>
      </c>
      <c r="B1557" s="14">
        <f t="shared" si="1427"/>
        <v>53.615499999999997</v>
      </c>
      <c r="C1557" s="14">
        <f t="shared" si="1364"/>
        <v>8</v>
      </c>
      <c r="D1557" s="38">
        <v>352</v>
      </c>
    </row>
    <row r="1558" spans="1:4" x14ac:dyDescent="0.25">
      <c r="A1558" s="5" t="str">
        <f t="shared" ref="A1558:B1558" si="1428">A1409</f>
        <v>180x180x22</v>
      </c>
      <c r="B1558" s="14">
        <f t="shared" si="1428"/>
        <v>58.639499999999998</v>
      </c>
      <c r="C1558" s="14">
        <f t="shared" ref="C1558:C1621" si="1429">C1409+1</f>
        <v>8</v>
      </c>
      <c r="D1558" s="38">
        <v>386</v>
      </c>
    </row>
    <row r="1559" spans="1:4" x14ac:dyDescent="0.25">
      <c r="A1559" s="5" t="str">
        <f t="shared" ref="A1559:B1559" si="1430">A1410</f>
        <v>180x180x15.0*</v>
      </c>
      <c r="B1559" s="14">
        <f t="shared" si="1430"/>
        <v>40.898499999999999</v>
      </c>
      <c r="C1559" s="14">
        <f t="shared" si="1429"/>
        <v>8</v>
      </c>
      <c r="D1559" s="38">
        <v>271</v>
      </c>
    </row>
    <row r="1560" spans="1:4" x14ac:dyDescent="0.25">
      <c r="A1560" s="5" t="str">
        <f t="shared" ref="A1560:B1560" si="1431">A1411</f>
        <v>180x180x16.0*</v>
      </c>
      <c r="B1560" s="14">
        <f t="shared" si="1431"/>
        <v>43.488999999999997</v>
      </c>
      <c r="C1560" s="14">
        <f t="shared" si="1429"/>
        <v>8</v>
      </c>
      <c r="D1560" s="38">
        <v>286</v>
      </c>
    </row>
    <row r="1561" spans="1:4" x14ac:dyDescent="0.25">
      <c r="A1561" s="5" t="str">
        <f t="shared" ref="A1561:B1561" si="1432">A1412</f>
        <v>200x200x25</v>
      </c>
      <c r="B1561" s="14">
        <f t="shared" si="1432"/>
        <v>73.868499999999997</v>
      </c>
      <c r="C1561" s="14">
        <f t="shared" si="1429"/>
        <v>8</v>
      </c>
      <c r="D1561" s="38">
        <v>569</v>
      </c>
    </row>
    <row r="1562" spans="1:4" x14ac:dyDescent="0.25">
      <c r="A1562" s="5" t="str">
        <f t="shared" ref="A1562:B1562" si="1433">A1413</f>
        <v>200x200x28</v>
      </c>
      <c r="B1562" s="14">
        <f t="shared" si="1433"/>
        <v>82.424999999999997</v>
      </c>
      <c r="C1562" s="14">
        <f t="shared" si="1429"/>
        <v>8</v>
      </c>
      <c r="D1562" s="38">
        <v>633</v>
      </c>
    </row>
    <row r="1563" spans="1:4" x14ac:dyDescent="0.25">
      <c r="A1563" s="5" t="str">
        <f t="shared" ref="A1563:B1563" si="1434">A1414</f>
        <v>200x200x12.0*</v>
      </c>
      <c r="B1563" s="14">
        <f t="shared" si="1434"/>
        <v>36.816499999999998</v>
      </c>
      <c r="C1563" s="14">
        <f t="shared" si="1429"/>
        <v>8</v>
      </c>
      <c r="D1563" s="38">
        <v>274</v>
      </c>
    </row>
    <row r="1564" spans="1:4" x14ac:dyDescent="0.25">
      <c r="A1564" s="5" t="str">
        <f t="shared" ref="A1564:B1564" si="1435">A1415</f>
        <v>200x200x15.0*</v>
      </c>
      <c r="B1564" s="14">
        <f t="shared" si="1435"/>
        <v>45.608499999999999</v>
      </c>
      <c r="C1564" s="14">
        <f t="shared" si="1429"/>
        <v>8</v>
      </c>
      <c r="D1564" s="38">
        <v>351</v>
      </c>
    </row>
    <row r="1565" spans="1:4" x14ac:dyDescent="0.25">
      <c r="A1565" s="5" t="str">
        <f t="shared" ref="A1565:B1565" si="1436">A1416</f>
        <v>200x200x20.0*</v>
      </c>
      <c r="B1565" s="14">
        <f t="shared" si="1436"/>
        <v>59.895499999999998</v>
      </c>
      <c r="C1565" s="14">
        <f t="shared" si="1429"/>
        <v>8</v>
      </c>
      <c r="D1565" s="38">
        <v>467</v>
      </c>
    </row>
    <row r="1566" spans="1:4" x14ac:dyDescent="0.25">
      <c r="A1566" s="5" t="str">
        <f t="shared" ref="A1566:B1566" si="1437">A1417</f>
        <v>250x250x30</v>
      </c>
      <c r="B1566" s="14">
        <f t="shared" si="1437"/>
        <v>110.685</v>
      </c>
      <c r="C1566" s="14">
        <f t="shared" si="1429"/>
        <v>8</v>
      </c>
      <c r="D1566" s="38">
        <v>1190</v>
      </c>
    </row>
    <row r="1567" spans="1:4" x14ac:dyDescent="0.25">
      <c r="A1567" s="5" t="str">
        <f t="shared" ref="A1567:B1567" si="1438">A1418</f>
        <v>250x250x35</v>
      </c>
      <c r="B1567" s="14">
        <f t="shared" si="1438"/>
        <v>127.955</v>
      </c>
      <c r="C1567" s="14">
        <f t="shared" si="1429"/>
        <v>8</v>
      </c>
      <c r="D1567" s="38">
        <v>1370</v>
      </c>
    </row>
    <row r="1568" spans="1:4" x14ac:dyDescent="0.25">
      <c r="A1568" s="5" t="str">
        <f t="shared" ref="A1568:B1568" si="1439">A1419</f>
        <v>250x250x20.0*</v>
      </c>
      <c r="B1568" s="14">
        <f t="shared" si="1439"/>
        <v>75.36</v>
      </c>
      <c r="C1568" s="14">
        <f t="shared" si="1429"/>
        <v>8</v>
      </c>
      <c r="D1568" s="38">
        <v>803</v>
      </c>
    </row>
    <row r="1569" spans="1:4" x14ac:dyDescent="0.25">
      <c r="A1569" s="5" t="str">
        <f t="shared" ref="A1569:B1569" si="1440">A1420</f>
        <v>250x250x25.0*</v>
      </c>
      <c r="B1569" s="14">
        <f t="shared" si="1440"/>
        <v>93.415000000000006</v>
      </c>
      <c r="C1569" s="14">
        <f t="shared" si="1429"/>
        <v>8</v>
      </c>
      <c r="D1569" s="38">
        <v>1000</v>
      </c>
    </row>
    <row r="1570" spans="1:4" x14ac:dyDescent="0.25">
      <c r="A1570" s="5" t="str">
        <f t="shared" ref="A1570:B1570" si="1441">A1421</f>
        <v>25x25x3</v>
      </c>
      <c r="B1570" s="14">
        <f t="shared" si="1441"/>
        <v>1.099</v>
      </c>
      <c r="C1570" s="14">
        <f t="shared" si="1429"/>
        <v>8</v>
      </c>
      <c r="D1570" s="38">
        <v>0.20200000000000001</v>
      </c>
    </row>
    <row r="1571" spans="1:4" x14ac:dyDescent="0.25">
      <c r="A1571" s="5" t="str">
        <f t="shared" ref="A1571:B1571" si="1442">A1422</f>
        <v>25x25x4</v>
      </c>
      <c r="B1571" s="14">
        <f t="shared" si="1442"/>
        <v>1.4915</v>
      </c>
      <c r="C1571" s="14">
        <f t="shared" si="1429"/>
        <v>8</v>
      </c>
      <c r="D1571" s="38">
        <v>0.26300000000000001</v>
      </c>
    </row>
    <row r="1572" spans="1:4" x14ac:dyDescent="0.25">
      <c r="A1572" s="5" t="str">
        <f t="shared" ref="A1572:B1572" si="1443">A1423</f>
        <v>300x300x35</v>
      </c>
      <c r="B1572" s="14">
        <f t="shared" si="1443"/>
        <v>154.64500000000001</v>
      </c>
      <c r="C1572" s="14">
        <f t="shared" si="1429"/>
        <v>8</v>
      </c>
      <c r="D1572" s="38">
        <v>2110</v>
      </c>
    </row>
    <row r="1573" spans="1:4" x14ac:dyDescent="0.25">
      <c r="A1573" s="5" t="str">
        <f t="shared" ref="A1573:B1573" si="1444">A1424</f>
        <v>300x300x25.0*</v>
      </c>
      <c r="B1573" s="14">
        <f t="shared" si="1444"/>
        <v>112.255</v>
      </c>
      <c r="C1573" s="14">
        <f t="shared" si="1429"/>
        <v>8</v>
      </c>
      <c r="D1573" s="38">
        <v>1540</v>
      </c>
    </row>
    <row r="1574" spans="1:4" x14ac:dyDescent="0.25">
      <c r="A1574" s="5" t="str">
        <f t="shared" ref="A1574:B1574" si="1445">A1425</f>
        <v>300x300x30.0*</v>
      </c>
      <c r="B1574" s="14">
        <f t="shared" si="1445"/>
        <v>133.44999999999999</v>
      </c>
      <c r="C1574" s="14">
        <f t="shared" si="1429"/>
        <v>8</v>
      </c>
      <c r="D1574" s="38">
        <v>1840</v>
      </c>
    </row>
    <row r="1575" spans="1:4" x14ac:dyDescent="0.25">
      <c r="A1575" s="5" t="str">
        <f t="shared" ref="A1575:B1575" si="1446">A1426</f>
        <v>30x30x4</v>
      </c>
      <c r="B1575" s="14">
        <f t="shared" si="1446"/>
        <v>1.8055000000000001</v>
      </c>
      <c r="C1575" s="14">
        <f t="shared" si="1429"/>
        <v>8</v>
      </c>
      <c r="D1575" s="38">
        <v>0.46600000000000003</v>
      </c>
    </row>
    <row r="1576" spans="1:4" x14ac:dyDescent="0.25">
      <c r="A1576" s="5" t="str">
        <f t="shared" ref="A1576:B1576" si="1447">A1427</f>
        <v>30x30x3.0*</v>
      </c>
      <c r="B1576" s="14">
        <f t="shared" si="1447"/>
        <v>1.3345</v>
      </c>
      <c r="C1576" s="14">
        <f t="shared" si="1429"/>
        <v>8</v>
      </c>
      <c r="D1576" s="38">
        <v>0.35699999999999998</v>
      </c>
    </row>
    <row r="1577" spans="1:4" x14ac:dyDescent="0.25">
      <c r="A1577" s="5" t="str">
        <f t="shared" ref="A1577:B1577" si="1448">A1428</f>
        <v>35x35x4</v>
      </c>
      <c r="B1577" s="14">
        <f t="shared" si="1448"/>
        <v>2.1194999999999999</v>
      </c>
      <c r="C1577" s="14">
        <f t="shared" si="1429"/>
        <v>8</v>
      </c>
      <c r="D1577" s="38">
        <v>0.74299999999999999</v>
      </c>
    </row>
    <row r="1578" spans="1:4" x14ac:dyDescent="0.25">
      <c r="A1578" s="5" t="str">
        <f t="shared" ref="A1578:B1578" si="1449">A1429</f>
        <v>35x35x5</v>
      </c>
      <c r="B1578" s="14">
        <f t="shared" si="1449"/>
        <v>2.5905</v>
      </c>
      <c r="C1578" s="14">
        <f t="shared" si="1429"/>
        <v>8</v>
      </c>
      <c r="D1578" s="38">
        <v>0.88700000000000001</v>
      </c>
    </row>
    <row r="1579" spans="1:4" x14ac:dyDescent="0.25">
      <c r="A1579" s="5" t="str">
        <f t="shared" ref="A1579:B1579" si="1450">A1430</f>
        <v>40x40x5</v>
      </c>
      <c r="B1579" s="14">
        <f t="shared" si="1450"/>
        <v>2.9830000000000001</v>
      </c>
      <c r="C1579" s="14">
        <f t="shared" si="1429"/>
        <v>8</v>
      </c>
      <c r="D1579" s="38">
        <v>1.34</v>
      </c>
    </row>
    <row r="1580" spans="1:4" x14ac:dyDescent="0.25">
      <c r="A1580" s="5" t="str">
        <f t="shared" ref="A1580:B1580" si="1451">A1431</f>
        <v>40x40x6</v>
      </c>
      <c r="B1580" s="14">
        <f t="shared" si="1451"/>
        <v>3.5325000000000002</v>
      </c>
      <c r="C1580" s="14">
        <f t="shared" si="1429"/>
        <v>8</v>
      </c>
      <c r="D1580" s="38">
        <v>1.58</v>
      </c>
    </row>
    <row r="1581" spans="1:4" x14ac:dyDescent="0.25">
      <c r="A1581" s="5" t="str">
        <f t="shared" ref="A1581:B1581" si="1452">A1432</f>
        <v>40x40x4.0*</v>
      </c>
      <c r="B1581" s="14">
        <f t="shared" si="1452"/>
        <v>2.4335</v>
      </c>
      <c r="C1581" s="14">
        <f t="shared" si="1429"/>
        <v>8</v>
      </c>
      <c r="D1581" s="38">
        <v>1.1100000000000001</v>
      </c>
    </row>
    <row r="1582" spans="1:4" x14ac:dyDescent="0.25">
      <c r="A1582" s="5" t="str">
        <f t="shared" ref="A1582:B1582" si="1453">A1433</f>
        <v>45x45x5</v>
      </c>
      <c r="B1582" s="14">
        <f t="shared" si="1453"/>
        <v>3.3755000000000002</v>
      </c>
      <c r="C1582" s="14">
        <f t="shared" si="1429"/>
        <v>8</v>
      </c>
      <c r="D1582" s="38">
        <v>1.91</v>
      </c>
    </row>
    <row r="1583" spans="1:4" x14ac:dyDescent="0.25">
      <c r="A1583" s="5" t="str">
        <f t="shared" ref="A1583:B1583" si="1454">A1434</f>
        <v>45x45x6</v>
      </c>
      <c r="B1583" s="14">
        <f t="shared" si="1454"/>
        <v>4.0034999999999998</v>
      </c>
      <c r="C1583" s="14">
        <f t="shared" si="1429"/>
        <v>8</v>
      </c>
      <c r="D1583" s="38">
        <v>2.21</v>
      </c>
    </row>
    <row r="1584" spans="1:4" x14ac:dyDescent="0.25">
      <c r="A1584" s="5" t="str">
        <f t="shared" ref="A1584:B1584" si="1455">A1435</f>
        <v>45x45x7</v>
      </c>
      <c r="B1584" s="14">
        <f t="shared" si="1455"/>
        <v>4.6315</v>
      </c>
      <c r="C1584" s="14">
        <f t="shared" si="1429"/>
        <v>8</v>
      </c>
      <c r="D1584" s="38">
        <v>2.5499999999999998</v>
      </c>
    </row>
    <row r="1585" spans="1:4" x14ac:dyDescent="0.25">
      <c r="A1585" s="5" t="str">
        <f t="shared" ref="A1585:B1585" si="1456">A1436</f>
        <v>45x45x3.0*</v>
      </c>
      <c r="B1585" s="14">
        <f t="shared" si="1456"/>
        <v>2.1194999999999999</v>
      </c>
      <c r="C1585" s="14">
        <f t="shared" si="1429"/>
        <v>8</v>
      </c>
      <c r="D1585" s="38">
        <v>1.19</v>
      </c>
    </row>
    <row r="1586" spans="1:4" x14ac:dyDescent="0.25">
      <c r="A1586" s="5" t="str">
        <f t="shared" ref="A1586:B1586" si="1457">A1437</f>
        <v>45x45x4.0*</v>
      </c>
      <c r="B1586" s="14">
        <f t="shared" si="1457"/>
        <v>2.7475000000000001</v>
      </c>
      <c r="C1586" s="14">
        <f t="shared" si="1429"/>
        <v>8</v>
      </c>
      <c r="D1586" s="38">
        <v>1.55</v>
      </c>
    </row>
    <row r="1587" spans="1:4" x14ac:dyDescent="0.25">
      <c r="A1587" s="5" t="str">
        <f t="shared" ref="A1587:B1587" si="1458">A1438</f>
        <v>45x45x45.0*</v>
      </c>
      <c r="B1587" s="14">
        <f t="shared" si="1458"/>
        <v>3.0615000000000001</v>
      </c>
      <c r="C1587" s="14">
        <f t="shared" si="1429"/>
        <v>8</v>
      </c>
      <c r="D1587" s="38">
        <v>1.73</v>
      </c>
    </row>
    <row r="1588" spans="1:4" x14ac:dyDescent="0.25">
      <c r="A1588" s="5" t="str">
        <f t="shared" ref="A1588:B1588" si="1459">A1439</f>
        <v>50x50x6</v>
      </c>
      <c r="B1588" s="14">
        <f t="shared" si="1459"/>
        <v>4.4744999999999999</v>
      </c>
      <c r="C1588" s="14">
        <f t="shared" si="1429"/>
        <v>8</v>
      </c>
      <c r="D1588" s="38">
        <v>3.1</v>
      </c>
    </row>
    <row r="1589" spans="1:4" x14ac:dyDescent="0.25">
      <c r="A1589" s="5" t="str">
        <f t="shared" ref="A1589:B1589" si="1460">A1440</f>
        <v>50x50x7</v>
      </c>
      <c r="B1589" s="14">
        <f t="shared" si="1460"/>
        <v>5.181</v>
      </c>
      <c r="C1589" s="14">
        <f t="shared" si="1429"/>
        <v>8</v>
      </c>
      <c r="D1589" s="38">
        <v>3.5</v>
      </c>
    </row>
    <row r="1590" spans="1:4" x14ac:dyDescent="0.25">
      <c r="A1590" s="5" t="str">
        <f t="shared" ref="A1590:B1590" si="1461">A1441</f>
        <v>50x50x8</v>
      </c>
      <c r="B1590" s="14">
        <f t="shared" si="1461"/>
        <v>5.8090000000000002</v>
      </c>
      <c r="C1590" s="14">
        <f t="shared" si="1429"/>
        <v>8</v>
      </c>
      <c r="D1590" s="38">
        <v>3.96</v>
      </c>
    </row>
    <row r="1591" spans="1:4" x14ac:dyDescent="0.25">
      <c r="A1591" s="5" t="str">
        <f t="shared" ref="A1591:B1591" si="1462">A1442</f>
        <v>50x50x9</v>
      </c>
      <c r="B1591" s="14">
        <f t="shared" si="1462"/>
        <v>6.4369999999999994</v>
      </c>
      <c r="C1591" s="14">
        <f t="shared" si="1429"/>
        <v>8</v>
      </c>
      <c r="D1591" s="38">
        <v>4.4000000000000004</v>
      </c>
    </row>
    <row r="1592" spans="1:4" x14ac:dyDescent="0.25">
      <c r="A1592" s="5" t="str">
        <f t="shared" ref="A1592:B1592" si="1463">A1443</f>
        <v>50x50x4.0*</v>
      </c>
      <c r="B1592" s="14">
        <f t="shared" si="1463"/>
        <v>3.0615000000000001</v>
      </c>
      <c r="C1592" s="14">
        <f t="shared" si="1429"/>
        <v>8</v>
      </c>
      <c r="D1592" s="38">
        <v>2.15</v>
      </c>
    </row>
    <row r="1593" spans="1:4" x14ac:dyDescent="0.25">
      <c r="A1593" s="5" t="str">
        <f t="shared" ref="A1593:B1593" si="1464">A1444</f>
        <v>50x50x5.0*</v>
      </c>
      <c r="B1593" s="14">
        <f t="shared" si="1464"/>
        <v>3.7679999999999998</v>
      </c>
      <c r="C1593" s="14">
        <f t="shared" si="1429"/>
        <v>8</v>
      </c>
      <c r="D1593" s="38">
        <v>2.61</v>
      </c>
    </row>
    <row r="1594" spans="1:4" x14ac:dyDescent="0.25">
      <c r="A1594" s="5" t="str">
        <f t="shared" ref="A1594:B1594" si="1465">A1445</f>
        <v>55x55x6</v>
      </c>
      <c r="B1594" s="14">
        <f t="shared" si="1465"/>
        <v>4.9455</v>
      </c>
      <c r="C1594" s="14">
        <f t="shared" si="1429"/>
        <v>8</v>
      </c>
      <c r="D1594" s="38">
        <v>4.0599999999999996</v>
      </c>
    </row>
    <row r="1595" spans="1:4" x14ac:dyDescent="0.25">
      <c r="A1595" s="5" t="str">
        <f t="shared" ref="A1595:B1595" si="1466">A1446</f>
        <v>55x55x4.0*</v>
      </c>
      <c r="B1595" s="14">
        <f t="shared" si="1466"/>
        <v>3.3755000000000002</v>
      </c>
      <c r="C1595" s="14">
        <f t="shared" si="1429"/>
        <v>8</v>
      </c>
      <c r="D1595" s="38">
        <v>2.79</v>
      </c>
    </row>
    <row r="1596" spans="1:4" x14ac:dyDescent="0.25">
      <c r="A1596" s="5" t="str">
        <f t="shared" ref="A1596:B1596" si="1467">A1447</f>
        <v>55x55x5.0*</v>
      </c>
      <c r="B1596" s="14">
        <f t="shared" si="1467"/>
        <v>4.1604999999999999</v>
      </c>
      <c r="C1596" s="14">
        <f t="shared" si="1429"/>
        <v>8</v>
      </c>
      <c r="D1596" s="38">
        <v>3.48</v>
      </c>
    </row>
    <row r="1597" spans="1:4" x14ac:dyDescent="0.25">
      <c r="A1597" s="5" t="str">
        <f t="shared" ref="A1597:B1597" si="1468">A1448</f>
        <v>60x60x7</v>
      </c>
      <c r="B1597" s="14">
        <f t="shared" si="1468"/>
        <v>6.28</v>
      </c>
      <c r="C1597" s="14">
        <f t="shared" si="1429"/>
        <v>8</v>
      </c>
      <c r="D1597" s="38">
        <v>6.06</v>
      </c>
    </row>
    <row r="1598" spans="1:4" x14ac:dyDescent="0.25">
      <c r="A1598" s="5" t="str">
        <f t="shared" ref="A1598:B1598" si="1469">A1449</f>
        <v>60x60x8</v>
      </c>
      <c r="B1598" s="14">
        <f t="shared" si="1469"/>
        <v>7.0650000000000004</v>
      </c>
      <c r="C1598" s="14">
        <f t="shared" si="1429"/>
        <v>8</v>
      </c>
      <c r="D1598" s="38">
        <v>6.86</v>
      </c>
    </row>
    <row r="1599" spans="1:4" x14ac:dyDescent="0.25">
      <c r="A1599" s="5" t="str">
        <f t="shared" ref="A1599:B1599" si="1470">A1450</f>
        <v>60x60x10</v>
      </c>
      <c r="B1599" s="14">
        <f t="shared" si="1470"/>
        <v>8.7134999999999998</v>
      </c>
      <c r="C1599" s="14">
        <f t="shared" si="1429"/>
        <v>8</v>
      </c>
      <c r="D1599" s="38">
        <v>8.3000000000000007</v>
      </c>
    </row>
    <row r="1600" spans="1:4" x14ac:dyDescent="0.25">
      <c r="A1600" s="5" t="str">
        <f t="shared" ref="A1600:B1600" si="1471">A1451</f>
        <v>60x60x4.0*</v>
      </c>
      <c r="B1600" s="14">
        <f t="shared" si="1471"/>
        <v>3.6894999999999998</v>
      </c>
      <c r="C1600" s="14">
        <f t="shared" si="1429"/>
        <v>8</v>
      </c>
      <c r="D1600" s="38">
        <v>3.63</v>
      </c>
    </row>
    <row r="1601" spans="1:4" x14ac:dyDescent="0.25">
      <c r="A1601" s="5" t="str">
        <f t="shared" ref="A1601:B1601" si="1472">A1452</f>
        <v>60x60x5.0*</v>
      </c>
      <c r="B1601" s="14">
        <f t="shared" si="1472"/>
        <v>4.5529999999999999</v>
      </c>
      <c r="C1601" s="14">
        <f t="shared" si="1429"/>
        <v>8</v>
      </c>
      <c r="D1601" s="38">
        <v>4.4800000000000004</v>
      </c>
    </row>
    <row r="1602" spans="1:4" x14ac:dyDescent="0.25">
      <c r="A1602" s="5" t="str">
        <f t="shared" ref="A1602:B1602" si="1473">A1453</f>
        <v>60x60x6.0*</v>
      </c>
      <c r="B1602" s="14">
        <f t="shared" si="1473"/>
        <v>5.4165000000000001</v>
      </c>
      <c r="C1602" s="14">
        <f t="shared" si="1429"/>
        <v>8</v>
      </c>
      <c r="D1602" s="38">
        <v>5.33</v>
      </c>
    </row>
    <row r="1603" spans="1:4" x14ac:dyDescent="0.25">
      <c r="A1603" s="5" t="str">
        <f t="shared" ref="A1603:B1603" si="1474">A1454</f>
        <v>63x63x5.0*</v>
      </c>
      <c r="B1603" s="14">
        <f t="shared" si="1474"/>
        <v>4.7885</v>
      </c>
      <c r="C1603" s="14">
        <f t="shared" si="1429"/>
        <v>8</v>
      </c>
      <c r="D1603" s="38">
        <v>5.17</v>
      </c>
    </row>
    <row r="1604" spans="1:4" x14ac:dyDescent="0.25">
      <c r="A1604" s="5" t="str">
        <f t="shared" ref="A1604:B1604" si="1475">A1455</f>
        <v>63x63x6.0*</v>
      </c>
      <c r="B1604" s="14">
        <f t="shared" si="1475"/>
        <v>5.7305000000000001</v>
      </c>
      <c r="C1604" s="14">
        <f t="shared" si="1429"/>
        <v>8</v>
      </c>
      <c r="D1604" s="38">
        <v>6.08</v>
      </c>
    </row>
    <row r="1605" spans="1:4" x14ac:dyDescent="0.25">
      <c r="A1605" s="5" t="str">
        <f t="shared" ref="A1605:B1605" si="1476">A1456</f>
        <v>63x63x6.5*</v>
      </c>
      <c r="B1605" s="14">
        <f t="shared" si="1476"/>
        <v>6.2015000000000002</v>
      </c>
      <c r="C1605" s="14">
        <f t="shared" si="1429"/>
        <v>8</v>
      </c>
      <c r="D1605" s="38">
        <v>6.55</v>
      </c>
    </row>
    <row r="1606" spans="1:4" x14ac:dyDescent="0.25">
      <c r="A1606" s="5" t="str">
        <f t="shared" ref="A1606:B1606" si="1477">A1457</f>
        <v>65x65x7</v>
      </c>
      <c r="B1606" s="14">
        <f t="shared" si="1477"/>
        <v>6.8295000000000003</v>
      </c>
      <c r="C1606" s="14">
        <f t="shared" si="1429"/>
        <v>8</v>
      </c>
      <c r="D1606" s="38">
        <v>7.7</v>
      </c>
    </row>
    <row r="1607" spans="1:4" x14ac:dyDescent="0.25">
      <c r="A1607" s="5" t="str">
        <f t="shared" ref="A1607:B1607" si="1478">A1458</f>
        <v>65x65x8</v>
      </c>
      <c r="B1607" s="14">
        <f t="shared" si="1478"/>
        <v>7.7714999999999996</v>
      </c>
      <c r="C1607" s="14">
        <f t="shared" si="1429"/>
        <v>8</v>
      </c>
      <c r="D1607" s="38">
        <v>8.7200000000000006</v>
      </c>
    </row>
    <row r="1608" spans="1:4" x14ac:dyDescent="0.25">
      <c r="A1608" s="5" t="str">
        <f t="shared" ref="A1608:B1608" si="1479">A1459</f>
        <v>65x65x9</v>
      </c>
      <c r="B1608" s="14">
        <f t="shared" si="1479"/>
        <v>8.6349999999999998</v>
      </c>
      <c r="C1608" s="14">
        <f t="shared" si="1429"/>
        <v>8</v>
      </c>
      <c r="D1608" s="38">
        <v>9.59</v>
      </c>
    </row>
    <row r="1609" spans="1:4" x14ac:dyDescent="0.25">
      <c r="A1609" s="5" t="str">
        <f t="shared" ref="A1609:B1609" si="1480">A1460</f>
        <v>65x65x10</v>
      </c>
      <c r="B1609" s="14">
        <f t="shared" si="1480"/>
        <v>9.4984999999999999</v>
      </c>
      <c r="C1609" s="14">
        <f t="shared" si="1429"/>
        <v>8</v>
      </c>
      <c r="D1609" s="38">
        <v>10.6</v>
      </c>
    </row>
    <row r="1610" spans="1:4" x14ac:dyDescent="0.25">
      <c r="A1610" s="5" t="str">
        <f t="shared" ref="A1610:B1610" si="1481">A1461</f>
        <v>65x65x11</v>
      </c>
      <c r="B1610" s="14">
        <f t="shared" si="1481"/>
        <v>10.362</v>
      </c>
      <c r="C1610" s="14">
        <f t="shared" si="1429"/>
        <v>8</v>
      </c>
      <c r="D1610" s="38">
        <v>11.5</v>
      </c>
    </row>
    <row r="1611" spans="1:4" x14ac:dyDescent="0.25">
      <c r="A1611" s="5" t="str">
        <f t="shared" ref="A1611:B1611" si="1482">A1462</f>
        <v>65x65x4.0*</v>
      </c>
      <c r="B1611" s="14">
        <f t="shared" si="1482"/>
        <v>4.0034999999999998</v>
      </c>
      <c r="C1611" s="14">
        <f t="shared" si="1429"/>
        <v>8</v>
      </c>
      <c r="D1611" s="38">
        <v>4.5</v>
      </c>
    </row>
    <row r="1612" spans="1:4" x14ac:dyDescent="0.25">
      <c r="A1612" s="5" t="str">
        <f t="shared" ref="A1612:B1612" si="1483">A1463</f>
        <v>65x65x5.0*</v>
      </c>
      <c r="B1612" s="14">
        <f t="shared" si="1483"/>
        <v>4.9455</v>
      </c>
      <c r="C1612" s="14">
        <f t="shared" si="1429"/>
        <v>8</v>
      </c>
      <c r="D1612" s="38">
        <v>5.65</v>
      </c>
    </row>
    <row r="1613" spans="1:4" x14ac:dyDescent="0.25">
      <c r="A1613" s="5" t="str">
        <f t="shared" ref="A1613:B1613" si="1484">A1464</f>
        <v>65x65x6.0*</v>
      </c>
      <c r="B1613" s="14">
        <f t="shared" si="1484"/>
        <v>5.8875000000000002</v>
      </c>
      <c r="C1613" s="14">
        <f t="shared" si="1429"/>
        <v>8</v>
      </c>
      <c r="D1613" s="38">
        <v>6.66</v>
      </c>
    </row>
    <row r="1614" spans="1:4" x14ac:dyDescent="0.25">
      <c r="A1614" s="5" t="str">
        <f t="shared" ref="A1614:B1614" si="1485">A1465</f>
        <v>70x70x8</v>
      </c>
      <c r="B1614" s="14">
        <f t="shared" si="1485"/>
        <v>8.3994999999999997</v>
      </c>
      <c r="C1614" s="14">
        <f t="shared" si="1429"/>
        <v>8</v>
      </c>
      <c r="D1614" s="38">
        <v>10.7</v>
      </c>
    </row>
    <row r="1615" spans="1:4" x14ac:dyDescent="0.25">
      <c r="A1615" s="5" t="str">
        <f t="shared" ref="A1615:B1615" si="1486">A1466</f>
        <v>70x70x9</v>
      </c>
      <c r="B1615" s="14">
        <f t="shared" si="1486"/>
        <v>9.3414999999999999</v>
      </c>
      <c r="C1615" s="14">
        <f t="shared" si="1429"/>
        <v>8</v>
      </c>
      <c r="D1615" s="38">
        <v>11.9</v>
      </c>
    </row>
    <row r="1616" spans="1:4" x14ac:dyDescent="0.25">
      <c r="A1616" s="5" t="str">
        <f t="shared" ref="A1616:B1616" si="1487">A1467</f>
        <v>70x70x10</v>
      </c>
      <c r="B1616" s="14">
        <f t="shared" si="1487"/>
        <v>10.2835</v>
      </c>
      <c r="C1616" s="14">
        <f t="shared" si="1429"/>
        <v>8</v>
      </c>
      <c r="D1616" s="38">
        <v>13.2</v>
      </c>
    </row>
    <row r="1617" spans="1:4" x14ac:dyDescent="0.25">
      <c r="A1617" s="5" t="str">
        <f t="shared" ref="A1617:B1617" si="1488">A1468</f>
        <v>70x70x5.0*</v>
      </c>
      <c r="B1617" s="14">
        <f t="shared" si="1488"/>
        <v>5.3380000000000001</v>
      </c>
      <c r="C1617" s="14">
        <f t="shared" si="1429"/>
        <v>8</v>
      </c>
      <c r="D1617" s="38">
        <v>6.96</v>
      </c>
    </row>
    <row r="1618" spans="1:4" x14ac:dyDescent="0.25">
      <c r="A1618" s="5" t="str">
        <f t="shared" ref="A1618:B1618" si="1489">A1469</f>
        <v>70x70x6.0*</v>
      </c>
      <c r="B1618" s="14">
        <f t="shared" si="1489"/>
        <v>6.3585000000000003</v>
      </c>
      <c r="C1618" s="14">
        <f t="shared" si="1429"/>
        <v>8</v>
      </c>
      <c r="D1618" s="38">
        <v>8.3699999999999992</v>
      </c>
    </row>
    <row r="1619" spans="1:4" x14ac:dyDescent="0.25">
      <c r="A1619" s="5" t="str">
        <f t="shared" ref="A1619:B1619" si="1490">A1470</f>
        <v>70x70x7.0*</v>
      </c>
      <c r="B1619" s="14">
        <f t="shared" si="1490"/>
        <v>7.3789999999999996</v>
      </c>
      <c r="C1619" s="14">
        <f t="shared" si="1429"/>
        <v>8</v>
      </c>
      <c r="D1619" s="38">
        <v>9.57</v>
      </c>
    </row>
    <row r="1620" spans="1:4" x14ac:dyDescent="0.25">
      <c r="A1620" s="5" t="str">
        <f t="shared" ref="A1620:B1620" si="1491">A1471</f>
        <v>75x75x9</v>
      </c>
      <c r="B1620" s="14">
        <f t="shared" si="1491"/>
        <v>10.048</v>
      </c>
      <c r="C1620" s="14">
        <f t="shared" si="1429"/>
        <v>8</v>
      </c>
      <c r="D1620" s="38">
        <v>14.6</v>
      </c>
    </row>
    <row r="1621" spans="1:4" x14ac:dyDescent="0.25">
      <c r="A1621" s="5" t="str">
        <f t="shared" ref="A1621:B1621" si="1492">A1472</f>
        <v>75x75x10</v>
      </c>
      <c r="B1621" s="14">
        <f t="shared" si="1492"/>
        <v>11.0685</v>
      </c>
      <c r="C1621" s="14">
        <f t="shared" si="1429"/>
        <v>8</v>
      </c>
      <c r="D1621" s="38">
        <v>16.100000000000001</v>
      </c>
    </row>
    <row r="1622" spans="1:4" x14ac:dyDescent="0.25">
      <c r="A1622" s="5" t="str">
        <f t="shared" ref="A1622:B1622" si="1493">A1473</f>
        <v>75x75x4.0*</v>
      </c>
      <c r="B1622" s="14">
        <f t="shared" si="1493"/>
        <v>4.6315</v>
      </c>
      <c r="C1622" s="14">
        <f t="shared" ref="C1622:C1685" si="1494">C1473+1</f>
        <v>8</v>
      </c>
      <c r="D1622" s="38">
        <v>6.76</v>
      </c>
    </row>
    <row r="1623" spans="1:4" x14ac:dyDescent="0.25">
      <c r="A1623" s="5" t="str">
        <f t="shared" ref="A1623:B1623" si="1495">A1474</f>
        <v>75x75x5.0*</v>
      </c>
      <c r="B1623" s="14">
        <f t="shared" si="1495"/>
        <v>5.7305000000000001</v>
      </c>
      <c r="C1623" s="14">
        <f t="shared" si="1494"/>
        <v>8</v>
      </c>
      <c r="D1623" s="38">
        <v>8.43</v>
      </c>
    </row>
    <row r="1624" spans="1:4" x14ac:dyDescent="0.25">
      <c r="A1624" s="5" t="str">
        <f t="shared" ref="A1624:B1624" si="1496">A1475</f>
        <v>75x75x6.0*</v>
      </c>
      <c r="B1624" s="14">
        <f t="shared" si="1496"/>
        <v>6.8295000000000003</v>
      </c>
      <c r="C1624" s="14">
        <f t="shared" si="1494"/>
        <v>8</v>
      </c>
      <c r="D1624" s="38">
        <v>10.199999999999999</v>
      </c>
    </row>
    <row r="1625" spans="1:4" x14ac:dyDescent="0.25">
      <c r="A1625" s="5" t="str">
        <f t="shared" ref="A1625:B1625" si="1497">A1476</f>
        <v>75x75x7.0*</v>
      </c>
      <c r="B1625" s="14">
        <f t="shared" si="1497"/>
        <v>7.9284999999999997</v>
      </c>
      <c r="C1625" s="14">
        <f t="shared" si="1494"/>
        <v>8</v>
      </c>
      <c r="D1625" s="38">
        <v>11.7</v>
      </c>
    </row>
    <row r="1626" spans="1:4" x14ac:dyDescent="0.25">
      <c r="A1626" s="5" t="str">
        <f t="shared" ref="A1626:B1626" si="1498">A1477</f>
        <v>75x75x8.0*</v>
      </c>
      <c r="B1626" s="14">
        <f t="shared" si="1498"/>
        <v>8.9489999999999998</v>
      </c>
      <c r="C1626" s="14">
        <f t="shared" si="1494"/>
        <v>8</v>
      </c>
      <c r="D1626" s="38">
        <v>13.2</v>
      </c>
    </row>
    <row r="1627" spans="1:4" x14ac:dyDescent="0.25">
      <c r="A1627" s="5" t="str">
        <f t="shared" ref="A1627:B1627" si="1499">A1478</f>
        <v>80x80x9</v>
      </c>
      <c r="B1627" s="14">
        <f t="shared" si="1499"/>
        <v>10.7545</v>
      </c>
      <c r="C1627" s="14">
        <f t="shared" si="1494"/>
        <v>8</v>
      </c>
      <c r="D1627" s="38">
        <v>17.7</v>
      </c>
    </row>
    <row r="1628" spans="1:4" x14ac:dyDescent="0.25">
      <c r="A1628" s="5" t="str">
        <f t="shared" ref="A1628:B1628" si="1500">A1479</f>
        <v>80x80x10</v>
      </c>
      <c r="B1628" s="14">
        <f t="shared" si="1500"/>
        <v>11.8535</v>
      </c>
      <c r="C1628" s="14">
        <f t="shared" si="1494"/>
        <v>8</v>
      </c>
      <c r="D1628" s="38">
        <v>19.5</v>
      </c>
    </row>
    <row r="1629" spans="1:4" x14ac:dyDescent="0.25">
      <c r="A1629" s="5" t="str">
        <f t="shared" ref="A1629:B1629" si="1501">A1480</f>
        <v>80x80x5.0*</v>
      </c>
      <c r="B1629" s="14">
        <f t="shared" si="1501"/>
        <v>6.2015000000000002</v>
      </c>
      <c r="C1629" s="14">
        <f t="shared" si="1494"/>
        <v>8</v>
      </c>
      <c r="D1629" s="38">
        <v>10.1</v>
      </c>
    </row>
    <row r="1630" spans="1:4" x14ac:dyDescent="0.25">
      <c r="A1630" s="5" t="str">
        <f t="shared" ref="A1630:B1630" si="1502">A1481</f>
        <v>80x80x6.0*</v>
      </c>
      <c r="B1630" s="14">
        <f t="shared" si="1502"/>
        <v>7.3789999999999996</v>
      </c>
      <c r="C1630" s="14">
        <f t="shared" si="1494"/>
        <v>8</v>
      </c>
      <c r="D1630" s="38">
        <v>12.2</v>
      </c>
    </row>
    <row r="1631" spans="1:4" x14ac:dyDescent="0.25">
      <c r="A1631" s="5" t="str">
        <f t="shared" ref="A1631:B1631" si="1503">A1482</f>
        <v>80x80x7.0*</v>
      </c>
      <c r="B1631" s="14">
        <f t="shared" si="1503"/>
        <v>8.4779999999999998</v>
      </c>
      <c r="C1631" s="14">
        <f t="shared" si="1494"/>
        <v>8</v>
      </c>
      <c r="D1631" s="38">
        <v>14.1</v>
      </c>
    </row>
    <row r="1632" spans="1:4" x14ac:dyDescent="0.25">
      <c r="A1632" s="5" t="str">
        <f t="shared" ref="A1632:B1632" si="1504">A1483</f>
        <v>80x80x8.0*</v>
      </c>
      <c r="B1632" s="14">
        <f t="shared" si="1504"/>
        <v>9.6555</v>
      </c>
      <c r="C1632" s="14">
        <f t="shared" si="1494"/>
        <v>8</v>
      </c>
      <c r="D1632" s="38">
        <v>16</v>
      </c>
    </row>
    <row r="1633" spans="1:4" x14ac:dyDescent="0.25">
      <c r="A1633" s="5" t="str">
        <f t="shared" ref="A1633:B1633" si="1505">A1484</f>
        <v>90x90x10</v>
      </c>
      <c r="B1633" s="14">
        <f t="shared" si="1505"/>
        <v>13.423500000000001</v>
      </c>
      <c r="C1633" s="14">
        <f t="shared" si="1494"/>
        <v>8</v>
      </c>
      <c r="D1633" s="38">
        <v>27.5</v>
      </c>
    </row>
    <row r="1634" spans="1:4" x14ac:dyDescent="0.25">
      <c r="A1634" s="5" t="str">
        <f t="shared" ref="A1634:B1634" si="1506">A1485</f>
        <v>90x90x11</v>
      </c>
      <c r="B1634" s="14">
        <f t="shared" si="1506"/>
        <v>14.679500000000001</v>
      </c>
      <c r="C1634" s="14">
        <f t="shared" si="1494"/>
        <v>8</v>
      </c>
      <c r="D1634" s="38">
        <v>29.7</v>
      </c>
    </row>
    <row r="1635" spans="1:4" x14ac:dyDescent="0.25">
      <c r="A1635" s="5" t="str">
        <f t="shared" ref="A1635:B1635" si="1507">A1486</f>
        <v>90x90x16</v>
      </c>
      <c r="B1635" s="14">
        <f t="shared" si="1507"/>
        <v>20.724</v>
      </c>
      <c r="C1635" s="14">
        <f t="shared" si="1494"/>
        <v>8</v>
      </c>
      <c r="D1635" s="38">
        <v>41.9</v>
      </c>
    </row>
    <row r="1636" spans="1:4" x14ac:dyDescent="0.25">
      <c r="A1636" s="5" t="str">
        <f t="shared" ref="A1636:B1636" si="1508">A1487</f>
        <v>90x90x5.0*</v>
      </c>
      <c r="B1636" s="14">
        <f t="shared" si="1508"/>
        <v>6.9865000000000004</v>
      </c>
      <c r="C1636" s="14">
        <f t="shared" si="1494"/>
        <v>8</v>
      </c>
      <c r="D1636" s="38">
        <v>14.1</v>
      </c>
    </row>
    <row r="1637" spans="1:4" x14ac:dyDescent="0.25">
      <c r="A1637" s="5" t="str">
        <f t="shared" ref="A1637:B1637" si="1509">A1488</f>
        <v>90x90x6.0*</v>
      </c>
      <c r="B1637" s="14">
        <f t="shared" si="1509"/>
        <v>8.3209999999999997</v>
      </c>
      <c r="C1637" s="14">
        <f t="shared" si="1494"/>
        <v>8</v>
      </c>
      <c r="D1637" s="38">
        <v>16.899999999999999</v>
      </c>
    </row>
    <row r="1638" spans="1:4" x14ac:dyDescent="0.25">
      <c r="A1638" s="5" t="str">
        <f t="shared" ref="A1638:B1638" si="1510">A1489</f>
        <v>90x90x7.0*</v>
      </c>
      <c r="B1638" s="14">
        <f t="shared" si="1510"/>
        <v>9.577</v>
      </c>
      <c r="C1638" s="14">
        <f t="shared" si="1494"/>
        <v>8</v>
      </c>
      <c r="D1638" s="38">
        <v>19.8</v>
      </c>
    </row>
    <row r="1639" spans="1:4" x14ac:dyDescent="0.25">
      <c r="A1639" s="5" t="str">
        <f t="shared" ref="A1639:B1639" si="1511">A1490</f>
        <v>90x90x8.0*</v>
      </c>
      <c r="B1639" s="14">
        <f t="shared" si="1511"/>
        <v>10.9115</v>
      </c>
      <c r="C1639" s="14">
        <f t="shared" si="1494"/>
        <v>8</v>
      </c>
      <c r="D1639" s="38">
        <v>22.5</v>
      </c>
    </row>
    <row r="1640" spans="1:4" x14ac:dyDescent="0.25">
      <c r="A1640" s="5" t="str">
        <f t="shared" ref="A1640:B1640" si="1512">A1491</f>
        <v>90x90x9.0*</v>
      </c>
      <c r="B1640" s="14">
        <f t="shared" si="1512"/>
        <v>12.1675</v>
      </c>
      <c r="C1640" s="14">
        <f t="shared" si="1494"/>
        <v>8</v>
      </c>
      <c r="D1640" s="38">
        <v>25.1</v>
      </c>
    </row>
    <row r="1641" spans="1:4" x14ac:dyDescent="0.25">
      <c r="A1641" s="5" t="str">
        <f t="shared" ref="A1641:B1641" si="1513">A1492</f>
        <v>100x100x11</v>
      </c>
      <c r="B1641" s="14">
        <f t="shared" si="1513"/>
        <v>16.406500000000001</v>
      </c>
      <c r="C1641" s="14">
        <f t="shared" si="1494"/>
        <v>9</v>
      </c>
      <c r="D1641" s="38">
        <v>32.6</v>
      </c>
    </row>
    <row r="1642" spans="1:4" x14ac:dyDescent="0.25">
      <c r="A1642" s="5" t="str">
        <f t="shared" ref="A1642:B1642" si="1514">A1493</f>
        <v>100x100x12</v>
      </c>
      <c r="B1642" s="14">
        <f t="shared" si="1514"/>
        <v>17.819500000000001</v>
      </c>
      <c r="C1642" s="14">
        <f t="shared" si="1494"/>
        <v>9</v>
      </c>
      <c r="D1642" s="38">
        <v>35.5</v>
      </c>
    </row>
    <row r="1643" spans="1:4" x14ac:dyDescent="0.25">
      <c r="A1643" s="5" t="str">
        <f t="shared" ref="A1643:B1643" si="1515">A1494</f>
        <v>100x100x13</v>
      </c>
      <c r="B1643" s="14">
        <f t="shared" si="1515"/>
        <v>19.232500000000002</v>
      </c>
      <c r="C1643" s="14">
        <f t="shared" si="1494"/>
        <v>9</v>
      </c>
      <c r="D1643" s="38">
        <v>38.299999999999997</v>
      </c>
    </row>
    <row r="1644" spans="1:4" x14ac:dyDescent="0.25">
      <c r="A1644" s="5" t="str">
        <f t="shared" ref="A1644:B1644" si="1516">A1495</f>
        <v>100x100x14</v>
      </c>
      <c r="B1644" s="14">
        <f t="shared" si="1516"/>
        <v>20.567</v>
      </c>
      <c r="C1644" s="14">
        <f t="shared" si="1494"/>
        <v>9</v>
      </c>
      <c r="D1644" s="38">
        <v>40.5</v>
      </c>
    </row>
    <row r="1645" spans="1:4" x14ac:dyDescent="0.25">
      <c r="A1645" s="5" t="str">
        <f t="shared" ref="A1645:B1645" si="1517">A1496</f>
        <v>100x100x15</v>
      </c>
      <c r="B1645" s="14">
        <f t="shared" si="1517"/>
        <v>21.901499999999999</v>
      </c>
      <c r="C1645" s="14">
        <f t="shared" si="1494"/>
        <v>9</v>
      </c>
      <c r="D1645" s="38">
        <v>43.2</v>
      </c>
    </row>
    <row r="1646" spans="1:4" x14ac:dyDescent="0.25">
      <c r="A1646" s="5" t="str">
        <f t="shared" ref="A1646:B1646" si="1518">A1497</f>
        <v>100x100x16</v>
      </c>
      <c r="B1646" s="14">
        <f t="shared" si="1518"/>
        <v>23.236000000000001</v>
      </c>
      <c r="C1646" s="14">
        <f t="shared" si="1494"/>
        <v>9</v>
      </c>
      <c r="D1646" s="38">
        <v>45.8</v>
      </c>
    </row>
    <row r="1647" spans="1:4" x14ac:dyDescent="0.25">
      <c r="A1647" s="5" t="str">
        <f t="shared" ref="A1647:B1647" si="1519">A1498</f>
        <v>100x100x18</v>
      </c>
      <c r="B1647" s="14">
        <f t="shared" si="1519"/>
        <v>25.826499999999999</v>
      </c>
      <c r="C1647" s="14">
        <f t="shared" si="1494"/>
        <v>9</v>
      </c>
      <c r="D1647" s="38">
        <v>50.8</v>
      </c>
    </row>
    <row r="1648" spans="1:4" x14ac:dyDescent="0.25">
      <c r="A1648" s="5" t="str">
        <f t="shared" ref="A1648:B1648" si="1520">A1499</f>
        <v>100x100x10.0*</v>
      </c>
      <c r="B1648" s="14">
        <f t="shared" si="1520"/>
        <v>15.071999999999999</v>
      </c>
      <c r="C1648" s="14">
        <f t="shared" si="1494"/>
        <v>9</v>
      </c>
      <c r="D1648" s="38">
        <v>30.3</v>
      </c>
    </row>
    <row r="1649" spans="1:4" x14ac:dyDescent="0.25">
      <c r="A1649" s="5" t="str">
        <f t="shared" ref="A1649:B1649" si="1521">A1500</f>
        <v>100x100x6.0*</v>
      </c>
      <c r="B1649" s="14">
        <f t="shared" si="1521"/>
        <v>9.2629999999999999</v>
      </c>
      <c r="C1649" s="14">
        <f t="shared" si="1494"/>
        <v>9</v>
      </c>
      <c r="D1649" s="38">
        <v>18.3</v>
      </c>
    </row>
    <row r="1650" spans="1:4" x14ac:dyDescent="0.25">
      <c r="A1650" s="5" t="str">
        <f t="shared" ref="A1650:B1650" si="1522">A1501</f>
        <v>100x100x7.0*</v>
      </c>
      <c r="B1650" s="14">
        <f t="shared" si="1522"/>
        <v>10.7545</v>
      </c>
      <c r="C1650" s="14">
        <f t="shared" si="1494"/>
        <v>9</v>
      </c>
      <c r="D1650" s="38">
        <v>21.4</v>
      </c>
    </row>
    <row r="1651" spans="1:4" x14ac:dyDescent="0.25">
      <c r="A1651" s="5" t="str">
        <f t="shared" ref="A1651:B1651" si="1523">A1502</f>
        <v>100x100x8.0*</v>
      </c>
      <c r="B1651" s="14">
        <f t="shared" si="1523"/>
        <v>12.1675</v>
      </c>
      <c r="C1651" s="14">
        <f t="shared" si="1494"/>
        <v>9</v>
      </c>
      <c r="D1651" s="38">
        <v>24.5</v>
      </c>
    </row>
    <row r="1652" spans="1:4" x14ac:dyDescent="0.25">
      <c r="A1652" s="5" t="str">
        <f t="shared" ref="A1652:B1652" si="1524">A1503</f>
        <v>100x100x9.0*</v>
      </c>
      <c r="B1652" s="14">
        <f t="shared" si="1524"/>
        <v>13.580500000000001</v>
      </c>
      <c r="C1652" s="14">
        <f t="shared" si="1494"/>
        <v>9</v>
      </c>
      <c r="D1652" s="38">
        <v>27.3</v>
      </c>
    </row>
    <row r="1653" spans="1:4" x14ac:dyDescent="0.25">
      <c r="A1653" s="5" t="str">
        <f t="shared" ref="A1653:B1653" si="1525">A1504</f>
        <v>110x110x12</v>
      </c>
      <c r="B1653" s="14">
        <f t="shared" si="1525"/>
        <v>19.703499999999998</v>
      </c>
      <c r="C1653" s="14">
        <f t="shared" si="1494"/>
        <v>9</v>
      </c>
      <c r="D1653" s="38">
        <v>46.6</v>
      </c>
    </row>
    <row r="1654" spans="1:4" x14ac:dyDescent="0.25">
      <c r="A1654" s="5" t="str">
        <f t="shared" ref="A1654:B1654" si="1526">A1505</f>
        <v>110x110x14</v>
      </c>
      <c r="B1654" s="14">
        <f t="shared" si="1526"/>
        <v>22.765000000000001</v>
      </c>
      <c r="C1654" s="14">
        <f t="shared" si="1494"/>
        <v>9</v>
      </c>
      <c r="D1654" s="38">
        <v>53.4</v>
      </c>
    </row>
    <row r="1655" spans="1:4" x14ac:dyDescent="0.25">
      <c r="A1655" s="5" t="str">
        <f t="shared" ref="A1655:B1655" si="1527">A1506</f>
        <v>110x110x10.0*</v>
      </c>
      <c r="B1655" s="14">
        <f t="shared" si="1527"/>
        <v>16.641999999999999</v>
      </c>
      <c r="C1655" s="14">
        <f t="shared" si="1494"/>
        <v>9</v>
      </c>
      <c r="D1655" s="38">
        <v>39.700000000000003</v>
      </c>
    </row>
    <row r="1656" spans="1:4" x14ac:dyDescent="0.25">
      <c r="A1656" s="5" t="str">
        <f t="shared" ref="A1656:B1656" si="1528">A1507</f>
        <v>110x110x11.0*</v>
      </c>
      <c r="B1656" s="14">
        <f t="shared" si="1528"/>
        <v>18.212</v>
      </c>
      <c r="C1656" s="14">
        <f t="shared" si="1494"/>
        <v>9</v>
      </c>
      <c r="D1656" s="38">
        <v>43.1</v>
      </c>
    </row>
    <row r="1657" spans="1:4" x14ac:dyDescent="0.25">
      <c r="A1657" s="5" t="str">
        <f t="shared" ref="A1657:B1657" si="1529">A1508</f>
        <v>110x110x6.0*</v>
      </c>
      <c r="B1657" s="14">
        <f t="shared" si="1529"/>
        <v>10.205</v>
      </c>
      <c r="C1657" s="14">
        <f t="shared" si="1494"/>
        <v>9</v>
      </c>
      <c r="D1657" s="38">
        <v>23.8</v>
      </c>
    </row>
    <row r="1658" spans="1:4" x14ac:dyDescent="0.25">
      <c r="A1658" s="5" t="str">
        <f t="shared" ref="A1658:B1658" si="1530">A1509</f>
        <v>110x110x7.0*</v>
      </c>
      <c r="B1658" s="14">
        <f t="shared" si="1530"/>
        <v>11.8535</v>
      </c>
      <c r="C1658" s="14">
        <f t="shared" si="1494"/>
        <v>9</v>
      </c>
      <c r="D1658" s="38">
        <v>27.9</v>
      </c>
    </row>
    <row r="1659" spans="1:4" x14ac:dyDescent="0.25">
      <c r="A1659" s="5" t="str">
        <f t="shared" ref="A1659:B1659" si="1531">A1510</f>
        <v>110x110x8.0*</v>
      </c>
      <c r="B1659" s="14">
        <f t="shared" si="1531"/>
        <v>13.423500000000001</v>
      </c>
      <c r="C1659" s="14">
        <f t="shared" si="1494"/>
        <v>9</v>
      </c>
      <c r="D1659" s="38">
        <v>31.7</v>
      </c>
    </row>
    <row r="1660" spans="1:4" x14ac:dyDescent="0.25">
      <c r="A1660" s="5" t="str">
        <f t="shared" ref="A1660:B1660" si="1532">A1511</f>
        <v>110x110x9.0*</v>
      </c>
      <c r="B1660" s="14">
        <f t="shared" si="1532"/>
        <v>14.993499999999999</v>
      </c>
      <c r="C1660" s="14">
        <f t="shared" si="1494"/>
        <v>9</v>
      </c>
      <c r="D1660" s="38">
        <v>35.799999999999997</v>
      </c>
    </row>
    <row r="1661" spans="1:4" x14ac:dyDescent="0.25">
      <c r="A1661" s="5" t="str">
        <f t="shared" ref="A1661:B1661" si="1533">A1512</f>
        <v>120x120x13</v>
      </c>
      <c r="B1661" s="14">
        <f t="shared" si="1533"/>
        <v>23.314499999999999</v>
      </c>
      <c r="C1661" s="14">
        <f t="shared" si="1494"/>
        <v>9</v>
      </c>
      <c r="D1661" s="38">
        <v>64.5</v>
      </c>
    </row>
    <row r="1662" spans="1:4" x14ac:dyDescent="0.25">
      <c r="A1662" s="5" t="str">
        <f t="shared" ref="A1662:B1662" si="1534">A1513</f>
        <v>120x120x14</v>
      </c>
      <c r="B1662" s="14">
        <f t="shared" si="1534"/>
        <v>24.963000000000001</v>
      </c>
      <c r="C1662" s="14">
        <f t="shared" si="1494"/>
        <v>9</v>
      </c>
      <c r="D1662" s="38">
        <v>68.599999999999994</v>
      </c>
    </row>
    <row r="1663" spans="1:4" x14ac:dyDescent="0.25">
      <c r="A1663" s="5" t="str">
        <f t="shared" ref="A1663:B1663" si="1535">A1514</f>
        <v>120x120x15</v>
      </c>
      <c r="B1663" s="14">
        <f t="shared" si="1535"/>
        <v>26.611499999999999</v>
      </c>
      <c r="C1663" s="14">
        <f t="shared" si="1494"/>
        <v>9</v>
      </c>
      <c r="D1663" s="38">
        <v>73.099999999999994</v>
      </c>
    </row>
    <row r="1664" spans="1:4" x14ac:dyDescent="0.25">
      <c r="A1664" s="5" t="str">
        <f t="shared" ref="A1664:B1664" si="1536">A1515</f>
        <v>120x120x16</v>
      </c>
      <c r="B1664" s="14">
        <f t="shared" si="1536"/>
        <v>28.26</v>
      </c>
      <c r="C1664" s="14">
        <f t="shared" si="1494"/>
        <v>9</v>
      </c>
      <c r="D1664" s="38">
        <v>77.599999999999994</v>
      </c>
    </row>
    <row r="1665" spans="1:4" x14ac:dyDescent="0.25">
      <c r="A1665" s="5" t="str">
        <f t="shared" ref="A1665:B1665" si="1537">A1516</f>
        <v>120x120x10.0*</v>
      </c>
      <c r="B1665" s="14">
        <f t="shared" si="1537"/>
        <v>18.212</v>
      </c>
      <c r="C1665" s="14">
        <f t="shared" si="1494"/>
        <v>9</v>
      </c>
      <c r="D1665" s="38">
        <v>50.9</v>
      </c>
    </row>
    <row r="1666" spans="1:4" x14ac:dyDescent="0.25">
      <c r="A1666" s="5" t="str">
        <f t="shared" ref="A1666:B1666" si="1538">A1517</f>
        <v>120x120x11.0*</v>
      </c>
      <c r="B1666" s="14">
        <f t="shared" si="1538"/>
        <v>19.939</v>
      </c>
      <c r="C1666" s="14">
        <f t="shared" si="1494"/>
        <v>9</v>
      </c>
      <c r="D1666" s="38">
        <v>55.6</v>
      </c>
    </row>
    <row r="1667" spans="1:4" x14ac:dyDescent="0.25">
      <c r="A1667" s="5" t="str">
        <f t="shared" ref="A1667:B1667" si="1539">A1518</f>
        <v>120x120x12.0*</v>
      </c>
      <c r="B1667" s="14">
        <f t="shared" si="1539"/>
        <v>21.587499999999999</v>
      </c>
      <c r="C1667" s="14">
        <f t="shared" si="1494"/>
        <v>9</v>
      </c>
      <c r="D1667" s="38">
        <v>60.3</v>
      </c>
    </row>
    <row r="1668" spans="1:4" x14ac:dyDescent="0.25">
      <c r="A1668" s="5" t="str">
        <f t="shared" ref="A1668:B1668" si="1540">A1519</f>
        <v>120x120x7.0*</v>
      </c>
      <c r="B1668" s="14">
        <f t="shared" si="1540"/>
        <v>12.952500000000001</v>
      </c>
      <c r="C1668" s="14">
        <f t="shared" si="1494"/>
        <v>9</v>
      </c>
      <c r="D1668" s="38">
        <v>35.1</v>
      </c>
    </row>
    <row r="1669" spans="1:4" x14ac:dyDescent="0.25">
      <c r="A1669" s="5" t="str">
        <f t="shared" ref="A1669:B1669" si="1541">A1520</f>
        <v>120x120x8.0*</v>
      </c>
      <c r="B1669" s="14">
        <f t="shared" si="1541"/>
        <v>14.679500000000001</v>
      </c>
      <c r="C1669" s="14">
        <f t="shared" si="1494"/>
        <v>9</v>
      </c>
      <c r="D1669" s="38">
        <v>40.4</v>
      </c>
    </row>
    <row r="1670" spans="1:4" x14ac:dyDescent="0.25">
      <c r="A1670" s="5" t="str">
        <f t="shared" ref="A1670:B1670" si="1542">A1521</f>
        <v>120x120x9.0*</v>
      </c>
      <c r="B1670" s="14">
        <f t="shared" si="1542"/>
        <v>16.484999999999999</v>
      </c>
      <c r="C1670" s="14">
        <f t="shared" si="1494"/>
        <v>9</v>
      </c>
      <c r="D1670" s="38">
        <v>45.6</v>
      </c>
    </row>
    <row r="1671" spans="1:4" x14ac:dyDescent="0.25">
      <c r="A1671" s="5" t="str">
        <f t="shared" ref="A1671:B1671" si="1543">A1522</f>
        <v>130x130x14</v>
      </c>
      <c r="B1671" s="14">
        <f t="shared" si="1543"/>
        <v>27.2395</v>
      </c>
      <c r="C1671" s="14">
        <f t="shared" si="1494"/>
        <v>9</v>
      </c>
      <c r="D1671" s="38">
        <v>86.3</v>
      </c>
    </row>
    <row r="1672" spans="1:4" x14ac:dyDescent="0.25">
      <c r="A1672" s="5" t="str">
        <f t="shared" ref="A1672:B1672" si="1544">A1523</f>
        <v>130x130x15</v>
      </c>
      <c r="B1672" s="14">
        <f t="shared" si="1544"/>
        <v>29.045000000000002</v>
      </c>
      <c r="C1672" s="14">
        <f t="shared" si="1494"/>
        <v>9</v>
      </c>
      <c r="D1672" s="38">
        <v>92</v>
      </c>
    </row>
    <row r="1673" spans="1:4" x14ac:dyDescent="0.25">
      <c r="A1673" s="5" t="str">
        <f t="shared" ref="A1673:B1673" si="1545">A1524</f>
        <v>130x130x16</v>
      </c>
      <c r="B1673" s="14">
        <f t="shared" si="1545"/>
        <v>30.8505</v>
      </c>
      <c r="C1673" s="14">
        <f t="shared" si="1494"/>
        <v>9</v>
      </c>
      <c r="D1673" s="38">
        <v>97.7</v>
      </c>
    </row>
    <row r="1674" spans="1:4" x14ac:dyDescent="0.25">
      <c r="A1674" s="5" t="str">
        <f t="shared" ref="A1674:B1674" si="1546">A1525</f>
        <v>130x130x10.0*</v>
      </c>
      <c r="B1674" s="14">
        <f t="shared" si="1546"/>
        <v>19.782</v>
      </c>
      <c r="C1674" s="14">
        <f t="shared" si="1494"/>
        <v>9</v>
      </c>
      <c r="D1674" s="38">
        <v>62.6</v>
      </c>
    </row>
    <row r="1675" spans="1:4" x14ac:dyDescent="0.25">
      <c r="A1675" s="5" t="str">
        <f t="shared" ref="A1675:B1675" si="1547">A1526</f>
        <v>130x130x11.0*</v>
      </c>
      <c r="B1675" s="14">
        <f t="shared" si="1547"/>
        <v>21.666</v>
      </c>
      <c r="C1675" s="14">
        <f t="shared" si="1494"/>
        <v>9</v>
      </c>
      <c r="D1675" s="38">
        <v>69.3</v>
      </c>
    </row>
    <row r="1676" spans="1:4" x14ac:dyDescent="0.25">
      <c r="A1676" s="5" t="str">
        <f t="shared" ref="A1676:B1676" si="1548">A1527</f>
        <v>130x130x12.0*</v>
      </c>
      <c r="B1676" s="14">
        <f t="shared" si="1548"/>
        <v>23.55</v>
      </c>
      <c r="C1676" s="14">
        <f t="shared" si="1494"/>
        <v>9</v>
      </c>
      <c r="D1676" s="38">
        <v>75</v>
      </c>
    </row>
    <row r="1677" spans="1:4" x14ac:dyDescent="0.25">
      <c r="A1677" s="5" t="str">
        <f t="shared" ref="A1677:B1677" si="1549">A1528</f>
        <v>130x130x13.0*</v>
      </c>
      <c r="B1677" s="14">
        <f t="shared" si="1549"/>
        <v>25.355499999999996</v>
      </c>
      <c r="C1677" s="14">
        <f t="shared" si="1494"/>
        <v>9</v>
      </c>
      <c r="D1677" s="38">
        <v>80.900000000000006</v>
      </c>
    </row>
    <row r="1678" spans="1:4" x14ac:dyDescent="0.25">
      <c r="A1678" s="5" t="str">
        <f t="shared" ref="A1678:B1678" si="1550">A1529</f>
        <v>130x130x8.0*</v>
      </c>
      <c r="B1678" s="14">
        <f t="shared" si="1550"/>
        <v>16.013999999999999</v>
      </c>
      <c r="C1678" s="14">
        <f t="shared" si="1494"/>
        <v>9</v>
      </c>
      <c r="D1678" s="38">
        <v>50</v>
      </c>
    </row>
    <row r="1679" spans="1:4" x14ac:dyDescent="0.25">
      <c r="A1679" s="5" t="str">
        <f t="shared" ref="A1679:B1679" si="1551">A1530</f>
        <v>130x130x9.0*</v>
      </c>
      <c r="B1679" s="14">
        <f t="shared" si="1551"/>
        <v>17.898</v>
      </c>
      <c r="C1679" s="14">
        <f t="shared" si="1494"/>
        <v>9</v>
      </c>
      <c r="D1679" s="38">
        <v>56.4</v>
      </c>
    </row>
    <row r="1680" spans="1:4" x14ac:dyDescent="0.25">
      <c r="A1680" s="5" t="str">
        <f t="shared" ref="A1680:B1680" si="1552">A1531</f>
        <v>140x140x15</v>
      </c>
      <c r="B1680" s="14">
        <f t="shared" si="1552"/>
        <v>31.4</v>
      </c>
      <c r="C1680" s="14">
        <f t="shared" si="1494"/>
        <v>9</v>
      </c>
      <c r="D1680" s="38">
        <v>113</v>
      </c>
    </row>
    <row r="1681" spans="1:4" x14ac:dyDescent="0.25">
      <c r="A1681" s="5" t="str">
        <f t="shared" ref="A1681:B1681" si="1553">A1532</f>
        <v>140x140x16</v>
      </c>
      <c r="B1681" s="14">
        <f t="shared" si="1553"/>
        <v>33.362499999999997</v>
      </c>
      <c r="C1681" s="14">
        <f t="shared" si="1494"/>
        <v>9</v>
      </c>
      <c r="D1681" s="38">
        <v>120</v>
      </c>
    </row>
    <row r="1682" spans="1:4" x14ac:dyDescent="0.25">
      <c r="A1682" s="5" t="str">
        <f t="shared" ref="A1682:B1682" si="1554">A1533</f>
        <v>140x140x18</v>
      </c>
      <c r="B1682" s="14">
        <f t="shared" si="1554"/>
        <v>37.209000000000003</v>
      </c>
      <c r="C1682" s="14">
        <f t="shared" si="1494"/>
        <v>9</v>
      </c>
      <c r="D1682" s="38">
        <v>133</v>
      </c>
    </row>
    <row r="1683" spans="1:4" x14ac:dyDescent="0.25">
      <c r="A1683" s="5" t="str">
        <f t="shared" ref="A1683:B1683" si="1555">A1534</f>
        <v>140x140x10.0*</v>
      </c>
      <c r="B1683" s="14">
        <f t="shared" si="1555"/>
        <v>21.352</v>
      </c>
      <c r="C1683" s="14">
        <f t="shared" si="1494"/>
        <v>9</v>
      </c>
      <c r="D1683" s="38">
        <v>76.599999999999994</v>
      </c>
    </row>
    <row r="1684" spans="1:4" x14ac:dyDescent="0.25">
      <c r="A1684" s="5" t="str">
        <f t="shared" ref="A1684:B1684" si="1556">A1535</f>
        <v>140x140x11.0*</v>
      </c>
      <c r="B1684" s="14">
        <f t="shared" si="1556"/>
        <v>23.393000000000001</v>
      </c>
      <c r="C1684" s="14">
        <f t="shared" si="1494"/>
        <v>9</v>
      </c>
      <c r="D1684" s="38">
        <v>84.4</v>
      </c>
    </row>
    <row r="1685" spans="1:4" x14ac:dyDescent="0.25">
      <c r="A1685" s="5" t="str">
        <f t="shared" ref="A1685:B1685" si="1557">A1536</f>
        <v>140x140x12.0*</v>
      </c>
      <c r="B1685" s="14">
        <f t="shared" si="1557"/>
        <v>25.434000000000001</v>
      </c>
      <c r="C1685" s="14">
        <f t="shared" si="1494"/>
        <v>9</v>
      </c>
      <c r="D1685" s="38">
        <v>92.1</v>
      </c>
    </row>
    <row r="1686" spans="1:4" x14ac:dyDescent="0.25">
      <c r="A1686" s="5" t="str">
        <f t="shared" ref="A1686:B1686" si="1558">A1537</f>
        <v>140x140x13.0*</v>
      </c>
      <c r="B1686" s="14">
        <f t="shared" si="1558"/>
        <v>27.475000000000001</v>
      </c>
      <c r="C1686" s="14">
        <f t="shared" ref="C1686:C1749" si="1559">C1537+1</f>
        <v>9</v>
      </c>
      <c r="D1686" s="38">
        <v>99.8</v>
      </c>
    </row>
    <row r="1687" spans="1:4" x14ac:dyDescent="0.25">
      <c r="A1687" s="5" t="str">
        <f t="shared" ref="A1687:B1687" si="1560">A1538</f>
        <v>140x140x14.0*</v>
      </c>
      <c r="B1687" s="14">
        <f t="shared" si="1560"/>
        <v>29.4375</v>
      </c>
      <c r="C1687" s="14">
        <f t="shared" si="1559"/>
        <v>9</v>
      </c>
      <c r="D1687" s="38">
        <v>106</v>
      </c>
    </row>
    <row r="1688" spans="1:4" x14ac:dyDescent="0.25">
      <c r="A1688" s="5" t="str">
        <f t="shared" ref="A1688:B1688" si="1561">A1539</f>
        <v>140x140x9.0*</v>
      </c>
      <c r="B1688" s="14">
        <f t="shared" si="1561"/>
        <v>19.311</v>
      </c>
      <c r="C1688" s="14">
        <f t="shared" si="1559"/>
        <v>9</v>
      </c>
      <c r="D1688" s="38">
        <v>68.400000000000006</v>
      </c>
    </row>
    <row r="1689" spans="1:4" x14ac:dyDescent="0.25">
      <c r="A1689" s="5" t="str">
        <f t="shared" ref="A1689:B1689" si="1562">A1540</f>
        <v>150x150x17</v>
      </c>
      <c r="B1689" s="14">
        <f t="shared" si="1562"/>
        <v>37.994</v>
      </c>
      <c r="C1689" s="14">
        <f t="shared" si="1559"/>
        <v>9</v>
      </c>
      <c r="D1689" s="38">
        <v>153</v>
      </c>
    </row>
    <row r="1690" spans="1:4" x14ac:dyDescent="0.25">
      <c r="A1690" s="5" t="str">
        <f t="shared" ref="A1690:B1690" si="1563">A1541</f>
        <v>150x150x18</v>
      </c>
      <c r="B1690" s="14">
        <f t="shared" si="1563"/>
        <v>40.034999999999997</v>
      </c>
      <c r="C1690" s="14">
        <f t="shared" si="1559"/>
        <v>9</v>
      </c>
      <c r="D1690" s="38">
        <v>161</v>
      </c>
    </row>
    <row r="1691" spans="1:4" x14ac:dyDescent="0.25">
      <c r="A1691" s="5" t="str">
        <f t="shared" ref="A1691:B1691" si="1564">A1542</f>
        <v>150x150x19</v>
      </c>
      <c r="B1691" s="14">
        <f t="shared" si="1564"/>
        <v>42.154499999999999</v>
      </c>
      <c r="C1691" s="14">
        <f t="shared" si="1559"/>
        <v>9</v>
      </c>
      <c r="D1691" s="38">
        <v>169</v>
      </c>
    </row>
    <row r="1692" spans="1:4" x14ac:dyDescent="0.25">
      <c r="A1692" s="5" t="str">
        <f t="shared" ref="A1692:B1692" si="1565">A1543</f>
        <v>150x150x20</v>
      </c>
      <c r="B1692" s="14">
        <f t="shared" si="1565"/>
        <v>44.195500000000003</v>
      </c>
      <c r="C1692" s="14">
        <f t="shared" si="1559"/>
        <v>9</v>
      </c>
      <c r="D1692" s="38">
        <v>177</v>
      </c>
    </row>
    <row r="1693" spans="1:4" x14ac:dyDescent="0.25">
      <c r="A1693" s="5" t="str">
        <f t="shared" ref="A1693:B1693" si="1566">A1544</f>
        <v>150x150x10.0*</v>
      </c>
      <c r="B1693" s="14">
        <f t="shared" si="1566"/>
        <v>23.000499999999999</v>
      </c>
      <c r="C1693" s="14">
        <f t="shared" si="1559"/>
        <v>9</v>
      </c>
      <c r="D1693" s="38">
        <v>92.3</v>
      </c>
    </row>
    <row r="1694" spans="1:4" x14ac:dyDescent="0.25">
      <c r="A1694" s="5" t="str">
        <f t="shared" ref="A1694:B1694" si="1567">A1545</f>
        <v>150x150x11.0*</v>
      </c>
      <c r="B1694" s="14">
        <f t="shared" si="1567"/>
        <v>25.198499999999999</v>
      </c>
      <c r="C1694" s="14">
        <f t="shared" si="1559"/>
        <v>9</v>
      </c>
      <c r="D1694" s="38">
        <v>101</v>
      </c>
    </row>
    <row r="1695" spans="1:4" x14ac:dyDescent="0.25">
      <c r="A1695" s="5" t="str">
        <f t="shared" ref="A1695:B1695" si="1568">A1546</f>
        <v>150x150x12.0*</v>
      </c>
      <c r="B1695" s="14">
        <f t="shared" si="1568"/>
        <v>27.318000000000001</v>
      </c>
      <c r="C1695" s="14">
        <f t="shared" si="1559"/>
        <v>9</v>
      </c>
      <c r="D1695" s="38">
        <v>111</v>
      </c>
    </row>
    <row r="1696" spans="1:4" x14ac:dyDescent="0.25">
      <c r="A1696" s="5" t="str">
        <f t="shared" ref="A1696:B1696" si="1569">A1547</f>
        <v>150x150x13.0*</v>
      </c>
      <c r="B1696" s="14">
        <f t="shared" si="1569"/>
        <v>29.515999999999998</v>
      </c>
      <c r="C1696" s="14">
        <f t="shared" si="1559"/>
        <v>9</v>
      </c>
      <c r="D1696" s="38">
        <v>120</v>
      </c>
    </row>
    <row r="1697" spans="1:4" x14ac:dyDescent="0.25">
      <c r="A1697" s="5" t="str">
        <f t="shared" ref="A1697:B1697" si="1570">A1548</f>
        <v>150x150x14.0*</v>
      </c>
      <c r="B1697" s="14">
        <f t="shared" si="1570"/>
        <v>31.6355</v>
      </c>
      <c r="C1697" s="14">
        <f t="shared" si="1559"/>
        <v>9</v>
      </c>
      <c r="D1697" s="38">
        <v>129</v>
      </c>
    </row>
    <row r="1698" spans="1:4" x14ac:dyDescent="0.25">
      <c r="A1698" s="5" t="str">
        <f t="shared" ref="A1698:B1698" si="1571">A1549</f>
        <v>150x150x15.0*</v>
      </c>
      <c r="B1698" s="14">
        <f t="shared" si="1571"/>
        <v>33.755000000000003</v>
      </c>
      <c r="C1698" s="14">
        <f t="shared" si="1559"/>
        <v>9</v>
      </c>
      <c r="D1698" s="38">
        <v>137</v>
      </c>
    </row>
    <row r="1699" spans="1:4" x14ac:dyDescent="0.25">
      <c r="A1699" s="5" t="str">
        <f t="shared" ref="A1699:B1699" si="1572">A1550</f>
        <v>150x150x16.0*</v>
      </c>
      <c r="B1699" s="14">
        <f t="shared" si="1572"/>
        <v>35.874499999999998</v>
      </c>
      <c r="C1699" s="14">
        <f t="shared" si="1559"/>
        <v>9</v>
      </c>
      <c r="D1699" s="38">
        <v>145</v>
      </c>
    </row>
    <row r="1700" spans="1:4" x14ac:dyDescent="0.25">
      <c r="A1700" s="5" t="str">
        <f t="shared" ref="A1700:B1700" si="1573">A1551</f>
        <v>160x160x20</v>
      </c>
      <c r="B1700" s="14">
        <f t="shared" si="1573"/>
        <v>47.335500000000003</v>
      </c>
      <c r="C1700" s="14">
        <f t="shared" si="1559"/>
        <v>9</v>
      </c>
      <c r="D1700" s="38">
        <v>212</v>
      </c>
    </row>
    <row r="1701" spans="1:4" x14ac:dyDescent="0.25">
      <c r="A1701" s="5" t="str">
        <f t="shared" ref="A1701:B1701" si="1574">A1552</f>
        <v>160x160x12.0*</v>
      </c>
      <c r="B1701" s="14">
        <f t="shared" si="1574"/>
        <v>29.2805</v>
      </c>
      <c r="C1701" s="14">
        <f t="shared" si="1559"/>
        <v>9</v>
      </c>
      <c r="D1701" s="38">
        <v>132</v>
      </c>
    </row>
    <row r="1702" spans="1:4" x14ac:dyDescent="0.25">
      <c r="A1702" s="5" t="str">
        <f t="shared" ref="A1702:B1702" si="1575">A1553</f>
        <v>160x160x13.0*</v>
      </c>
      <c r="B1702" s="14">
        <f t="shared" si="1575"/>
        <v>31.556999999999999</v>
      </c>
      <c r="C1702" s="14">
        <f t="shared" si="1559"/>
        <v>9</v>
      </c>
      <c r="D1702" s="38">
        <v>143</v>
      </c>
    </row>
    <row r="1703" spans="1:4" x14ac:dyDescent="0.25">
      <c r="A1703" s="5" t="str">
        <f t="shared" ref="A1703:B1703" si="1576">A1554</f>
        <v>160x160x14.0*</v>
      </c>
      <c r="B1703" s="14">
        <f t="shared" si="1576"/>
        <v>33.911999999999999</v>
      </c>
      <c r="C1703" s="14">
        <f t="shared" si="1559"/>
        <v>9</v>
      </c>
      <c r="D1703" s="38">
        <v>154</v>
      </c>
    </row>
    <row r="1704" spans="1:4" x14ac:dyDescent="0.25">
      <c r="A1704" s="5" t="str">
        <f t="shared" ref="A1704:B1704" si="1577">A1555</f>
        <v>160x160x15.0*</v>
      </c>
      <c r="B1704" s="14">
        <f t="shared" si="1577"/>
        <v>36.188499999999998</v>
      </c>
      <c r="C1704" s="14">
        <f t="shared" si="1559"/>
        <v>9</v>
      </c>
      <c r="D1704" s="38">
        <v>165</v>
      </c>
    </row>
    <row r="1705" spans="1:4" x14ac:dyDescent="0.25">
      <c r="A1705" s="5" t="str">
        <f t="shared" ref="A1705:B1705" si="1578">A1556</f>
        <v>160x160x16.0*</v>
      </c>
      <c r="B1705" s="14">
        <f t="shared" si="1578"/>
        <v>38.465000000000003</v>
      </c>
      <c r="C1705" s="14">
        <f t="shared" si="1559"/>
        <v>9</v>
      </c>
      <c r="D1705" s="38">
        <v>174</v>
      </c>
    </row>
    <row r="1706" spans="1:4" x14ac:dyDescent="0.25">
      <c r="A1706" s="5" t="str">
        <f t="shared" ref="A1706:B1706" si="1579">A1557</f>
        <v>180x180x20</v>
      </c>
      <c r="B1706" s="14">
        <f t="shared" si="1579"/>
        <v>53.615499999999997</v>
      </c>
      <c r="C1706" s="14">
        <f t="shared" si="1559"/>
        <v>9</v>
      </c>
      <c r="D1706" s="38">
        <v>292</v>
      </c>
    </row>
    <row r="1707" spans="1:4" x14ac:dyDescent="0.25">
      <c r="A1707" s="5" t="str">
        <f t="shared" ref="A1707:B1707" si="1580">A1558</f>
        <v>180x180x22</v>
      </c>
      <c r="B1707" s="14">
        <f t="shared" si="1580"/>
        <v>58.639499999999998</v>
      </c>
      <c r="C1707" s="14">
        <f t="shared" si="1559"/>
        <v>9</v>
      </c>
      <c r="D1707" s="38">
        <v>320</v>
      </c>
    </row>
    <row r="1708" spans="1:4" x14ac:dyDescent="0.25">
      <c r="A1708" s="5" t="str">
        <f t="shared" ref="A1708:B1708" si="1581">A1559</f>
        <v>180x180x15.0*</v>
      </c>
      <c r="B1708" s="14">
        <f t="shared" si="1581"/>
        <v>40.898499999999999</v>
      </c>
      <c r="C1708" s="14">
        <f t="shared" si="1559"/>
        <v>9</v>
      </c>
      <c r="D1708" s="38">
        <v>224</v>
      </c>
    </row>
    <row r="1709" spans="1:4" x14ac:dyDescent="0.25">
      <c r="A1709" s="5" t="str">
        <f t="shared" ref="A1709:B1709" si="1582">A1560</f>
        <v>180x180x16.0*</v>
      </c>
      <c r="B1709" s="14">
        <f t="shared" si="1582"/>
        <v>43.488999999999997</v>
      </c>
      <c r="C1709" s="14">
        <f t="shared" si="1559"/>
        <v>9</v>
      </c>
      <c r="D1709" s="38">
        <v>237</v>
      </c>
    </row>
    <row r="1710" spans="1:4" x14ac:dyDescent="0.25">
      <c r="A1710" s="5" t="str">
        <f t="shared" ref="A1710:B1710" si="1583">A1561</f>
        <v>200x200x25</v>
      </c>
      <c r="B1710" s="14">
        <f t="shared" si="1583"/>
        <v>73.868499999999997</v>
      </c>
      <c r="C1710" s="14">
        <f t="shared" si="1559"/>
        <v>9</v>
      </c>
      <c r="D1710" s="38">
        <v>474</v>
      </c>
    </row>
    <row r="1711" spans="1:4" x14ac:dyDescent="0.25">
      <c r="A1711" s="5" t="str">
        <f t="shared" ref="A1711:B1711" si="1584">A1562</f>
        <v>200x200x28</v>
      </c>
      <c r="B1711" s="14">
        <f t="shared" si="1584"/>
        <v>82.424999999999997</v>
      </c>
      <c r="C1711" s="14">
        <f t="shared" si="1559"/>
        <v>9</v>
      </c>
      <c r="D1711" s="38">
        <v>527</v>
      </c>
    </row>
    <row r="1712" spans="1:4" x14ac:dyDescent="0.25">
      <c r="A1712" s="5" t="str">
        <f t="shared" ref="A1712:B1712" si="1585">A1563</f>
        <v>200x200x12.0*</v>
      </c>
      <c r="B1712" s="14">
        <f t="shared" si="1585"/>
        <v>36.816499999999998</v>
      </c>
      <c r="C1712" s="14">
        <f t="shared" si="1559"/>
        <v>9</v>
      </c>
      <c r="D1712" s="38">
        <v>230</v>
      </c>
    </row>
    <row r="1713" spans="1:4" x14ac:dyDescent="0.25">
      <c r="A1713" s="5" t="str">
        <f t="shared" ref="A1713:B1713" si="1586">A1564</f>
        <v>200x200x15.0*</v>
      </c>
      <c r="B1713" s="14">
        <f t="shared" si="1586"/>
        <v>45.608499999999999</v>
      </c>
      <c r="C1713" s="14">
        <f t="shared" si="1559"/>
        <v>9</v>
      </c>
      <c r="D1713" s="38">
        <v>293</v>
      </c>
    </row>
    <row r="1714" spans="1:4" x14ac:dyDescent="0.25">
      <c r="A1714" s="5" t="str">
        <f t="shared" ref="A1714:B1714" si="1587">A1565</f>
        <v>200x200x20.0*</v>
      </c>
      <c r="B1714" s="14">
        <f t="shared" si="1587"/>
        <v>59.895499999999998</v>
      </c>
      <c r="C1714" s="14">
        <f t="shared" si="1559"/>
        <v>9</v>
      </c>
      <c r="D1714" s="38">
        <v>389</v>
      </c>
    </row>
    <row r="1715" spans="1:4" x14ac:dyDescent="0.25">
      <c r="A1715" s="5" t="str">
        <f t="shared" ref="A1715:B1715" si="1588">A1566</f>
        <v>250x250x30</v>
      </c>
      <c r="B1715" s="14">
        <f t="shared" si="1588"/>
        <v>110.685</v>
      </c>
      <c r="C1715" s="14">
        <f t="shared" si="1559"/>
        <v>9</v>
      </c>
      <c r="D1715" s="38">
        <v>1000</v>
      </c>
    </row>
    <row r="1716" spans="1:4" x14ac:dyDescent="0.25">
      <c r="A1716" s="5" t="str">
        <f t="shared" ref="A1716:B1716" si="1589">A1567</f>
        <v>250x250x35</v>
      </c>
      <c r="B1716" s="14">
        <f t="shared" si="1589"/>
        <v>127.955</v>
      </c>
      <c r="C1716" s="14">
        <f t="shared" si="1559"/>
        <v>9</v>
      </c>
      <c r="D1716" s="38">
        <v>1160</v>
      </c>
    </row>
    <row r="1717" spans="1:4" x14ac:dyDescent="0.25">
      <c r="A1717" s="5" t="str">
        <f t="shared" ref="A1717:B1717" si="1590">A1568</f>
        <v>250x250x20.0*</v>
      </c>
      <c r="B1717" s="14">
        <f t="shared" si="1590"/>
        <v>75.36</v>
      </c>
      <c r="C1717" s="14">
        <f t="shared" si="1559"/>
        <v>9</v>
      </c>
      <c r="D1717" s="38">
        <v>679</v>
      </c>
    </row>
    <row r="1718" spans="1:4" x14ac:dyDescent="0.25">
      <c r="A1718" s="5" t="str">
        <f t="shared" ref="A1718:B1718" si="1591">A1569</f>
        <v>250x250x25.0*</v>
      </c>
      <c r="B1718" s="14">
        <f t="shared" si="1591"/>
        <v>93.415000000000006</v>
      </c>
      <c r="C1718" s="14">
        <f t="shared" si="1559"/>
        <v>9</v>
      </c>
      <c r="D1718" s="38">
        <v>848</v>
      </c>
    </row>
    <row r="1719" spans="1:4" x14ac:dyDescent="0.25">
      <c r="A1719" s="5" t="str">
        <f t="shared" ref="A1719:B1719" si="1592">A1570</f>
        <v>25x25x3</v>
      </c>
      <c r="B1719" s="14">
        <f t="shared" si="1592"/>
        <v>1.099</v>
      </c>
      <c r="C1719" s="14">
        <f t="shared" si="1559"/>
        <v>9</v>
      </c>
      <c r="D1719" s="38">
        <v>0.161</v>
      </c>
    </row>
    <row r="1720" spans="1:4" x14ac:dyDescent="0.25">
      <c r="A1720" s="5" t="str">
        <f t="shared" ref="A1720:B1720" si="1593">A1571</f>
        <v>25x25x4</v>
      </c>
      <c r="B1720" s="14">
        <f t="shared" si="1593"/>
        <v>1.4915</v>
      </c>
      <c r="C1720" s="14">
        <f t="shared" si="1559"/>
        <v>9</v>
      </c>
      <c r="D1720" s="38">
        <v>0.21</v>
      </c>
    </row>
    <row r="1721" spans="1:4" x14ac:dyDescent="0.25">
      <c r="A1721" s="5" t="str">
        <f t="shared" ref="A1721:B1721" si="1594">A1572</f>
        <v>300x300x35</v>
      </c>
      <c r="B1721" s="14">
        <f t="shared" si="1594"/>
        <v>154.64500000000001</v>
      </c>
      <c r="C1721" s="14">
        <f t="shared" si="1559"/>
        <v>9</v>
      </c>
      <c r="D1721" s="38">
        <v>1810</v>
      </c>
    </row>
    <row r="1722" spans="1:4" x14ac:dyDescent="0.25">
      <c r="A1722" s="5" t="str">
        <f t="shared" ref="A1722:B1722" si="1595">A1573</f>
        <v>300x300x25.0*</v>
      </c>
      <c r="B1722" s="14">
        <f t="shared" si="1595"/>
        <v>112.255</v>
      </c>
      <c r="C1722" s="14">
        <f t="shared" si="1559"/>
        <v>9</v>
      </c>
      <c r="D1722" s="38">
        <v>1320</v>
      </c>
    </row>
    <row r="1723" spans="1:4" x14ac:dyDescent="0.25">
      <c r="A1723" s="5" t="str">
        <f t="shared" ref="A1723:B1723" si="1596">A1574</f>
        <v>300x300x30.0*</v>
      </c>
      <c r="B1723" s="14">
        <f t="shared" si="1596"/>
        <v>133.44999999999999</v>
      </c>
      <c r="C1723" s="14">
        <f t="shared" si="1559"/>
        <v>9</v>
      </c>
      <c r="D1723" s="38">
        <v>1570</v>
      </c>
    </row>
    <row r="1724" spans="1:4" x14ac:dyDescent="0.25">
      <c r="A1724" s="5" t="str">
        <f t="shared" ref="A1724:B1724" si="1597">A1575</f>
        <v>30x30x4</v>
      </c>
      <c r="B1724" s="14">
        <f t="shared" si="1597"/>
        <v>1.8055000000000001</v>
      </c>
      <c r="C1724" s="14">
        <f t="shared" si="1559"/>
        <v>9</v>
      </c>
      <c r="D1724" s="38">
        <v>0.371</v>
      </c>
    </row>
    <row r="1725" spans="1:4" x14ac:dyDescent="0.25">
      <c r="A1725" s="5" t="str">
        <f t="shared" ref="A1725:B1725" si="1598">A1576</f>
        <v>30x30x3.0*</v>
      </c>
      <c r="B1725" s="14">
        <f t="shared" si="1598"/>
        <v>1.3345</v>
      </c>
      <c r="C1725" s="14">
        <f t="shared" si="1559"/>
        <v>9</v>
      </c>
      <c r="D1725" s="38">
        <v>0.28399999999999997</v>
      </c>
    </row>
    <row r="1726" spans="1:4" x14ac:dyDescent="0.25">
      <c r="A1726" s="5" t="str">
        <f t="shared" ref="A1726:B1726" si="1599">A1577</f>
        <v>35x35x4</v>
      </c>
      <c r="B1726" s="14">
        <f t="shared" si="1599"/>
        <v>2.1194999999999999</v>
      </c>
      <c r="C1726" s="14">
        <f t="shared" si="1559"/>
        <v>9</v>
      </c>
      <c r="D1726" s="38">
        <v>0.59299999999999997</v>
      </c>
    </row>
    <row r="1727" spans="1:4" x14ac:dyDescent="0.25">
      <c r="A1727" s="5" t="str">
        <f t="shared" ref="A1727:B1727" si="1600">A1578</f>
        <v>35x35x5</v>
      </c>
      <c r="B1727" s="14">
        <f t="shared" si="1600"/>
        <v>2.5905</v>
      </c>
      <c r="C1727" s="14">
        <f t="shared" si="1559"/>
        <v>9</v>
      </c>
      <c r="D1727" s="38">
        <v>0.70799999999999996</v>
      </c>
    </row>
    <row r="1728" spans="1:4" x14ac:dyDescent="0.25">
      <c r="A1728" s="5" t="str">
        <f t="shared" ref="A1728:B1728" si="1601">A1579</f>
        <v>40x40x5</v>
      </c>
      <c r="B1728" s="14">
        <f t="shared" si="1601"/>
        <v>2.9830000000000001</v>
      </c>
      <c r="C1728" s="14">
        <f t="shared" si="1559"/>
        <v>9</v>
      </c>
      <c r="D1728" s="38">
        <v>1.07</v>
      </c>
    </row>
    <row r="1729" spans="1:4" x14ac:dyDescent="0.25">
      <c r="A1729" s="5" t="str">
        <f t="shared" ref="A1729:B1729" si="1602">A1580</f>
        <v>40x40x6</v>
      </c>
      <c r="B1729" s="14">
        <f t="shared" si="1602"/>
        <v>3.5325000000000002</v>
      </c>
      <c r="C1729" s="14">
        <f t="shared" si="1559"/>
        <v>9</v>
      </c>
      <c r="D1729" s="38">
        <v>1.26</v>
      </c>
    </row>
    <row r="1730" spans="1:4" x14ac:dyDescent="0.25">
      <c r="A1730" s="5" t="str">
        <f t="shared" ref="A1730:B1730" si="1603">A1581</f>
        <v>40x40x4.0*</v>
      </c>
      <c r="B1730" s="14">
        <f t="shared" si="1603"/>
        <v>2.4335</v>
      </c>
      <c r="C1730" s="14">
        <f t="shared" si="1559"/>
        <v>9</v>
      </c>
      <c r="D1730" s="38">
        <v>0.88900000000000001</v>
      </c>
    </row>
    <row r="1731" spans="1:4" x14ac:dyDescent="0.25">
      <c r="A1731" s="5" t="str">
        <f t="shared" ref="A1731:B1731" si="1604">A1582</f>
        <v>45x45x5</v>
      </c>
      <c r="B1731" s="14">
        <f t="shared" si="1604"/>
        <v>3.3755000000000002</v>
      </c>
      <c r="C1731" s="14">
        <f t="shared" si="1559"/>
        <v>9</v>
      </c>
      <c r="D1731" s="38">
        <v>1.53</v>
      </c>
    </row>
    <row r="1732" spans="1:4" x14ac:dyDescent="0.25">
      <c r="A1732" s="5" t="str">
        <f t="shared" ref="A1732:B1732" si="1605">A1583</f>
        <v>45x45x6</v>
      </c>
      <c r="B1732" s="14">
        <f t="shared" si="1605"/>
        <v>4.0034999999999998</v>
      </c>
      <c r="C1732" s="14">
        <f t="shared" si="1559"/>
        <v>9</v>
      </c>
      <c r="D1732" s="38">
        <v>1.77</v>
      </c>
    </row>
    <row r="1733" spans="1:4" x14ac:dyDescent="0.25">
      <c r="A1733" s="5" t="str">
        <f t="shared" ref="A1733:B1733" si="1606">A1584</f>
        <v>45x45x7</v>
      </c>
      <c r="B1733" s="14">
        <f t="shared" si="1606"/>
        <v>4.6315</v>
      </c>
      <c r="C1733" s="14">
        <f t="shared" si="1559"/>
        <v>9</v>
      </c>
      <c r="D1733" s="38">
        <v>2.04</v>
      </c>
    </row>
    <row r="1734" spans="1:4" x14ac:dyDescent="0.25">
      <c r="A1734" s="5" t="str">
        <f t="shared" ref="A1734:B1734" si="1607">A1585</f>
        <v>45x45x3.0*</v>
      </c>
      <c r="B1734" s="14">
        <f t="shared" si="1607"/>
        <v>2.1194999999999999</v>
      </c>
      <c r="C1734" s="14">
        <f t="shared" si="1559"/>
        <v>9</v>
      </c>
      <c r="D1734" s="38">
        <v>0.95499999999999996</v>
      </c>
    </row>
    <row r="1735" spans="1:4" x14ac:dyDescent="0.25">
      <c r="A1735" s="5" t="str">
        <f t="shared" ref="A1735:B1735" si="1608">A1586</f>
        <v>45x45x4.0*</v>
      </c>
      <c r="B1735" s="14">
        <f t="shared" si="1608"/>
        <v>2.7475000000000001</v>
      </c>
      <c r="C1735" s="14">
        <f t="shared" si="1559"/>
        <v>9</v>
      </c>
      <c r="D1735" s="38">
        <v>1.24</v>
      </c>
    </row>
    <row r="1736" spans="1:4" x14ac:dyDescent="0.25">
      <c r="A1736" s="5" t="str">
        <f t="shared" ref="A1736:B1736" si="1609">A1587</f>
        <v>45x45x45.0*</v>
      </c>
      <c r="B1736" s="14">
        <f t="shared" si="1609"/>
        <v>3.0615000000000001</v>
      </c>
      <c r="C1736" s="14">
        <f t="shared" si="1559"/>
        <v>9</v>
      </c>
      <c r="D1736" s="38">
        <v>1.39</v>
      </c>
    </row>
    <row r="1737" spans="1:4" x14ac:dyDescent="0.25">
      <c r="A1737" s="5" t="str">
        <f t="shared" ref="A1737:B1737" si="1610">A1588</f>
        <v>50x50x6</v>
      </c>
      <c r="B1737" s="14">
        <f t="shared" si="1610"/>
        <v>4.4744999999999999</v>
      </c>
      <c r="C1737" s="14">
        <f t="shared" si="1559"/>
        <v>9</v>
      </c>
      <c r="D1737" s="38">
        <v>2.48</v>
      </c>
    </row>
    <row r="1738" spans="1:4" x14ac:dyDescent="0.25">
      <c r="A1738" s="5" t="str">
        <f t="shared" ref="A1738:B1738" si="1611">A1589</f>
        <v>50x50x7</v>
      </c>
      <c r="B1738" s="14">
        <f t="shared" si="1611"/>
        <v>5.181</v>
      </c>
      <c r="C1738" s="14">
        <f t="shared" si="1559"/>
        <v>9</v>
      </c>
      <c r="D1738" s="38">
        <v>2.81</v>
      </c>
    </row>
    <row r="1739" spans="1:4" x14ac:dyDescent="0.25">
      <c r="A1739" s="5" t="str">
        <f t="shared" ref="A1739:B1739" si="1612">A1590</f>
        <v>50x50x8</v>
      </c>
      <c r="B1739" s="14">
        <f t="shared" si="1612"/>
        <v>5.8090000000000002</v>
      </c>
      <c r="C1739" s="14">
        <f t="shared" si="1559"/>
        <v>9</v>
      </c>
      <c r="D1739" s="38">
        <v>3.17</v>
      </c>
    </row>
    <row r="1740" spans="1:4" x14ac:dyDescent="0.25">
      <c r="A1740" s="5" t="str">
        <f t="shared" ref="A1740:B1740" si="1613">A1591</f>
        <v>50x50x9</v>
      </c>
      <c r="B1740" s="14">
        <f t="shared" si="1613"/>
        <v>6.4369999999999994</v>
      </c>
      <c r="C1740" s="14">
        <f t="shared" si="1559"/>
        <v>9</v>
      </c>
      <c r="D1740" s="38">
        <v>3.53</v>
      </c>
    </row>
    <row r="1741" spans="1:4" x14ac:dyDescent="0.25">
      <c r="A1741" s="5" t="str">
        <f t="shared" ref="A1741:B1741" si="1614">A1592</f>
        <v>50x50x4.0*</v>
      </c>
      <c r="B1741" s="14">
        <f t="shared" si="1614"/>
        <v>3.0615000000000001</v>
      </c>
      <c r="C1741" s="14">
        <f t="shared" si="1559"/>
        <v>9</v>
      </c>
      <c r="D1741" s="38">
        <v>1.72</v>
      </c>
    </row>
    <row r="1742" spans="1:4" x14ac:dyDescent="0.25">
      <c r="A1742" s="5" t="str">
        <f t="shared" ref="A1742:B1742" si="1615">A1593</f>
        <v>50x50x5.0*</v>
      </c>
      <c r="B1742" s="14">
        <f t="shared" si="1615"/>
        <v>3.7679999999999998</v>
      </c>
      <c r="C1742" s="14">
        <f t="shared" si="1559"/>
        <v>9</v>
      </c>
      <c r="D1742" s="38">
        <v>2.1</v>
      </c>
    </row>
    <row r="1743" spans="1:4" x14ac:dyDescent="0.25">
      <c r="A1743" s="5" t="str">
        <f t="shared" ref="A1743:B1743" si="1616">A1594</f>
        <v>55x55x6</v>
      </c>
      <c r="B1743" s="14">
        <f t="shared" si="1616"/>
        <v>4.9455</v>
      </c>
      <c r="C1743" s="14">
        <f t="shared" si="1559"/>
        <v>9</v>
      </c>
      <c r="D1743" s="38">
        <v>3.25</v>
      </c>
    </row>
    <row r="1744" spans="1:4" x14ac:dyDescent="0.25">
      <c r="A1744" s="5" t="str">
        <f t="shared" ref="A1744:B1744" si="1617">A1595</f>
        <v>55x55x4.0*</v>
      </c>
      <c r="B1744" s="14">
        <f t="shared" si="1617"/>
        <v>3.3755000000000002</v>
      </c>
      <c r="C1744" s="14">
        <f t="shared" si="1559"/>
        <v>9</v>
      </c>
      <c r="D1744" s="38">
        <v>2.2400000000000002</v>
      </c>
    </row>
    <row r="1745" spans="1:4" x14ac:dyDescent="0.25">
      <c r="A1745" s="5" t="str">
        <f t="shared" ref="A1745:B1745" si="1618">A1596</f>
        <v>55x55x5.0*</v>
      </c>
      <c r="B1745" s="14">
        <f t="shared" si="1618"/>
        <v>4.1604999999999999</v>
      </c>
      <c r="C1745" s="14">
        <f t="shared" si="1559"/>
        <v>9</v>
      </c>
      <c r="D1745" s="38">
        <v>2.79</v>
      </c>
    </row>
    <row r="1746" spans="1:4" x14ac:dyDescent="0.25">
      <c r="A1746" s="5" t="str">
        <f t="shared" ref="A1746:B1746" si="1619">A1597</f>
        <v>60x60x7</v>
      </c>
      <c r="B1746" s="14">
        <f t="shared" si="1619"/>
        <v>6.28</v>
      </c>
      <c r="C1746" s="14">
        <f t="shared" si="1559"/>
        <v>9</v>
      </c>
      <c r="D1746" s="38">
        <v>4.87</v>
      </c>
    </row>
    <row r="1747" spans="1:4" x14ac:dyDescent="0.25">
      <c r="A1747" s="5" t="str">
        <f t="shared" ref="A1747:B1747" si="1620">A1598</f>
        <v>60x60x8</v>
      </c>
      <c r="B1747" s="14">
        <f t="shared" si="1620"/>
        <v>7.0650000000000004</v>
      </c>
      <c r="C1747" s="14">
        <f t="shared" si="1559"/>
        <v>9</v>
      </c>
      <c r="D1747" s="38">
        <v>5.51</v>
      </c>
    </row>
    <row r="1748" spans="1:4" x14ac:dyDescent="0.25">
      <c r="A1748" s="5" t="str">
        <f t="shared" ref="A1748:B1748" si="1621">A1599</f>
        <v>60x60x10</v>
      </c>
      <c r="B1748" s="14">
        <f t="shared" si="1621"/>
        <v>8.7134999999999998</v>
      </c>
      <c r="C1748" s="14">
        <f t="shared" si="1559"/>
        <v>9</v>
      </c>
      <c r="D1748" s="38">
        <v>6.67</v>
      </c>
    </row>
    <row r="1749" spans="1:4" x14ac:dyDescent="0.25">
      <c r="A1749" s="5" t="str">
        <f t="shared" ref="A1749:B1749" si="1622">A1600</f>
        <v>60x60x4.0*</v>
      </c>
      <c r="B1749" s="14">
        <f t="shared" si="1622"/>
        <v>3.6894999999999998</v>
      </c>
      <c r="C1749" s="14">
        <f t="shared" si="1559"/>
        <v>9</v>
      </c>
      <c r="D1749" s="38">
        <v>2.93</v>
      </c>
    </row>
    <row r="1750" spans="1:4" x14ac:dyDescent="0.25">
      <c r="A1750" s="5" t="str">
        <f t="shared" ref="A1750:B1750" si="1623">A1601</f>
        <v>60x60x5.0*</v>
      </c>
      <c r="B1750" s="14">
        <f t="shared" si="1623"/>
        <v>4.5529999999999999</v>
      </c>
      <c r="C1750" s="14">
        <f t="shared" ref="C1750:C1813" si="1624">C1601+1</f>
        <v>9</v>
      </c>
      <c r="D1750" s="38">
        <v>3.6</v>
      </c>
    </row>
    <row r="1751" spans="1:4" x14ac:dyDescent="0.25">
      <c r="A1751" s="5" t="str">
        <f t="shared" ref="A1751:B1751" si="1625">A1602</f>
        <v>60x60x6.0*</v>
      </c>
      <c r="B1751" s="14">
        <f t="shared" si="1625"/>
        <v>5.4165000000000001</v>
      </c>
      <c r="C1751" s="14">
        <f t="shared" si="1624"/>
        <v>9</v>
      </c>
      <c r="D1751" s="38">
        <v>4.29</v>
      </c>
    </row>
    <row r="1752" spans="1:4" x14ac:dyDescent="0.25">
      <c r="A1752" s="5" t="str">
        <f t="shared" ref="A1752:B1752" si="1626">A1603</f>
        <v>63x63x5.0*</v>
      </c>
      <c r="B1752" s="14">
        <f t="shared" si="1626"/>
        <v>4.7885</v>
      </c>
      <c r="C1752" s="14">
        <f t="shared" si="1624"/>
        <v>9</v>
      </c>
      <c r="D1752" s="38">
        <v>4.16</v>
      </c>
    </row>
    <row r="1753" spans="1:4" x14ac:dyDescent="0.25">
      <c r="A1753" s="5" t="str">
        <f t="shared" ref="A1753:B1753" si="1627">A1604</f>
        <v>63x63x6.0*</v>
      </c>
      <c r="B1753" s="14">
        <f t="shared" si="1627"/>
        <v>5.7305000000000001</v>
      </c>
      <c r="C1753" s="14">
        <f t="shared" si="1624"/>
        <v>9</v>
      </c>
      <c r="D1753" s="38">
        <v>4.8899999999999997</v>
      </c>
    </row>
    <row r="1754" spans="1:4" x14ac:dyDescent="0.25">
      <c r="A1754" s="5" t="str">
        <f t="shared" ref="A1754:B1754" si="1628">A1605</f>
        <v>63x63x6.5*</v>
      </c>
      <c r="B1754" s="14">
        <f t="shared" si="1628"/>
        <v>6.2015000000000002</v>
      </c>
      <c r="C1754" s="14">
        <f t="shared" si="1624"/>
        <v>9</v>
      </c>
      <c r="D1754" s="38">
        <v>5.26</v>
      </c>
    </row>
    <row r="1755" spans="1:4" x14ac:dyDescent="0.25">
      <c r="A1755" s="5" t="str">
        <f t="shared" ref="A1755:B1755" si="1629">A1606</f>
        <v>65x65x7</v>
      </c>
      <c r="B1755" s="14">
        <f t="shared" si="1629"/>
        <v>6.8295000000000003</v>
      </c>
      <c r="C1755" s="14">
        <f t="shared" si="1624"/>
        <v>9</v>
      </c>
      <c r="D1755" s="38">
        <v>6.19</v>
      </c>
    </row>
    <row r="1756" spans="1:4" x14ac:dyDescent="0.25">
      <c r="A1756" s="5" t="str">
        <f t="shared" ref="A1756:B1756" si="1630">A1607</f>
        <v>65x65x8</v>
      </c>
      <c r="B1756" s="14">
        <f t="shared" si="1630"/>
        <v>7.7714999999999996</v>
      </c>
      <c r="C1756" s="14">
        <f t="shared" si="1624"/>
        <v>9</v>
      </c>
      <c r="D1756" s="38">
        <v>7.01</v>
      </c>
    </row>
    <row r="1757" spans="1:4" x14ac:dyDescent="0.25">
      <c r="A1757" s="5" t="str">
        <f t="shared" ref="A1757:B1757" si="1631">A1608</f>
        <v>65x65x9</v>
      </c>
      <c r="B1757" s="14">
        <f t="shared" si="1631"/>
        <v>8.6349999999999998</v>
      </c>
      <c r="C1757" s="14">
        <f t="shared" si="1624"/>
        <v>9</v>
      </c>
      <c r="D1757" s="38">
        <v>7.72</v>
      </c>
    </row>
    <row r="1758" spans="1:4" x14ac:dyDescent="0.25">
      <c r="A1758" s="5" t="str">
        <f t="shared" ref="A1758:B1758" si="1632">A1609</f>
        <v>65x65x10</v>
      </c>
      <c r="B1758" s="14">
        <f t="shared" si="1632"/>
        <v>9.4984999999999999</v>
      </c>
      <c r="C1758" s="14">
        <f t="shared" si="1624"/>
        <v>9</v>
      </c>
      <c r="D1758" s="38">
        <v>8.49</v>
      </c>
    </row>
    <row r="1759" spans="1:4" x14ac:dyDescent="0.25">
      <c r="A1759" s="5" t="str">
        <f t="shared" ref="A1759:B1759" si="1633">A1610</f>
        <v>65x65x11</v>
      </c>
      <c r="B1759" s="14">
        <f t="shared" si="1633"/>
        <v>10.362</v>
      </c>
      <c r="C1759" s="14">
        <f t="shared" si="1624"/>
        <v>9</v>
      </c>
      <c r="D1759" s="38">
        <v>9.26</v>
      </c>
    </row>
    <row r="1760" spans="1:4" x14ac:dyDescent="0.25">
      <c r="A1760" s="5" t="str">
        <f t="shared" ref="A1760:B1760" si="1634">A1611</f>
        <v>65x65x4.0*</v>
      </c>
      <c r="B1760" s="14">
        <f t="shared" si="1634"/>
        <v>4.0034999999999998</v>
      </c>
      <c r="C1760" s="14">
        <f t="shared" si="1624"/>
        <v>9</v>
      </c>
      <c r="D1760" s="38">
        <v>3.63</v>
      </c>
    </row>
    <row r="1761" spans="1:4" x14ac:dyDescent="0.25">
      <c r="A1761" s="5" t="str">
        <f t="shared" ref="A1761:B1761" si="1635">A1612</f>
        <v>65x65x5.0*</v>
      </c>
      <c r="B1761" s="14">
        <f t="shared" si="1635"/>
        <v>4.9455</v>
      </c>
      <c r="C1761" s="14">
        <f t="shared" si="1624"/>
        <v>9</v>
      </c>
      <c r="D1761" s="38">
        <v>4.55</v>
      </c>
    </row>
    <row r="1762" spans="1:4" x14ac:dyDescent="0.25">
      <c r="A1762" s="5" t="str">
        <f t="shared" ref="A1762:B1762" si="1636">A1613</f>
        <v>65x65x6.0*</v>
      </c>
      <c r="B1762" s="14">
        <f t="shared" si="1636"/>
        <v>5.8875000000000002</v>
      </c>
      <c r="C1762" s="14">
        <f t="shared" si="1624"/>
        <v>9</v>
      </c>
      <c r="D1762" s="38">
        <v>5.36</v>
      </c>
    </row>
    <row r="1763" spans="1:4" x14ac:dyDescent="0.25">
      <c r="A1763" s="5" t="str">
        <f t="shared" ref="A1763:B1763" si="1637">A1614</f>
        <v>70x70x8</v>
      </c>
      <c r="B1763" s="14">
        <f t="shared" si="1637"/>
        <v>8.3994999999999997</v>
      </c>
      <c r="C1763" s="14">
        <f t="shared" si="1624"/>
        <v>9</v>
      </c>
      <c r="D1763" s="38">
        <v>8.66</v>
      </c>
    </row>
    <row r="1764" spans="1:4" x14ac:dyDescent="0.25">
      <c r="A1764" s="5" t="str">
        <f t="shared" ref="A1764:B1764" si="1638">A1615</f>
        <v>70x70x9</v>
      </c>
      <c r="B1764" s="14">
        <f t="shared" si="1638"/>
        <v>9.3414999999999999</v>
      </c>
      <c r="C1764" s="14">
        <f t="shared" si="1624"/>
        <v>9</v>
      </c>
      <c r="D1764" s="38">
        <v>9.6300000000000008</v>
      </c>
    </row>
    <row r="1765" spans="1:4" x14ac:dyDescent="0.25">
      <c r="A1765" s="5" t="str">
        <f t="shared" ref="A1765:B1765" si="1639">A1616</f>
        <v>70x70x10</v>
      </c>
      <c r="B1765" s="14">
        <f t="shared" si="1639"/>
        <v>10.2835</v>
      </c>
      <c r="C1765" s="14">
        <f t="shared" si="1624"/>
        <v>9</v>
      </c>
      <c r="D1765" s="38">
        <v>10.6</v>
      </c>
    </row>
    <row r="1766" spans="1:4" x14ac:dyDescent="0.25">
      <c r="A1766" s="5" t="str">
        <f t="shared" ref="A1766:B1766" si="1640">A1617</f>
        <v>70x70x5.0*</v>
      </c>
      <c r="B1766" s="14">
        <f t="shared" si="1640"/>
        <v>5.3380000000000001</v>
      </c>
      <c r="C1766" s="14">
        <f t="shared" si="1624"/>
        <v>9</v>
      </c>
      <c r="D1766" s="38">
        <v>5.61</v>
      </c>
    </row>
    <row r="1767" spans="1:4" x14ac:dyDescent="0.25">
      <c r="A1767" s="5" t="str">
        <f t="shared" ref="A1767:B1767" si="1641">A1618</f>
        <v>70x70x6.0*</v>
      </c>
      <c r="B1767" s="14">
        <f t="shared" si="1641"/>
        <v>6.3585000000000003</v>
      </c>
      <c r="C1767" s="14">
        <f t="shared" si="1624"/>
        <v>9</v>
      </c>
      <c r="D1767" s="38">
        <v>6.75</v>
      </c>
    </row>
    <row r="1768" spans="1:4" x14ac:dyDescent="0.25">
      <c r="A1768" s="5" t="str">
        <f t="shared" ref="A1768:B1768" si="1642">A1619</f>
        <v>70x70x7.0*</v>
      </c>
      <c r="B1768" s="14">
        <f t="shared" si="1642"/>
        <v>7.3789999999999996</v>
      </c>
      <c r="C1768" s="14">
        <f t="shared" si="1624"/>
        <v>9</v>
      </c>
      <c r="D1768" s="38">
        <v>7.71</v>
      </c>
    </row>
    <row r="1769" spans="1:4" x14ac:dyDescent="0.25">
      <c r="A1769" s="5" t="str">
        <f t="shared" ref="A1769:B1769" si="1643">A1620</f>
        <v>75x75x9</v>
      </c>
      <c r="B1769" s="14">
        <f t="shared" si="1643"/>
        <v>10.048</v>
      </c>
      <c r="C1769" s="14">
        <f t="shared" si="1624"/>
        <v>9</v>
      </c>
      <c r="D1769" s="38">
        <v>11.8</v>
      </c>
    </row>
    <row r="1770" spans="1:4" x14ac:dyDescent="0.25">
      <c r="A1770" s="5" t="str">
        <f t="shared" ref="A1770:B1770" si="1644">A1621</f>
        <v>75x75x10</v>
      </c>
      <c r="B1770" s="14">
        <f t="shared" si="1644"/>
        <v>11.0685</v>
      </c>
      <c r="C1770" s="14">
        <f t="shared" si="1624"/>
        <v>9</v>
      </c>
      <c r="D1770" s="38">
        <v>13</v>
      </c>
    </row>
    <row r="1771" spans="1:4" x14ac:dyDescent="0.25">
      <c r="A1771" s="5" t="str">
        <f t="shared" ref="A1771:B1771" si="1645">A1622</f>
        <v>75x75x4.0*</v>
      </c>
      <c r="B1771" s="14">
        <f t="shared" si="1645"/>
        <v>4.6315</v>
      </c>
      <c r="C1771" s="14">
        <f t="shared" si="1624"/>
        <v>9</v>
      </c>
      <c r="D1771" s="38">
        <v>5.48</v>
      </c>
    </row>
    <row r="1772" spans="1:4" x14ac:dyDescent="0.25">
      <c r="A1772" s="5" t="str">
        <f t="shared" ref="A1772:B1772" si="1646">A1623</f>
        <v>75x75x5.0*</v>
      </c>
      <c r="B1772" s="14">
        <f t="shared" si="1646"/>
        <v>5.7305000000000001</v>
      </c>
      <c r="C1772" s="14">
        <f t="shared" si="1624"/>
        <v>9</v>
      </c>
      <c r="D1772" s="38">
        <v>6.82</v>
      </c>
    </row>
    <row r="1773" spans="1:4" x14ac:dyDescent="0.25">
      <c r="A1773" s="5" t="str">
        <f t="shared" ref="A1773:B1773" si="1647">A1624</f>
        <v>75x75x6.0*</v>
      </c>
      <c r="B1773" s="14">
        <f t="shared" si="1647"/>
        <v>6.8295000000000003</v>
      </c>
      <c r="C1773" s="14">
        <f t="shared" si="1624"/>
        <v>9</v>
      </c>
      <c r="D1773" s="38">
        <v>8.2100000000000009</v>
      </c>
    </row>
    <row r="1774" spans="1:4" x14ac:dyDescent="0.25">
      <c r="A1774" s="5" t="str">
        <f t="shared" ref="A1774:B1774" si="1648">A1625</f>
        <v>75x75x7.0*</v>
      </c>
      <c r="B1774" s="14">
        <f t="shared" si="1648"/>
        <v>7.9284999999999997</v>
      </c>
      <c r="C1774" s="14">
        <f t="shared" si="1624"/>
        <v>9</v>
      </c>
      <c r="D1774" s="38">
        <v>9.44</v>
      </c>
    </row>
    <row r="1775" spans="1:4" x14ac:dyDescent="0.25">
      <c r="A1775" s="5" t="str">
        <f t="shared" ref="A1775:B1775" si="1649">A1626</f>
        <v>75x75x8.0*</v>
      </c>
      <c r="B1775" s="14">
        <f t="shared" si="1649"/>
        <v>8.9489999999999998</v>
      </c>
      <c r="C1775" s="14">
        <f t="shared" si="1624"/>
        <v>9</v>
      </c>
      <c r="D1775" s="38">
        <v>10.6</v>
      </c>
    </row>
    <row r="1776" spans="1:4" x14ac:dyDescent="0.25">
      <c r="A1776" s="5" t="str">
        <f t="shared" ref="A1776:B1776" si="1650">A1627</f>
        <v>80x80x9</v>
      </c>
      <c r="B1776" s="14">
        <f t="shared" si="1650"/>
        <v>10.7545</v>
      </c>
      <c r="C1776" s="14">
        <f t="shared" si="1624"/>
        <v>9</v>
      </c>
      <c r="D1776" s="38">
        <v>14.3</v>
      </c>
    </row>
    <row r="1777" spans="1:4" x14ac:dyDescent="0.25">
      <c r="A1777" s="5" t="str">
        <f t="shared" ref="A1777:B1777" si="1651">A1628</f>
        <v>80x80x10</v>
      </c>
      <c r="B1777" s="14">
        <f t="shared" si="1651"/>
        <v>11.8535</v>
      </c>
      <c r="C1777" s="14">
        <f t="shared" si="1624"/>
        <v>9</v>
      </c>
      <c r="D1777" s="38">
        <v>15.7</v>
      </c>
    </row>
    <row r="1778" spans="1:4" x14ac:dyDescent="0.25">
      <c r="A1778" s="5" t="str">
        <f t="shared" ref="A1778:B1778" si="1652">A1629</f>
        <v>80x80x5.0*</v>
      </c>
      <c r="B1778" s="14">
        <f t="shared" si="1652"/>
        <v>6.2015000000000002</v>
      </c>
      <c r="C1778" s="14">
        <f t="shared" si="1624"/>
        <v>9</v>
      </c>
      <c r="D1778" s="38">
        <v>8.18</v>
      </c>
    </row>
    <row r="1779" spans="1:4" x14ac:dyDescent="0.25">
      <c r="A1779" s="5" t="str">
        <f t="shared" ref="A1779:B1779" si="1653">A1630</f>
        <v>80x80x6.0*</v>
      </c>
      <c r="B1779" s="14">
        <f t="shared" si="1653"/>
        <v>7.3789999999999996</v>
      </c>
      <c r="C1779" s="14">
        <f t="shared" si="1624"/>
        <v>9</v>
      </c>
      <c r="D1779" s="38">
        <v>9.8699999999999992</v>
      </c>
    </row>
    <row r="1780" spans="1:4" x14ac:dyDescent="0.25">
      <c r="A1780" s="5" t="str">
        <f t="shared" ref="A1780:B1780" si="1654">A1631</f>
        <v>80x80x7.0*</v>
      </c>
      <c r="B1780" s="14">
        <f t="shared" si="1654"/>
        <v>8.4779999999999998</v>
      </c>
      <c r="C1780" s="14">
        <f t="shared" si="1624"/>
        <v>9</v>
      </c>
      <c r="D1780" s="38">
        <v>11.4</v>
      </c>
    </row>
    <row r="1781" spans="1:4" x14ac:dyDescent="0.25">
      <c r="A1781" s="5" t="str">
        <f t="shared" ref="A1781:B1781" si="1655">A1632</f>
        <v>80x80x8.0*</v>
      </c>
      <c r="B1781" s="14">
        <f t="shared" si="1655"/>
        <v>9.6555</v>
      </c>
      <c r="C1781" s="14">
        <f t="shared" si="1624"/>
        <v>9</v>
      </c>
      <c r="D1781" s="38">
        <v>12.9</v>
      </c>
    </row>
    <row r="1782" spans="1:4" x14ac:dyDescent="0.25">
      <c r="A1782" s="5" t="str">
        <f t="shared" ref="A1782:B1782" si="1656">A1633</f>
        <v>90x90x10</v>
      </c>
      <c r="B1782" s="14">
        <f t="shared" si="1656"/>
        <v>13.423500000000001</v>
      </c>
      <c r="C1782" s="14">
        <f t="shared" si="1624"/>
        <v>9</v>
      </c>
      <c r="D1782" s="38">
        <v>22.2</v>
      </c>
    </row>
    <row r="1783" spans="1:4" x14ac:dyDescent="0.25">
      <c r="A1783" s="5" t="str">
        <f t="shared" ref="A1783:B1783" si="1657">A1634</f>
        <v>90x90x11</v>
      </c>
      <c r="B1783" s="14">
        <f t="shared" si="1657"/>
        <v>14.679500000000001</v>
      </c>
      <c r="C1783" s="14">
        <f t="shared" si="1624"/>
        <v>9</v>
      </c>
      <c r="D1783" s="38">
        <v>24</v>
      </c>
    </row>
    <row r="1784" spans="1:4" x14ac:dyDescent="0.25">
      <c r="A1784" s="5" t="str">
        <f t="shared" ref="A1784:B1784" si="1658">A1635</f>
        <v>90x90x16</v>
      </c>
      <c r="B1784" s="14">
        <f t="shared" si="1658"/>
        <v>20.724</v>
      </c>
      <c r="C1784" s="14">
        <f t="shared" si="1624"/>
        <v>9</v>
      </c>
      <c r="D1784" s="38">
        <v>33.9</v>
      </c>
    </row>
    <row r="1785" spans="1:4" x14ac:dyDescent="0.25">
      <c r="A1785" s="5" t="str">
        <f t="shared" ref="A1785:B1785" si="1659">A1636</f>
        <v>90x90x5.0*</v>
      </c>
      <c r="B1785" s="14">
        <f t="shared" si="1659"/>
        <v>6.9865000000000004</v>
      </c>
      <c r="C1785" s="14">
        <f t="shared" si="1624"/>
        <v>9</v>
      </c>
      <c r="D1785" s="38">
        <v>11.4</v>
      </c>
    </row>
    <row r="1786" spans="1:4" x14ac:dyDescent="0.25">
      <c r="A1786" s="5" t="str">
        <f t="shared" ref="A1786:B1786" si="1660">A1637</f>
        <v>90x90x6.0*</v>
      </c>
      <c r="B1786" s="14">
        <f t="shared" si="1660"/>
        <v>8.3209999999999997</v>
      </c>
      <c r="C1786" s="14">
        <f t="shared" si="1624"/>
        <v>9</v>
      </c>
      <c r="D1786" s="38">
        <v>13.7</v>
      </c>
    </row>
    <row r="1787" spans="1:4" x14ac:dyDescent="0.25">
      <c r="A1787" s="5" t="str">
        <f t="shared" ref="A1787:B1787" si="1661">A1638</f>
        <v>90x90x7.0*</v>
      </c>
      <c r="B1787" s="14">
        <f t="shared" si="1661"/>
        <v>9.577</v>
      </c>
      <c r="C1787" s="14">
        <f t="shared" si="1624"/>
        <v>9</v>
      </c>
      <c r="D1787" s="38">
        <v>16.100000000000001</v>
      </c>
    </row>
    <row r="1788" spans="1:4" x14ac:dyDescent="0.25">
      <c r="A1788" s="5" t="str">
        <f t="shared" ref="A1788:B1788" si="1662">A1639</f>
        <v>90x90x8.0*</v>
      </c>
      <c r="B1788" s="14">
        <f t="shared" si="1662"/>
        <v>10.9115</v>
      </c>
      <c r="C1788" s="14">
        <f t="shared" si="1624"/>
        <v>9</v>
      </c>
      <c r="D1788" s="38">
        <v>18.2</v>
      </c>
    </row>
    <row r="1789" spans="1:4" x14ac:dyDescent="0.25">
      <c r="A1789" s="5" t="str">
        <f t="shared" ref="A1789:B1789" si="1663">A1640</f>
        <v>90x90x9.0*</v>
      </c>
      <c r="B1789" s="14">
        <f t="shared" si="1663"/>
        <v>12.1675</v>
      </c>
      <c r="C1789" s="14">
        <f t="shared" si="1624"/>
        <v>9</v>
      </c>
      <c r="D1789" s="38">
        <v>20.399999999999999</v>
      </c>
    </row>
    <row r="1790" spans="1:4" x14ac:dyDescent="0.25">
      <c r="A1790" s="5" t="str">
        <f t="shared" ref="A1790:B1790" si="1664">A1641</f>
        <v>100x100x11</v>
      </c>
      <c r="B1790" s="14">
        <f t="shared" si="1664"/>
        <v>16.406500000000001</v>
      </c>
      <c r="C1790" s="14">
        <f t="shared" si="1624"/>
        <v>10</v>
      </c>
      <c r="D1790" s="38">
        <v>27</v>
      </c>
    </row>
    <row r="1791" spans="1:4" x14ac:dyDescent="0.25">
      <c r="A1791" s="5" t="str">
        <f t="shared" ref="A1791:B1791" si="1665">A1642</f>
        <v>100x100x12</v>
      </c>
      <c r="B1791" s="14">
        <f t="shared" si="1665"/>
        <v>17.819500000000001</v>
      </c>
      <c r="C1791" s="14">
        <f t="shared" si="1624"/>
        <v>10</v>
      </c>
      <c r="D1791" s="38">
        <v>29.4</v>
      </c>
    </row>
    <row r="1792" spans="1:4" x14ac:dyDescent="0.25">
      <c r="A1792" s="5" t="str">
        <f t="shared" ref="A1792:B1792" si="1666">A1643</f>
        <v>100x100x13</v>
      </c>
      <c r="B1792" s="14">
        <f t="shared" si="1666"/>
        <v>19.232500000000002</v>
      </c>
      <c r="C1792" s="14">
        <f t="shared" si="1624"/>
        <v>10</v>
      </c>
      <c r="D1792" s="38">
        <v>31.7</v>
      </c>
    </row>
    <row r="1793" spans="1:4" x14ac:dyDescent="0.25">
      <c r="A1793" s="5" t="str">
        <f t="shared" ref="A1793:B1793" si="1667">A1644</f>
        <v>100x100x14</v>
      </c>
      <c r="B1793" s="14">
        <f t="shared" si="1667"/>
        <v>20.567</v>
      </c>
      <c r="C1793" s="14">
        <f t="shared" si="1624"/>
        <v>10</v>
      </c>
      <c r="D1793" s="38">
        <v>33.6</v>
      </c>
    </row>
    <row r="1794" spans="1:4" x14ac:dyDescent="0.25">
      <c r="A1794" s="5" t="str">
        <f t="shared" ref="A1794:B1794" si="1668">A1645</f>
        <v>100x100x15</v>
      </c>
      <c r="B1794" s="14">
        <f t="shared" si="1668"/>
        <v>21.901499999999999</v>
      </c>
      <c r="C1794" s="14">
        <f t="shared" si="1624"/>
        <v>10</v>
      </c>
      <c r="D1794" s="38">
        <v>35.700000000000003</v>
      </c>
    </row>
    <row r="1795" spans="1:4" x14ac:dyDescent="0.25">
      <c r="A1795" s="5" t="str">
        <f t="shared" ref="A1795:B1795" si="1669">A1646</f>
        <v>100x100x16</v>
      </c>
      <c r="B1795" s="14">
        <f t="shared" si="1669"/>
        <v>23.236000000000001</v>
      </c>
      <c r="C1795" s="14">
        <f t="shared" si="1624"/>
        <v>10</v>
      </c>
      <c r="D1795" s="38">
        <v>37.9</v>
      </c>
    </row>
    <row r="1796" spans="1:4" x14ac:dyDescent="0.25">
      <c r="A1796" s="5" t="str">
        <f t="shared" ref="A1796:B1796" si="1670">A1647</f>
        <v>100x100x18</v>
      </c>
      <c r="B1796" s="14">
        <f t="shared" si="1670"/>
        <v>25.826499999999999</v>
      </c>
      <c r="C1796" s="14">
        <f t="shared" si="1624"/>
        <v>10</v>
      </c>
      <c r="D1796" s="38">
        <v>42</v>
      </c>
    </row>
    <row r="1797" spans="1:4" x14ac:dyDescent="0.25">
      <c r="A1797" s="5" t="str">
        <f t="shared" ref="A1797:B1797" si="1671">A1648</f>
        <v>100x100x10.0*</v>
      </c>
      <c r="B1797" s="14">
        <f t="shared" si="1671"/>
        <v>15.071999999999999</v>
      </c>
      <c r="C1797" s="14">
        <f t="shared" si="1624"/>
        <v>10</v>
      </c>
      <c r="D1797" s="38">
        <v>25.1</v>
      </c>
    </row>
    <row r="1798" spans="1:4" x14ac:dyDescent="0.25">
      <c r="A1798" s="5" t="str">
        <f t="shared" ref="A1798:B1798" si="1672">A1649</f>
        <v>100x100x6.0*</v>
      </c>
      <c r="B1798" s="14">
        <f t="shared" si="1672"/>
        <v>9.2629999999999999</v>
      </c>
      <c r="C1798" s="14">
        <f t="shared" si="1624"/>
        <v>10</v>
      </c>
      <c r="D1798" s="38">
        <v>15.2</v>
      </c>
    </row>
    <row r="1799" spans="1:4" x14ac:dyDescent="0.25">
      <c r="A1799" s="5" t="str">
        <f t="shared" ref="A1799:B1799" si="1673">A1650</f>
        <v>100x100x7.0*</v>
      </c>
      <c r="B1799" s="14">
        <f t="shared" si="1673"/>
        <v>10.7545</v>
      </c>
      <c r="C1799" s="14">
        <f t="shared" si="1624"/>
        <v>10</v>
      </c>
      <c r="D1799" s="38">
        <v>17.7</v>
      </c>
    </row>
    <row r="1800" spans="1:4" x14ac:dyDescent="0.25">
      <c r="A1800" s="5" t="str">
        <f t="shared" ref="A1800:B1800" si="1674">A1651</f>
        <v>100x100x8.0*</v>
      </c>
      <c r="B1800" s="14">
        <f t="shared" si="1674"/>
        <v>12.1675</v>
      </c>
      <c r="C1800" s="14">
        <f t="shared" si="1624"/>
        <v>10</v>
      </c>
      <c r="D1800" s="38">
        <v>20.3</v>
      </c>
    </row>
    <row r="1801" spans="1:4" x14ac:dyDescent="0.25">
      <c r="A1801" s="5" t="str">
        <f t="shared" ref="A1801:B1801" si="1675">A1652</f>
        <v>100x100x9.0*</v>
      </c>
      <c r="B1801" s="14">
        <f t="shared" si="1675"/>
        <v>13.580500000000001</v>
      </c>
      <c r="C1801" s="14">
        <f t="shared" si="1624"/>
        <v>10</v>
      </c>
      <c r="D1801" s="38">
        <v>22.6</v>
      </c>
    </row>
    <row r="1802" spans="1:4" x14ac:dyDescent="0.25">
      <c r="A1802" s="5" t="str">
        <f t="shared" ref="A1802:B1802" si="1676">A1653</f>
        <v>110x110x12</v>
      </c>
      <c r="B1802" s="14">
        <f t="shared" si="1676"/>
        <v>19.703499999999998</v>
      </c>
      <c r="C1802" s="14">
        <f t="shared" si="1624"/>
        <v>10</v>
      </c>
      <c r="D1802" s="38">
        <v>38.700000000000003</v>
      </c>
    </row>
    <row r="1803" spans="1:4" x14ac:dyDescent="0.25">
      <c r="A1803" s="5" t="str">
        <f t="shared" ref="A1803:B1803" si="1677">A1654</f>
        <v>110x110x14</v>
      </c>
      <c r="B1803" s="14">
        <f t="shared" si="1677"/>
        <v>22.765000000000001</v>
      </c>
      <c r="C1803" s="14">
        <f t="shared" si="1624"/>
        <v>10</v>
      </c>
      <c r="D1803" s="38">
        <v>44.3</v>
      </c>
    </row>
    <row r="1804" spans="1:4" x14ac:dyDescent="0.25">
      <c r="A1804" s="5" t="str">
        <f t="shared" ref="A1804:B1804" si="1678">A1655</f>
        <v>110x110x10.0*</v>
      </c>
      <c r="B1804" s="14">
        <f t="shared" si="1678"/>
        <v>16.641999999999999</v>
      </c>
      <c r="C1804" s="14">
        <f t="shared" si="1624"/>
        <v>10</v>
      </c>
      <c r="D1804" s="38">
        <v>33</v>
      </c>
    </row>
    <row r="1805" spans="1:4" x14ac:dyDescent="0.25">
      <c r="A1805" s="5" t="str">
        <f t="shared" ref="A1805:B1805" si="1679">A1656</f>
        <v>110x110x11.0*</v>
      </c>
      <c r="B1805" s="14">
        <f t="shared" si="1679"/>
        <v>18.212</v>
      </c>
      <c r="C1805" s="14">
        <f t="shared" si="1624"/>
        <v>10</v>
      </c>
      <c r="D1805" s="38">
        <v>35.799999999999997</v>
      </c>
    </row>
    <row r="1806" spans="1:4" x14ac:dyDescent="0.25">
      <c r="A1806" s="5" t="str">
        <f t="shared" ref="A1806:B1806" si="1680">A1657</f>
        <v>110x110x6.0*</v>
      </c>
      <c r="B1806" s="14">
        <f t="shared" si="1680"/>
        <v>10.205</v>
      </c>
      <c r="C1806" s="14">
        <f t="shared" si="1624"/>
        <v>10</v>
      </c>
      <c r="D1806" s="38">
        <v>19.8</v>
      </c>
    </row>
    <row r="1807" spans="1:4" x14ac:dyDescent="0.25">
      <c r="A1807" s="5" t="str">
        <f t="shared" ref="A1807:B1807" si="1681">A1658</f>
        <v>110x110x7.0*</v>
      </c>
      <c r="B1807" s="14">
        <f t="shared" si="1681"/>
        <v>11.8535</v>
      </c>
      <c r="C1807" s="14">
        <f t="shared" si="1624"/>
        <v>10</v>
      </c>
      <c r="D1807" s="38">
        <v>23.2</v>
      </c>
    </row>
    <row r="1808" spans="1:4" x14ac:dyDescent="0.25">
      <c r="A1808" s="5" t="str">
        <f t="shared" ref="A1808:B1808" si="1682">A1659</f>
        <v>110x110x8.0*</v>
      </c>
      <c r="B1808" s="14">
        <f t="shared" si="1682"/>
        <v>13.423500000000001</v>
      </c>
      <c r="C1808" s="14">
        <f t="shared" si="1624"/>
        <v>10</v>
      </c>
      <c r="D1808" s="38">
        <v>26.4</v>
      </c>
    </row>
    <row r="1809" spans="1:4" x14ac:dyDescent="0.25">
      <c r="A1809" s="5" t="str">
        <f t="shared" ref="A1809:B1809" si="1683">A1660</f>
        <v>110x110x9.0*</v>
      </c>
      <c r="B1809" s="14">
        <f t="shared" si="1683"/>
        <v>14.993499999999999</v>
      </c>
      <c r="C1809" s="14">
        <f t="shared" si="1624"/>
        <v>10</v>
      </c>
      <c r="D1809" s="38">
        <v>29.8</v>
      </c>
    </row>
    <row r="1810" spans="1:4" x14ac:dyDescent="0.25">
      <c r="A1810" s="5" t="str">
        <f t="shared" ref="A1810:B1810" si="1684">A1661</f>
        <v>120x120x13</v>
      </c>
      <c r="B1810" s="14">
        <f t="shared" si="1684"/>
        <v>23.314499999999999</v>
      </c>
      <c r="C1810" s="14">
        <f t="shared" si="1624"/>
        <v>10</v>
      </c>
      <c r="D1810" s="38">
        <v>53.7</v>
      </c>
    </row>
    <row r="1811" spans="1:4" x14ac:dyDescent="0.25">
      <c r="A1811" s="5" t="str">
        <f t="shared" ref="A1811:B1811" si="1685">A1662</f>
        <v>120x120x14</v>
      </c>
      <c r="B1811" s="14">
        <f t="shared" si="1685"/>
        <v>24.963000000000001</v>
      </c>
      <c r="C1811" s="14">
        <f t="shared" si="1624"/>
        <v>10</v>
      </c>
      <c r="D1811" s="38">
        <v>57</v>
      </c>
    </row>
    <row r="1812" spans="1:4" x14ac:dyDescent="0.25">
      <c r="A1812" s="5" t="str">
        <f t="shared" ref="A1812:B1812" si="1686">A1663</f>
        <v>120x120x15</v>
      </c>
      <c r="B1812" s="14">
        <f t="shared" si="1686"/>
        <v>26.611499999999999</v>
      </c>
      <c r="C1812" s="14">
        <f t="shared" si="1624"/>
        <v>10</v>
      </c>
      <c r="D1812" s="38">
        <v>60.8</v>
      </c>
    </row>
    <row r="1813" spans="1:4" x14ac:dyDescent="0.25">
      <c r="A1813" s="5" t="str">
        <f t="shared" ref="A1813:B1813" si="1687">A1664</f>
        <v>120x120x16</v>
      </c>
      <c r="B1813" s="14">
        <f t="shared" si="1687"/>
        <v>28.26</v>
      </c>
      <c r="C1813" s="14">
        <f t="shared" si="1624"/>
        <v>10</v>
      </c>
      <c r="D1813" s="38">
        <v>64.5</v>
      </c>
    </row>
    <row r="1814" spans="1:4" x14ac:dyDescent="0.25">
      <c r="A1814" s="5" t="str">
        <f t="shared" ref="A1814:B1814" si="1688">A1665</f>
        <v>120x120x10.0*</v>
      </c>
      <c r="B1814" s="14">
        <f t="shared" si="1688"/>
        <v>18.212</v>
      </c>
      <c r="C1814" s="14">
        <f t="shared" ref="C1814:C1877" si="1689">C1665+1</f>
        <v>10</v>
      </c>
      <c r="D1814" s="38">
        <v>42.3</v>
      </c>
    </row>
    <row r="1815" spans="1:4" x14ac:dyDescent="0.25">
      <c r="A1815" s="5" t="str">
        <f t="shared" ref="A1815:B1815" si="1690">A1666</f>
        <v>120x120x11.0*</v>
      </c>
      <c r="B1815" s="14">
        <f t="shared" si="1690"/>
        <v>19.939</v>
      </c>
      <c r="C1815" s="14">
        <f t="shared" si="1689"/>
        <v>10</v>
      </c>
      <c r="D1815" s="38">
        <v>46.2</v>
      </c>
    </row>
    <row r="1816" spans="1:4" x14ac:dyDescent="0.25">
      <c r="A1816" s="5" t="str">
        <f t="shared" ref="A1816:B1816" si="1691">A1667</f>
        <v>120x120x12.0*</v>
      </c>
      <c r="B1816" s="14">
        <f t="shared" si="1691"/>
        <v>21.587499999999999</v>
      </c>
      <c r="C1816" s="14">
        <f t="shared" si="1689"/>
        <v>10</v>
      </c>
      <c r="D1816" s="38">
        <v>50.1</v>
      </c>
    </row>
    <row r="1817" spans="1:4" x14ac:dyDescent="0.25">
      <c r="A1817" s="5" t="str">
        <f t="shared" ref="A1817:B1817" si="1692">A1668</f>
        <v>120x120x7.0*</v>
      </c>
      <c r="B1817" s="14">
        <f t="shared" si="1692"/>
        <v>12.952500000000001</v>
      </c>
      <c r="C1817" s="14">
        <f t="shared" si="1689"/>
        <v>10</v>
      </c>
      <c r="D1817" s="38">
        <v>29.3</v>
      </c>
    </row>
    <row r="1818" spans="1:4" x14ac:dyDescent="0.25">
      <c r="A1818" s="5" t="str">
        <f t="shared" ref="A1818:B1818" si="1693">A1669</f>
        <v>120x120x8.0*</v>
      </c>
      <c r="B1818" s="14">
        <f t="shared" si="1693"/>
        <v>14.679500000000001</v>
      </c>
      <c r="C1818" s="14">
        <f t="shared" si="1689"/>
        <v>10</v>
      </c>
      <c r="D1818" s="38">
        <v>33.700000000000003</v>
      </c>
    </row>
    <row r="1819" spans="1:4" x14ac:dyDescent="0.25">
      <c r="A1819" s="5" t="str">
        <f t="shared" ref="A1819:B1819" si="1694">A1670</f>
        <v>120x120x9.0*</v>
      </c>
      <c r="B1819" s="14">
        <f t="shared" si="1694"/>
        <v>16.484999999999999</v>
      </c>
      <c r="C1819" s="14">
        <f t="shared" si="1689"/>
        <v>10</v>
      </c>
      <c r="D1819" s="38">
        <v>38</v>
      </c>
    </row>
    <row r="1820" spans="1:4" x14ac:dyDescent="0.25">
      <c r="A1820" s="5" t="str">
        <f t="shared" ref="A1820:B1820" si="1695">A1671</f>
        <v>130x130x14</v>
      </c>
      <c r="B1820" s="14">
        <f t="shared" si="1695"/>
        <v>27.2395</v>
      </c>
      <c r="C1820" s="14">
        <f t="shared" si="1689"/>
        <v>10</v>
      </c>
      <c r="D1820" s="38">
        <v>71.900000000000006</v>
      </c>
    </row>
    <row r="1821" spans="1:4" x14ac:dyDescent="0.25">
      <c r="A1821" s="5" t="str">
        <f t="shared" ref="A1821:B1821" si="1696">A1672</f>
        <v>130x130x15</v>
      </c>
      <c r="B1821" s="14">
        <f t="shared" si="1696"/>
        <v>29.045000000000002</v>
      </c>
      <c r="C1821" s="14">
        <f t="shared" si="1689"/>
        <v>10</v>
      </c>
      <c r="D1821" s="38">
        <v>76.7</v>
      </c>
    </row>
    <row r="1822" spans="1:4" x14ac:dyDescent="0.25">
      <c r="A1822" s="5" t="str">
        <f t="shared" ref="A1822:B1822" si="1697">A1673</f>
        <v>130x130x16</v>
      </c>
      <c r="B1822" s="14">
        <f t="shared" si="1697"/>
        <v>30.8505</v>
      </c>
      <c r="C1822" s="14">
        <f t="shared" si="1689"/>
        <v>10</v>
      </c>
      <c r="D1822" s="38">
        <v>81.400000000000006</v>
      </c>
    </row>
    <row r="1823" spans="1:4" x14ac:dyDescent="0.25">
      <c r="A1823" s="5" t="str">
        <f t="shared" ref="A1823:B1823" si="1698">A1674</f>
        <v>130x130x10.0*</v>
      </c>
      <c r="B1823" s="14">
        <f t="shared" si="1698"/>
        <v>19.782</v>
      </c>
      <c r="C1823" s="14">
        <f t="shared" si="1689"/>
        <v>10</v>
      </c>
      <c r="D1823" s="38">
        <v>52.3</v>
      </c>
    </row>
    <row r="1824" spans="1:4" x14ac:dyDescent="0.25">
      <c r="A1824" s="5" t="str">
        <f t="shared" ref="A1824:B1824" si="1699">A1675</f>
        <v>130x130x11.0*</v>
      </c>
      <c r="B1824" s="14">
        <f t="shared" si="1699"/>
        <v>21.666</v>
      </c>
      <c r="C1824" s="14">
        <f t="shared" si="1689"/>
        <v>10</v>
      </c>
      <c r="D1824" s="38">
        <v>57.8</v>
      </c>
    </row>
    <row r="1825" spans="1:4" x14ac:dyDescent="0.25">
      <c r="A1825" s="5" t="str">
        <f t="shared" ref="A1825:B1825" si="1700">A1676</f>
        <v>130x130x12.0*</v>
      </c>
      <c r="B1825" s="14">
        <f t="shared" si="1700"/>
        <v>23.55</v>
      </c>
      <c r="C1825" s="14">
        <f t="shared" si="1689"/>
        <v>10</v>
      </c>
      <c r="D1825" s="38">
        <v>62.5</v>
      </c>
    </row>
    <row r="1826" spans="1:4" x14ac:dyDescent="0.25">
      <c r="A1826" s="5" t="str">
        <f t="shared" ref="A1826:B1826" si="1701">A1677</f>
        <v>130x130x13.0*</v>
      </c>
      <c r="B1826" s="14">
        <f t="shared" si="1701"/>
        <v>25.355499999999996</v>
      </c>
      <c r="C1826" s="14">
        <f t="shared" si="1689"/>
        <v>10</v>
      </c>
      <c r="D1826" s="38">
        <v>67.400000000000006</v>
      </c>
    </row>
    <row r="1827" spans="1:4" x14ac:dyDescent="0.25">
      <c r="A1827" s="5" t="str">
        <f t="shared" ref="A1827:B1827" si="1702">A1678</f>
        <v>130x130x8.0*</v>
      </c>
      <c r="B1827" s="14">
        <f t="shared" si="1702"/>
        <v>16.013999999999999</v>
      </c>
      <c r="C1827" s="14">
        <f t="shared" si="1689"/>
        <v>10</v>
      </c>
      <c r="D1827" s="38">
        <v>41.9</v>
      </c>
    </row>
    <row r="1828" spans="1:4" x14ac:dyDescent="0.25">
      <c r="A1828" s="5" t="str">
        <f t="shared" ref="A1828:B1828" si="1703">A1679</f>
        <v>130x130x9.0*</v>
      </c>
      <c r="B1828" s="14">
        <f t="shared" si="1703"/>
        <v>17.898</v>
      </c>
      <c r="C1828" s="14">
        <f t="shared" si="1689"/>
        <v>10</v>
      </c>
      <c r="D1828" s="38">
        <v>47.1</v>
      </c>
    </row>
    <row r="1829" spans="1:4" x14ac:dyDescent="0.25">
      <c r="A1829" s="5" t="str">
        <f t="shared" ref="A1829:B1829" si="1704">A1680</f>
        <v>140x140x15</v>
      </c>
      <c r="B1829" s="14">
        <f t="shared" si="1704"/>
        <v>31.4</v>
      </c>
      <c r="C1829" s="14">
        <f t="shared" si="1689"/>
        <v>10</v>
      </c>
      <c r="D1829" s="38">
        <v>94.6</v>
      </c>
    </row>
    <row r="1830" spans="1:4" x14ac:dyDescent="0.25">
      <c r="A1830" s="5" t="str">
        <f t="shared" ref="A1830:B1830" si="1705">A1681</f>
        <v>140x140x16</v>
      </c>
      <c r="B1830" s="14">
        <f t="shared" si="1705"/>
        <v>33.362499999999997</v>
      </c>
      <c r="C1830" s="14">
        <f t="shared" si="1689"/>
        <v>10</v>
      </c>
      <c r="D1830" s="38">
        <v>99.9</v>
      </c>
    </row>
    <row r="1831" spans="1:4" x14ac:dyDescent="0.25">
      <c r="A1831" s="5" t="str">
        <f t="shared" ref="A1831:B1831" si="1706">A1682</f>
        <v>140x140x18</v>
      </c>
      <c r="B1831" s="14">
        <f t="shared" si="1706"/>
        <v>37.209000000000003</v>
      </c>
      <c r="C1831" s="14">
        <f t="shared" si="1689"/>
        <v>10</v>
      </c>
      <c r="D1831" s="38">
        <v>111</v>
      </c>
    </row>
    <row r="1832" spans="1:4" x14ac:dyDescent="0.25">
      <c r="A1832" s="5" t="str">
        <f t="shared" ref="A1832:B1832" si="1707">A1683</f>
        <v>140x140x10.0*</v>
      </c>
      <c r="B1832" s="14">
        <f t="shared" si="1707"/>
        <v>21.352</v>
      </c>
      <c r="C1832" s="14">
        <f t="shared" si="1689"/>
        <v>10</v>
      </c>
      <c r="D1832" s="38">
        <v>64.099999999999994</v>
      </c>
    </row>
    <row r="1833" spans="1:4" x14ac:dyDescent="0.25">
      <c r="A1833" s="5" t="str">
        <f t="shared" ref="A1833:B1833" si="1708">A1684</f>
        <v>140x140x11.0*</v>
      </c>
      <c r="B1833" s="14">
        <f t="shared" si="1708"/>
        <v>23.393000000000001</v>
      </c>
      <c r="C1833" s="14">
        <f t="shared" si="1689"/>
        <v>10</v>
      </c>
      <c r="D1833" s="38">
        <v>70.5</v>
      </c>
    </row>
    <row r="1834" spans="1:4" x14ac:dyDescent="0.25">
      <c r="A1834" s="5" t="str">
        <f t="shared" ref="A1834:B1834" si="1709">A1685</f>
        <v>140x140x12.0*</v>
      </c>
      <c r="B1834" s="14">
        <f t="shared" si="1709"/>
        <v>25.434000000000001</v>
      </c>
      <c r="C1834" s="14">
        <f t="shared" si="1689"/>
        <v>10</v>
      </c>
      <c r="D1834" s="38">
        <v>76.900000000000006</v>
      </c>
    </row>
    <row r="1835" spans="1:4" x14ac:dyDescent="0.25">
      <c r="A1835" s="5" t="str">
        <f t="shared" ref="A1835:B1835" si="1710">A1686</f>
        <v>140x140x13.0*</v>
      </c>
      <c r="B1835" s="14">
        <f t="shared" si="1710"/>
        <v>27.475000000000001</v>
      </c>
      <c r="C1835" s="14">
        <f t="shared" si="1689"/>
        <v>10</v>
      </c>
      <c r="D1835" s="38">
        <v>83.3</v>
      </c>
    </row>
    <row r="1836" spans="1:4" x14ac:dyDescent="0.25">
      <c r="A1836" s="5" t="str">
        <f t="shared" ref="A1836:B1836" si="1711">A1687</f>
        <v>140x140x14.0*</v>
      </c>
      <c r="B1836" s="14">
        <f t="shared" si="1711"/>
        <v>29.4375</v>
      </c>
      <c r="C1836" s="14">
        <f t="shared" si="1689"/>
        <v>10</v>
      </c>
      <c r="D1836" s="38">
        <v>88.7</v>
      </c>
    </row>
    <row r="1837" spans="1:4" x14ac:dyDescent="0.25">
      <c r="A1837" s="5" t="str">
        <f t="shared" ref="A1837:B1837" si="1712">A1688</f>
        <v>140x140x9.0*</v>
      </c>
      <c r="B1837" s="14">
        <f t="shared" si="1712"/>
        <v>19.311</v>
      </c>
      <c r="C1837" s="14">
        <f t="shared" si="1689"/>
        <v>10</v>
      </c>
      <c r="D1837" s="38">
        <v>57.3</v>
      </c>
    </row>
    <row r="1838" spans="1:4" x14ac:dyDescent="0.25">
      <c r="A1838" s="5" t="str">
        <f t="shared" ref="A1838:B1838" si="1713">A1689</f>
        <v>150x150x17</v>
      </c>
      <c r="B1838" s="14">
        <f t="shared" si="1713"/>
        <v>37.994</v>
      </c>
      <c r="C1838" s="14">
        <f t="shared" si="1689"/>
        <v>10</v>
      </c>
      <c r="D1838" s="38">
        <v>128</v>
      </c>
    </row>
    <row r="1839" spans="1:4" x14ac:dyDescent="0.25">
      <c r="A1839" s="5" t="str">
        <f t="shared" ref="A1839:B1839" si="1714">A1690</f>
        <v>150x150x18</v>
      </c>
      <c r="B1839" s="14">
        <f t="shared" si="1714"/>
        <v>40.034999999999997</v>
      </c>
      <c r="C1839" s="14">
        <f t="shared" si="1689"/>
        <v>10</v>
      </c>
      <c r="D1839" s="38">
        <v>135</v>
      </c>
    </row>
    <row r="1840" spans="1:4" x14ac:dyDescent="0.25">
      <c r="A1840" s="5" t="str">
        <f t="shared" ref="A1840:B1840" si="1715">A1691</f>
        <v>150x150x19</v>
      </c>
      <c r="B1840" s="14">
        <f t="shared" si="1715"/>
        <v>42.154499999999999</v>
      </c>
      <c r="C1840" s="14">
        <f t="shared" si="1689"/>
        <v>10</v>
      </c>
      <c r="D1840" s="38">
        <v>141</v>
      </c>
    </row>
    <row r="1841" spans="1:4" x14ac:dyDescent="0.25">
      <c r="A1841" s="5" t="str">
        <f t="shared" ref="A1841:B1841" si="1716">A1692</f>
        <v>150x150x20</v>
      </c>
      <c r="B1841" s="14">
        <f t="shared" si="1716"/>
        <v>44.195500000000003</v>
      </c>
      <c r="C1841" s="14">
        <f t="shared" si="1689"/>
        <v>10</v>
      </c>
      <c r="D1841" s="38">
        <v>148</v>
      </c>
    </row>
    <row r="1842" spans="1:4" x14ac:dyDescent="0.25">
      <c r="A1842" s="5" t="str">
        <f t="shared" ref="A1842:B1842" si="1717">A1693</f>
        <v>150x150x10.0*</v>
      </c>
      <c r="B1842" s="14">
        <f t="shared" si="1717"/>
        <v>23.000499999999999</v>
      </c>
      <c r="C1842" s="14">
        <f t="shared" si="1689"/>
        <v>10</v>
      </c>
      <c r="D1842" s="38">
        <v>77.5</v>
      </c>
    </row>
    <row r="1843" spans="1:4" x14ac:dyDescent="0.25">
      <c r="A1843" s="5" t="str">
        <f t="shared" ref="A1843:B1843" si="1718">A1694</f>
        <v>150x150x11.0*</v>
      </c>
      <c r="B1843" s="14">
        <f t="shared" si="1718"/>
        <v>25.198499999999999</v>
      </c>
      <c r="C1843" s="14">
        <f t="shared" si="1689"/>
        <v>10</v>
      </c>
      <c r="D1843" s="38">
        <v>85</v>
      </c>
    </row>
    <row r="1844" spans="1:4" x14ac:dyDescent="0.25">
      <c r="A1844" s="5" t="str">
        <f t="shared" ref="A1844:B1844" si="1719">A1695</f>
        <v>150x150x12.0*</v>
      </c>
      <c r="B1844" s="14">
        <f t="shared" si="1719"/>
        <v>27.318000000000001</v>
      </c>
      <c r="C1844" s="14">
        <f t="shared" si="1689"/>
        <v>10</v>
      </c>
      <c r="D1844" s="38">
        <v>93.1</v>
      </c>
    </row>
    <row r="1845" spans="1:4" x14ac:dyDescent="0.25">
      <c r="A1845" s="5" t="str">
        <f t="shared" ref="A1845:B1845" si="1720">A1696</f>
        <v>150x150x13.0*</v>
      </c>
      <c r="B1845" s="14">
        <f t="shared" si="1720"/>
        <v>29.515999999999998</v>
      </c>
      <c r="C1845" s="14">
        <f t="shared" si="1689"/>
        <v>10</v>
      </c>
      <c r="D1845" s="38">
        <v>101</v>
      </c>
    </row>
    <row r="1846" spans="1:4" x14ac:dyDescent="0.25">
      <c r="A1846" s="5" t="str">
        <f t="shared" ref="A1846:B1846" si="1721">A1697</f>
        <v>150x150x14.0*</v>
      </c>
      <c r="B1846" s="14">
        <f t="shared" si="1721"/>
        <v>31.6355</v>
      </c>
      <c r="C1846" s="14">
        <f t="shared" si="1689"/>
        <v>10</v>
      </c>
      <c r="D1846" s="38">
        <v>108</v>
      </c>
    </row>
    <row r="1847" spans="1:4" x14ac:dyDescent="0.25">
      <c r="A1847" s="5" t="str">
        <f t="shared" ref="A1847:B1847" si="1722">A1698</f>
        <v>150x150x15.0*</v>
      </c>
      <c r="B1847" s="14">
        <f t="shared" si="1722"/>
        <v>33.755000000000003</v>
      </c>
      <c r="C1847" s="14">
        <f t="shared" si="1689"/>
        <v>10</v>
      </c>
      <c r="D1847" s="38">
        <v>115</v>
      </c>
    </row>
    <row r="1848" spans="1:4" x14ac:dyDescent="0.25">
      <c r="A1848" s="5" t="str">
        <f t="shared" ref="A1848:B1848" si="1723">A1699</f>
        <v>150x150x16.0*</v>
      </c>
      <c r="B1848" s="14">
        <f t="shared" si="1723"/>
        <v>35.874499999999998</v>
      </c>
      <c r="C1848" s="14">
        <f t="shared" si="1689"/>
        <v>10</v>
      </c>
      <c r="D1848" s="38">
        <v>121</v>
      </c>
    </row>
    <row r="1849" spans="1:4" x14ac:dyDescent="0.25">
      <c r="A1849" s="5" t="str">
        <f t="shared" ref="A1849:B1849" si="1724">A1700</f>
        <v>160x160x20</v>
      </c>
      <c r="B1849" s="14">
        <f t="shared" si="1724"/>
        <v>47.335500000000003</v>
      </c>
      <c r="C1849" s="14">
        <f t="shared" si="1689"/>
        <v>10</v>
      </c>
      <c r="D1849" s="38">
        <v>177</v>
      </c>
    </row>
    <row r="1850" spans="1:4" x14ac:dyDescent="0.25">
      <c r="A1850" s="5" t="str">
        <f t="shared" ref="A1850:B1850" si="1725">A1701</f>
        <v>160x160x12.0*</v>
      </c>
      <c r="B1850" s="14">
        <f t="shared" si="1725"/>
        <v>29.2805</v>
      </c>
      <c r="C1850" s="14">
        <f t="shared" si="1689"/>
        <v>10</v>
      </c>
      <c r="D1850" s="38">
        <v>111</v>
      </c>
    </row>
    <row r="1851" spans="1:4" x14ac:dyDescent="0.25">
      <c r="A1851" s="5" t="str">
        <f t="shared" ref="A1851:B1851" si="1726">A1702</f>
        <v>160x160x13.0*</v>
      </c>
      <c r="B1851" s="14">
        <f t="shared" si="1726"/>
        <v>31.556999999999999</v>
      </c>
      <c r="C1851" s="14">
        <f t="shared" si="1689"/>
        <v>10</v>
      </c>
      <c r="D1851" s="38">
        <v>120</v>
      </c>
    </row>
    <row r="1852" spans="1:4" x14ac:dyDescent="0.25">
      <c r="A1852" s="5" t="str">
        <f t="shared" ref="A1852:B1852" si="1727">A1703</f>
        <v>160x160x14.0*</v>
      </c>
      <c r="B1852" s="14">
        <f t="shared" si="1727"/>
        <v>33.911999999999999</v>
      </c>
      <c r="C1852" s="14">
        <f t="shared" si="1689"/>
        <v>10</v>
      </c>
      <c r="D1852" s="38">
        <v>129</v>
      </c>
    </row>
    <row r="1853" spans="1:4" x14ac:dyDescent="0.25">
      <c r="A1853" s="5" t="str">
        <f t="shared" ref="A1853:B1853" si="1728">A1704</f>
        <v>160x160x15.0*</v>
      </c>
      <c r="B1853" s="14">
        <f t="shared" si="1728"/>
        <v>36.188499999999998</v>
      </c>
      <c r="C1853" s="14">
        <f t="shared" si="1689"/>
        <v>10</v>
      </c>
      <c r="D1853" s="38">
        <v>138</v>
      </c>
    </row>
    <row r="1854" spans="1:4" x14ac:dyDescent="0.25">
      <c r="A1854" s="5" t="str">
        <f t="shared" ref="A1854:B1854" si="1729">A1705</f>
        <v>160x160x16.0*</v>
      </c>
      <c r="B1854" s="14">
        <f t="shared" si="1729"/>
        <v>38.465000000000003</v>
      </c>
      <c r="C1854" s="14">
        <f t="shared" si="1689"/>
        <v>10</v>
      </c>
      <c r="D1854" s="38">
        <v>146</v>
      </c>
    </row>
    <row r="1855" spans="1:4" x14ac:dyDescent="0.25">
      <c r="A1855" s="5" t="str">
        <f t="shared" ref="A1855:B1855" si="1730">A1706</f>
        <v>180x180x20</v>
      </c>
      <c r="B1855" s="14">
        <f t="shared" si="1730"/>
        <v>53.615499999999997</v>
      </c>
      <c r="C1855" s="14">
        <f t="shared" si="1689"/>
        <v>10</v>
      </c>
      <c r="D1855" s="38">
        <v>246</v>
      </c>
    </row>
    <row r="1856" spans="1:4" x14ac:dyDescent="0.25">
      <c r="A1856" s="5" t="str">
        <f t="shared" ref="A1856:B1856" si="1731">A1707</f>
        <v>180x180x22</v>
      </c>
      <c r="B1856" s="14">
        <f t="shared" si="1731"/>
        <v>58.639499999999998</v>
      </c>
      <c r="C1856" s="14">
        <f t="shared" si="1689"/>
        <v>10</v>
      </c>
      <c r="D1856" s="38">
        <v>269</v>
      </c>
    </row>
    <row r="1857" spans="1:4" x14ac:dyDescent="0.25">
      <c r="A1857" s="5" t="str">
        <f t="shared" ref="A1857:B1857" si="1732">A1708</f>
        <v>180x180x15.0*</v>
      </c>
      <c r="B1857" s="14">
        <f t="shared" si="1732"/>
        <v>40.898499999999999</v>
      </c>
      <c r="C1857" s="14">
        <f t="shared" si="1689"/>
        <v>10</v>
      </c>
      <c r="D1857" s="38">
        <v>189</v>
      </c>
    </row>
    <row r="1858" spans="1:4" x14ac:dyDescent="0.25">
      <c r="A1858" s="5" t="str">
        <f t="shared" ref="A1858:B1858" si="1733">A1709</f>
        <v>180x180x16.0*</v>
      </c>
      <c r="B1858" s="14">
        <f t="shared" si="1733"/>
        <v>43.488999999999997</v>
      </c>
      <c r="C1858" s="14">
        <f t="shared" si="1689"/>
        <v>10</v>
      </c>
      <c r="D1858" s="38">
        <v>200</v>
      </c>
    </row>
    <row r="1859" spans="1:4" x14ac:dyDescent="0.25">
      <c r="A1859" s="5" t="str">
        <f t="shared" ref="A1859:B1859" si="1734">A1710</f>
        <v>200x200x25</v>
      </c>
      <c r="B1859" s="14">
        <f t="shared" si="1734"/>
        <v>73.868499999999997</v>
      </c>
      <c r="C1859" s="14">
        <f t="shared" si="1689"/>
        <v>10</v>
      </c>
      <c r="D1859" s="38">
        <v>401</v>
      </c>
    </row>
    <row r="1860" spans="1:4" x14ac:dyDescent="0.25">
      <c r="A1860" s="5" t="str">
        <f t="shared" ref="A1860:B1860" si="1735">A1711</f>
        <v>200x200x28</v>
      </c>
      <c r="B1860" s="14">
        <f t="shared" si="1735"/>
        <v>82.424999999999997</v>
      </c>
      <c r="C1860" s="14">
        <f t="shared" si="1689"/>
        <v>10</v>
      </c>
      <c r="D1860" s="38">
        <v>445</v>
      </c>
    </row>
    <row r="1861" spans="1:4" x14ac:dyDescent="0.25">
      <c r="A1861" s="5" t="str">
        <f t="shared" ref="A1861:B1861" si="1736">A1712</f>
        <v>200x200x12.0*</v>
      </c>
      <c r="B1861" s="14">
        <f t="shared" si="1736"/>
        <v>36.816499999999998</v>
      </c>
      <c r="C1861" s="14">
        <f t="shared" si="1689"/>
        <v>10</v>
      </c>
      <c r="D1861" s="38">
        <v>196</v>
      </c>
    </row>
    <row r="1862" spans="1:4" x14ac:dyDescent="0.25">
      <c r="A1862" s="5" t="str">
        <f t="shared" ref="A1862:B1862" si="1737">A1713</f>
        <v>200x200x15.0*</v>
      </c>
      <c r="B1862" s="14">
        <f t="shared" si="1737"/>
        <v>45.608499999999999</v>
      </c>
      <c r="C1862" s="14">
        <f t="shared" si="1689"/>
        <v>10</v>
      </c>
      <c r="D1862" s="38">
        <v>248</v>
      </c>
    </row>
    <row r="1863" spans="1:4" x14ac:dyDescent="0.25">
      <c r="A1863" s="5" t="str">
        <f t="shared" ref="A1863:B1863" si="1738">A1714</f>
        <v>200x200x20.0*</v>
      </c>
      <c r="B1863" s="14">
        <f t="shared" si="1738"/>
        <v>59.895499999999998</v>
      </c>
      <c r="C1863" s="14">
        <f t="shared" si="1689"/>
        <v>10</v>
      </c>
      <c r="D1863" s="38">
        <v>329</v>
      </c>
    </row>
    <row r="1864" spans="1:4" x14ac:dyDescent="0.25">
      <c r="A1864" s="5" t="str">
        <f t="shared" ref="A1864:B1864" si="1739">A1715</f>
        <v>250x250x30</v>
      </c>
      <c r="B1864" s="14">
        <f t="shared" si="1739"/>
        <v>110.685</v>
      </c>
      <c r="C1864" s="14">
        <f t="shared" si="1689"/>
        <v>10</v>
      </c>
      <c r="D1864" s="38">
        <v>855</v>
      </c>
    </row>
    <row r="1865" spans="1:4" x14ac:dyDescent="0.25">
      <c r="A1865" s="5" t="str">
        <f t="shared" ref="A1865:B1865" si="1740">A1716</f>
        <v>250x250x35</v>
      </c>
      <c r="B1865" s="14">
        <f t="shared" si="1740"/>
        <v>127.955</v>
      </c>
      <c r="C1865" s="14">
        <f t="shared" si="1689"/>
        <v>10</v>
      </c>
      <c r="D1865" s="38">
        <v>989</v>
      </c>
    </row>
    <row r="1866" spans="1:4" x14ac:dyDescent="0.25">
      <c r="A1866" s="5" t="str">
        <f t="shared" ref="A1866:B1866" si="1741">A1717</f>
        <v>250x250x20.0*</v>
      </c>
      <c r="B1866" s="14">
        <f t="shared" si="1741"/>
        <v>75.36</v>
      </c>
      <c r="C1866" s="14">
        <f t="shared" si="1689"/>
        <v>10</v>
      </c>
      <c r="D1866" s="38">
        <v>581</v>
      </c>
    </row>
    <row r="1867" spans="1:4" x14ac:dyDescent="0.25">
      <c r="A1867" s="5" t="str">
        <f t="shared" ref="A1867:B1867" si="1742">A1718</f>
        <v>250x250x25.0*</v>
      </c>
      <c r="B1867" s="14">
        <f t="shared" si="1742"/>
        <v>93.415000000000006</v>
      </c>
      <c r="C1867" s="14">
        <f t="shared" si="1689"/>
        <v>10</v>
      </c>
      <c r="D1867" s="38">
        <v>724</v>
      </c>
    </row>
    <row r="1868" spans="1:4" x14ac:dyDescent="0.25">
      <c r="A1868" s="5" t="str">
        <f t="shared" ref="A1868:B1868" si="1743">A1719</f>
        <v>25x25x3</v>
      </c>
      <c r="B1868" s="14">
        <f t="shared" si="1743"/>
        <v>1.099</v>
      </c>
      <c r="C1868" s="14">
        <f t="shared" si="1689"/>
        <v>10</v>
      </c>
      <c r="D1868" s="38">
        <v>0.13100000000000001</v>
      </c>
    </row>
    <row r="1869" spans="1:4" x14ac:dyDescent="0.25">
      <c r="A1869" s="5" t="str">
        <f t="shared" ref="A1869:B1869" si="1744">A1720</f>
        <v>25x25x4</v>
      </c>
      <c r="B1869" s="14">
        <f t="shared" si="1744"/>
        <v>1.4915</v>
      </c>
      <c r="C1869" s="14">
        <f t="shared" si="1689"/>
        <v>10</v>
      </c>
      <c r="D1869" s="38">
        <v>0.17100000000000001</v>
      </c>
    </row>
    <row r="1870" spans="1:4" x14ac:dyDescent="0.25">
      <c r="A1870" s="5" t="str">
        <f t="shared" ref="A1870:B1870" si="1745">A1721</f>
        <v>300x300x35</v>
      </c>
      <c r="B1870" s="14">
        <f t="shared" si="1745"/>
        <v>154.64500000000001</v>
      </c>
      <c r="C1870" s="14">
        <f t="shared" si="1689"/>
        <v>10</v>
      </c>
      <c r="D1870" s="38">
        <v>1560</v>
      </c>
    </row>
    <row r="1871" spans="1:4" x14ac:dyDescent="0.25">
      <c r="A1871" s="5" t="str">
        <f t="shared" ref="A1871:B1871" si="1746">A1722</f>
        <v>300x300x25.0*</v>
      </c>
      <c r="B1871" s="14">
        <f t="shared" si="1746"/>
        <v>112.255</v>
      </c>
      <c r="C1871" s="14">
        <f t="shared" si="1689"/>
        <v>10</v>
      </c>
      <c r="D1871" s="38">
        <v>1140</v>
      </c>
    </row>
    <row r="1872" spans="1:4" x14ac:dyDescent="0.25">
      <c r="A1872" s="5" t="str">
        <f t="shared" ref="A1872:B1872" si="1747">A1723</f>
        <v>300x300x30.0*</v>
      </c>
      <c r="B1872" s="14">
        <f t="shared" si="1747"/>
        <v>133.44999999999999</v>
      </c>
      <c r="C1872" s="14">
        <f t="shared" si="1689"/>
        <v>10</v>
      </c>
      <c r="D1872" s="38">
        <v>1360</v>
      </c>
    </row>
    <row r="1873" spans="1:4" x14ac:dyDescent="0.25">
      <c r="A1873" s="5" t="str">
        <f t="shared" ref="A1873:B1873" si="1748">A1724</f>
        <v>30x30x4</v>
      </c>
      <c r="B1873" s="14">
        <f t="shared" si="1748"/>
        <v>1.8055000000000001</v>
      </c>
      <c r="C1873" s="14">
        <f t="shared" si="1689"/>
        <v>10</v>
      </c>
      <c r="D1873" s="38">
        <v>0.30299999999999999</v>
      </c>
    </row>
    <row r="1874" spans="1:4" x14ac:dyDescent="0.25">
      <c r="A1874" s="5" t="str">
        <f t="shared" ref="A1874:B1874" si="1749">A1725</f>
        <v>30x30x3.0*</v>
      </c>
      <c r="B1874" s="14">
        <f t="shared" si="1749"/>
        <v>1.3345</v>
      </c>
      <c r="C1874" s="14">
        <f t="shared" si="1689"/>
        <v>10</v>
      </c>
      <c r="D1874" s="38">
        <v>0.23200000000000001</v>
      </c>
    </row>
    <row r="1875" spans="1:4" x14ac:dyDescent="0.25">
      <c r="A1875" s="5" t="str">
        <f t="shared" ref="A1875:B1875" si="1750">A1726</f>
        <v>35x35x4</v>
      </c>
      <c r="B1875" s="14">
        <f t="shared" si="1750"/>
        <v>2.1194999999999999</v>
      </c>
      <c r="C1875" s="14">
        <f t="shared" si="1689"/>
        <v>10</v>
      </c>
      <c r="D1875" s="38">
        <v>0.48399999999999999</v>
      </c>
    </row>
    <row r="1876" spans="1:4" x14ac:dyDescent="0.25">
      <c r="A1876" s="5" t="str">
        <f t="shared" ref="A1876:B1876" si="1751">A1727</f>
        <v>35x35x5</v>
      </c>
      <c r="B1876" s="14">
        <f t="shared" si="1751"/>
        <v>2.5905</v>
      </c>
      <c r="C1876" s="14">
        <f t="shared" si="1689"/>
        <v>10</v>
      </c>
      <c r="D1876" s="38">
        <v>0.57799999999999996</v>
      </c>
    </row>
    <row r="1877" spans="1:4" x14ac:dyDescent="0.25">
      <c r="A1877" s="5" t="str">
        <f t="shared" ref="A1877:B1877" si="1752">A1728</f>
        <v>40x40x5</v>
      </c>
      <c r="B1877" s="14">
        <f t="shared" si="1752"/>
        <v>2.9830000000000001</v>
      </c>
      <c r="C1877" s="14">
        <f t="shared" si="1689"/>
        <v>10</v>
      </c>
      <c r="D1877" s="38">
        <v>0.873</v>
      </c>
    </row>
    <row r="1878" spans="1:4" x14ac:dyDescent="0.25">
      <c r="A1878" s="5" t="str">
        <f t="shared" ref="A1878:B1878" si="1753">A1729</f>
        <v>40x40x6</v>
      </c>
      <c r="B1878" s="14">
        <f t="shared" si="1753"/>
        <v>3.5325000000000002</v>
      </c>
      <c r="C1878" s="14">
        <f t="shared" ref="C1878:C1941" si="1754">C1729+1</f>
        <v>10</v>
      </c>
      <c r="D1878" s="38">
        <v>1.03</v>
      </c>
    </row>
    <row r="1879" spans="1:4" x14ac:dyDescent="0.25">
      <c r="A1879" s="5" t="str">
        <f t="shared" ref="A1879:B1879" si="1755">A1730</f>
        <v>40x40x4.0*</v>
      </c>
      <c r="B1879" s="14">
        <f t="shared" si="1755"/>
        <v>2.4335</v>
      </c>
      <c r="C1879" s="14">
        <f t="shared" si="1754"/>
        <v>10</v>
      </c>
      <c r="D1879" s="38">
        <v>0.72699999999999998</v>
      </c>
    </row>
    <row r="1880" spans="1:4" x14ac:dyDescent="0.25">
      <c r="A1880" s="5" t="str">
        <f t="shared" ref="A1880:B1880" si="1756">A1731</f>
        <v>45x45x5</v>
      </c>
      <c r="B1880" s="14">
        <f t="shared" si="1756"/>
        <v>3.3755000000000002</v>
      </c>
      <c r="C1880" s="14">
        <f t="shared" si="1754"/>
        <v>10</v>
      </c>
      <c r="D1880" s="38">
        <v>1.25</v>
      </c>
    </row>
    <row r="1881" spans="1:4" x14ac:dyDescent="0.25">
      <c r="A1881" s="5" t="str">
        <f t="shared" ref="A1881:B1881" si="1757">A1732</f>
        <v>45x45x6</v>
      </c>
      <c r="B1881" s="14">
        <f t="shared" si="1757"/>
        <v>4.0034999999999998</v>
      </c>
      <c r="C1881" s="14">
        <f t="shared" si="1754"/>
        <v>10</v>
      </c>
      <c r="D1881" s="38">
        <v>1.45</v>
      </c>
    </row>
    <row r="1882" spans="1:4" x14ac:dyDescent="0.25">
      <c r="A1882" s="5" t="str">
        <f t="shared" ref="A1882:B1882" si="1758">A1733</f>
        <v>45x45x7</v>
      </c>
      <c r="B1882" s="14">
        <f t="shared" si="1758"/>
        <v>4.6315</v>
      </c>
      <c r="C1882" s="14">
        <f t="shared" si="1754"/>
        <v>10</v>
      </c>
      <c r="D1882" s="38">
        <v>1.67</v>
      </c>
    </row>
    <row r="1883" spans="1:4" x14ac:dyDescent="0.25">
      <c r="A1883" s="5" t="str">
        <f t="shared" ref="A1883:B1883" si="1759">A1734</f>
        <v>45x45x3.0*</v>
      </c>
      <c r="B1883" s="14">
        <f t="shared" si="1759"/>
        <v>2.1194999999999999</v>
      </c>
      <c r="C1883" s="14">
        <f t="shared" si="1754"/>
        <v>10</v>
      </c>
      <c r="D1883" s="38">
        <v>0.78300000000000003</v>
      </c>
    </row>
    <row r="1884" spans="1:4" x14ac:dyDescent="0.25">
      <c r="A1884" s="5" t="str">
        <f t="shared" ref="A1884:B1884" si="1760">A1735</f>
        <v>45x45x4.0*</v>
      </c>
      <c r="B1884" s="14">
        <f t="shared" si="1760"/>
        <v>2.7475000000000001</v>
      </c>
      <c r="C1884" s="14">
        <f t="shared" si="1754"/>
        <v>10</v>
      </c>
      <c r="D1884" s="38">
        <v>1.01</v>
      </c>
    </row>
    <row r="1885" spans="1:4" x14ac:dyDescent="0.25">
      <c r="A1885" s="5" t="str">
        <f t="shared" ref="A1885:B1885" si="1761">A1736</f>
        <v>45x45x45.0*</v>
      </c>
      <c r="B1885" s="14">
        <f t="shared" si="1761"/>
        <v>3.0615000000000001</v>
      </c>
      <c r="C1885" s="14">
        <f t="shared" si="1754"/>
        <v>10</v>
      </c>
      <c r="D1885" s="38">
        <v>1.1299999999999999</v>
      </c>
    </row>
    <row r="1886" spans="1:4" x14ac:dyDescent="0.25">
      <c r="A1886" s="5" t="str">
        <f t="shared" ref="A1886:B1886" si="1762">A1737</f>
        <v>50x50x6</v>
      </c>
      <c r="B1886" s="14">
        <f t="shared" si="1762"/>
        <v>4.4744999999999999</v>
      </c>
      <c r="C1886" s="14">
        <f t="shared" si="1754"/>
        <v>10</v>
      </c>
      <c r="D1886" s="38">
        <v>2.04</v>
      </c>
    </row>
    <row r="1887" spans="1:4" x14ac:dyDescent="0.25">
      <c r="A1887" s="5" t="str">
        <f t="shared" ref="A1887:B1887" si="1763">A1738</f>
        <v>50x50x7</v>
      </c>
      <c r="B1887" s="14">
        <f t="shared" si="1763"/>
        <v>5.181</v>
      </c>
      <c r="C1887" s="14">
        <f t="shared" si="1754"/>
        <v>10</v>
      </c>
      <c r="D1887" s="38">
        <v>2.2999999999999998</v>
      </c>
    </row>
    <row r="1888" spans="1:4" x14ac:dyDescent="0.25">
      <c r="A1888" s="5" t="str">
        <f t="shared" ref="A1888:B1888" si="1764">A1739</f>
        <v>50x50x8</v>
      </c>
      <c r="B1888" s="14">
        <f t="shared" si="1764"/>
        <v>5.8090000000000002</v>
      </c>
      <c r="C1888" s="14">
        <f t="shared" si="1754"/>
        <v>10</v>
      </c>
      <c r="D1888" s="38">
        <v>2.6</v>
      </c>
    </row>
    <row r="1889" spans="1:4" x14ac:dyDescent="0.25">
      <c r="A1889" s="5" t="str">
        <f t="shared" ref="A1889:B1889" si="1765">A1740</f>
        <v>50x50x9</v>
      </c>
      <c r="B1889" s="14">
        <f t="shared" si="1765"/>
        <v>6.4369999999999994</v>
      </c>
      <c r="C1889" s="14">
        <f t="shared" si="1754"/>
        <v>10</v>
      </c>
      <c r="D1889" s="38">
        <v>2.89</v>
      </c>
    </row>
    <row r="1890" spans="1:4" x14ac:dyDescent="0.25">
      <c r="A1890" s="5" t="str">
        <f t="shared" ref="A1890:B1890" si="1766">A1741</f>
        <v>50x50x4.0*</v>
      </c>
      <c r="B1890" s="14">
        <f t="shared" si="1766"/>
        <v>3.0615000000000001</v>
      </c>
      <c r="C1890" s="14">
        <f t="shared" si="1754"/>
        <v>10</v>
      </c>
      <c r="D1890" s="38">
        <v>1.41</v>
      </c>
    </row>
    <row r="1891" spans="1:4" x14ac:dyDescent="0.25">
      <c r="A1891" s="5" t="str">
        <f t="shared" ref="A1891:B1891" si="1767">A1742</f>
        <v>50x50x5.0*</v>
      </c>
      <c r="B1891" s="14">
        <f t="shared" si="1767"/>
        <v>3.7679999999999998</v>
      </c>
      <c r="C1891" s="14">
        <f t="shared" si="1754"/>
        <v>10</v>
      </c>
      <c r="D1891" s="38">
        <v>1.72</v>
      </c>
    </row>
    <row r="1892" spans="1:4" x14ac:dyDescent="0.25">
      <c r="A1892" s="5" t="str">
        <f t="shared" ref="A1892:B1892" si="1768">A1743</f>
        <v>55x55x6</v>
      </c>
      <c r="B1892" s="14">
        <f t="shared" si="1768"/>
        <v>4.9455</v>
      </c>
      <c r="C1892" s="14">
        <f t="shared" si="1754"/>
        <v>10</v>
      </c>
      <c r="D1892" s="38">
        <v>2.67</v>
      </c>
    </row>
    <row r="1893" spans="1:4" x14ac:dyDescent="0.25">
      <c r="A1893" s="5" t="str">
        <f t="shared" ref="A1893:B1893" si="1769">A1744</f>
        <v>55x55x4.0*</v>
      </c>
      <c r="B1893" s="14">
        <f t="shared" si="1769"/>
        <v>3.3755000000000002</v>
      </c>
      <c r="C1893" s="14">
        <f t="shared" si="1754"/>
        <v>10</v>
      </c>
      <c r="D1893" s="38">
        <v>1.84</v>
      </c>
    </row>
    <row r="1894" spans="1:4" x14ac:dyDescent="0.25">
      <c r="A1894" s="5" t="str">
        <f t="shared" ref="A1894:B1894" si="1770">A1745</f>
        <v>55x55x5.0*</v>
      </c>
      <c r="B1894" s="14">
        <f t="shared" si="1770"/>
        <v>4.1604999999999999</v>
      </c>
      <c r="C1894" s="14">
        <f t="shared" si="1754"/>
        <v>10</v>
      </c>
      <c r="D1894" s="38">
        <v>2.29</v>
      </c>
    </row>
    <row r="1895" spans="1:4" x14ac:dyDescent="0.25">
      <c r="A1895" s="5" t="str">
        <f t="shared" ref="A1895:B1895" si="1771">A1746</f>
        <v>60x60x7</v>
      </c>
      <c r="B1895" s="14">
        <f t="shared" si="1771"/>
        <v>6.28</v>
      </c>
      <c r="C1895" s="14">
        <f t="shared" si="1754"/>
        <v>10</v>
      </c>
      <c r="D1895" s="38">
        <v>4</v>
      </c>
    </row>
    <row r="1896" spans="1:4" x14ac:dyDescent="0.25">
      <c r="A1896" s="5" t="str">
        <f t="shared" ref="A1896:B1896" si="1772">A1747</f>
        <v>60x60x8</v>
      </c>
      <c r="B1896" s="14">
        <f t="shared" si="1772"/>
        <v>7.0650000000000004</v>
      </c>
      <c r="C1896" s="14">
        <f t="shared" si="1754"/>
        <v>10</v>
      </c>
      <c r="D1896" s="38">
        <v>4.53</v>
      </c>
    </row>
    <row r="1897" spans="1:4" x14ac:dyDescent="0.25">
      <c r="A1897" s="5" t="str">
        <f t="shared" ref="A1897:B1897" si="1773">A1748</f>
        <v>60x60x10</v>
      </c>
      <c r="B1897" s="14">
        <f t="shared" si="1773"/>
        <v>8.7134999999999998</v>
      </c>
      <c r="C1897" s="14">
        <f t="shared" si="1754"/>
        <v>10</v>
      </c>
      <c r="D1897" s="38">
        <v>5.47</v>
      </c>
    </row>
    <row r="1898" spans="1:4" x14ac:dyDescent="0.25">
      <c r="A1898" s="5" t="str">
        <f t="shared" ref="A1898:B1898" si="1774">A1749</f>
        <v>60x60x4.0*</v>
      </c>
      <c r="B1898" s="14">
        <f t="shared" si="1774"/>
        <v>3.6894999999999998</v>
      </c>
      <c r="C1898" s="14">
        <f t="shared" si="1754"/>
        <v>10</v>
      </c>
      <c r="D1898" s="38">
        <v>2.41</v>
      </c>
    </row>
    <row r="1899" spans="1:4" x14ac:dyDescent="0.25">
      <c r="A1899" s="5" t="str">
        <f t="shared" ref="A1899:B1899" si="1775">A1750</f>
        <v>60x60x5.0*</v>
      </c>
      <c r="B1899" s="14">
        <f t="shared" si="1775"/>
        <v>4.5529999999999999</v>
      </c>
      <c r="C1899" s="14">
        <f t="shared" si="1754"/>
        <v>10</v>
      </c>
      <c r="D1899" s="38">
        <v>2.96</v>
      </c>
    </row>
    <row r="1900" spans="1:4" x14ac:dyDescent="0.25">
      <c r="A1900" s="5" t="str">
        <f t="shared" ref="A1900:B1900" si="1776">A1751</f>
        <v>60x60x6.0*</v>
      </c>
      <c r="B1900" s="14">
        <f t="shared" si="1776"/>
        <v>5.4165000000000001</v>
      </c>
      <c r="C1900" s="14">
        <f t="shared" si="1754"/>
        <v>10</v>
      </c>
      <c r="D1900" s="38">
        <v>3.52</v>
      </c>
    </row>
    <row r="1901" spans="1:4" x14ac:dyDescent="0.25">
      <c r="A1901" s="5" t="str">
        <f t="shared" ref="A1901:B1901" si="1777">A1752</f>
        <v>63x63x5.0*</v>
      </c>
      <c r="B1901" s="14">
        <f t="shared" si="1777"/>
        <v>4.7885</v>
      </c>
      <c r="C1901" s="14">
        <f t="shared" si="1754"/>
        <v>10</v>
      </c>
      <c r="D1901" s="38">
        <v>3.42</v>
      </c>
    </row>
    <row r="1902" spans="1:4" x14ac:dyDescent="0.25">
      <c r="A1902" s="5" t="str">
        <f t="shared" ref="A1902:B1902" si="1778">A1753</f>
        <v>63x63x6.0*</v>
      </c>
      <c r="B1902" s="14">
        <f t="shared" si="1778"/>
        <v>5.7305000000000001</v>
      </c>
      <c r="C1902" s="14">
        <f t="shared" si="1754"/>
        <v>10</v>
      </c>
      <c r="D1902" s="38">
        <v>4.0199999999999996</v>
      </c>
    </row>
    <row r="1903" spans="1:4" x14ac:dyDescent="0.25">
      <c r="A1903" s="5" t="str">
        <f t="shared" ref="A1903:B1903" si="1779">A1754</f>
        <v>63x63x6.5*</v>
      </c>
      <c r="B1903" s="14">
        <f t="shared" si="1779"/>
        <v>6.2015000000000002</v>
      </c>
      <c r="C1903" s="14">
        <f t="shared" si="1754"/>
        <v>10</v>
      </c>
      <c r="D1903" s="38">
        <v>4.33</v>
      </c>
    </row>
    <row r="1904" spans="1:4" x14ac:dyDescent="0.25">
      <c r="A1904" s="5" t="str">
        <f t="shared" ref="A1904:B1904" si="1780">A1755</f>
        <v>65x65x7</v>
      </c>
      <c r="B1904" s="14">
        <f t="shared" si="1780"/>
        <v>6.8295000000000003</v>
      </c>
      <c r="C1904" s="14">
        <f t="shared" si="1754"/>
        <v>10</v>
      </c>
      <c r="D1904" s="38">
        <v>5.09</v>
      </c>
    </row>
    <row r="1905" spans="1:4" x14ac:dyDescent="0.25">
      <c r="A1905" s="5" t="str">
        <f t="shared" ref="A1905:B1905" si="1781">A1756</f>
        <v>65x65x8</v>
      </c>
      <c r="B1905" s="14">
        <f t="shared" si="1781"/>
        <v>7.7714999999999996</v>
      </c>
      <c r="C1905" s="14">
        <f t="shared" si="1754"/>
        <v>10</v>
      </c>
      <c r="D1905" s="38">
        <v>5.76</v>
      </c>
    </row>
    <row r="1906" spans="1:4" x14ac:dyDescent="0.25">
      <c r="A1906" s="5" t="str">
        <f t="shared" ref="A1906:B1906" si="1782">A1757</f>
        <v>65x65x9</v>
      </c>
      <c r="B1906" s="14">
        <f t="shared" si="1782"/>
        <v>8.6349999999999998</v>
      </c>
      <c r="C1906" s="14">
        <f t="shared" si="1754"/>
        <v>10</v>
      </c>
      <c r="D1906" s="38">
        <v>6.34</v>
      </c>
    </row>
    <row r="1907" spans="1:4" x14ac:dyDescent="0.25">
      <c r="A1907" s="5" t="str">
        <f t="shared" ref="A1907:B1907" si="1783">A1758</f>
        <v>65x65x10</v>
      </c>
      <c r="B1907" s="14">
        <f t="shared" si="1783"/>
        <v>9.4984999999999999</v>
      </c>
      <c r="C1907" s="14">
        <f t="shared" si="1754"/>
        <v>10</v>
      </c>
      <c r="D1907" s="38">
        <v>6.98</v>
      </c>
    </row>
    <row r="1908" spans="1:4" x14ac:dyDescent="0.25">
      <c r="A1908" s="5" t="str">
        <f t="shared" ref="A1908:B1908" si="1784">A1759</f>
        <v>65x65x11</v>
      </c>
      <c r="B1908" s="14">
        <f t="shared" si="1784"/>
        <v>10.362</v>
      </c>
      <c r="C1908" s="14">
        <f t="shared" si="1754"/>
        <v>10</v>
      </c>
      <c r="D1908" s="38">
        <v>7.61</v>
      </c>
    </row>
    <row r="1909" spans="1:4" x14ac:dyDescent="0.25">
      <c r="A1909" s="5" t="str">
        <f t="shared" ref="A1909:B1909" si="1785">A1760</f>
        <v>65x65x4.0*</v>
      </c>
      <c r="B1909" s="14">
        <f t="shared" si="1785"/>
        <v>4.0034999999999998</v>
      </c>
      <c r="C1909" s="14">
        <f t="shared" si="1754"/>
        <v>10</v>
      </c>
      <c r="D1909" s="38">
        <v>2.99</v>
      </c>
    </row>
    <row r="1910" spans="1:4" x14ac:dyDescent="0.25">
      <c r="A1910" s="5" t="str">
        <f t="shared" ref="A1910:B1910" si="1786">A1761</f>
        <v>65x65x5.0*</v>
      </c>
      <c r="B1910" s="14">
        <f t="shared" si="1786"/>
        <v>4.9455</v>
      </c>
      <c r="C1910" s="14">
        <f t="shared" si="1754"/>
        <v>10</v>
      </c>
      <c r="D1910" s="38">
        <v>3.74</v>
      </c>
    </row>
    <row r="1911" spans="1:4" x14ac:dyDescent="0.25">
      <c r="A1911" s="5" t="str">
        <f t="shared" ref="A1911:B1911" si="1787">A1762</f>
        <v>65x65x6.0*</v>
      </c>
      <c r="B1911" s="14">
        <f t="shared" si="1787"/>
        <v>5.8875000000000002</v>
      </c>
      <c r="C1911" s="14">
        <f t="shared" si="1754"/>
        <v>10</v>
      </c>
      <c r="D1911" s="38">
        <v>4.41</v>
      </c>
    </row>
    <row r="1912" spans="1:4" x14ac:dyDescent="0.25">
      <c r="A1912" s="5" t="str">
        <f t="shared" ref="A1912:B1912" si="1788">A1763</f>
        <v>70x70x8</v>
      </c>
      <c r="B1912" s="14">
        <f t="shared" si="1788"/>
        <v>8.3994999999999997</v>
      </c>
      <c r="C1912" s="14">
        <f t="shared" si="1754"/>
        <v>10</v>
      </c>
      <c r="D1912" s="38">
        <v>7.12</v>
      </c>
    </row>
    <row r="1913" spans="1:4" x14ac:dyDescent="0.25">
      <c r="A1913" s="5" t="str">
        <f t="shared" ref="A1913:B1913" si="1789">A1764</f>
        <v>70x70x9</v>
      </c>
      <c r="B1913" s="14">
        <f t="shared" si="1789"/>
        <v>9.3414999999999999</v>
      </c>
      <c r="C1913" s="14">
        <f t="shared" si="1754"/>
        <v>10</v>
      </c>
      <c r="D1913" s="38">
        <v>7.92</v>
      </c>
    </row>
    <row r="1914" spans="1:4" x14ac:dyDescent="0.25">
      <c r="A1914" s="5" t="str">
        <f t="shared" ref="A1914:B1914" si="1790">A1765</f>
        <v>70x70x10</v>
      </c>
      <c r="B1914" s="14">
        <f t="shared" si="1790"/>
        <v>10.2835</v>
      </c>
      <c r="C1914" s="14">
        <f t="shared" si="1754"/>
        <v>10</v>
      </c>
      <c r="D1914" s="38">
        <v>8.7200000000000006</v>
      </c>
    </row>
    <row r="1915" spans="1:4" x14ac:dyDescent="0.25">
      <c r="A1915" s="5" t="str">
        <f t="shared" ref="A1915:B1915" si="1791">A1766</f>
        <v>70x70x5.0*</v>
      </c>
      <c r="B1915" s="14">
        <f t="shared" si="1791"/>
        <v>5.3380000000000001</v>
      </c>
      <c r="C1915" s="14">
        <f t="shared" si="1754"/>
        <v>10</v>
      </c>
      <c r="D1915" s="38">
        <v>4.63</v>
      </c>
    </row>
    <row r="1916" spans="1:4" x14ac:dyDescent="0.25">
      <c r="A1916" s="5" t="str">
        <f t="shared" ref="A1916:B1916" si="1792">A1767</f>
        <v>70x70x6.0*</v>
      </c>
      <c r="B1916" s="14">
        <f t="shared" si="1792"/>
        <v>6.3585000000000003</v>
      </c>
      <c r="C1916" s="14">
        <f t="shared" si="1754"/>
        <v>10</v>
      </c>
      <c r="D1916" s="38">
        <v>5.55</v>
      </c>
    </row>
    <row r="1917" spans="1:4" x14ac:dyDescent="0.25">
      <c r="A1917" s="5" t="str">
        <f t="shared" ref="A1917:B1917" si="1793">A1768</f>
        <v>70x70x7.0*</v>
      </c>
      <c r="B1917" s="14">
        <f t="shared" si="1793"/>
        <v>7.3789999999999996</v>
      </c>
      <c r="C1917" s="14">
        <f t="shared" si="1754"/>
        <v>10</v>
      </c>
      <c r="D1917" s="38">
        <v>6.34</v>
      </c>
    </row>
    <row r="1918" spans="1:4" x14ac:dyDescent="0.25">
      <c r="A1918" s="5" t="str">
        <f t="shared" ref="A1918:B1918" si="1794">A1769</f>
        <v>75x75x9</v>
      </c>
      <c r="B1918" s="14">
        <f t="shared" si="1794"/>
        <v>10.048</v>
      </c>
      <c r="C1918" s="14">
        <f t="shared" si="1754"/>
        <v>10</v>
      </c>
      <c r="D1918" s="38">
        <v>9.73</v>
      </c>
    </row>
    <row r="1919" spans="1:4" x14ac:dyDescent="0.25">
      <c r="A1919" s="5" t="str">
        <f t="shared" ref="A1919:B1919" si="1795">A1770</f>
        <v>75x75x10</v>
      </c>
      <c r="B1919" s="14">
        <f t="shared" si="1795"/>
        <v>11.0685</v>
      </c>
      <c r="C1919" s="14">
        <f t="shared" si="1754"/>
        <v>10</v>
      </c>
      <c r="D1919" s="38">
        <v>10.7</v>
      </c>
    </row>
    <row r="1920" spans="1:4" x14ac:dyDescent="0.25">
      <c r="A1920" s="5" t="str">
        <f t="shared" ref="A1920:B1920" si="1796">A1771</f>
        <v>75x75x4.0*</v>
      </c>
      <c r="B1920" s="14">
        <f t="shared" si="1796"/>
        <v>4.6315</v>
      </c>
      <c r="C1920" s="14">
        <f t="shared" si="1754"/>
        <v>10</v>
      </c>
      <c r="D1920" s="38">
        <v>4.53</v>
      </c>
    </row>
    <row r="1921" spans="1:4" x14ac:dyDescent="0.25">
      <c r="A1921" s="5" t="str">
        <f t="shared" ref="A1921:B1921" si="1797">A1772</f>
        <v>75x75x5.0*</v>
      </c>
      <c r="B1921" s="14">
        <f t="shared" si="1797"/>
        <v>5.7305000000000001</v>
      </c>
      <c r="C1921" s="14">
        <f t="shared" si="1754"/>
        <v>10</v>
      </c>
      <c r="D1921" s="38">
        <v>5.63</v>
      </c>
    </row>
    <row r="1922" spans="1:4" x14ac:dyDescent="0.25">
      <c r="A1922" s="5" t="str">
        <f t="shared" ref="A1922:B1922" si="1798">A1773</f>
        <v>75x75x6.0*</v>
      </c>
      <c r="B1922" s="14">
        <f t="shared" si="1798"/>
        <v>6.8295000000000003</v>
      </c>
      <c r="C1922" s="14">
        <f t="shared" si="1754"/>
        <v>10</v>
      </c>
      <c r="D1922" s="38">
        <v>6.77</v>
      </c>
    </row>
    <row r="1923" spans="1:4" x14ac:dyDescent="0.25">
      <c r="A1923" s="5" t="str">
        <f t="shared" ref="A1923:B1923" si="1799">A1774</f>
        <v>75x75x7.0*</v>
      </c>
      <c r="B1923" s="14">
        <f t="shared" si="1799"/>
        <v>7.9284999999999997</v>
      </c>
      <c r="C1923" s="14">
        <f t="shared" si="1754"/>
        <v>10</v>
      </c>
      <c r="D1923" s="38">
        <v>7.77</v>
      </c>
    </row>
    <row r="1924" spans="1:4" x14ac:dyDescent="0.25">
      <c r="A1924" s="5" t="str">
        <f t="shared" ref="A1924:B1924" si="1800">A1775</f>
        <v>75x75x8.0*</v>
      </c>
      <c r="B1924" s="14">
        <f t="shared" si="1800"/>
        <v>8.9489999999999998</v>
      </c>
      <c r="C1924" s="14">
        <f t="shared" si="1754"/>
        <v>10</v>
      </c>
      <c r="D1924" s="38">
        <v>8.77</v>
      </c>
    </row>
    <row r="1925" spans="1:4" x14ac:dyDescent="0.25">
      <c r="A1925" s="5" t="str">
        <f t="shared" ref="A1925:B1925" si="1801">A1776</f>
        <v>80x80x9</v>
      </c>
      <c r="B1925" s="14">
        <f t="shared" si="1801"/>
        <v>10.7545</v>
      </c>
      <c r="C1925" s="14">
        <f t="shared" si="1754"/>
        <v>10</v>
      </c>
      <c r="D1925" s="38">
        <v>11.8</v>
      </c>
    </row>
    <row r="1926" spans="1:4" x14ac:dyDescent="0.25">
      <c r="A1926" s="5" t="str">
        <f t="shared" ref="A1926:B1926" si="1802">A1777</f>
        <v>80x80x10</v>
      </c>
      <c r="B1926" s="14">
        <f t="shared" si="1802"/>
        <v>11.8535</v>
      </c>
      <c r="C1926" s="14">
        <f t="shared" si="1754"/>
        <v>10</v>
      </c>
      <c r="D1926" s="38">
        <v>13</v>
      </c>
    </row>
    <row r="1927" spans="1:4" x14ac:dyDescent="0.25">
      <c r="A1927" s="5" t="str">
        <f t="shared" ref="A1927:B1927" si="1803">A1778</f>
        <v>80x80x5.0*</v>
      </c>
      <c r="B1927" s="14">
        <f t="shared" si="1803"/>
        <v>6.2015000000000002</v>
      </c>
      <c r="C1927" s="14">
        <f t="shared" si="1754"/>
        <v>10</v>
      </c>
      <c r="D1927" s="38">
        <v>6.76</v>
      </c>
    </row>
    <row r="1928" spans="1:4" x14ac:dyDescent="0.25">
      <c r="A1928" s="5" t="str">
        <f t="shared" ref="A1928:B1928" si="1804">A1779</f>
        <v>80x80x6.0*</v>
      </c>
      <c r="B1928" s="14">
        <f t="shared" si="1804"/>
        <v>7.3789999999999996</v>
      </c>
      <c r="C1928" s="14">
        <f t="shared" si="1754"/>
        <v>10</v>
      </c>
      <c r="D1928" s="38">
        <v>8.15</v>
      </c>
    </row>
    <row r="1929" spans="1:4" x14ac:dyDescent="0.25">
      <c r="A1929" s="5" t="str">
        <f t="shared" ref="A1929:B1929" si="1805">A1780</f>
        <v>80x80x7.0*</v>
      </c>
      <c r="B1929" s="14">
        <f t="shared" si="1805"/>
        <v>8.4779999999999998</v>
      </c>
      <c r="C1929" s="14">
        <f t="shared" si="1754"/>
        <v>10</v>
      </c>
      <c r="D1929" s="38">
        <v>9.39</v>
      </c>
    </row>
    <row r="1930" spans="1:4" x14ac:dyDescent="0.25">
      <c r="A1930" s="5" t="str">
        <f t="shared" ref="A1930:B1930" si="1806">A1781</f>
        <v>80x80x8.0*</v>
      </c>
      <c r="B1930" s="14">
        <f t="shared" si="1806"/>
        <v>9.6555</v>
      </c>
      <c r="C1930" s="14">
        <f t="shared" si="1754"/>
        <v>10</v>
      </c>
      <c r="D1930" s="38">
        <v>10.7</v>
      </c>
    </row>
    <row r="1931" spans="1:4" x14ac:dyDescent="0.25">
      <c r="A1931" s="5" t="str">
        <f t="shared" ref="A1931:B1931" si="1807">A1782</f>
        <v>90x90x10</v>
      </c>
      <c r="B1931" s="14">
        <f t="shared" si="1807"/>
        <v>13.423500000000001</v>
      </c>
      <c r="C1931" s="14">
        <f t="shared" si="1754"/>
        <v>10</v>
      </c>
      <c r="D1931" s="38">
        <v>18.399999999999999</v>
      </c>
    </row>
    <row r="1932" spans="1:4" x14ac:dyDescent="0.25">
      <c r="A1932" s="5" t="str">
        <f t="shared" ref="A1932:B1932" si="1808">A1783</f>
        <v>90x90x11</v>
      </c>
      <c r="B1932" s="14">
        <f t="shared" si="1808"/>
        <v>14.679500000000001</v>
      </c>
      <c r="C1932" s="14">
        <f t="shared" si="1754"/>
        <v>10</v>
      </c>
      <c r="D1932" s="38">
        <v>19.899999999999999</v>
      </c>
    </row>
    <row r="1933" spans="1:4" x14ac:dyDescent="0.25">
      <c r="A1933" s="5" t="str">
        <f t="shared" ref="A1933:B1933" si="1809">A1784</f>
        <v>90x90x16</v>
      </c>
      <c r="B1933" s="14">
        <f t="shared" si="1809"/>
        <v>20.724</v>
      </c>
      <c r="C1933" s="14">
        <f t="shared" si="1754"/>
        <v>10</v>
      </c>
      <c r="D1933" s="38">
        <v>28</v>
      </c>
    </row>
    <row r="1934" spans="1:4" x14ac:dyDescent="0.25">
      <c r="A1934" s="5" t="str">
        <f t="shared" ref="A1934:B1934" si="1810">A1785</f>
        <v>90x90x5.0*</v>
      </c>
      <c r="B1934" s="14">
        <f t="shared" si="1810"/>
        <v>6.9865000000000004</v>
      </c>
      <c r="C1934" s="14">
        <f t="shared" si="1754"/>
        <v>10</v>
      </c>
      <c r="D1934" s="38">
        <v>9.49</v>
      </c>
    </row>
    <row r="1935" spans="1:4" x14ac:dyDescent="0.25">
      <c r="A1935" s="5" t="str">
        <f t="shared" ref="A1935:B1935" si="1811">A1786</f>
        <v>90x90x6.0*</v>
      </c>
      <c r="B1935" s="14">
        <f t="shared" si="1811"/>
        <v>8.3209999999999997</v>
      </c>
      <c r="C1935" s="14">
        <f t="shared" si="1754"/>
        <v>10</v>
      </c>
      <c r="D1935" s="38">
        <v>11.4</v>
      </c>
    </row>
    <row r="1936" spans="1:4" x14ac:dyDescent="0.25">
      <c r="A1936" s="5" t="str">
        <f t="shared" ref="A1936:B1936" si="1812">A1787</f>
        <v>90x90x7.0*</v>
      </c>
      <c r="B1936" s="14">
        <f t="shared" si="1812"/>
        <v>9.577</v>
      </c>
      <c r="C1936" s="14">
        <f t="shared" si="1754"/>
        <v>10</v>
      </c>
      <c r="D1936" s="38">
        <v>13.3</v>
      </c>
    </row>
    <row r="1937" spans="1:4" x14ac:dyDescent="0.25">
      <c r="A1937" s="5" t="str">
        <f t="shared" ref="A1937:B1937" si="1813">A1788</f>
        <v>90x90x8.0*</v>
      </c>
      <c r="B1937" s="14">
        <f t="shared" si="1813"/>
        <v>10.9115</v>
      </c>
      <c r="C1937" s="14">
        <f t="shared" si="1754"/>
        <v>10</v>
      </c>
      <c r="D1937" s="38">
        <v>15.1</v>
      </c>
    </row>
    <row r="1938" spans="1:4" x14ac:dyDescent="0.25">
      <c r="A1938" s="5" t="str">
        <f t="shared" ref="A1938:B1938" si="1814">A1789</f>
        <v>90x90x9.0*</v>
      </c>
      <c r="B1938" s="14">
        <f t="shared" si="1814"/>
        <v>12.1675</v>
      </c>
      <c r="C1938" s="14">
        <f t="shared" si="1754"/>
        <v>10</v>
      </c>
      <c r="D1938" s="38">
        <v>16.8</v>
      </c>
    </row>
    <row r="1939" spans="1:4" x14ac:dyDescent="0.25">
      <c r="A1939" s="5" t="str">
        <f t="shared" ref="A1939:B1939" si="1815">A1790</f>
        <v>100x100x11</v>
      </c>
      <c r="B1939" s="14">
        <f t="shared" si="1815"/>
        <v>16.406500000000001</v>
      </c>
      <c r="C1939" s="14">
        <f t="shared" si="1754"/>
        <v>11</v>
      </c>
      <c r="D1939" s="38">
        <v>22.7</v>
      </c>
    </row>
    <row r="1940" spans="1:4" x14ac:dyDescent="0.25">
      <c r="A1940" s="5" t="str">
        <f t="shared" ref="A1940:B1940" si="1816">A1791</f>
        <v>100x100x12</v>
      </c>
      <c r="B1940" s="14">
        <f t="shared" si="1816"/>
        <v>17.819500000000001</v>
      </c>
      <c r="C1940" s="14">
        <f t="shared" si="1754"/>
        <v>11</v>
      </c>
      <c r="D1940" s="38">
        <v>24.7</v>
      </c>
    </row>
    <row r="1941" spans="1:4" x14ac:dyDescent="0.25">
      <c r="A1941" s="5" t="str">
        <f t="shared" ref="A1941:B1941" si="1817">A1792</f>
        <v>100x100x13</v>
      </c>
      <c r="B1941" s="14">
        <f t="shared" si="1817"/>
        <v>19.232500000000002</v>
      </c>
      <c r="C1941" s="14">
        <f t="shared" si="1754"/>
        <v>11</v>
      </c>
      <c r="D1941" s="38">
        <v>26.7</v>
      </c>
    </row>
    <row r="1942" spans="1:4" x14ac:dyDescent="0.25">
      <c r="A1942" s="5" t="str">
        <f t="shared" ref="A1942:B1942" si="1818">A1793</f>
        <v>100x100x14</v>
      </c>
      <c r="B1942" s="14">
        <f t="shared" si="1818"/>
        <v>20.567</v>
      </c>
      <c r="C1942" s="14">
        <f t="shared" ref="C1942:C2005" si="1819">C1793+1</f>
        <v>11</v>
      </c>
      <c r="D1942" s="38">
        <v>28.2</v>
      </c>
    </row>
    <row r="1943" spans="1:4" x14ac:dyDescent="0.25">
      <c r="A1943" s="5" t="str">
        <f t="shared" ref="A1943:B1943" si="1820">A1794</f>
        <v>100x100x15</v>
      </c>
      <c r="B1943" s="14">
        <f t="shared" si="1820"/>
        <v>21.901499999999999</v>
      </c>
      <c r="C1943" s="14">
        <f t="shared" si="1819"/>
        <v>11</v>
      </c>
      <c r="D1943" s="38">
        <v>30.1</v>
      </c>
    </row>
    <row r="1944" spans="1:4" x14ac:dyDescent="0.25">
      <c r="A1944" s="5" t="str">
        <f t="shared" ref="A1944:B1944" si="1821">A1795</f>
        <v>100x100x16</v>
      </c>
      <c r="B1944" s="14">
        <f t="shared" si="1821"/>
        <v>23.236000000000001</v>
      </c>
      <c r="C1944" s="14">
        <f t="shared" si="1819"/>
        <v>11</v>
      </c>
      <c r="D1944" s="38">
        <v>31.9</v>
      </c>
    </row>
    <row r="1945" spans="1:4" x14ac:dyDescent="0.25">
      <c r="A1945" s="5" t="str">
        <f t="shared" ref="A1945:B1945" si="1822">A1796</f>
        <v>100x100x18</v>
      </c>
      <c r="B1945" s="14">
        <f t="shared" si="1822"/>
        <v>25.826499999999999</v>
      </c>
      <c r="C1945" s="14">
        <f t="shared" si="1819"/>
        <v>11</v>
      </c>
      <c r="D1945" s="38">
        <v>35.4</v>
      </c>
    </row>
    <row r="1946" spans="1:4" x14ac:dyDescent="0.25">
      <c r="A1946" s="5" t="str">
        <f t="shared" ref="A1946:B1946" si="1823">A1797</f>
        <v>100x100x10.0*</v>
      </c>
      <c r="B1946" s="14">
        <f t="shared" si="1823"/>
        <v>15.071999999999999</v>
      </c>
      <c r="C1946" s="14">
        <f t="shared" si="1819"/>
        <v>11</v>
      </c>
      <c r="D1946" s="38">
        <v>21.1</v>
      </c>
    </row>
    <row r="1947" spans="1:4" x14ac:dyDescent="0.25">
      <c r="A1947" s="5" t="str">
        <f t="shared" ref="A1947:B1947" si="1824">A1798</f>
        <v>100x100x6.0*</v>
      </c>
      <c r="B1947" s="14">
        <f t="shared" si="1824"/>
        <v>9.2629999999999999</v>
      </c>
      <c r="C1947" s="14">
        <f t="shared" si="1819"/>
        <v>11</v>
      </c>
      <c r="D1947" s="38">
        <v>12.8</v>
      </c>
    </row>
    <row r="1948" spans="1:4" x14ac:dyDescent="0.25">
      <c r="A1948" s="5" t="str">
        <f t="shared" ref="A1948:B1948" si="1825">A1799</f>
        <v>100x100x7.0*</v>
      </c>
      <c r="B1948" s="14">
        <f t="shared" si="1825"/>
        <v>10.7545</v>
      </c>
      <c r="C1948" s="14">
        <f t="shared" si="1819"/>
        <v>11</v>
      </c>
      <c r="D1948" s="38">
        <v>14.9</v>
      </c>
    </row>
    <row r="1949" spans="1:4" x14ac:dyDescent="0.25">
      <c r="A1949" s="5" t="str">
        <f t="shared" ref="A1949:B1949" si="1826">A1800</f>
        <v>100x100x8.0*</v>
      </c>
      <c r="B1949" s="14">
        <f t="shared" si="1826"/>
        <v>12.1675</v>
      </c>
      <c r="C1949" s="14">
        <f t="shared" si="1819"/>
        <v>11</v>
      </c>
      <c r="D1949" s="38">
        <v>17.100000000000001</v>
      </c>
    </row>
    <row r="1950" spans="1:4" x14ac:dyDescent="0.25">
      <c r="A1950" s="5" t="str">
        <f t="shared" ref="A1950:B1950" si="1827">A1801</f>
        <v>100x100x9.0*</v>
      </c>
      <c r="B1950" s="14">
        <f t="shared" si="1827"/>
        <v>13.580500000000001</v>
      </c>
      <c r="C1950" s="14">
        <f t="shared" si="1819"/>
        <v>11</v>
      </c>
      <c r="D1950" s="38">
        <v>19</v>
      </c>
    </row>
    <row r="1951" spans="1:4" x14ac:dyDescent="0.25">
      <c r="A1951" s="5" t="str">
        <f t="shared" ref="A1951:B1951" si="1828">A1802</f>
        <v>110x110x12</v>
      </c>
      <c r="B1951" s="14">
        <f t="shared" si="1828"/>
        <v>19.703499999999998</v>
      </c>
      <c r="C1951" s="14">
        <f t="shared" si="1819"/>
        <v>11</v>
      </c>
      <c r="D1951" s="38">
        <v>32.6</v>
      </c>
    </row>
    <row r="1952" spans="1:4" x14ac:dyDescent="0.25">
      <c r="A1952" s="5" t="str">
        <f t="shared" ref="A1952:B1952" si="1829">A1803</f>
        <v>110x110x14</v>
      </c>
      <c r="B1952" s="14">
        <f t="shared" si="1829"/>
        <v>22.765000000000001</v>
      </c>
      <c r="C1952" s="14">
        <f t="shared" si="1819"/>
        <v>11</v>
      </c>
      <c r="D1952" s="38">
        <v>37.4</v>
      </c>
    </row>
    <row r="1953" spans="1:4" x14ac:dyDescent="0.25">
      <c r="A1953" s="5" t="str">
        <f t="shared" ref="A1953:B1953" si="1830">A1804</f>
        <v>110x110x10.0*</v>
      </c>
      <c r="B1953" s="14">
        <f t="shared" si="1830"/>
        <v>16.641999999999999</v>
      </c>
      <c r="C1953" s="14">
        <f t="shared" si="1819"/>
        <v>11</v>
      </c>
      <c r="D1953" s="38">
        <v>27.8</v>
      </c>
    </row>
    <row r="1954" spans="1:4" x14ac:dyDescent="0.25">
      <c r="A1954" s="5" t="str">
        <f t="shared" ref="A1954:B1954" si="1831">A1805</f>
        <v>110x110x11.0*</v>
      </c>
      <c r="B1954" s="14">
        <f t="shared" si="1831"/>
        <v>18.212</v>
      </c>
      <c r="C1954" s="14">
        <f t="shared" si="1819"/>
        <v>11</v>
      </c>
      <c r="D1954" s="38">
        <v>30.2</v>
      </c>
    </row>
    <row r="1955" spans="1:4" x14ac:dyDescent="0.25">
      <c r="A1955" s="5" t="str">
        <f t="shared" ref="A1955:B1955" si="1832">A1806</f>
        <v>110x110x6.0*</v>
      </c>
      <c r="B1955" s="14">
        <f t="shared" si="1832"/>
        <v>10.205</v>
      </c>
      <c r="C1955" s="14">
        <f t="shared" si="1819"/>
        <v>11</v>
      </c>
      <c r="D1955" s="38">
        <v>16.8</v>
      </c>
    </row>
    <row r="1956" spans="1:4" x14ac:dyDescent="0.25">
      <c r="A1956" s="5" t="str">
        <f t="shared" ref="A1956:B1956" si="1833">A1807</f>
        <v>110x110x7.0*</v>
      </c>
      <c r="B1956" s="14">
        <f t="shared" si="1833"/>
        <v>11.8535</v>
      </c>
      <c r="C1956" s="14">
        <f t="shared" si="1819"/>
        <v>11</v>
      </c>
      <c r="D1956" s="38">
        <v>19.600000000000001</v>
      </c>
    </row>
    <row r="1957" spans="1:4" x14ac:dyDescent="0.25">
      <c r="A1957" s="5" t="str">
        <f t="shared" ref="A1957:B1957" si="1834">A1808</f>
        <v>110x110x8.0*</v>
      </c>
      <c r="B1957" s="14">
        <f t="shared" si="1834"/>
        <v>13.423500000000001</v>
      </c>
      <c r="C1957" s="14">
        <f t="shared" si="1819"/>
        <v>11</v>
      </c>
      <c r="D1957" s="38">
        <v>22.3</v>
      </c>
    </row>
    <row r="1958" spans="1:4" x14ac:dyDescent="0.25">
      <c r="A1958" s="5" t="str">
        <f t="shared" ref="A1958:B1958" si="1835">A1809</f>
        <v>110x110x9.0*</v>
      </c>
      <c r="B1958" s="14">
        <f t="shared" si="1835"/>
        <v>14.993499999999999</v>
      </c>
      <c r="C1958" s="14">
        <f t="shared" si="1819"/>
        <v>11</v>
      </c>
      <c r="D1958" s="38">
        <v>25.1</v>
      </c>
    </row>
    <row r="1959" spans="1:4" x14ac:dyDescent="0.25">
      <c r="A1959" s="5" t="str">
        <f t="shared" ref="A1959:B1959" si="1836">A1810</f>
        <v>120x120x13</v>
      </c>
      <c r="B1959" s="14">
        <f t="shared" si="1836"/>
        <v>23.314499999999999</v>
      </c>
      <c r="C1959" s="14">
        <f t="shared" si="1819"/>
        <v>11</v>
      </c>
      <c r="D1959" s="38">
        <v>45.3</v>
      </c>
    </row>
    <row r="1960" spans="1:4" x14ac:dyDescent="0.25">
      <c r="A1960" s="5" t="str">
        <f t="shared" ref="A1960:B1960" si="1837">A1811</f>
        <v>120x120x14</v>
      </c>
      <c r="B1960" s="14">
        <f t="shared" si="1837"/>
        <v>24.963000000000001</v>
      </c>
      <c r="C1960" s="14">
        <f t="shared" si="1819"/>
        <v>11</v>
      </c>
      <c r="D1960" s="38">
        <v>48.1</v>
      </c>
    </row>
    <row r="1961" spans="1:4" x14ac:dyDescent="0.25">
      <c r="A1961" s="5" t="str">
        <f t="shared" ref="A1961:B1961" si="1838">A1812</f>
        <v>120x120x15</v>
      </c>
      <c r="B1961" s="14">
        <f t="shared" si="1838"/>
        <v>26.611499999999999</v>
      </c>
      <c r="C1961" s="14">
        <f t="shared" si="1819"/>
        <v>11</v>
      </c>
      <c r="D1961" s="38">
        <v>51.3</v>
      </c>
    </row>
    <row r="1962" spans="1:4" x14ac:dyDescent="0.25">
      <c r="A1962" s="5" t="str">
        <f t="shared" ref="A1962:B1962" si="1839">A1813</f>
        <v>120x120x16</v>
      </c>
      <c r="B1962" s="14">
        <f t="shared" si="1839"/>
        <v>28.26</v>
      </c>
      <c r="C1962" s="14">
        <f t="shared" si="1819"/>
        <v>11</v>
      </c>
      <c r="D1962" s="38">
        <v>54.5</v>
      </c>
    </row>
    <row r="1963" spans="1:4" x14ac:dyDescent="0.25">
      <c r="A1963" s="5" t="str">
        <f t="shared" ref="A1963:B1963" si="1840">A1814</f>
        <v>120x120x10.0*</v>
      </c>
      <c r="B1963" s="14">
        <f t="shared" si="1840"/>
        <v>18.212</v>
      </c>
      <c r="C1963" s="14">
        <f t="shared" si="1819"/>
        <v>11</v>
      </c>
      <c r="D1963" s="38">
        <v>35.700000000000003</v>
      </c>
    </row>
    <row r="1964" spans="1:4" x14ac:dyDescent="0.25">
      <c r="A1964" s="5" t="str">
        <f t="shared" ref="A1964:B1964" si="1841">A1815</f>
        <v>120x120x11.0*</v>
      </c>
      <c r="B1964" s="14">
        <f t="shared" si="1841"/>
        <v>19.939</v>
      </c>
      <c r="C1964" s="14">
        <f t="shared" si="1819"/>
        <v>11</v>
      </c>
      <c r="D1964" s="38">
        <v>39</v>
      </c>
    </row>
    <row r="1965" spans="1:4" x14ac:dyDescent="0.25">
      <c r="A1965" s="5" t="str">
        <f t="shared" ref="A1965:B1965" si="1842">A1816</f>
        <v>120x120x12.0*</v>
      </c>
      <c r="B1965" s="14">
        <f t="shared" si="1842"/>
        <v>21.587499999999999</v>
      </c>
      <c r="C1965" s="14">
        <f t="shared" si="1819"/>
        <v>11</v>
      </c>
      <c r="D1965" s="38">
        <v>42.3</v>
      </c>
    </row>
    <row r="1966" spans="1:4" x14ac:dyDescent="0.25">
      <c r="A1966" s="5" t="str">
        <f t="shared" ref="A1966:B1966" si="1843">A1817</f>
        <v>120x120x7.0*</v>
      </c>
      <c r="B1966" s="14">
        <f t="shared" si="1843"/>
        <v>12.952500000000001</v>
      </c>
      <c r="C1966" s="14">
        <f t="shared" si="1819"/>
        <v>11</v>
      </c>
      <c r="D1966" s="38">
        <v>24.8</v>
      </c>
    </row>
    <row r="1967" spans="1:4" x14ac:dyDescent="0.25">
      <c r="A1967" s="5" t="str">
        <f t="shared" ref="A1967:B1967" si="1844">A1818</f>
        <v>120x120x8.0*</v>
      </c>
      <c r="B1967" s="14">
        <f t="shared" si="1844"/>
        <v>14.679500000000001</v>
      </c>
      <c r="C1967" s="14">
        <f t="shared" si="1819"/>
        <v>11</v>
      </c>
      <c r="D1967" s="38">
        <v>28.5</v>
      </c>
    </row>
    <row r="1968" spans="1:4" x14ac:dyDescent="0.25">
      <c r="A1968" s="5" t="str">
        <f t="shared" ref="A1968:B1968" si="1845">A1819</f>
        <v>120x120x9.0*</v>
      </c>
      <c r="B1968" s="14">
        <f t="shared" si="1845"/>
        <v>16.484999999999999</v>
      </c>
      <c r="C1968" s="14">
        <f t="shared" si="1819"/>
        <v>11</v>
      </c>
      <c r="D1968" s="38">
        <v>32.1</v>
      </c>
    </row>
    <row r="1969" spans="1:4" x14ac:dyDescent="0.25">
      <c r="A1969" s="5" t="str">
        <f t="shared" ref="A1969:B1969" si="1846">A1820</f>
        <v>130x130x14</v>
      </c>
      <c r="B1969" s="14">
        <f t="shared" si="1846"/>
        <v>27.2395</v>
      </c>
      <c r="C1969" s="14">
        <f t="shared" si="1819"/>
        <v>11</v>
      </c>
      <c r="D1969" s="38">
        <v>60.8</v>
      </c>
    </row>
    <row r="1970" spans="1:4" x14ac:dyDescent="0.25">
      <c r="A1970" s="5" t="str">
        <f t="shared" ref="A1970:B1970" si="1847">A1821</f>
        <v>130x130x15</v>
      </c>
      <c r="B1970" s="14">
        <f t="shared" si="1847"/>
        <v>29.045000000000002</v>
      </c>
      <c r="C1970" s="14">
        <f t="shared" si="1819"/>
        <v>11</v>
      </c>
      <c r="D1970" s="38">
        <v>64.8</v>
      </c>
    </row>
    <row r="1971" spans="1:4" x14ac:dyDescent="0.25">
      <c r="A1971" s="5" t="str">
        <f t="shared" ref="A1971:B1971" si="1848">A1822</f>
        <v>130x130x16</v>
      </c>
      <c r="B1971" s="14">
        <f t="shared" si="1848"/>
        <v>30.8505</v>
      </c>
      <c r="C1971" s="14">
        <f t="shared" si="1819"/>
        <v>11</v>
      </c>
      <c r="D1971" s="38">
        <v>68.900000000000006</v>
      </c>
    </row>
    <row r="1972" spans="1:4" x14ac:dyDescent="0.25">
      <c r="A1972" s="5" t="str">
        <f t="shared" ref="A1972:B1972" si="1849">A1823</f>
        <v>130x130x10.0*</v>
      </c>
      <c r="B1972" s="14">
        <f t="shared" si="1849"/>
        <v>19.782</v>
      </c>
      <c r="C1972" s="14">
        <f t="shared" si="1819"/>
        <v>11</v>
      </c>
      <c r="D1972" s="38">
        <v>44.3</v>
      </c>
    </row>
    <row r="1973" spans="1:4" x14ac:dyDescent="0.25">
      <c r="A1973" s="5" t="str">
        <f t="shared" ref="A1973:B1973" si="1850">A1824</f>
        <v>130x130x11.0*</v>
      </c>
      <c r="B1973" s="14">
        <f t="shared" si="1850"/>
        <v>21.666</v>
      </c>
      <c r="C1973" s="14">
        <f t="shared" si="1819"/>
        <v>11</v>
      </c>
      <c r="D1973" s="38">
        <v>48.9</v>
      </c>
    </row>
    <row r="1974" spans="1:4" x14ac:dyDescent="0.25">
      <c r="A1974" s="5" t="str">
        <f t="shared" ref="A1974:B1974" si="1851">A1825</f>
        <v>130x130x12.0*</v>
      </c>
      <c r="B1974" s="14">
        <f t="shared" si="1851"/>
        <v>23.55</v>
      </c>
      <c r="C1974" s="14">
        <f t="shared" si="1819"/>
        <v>11</v>
      </c>
      <c r="D1974" s="38">
        <v>52.9</v>
      </c>
    </row>
    <row r="1975" spans="1:4" x14ac:dyDescent="0.25">
      <c r="A1975" s="5" t="str">
        <f t="shared" ref="A1975:B1975" si="1852">A1826</f>
        <v>130x130x13.0*</v>
      </c>
      <c r="B1975" s="14">
        <f t="shared" si="1852"/>
        <v>25.355499999999996</v>
      </c>
      <c r="C1975" s="14">
        <f t="shared" si="1819"/>
        <v>11</v>
      </c>
      <c r="D1975" s="38">
        <v>57</v>
      </c>
    </row>
    <row r="1976" spans="1:4" x14ac:dyDescent="0.25">
      <c r="A1976" s="5" t="str">
        <f t="shared" ref="A1976:B1976" si="1853">A1827</f>
        <v>130x130x8.0*</v>
      </c>
      <c r="B1976" s="14">
        <f t="shared" si="1853"/>
        <v>16.013999999999999</v>
      </c>
      <c r="C1976" s="14">
        <f t="shared" si="1819"/>
        <v>11</v>
      </c>
      <c r="D1976" s="38">
        <v>35.5</v>
      </c>
    </row>
    <row r="1977" spans="1:4" x14ac:dyDescent="0.25">
      <c r="A1977" s="5" t="str">
        <f t="shared" ref="A1977:B1977" si="1854">A1828</f>
        <v>130x130x9.0*</v>
      </c>
      <c r="B1977" s="14">
        <f t="shared" si="1854"/>
        <v>17.898</v>
      </c>
      <c r="C1977" s="14">
        <f t="shared" si="1819"/>
        <v>11</v>
      </c>
      <c r="D1977" s="38">
        <v>39.9</v>
      </c>
    </row>
    <row r="1978" spans="1:4" x14ac:dyDescent="0.25">
      <c r="A1978" s="5" t="str">
        <f t="shared" ref="A1978:B1978" si="1855">A1829</f>
        <v>140x140x15</v>
      </c>
      <c r="B1978" s="14">
        <f t="shared" si="1855"/>
        <v>31.4</v>
      </c>
      <c r="C1978" s="14">
        <f t="shared" si="1819"/>
        <v>11</v>
      </c>
      <c r="D1978" s="38">
        <v>80.099999999999994</v>
      </c>
    </row>
    <row r="1979" spans="1:4" x14ac:dyDescent="0.25">
      <c r="A1979" s="5" t="str">
        <f t="shared" ref="A1979:B1979" si="1856">A1830</f>
        <v>140x140x16</v>
      </c>
      <c r="B1979" s="14">
        <f t="shared" si="1856"/>
        <v>33.362499999999997</v>
      </c>
      <c r="C1979" s="14">
        <f t="shared" si="1819"/>
        <v>11</v>
      </c>
      <c r="D1979" s="38">
        <v>84.6</v>
      </c>
    </row>
    <row r="1980" spans="1:4" x14ac:dyDescent="0.25">
      <c r="A1980" s="5" t="str">
        <f t="shared" ref="A1980:B1980" si="1857">A1831</f>
        <v>140x140x18</v>
      </c>
      <c r="B1980" s="14">
        <f t="shared" si="1857"/>
        <v>37.209000000000003</v>
      </c>
      <c r="C1980" s="14">
        <f t="shared" si="1819"/>
        <v>11</v>
      </c>
      <c r="D1980" s="38">
        <v>94</v>
      </c>
    </row>
    <row r="1981" spans="1:4" x14ac:dyDescent="0.25">
      <c r="A1981" s="5" t="str">
        <f t="shared" ref="A1981:B1981" si="1858">A1832</f>
        <v>140x140x10.0*</v>
      </c>
      <c r="B1981" s="14">
        <f t="shared" si="1858"/>
        <v>21.352</v>
      </c>
      <c r="C1981" s="14">
        <f t="shared" si="1819"/>
        <v>11</v>
      </c>
      <c r="D1981" s="38">
        <v>54.4</v>
      </c>
    </row>
    <row r="1982" spans="1:4" x14ac:dyDescent="0.25">
      <c r="A1982" s="5" t="str">
        <f t="shared" ref="A1982:B1982" si="1859">A1833</f>
        <v>140x140x11.0*</v>
      </c>
      <c r="B1982" s="14">
        <f t="shared" si="1859"/>
        <v>23.393000000000001</v>
      </c>
      <c r="C1982" s="14">
        <f t="shared" si="1819"/>
        <v>11</v>
      </c>
      <c r="D1982" s="38">
        <v>59.8</v>
      </c>
    </row>
    <row r="1983" spans="1:4" x14ac:dyDescent="0.25">
      <c r="A1983" s="5" t="str">
        <f t="shared" ref="A1983:B1983" si="1860">A1834</f>
        <v>140x140x12.0*</v>
      </c>
      <c r="B1983" s="14">
        <f t="shared" si="1860"/>
        <v>25.434000000000001</v>
      </c>
      <c r="C1983" s="14">
        <f t="shared" si="1819"/>
        <v>11</v>
      </c>
      <c r="D1983" s="38">
        <v>65.2</v>
      </c>
    </row>
    <row r="1984" spans="1:4" x14ac:dyDescent="0.25">
      <c r="A1984" s="5" t="str">
        <f t="shared" ref="A1984:B1984" si="1861">A1835</f>
        <v>140x140x13.0*</v>
      </c>
      <c r="B1984" s="14">
        <f t="shared" si="1861"/>
        <v>27.475000000000001</v>
      </c>
      <c r="C1984" s="14">
        <f t="shared" si="1819"/>
        <v>11</v>
      </c>
      <c r="D1984" s="38">
        <v>70.599999999999994</v>
      </c>
    </row>
    <row r="1985" spans="1:4" x14ac:dyDescent="0.25">
      <c r="A1985" s="5" t="str">
        <f t="shared" ref="A1985:B1985" si="1862">A1836</f>
        <v>140x140x14.0*</v>
      </c>
      <c r="B1985" s="14">
        <f t="shared" si="1862"/>
        <v>29.4375</v>
      </c>
      <c r="C1985" s="14">
        <f t="shared" si="1819"/>
        <v>11</v>
      </c>
      <c r="D1985" s="38">
        <v>75.099999999999994</v>
      </c>
    </row>
    <row r="1986" spans="1:4" x14ac:dyDescent="0.25">
      <c r="A1986" s="5" t="str">
        <f t="shared" ref="A1986:B1986" si="1863">A1837</f>
        <v>140x140x9.0*</v>
      </c>
      <c r="B1986" s="14">
        <f t="shared" si="1863"/>
        <v>19.311</v>
      </c>
      <c r="C1986" s="14">
        <f t="shared" si="1819"/>
        <v>11</v>
      </c>
      <c r="D1986" s="38">
        <v>48.7</v>
      </c>
    </row>
    <row r="1987" spans="1:4" x14ac:dyDescent="0.25">
      <c r="A1987" s="5" t="str">
        <f t="shared" ref="A1987:B1987" si="1864">A1838</f>
        <v>150x150x17</v>
      </c>
      <c r="B1987" s="14">
        <f t="shared" si="1864"/>
        <v>37.994</v>
      </c>
      <c r="C1987" s="14">
        <f t="shared" si="1819"/>
        <v>11</v>
      </c>
      <c r="D1987" s="38">
        <v>109</v>
      </c>
    </row>
    <row r="1988" spans="1:4" x14ac:dyDescent="0.25">
      <c r="A1988" s="5" t="str">
        <f t="shared" ref="A1988:B1988" si="1865">A1839</f>
        <v>150x150x18</v>
      </c>
      <c r="B1988" s="14">
        <f t="shared" si="1865"/>
        <v>40.034999999999997</v>
      </c>
      <c r="C1988" s="14">
        <f t="shared" si="1819"/>
        <v>11</v>
      </c>
      <c r="D1988" s="38">
        <v>114</v>
      </c>
    </row>
    <row r="1989" spans="1:4" x14ac:dyDescent="0.25">
      <c r="A1989" s="5" t="str">
        <f t="shared" ref="A1989:B1989" si="1866">A1840</f>
        <v>150x150x19</v>
      </c>
      <c r="B1989" s="14">
        <f t="shared" si="1866"/>
        <v>42.154499999999999</v>
      </c>
      <c r="C1989" s="14">
        <f t="shared" si="1819"/>
        <v>11</v>
      </c>
      <c r="D1989" s="38">
        <v>120</v>
      </c>
    </row>
    <row r="1990" spans="1:4" x14ac:dyDescent="0.25">
      <c r="A1990" s="5" t="str">
        <f t="shared" ref="A1990:B1990" si="1867">A1841</f>
        <v>150x150x20</v>
      </c>
      <c r="B1990" s="14">
        <f t="shared" si="1867"/>
        <v>44.195500000000003</v>
      </c>
      <c r="C1990" s="14">
        <f t="shared" si="1819"/>
        <v>11</v>
      </c>
      <c r="D1990" s="38">
        <v>126</v>
      </c>
    </row>
    <row r="1991" spans="1:4" x14ac:dyDescent="0.25">
      <c r="A1991" s="5" t="str">
        <f t="shared" ref="A1991:B1991" si="1868">A1842</f>
        <v>150x150x10.0*</v>
      </c>
      <c r="B1991" s="14">
        <f t="shared" si="1868"/>
        <v>23.000499999999999</v>
      </c>
      <c r="C1991" s="14">
        <f t="shared" si="1819"/>
        <v>11</v>
      </c>
      <c r="D1991" s="38">
        <v>66</v>
      </c>
    </row>
    <row r="1992" spans="1:4" x14ac:dyDescent="0.25">
      <c r="A1992" s="5" t="str">
        <f t="shared" ref="A1992:B1992" si="1869">A1843</f>
        <v>150x150x11.0*</v>
      </c>
      <c r="B1992" s="14">
        <f t="shared" si="1869"/>
        <v>25.198499999999999</v>
      </c>
      <c r="C1992" s="14">
        <f t="shared" si="1819"/>
        <v>11</v>
      </c>
      <c r="D1992" s="38">
        <v>72.3</v>
      </c>
    </row>
    <row r="1993" spans="1:4" x14ac:dyDescent="0.25">
      <c r="A1993" s="5" t="str">
        <f t="shared" ref="A1993:B1993" si="1870">A1844</f>
        <v>150x150x12.0*</v>
      </c>
      <c r="B1993" s="14">
        <f t="shared" si="1870"/>
        <v>27.318000000000001</v>
      </c>
      <c r="C1993" s="14">
        <f t="shared" si="1819"/>
        <v>11</v>
      </c>
      <c r="D1993" s="38">
        <v>79.099999999999994</v>
      </c>
    </row>
    <row r="1994" spans="1:4" x14ac:dyDescent="0.25">
      <c r="A1994" s="5" t="str">
        <f t="shared" ref="A1994:B1994" si="1871">A1845</f>
        <v>150x150x13.0*</v>
      </c>
      <c r="B1994" s="14">
        <f t="shared" si="1871"/>
        <v>29.515999999999998</v>
      </c>
      <c r="C1994" s="14">
        <f t="shared" si="1819"/>
        <v>11</v>
      </c>
      <c r="D1994" s="38">
        <v>85.6</v>
      </c>
    </row>
    <row r="1995" spans="1:4" x14ac:dyDescent="0.25">
      <c r="A1995" s="5" t="str">
        <f t="shared" ref="A1995:B1995" si="1872">A1846</f>
        <v>150x150x14.0*</v>
      </c>
      <c r="B1995" s="14">
        <f t="shared" si="1872"/>
        <v>31.6355</v>
      </c>
      <c r="C1995" s="14">
        <f t="shared" si="1819"/>
        <v>11</v>
      </c>
      <c r="D1995" s="38">
        <v>91.3</v>
      </c>
    </row>
    <row r="1996" spans="1:4" x14ac:dyDescent="0.25">
      <c r="A1996" s="5" t="str">
        <f t="shared" ref="A1996:B1996" si="1873">A1847</f>
        <v>150x150x15.0*</v>
      </c>
      <c r="B1996" s="14">
        <f t="shared" si="1873"/>
        <v>33.755000000000003</v>
      </c>
      <c r="C1996" s="14">
        <f t="shared" si="1819"/>
        <v>11</v>
      </c>
      <c r="D1996" s="38">
        <v>97.5</v>
      </c>
    </row>
    <row r="1997" spans="1:4" x14ac:dyDescent="0.25">
      <c r="A1997" s="5" t="str">
        <f t="shared" ref="A1997:B1997" si="1874">A1848</f>
        <v>150x150x16.0*</v>
      </c>
      <c r="B1997" s="14">
        <f t="shared" si="1874"/>
        <v>35.874499999999998</v>
      </c>
      <c r="C1997" s="14">
        <f t="shared" si="1819"/>
        <v>11</v>
      </c>
      <c r="D1997" s="38">
        <v>103</v>
      </c>
    </row>
    <row r="1998" spans="1:4" x14ac:dyDescent="0.25">
      <c r="A1998" s="5" t="str">
        <f t="shared" ref="A1998:B1998" si="1875">A1849</f>
        <v>160x160x20</v>
      </c>
      <c r="B1998" s="14">
        <f t="shared" si="1875"/>
        <v>47.335500000000003</v>
      </c>
      <c r="C1998" s="14">
        <f t="shared" si="1819"/>
        <v>11</v>
      </c>
      <c r="D1998" s="38">
        <v>151</v>
      </c>
    </row>
    <row r="1999" spans="1:4" x14ac:dyDescent="0.25">
      <c r="A1999" s="5" t="str">
        <f t="shared" ref="A1999:B1999" si="1876">A1850</f>
        <v>160x160x12.0*</v>
      </c>
      <c r="B1999" s="14">
        <f t="shared" si="1876"/>
        <v>29.2805</v>
      </c>
      <c r="C1999" s="14">
        <f t="shared" si="1819"/>
        <v>11</v>
      </c>
      <c r="D1999" s="38">
        <v>94.2</v>
      </c>
    </row>
    <row r="2000" spans="1:4" x14ac:dyDescent="0.25">
      <c r="A2000" s="5" t="str">
        <f t="shared" ref="A2000:B2000" si="1877">A1851</f>
        <v>160x160x13.0*</v>
      </c>
      <c r="B2000" s="14">
        <f t="shared" si="1877"/>
        <v>31.556999999999999</v>
      </c>
      <c r="C2000" s="14">
        <f t="shared" si="1819"/>
        <v>11</v>
      </c>
      <c r="D2000" s="38">
        <v>102</v>
      </c>
    </row>
    <row r="2001" spans="1:4" x14ac:dyDescent="0.25">
      <c r="A2001" s="5" t="str">
        <f t="shared" ref="A2001:B2001" si="1878">A1852</f>
        <v>160x160x14.0*</v>
      </c>
      <c r="B2001" s="14">
        <f t="shared" si="1878"/>
        <v>33.911999999999999</v>
      </c>
      <c r="C2001" s="14">
        <f t="shared" si="1819"/>
        <v>11</v>
      </c>
      <c r="D2001" s="38">
        <v>110</v>
      </c>
    </row>
    <row r="2002" spans="1:4" x14ac:dyDescent="0.25">
      <c r="A2002" s="5" t="str">
        <f t="shared" ref="A2002:B2002" si="1879">A1853</f>
        <v>160x160x15.0*</v>
      </c>
      <c r="B2002" s="14">
        <f t="shared" si="1879"/>
        <v>36.188499999999998</v>
      </c>
      <c r="C2002" s="14">
        <f t="shared" si="1819"/>
        <v>11</v>
      </c>
      <c r="D2002" s="38">
        <v>118</v>
      </c>
    </row>
    <row r="2003" spans="1:4" x14ac:dyDescent="0.25">
      <c r="A2003" s="5" t="str">
        <f t="shared" ref="A2003:B2003" si="1880">A1854</f>
        <v>160x160x16.0*</v>
      </c>
      <c r="B2003" s="14">
        <f t="shared" si="1880"/>
        <v>38.465000000000003</v>
      </c>
      <c r="C2003" s="14">
        <f t="shared" si="1819"/>
        <v>11</v>
      </c>
      <c r="D2003" s="38">
        <v>124</v>
      </c>
    </row>
    <row r="2004" spans="1:4" x14ac:dyDescent="0.25">
      <c r="A2004" s="5" t="str">
        <f t="shared" ref="A2004:B2004" si="1881">A1855</f>
        <v>180x180x20</v>
      </c>
      <c r="B2004" s="14">
        <f t="shared" si="1881"/>
        <v>53.615499999999997</v>
      </c>
      <c r="C2004" s="14">
        <f t="shared" si="1819"/>
        <v>11</v>
      </c>
      <c r="D2004" s="38">
        <v>210</v>
      </c>
    </row>
    <row r="2005" spans="1:4" x14ac:dyDescent="0.25">
      <c r="A2005" s="5" t="str">
        <f t="shared" ref="A2005:B2005" si="1882">A1856</f>
        <v>180x180x22</v>
      </c>
      <c r="B2005" s="14">
        <f t="shared" si="1882"/>
        <v>58.639499999999998</v>
      </c>
      <c r="C2005" s="14">
        <f t="shared" si="1819"/>
        <v>11</v>
      </c>
      <c r="D2005" s="38">
        <v>230</v>
      </c>
    </row>
    <row r="2006" spans="1:4" x14ac:dyDescent="0.25">
      <c r="A2006" s="5" t="str">
        <f t="shared" ref="A2006:B2006" si="1883">A1857</f>
        <v>180x180x15.0*</v>
      </c>
      <c r="B2006" s="14">
        <f t="shared" si="1883"/>
        <v>40.898499999999999</v>
      </c>
      <c r="C2006" s="14">
        <f t="shared" ref="C2006:C2069" si="1884">C1857+1</f>
        <v>11</v>
      </c>
      <c r="D2006" s="38">
        <v>161</v>
      </c>
    </row>
    <row r="2007" spans="1:4" x14ac:dyDescent="0.25">
      <c r="A2007" s="5" t="str">
        <f t="shared" ref="A2007:B2007" si="1885">A1858</f>
        <v>180x180x16.0*</v>
      </c>
      <c r="B2007" s="14">
        <f t="shared" si="1885"/>
        <v>43.488999999999997</v>
      </c>
      <c r="C2007" s="14">
        <f t="shared" si="1884"/>
        <v>11</v>
      </c>
      <c r="D2007" s="38">
        <v>170</v>
      </c>
    </row>
    <row r="2008" spans="1:4" x14ac:dyDescent="0.25">
      <c r="A2008" s="5" t="str">
        <f t="shared" ref="A2008:B2008" si="1886">A1859</f>
        <v>200x200x25</v>
      </c>
      <c r="B2008" s="14">
        <f t="shared" si="1886"/>
        <v>73.868499999999997</v>
      </c>
      <c r="C2008" s="14">
        <f t="shared" si="1884"/>
        <v>11</v>
      </c>
      <c r="D2008" s="38">
        <v>343</v>
      </c>
    </row>
    <row r="2009" spans="1:4" x14ac:dyDescent="0.25">
      <c r="A2009" s="5" t="str">
        <f t="shared" ref="A2009:B2009" si="1887">A1860</f>
        <v>200x200x28</v>
      </c>
      <c r="B2009" s="14">
        <f t="shared" si="1887"/>
        <v>82.424999999999997</v>
      </c>
      <c r="C2009" s="14">
        <f t="shared" si="1884"/>
        <v>11</v>
      </c>
      <c r="D2009" s="38">
        <v>381</v>
      </c>
    </row>
    <row r="2010" spans="1:4" x14ac:dyDescent="0.25">
      <c r="A2010" s="5" t="str">
        <f t="shared" ref="A2010:B2010" si="1888">A1861</f>
        <v>200x200x12.0*</v>
      </c>
      <c r="B2010" s="14">
        <f t="shared" si="1888"/>
        <v>36.816499999999998</v>
      </c>
      <c r="C2010" s="14">
        <f t="shared" si="1884"/>
        <v>11</v>
      </c>
      <c r="D2010" s="38">
        <v>168</v>
      </c>
    </row>
    <row r="2011" spans="1:4" x14ac:dyDescent="0.25">
      <c r="A2011" s="5" t="str">
        <f t="shared" ref="A2011:B2011" si="1889">A1862</f>
        <v>200x200x15.0*</v>
      </c>
      <c r="B2011" s="14">
        <f t="shared" si="1889"/>
        <v>45.608499999999999</v>
      </c>
      <c r="C2011" s="14">
        <f t="shared" si="1884"/>
        <v>11</v>
      </c>
      <c r="D2011" s="38">
        <v>213</v>
      </c>
    </row>
    <row r="2012" spans="1:4" x14ac:dyDescent="0.25">
      <c r="A2012" s="5" t="str">
        <f t="shared" ref="A2012:B2012" si="1890">A1863</f>
        <v>200x200x20.0*</v>
      </c>
      <c r="B2012" s="14">
        <f t="shared" si="1890"/>
        <v>59.895499999999998</v>
      </c>
      <c r="C2012" s="14">
        <f t="shared" si="1884"/>
        <v>11</v>
      </c>
      <c r="D2012" s="38">
        <v>282</v>
      </c>
    </row>
    <row r="2013" spans="1:4" x14ac:dyDescent="0.25">
      <c r="A2013" s="5" t="str">
        <f t="shared" ref="A2013:B2013" si="1891">A1864</f>
        <v>250x250x30</v>
      </c>
      <c r="B2013" s="14">
        <f t="shared" si="1891"/>
        <v>110.685</v>
      </c>
      <c r="C2013" s="14">
        <f t="shared" si="1884"/>
        <v>11</v>
      </c>
      <c r="D2013" s="38">
        <v>738</v>
      </c>
    </row>
    <row r="2014" spans="1:4" x14ac:dyDescent="0.25">
      <c r="A2014" s="5" t="str">
        <f t="shared" ref="A2014:B2014" si="1892">A1865</f>
        <v>250x250x35</v>
      </c>
      <c r="B2014" s="14">
        <f t="shared" si="1892"/>
        <v>127.955</v>
      </c>
      <c r="C2014" s="14">
        <f t="shared" si="1884"/>
        <v>11</v>
      </c>
      <c r="D2014" s="38">
        <v>853</v>
      </c>
    </row>
    <row r="2015" spans="1:4" x14ac:dyDescent="0.25">
      <c r="A2015" s="5" t="str">
        <f t="shared" ref="A2015:B2015" si="1893">A1866</f>
        <v>250x250x20.0*</v>
      </c>
      <c r="B2015" s="14">
        <f t="shared" si="1893"/>
        <v>75.36</v>
      </c>
      <c r="C2015" s="14">
        <f t="shared" si="1884"/>
        <v>11</v>
      </c>
      <c r="D2015" s="38">
        <v>502</v>
      </c>
    </row>
    <row r="2016" spans="1:4" x14ac:dyDescent="0.25">
      <c r="A2016" s="5" t="str">
        <f t="shared" ref="A2016:B2016" si="1894">A1867</f>
        <v>250x250x25.0*</v>
      </c>
      <c r="B2016" s="14">
        <f t="shared" si="1894"/>
        <v>93.415000000000006</v>
      </c>
      <c r="C2016" s="14">
        <f t="shared" si="1884"/>
        <v>11</v>
      </c>
      <c r="D2016" s="38">
        <v>625</v>
      </c>
    </row>
    <row r="2017" spans="1:4" x14ac:dyDescent="0.25">
      <c r="A2017" s="5" t="str">
        <f t="shared" ref="A2017:B2017" si="1895">A1868</f>
        <v>25x25x3</v>
      </c>
      <c r="B2017" s="14">
        <f t="shared" si="1895"/>
        <v>1.099</v>
      </c>
      <c r="C2017" s="14">
        <f t="shared" si="1884"/>
        <v>11</v>
      </c>
      <c r="D2017" s="38">
        <v>0.109</v>
      </c>
    </row>
    <row r="2018" spans="1:4" x14ac:dyDescent="0.25">
      <c r="A2018" s="5" t="str">
        <f t="shared" ref="A2018:B2018" si="1896">A1869</f>
        <v>25x25x4</v>
      </c>
      <c r="B2018" s="14">
        <f t="shared" si="1896"/>
        <v>1.4915</v>
      </c>
      <c r="C2018" s="14">
        <f t="shared" si="1884"/>
        <v>11</v>
      </c>
      <c r="D2018" s="38">
        <v>0.14199999999999999</v>
      </c>
    </row>
    <row r="2019" spans="1:4" x14ac:dyDescent="0.25">
      <c r="A2019" s="5" t="str">
        <f t="shared" ref="A2019:B2019" si="1897">A1870</f>
        <v>300x300x35</v>
      </c>
      <c r="B2019" s="14">
        <f t="shared" si="1897"/>
        <v>154.64500000000001</v>
      </c>
      <c r="C2019" s="14">
        <f t="shared" si="1884"/>
        <v>11</v>
      </c>
      <c r="D2019" s="38">
        <v>1360</v>
      </c>
    </row>
    <row r="2020" spans="1:4" x14ac:dyDescent="0.25">
      <c r="A2020" s="5" t="str">
        <f t="shared" ref="A2020:B2020" si="1898">A1871</f>
        <v>300x300x25.0*</v>
      </c>
      <c r="B2020" s="14">
        <f t="shared" si="1898"/>
        <v>112.255</v>
      </c>
      <c r="C2020" s="14">
        <f t="shared" si="1884"/>
        <v>11</v>
      </c>
      <c r="D2020" s="38">
        <v>990</v>
      </c>
    </row>
    <row r="2021" spans="1:4" x14ac:dyDescent="0.25">
      <c r="A2021" s="5" t="str">
        <f t="shared" ref="A2021:B2021" si="1899">A1872</f>
        <v>300x300x30.0*</v>
      </c>
      <c r="B2021" s="14">
        <f t="shared" si="1899"/>
        <v>133.44999999999999</v>
      </c>
      <c r="C2021" s="14">
        <f t="shared" si="1884"/>
        <v>11</v>
      </c>
      <c r="D2021" s="38">
        <v>1180</v>
      </c>
    </row>
    <row r="2022" spans="1:4" x14ac:dyDescent="0.25">
      <c r="A2022" s="5" t="str">
        <f t="shared" ref="A2022:B2022" si="1900">A1873</f>
        <v>30x30x4</v>
      </c>
      <c r="B2022" s="14">
        <f t="shared" si="1900"/>
        <v>1.8055000000000001</v>
      </c>
      <c r="C2022" s="14">
        <f t="shared" si="1884"/>
        <v>11</v>
      </c>
      <c r="D2022" s="38">
        <v>0.252</v>
      </c>
    </row>
    <row r="2023" spans="1:4" x14ac:dyDescent="0.25">
      <c r="A2023" s="5" t="str">
        <f t="shared" ref="A2023:B2023" si="1901">A1874</f>
        <v>30x30x3.0*</v>
      </c>
      <c r="B2023" s="14">
        <f t="shared" si="1901"/>
        <v>1.3345</v>
      </c>
      <c r="C2023" s="14">
        <f t="shared" si="1884"/>
        <v>11</v>
      </c>
      <c r="D2023" s="38">
        <v>0.193</v>
      </c>
    </row>
    <row r="2024" spans="1:4" x14ac:dyDescent="0.25">
      <c r="A2024" s="5" t="str">
        <f t="shared" ref="A2024:B2024" si="1902">A1875</f>
        <v>35x35x4</v>
      </c>
      <c r="B2024" s="14">
        <f t="shared" si="1902"/>
        <v>2.1194999999999999</v>
      </c>
      <c r="C2024" s="14">
        <f t="shared" si="1884"/>
        <v>11</v>
      </c>
      <c r="D2024" s="38">
        <v>0.40300000000000002</v>
      </c>
    </row>
    <row r="2025" spans="1:4" x14ac:dyDescent="0.25">
      <c r="A2025" s="5" t="str">
        <f t="shared" ref="A2025:B2025" si="1903">A1876</f>
        <v>35x35x5</v>
      </c>
      <c r="B2025" s="14">
        <f t="shared" si="1903"/>
        <v>2.5905</v>
      </c>
      <c r="C2025" s="14">
        <f t="shared" si="1884"/>
        <v>11</v>
      </c>
      <c r="D2025" s="38">
        <v>0.48099999999999998</v>
      </c>
    </row>
    <row r="2026" spans="1:4" x14ac:dyDescent="0.25">
      <c r="A2026" s="5" t="str">
        <f t="shared" ref="A2026:B2026" si="1904">A1877</f>
        <v>40x40x5</v>
      </c>
      <c r="B2026" s="14">
        <f t="shared" si="1904"/>
        <v>2.9830000000000001</v>
      </c>
      <c r="C2026" s="14">
        <f t="shared" si="1884"/>
        <v>11</v>
      </c>
      <c r="D2026" s="38">
        <v>0.72699999999999998</v>
      </c>
    </row>
    <row r="2027" spans="1:4" x14ac:dyDescent="0.25">
      <c r="A2027" s="5" t="str">
        <f t="shared" ref="A2027:B2027" si="1905">A1878</f>
        <v>40x40x6</v>
      </c>
      <c r="B2027" s="14">
        <f t="shared" si="1905"/>
        <v>3.5325000000000002</v>
      </c>
      <c r="C2027" s="14">
        <f t="shared" si="1884"/>
        <v>11</v>
      </c>
      <c r="D2027" s="38">
        <v>0.85899999999999999</v>
      </c>
    </row>
    <row r="2028" spans="1:4" x14ac:dyDescent="0.25">
      <c r="A2028" s="5" t="str">
        <f t="shared" ref="A2028:B2028" si="1906">A1879</f>
        <v>40x40x4.0*</v>
      </c>
      <c r="B2028" s="14">
        <f t="shared" si="1906"/>
        <v>2.4335</v>
      </c>
      <c r="C2028" s="14">
        <f t="shared" si="1884"/>
        <v>11</v>
      </c>
      <c r="D2028" s="38">
        <v>0.60499999999999998</v>
      </c>
    </row>
    <row r="2029" spans="1:4" x14ac:dyDescent="0.25">
      <c r="A2029" s="5" t="str">
        <f t="shared" ref="A2029:B2029" si="1907">A1880</f>
        <v>45x45x5</v>
      </c>
      <c r="B2029" s="14">
        <f t="shared" si="1907"/>
        <v>3.3755000000000002</v>
      </c>
      <c r="C2029" s="14">
        <f t="shared" si="1884"/>
        <v>11</v>
      </c>
      <c r="D2029" s="38">
        <v>1.04</v>
      </c>
    </row>
    <row r="2030" spans="1:4" x14ac:dyDescent="0.25">
      <c r="A2030" s="5" t="str">
        <f t="shared" ref="A2030:B2030" si="1908">A1881</f>
        <v>45x45x6</v>
      </c>
      <c r="B2030" s="14">
        <f t="shared" si="1908"/>
        <v>4.0034999999999998</v>
      </c>
      <c r="C2030" s="14">
        <f t="shared" si="1884"/>
        <v>11</v>
      </c>
      <c r="D2030" s="38">
        <v>1.21</v>
      </c>
    </row>
    <row r="2031" spans="1:4" x14ac:dyDescent="0.25">
      <c r="A2031" s="5" t="str">
        <f t="shared" ref="A2031:B2031" si="1909">A1882</f>
        <v>45x45x7</v>
      </c>
      <c r="B2031" s="14">
        <f t="shared" si="1909"/>
        <v>4.6315</v>
      </c>
      <c r="C2031" s="14">
        <f t="shared" si="1884"/>
        <v>11</v>
      </c>
      <c r="D2031" s="38">
        <v>1.39</v>
      </c>
    </row>
    <row r="2032" spans="1:4" x14ac:dyDescent="0.25">
      <c r="A2032" s="5" t="str">
        <f t="shared" ref="A2032:B2032" si="1910">A1883</f>
        <v>45x45x3.0*</v>
      </c>
      <c r="B2032" s="14">
        <f t="shared" si="1910"/>
        <v>2.1194999999999999</v>
      </c>
      <c r="C2032" s="14">
        <f t="shared" si="1884"/>
        <v>11</v>
      </c>
      <c r="D2032" s="38">
        <v>0.65300000000000002</v>
      </c>
    </row>
    <row r="2033" spans="1:4" x14ac:dyDescent="0.25">
      <c r="A2033" s="5" t="str">
        <f t="shared" ref="A2033:B2033" si="1911">A1884</f>
        <v>45x45x4.0*</v>
      </c>
      <c r="B2033" s="14">
        <f t="shared" si="1911"/>
        <v>2.7475000000000001</v>
      </c>
      <c r="C2033" s="14">
        <f t="shared" si="1884"/>
        <v>11</v>
      </c>
      <c r="D2033" s="38">
        <v>0.84599999999999997</v>
      </c>
    </row>
    <row r="2034" spans="1:4" x14ac:dyDescent="0.25">
      <c r="A2034" s="5" t="str">
        <f t="shared" ref="A2034:B2034" si="1912">A1885</f>
        <v>45x45x45.0*</v>
      </c>
      <c r="B2034" s="14">
        <f t="shared" si="1912"/>
        <v>3.0615000000000001</v>
      </c>
      <c r="C2034" s="14">
        <f t="shared" si="1884"/>
        <v>11</v>
      </c>
      <c r="D2034" s="38">
        <v>0.94499999999999995</v>
      </c>
    </row>
    <row r="2035" spans="1:4" x14ac:dyDescent="0.25">
      <c r="A2035" s="5" t="str">
        <f t="shared" ref="A2035:B2035" si="1913">A1886</f>
        <v>50x50x6</v>
      </c>
      <c r="B2035" s="14">
        <f t="shared" si="1913"/>
        <v>4.4744999999999999</v>
      </c>
      <c r="C2035" s="14">
        <f t="shared" si="1884"/>
        <v>11</v>
      </c>
      <c r="D2035" s="38">
        <v>1.7</v>
      </c>
    </row>
    <row r="2036" spans="1:4" x14ac:dyDescent="0.25">
      <c r="A2036" s="5" t="str">
        <f t="shared" ref="A2036:B2036" si="1914">A1887</f>
        <v>50x50x7</v>
      </c>
      <c r="B2036" s="14">
        <f t="shared" si="1914"/>
        <v>5.181</v>
      </c>
      <c r="C2036" s="14">
        <f t="shared" si="1884"/>
        <v>11</v>
      </c>
      <c r="D2036" s="38">
        <v>1.92</v>
      </c>
    </row>
    <row r="2037" spans="1:4" x14ac:dyDescent="0.25">
      <c r="A2037" s="5" t="str">
        <f t="shared" ref="A2037:B2037" si="1915">A1888</f>
        <v>50x50x8</v>
      </c>
      <c r="B2037" s="14">
        <f t="shared" si="1915"/>
        <v>5.8090000000000002</v>
      </c>
      <c r="C2037" s="14">
        <f t="shared" si="1884"/>
        <v>11</v>
      </c>
      <c r="D2037" s="38">
        <v>2.17</v>
      </c>
    </row>
    <row r="2038" spans="1:4" x14ac:dyDescent="0.25">
      <c r="A2038" s="5" t="str">
        <f t="shared" ref="A2038:B2038" si="1916">A1889</f>
        <v>50x50x9</v>
      </c>
      <c r="B2038" s="14">
        <f t="shared" si="1916"/>
        <v>6.4369999999999994</v>
      </c>
      <c r="C2038" s="14">
        <f t="shared" si="1884"/>
        <v>11</v>
      </c>
      <c r="D2038" s="38">
        <v>2.41</v>
      </c>
    </row>
    <row r="2039" spans="1:4" x14ac:dyDescent="0.25">
      <c r="A2039" s="5" t="str">
        <f t="shared" ref="A2039:B2039" si="1917">A1890</f>
        <v>50x50x4.0*</v>
      </c>
      <c r="B2039" s="14">
        <f t="shared" si="1917"/>
        <v>3.0615000000000001</v>
      </c>
      <c r="C2039" s="14">
        <f t="shared" si="1884"/>
        <v>11</v>
      </c>
      <c r="D2039" s="38">
        <v>1.18</v>
      </c>
    </row>
    <row r="2040" spans="1:4" x14ac:dyDescent="0.25">
      <c r="A2040" s="5" t="str">
        <f t="shared" ref="A2040:B2040" si="1918">A1891</f>
        <v>50x50x5.0*</v>
      </c>
      <c r="B2040" s="14">
        <f t="shared" si="1918"/>
        <v>3.7679999999999998</v>
      </c>
      <c r="C2040" s="14">
        <f t="shared" si="1884"/>
        <v>11</v>
      </c>
      <c r="D2040" s="38">
        <v>1.43</v>
      </c>
    </row>
    <row r="2041" spans="1:4" x14ac:dyDescent="0.25">
      <c r="A2041" s="5" t="str">
        <f t="shared" ref="A2041:B2041" si="1919">A1892</f>
        <v>55x55x6</v>
      </c>
      <c r="B2041" s="14">
        <f t="shared" si="1919"/>
        <v>4.9455</v>
      </c>
      <c r="C2041" s="14">
        <f t="shared" si="1884"/>
        <v>11</v>
      </c>
      <c r="D2041" s="38">
        <v>2.23</v>
      </c>
    </row>
    <row r="2042" spans="1:4" x14ac:dyDescent="0.25">
      <c r="A2042" s="5" t="str">
        <f t="shared" ref="A2042:B2042" si="1920">A1893</f>
        <v>55x55x4.0*</v>
      </c>
      <c r="B2042" s="14">
        <f t="shared" si="1920"/>
        <v>3.3755000000000002</v>
      </c>
      <c r="C2042" s="14">
        <f t="shared" si="1884"/>
        <v>11</v>
      </c>
      <c r="D2042" s="38">
        <v>1.54</v>
      </c>
    </row>
    <row r="2043" spans="1:4" x14ac:dyDescent="0.25">
      <c r="A2043" s="5" t="str">
        <f t="shared" ref="A2043:B2043" si="1921">A1894</f>
        <v>55x55x5.0*</v>
      </c>
      <c r="B2043" s="14">
        <f t="shared" si="1921"/>
        <v>4.1604999999999999</v>
      </c>
      <c r="C2043" s="14">
        <f t="shared" si="1884"/>
        <v>11</v>
      </c>
      <c r="D2043" s="38">
        <v>1.91</v>
      </c>
    </row>
    <row r="2044" spans="1:4" x14ac:dyDescent="0.25">
      <c r="A2044" s="5" t="str">
        <f t="shared" ref="A2044:B2044" si="1922">A1895</f>
        <v>60x60x7</v>
      </c>
      <c r="B2044" s="14">
        <f t="shared" si="1922"/>
        <v>6.28</v>
      </c>
      <c r="C2044" s="14">
        <f t="shared" si="1884"/>
        <v>11</v>
      </c>
      <c r="D2044" s="38">
        <v>3.34</v>
      </c>
    </row>
    <row r="2045" spans="1:4" x14ac:dyDescent="0.25">
      <c r="A2045" s="5" t="str">
        <f t="shared" ref="A2045:B2045" si="1923">A1896</f>
        <v>60x60x8</v>
      </c>
      <c r="B2045" s="14">
        <f t="shared" si="1923"/>
        <v>7.0650000000000004</v>
      </c>
      <c r="C2045" s="14">
        <f t="shared" si="1884"/>
        <v>11</v>
      </c>
      <c r="D2045" s="38">
        <v>3.78</v>
      </c>
    </row>
    <row r="2046" spans="1:4" x14ac:dyDescent="0.25">
      <c r="A2046" s="5" t="str">
        <f t="shared" ref="A2046:B2046" si="1924">A1897</f>
        <v>60x60x10</v>
      </c>
      <c r="B2046" s="14">
        <f t="shared" si="1924"/>
        <v>8.7134999999999998</v>
      </c>
      <c r="C2046" s="14">
        <f t="shared" si="1884"/>
        <v>11</v>
      </c>
      <c r="D2046" s="38">
        <v>4.57</v>
      </c>
    </row>
    <row r="2047" spans="1:4" x14ac:dyDescent="0.25">
      <c r="A2047" s="5" t="str">
        <f t="shared" ref="A2047:B2047" si="1925">A1898</f>
        <v>60x60x4.0*</v>
      </c>
      <c r="B2047" s="14">
        <f t="shared" si="1925"/>
        <v>3.6894999999999998</v>
      </c>
      <c r="C2047" s="14">
        <f t="shared" si="1884"/>
        <v>11</v>
      </c>
      <c r="D2047" s="38">
        <v>2.0099999999999998</v>
      </c>
    </row>
    <row r="2048" spans="1:4" x14ac:dyDescent="0.25">
      <c r="A2048" s="5" t="str">
        <f t="shared" ref="A2048:B2048" si="1926">A1899</f>
        <v>60x60x5.0*</v>
      </c>
      <c r="B2048" s="14">
        <f t="shared" si="1926"/>
        <v>4.5529999999999999</v>
      </c>
      <c r="C2048" s="14">
        <f t="shared" si="1884"/>
        <v>11</v>
      </c>
      <c r="D2048" s="38">
        <v>2.4700000000000002</v>
      </c>
    </row>
    <row r="2049" spans="1:4" x14ac:dyDescent="0.25">
      <c r="A2049" s="5" t="str">
        <f t="shared" ref="A2049:B2049" si="1927">A1900</f>
        <v>60x60x6.0*</v>
      </c>
      <c r="B2049" s="14">
        <f t="shared" si="1927"/>
        <v>5.4165000000000001</v>
      </c>
      <c r="C2049" s="14">
        <f t="shared" si="1884"/>
        <v>11</v>
      </c>
      <c r="D2049" s="38">
        <v>2.94</v>
      </c>
    </row>
    <row r="2050" spans="1:4" x14ac:dyDescent="0.25">
      <c r="A2050" s="5" t="str">
        <f t="shared" ref="A2050:B2050" si="1928">A1901</f>
        <v>63x63x5.0*</v>
      </c>
      <c r="B2050" s="14">
        <f t="shared" si="1928"/>
        <v>4.7885</v>
      </c>
      <c r="C2050" s="14">
        <f t="shared" si="1884"/>
        <v>11</v>
      </c>
      <c r="D2050" s="38">
        <v>2.86</v>
      </c>
    </row>
    <row r="2051" spans="1:4" x14ac:dyDescent="0.25">
      <c r="A2051" s="5" t="str">
        <f t="shared" ref="A2051:B2051" si="1929">A1902</f>
        <v>63x63x6.0*</v>
      </c>
      <c r="B2051" s="14">
        <f t="shared" si="1929"/>
        <v>5.7305000000000001</v>
      </c>
      <c r="C2051" s="14">
        <f t="shared" si="1884"/>
        <v>11</v>
      </c>
      <c r="D2051" s="38">
        <v>3.36</v>
      </c>
    </row>
    <row r="2052" spans="1:4" x14ac:dyDescent="0.25">
      <c r="A2052" s="5" t="str">
        <f t="shared" ref="A2052:B2052" si="1930">A1903</f>
        <v>63x63x6.5*</v>
      </c>
      <c r="B2052" s="14">
        <f t="shared" si="1930"/>
        <v>6.2015000000000002</v>
      </c>
      <c r="C2052" s="14">
        <f t="shared" si="1884"/>
        <v>11</v>
      </c>
      <c r="D2052" s="38">
        <v>3.62</v>
      </c>
    </row>
    <row r="2053" spans="1:4" x14ac:dyDescent="0.25">
      <c r="A2053" s="5" t="str">
        <f t="shared" ref="A2053:B2053" si="1931">A1904</f>
        <v>65x65x7</v>
      </c>
      <c r="B2053" s="14">
        <f t="shared" si="1931"/>
        <v>6.8295000000000003</v>
      </c>
      <c r="C2053" s="14">
        <f t="shared" si="1884"/>
        <v>11</v>
      </c>
      <c r="D2053" s="38">
        <v>4.26</v>
      </c>
    </row>
    <row r="2054" spans="1:4" x14ac:dyDescent="0.25">
      <c r="A2054" s="5" t="str">
        <f t="shared" ref="A2054:B2054" si="1932">A1905</f>
        <v>65x65x8</v>
      </c>
      <c r="B2054" s="14">
        <f t="shared" si="1932"/>
        <v>7.7714999999999996</v>
      </c>
      <c r="C2054" s="14">
        <f t="shared" si="1884"/>
        <v>11</v>
      </c>
      <c r="D2054" s="38">
        <v>4.82</v>
      </c>
    </row>
    <row r="2055" spans="1:4" x14ac:dyDescent="0.25">
      <c r="A2055" s="5" t="str">
        <f t="shared" ref="A2055:B2055" si="1933">A1906</f>
        <v>65x65x9</v>
      </c>
      <c r="B2055" s="14">
        <f t="shared" si="1933"/>
        <v>8.6349999999999998</v>
      </c>
      <c r="C2055" s="14">
        <f t="shared" si="1884"/>
        <v>11</v>
      </c>
      <c r="D2055" s="38">
        <v>5.31</v>
      </c>
    </row>
    <row r="2056" spans="1:4" x14ac:dyDescent="0.25">
      <c r="A2056" s="5" t="str">
        <f t="shared" ref="A2056:B2056" si="1934">A1907</f>
        <v>65x65x10</v>
      </c>
      <c r="B2056" s="14">
        <f t="shared" si="1934"/>
        <v>9.4984999999999999</v>
      </c>
      <c r="C2056" s="14">
        <f t="shared" si="1884"/>
        <v>11</v>
      </c>
      <c r="D2056" s="38">
        <v>5.84</v>
      </c>
    </row>
    <row r="2057" spans="1:4" x14ac:dyDescent="0.25">
      <c r="A2057" s="5" t="str">
        <f t="shared" ref="A2057:B2057" si="1935">A1908</f>
        <v>65x65x11</v>
      </c>
      <c r="B2057" s="14">
        <f t="shared" si="1935"/>
        <v>10.362</v>
      </c>
      <c r="C2057" s="14">
        <f t="shared" si="1884"/>
        <v>11</v>
      </c>
      <c r="D2057" s="38">
        <v>6.37</v>
      </c>
    </row>
    <row r="2058" spans="1:4" x14ac:dyDescent="0.25">
      <c r="A2058" s="5" t="str">
        <f t="shared" ref="A2058:B2058" si="1936">A1909</f>
        <v>65x65x4.0*</v>
      </c>
      <c r="B2058" s="14">
        <f t="shared" si="1936"/>
        <v>4.0034999999999998</v>
      </c>
      <c r="C2058" s="14">
        <f t="shared" si="1884"/>
        <v>11</v>
      </c>
      <c r="D2058" s="38">
        <v>2.5099999999999998</v>
      </c>
    </row>
    <row r="2059" spans="1:4" x14ac:dyDescent="0.25">
      <c r="A2059" s="5" t="str">
        <f t="shared" ref="A2059:B2059" si="1937">A1910</f>
        <v>65x65x5.0*</v>
      </c>
      <c r="B2059" s="14">
        <f t="shared" si="1937"/>
        <v>4.9455</v>
      </c>
      <c r="C2059" s="14">
        <f t="shared" si="1884"/>
        <v>11</v>
      </c>
      <c r="D2059" s="38">
        <v>3.13</v>
      </c>
    </row>
    <row r="2060" spans="1:4" x14ac:dyDescent="0.25">
      <c r="A2060" s="5" t="str">
        <f t="shared" ref="A2060:B2060" si="1938">A1911</f>
        <v>65x65x6.0*</v>
      </c>
      <c r="B2060" s="14">
        <f t="shared" si="1938"/>
        <v>5.8875000000000002</v>
      </c>
      <c r="C2060" s="14">
        <f t="shared" si="1884"/>
        <v>11</v>
      </c>
      <c r="D2060" s="38">
        <v>3.69</v>
      </c>
    </row>
    <row r="2061" spans="1:4" x14ac:dyDescent="0.25">
      <c r="A2061" s="5" t="str">
        <f t="shared" ref="A2061:B2061" si="1939">A1912</f>
        <v>70x70x8</v>
      </c>
      <c r="B2061" s="14">
        <f t="shared" si="1939"/>
        <v>8.3994999999999997</v>
      </c>
      <c r="C2061" s="14">
        <f t="shared" si="1884"/>
        <v>11</v>
      </c>
      <c r="D2061" s="38">
        <v>5.96</v>
      </c>
    </row>
    <row r="2062" spans="1:4" x14ac:dyDescent="0.25">
      <c r="A2062" s="5" t="str">
        <f t="shared" ref="A2062:B2062" si="1940">A1913</f>
        <v>70x70x9</v>
      </c>
      <c r="B2062" s="14">
        <f t="shared" si="1940"/>
        <v>9.3414999999999999</v>
      </c>
      <c r="C2062" s="14">
        <f t="shared" si="1884"/>
        <v>11</v>
      </c>
      <c r="D2062" s="38">
        <v>6.63</v>
      </c>
    </row>
    <row r="2063" spans="1:4" x14ac:dyDescent="0.25">
      <c r="A2063" s="5" t="str">
        <f t="shared" ref="A2063:B2063" si="1941">A1914</f>
        <v>70x70x10</v>
      </c>
      <c r="B2063" s="14">
        <f t="shared" si="1941"/>
        <v>10.2835</v>
      </c>
      <c r="C2063" s="14">
        <f t="shared" si="1884"/>
        <v>11</v>
      </c>
      <c r="D2063" s="38">
        <v>7.3</v>
      </c>
    </row>
    <row r="2064" spans="1:4" x14ac:dyDescent="0.25">
      <c r="A2064" s="5" t="str">
        <f t="shared" ref="A2064:B2064" si="1942">A1915</f>
        <v>70x70x5.0*</v>
      </c>
      <c r="B2064" s="14">
        <f t="shared" si="1942"/>
        <v>5.3380000000000001</v>
      </c>
      <c r="C2064" s="14">
        <f t="shared" si="1884"/>
        <v>11</v>
      </c>
      <c r="D2064" s="38">
        <v>3.88</v>
      </c>
    </row>
    <row r="2065" spans="1:4" x14ac:dyDescent="0.25">
      <c r="A2065" s="5" t="str">
        <f t="shared" ref="A2065:B2065" si="1943">A1916</f>
        <v>70x70x6.0*</v>
      </c>
      <c r="B2065" s="14">
        <f t="shared" si="1943"/>
        <v>6.3585000000000003</v>
      </c>
      <c r="C2065" s="14">
        <f t="shared" si="1884"/>
        <v>11</v>
      </c>
      <c r="D2065" s="38">
        <v>4.6500000000000004</v>
      </c>
    </row>
    <row r="2066" spans="1:4" x14ac:dyDescent="0.25">
      <c r="A2066" s="5" t="str">
        <f t="shared" ref="A2066:B2066" si="1944">A1917</f>
        <v>70x70x7.0*</v>
      </c>
      <c r="B2066" s="14">
        <f t="shared" si="1944"/>
        <v>7.3789999999999996</v>
      </c>
      <c r="C2066" s="14">
        <f t="shared" si="1884"/>
        <v>11</v>
      </c>
      <c r="D2066" s="38">
        <v>5.31</v>
      </c>
    </row>
    <row r="2067" spans="1:4" x14ac:dyDescent="0.25">
      <c r="A2067" s="5" t="str">
        <f t="shared" ref="A2067:B2067" si="1945">A1918</f>
        <v>75x75x9</v>
      </c>
      <c r="B2067" s="14">
        <f t="shared" si="1945"/>
        <v>10.048</v>
      </c>
      <c r="C2067" s="14">
        <f t="shared" si="1884"/>
        <v>11</v>
      </c>
      <c r="D2067" s="38">
        <v>8.15</v>
      </c>
    </row>
    <row r="2068" spans="1:4" x14ac:dyDescent="0.25">
      <c r="A2068" s="5" t="str">
        <f t="shared" ref="A2068:B2068" si="1946">A1919</f>
        <v>75x75x10</v>
      </c>
      <c r="B2068" s="14">
        <f t="shared" si="1946"/>
        <v>11.0685</v>
      </c>
      <c r="C2068" s="14">
        <f t="shared" si="1884"/>
        <v>11</v>
      </c>
      <c r="D2068" s="38">
        <v>8.98</v>
      </c>
    </row>
    <row r="2069" spans="1:4" x14ac:dyDescent="0.25">
      <c r="A2069" s="5" t="str">
        <f t="shared" ref="A2069:B2069" si="1947">A1920</f>
        <v>75x75x4.0*</v>
      </c>
      <c r="B2069" s="14">
        <f t="shared" si="1947"/>
        <v>4.6315</v>
      </c>
      <c r="C2069" s="14">
        <f t="shared" si="1884"/>
        <v>11</v>
      </c>
      <c r="D2069" s="38">
        <v>3.81</v>
      </c>
    </row>
    <row r="2070" spans="1:4" x14ac:dyDescent="0.25">
      <c r="A2070" s="5" t="str">
        <f t="shared" ref="A2070:B2070" si="1948">A1921</f>
        <v>75x75x5.0*</v>
      </c>
      <c r="B2070" s="14">
        <f t="shared" si="1948"/>
        <v>5.7305000000000001</v>
      </c>
      <c r="C2070" s="14">
        <f t="shared" ref="C2070:C2133" si="1949">C1921+1</f>
        <v>11</v>
      </c>
      <c r="D2070" s="38">
        <v>4.72</v>
      </c>
    </row>
    <row r="2071" spans="1:4" x14ac:dyDescent="0.25">
      <c r="A2071" s="5" t="str">
        <f t="shared" ref="A2071:B2071" si="1950">A1922</f>
        <v>75x75x6.0*</v>
      </c>
      <c r="B2071" s="14">
        <f t="shared" si="1950"/>
        <v>6.8295000000000003</v>
      </c>
      <c r="C2071" s="14">
        <f t="shared" si="1949"/>
        <v>11</v>
      </c>
      <c r="D2071" s="38">
        <v>5.67</v>
      </c>
    </row>
    <row r="2072" spans="1:4" x14ac:dyDescent="0.25">
      <c r="A2072" s="5" t="str">
        <f t="shared" ref="A2072:B2072" si="1951">A1923</f>
        <v>75x75x7.0*</v>
      </c>
      <c r="B2072" s="14">
        <f t="shared" si="1951"/>
        <v>7.9284999999999997</v>
      </c>
      <c r="C2072" s="14">
        <f t="shared" si="1949"/>
        <v>11</v>
      </c>
      <c r="D2072" s="38">
        <v>6.51</v>
      </c>
    </row>
    <row r="2073" spans="1:4" x14ac:dyDescent="0.25">
      <c r="A2073" s="5" t="str">
        <f t="shared" ref="A2073:B2073" si="1952">A1924</f>
        <v>75x75x8.0*</v>
      </c>
      <c r="B2073" s="14">
        <f t="shared" si="1952"/>
        <v>8.9489999999999998</v>
      </c>
      <c r="C2073" s="14">
        <f t="shared" si="1949"/>
        <v>11</v>
      </c>
      <c r="D2073" s="38">
        <v>7.35</v>
      </c>
    </row>
    <row r="2074" spans="1:4" x14ac:dyDescent="0.25">
      <c r="A2074" s="5" t="str">
        <f t="shared" ref="A2074:B2074" si="1953">A1925</f>
        <v>80x80x9</v>
      </c>
      <c r="B2074" s="14">
        <f t="shared" si="1953"/>
        <v>10.7545</v>
      </c>
      <c r="C2074" s="14">
        <f t="shared" si="1949"/>
        <v>11</v>
      </c>
      <c r="D2074" s="38">
        <v>9.8699999999999992</v>
      </c>
    </row>
    <row r="2075" spans="1:4" x14ac:dyDescent="0.25">
      <c r="A2075" s="5" t="str">
        <f t="shared" ref="A2075:B2075" si="1954">A1926</f>
        <v>80x80x10</v>
      </c>
      <c r="B2075" s="14">
        <f t="shared" si="1954"/>
        <v>11.8535</v>
      </c>
      <c r="C2075" s="14">
        <f t="shared" si="1949"/>
        <v>11</v>
      </c>
      <c r="D2075" s="38">
        <v>10.9</v>
      </c>
    </row>
    <row r="2076" spans="1:4" x14ac:dyDescent="0.25">
      <c r="A2076" s="5" t="str">
        <f t="shared" ref="A2076:B2076" si="1955">A1927</f>
        <v>80x80x5.0*</v>
      </c>
      <c r="B2076" s="14">
        <f t="shared" si="1955"/>
        <v>6.2015000000000002</v>
      </c>
      <c r="C2076" s="14">
        <f t="shared" si="1949"/>
        <v>11</v>
      </c>
      <c r="D2076" s="38">
        <v>5.68</v>
      </c>
    </row>
    <row r="2077" spans="1:4" x14ac:dyDescent="0.25">
      <c r="A2077" s="5" t="str">
        <f t="shared" ref="A2077:B2077" si="1956">A1928</f>
        <v>80x80x6.0*</v>
      </c>
      <c r="B2077" s="14">
        <f t="shared" si="1956"/>
        <v>7.3789999999999996</v>
      </c>
      <c r="C2077" s="14">
        <f t="shared" si="1949"/>
        <v>11</v>
      </c>
      <c r="D2077" s="38">
        <v>6.84</v>
      </c>
    </row>
    <row r="2078" spans="1:4" x14ac:dyDescent="0.25">
      <c r="A2078" s="5" t="str">
        <f t="shared" ref="A2078:B2078" si="1957">A1929</f>
        <v>80x80x7.0*</v>
      </c>
      <c r="B2078" s="14">
        <f t="shared" si="1957"/>
        <v>8.4779999999999998</v>
      </c>
      <c r="C2078" s="14">
        <f t="shared" si="1949"/>
        <v>11</v>
      </c>
      <c r="D2078" s="38">
        <v>7.87</v>
      </c>
    </row>
    <row r="2079" spans="1:4" x14ac:dyDescent="0.25">
      <c r="A2079" s="5" t="str">
        <f t="shared" ref="A2079:B2079" si="1958">A1930</f>
        <v>80x80x8.0*</v>
      </c>
      <c r="B2079" s="14">
        <f t="shared" si="1958"/>
        <v>9.6555</v>
      </c>
      <c r="C2079" s="14">
        <f t="shared" si="1949"/>
        <v>11</v>
      </c>
      <c r="D2079" s="38">
        <v>8.9499999999999993</v>
      </c>
    </row>
    <row r="2080" spans="1:4" x14ac:dyDescent="0.25">
      <c r="A2080" s="5" t="str">
        <f t="shared" ref="A2080:B2080" si="1959">A1931</f>
        <v>90x90x10</v>
      </c>
      <c r="B2080" s="14">
        <f t="shared" si="1959"/>
        <v>13.423500000000001</v>
      </c>
      <c r="C2080" s="14">
        <f t="shared" si="1949"/>
        <v>11</v>
      </c>
      <c r="D2080" s="38">
        <v>15.4</v>
      </c>
    </row>
    <row r="2081" spans="1:4" x14ac:dyDescent="0.25">
      <c r="A2081" s="5" t="str">
        <f t="shared" ref="A2081:B2081" si="1960">A1932</f>
        <v>90x90x11</v>
      </c>
      <c r="B2081" s="14">
        <f t="shared" si="1960"/>
        <v>14.679500000000001</v>
      </c>
      <c r="C2081" s="14">
        <f t="shared" si="1949"/>
        <v>11</v>
      </c>
      <c r="D2081" s="38">
        <v>16.7</v>
      </c>
    </row>
    <row r="2082" spans="1:4" x14ac:dyDescent="0.25">
      <c r="A2082" s="5" t="str">
        <f t="shared" ref="A2082:B2082" si="1961">A1933</f>
        <v>90x90x16</v>
      </c>
      <c r="B2082" s="14">
        <f t="shared" si="1961"/>
        <v>20.724</v>
      </c>
      <c r="C2082" s="14">
        <f t="shared" si="1949"/>
        <v>11</v>
      </c>
      <c r="D2082" s="38">
        <v>23.5</v>
      </c>
    </row>
    <row r="2083" spans="1:4" x14ac:dyDescent="0.25">
      <c r="A2083" s="5" t="str">
        <f t="shared" ref="A2083:B2083" si="1962">A1934</f>
        <v>90x90x5.0*</v>
      </c>
      <c r="B2083" s="14">
        <f t="shared" si="1962"/>
        <v>6.9865000000000004</v>
      </c>
      <c r="C2083" s="14">
        <f t="shared" si="1949"/>
        <v>11</v>
      </c>
      <c r="D2083" s="38">
        <v>8</v>
      </c>
    </row>
    <row r="2084" spans="1:4" x14ac:dyDescent="0.25">
      <c r="A2084" s="5" t="str">
        <f t="shared" ref="A2084:B2084" si="1963">A1935</f>
        <v>90x90x6.0*</v>
      </c>
      <c r="B2084" s="14">
        <f t="shared" si="1963"/>
        <v>8.3209999999999997</v>
      </c>
      <c r="C2084" s="14">
        <f t="shared" si="1949"/>
        <v>11</v>
      </c>
      <c r="D2084" s="38">
        <v>9.58</v>
      </c>
    </row>
    <row r="2085" spans="1:4" x14ac:dyDescent="0.25">
      <c r="A2085" s="5" t="str">
        <f t="shared" ref="A2085:B2085" si="1964">A1936</f>
        <v>90x90x7.0*</v>
      </c>
      <c r="B2085" s="14">
        <f t="shared" si="1964"/>
        <v>9.577</v>
      </c>
      <c r="C2085" s="14">
        <f t="shared" si="1949"/>
        <v>11</v>
      </c>
      <c r="D2085" s="38">
        <v>11.2</v>
      </c>
    </row>
    <row r="2086" spans="1:4" x14ac:dyDescent="0.25">
      <c r="A2086" s="5" t="str">
        <f t="shared" ref="A2086:B2086" si="1965">A1937</f>
        <v>90x90x8.0*</v>
      </c>
      <c r="B2086" s="14">
        <f t="shared" si="1965"/>
        <v>10.9115</v>
      </c>
      <c r="C2086" s="14">
        <f t="shared" si="1949"/>
        <v>11</v>
      </c>
      <c r="D2086" s="38">
        <v>12.7</v>
      </c>
    </row>
    <row r="2087" spans="1:4" x14ac:dyDescent="0.25">
      <c r="A2087" s="5" t="str">
        <f t="shared" ref="A2087:B2087" si="1966">A1938</f>
        <v>90x90x9.0*</v>
      </c>
      <c r="B2087" s="14">
        <f t="shared" si="1966"/>
        <v>12.1675</v>
      </c>
      <c r="C2087" s="14">
        <f t="shared" si="1949"/>
        <v>11</v>
      </c>
      <c r="D2087" s="38">
        <v>14.1</v>
      </c>
    </row>
    <row r="2088" spans="1:4" x14ac:dyDescent="0.25">
      <c r="A2088" s="5" t="str">
        <f t="shared" ref="A2088:B2088" si="1967">A1939</f>
        <v>100x100x11</v>
      </c>
      <c r="B2088" s="14">
        <f t="shared" si="1967"/>
        <v>16.406500000000001</v>
      </c>
      <c r="C2088" s="14">
        <f t="shared" si="1949"/>
        <v>12</v>
      </c>
      <c r="D2088" s="38">
        <v>19.399999999999999</v>
      </c>
    </row>
    <row r="2089" spans="1:4" x14ac:dyDescent="0.25">
      <c r="A2089" s="5" t="str">
        <f t="shared" ref="A2089:B2089" si="1968">A1940</f>
        <v>100x100x12</v>
      </c>
      <c r="B2089" s="14">
        <f t="shared" si="1968"/>
        <v>17.819500000000001</v>
      </c>
      <c r="C2089" s="14">
        <f t="shared" si="1949"/>
        <v>12</v>
      </c>
      <c r="D2089" s="38">
        <v>21.1</v>
      </c>
    </row>
    <row r="2090" spans="1:4" x14ac:dyDescent="0.25">
      <c r="A2090" s="5" t="str">
        <f t="shared" ref="A2090:B2090" si="1969">A1941</f>
        <v>100x100x13</v>
      </c>
      <c r="B2090" s="14">
        <f t="shared" si="1969"/>
        <v>19.232500000000002</v>
      </c>
      <c r="C2090" s="14">
        <f t="shared" si="1949"/>
        <v>12</v>
      </c>
      <c r="D2090" s="38">
        <v>22.7</v>
      </c>
    </row>
    <row r="2091" spans="1:4" x14ac:dyDescent="0.25">
      <c r="A2091" s="5" t="str">
        <f t="shared" ref="A2091:B2091" si="1970">A1942</f>
        <v>100x100x14</v>
      </c>
      <c r="B2091" s="14">
        <f t="shared" si="1970"/>
        <v>20.567</v>
      </c>
      <c r="C2091" s="14">
        <f t="shared" si="1949"/>
        <v>12</v>
      </c>
      <c r="D2091" s="38">
        <v>24.1</v>
      </c>
    </row>
    <row r="2092" spans="1:4" x14ac:dyDescent="0.25">
      <c r="A2092" s="5" t="str">
        <f t="shared" ref="A2092:B2092" si="1971">A1943</f>
        <v>100x100x15</v>
      </c>
      <c r="B2092" s="14">
        <f t="shared" si="1971"/>
        <v>21.901499999999999</v>
      </c>
      <c r="C2092" s="14">
        <f t="shared" si="1949"/>
        <v>12</v>
      </c>
      <c r="D2092" s="38">
        <v>25.7</v>
      </c>
    </row>
    <row r="2093" spans="1:4" x14ac:dyDescent="0.25">
      <c r="A2093" s="5" t="str">
        <f t="shared" ref="A2093:B2093" si="1972">A1944</f>
        <v>100x100x16</v>
      </c>
      <c r="B2093" s="14">
        <f t="shared" si="1972"/>
        <v>23.236000000000001</v>
      </c>
      <c r="C2093" s="14">
        <f t="shared" si="1949"/>
        <v>12</v>
      </c>
      <c r="D2093" s="38">
        <v>27.2</v>
      </c>
    </row>
    <row r="2094" spans="1:4" x14ac:dyDescent="0.25">
      <c r="A2094" s="5" t="str">
        <f t="shared" ref="A2094:B2094" si="1973">A1945</f>
        <v>100x100x18</v>
      </c>
      <c r="B2094" s="14">
        <f t="shared" si="1973"/>
        <v>25.826499999999999</v>
      </c>
      <c r="C2094" s="14">
        <f t="shared" si="1949"/>
        <v>12</v>
      </c>
      <c r="D2094" s="38">
        <v>30.2</v>
      </c>
    </row>
    <row r="2095" spans="1:4" x14ac:dyDescent="0.25">
      <c r="A2095" s="5" t="str">
        <f t="shared" ref="A2095:B2095" si="1974">A1946</f>
        <v>100x100x10.0*</v>
      </c>
      <c r="B2095" s="14">
        <f t="shared" si="1974"/>
        <v>15.071999999999999</v>
      </c>
      <c r="C2095" s="14">
        <f t="shared" si="1949"/>
        <v>12</v>
      </c>
      <c r="D2095" s="38">
        <v>18</v>
      </c>
    </row>
    <row r="2096" spans="1:4" x14ac:dyDescent="0.25">
      <c r="A2096" s="5" t="str">
        <f t="shared" ref="A2096:B2096" si="1975">A1947</f>
        <v>100x100x6.0*</v>
      </c>
      <c r="B2096" s="14">
        <f t="shared" si="1975"/>
        <v>9.2629999999999999</v>
      </c>
      <c r="C2096" s="14">
        <f t="shared" si="1949"/>
        <v>12</v>
      </c>
      <c r="D2096" s="38">
        <v>11</v>
      </c>
    </row>
    <row r="2097" spans="1:4" x14ac:dyDescent="0.25">
      <c r="A2097" s="5" t="str">
        <f t="shared" ref="A2097:B2097" si="1976">A1948</f>
        <v>100x100x7.0*</v>
      </c>
      <c r="B2097" s="14">
        <f t="shared" si="1976"/>
        <v>10.7545</v>
      </c>
      <c r="C2097" s="14">
        <f t="shared" si="1949"/>
        <v>12</v>
      </c>
      <c r="D2097" s="38">
        <v>12.8</v>
      </c>
    </row>
    <row r="2098" spans="1:4" x14ac:dyDescent="0.25">
      <c r="A2098" s="5" t="str">
        <f t="shared" ref="A2098:B2098" si="1977">A1949</f>
        <v>100x100x8.0*</v>
      </c>
      <c r="B2098" s="14">
        <f t="shared" si="1977"/>
        <v>12.1675</v>
      </c>
      <c r="C2098" s="14">
        <f t="shared" si="1949"/>
        <v>12</v>
      </c>
      <c r="D2098" s="38">
        <v>14.6</v>
      </c>
    </row>
    <row r="2099" spans="1:4" x14ac:dyDescent="0.25">
      <c r="A2099" s="5" t="str">
        <f t="shared" ref="A2099:B2099" si="1978">A1950</f>
        <v>100x100x9.0*</v>
      </c>
      <c r="B2099" s="14">
        <f t="shared" si="1978"/>
        <v>13.580500000000001</v>
      </c>
      <c r="C2099" s="14">
        <f t="shared" si="1949"/>
        <v>12</v>
      </c>
      <c r="D2099" s="38">
        <v>16.2</v>
      </c>
    </row>
    <row r="2100" spans="1:4" x14ac:dyDescent="0.25">
      <c r="A2100" s="5" t="str">
        <f t="shared" ref="A2100:B2100" si="1979">A1951</f>
        <v>110x110x12</v>
      </c>
      <c r="B2100" s="14">
        <f t="shared" si="1979"/>
        <v>19.703499999999998</v>
      </c>
      <c r="C2100" s="14">
        <f t="shared" si="1949"/>
        <v>12</v>
      </c>
      <c r="D2100" s="38">
        <v>27.9</v>
      </c>
    </row>
    <row r="2101" spans="1:4" x14ac:dyDescent="0.25">
      <c r="A2101" s="5" t="str">
        <f t="shared" ref="A2101:B2101" si="1980">A1952</f>
        <v>110x110x14</v>
      </c>
      <c r="B2101" s="14">
        <f t="shared" si="1980"/>
        <v>22.765000000000001</v>
      </c>
      <c r="C2101" s="14">
        <f t="shared" si="1949"/>
        <v>12</v>
      </c>
      <c r="D2101" s="38">
        <v>31.9</v>
      </c>
    </row>
    <row r="2102" spans="1:4" x14ac:dyDescent="0.25">
      <c r="A2102" s="5" t="str">
        <f t="shared" ref="A2102:B2102" si="1981">A1953</f>
        <v>110x110x10.0*</v>
      </c>
      <c r="B2102" s="14">
        <f t="shared" si="1981"/>
        <v>16.641999999999999</v>
      </c>
      <c r="C2102" s="14">
        <f t="shared" si="1949"/>
        <v>12</v>
      </c>
      <c r="D2102" s="38">
        <v>23.7</v>
      </c>
    </row>
    <row r="2103" spans="1:4" x14ac:dyDescent="0.25">
      <c r="A2103" s="5" t="str">
        <f t="shared" ref="A2103:B2103" si="1982">A1954</f>
        <v>110x110x11.0*</v>
      </c>
      <c r="B2103" s="14">
        <f t="shared" si="1982"/>
        <v>18.212</v>
      </c>
      <c r="C2103" s="14">
        <f t="shared" si="1949"/>
        <v>12</v>
      </c>
      <c r="D2103" s="38">
        <v>25.8</v>
      </c>
    </row>
    <row r="2104" spans="1:4" x14ac:dyDescent="0.25">
      <c r="A2104" s="5" t="str">
        <f t="shared" ref="A2104:B2104" si="1983">A1955</f>
        <v>110x110x6.0*</v>
      </c>
      <c r="B2104" s="14">
        <f t="shared" si="1983"/>
        <v>10.205</v>
      </c>
      <c r="C2104" s="14">
        <f t="shared" si="1949"/>
        <v>12</v>
      </c>
      <c r="D2104" s="38">
        <v>14.4</v>
      </c>
    </row>
    <row r="2105" spans="1:4" x14ac:dyDescent="0.25">
      <c r="A2105" s="5" t="str">
        <f t="shared" ref="A2105:B2105" si="1984">A1956</f>
        <v>110x110x7.0*</v>
      </c>
      <c r="B2105" s="14">
        <f t="shared" si="1984"/>
        <v>11.8535</v>
      </c>
      <c r="C2105" s="14">
        <f t="shared" si="1949"/>
        <v>12</v>
      </c>
      <c r="D2105" s="38">
        <v>16.8</v>
      </c>
    </row>
    <row r="2106" spans="1:4" x14ac:dyDescent="0.25">
      <c r="A2106" s="5" t="str">
        <f t="shared" ref="A2106:B2106" si="1985">A1957</f>
        <v>110x110x8.0*</v>
      </c>
      <c r="B2106" s="14">
        <f t="shared" si="1985"/>
        <v>13.423500000000001</v>
      </c>
      <c r="C2106" s="14">
        <f t="shared" si="1949"/>
        <v>12</v>
      </c>
      <c r="D2106" s="38">
        <v>19.100000000000001</v>
      </c>
    </row>
    <row r="2107" spans="1:4" x14ac:dyDescent="0.25">
      <c r="A2107" s="5" t="str">
        <f t="shared" ref="A2107:B2107" si="1986">A1958</f>
        <v>110x110x9.0*</v>
      </c>
      <c r="B2107" s="14">
        <f t="shared" si="1986"/>
        <v>14.993499999999999</v>
      </c>
      <c r="C2107" s="14">
        <f t="shared" si="1949"/>
        <v>12</v>
      </c>
      <c r="D2107" s="38">
        <v>21.5</v>
      </c>
    </row>
    <row r="2108" spans="1:4" x14ac:dyDescent="0.25">
      <c r="A2108" s="5" t="str">
        <f t="shared" ref="A2108:B2108" si="1987">A1959</f>
        <v>120x120x13</v>
      </c>
      <c r="B2108" s="14">
        <f t="shared" si="1987"/>
        <v>23.314499999999999</v>
      </c>
      <c r="C2108" s="14">
        <f t="shared" si="1949"/>
        <v>12</v>
      </c>
      <c r="D2108" s="38">
        <v>38.799999999999997</v>
      </c>
    </row>
    <row r="2109" spans="1:4" x14ac:dyDescent="0.25">
      <c r="A2109" s="5" t="str">
        <f t="shared" ref="A2109:B2109" si="1988">A1960</f>
        <v>120x120x14</v>
      </c>
      <c r="B2109" s="14">
        <f t="shared" si="1988"/>
        <v>24.963000000000001</v>
      </c>
      <c r="C2109" s="14">
        <f t="shared" si="1949"/>
        <v>12</v>
      </c>
      <c r="D2109" s="38">
        <v>41.2</v>
      </c>
    </row>
    <row r="2110" spans="1:4" x14ac:dyDescent="0.25">
      <c r="A2110" s="5" t="str">
        <f t="shared" ref="A2110:B2110" si="1989">A1961</f>
        <v>120x120x15</v>
      </c>
      <c r="B2110" s="14">
        <f t="shared" si="1989"/>
        <v>26.611499999999999</v>
      </c>
      <c r="C2110" s="14">
        <f t="shared" si="1949"/>
        <v>12</v>
      </c>
      <c r="D2110" s="38">
        <v>43.9</v>
      </c>
    </row>
    <row r="2111" spans="1:4" x14ac:dyDescent="0.25">
      <c r="A2111" s="5" t="str">
        <f t="shared" ref="A2111:B2111" si="1990">A1962</f>
        <v>120x120x16</v>
      </c>
      <c r="B2111" s="14">
        <f t="shared" si="1990"/>
        <v>28.26</v>
      </c>
      <c r="C2111" s="14">
        <f t="shared" si="1949"/>
        <v>12</v>
      </c>
      <c r="D2111" s="38">
        <v>46.6</v>
      </c>
    </row>
    <row r="2112" spans="1:4" x14ac:dyDescent="0.25">
      <c r="A2112" s="5" t="str">
        <f t="shared" ref="A2112:B2112" si="1991">A1963</f>
        <v>120x120x10.0*</v>
      </c>
      <c r="B2112" s="14">
        <f t="shared" si="1991"/>
        <v>18.212</v>
      </c>
      <c r="C2112" s="14">
        <f t="shared" si="1949"/>
        <v>12</v>
      </c>
      <c r="D2112" s="38">
        <v>30.6</v>
      </c>
    </row>
    <row r="2113" spans="1:4" x14ac:dyDescent="0.25">
      <c r="A2113" s="5" t="str">
        <f t="shared" ref="A2113:B2113" si="1992">A1964</f>
        <v>120x120x11.0*</v>
      </c>
      <c r="B2113" s="14">
        <f t="shared" si="1992"/>
        <v>19.939</v>
      </c>
      <c r="C2113" s="14">
        <f t="shared" si="1949"/>
        <v>12</v>
      </c>
      <c r="D2113" s="38">
        <v>33.4</v>
      </c>
    </row>
    <row r="2114" spans="1:4" x14ac:dyDescent="0.25">
      <c r="A2114" s="5" t="str">
        <f t="shared" ref="A2114:B2114" si="1993">A1965</f>
        <v>120x120x12.0*</v>
      </c>
      <c r="B2114" s="14">
        <f t="shared" si="1993"/>
        <v>21.587499999999999</v>
      </c>
      <c r="C2114" s="14">
        <f t="shared" si="1949"/>
        <v>12</v>
      </c>
      <c r="D2114" s="38">
        <v>36.200000000000003</v>
      </c>
    </row>
    <row r="2115" spans="1:4" x14ac:dyDescent="0.25">
      <c r="A2115" s="5" t="str">
        <f t="shared" ref="A2115:B2115" si="1994">A1966</f>
        <v>120x120x7.0*</v>
      </c>
      <c r="B2115" s="14">
        <f t="shared" si="1994"/>
        <v>12.952500000000001</v>
      </c>
      <c r="C2115" s="14">
        <f t="shared" si="1949"/>
        <v>12</v>
      </c>
      <c r="D2115" s="38">
        <v>21.3</v>
      </c>
    </row>
    <row r="2116" spans="1:4" x14ac:dyDescent="0.25">
      <c r="A2116" s="5" t="str">
        <f t="shared" ref="A2116:B2116" si="1995">A1967</f>
        <v>120x120x8.0*</v>
      </c>
      <c r="B2116" s="14">
        <f t="shared" si="1995"/>
        <v>14.679500000000001</v>
      </c>
      <c r="C2116" s="14">
        <f t="shared" si="1949"/>
        <v>12</v>
      </c>
      <c r="D2116" s="38">
        <v>24.4</v>
      </c>
    </row>
    <row r="2117" spans="1:4" x14ac:dyDescent="0.25">
      <c r="A2117" s="5" t="str">
        <f t="shared" ref="A2117:B2117" si="1996">A1968</f>
        <v>120x120x9.0*</v>
      </c>
      <c r="B2117" s="14">
        <f t="shared" si="1996"/>
        <v>16.484999999999999</v>
      </c>
      <c r="C2117" s="14">
        <f t="shared" si="1949"/>
        <v>12</v>
      </c>
      <c r="D2117" s="38">
        <v>27.5</v>
      </c>
    </row>
    <row r="2118" spans="1:4" x14ac:dyDescent="0.25">
      <c r="A2118" s="5" t="str">
        <f t="shared" ref="A2118:B2118" si="1997">A1969</f>
        <v>130x130x14</v>
      </c>
      <c r="B2118" s="14">
        <f t="shared" si="1997"/>
        <v>27.2395</v>
      </c>
      <c r="C2118" s="14">
        <f t="shared" si="1949"/>
        <v>12</v>
      </c>
      <c r="D2118" s="38">
        <v>52.1</v>
      </c>
    </row>
    <row r="2119" spans="1:4" x14ac:dyDescent="0.25">
      <c r="A2119" s="5" t="str">
        <f t="shared" ref="A2119:B2119" si="1998">A1970</f>
        <v>130x130x15</v>
      </c>
      <c r="B2119" s="14">
        <f t="shared" si="1998"/>
        <v>29.045000000000002</v>
      </c>
      <c r="C2119" s="14">
        <f t="shared" si="1949"/>
        <v>12</v>
      </c>
      <c r="D2119" s="38">
        <v>55.5</v>
      </c>
    </row>
    <row r="2120" spans="1:4" x14ac:dyDescent="0.25">
      <c r="A2120" s="5" t="str">
        <f t="shared" ref="A2120:B2120" si="1999">A1971</f>
        <v>130x130x16</v>
      </c>
      <c r="B2120" s="14">
        <f t="shared" si="1999"/>
        <v>30.8505</v>
      </c>
      <c r="C2120" s="14">
        <f t="shared" si="1949"/>
        <v>12</v>
      </c>
      <c r="D2120" s="38">
        <v>59</v>
      </c>
    </row>
    <row r="2121" spans="1:4" x14ac:dyDescent="0.25">
      <c r="A2121" s="5" t="str">
        <f t="shared" ref="A2121:B2121" si="2000">A1972</f>
        <v>130x130x10.0*</v>
      </c>
      <c r="B2121" s="14">
        <f t="shared" si="2000"/>
        <v>19.782</v>
      </c>
      <c r="C2121" s="14">
        <f t="shared" si="1949"/>
        <v>12</v>
      </c>
      <c r="D2121" s="38">
        <v>38</v>
      </c>
    </row>
    <row r="2122" spans="1:4" x14ac:dyDescent="0.25">
      <c r="A2122" s="5" t="str">
        <f t="shared" ref="A2122:B2122" si="2001">A1973</f>
        <v>130x130x11.0*</v>
      </c>
      <c r="B2122" s="14">
        <f t="shared" si="2001"/>
        <v>21.666</v>
      </c>
      <c r="C2122" s="14">
        <f t="shared" si="1949"/>
        <v>12</v>
      </c>
      <c r="D2122" s="38">
        <v>41.9</v>
      </c>
    </row>
    <row r="2123" spans="1:4" x14ac:dyDescent="0.25">
      <c r="A2123" s="5" t="str">
        <f t="shared" ref="A2123:B2123" si="2002">A1974</f>
        <v>130x130x12.0*</v>
      </c>
      <c r="B2123" s="14">
        <f t="shared" si="2002"/>
        <v>23.55</v>
      </c>
      <c r="C2123" s="14">
        <f t="shared" si="1949"/>
        <v>12</v>
      </c>
      <c r="D2123" s="38">
        <v>45.3</v>
      </c>
    </row>
    <row r="2124" spans="1:4" x14ac:dyDescent="0.25">
      <c r="A2124" s="5" t="str">
        <f t="shared" ref="A2124:B2124" si="2003">A1975</f>
        <v>130x130x13.0*</v>
      </c>
      <c r="B2124" s="14">
        <f t="shared" si="2003"/>
        <v>25.355499999999996</v>
      </c>
      <c r="C2124" s="14">
        <f t="shared" si="1949"/>
        <v>12</v>
      </c>
      <c r="D2124" s="38">
        <v>48.8</v>
      </c>
    </row>
    <row r="2125" spans="1:4" x14ac:dyDescent="0.25">
      <c r="A2125" s="5" t="str">
        <f t="shared" ref="A2125:B2125" si="2004">A1976</f>
        <v>130x130x8.0*</v>
      </c>
      <c r="B2125" s="14">
        <f t="shared" si="2004"/>
        <v>16.013999999999999</v>
      </c>
      <c r="C2125" s="14">
        <f t="shared" si="1949"/>
        <v>12</v>
      </c>
      <c r="D2125" s="38">
        <v>30.5</v>
      </c>
    </row>
    <row r="2126" spans="1:4" x14ac:dyDescent="0.25">
      <c r="A2126" s="5" t="str">
        <f t="shared" ref="A2126:B2126" si="2005">A1977</f>
        <v>130x130x9.0*</v>
      </c>
      <c r="B2126" s="14">
        <f t="shared" si="2005"/>
        <v>17.898</v>
      </c>
      <c r="C2126" s="14">
        <f t="shared" si="1949"/>
        <v>12</v>
      </c>
      <c r="D2126" s="38">
        <v>34.299999999999997</v>
      </c>
    </row>
    <row r="2127" spans="1:4" x14ac:dyDescent="0.25">
      <c r="A2127" s="5" t="str">
        <f t="shared" ref="A2127:B2127" si="2006">A1978</f>
        <v>140x140x15</v>
      </c>
      <c r="B2127" s="14">
        <f t="shared" si="2006"/>
        <v>31.4</v>
      </c>
      <c r="C2127" s="14">
        <f t="shared" si="1949"/>
        <v>12</v>
      </c>
      <c r="D2127" s="38">
        <v>68.7</v>
      </c>
    </row>
    <row r="2128" spans="1:4" x14ac:dyDescent="0.25">
      <c r="A2128" s="5" t="str">
        <f t="shared" ref="A2128:B2128" si="2007">A1979</f>
        <v>140x140x16</v>
      </c>
      <c r="B2128" s="14">
        <f t="shared" si="2007"/>
        <v>33.362499999999997</v>
      </c>
      <c r="C2128" s="14">
        <f t="shared" si="1949"/>
        <v>12</v>
      </c>
      <c r="D2128" s="38">
        <v>72.599999999999994</v>
      </c>
    </row>
    <row r="2129" spans="1:4" x14ac:dyDescent="0.25">
      <c r="A2129" s="5" t="str">
        <f t="shared" ref="A2129:B2129" si="2008">A1980</f>
        <v>140x140x18</v>
      </c>
      <c r="B2129" s="14">
        <f t="shared" si="2008"/>
        <v>37.209000000000003</v>
      </c>
      <c r="C2129" s="14">
        <f t="shared" si="1949"/>
        <v>12</v>
      </c>
      <c r="D2129" s="38">
        <v>80.7</v>
      </c>
    </row>
    <row r="2130" spans="1:4" x14ac:dyDescent="0.25">
      <c r="A2130" s="5" t="str">
        <f t="shared" ref="A2130:B2130" si="2009">A1981</f>
        <v>140x140x10.0*</v>
      </c>
      <c r="B2130" s="14">
        <f t="shared" si="2009"/>
        <v>21.352</v>
      </c>
      <c r="C2130" s="14">
        <f t="shared" si="1949"/>
        <v>12</v>
      </c>
      <c r="D2130" s="38">
        <v>46.8</v>
      </c>
    </row>
    <row r="2131" spans="1:4" x14ac:dyDescent="0.25">
      <c r="A2131" s="5" t="str">
        <f t="shared" ref="A2131:B2131" si="2010">A1982</f>
        <v>140x140x11.0*</v>
      </c>
      <c r="B2131" s="14">
        <f t="shared" si="2010"/>
        <v>23.393000000000001</v>
      </c>
      <c r="C2131" s="14">
        <f t="shared" si="1949"/>
        <v>12</v>
      </c>
      <c r="D2131" s="38">
        <v>51.4</v>
      </c>
    </row>
    <row r="2132" spans="1:4" x14ac:dyDescent="0.25">
      <c r="A2132" s="5" t="str">
        <f t="shared" ref="A2132:B2132" si="2011">A1983</f>
        <v>140x140x12.0*</v>
      </c>
      <c r="B2132" s="14">
        <f t="shared" si="2011"/>
        <v>25.434000000000001</v>
      </c>
      <c r="C2132" s="14">
        <f t="shared" si="1949"/>
        <v>12</v>
      </c>
      <c r="D2132" s="38">
        <v>55.9</v>
      </c>
    </row>
    <row r="2133" spans="1:4" x14ac:dyDescent="0.25">
      <c r="A2133" s="5" t="str">
        <f t="shared" ref="A2133:B2133" si="2012">A1984</f>
        <v>140x140x13.0*</v>
      </c>
      <c r="B2133" s="14">
        <f t="shared" si="2012"/>
        <v>27.475000000000001</v>
      </c>
      <c r="C2133" s="14">
        <f t="shared" si="1949"/>
        <v>12</v>
      </c>
      <c r="D2133" s="38">
        <v>60.5</v>
      </c>
    </row>
    <row r="2134" spans="1:4" x14ac:dyDescent="0.25">
      <c r="A2134" s="5" t="str">
        <f t="shared" ref="A2134:B2134" si="2013">A1985</f>
        <v>140x140x14.0*</v>
      </c>
      <c r="B2134" s="14">
        <f t="shared" si="2013"/>
        <v>29.4375</v>
      </c>
      <c r="C2134" s="14">
        <f t="shared" ref="C2134:C2197" si="2014">C1985+1</f>
        <v>12</v>
      </c>
      <c r="D2134" s="38">
        <v>64.5</v>
      </c>
    </row>
    <row r="2135" spans="1:4" x14ac:dyDescent="0.25">
      <c r="A2135" s="5" t="str">
        <f t="shared" ref="A2135:B2135" si="2015">A1986</f>
        <v>140x140x9.0*</v>
      </c>
      <c r="B2135" s="14">
        <f t="shared" si="2015"/>
        <v>19.311</v>
      </c>
      <c r="C2135" s="14">
        <f t="shared" si="2014"/>
        <v>12</v>
      </c>
      <c r="D2135" s="38">
        <v>41.9</v>
      </c>
    </row>
    <row r="2136" spans="1:4" x14ac:dyDescent="0.25">
      <c r="A2136" s="5" t="str">
        <f t="shared" ref="A2136:B2136" si="2016">A1987</f>
        <v>150x150x17</v>
      </c>
      <c r="B2136" s="14">
        <f t="shared" si="2016"/>
        <v>37.994</v>
      </c>
      <c r="C2136" s="14">
        <f t="shared" si="2014"/>
        <v>12</v>
      </c>
      <c r="D2136" s="38">
        <v>93.3</v>
      </c>
    </row>
    <row r="2137" spans="1:4" x14ac:dyDescent="0.25">
      <c r="A2137" s="5" t="str">
        <f t="shared" ref="A2137:B2137" si="2017">A1988</f>
        <v>150x150x18</v>
      </c>
      <c r="B2137" s="14">
        <f t="shared" si="2017"/>
        <v>40.034999999999997</v>
      </c>
      <c r="C2137" s="14">
        <f t="shared" si="2014"/>
        <v>12</v>
      </c>
      <c r="D2137" s="38">
        <v>98.3</v>
      </c>
    </row>
    <row r="2138" spans="1:4" x14ac:dyDescent="0.25">
      <c r="A2138" s="5" t="str">
        <f t="shared" ref="A2138:B2138" si="2018">A1989</f>
        <v>150x150x19</v>
      </c>
      <c r="B2138" s="14">
        <f t="shared" si="2018"/>
        <v>42.154499999999999</v>
      </c>
      <c r="C2138" s="14">
        <f t="shared" si="2014"/>
        <v>12</v>
      </c>
      <c r="D2138" s="38">
        <v>103</v>
      </c>
    </row>
    <row r="2139" spans="1:4" x14ac:dyDescent="0.25">
      <c r="A2139" s="5" t="str">
        <f t="shared" ref="A2139:B2139" si="2019">A1990</f>
        <v>150x150x20</v>
      </c>
      <c r="B2139" s="14">
        <f t="shared" si="2019"/>
        <v>44.195500000000003</v>
      </c>
      <c r="C2139" s="14">
        <f t="shared" si="2014"/>
        <v>12</v>
      </c>
      <c r="D2139" s="38">
        <v>108</v>
      </c>
    </row>
    <row r="2140" spans="1:4" x14ac:dyDescent="0.25">
      <c r="A2140" s="5" t="str">
        <f t="shared" ref="A2140:B2140" si="2020">A1991</f>
        <v>150x150x10.0*</v>
      </c>
      <c r="B2140" s="14">
        <f t="shared" si="2020"/>
        <v>23.000499999999999</v>
      </c>
      <c r="C2140" s="14">
        <f t="shared" si="2014"/>
        <v>12</v>
      </c>
      <c r="D2140" s="38">
        <v>56.8</v>
      </c>
    </row>
    <row r="2141" spans="1:4" x14ac:dyDescent="0.25">
      <c r="A2141" s="5" t="str">
        <f t="shared" ref="A2141:B2141" si="2021">A1992</f>
        <v>150x150x11.0*</v>
      </c>
      <c r="B2141" s="14">
        <f t="shared" si="2021"/>
        <v>25.198499999999999</v>
      </c>
      <c r="C2141" s="14">
        <f t="shared" si="2014"/>
        <v>12</v>
      </c>
      <c r="D2141" s="38">
        <v>62.2</v>
      </c>
    </row>
    <row r="2142" spans="1:4" x14ac:dyDescent="0.25">
      <c r="A2142" s="5" t="str">
        <f t="shared" ref="A2142:B2142" si="2022">A1993</f>
        <v>150x150x12.0*</v>
      </c>
      <c r="B2142" s="14">
        <f t="shared" si="2022"/>
        <v>27.318000000000001</v>
      </c>
      <c r="C2142" s="14">
        <f t="shared" si="2014"/>
        <v>12</v>
      </c>
      <c r="D2142" s="38">
        <v>68</v>
      </c>
    </row>
    <row r="2143" spans="1:4" x14ac:dyDescent="0.25">
      <c r="A2143" s="5" t="str">
        <f t="shared" ref="A2143:B2143" si="2023">A1994</f>
        <v>150x150x13.0*</v>
      </c>
      <c r="B2143" s="14">
        <f t="shared" si="2023"/>
        <v>29.515999999999998</v>
      </c>
      <c r="C2143" s="14">
        <f t="shared" si="2014"/>
        <v>12</v>
      </c>
      <c r="D2143" s="38">
        <v>73.5</v>
      </c>
    </row>
    <row r="2144" spans="1:4" x14ac:dyDescent="0.25">
      <c r="A2144" s="5" t="str">
        <f t="shared" ref="A2144:B2144" si="2024">A1995</f>
        <v>150x150x14.0*</v>
      </c>
      <c r="B2144" s="14">
        <f t="shared" si="2024"/>
        <v>31.6355</v>
      </c>
      <c r="C2144" s="14">
        <f t="shared" si="2014"/>
        <v>12</v>
      </c>
      <c r="D2144" s="38">
        <v>78.5</v>
      </c>
    </row>
    <row r="2145" spans="1:4" x14ac:dyDescent="0.25">
      <c r="A2145" s="5" t="str">
        <f t="shared" ref="A2145:B2145" si="2025">A1996</f>
        <v>150x150x15.0*</v>
      </c>
      <c r="B2145" s="14">
        <f t="shared" si="2025"/>
        <v>33.755000000000003</v>
      </c>
      <c r="C2145" s="14">
        <f t="shared" si="2014"/>
        <v>12</v>
      </c>
      <c r="D2145" s="38">
        <v>83.8</v>
      </c>
    </row>
    <row r="2146" spans="1:4" x14ac:dyDescent="0.25">
      <c r="A2146" s="5" t="str">
        <f t="shared" ref="A2146:B2146" si="2026">A1997</f>
        <v>150x150x16.0*</v>
      </c>
      <c r="B2146" s="14">
        <f t="shared" si="2026"/>
        <v>35.874499999999998</v>
      </c>
      <c r="C2146" s="14">
        <f t="shared" si="2014"/>
        <v>12</v>
      </c>
      <c r="D2146" s="38">
        <v>88.4</v>
      </c>
    </row>
    <row r="2147" spans="1:4" x14ac:dyDescent="0.25">
      <c r="A2147" s="5" t="str">
        <f t="shared" ref="A2147:B2147" si="2027">A1998</f>
        <v>160x160x20</v>
      </c>
      <c r="B2147" s="14">
        <f t="shared" si="2027"/>
        <v>47.335500000000003</v>
      </c>
      <c r="C2147" s="14">
        <f t="shared" si="2014"/>
        <v>12</v>
      </c>
      <c r="D2147" s="38">
        <v>130</v>
      </c>
    </row>
    <row r="2148" spans="1:4" x14ac:dyDescent="0.25">
      <c r="A2148" s="5" t="str">
        <f t="shared" ref="A2148:B2148" si="2028">A1999</f>
        <v>160x160x12.0*</v>
      </c>
      <c r="B2148" s="14">
        <f t="shared" si="2028"/>
        <v>29.2805</v>
      </c>
      <c r="C2148" s="14">
        <f t="shared" si="2014"/>
        <v>12</v>
      </c>
      <c r="D2148" s="38">
        <v>81.099999999999994</v>
      </c>
    </row>
    <row r="2149" spans="1:4" x14ac:dyDescent="0.25">
      <c r="A2149" s="5" t="str">
        <f t="shared" ref="A2149:B2149" si="2029">A2000</f>
        <v>160x160x13.0*</v>
      </c>
      <c r="B2149" s="14">
        <f t="shared" si="2029"/>
        <v>31.556999999999999</v>
      </c>
      <c r="C2149" s="14">
        <f t="shared" si="2014"/>
        <v>12</v>
      </c>
      <c r="D2149" s="38">
        <v>87.7</v>
      </c>
    </row>
    <row r="2150" spans="1:4" x14ac:dyDescent="0.25">
      <c r="A2150" s="5" t="str">
        <f t="shared" ref="A2150:B2150" si="2030">A2001</f>
        <v>160x160x14.0*</v>
      </c>
      <c r="B2150" s="14">
        <f t="shared" si="2030"/>
        <v>33.911999999999999</v>
      </c>
      <c r="C2150" s="14">
        <f t="shared" si="2014"/>
        <v>12</v>
      </c>
      <c r="D2150" s="38">
        <v>94.3</v>
      </c>
    </row>
    <row r="2151" spans="1:4" x14ac:dyDescent="0.25">
      <c r="A2151" s="5" t="str">
        <f t="shared" ref="A2151:B2151" si="2031">A2002</f>
        <v>160x160x15.0*</v>
      </c>
      <c r="B2151" s="14">
        <f t="shared" si="2031"/>
        <v>36.188499999999998</v>
      </c>
      <c r="C2151" s="14">
        <f t="shared" si="2014"/>
        <v>12</v>
      </c>
      <c r="D2151" s="38">
        <v>101</v>
      </c>
    </row>
    <row r="2152" spans="1:4" x14ac:dyDescent="0.25">
      <c r="A2152" s="5" t="str">
        <f t="shared" ref="A2152:B2152" si="2032">A2003</f>
        <v>160x160x16.0*</v>
      </c>
      <c r="B2152" s="14">
        <f t="shared" si="2032"/>
        <v>38.465000000000003</v>
      </c>
      <c r="C2152" s="14">
        <f t="shared" si="2014"/>
        <v>12</v>
      </c>
      <c r="D2152" s="38">
        <v>106</v>
      </c>
    </row>
    <row r="2153" spans="1:4" x14ac:dyDescent="0.25">
      <c r="A2153" s="5" t="str">
        <f t="shared" ref="A2153:B2153" si="2033">A2004</f>
        <v>180x180x20</v>
      </c>
      <c r="B2153" s="14">
        <f t="shared" si="2033"/>
        <v>53.615499999999997</v>
      </c>
      <c r="C2153" s="14">
        <f t="shared" si="2014"/>
        <v>12</v>
      </c>
      <c r="D2153" s="38">
        <v>181</v>
      </c>
    </row>
    <row r="2154" spans="1:4" x14ac:dyDescent="0.25">
      <c r="A2154" s="5" t="str">
        <f t="shared" ref="A2154:B2154" si="2034">A2005</f>
        <v>180x180x22</v>
      </c>
      <c r="B2154" s="14">
        <f t="shared" si="2034"/>
        <v>58.639499999999998</v>
      </c>
      <c r="C2154" s="14">
        <f t="shared" si="2014"/>
        <v>12</v>
      </c>
      <c r="D2154" s="38">
        <v>198</v>
      </c>
    </row>
    <row r="2155" spans="1:4" x14ac:dyDescent="0.25">
      <c r="A2155" s="5" t="str">
        <f t="shared" ref="A2155:B2155" si="2035">A2006</f>
        <v>180x180x15.0*</v>
      </c>
      <c r="B2155" s="14">
        <f t="shared" si="2035"/>
        <v>40.898499999999999</v>
      </c>
      <c r="C2155" s="14">
        <f t="shared" si="2014"/>
        <v>12</v>
      </c>
      <c r="D2155" s="38">
        <v>139</v>
      </c>
    </row>
    <row r="2156" spans="1:4" x14ac:dyDescent="0.25">
      <c r="A2156" s="5" t="str">
        <f t="shared" ref="A2156:B2156" si="2036">A2007</f>
        <v>180x180x16.0*</v>
      </c>
      <c r="B2156" s="14">
        <f t="shared" si="2036"/>
        <v>43.488999999999997</v>
      </c>
      <c r="C2156" s="14">
        <f t="shared" si="2014"/>
        <v>12</v>
      </c>
      <c r="D2156" s="38">
        <v>147</v>
      </c>
    </row>
    <row r="2157" spans="1:4" x14ac:dyDescent="0.25">
      <c r="A2157" s="5" t="str">
        <f t="shared" ref="A2157:B2157" si="2037">A2008</f>
        <v>200x200x25</v>
      </c>
      <c r="B2157" s="14">
        <f t="shared" si="2037"/>
        <v>73.868499999999997</v>
      </c>
      <c r="C2157" s="14">
        <f t="shared" si="2014"/>
        <v>12</v>
      </c>
      <c r="D2157" s="38">
        <v>297</v>
      </c>
    </row>
    <row r="2158" spans="1:4" x14ac:dyDescent="0.25">
      <c r="A2158" s="5" t="str">
        <f t="shared" ref="A2158:B2158" si="2038">A2009</f>
        <v>200x200x28</v>
      </c>
      <c r="B2158" s="14">
        <f t="shared" si="2038"/>
        <v>82.424999999999997</v>
      </c>
      <c r="C2158" s="14">
        <f t="shared" si="2014"/>
        <v>12</v>
      </c>
      <c r="D2158" s="38">
        <v>330</v>
      </c>
    </row>
    <row r="2159" spans="1:4" x14ac:dyDescent="0.25">
      <c r="A2159" s="5" t="str">
        <f t="shared" ref="A2159:B2159" si="2039">A2010</f>
        <v>200x200x12.0*</v>
      </c>
      <c r="B2159" s="14">
        <f t="shared" si="2039"/>
        <v>36.816499999999998</v>
      </c>
      <c r="C2159" s="14">
        <f t="shared" si="2014"/>
        <v>12</v>
      </c>
      <c r="D2159" s="38">
        <v>146</v>
      </c>
    </row>
    <row r="2160" spans="1:4" x14ac:dyDescent="0.25">
      <c r="A2160" s="5" t="str">
        <f t="shared" ref="A2160:B2160" si="2040">A2011</f>
        <v>200x200x15.0*</v>
      </c>
      <c r="B2160" s="14">
        <f t="shared" si="2040"/>
        <v>45.608499999999999</v>
      </c>
      <c r="C2160" s="14">
        <f t="shared" si="2014"/>
        <v>12</v>
      </c>
      <c r="D2160" s="38">
        <v>185</v>
      </c>
    </row>
    <row r="2161" spans="1:4" x14ac:dyDescent="0.25">
      <c r="A2161" s="5" t="str">
        <f t="shared" ref="A2161:B2161" si="2041">A2012</f>
        <v>200x200x20.0*</v>
      </c>
      <c r="B2161" s="14">
        <f t="shared" si="2041"/>
        <v>59.895499999999998</v>
      </c>
      <c r="C2161" s="14">
        <f t="shared" si="2014"/>
        <v>12</v>
      </c>
      <c r="D2161" s="38">
        <v>244</v>
      </c>
    </row>
    <row r="2162" spans="1:4" x14ac:dyDescent="0.25">
      <c r="A2162" s="5" t="str">
        <f t="shared" ref="A2162:B2162" si="2042">A2013</f>
        <v>250x250x30</v>
      </c>
      <c r="B2162" s="14">
        <f t="shared" si="2042"/>
        <v>110.685</v>
      </c>
      <c r="C2162" s="14">
        <f t="shared" si="2014"/>
        <v>12</v>
      </c>
      <c r="D2162" s="38">
        <v>643</v>
      </c>
    </row>
    <row r="2163" spans="1:4" x14ac:dyDescent="0.25">
      <c r="A2163" s="5" t="str">
        <f t="shared" ref="A2163:B2163" si="2043">A2014</f>
        <v>250x250x35</v>
      </c>
      <c r="B2163" s="14">
        <f t="shared" si="2043"/>
        <v>127.955</v>
      </c>
      <c r="C2163" s="14">
        <f t="shared" si="2014"/>
        <v>12</v>
      </c>
      <c r="D2163" s="38">
        <v>743</v>
      </c>
    </row>
    <row r="2164" spans="1:4" x14ac:dyDescent="0.25">
      <c r="A2164" s="5" t="str">
        <f t="shared" ref="A2164:B2164" si="2044">A2015</f>
        <v>250x250x20.0*</v>
      </c>
      <c r="B2164" s="14">
        <f t="shared" si="2044"/>
        <v>75.36</v>
      </c>
      <c r="C2164" s="14">
        <f t="shared" si="2014"/>
        <v>12</v>
      </c>
      <c r="D2164" s="38">
        <v>438</v>
      </c>
    </row>
    <row r="2165" spans="1:4" x14ac:dyDescent="0.25">
      <c r="A2165" s="5" t="str">
        <f t="shared" ref="A2165:B2165" si="2045">A2016</f>
        <v>250x250x25.0*</v>
      </c>
      <c r="B2165" s="14">
        <f t="shared" si="2045"/>
        <v>93.415000000000006</v>
      </c>
      <c r="C2165" s="14">
        <f t="shared" si="2014"/>
        <v>12</v>
      </c>
      <c r="D2165" s="38">
        <v>545</v>
      </c>
    </row>
    <row r="2166" spans="1:4" x14ac:dyDescent="0.25">
      <c r="A2166" s="5" t="str">
        <f t="shared" ref="A2166:B2166" si="2046">A2017</f>
        <v>25x25x3</v>
      </c>
      <c r="B2166" s="14">
        <f t="shared" si="2046"/>
        <v>1.099</v>
      </c>
      <c r="C2166" s="14">
        <f t="shared" si="2014"/>
        <v>12</v>
      </c>
      <c r="D2166" s="38">
        <v>9.1999999999999998E-2</v>
      </c>
    </row>
    <row r="2167" spans="1:4" x14ac:dyDescent="0.25">
      <c r="A2167" s="5" t="str">
        <f t="shared" ref="A2167:B2167" si="2047">A2018</f>
        <v>25x25x4</v>
      </c>
      <c r="B2167" s="14">
        <f t="shared" si="2047"/>
        <v>1.4915</v>
      </c>
      <c r="C2167" s="14">
        <f t="shared" si="2014"/>
        <v>12</v>
      </c>
      <c r="D2167" s="38">
        <v>0.12</v>
      </c>
    </row>
    <row r="2168" spans="1:4" x14ac:dyDescent="0.25">
      <c r="A2168" s="5" t="str">
        <f t="shared" ref="A2168:B2168" si="2048">A2019</f>
        <v>300x300x35</v>
      </c>
      <c r="B2168" s="14">
        <f t="shared" si="2048"/>
        <v>154.64500000000001</v>
      </c>
      <c r="C2168" s="14">
        <f t="shared" si="2014"/>
        <v>12</v>
      </c>
      <c r="D2168" s="38">
        <v>1190</v>
      </c>
    </row>
    <row r="2169" spans="1:4" x14ac:dyDescent="0.25">
      <c r="A2169" s="5" t="str">
        <f t="shared" ref="A2169:B2169" si="2049">A2020</f>
        <v>300x300x25.0*</v>
      </c>
      <c r="B2169" s="14">
        <f t="shared" si="2049"/>
        <v>112.255</v>
      </c>
      <c r="C2169" s="14">
        <f t="shared" si="2014"/>
        <v>12</v>
      </c>
      <c r="D2169" s="38">
        <v>869</v>
      </c>
    </row>
    <row r="2170" spans="1:4" x14ac:dyDescent="0.25">
      <c r="A2170" s="5" t="str">
        <f t="shared" ref="A2170:B2170" si="2050">A2021</f>
        <v>300x300x30.0*</v>
      </c>
      <c r="B2170" s="14">
        <f t="shared" si="2050"/>
        <v>133.44999999999999</v>
      </c>
      <c r="C2170" s="14">
        <f t="shared" si="2014"/>
        <v>12</v>
      </c>
      <c r="D2170" s="38">
        <v>1040</v>
      </c>
    </row>
    <row r="2171" spans="1:4" x14ac:dyDescent="0.25">
      <c r="A2171" s="5" t="str">
        <f t="shared" ref="A2171:B2171" si="2051">A2022</f>
        <v>30x30x4</v>
      </c>
      <c r="B2171" s="14">
        <f t="shared" si="2051"/>
        <v>1.8055000000000001</v>
      </c>
      <c r="C2171" s="14">
        <f t="shared" si="2014"/>
        <v>12</v>
      </c>
      <c r="D2171" s="38">
        <v>0.21199999999999999</v>
      </c>
    </row>
    <row r="2172" spans="1:4" x14ac:dyDescent="0.25">
      <c r="A2172" s="5" t="str">
        <f t="shared" ref="A2172:B2172" si="2052">A2023</f>
        <v>30x30x3.0*</v>
      </c>
      <c r="B2172" s="14">
        <f t="shared" si="2052"/>
        <v>1.3345</v>
      </c>
      <c r="C2172" s="14">
        <f t="shared" si="2014"/>
        <v>12</v>
      </c>
      <c r="D2172" s="38">
        <v>0.16300000000000001</v>
      </c>
    </row>
    <row r="2173" spans="1:4" x14ac:dyDescent="0.25">
      <c r="A2173" s="5" t="str">
        <f t="shared" ref="A2173:B2173" si="2053">A2024</f>
        <v>35x35x4</v>
      </c>
      <c r="B2173" s="14">
        <f t="shared" si="2053"/>
        <v>2.1194999999999999</v>
      </c>
      <c r="C2173" s="14">
        <f t="shared" si="2014"/>
        <v>12</v>
      </c>
      <c r="D2173" s="38">
        <v>0.34</v>
      </c>
    </row>
    <row r="2174" spans="1:4" x14ac:dyDescent="0.25">
      <c r="A2174" s="5" t="str">
        <f t="shared" ref="A2174:B2174" si="2054">A2025</f>
        <v>35x35x5</v>
      </c>
      <c r="B2174" s="14">
        <f t="shared" si="2054"/>
        <v>2.5905</v>
      </c>
      <c r="C2174" s="14">
        <f t="shared" si="2014"/>
        <v>12</v>
      </c>
      <c r="D2174" s="38">
        <v>0.40600000000000003</v>
      </c>
    </row>
    <row r="2175" spans="1:4" x14ac:dyDescent="0.25">
      <c r="A2175" s="5" t="str">
        <f t="shared" ref="A2175:B2175" si="2055">A2026</f>
        <v>40x40x5</v>
      </c>
      <c r="B2175" s="14">
        <f t="shared" si="2055"/>
        <v>2.9830000000000001</v>
      </c>
      <c r="C2175" s="14">
        <f t="shared" si="2014"/>
        <v>12</v>
      </c>
      <c r="D2175" s="38">
        <v>0.61499999999999999</v>
      </c>
    </row>
    <row r="2176" spans="1:4" x14ac:dyDescent="0.25">
      <c r="A2176" s="5" t="str">
        <f t="shared" ref="A2176:B2176" si="2056">A2027</f>
        <v>40x40x6</v>
      </c>
      <c r="B2176" s="14">
        <f t="shared" si="2056"/>
        <v>3.5325000000000002</v>
      </c>
      <c r="C2176" s="14">
        <f t="shared" si="2014"/>
        <v>12</v>
      </c>
      <c r="D2176" s="38">
        <v>0.72599999999999998</v>
      </c>
    </row>
    <row r="2177" spans="1:4" x14ac:dyDescent="0.25">
      <c r="A2177" s="5" t="str">
        <f t="shared" ref="A2177:B2177" si="2057">A2028</f>
        <v>40x40x4.0*</v>
      </c>
      <c r="B2177" s="14">
        <f t="shared" si="2057"/>
        <v>2.4335</v>
      </c>
      <c r="C2177" s="14">
        <f t="shared" si="2014"/>
        <v>12</v>
      </c>
      <c r="D2177" s="38">
        <v>0.51200000000000001</v>
      </c>
    </row>
    <row r="2178" spans="1:4" x14ac:dyDescent="0.25">
      <c r="A2178" s="5" t="str">
        <f t="shared" ref="A2178:B2178" si="2058">A2029</f>
        <v>45x45x5</v>
      </c>
      <c r="B2178" s="14">
        <f t="shared" si="2058"/>
        <v>3.3755000000000002</v>
      </c>
      <c r="C2178" s="14">
        <f t="shared" si="2014"/>
        <v>12</v>
      </c>
      <c r="D2178" s="38">
        <v>0.88200000000000001</v>
      </c>
    </row>
    <row r="2179" spans="1:4" x14ac:dyDescent="0.25">
      <c r="A2179" s="5" t="str">
        <f t="shared" ref="A2179:B2179" si="2059">A2030</f>
        <v>45x45x6</v>
      </c>
      <c r="B2179" s="14">
        <f t="shared" si="2059"/>
        <v>4.0034999999999998</v>
      </c>
      <c r="C2179" s="14">
        <f t="shared" si="2014"/>
        <v>12</v>
      </c>
      <c r="D2179" s="38">
        <v>1.02</v>
      </c>
    </row>
    <row r="2180" spans="1:4" x14ac:dyDescent="0.25">
      <c r="A2180" s="5" t="str">
        <f t="shared" ref="A2180:B2180" si="2060">A2031</f>
        <v>45x45x7</v>
      </c>
      <c r="B2180" s="14">
        <f t="shared" si="2060"/>
        <v>4.6315</v>
      </c>
      <c r="C2180" s="14">
        <f t="shared" si="2014"/>
        <v>12</v>
      </c>
      <c r="D2180" s="38">
        <v>1.18</v>
      </c>
    </row>
    <row r="2181" spans="1:4" x14ac:dyDescent="0.25">
      <c r="A2181" s="5" t="str">
        <f t="shared" ref="A2181:B2181" si="2061">A2032</f>
        <v>45x45x3.0*</v>
      </c>
      <c r="B2181" s="14">
        <f t="shared" si="2061"/>
        <v>2.1194999999999999</v>
      </c>
      <c r="C2181" s="14">
        <f t="shared" si="2014"/>
        <v>12</v>
      </c>
      <c r="D2181" s="38">
        <v>0.55300000000000005</v>
      </c>
    </row>
    <row r="2182" spans="1:4" x14ac:dyDescent="0.25">
      <c r="A2182" s="5" t="str">
        <f t="shared" ref="A2182:B2182" si="2062">A2033</f>
        <v>45x45x4.0*</v>
      </c>
      <c r="B2182" s="14">
        <f t="shared" si="2062"/>
        <v>2.7475000000000001</v>
      </c>
      <c r="C2182" s="14">
        <f t="shared" si="2014"/>
        <v>12</v>
      </c>
      <c r="D2182" s="38">
        <v>0.71599999999999997</v>
      </c>
    </row>
    <row r="2183" spans="1:4" x14ac:dyDescent="0.25">
      <c r="A2183" s="5" t="str">
        <f t="shared" ref="A2183:B2183" si="2063">A2034</f>
        <v>45x45x45.0*</v>
      </c>
      <c r="B2183" s="14">
        <f t="shared" si="2063"/>
        <v>3.0615000000000001</v>
      </c>
      <c r="C2183" s="14">
        <f t="shared" si="2014"/>
        <v>12</v>
      </c>
      <c r="D2183" s="38">
        <v>0.8</v>
      </c>
    </row>
    <row r="2184" spans="1:4" x14ac:dyDescent="0.25">
      <c r="A2184" s="5" t="str">
        <f t="shared" ref="A2184:B2184" si="2064">A2035</f>
        <v>50x50x6</v>
      </c>
      <c r="B2184" s="14">
        <f t="shared" si="2064"/>
        <v>4.4744999999999999</v>
      </c>
      <c r="C2184" s="14">
        <f t="shared" si="2014"/>
        <v>12</v>
      </c>
      <c r="D2184" s="38">
        <v>1.44</v>
      </c>
    </row>
    <row r="2185" spans="1:4" x14ac:dyDescent="0.25">
      <c r="A2185" s="5" t="str">
        <f t="shared" ref="A2185:B2185" si="2065">A2036</f>
        <v>50x50x7</v>
      </c>
      <c r="B2185" s="14">
        <f t="shared" si="2065"/>
        <v>5.181</v>
      </c>
      <c r="C2185" s="14">
        <f t="shared" si="2014"/>
        <v>12</v>
      </c>
      <c r="D2185" s="38">
        <v>1.63</v>
      </c>
    </row>
    <row r="2186" spans="1:4" x14ac:dyDescent="0.25">
      <c r="A2186" s="5" t="str">
        <f t="shared" ref="A2186:B2186" si="2066">A2037</f>
        <v>50x50x8</v>
      </c>
      <c r="B2186" s="14">
        <f t="shared" si="2066"/>
        <v>5.8090000000000002</v>
      </c>
      <c r="C2186" s="14">
        <f t="shared" si="2014"/>
        <v>12</v>
      </c>
      <c r="D2186" s="38">
        <v>1.84</v>
      </c>
    </row>
    <row r="2187" spans="1:4" x14ac:dyDescent="0.25">
      <c r="A2187" s="5" t="str">
        <f t="shared" ref="A2187:B2187" si="2067">A2038</f>
        <v>50x50x9</v>
      </c>
      <c r="B2187" s="14">
        <f t="shared" si="2067"/>
        <v>6.4369999999999994</v>
      </c>
      <c r="C2187" s="14">
        <f t="shared" si="2014"/>
        <v>12</v>
      </c>
      <c r="D2187" s="38">
        <v>2.04</v>
      </c>
    </row>
    <row r="2188" spans="1:4" x14ac:dyDescent="0.25">
      <c r="A2188" s="5" t="str">
        <f t="shared" ref="A2188:B2188" si="2068">A2039</f>
        <v>50x50x4.0*</v>
      </c>
      <c r="B2188" s="14">
        <f t="shared" si="2068"/>
        <v>3.0615000000000001</v>
      </c>
      <c r="C2188" s="14">
        <f t="shared" si="2014"/>
        <v>12</v>
      </c>
      <c r="D2188" s="38">
        <v>1</v>
      </c>
    </row>
    <row r="2189" spans="1:4" x14ac:dyDescent="0.25">
      <c r="A2189" s="5" t="str">
        <f t="shared" ref="A2189:B2189" si="2069">A2040</f>
        <v>50x50x5.0*</v>
      </c>
      <c r="B2189" s="14">
        <f t="shared" si="2069"/>
        <v>3.7679999999999998</v>
      </c>
      <c r="C2189" s="14">
        <f t="shared" si="2014"/>
        <v>12</v>
      </c>
      <c r="D2189" s="38">
        <v>1.21</v>
      </c>
    </row>
    <row r="2190" spans="1:4" x14ac:dyDescent="0.25">
      <c r="A2190" s="5" t="str">
        <f t="shared" ref="A2190:B2190" si="2070">A2041</f>
        <v>55x55x6</v>
      </c>
      <c r="B2190" s="14">
        <f t="shared" si="2070"/>
        <v>4.9455</v>
      </c>
      <c r="C2190" s="14">
        <f t="shared" si="2014"/>
        <v>12</v>
      </c>
      <c r="D2190" s="38">
        <v>1.89</v>
      </c>
    </row>
    <row r="2191" spans="1:4" x14ac:dyDescent="0.25">
      <c r="A2191" s="5" t="str">
        <f t="shared" ref="A2191:B2191" si="2071">A2042</f>
        <v>55x55x4.0*</v>
      </c>
      <c r="B2191" s="14">
        <f t="shared" si="2071"/>
        <v>3.3755000000000002</v>
      </c>
      <c r="C2191" s="14">
        <f t="shared" si="2014"/>
        <v>12</v>
      </c>
      <c r="D2191" s="38">
        <v>1.3</v>
      </c>
    </row>
    <row r="2192" spans="1:4" x14ac:dyDescent="0.25">
      <c r="A2192" s="5" t="str">
        <f t="shared" ref="A2192:B2192" si="2072">A2043</f>
        <v>55x55x5.0*</v>
      </c>
      <c r="B2192" s="14">
        <f t="shared" si="2072"/>
        <v>4.1604999999999999</v>
      </c>
      <c r="C2192" s="14">
        <f t="shared" si="2014"/>
        <v>12</v>
      </c>
      <c r="D2192" s="38">
        <v>1.62</v>
      </c>
    </row>
    <row r="2193" spans="1:4" x14ac:dyDescent="0.25">
      <c r="A2193" s="5" t="str">
        <f t="shared" ref="A2193:B2193" si="2073">A2044</f>
        <v>60x60x7</v>
      </c>
      <c r="B2193" s="14">
        <f t="shared" si="2073"/>
        <v>6.28</v>
      </c>
      <c r="C2193" s="14">
        <f t="shared" si="2014"/>
        <v>12</v>
      </c>
      <c r="D2193" s="38">
        <v>2.84</v>
      </c>
    </row>
    <row r="2194" spans="1:4" x14ac:dyDescent="0.25">
      <c r="A2194" s="5" t="str">
        <f t="shared" ref="A2194:B2194" si="2074">A2045</f>
        <v>60x60x8</v>
      </c>
      <c r="B2194" s="14">
        <f t="shared" si="2074"/>
        <v>7.0650000000000004</v>
      </c>
      <c r="C2194" s="14">
        <f t="shared" si="2014"/>
        <v>12</v>
      </c>
      <c r="D2194" s="38">
        <v>3.21</v>
      </c>
    </row>
    <row r="2195" spans="1:4" x14ac:dyDescent="0.25">
      <c r="A2195" s="5" t="str">
        <f t="shared" ref="A2195:B2195" si="2075">A2046</f>
        <v>60x60x10</v>
      </c>
      <c r="B2195" s="14">
        <f t="shared" si="2075"/>
        <v>8.7134999999999998</v>
      </c>
      <c r="C2195" s="14">
        <f t="shared" si="2014"/>
        <v>12</v>
      </c>
      <c r="D2195" s="38">
        <v>3.88</v>
      </c>
    </row>
    <row r="2196" spans="1:4" x14ac:dyDescent="0.25">
      <c r="A2196" s="5" t="str">
        <f t="shared" ref="A2196:B2196" si="2076">A2047</f>
        <v>60x60x4.0*</v>
      </c>
      <c r="B2196" s="14">
        <f t="shared" si="2076"/>
        <v>3.6894999999999998</v>
      </c>
      <c r="C2196" s="14">
        <f t="shared" si="2014"/>
        <v>12</v>
      </c>
      <c r="D2196" s="38">
        <v>1.71</v>
      </c>
    </row>
    <row r="2197" spans="1:4" x14ac:dyDescent="0.25">
      <c r="A2197" s="5" t="str">
        <f t="shared" ref="A2197:B2197" si="2077">A2048</f>
        <v>60x60x5.0*</v>
      </c>
      <c r="B2197" s="14">
        <f t="shared" si="2077"/>
        <v>4.5529999999999999</v>
      </c>
      <c r="C2197" s="14">
        <f t="shared" si="2014"/>
        <v>12</v>
      </c>
      <c r="D2197" s="38">
        <v>2.1</v>
      </c>
    </row>
    <row r="2198" spans="1:4" x14ac:dyDescent="0.25">
      <c r="A2198" s="5" t="str">
        <f t="shared" ref="A2198:B2198" si="2078">A2049</f>
        <v>60x60x6.0*</v>
      </c>
      <c r="B2198" s="14">
        <f t="shared" si="2078"/>
        <v>5.4165000000000001</v>
      </c>
      <c r="C2198" s="14">
        <f t="shared" ref="C2198:C2261" si="2079">C2049+1</f>
        <v>12</v>
      </c>
      <c r="D2198" s="38">
        <v>2.5</v>
      </c>
    </row>
    <row r="2199" spans="1:4" x14ac:dyDescent="0.25">
      <c r="A2199" s="5" t="str">
        <f t="shared" ref="A2199:B2199" si="2080">A2050</f>
        <v>63x63x5.0*</v>
      </c>
      <c r="B2199" s="14">
        <f t="shared" si="2080"/>
        <v>4.7885</v>
      </c>
      <c r="C2199" s="14">
        <f t="shared" si="2079"/>
        <v>12</v>
      </c>
      <c r="D2199" s="38">
        <v>2.4300000000000002</v>
      </c>
    </row>
    <row r="2200" spans="1:4" x14ac:dyDescent="0.25">
      <c r="A2200" s="5" t="str">
        <f t="shared" ref="A2200:B2200" si="2081">A2051</f>
        <v>63x63x6.0*</v>
      </c>
      <c r="B2200" s="14">
        <f t="shared" si="2081"/>
        <v>5.7305000000000001</v>
      </c>
      <c r="C2200" s="14">
        <f t="shared" si="2079"/>
        <v>12</v>
      </c>
      <c r="D2200" s="38">
        <v>2.85</v>
      </c>
    </row>
    <row r="2201" spans="1:4" x14ac:dyDescent="0.25">
      <c r="A2201" s="5" t="str">
        <f t="shared" ref="A2201:B2201" si="2082">A2052</f>
        <v>63x63x6.5*</v>
      </c>
      <c r="B2201" s="14">
        <f t="shared" si="2082"/>
        <v>6.2015000000000002</v>
      </c>
      <c r="C2201" s="14">
        <f t="shared" si="2079"/>
        <v>12</v>
      </c>
      <c r="D2201" s="38">
        <v>3.07</v>
      </c>
    </row>
    <row r="2202" spans="1:4" x14ac:dyDescent="0.25">
      <c r="A2202" s="5" t="str">
        <f t="shared" ref="A2202:B2202" si="2083">A2053</f>
        <v>65x65x7</v>
      </c>
      <c r="B2202" s="14">
        <f t="shared" si="2083"/>
        <v>6.8295000000000003</v>
      </c>
      <c r="C2202" s="14">
        <f t="shared" si="2079"/>
        <v>12</v>
      </c>
      <c r="D2202" s="38">
        <v>3.62</v>
      </c>
    </row>
    <row r="2203" spans="1:4" x14ac:dyDescent="0.25">
      <c r="A2203" s="5" t="str">
        <f t="shared" ref="A2203:B2203" si="2084">A2054</f>
        <v>65x65x8</v>
      </c>
      <c r="B2203" s="14">
        <f t="shared" si="2084"/>
        <v>7.7714999999999996</v>
      </c>
      <c r="C2203" s="14">
        <f t="shared" si="2079"/>
        <v>12</v>
      </c>
      <c r="D2203" s="38">
        <v>4.09</v>
      </c>
    </row>
    <row r="2204" spans="1:4" x14ac:dyDescent="0.25">
      <c r="A2204" s="5" t="str">
        <f t="shared" ref="A2204:B2204" si="2085">A2055</f>
        <v>65x65x9</v>
      </c>
      <c r="B2204" s="14">
        <f t="shared" si="2085"/>
        <v>8.6349999999999998</v>
      </c>
      <c r="C2204" s="14">
        <f t="shared" si="2079"/>
        <v>12</v>
      </c>
      <c r="D2204" s="38">
        <v>4.5</v>
      </c>
    </row>
    <row r="2205" spans="1:4" x14ac:dyDescent="0.25">
      <c r="A2205" s="5" t="str">
        <f t="shared" ref="A2205:B2205" si="2086">A2056</f>
        <v>65x65x10</v>
      </c>
      <c r="B2205" s="14">
        <f t="shared" si="2086"/>
        <v>9.4984999999999999</v>
      </c>
      <c r="C2205" s="14">
        <f t="shared" si="2079"/>
        <v>12</v>
      </c>
      <c r="D2205" s="38">
        <v>4.95</v>
      </c>
    </row>
    <row r="2206" spans="1:4" x14ac:dyDescent="0.25">
      <c r="A2206" s="5" t="str">
        <f t="shared" ref="A2206:B2206" si="2087">A2057</f>
        <v>65x65x11</v>
      </c>
      <c r="B2206" s="14">
        <f t="shared" si="2087"/>
        <v>10.362</v>
      </c>
      <c r="C2206" s="14">
        <f t="shared" si="2079"/>
        <v>12</v>
      </c>
      <c r="D2206" s="38">
        <v>5.4</v>
      </c>
    </row>
    <row r="2207" spans="1:4" x14ac:dyDescent="0.25">
      <c r="A2207" s="5" t="str">
        <f t="shared" ref="A2207:B2207" si="2088">A2058</f>
        <v>65x65x4.0*</v>
      </c>
      <c r="B2207" s="14">
        <f t="shared" si="2088"/>
        <v>4.0034999999999998</v>
      </c>
      <c r="C2207" s="14">
        <f t="shared" si="2079"/>
        <v>12</v>
      </c>
      <c r="D2207" s="38">
        <v>2.13</v>
      </c>
    </row>
    <row r="2208" spans="1:4" x14ac:dyDescent="0.25">
      <c r="A2208" s="5" t="str">
        <f t="shared" ref="A2208:B2208" si="2089">A2059</f>
        <v>65x65x5.0*</v>
      </c>
      <c r="B2208" s="14">
        <f t="shared" si="2089"/>
        <v>4.9455</v>
      </c>
      <c r="C2208" s="14">
        <f t="shared" si="2079"/>
        <v>12</v>
      </c>
      <c r="D2208" s="38">
        <v>2.66</v>
      </c>
    </row>
    <row r="2209" spans="1:4" x14ac:dyDescent="0.25">
      <c r="A2209" s="5" t="str">
        <f t="shared" ref="A2209:B2209" si="2090">A2060</f>
        <v>65x65x6.0*</v>
      </c>
      <c r="B2209" s="14">
        <f t="shared" si="2090"/>
        <v>5.8875000000000002</v>
      </c>
      <c r="C2209" s="14">
        <f t="shared" si="2079"/>
        <v>12</v>
      </c>
      <c r="D2209" s="38">
        <v>3.13</v>
      </c>
    </row>
    <row r="2210" spans="1:4" x14ac:dyDescent="0.25">
      <c r="A2210" s="5" t="str">
        <f t="shared" ref="A2210:B2210" si="2091">A2061</f>
        <v>70x70x8</v>
      </c>
      <c r="B2210" s="14">
        <f t="shared" si="2091"/>
        <v>8.3994999999999997</v>
      </c>
      <c r="C2210" s="14">
        <f t="shared" si="2079"/>
        <v>12</v>
      </c>
      <c r="D2210" s="38">
        <v>5.0599999999999996</v>
      </c>
    </row>
    <row r="2211" spans="1:4" x14ac:dyDescent="0.25">
      <c r="A2211" s="5" t="str">
        <f t="shared" ref="A2211:B2211" si="2092">A2062</f>
        <v>70x70x9</v>
      </c>
      <c r="B2211" s="14">
        <f t="shared" si="2092"/>
        <v>9.3414999999999999</v>
      </c>
      <c r="C2211" s="14">
        <f t="shared" si="2079"/>
        <v>12</v>
      </c>
      <c r="D2211" s="38">
        <v>5.63</v>
      </c>
    </row>
    <row r="2212" spans="1:4" x14ac:dyDescent="0.25">
      <c r="A2212" s="5" t="str">
        <f t="shared" ref="A2212:B2212" si="2093">A2063</f>
        <v>70x70x10</v>
      </c>
      <c r="B2212" s="14">
        <f t="shared" si="2093"/>
        <v>10.2835</v>
      </c>
      <c r="C2212" s="14">
        <f t="shared" si="2079"/>
        <v>12</v>
      </c>
      <c r="D2212" s="38">
        <v>6.2</v>
      </c>
    </row>
    <row r="2213" spans="1:4" x14ac:dyDescent="0.25">
      <c r="A2213" s="5" t="str">
        <f t="shared" ref="A2213:B2213" si="2094">A2064</f>
        <v>70x70x5.0*</v>
      </c>
      <c r="B2213" s="14">
        <f t="shared" si="2094"/>
        <v>5.3380000000000001</v>
      </c>
      <c r="C2213" s="14">
        <f t="shared" si="2079"/>
        <v>12</v>
      </c>
      <c r="D2213" s="38">
        <v>3.3</v>
      </c>
    </row>
    <row r="2214" spans="1:4" x14ac:dyDescent="0.25">
      <c r="A2214" s="5" t="str">
        <f t="shared" ref="A2214:B2214" si="2095">A2065</f>
        <v>70x70x6.0*</v>
      </c>
      <c r="B2214" s="14">
        <f t="shared" si="2095"/>
        <v>6.3585000000000003</v>
      </c>
      <c r="C2214" s="14">
        <f t="shared" si="2079"/>
        <v>12</v>
      </c>
      <c r="D2214" s="38">
        <v>3.95</v>
      </c>
    </row>
    <row r="2215" spans="1:4" x14ac:dyDescent="0.25">
      <c r="A2215" s="5" t="str">
        <f t="shared" ref="A2215:B2215" si="2096">A2066</f>
        <v>70x70x7.0*</v>
      </c>
      <c r="B2215" s="14">
        <f t="shared" si="2096"/>
        <v>7.3789999999999996</v>
      </c>
      <c r="C2215" s="14">
        <f t="shared" si="2079"/>
        <v>12</v>
      </c>
      <c r="D2215" s="38">
        <v>4.51</v>
      </c>
    </row>
    <row r="2216" spans="1:4" x14ac:dyDescent="0.25">
      <c r="A2216" s="5" t="str">
        <f t="shared" ref="A2216:B2216" si="2097">A2067</f>
        <v>75x75x9</v>
      </c>
      <c r="B2216" s="14">
        <f t="shared" si="2097"/>
        <v>10.048</v>
      </c>
      <c r="C2216" s="14">
        <f t="shared" si="2079"/>
        <v>12</v>
      </c>
      <c r="D2216" s="38">
        <v>6.93</v>
      </c>
    </row>
    <row r="2217" spans="1:4" x14ac:dyDescent="0.25">
      <c r="A2217" s="5" t="str">
        <f t="shared" ref="A2217:B2217" si="2098">A2068</f>
        <v>75x75x10</v>
      </c>
      <c r="B2217" s="14">
        <f t="shared" si="2098"/>
        <v>11.0685</v>
      </c>
      <c r="C2217" s="14">
        <f t="shared" si="2079"/>
        <v>12</v>
      </c>
      <c r="D2217" s="38">
        <v>7.63</v>
      </c>
    </row>
    <row r="2218" spans="1:4" x14ac:dyDescent="0.25">
      <c r="A2218" s="5" t="str">
        <f t="shared" ref="A2218:B2218" si="2099">A2069</f>
        <v>75x75x4.0*</v>
      </c>
      <c r="B2218" s="14">
        <f t="shared" si="2099"/>
        <v>4.6315</v>
      </c>
      <c r="C2218" s="14">
        <f t="shared" si="2079"/>
        <v>12</v>
      </c>
      <c r="D2218" s="38">
        <v>3.24</v>
      </c>
    </row>
    <row r="2219" spans="1:4" x14ac:dyDescent="0.25">
      <c r="A2219" s="5" t="str">
        <f t="shared" ref="A2219:B2219" si="2100">A2070</f>
        <v>75x75x5.0*</v>
      </c>
      <c r="B2219" s="14">
        <f t="shared" si="2100"/>
        <v>5.7305000000000001</v>
      </c>
      <c r="C2219" s="14">
        <f t="shared" si="2079"/>
        <v>12</v>
      </c>
      <c r="D2219" s="38">
        <v>4.0199999999999996</v>
      </c>
    </row>
    <row r="2220" spans="1:4" x14ac:dyDescent="0.25">
      <c r="A2220" s="5" t="str">
        <f t="shared" ref="A2220:B2220" si="2101">A2071</f>
        <v>75x75x6.0*</v>
      </c>
      <c r="B2220" s="14">
        <f t="shared" si="2101"/>
        <v>6.8295000000000003</v>
      </c>
      <c r="C2220" s="14">
        <f t="shared" si="2079"/>
        <v>12</v>
      </c>
      <c r="D2220" s="38">
        <v>4.83</v>
      </c>
    </row>
    <row r="2221" spans="1:4" x14ac:dyDescent="0.25">
      <c r="A2221" s="5" t="str">
        <f t="shared" ref="A2221:B2221" si="2102">A2072</f>
        <v>75x75x7.0*</v>
      </c>
      <c r="B2221" s="14">
        <f t="shared" si="2102"/>
        <v>7.9284999999999997</v>
      </c>
      <c r="C2221" s="14">
        <f t="shared" si="2079"/>
        <v>12</v>
      </c>
      <c r="D2221" s="38">
        <v>5.54</v>
      </c>
    </row>
    <row r="2222" spans="1:4" x14ac:dyDescent="0.25">
      <c r="A2222" s="5" t="str">
        <f t="shared" ref="A2222:B2222" si="2103">A2073</f>
        <v>75x75x8.0*</v>
      </c>
      <c r="B2222" s="14">
        <f t="shared" si="2103"/>
        <v>8.9489999999999998</v>
      </c>
      <c r="C2222" s="14">
        <f t="shared" si="2079"/>
        <v>12</v>
      </c>
      <c r="D2222" s="38">
        <v>6.25</v>
      </c>
    </row>
    <row r="2223" spans="1:4" x14ac:dyDescent="0.25">
      <c r="A2223" s="5" t="str">
        <f t="shared" ref="A2223:B2223" si="2104">A2074</f>
        <v>80x80x9</v>
      </c>
      <c r="B2223" s="14">
        <f t="shared" si="2104"/>
        <v>10.7545</v>
      </c>
      <c r="C2223" s="14">
        <f t="shared" si="2079"/>
        <v>12</v>
      </c>
      <c r="D2223" s="38">
        <v>8.4</v>
      </c>
    </row>
    <row r="2224" spans="1:4" x14ac:dyDescent="0.25">
      <c r="A2224" s="5" t="str">
        <f t="shared" ref="A2224:B2224" si="2105">A2075</f>
        <v>80x80x10</v>
      </c>
      <c r="B2224" s="14">
        <f t="shared" si="2105"/>
        <v>11.8535</v>
      </c>
      <c r="C2224" s="14">
        <f t="shared" si="2079"/>
        <v>12</v>
      </c>
      <c r="D2224" s="38">
        <v>9.26</v>
      </c>
    </row>
    <row r="2225" spans="1:4" x14ac:dyDescent="0.25">
      <c r="A2225" s="5" t="str">
        <f t="shared" ref="A2225:B2225" si="2106">A2076</f>
        <v>80x80x5.0*</v>
      </c>
      <c r="B2225" s="14">
        <f t="shared" si="2106"/>
        <v>6.2015000000000002</v>
      </c>
      <c r="C2225" s="14">
        <f t="shared" si="2079"/>
        <v>12</v>
      </c>
      <c r="D2225" s="38">
        <v>4.84</v>
      </c>
    </row>
    <row r="2226" spans="1:4" x14ac:dyDescent="0.25">
      <c r="A2226" s="5" t="str">
        <f t="shared" ref="A2226:B2226" si="2107">A2077</f>
        <v>80x80x6.0*</v>
      </c>
      <c r="B2226" s="14">
        <f t="shared" si="2107"/>
        <v>7.3789999999999996</v>
      </c>
      <c r="C2226" s="14">
        <f t="shared" si="2079"/>
        <v>12</v>
      </c>
      <c r="D2226" s="38">
        <v>5.82</v>
      </c>
    </row>
    <row r="2227" spans="1:4" x14ac:dyDescent="0.25">
      <c r="A2227" s="5" t="str">
        <f t="shared" ref="A2227:B2227" si="2108">A2078</f>
        <v>80x80x7.0*</v>
      </c>
      <c r="B2227" s="14">
        <f t="shared" si="2108"/>
        <v>8.4779999999999998</v>
      </c>
      <c r="C2227" s="14">
        <f t="shared" si="2079"/>
        <v>12</v>
      </c>
      <c r="D2227" s="38">
        <v>6.7</v>
      </c>
    </row>
    <row r="2228" spans="1:4" x14ac:dyDescent="0.25">
      <c r="A2228" s="5" t="str">
        <f t="shared" ref="A2228:B2228" si="2109">A2079</f>
        <v>80x80x8.0*</v>
      </c>
      <c r="B2228" s="14">
        <f t="shared" si="2109"/>
        <v>9.6555</v>
      </c>
      <c r="C2228" s="14">
        <f t="shared" si="2079"/>
        <v>12</v>
      </c>
      <c r="D2228" s="38">
        <v>7.61</v>
      </c>
    </row>
    <row r="2229" spans="1:4" x14ac:dyDescent="0.25">
      <c r="A2229" s="5" t="str">
        <f t="shared" ref="A2229:B2229" si="2110">A2080</f>
        <v>90x90x10</v>
      </c>
      <c r="B2229" s="14">
        <f t="shared" si="2110"/>
        <v>13.423500000000001</v>
      </c>
      <c r="C2229" s="14">
        <f t="shared" si="2079"/>
        <v>12</v>
      </c>
      <c r="D2229" s="38">
        <v>13.2</v>
      </c>
    </row>
    <row r="2230" spans="1:4" x14ac:dyDescent="0.25">
      <c r="A2230" s="5" t="str">
        <f t="shared" ref="A2230:B2230" si="2111">A2081</f>
        <v>90x90x11</v>
      </c>
      <c r="B2230" s="14">
        <f t="shared" si="2111"/>
        <v>14.679500000000001</v>
      </c>
      <c r="C2230" s="14">
        <f t="shared" si="2079"/>
        <v>12</v>
      </c>
      <c r="D2230" s="38">
        <v>14.2</v>
      </c>
    </row>
    <row r="2231" spans="1:4" x14ac:dyDescent="0.25">
      <c r="A2231" s="5" t="str">
        <f t="shared" ref="A2231:B2231" si="2112">A2082</f>
        <v>90x90x16</v>
      </c>
      <c r="B2231" s="14">
        <f t="shared" si="2112"/>
        <v>20.724</v>
      </c>
      <c r="C2231" s="14">
        <f t="shared" si="2079"/>
        <v>12</v>
      </c>
      <c r="D2231" s="38">
        <v>20.100000000000001</v>
      </c>
    </row>
    <row r="2232" spans="1:4" x14ac:dyDescent="0.25">
      <c r="A2232" s="5" t="str">
        <f t="shared" ref="A2232:B2232" si="2113">A2083</f>
        <v>90x90x5.0*</v>
      </c>
      <c r="B2232" s="14">
        <f t="shared" si="2113"/>
        <v>6.9865000000000004</v>
      </c>
      <c r="C2232" s="14">
        <f t="shared" si="2079"/>
        <v>12</v>
      </c>
      <c r="D2232" s="38">
        <v>6.83</v>
      </c>
    </row>
    <row r="2233" spans="1:4" x14ac:dyDescent="0.25">
      <c r="A2233" s="5" t="str">
        <f t="shared" ref="A2233:B2233" si="2114">A2084</f>
        <v>90x90x6.0*</v>
      </c>
      <c r="B2233" s="14">
        <f t="shared" si="2114"/>
        <v>8.3209999999999997</v>
      </c>
      <c r="C2233" s="14">
        <f t="shared" si="2079"/>
        <v>12</v>
      </c>
      <c r="D2233" s="38">
        <v>8.18</v>
      </c>
    </row>
    <row r="2234" spans="1:4" x14ac:dyDescent="0.25">
      <c r="A2234" s="5" t="str">
        <f t="shared" ref="A2234:B2234" si="2115">A2085</f>
        <v>90x90x7.0*</v>
      </c>
      <c r="B2234" s="14">
        <f t="shared" si="2115"/>
        <v>9.577</v>
      </c>
      <c r="C2234" s="14">
        <f t="shared" si="2079"/>
        <v>12</v>
      </c>
      <c r="D2234" s="38">
        <v>9.5299999999999994</v>
      </c>
    </row>
    <row r="2235" spans="1:4" x14ac:dyDescent="0.25">
      <c r="A2235" s="5" t="str">
        <f t="shared" ref="A2235:B2235" si="2116">A2086</f>
        <v>90x90x8.0*</v>
      </c>
      <c r="B2235" s="14">
        <f t="shared" si="2116"/>
        <v>10.9115</v>
      </c>
      <c r="C2235" s="14">
        <f t="shared" si="2079"/>
        <v>12</v>
      </c>
      <c r="D2235" s="38">
        <v>10.8</v>
      </c>
    </row>
    <row r="2236" spans="1:4" x14ac:dyDescent="0.25">
      <c r="A2236" s="5" t="str">
        <f t="shared" ref="A2236:B2236" si="2117">A2087</f>
        <v>90x90x9.0*</v>
      </c>
      <c r="B2236" s="14">
        <f t="shared" si="2117"/>
        <v>12.1675</v>
      </c>
      <c r="C2236" s="14">
        <f t="shared" si="2079"/>
        <v>12</v>
      </c>
      <c r="D2236" s="38">
        <v>12</v>
      </c>
    </row>
    <row r="2237" spans="1:4" x14ac:dyDescent="0.25">
      <c r="A2237" s="5" t="str">
        <f t="shared" ref="A2237:B2237" si="2118">A2088</f>
        <v>100x100x11</v>
      </c>
      <c r="B2237" s="14">
        <f t="shared" si="2118"/>
        <v>16.406500000000001</v>
      </c>
      <c r="C2237" s="14">
        <f t="shared" si="2079"/>
        <v>13</v>
      </c>
      <c r="D2237" s="38">
        <v>16.7</v>
      </c>
    </row>
    <row r="2238" spans="1:4" x14ac:dyDescent="0.25">
      <c r="A2238" s="5" t="str">
        <f t="shared" ref="A2238:B2238" si="2119">A2089</f>
        <v>100x100x12</v>
      </c>
      <c r="B2238" s="14">
        <f t="shared" si="2119"/>
        <v>17.819500000000001</v>
      </c>
      <c r="C2238" s="14">
        <f t="shared" si="2079"/>
        <v>13</v>
      </c>
      <c r="D2238" s="38">
        <v>18.2</v>
      </c>
    </row>
    <row r="2239" spans="1:4" x14ac:dyDescent="0.25">
      <c r="A2239" s="5" t="str">
        <f t="shared" ref="A2239:B2239" si="2120">A2090</f>
        <v>100x100x13</v>
      </c>
      <c r="B2239" s="14">
        <f t="shared" si="2120"/>
        <v>19.232500000000002</v>
      </c>
      <c r="C2239" s="14">
        <f t="shared" si="2079"/>
        <v>13</v>
      </c>
      <c r="D2239" s="38">
        <v>19.600000000000001</v>
      </c>
    </row>
    <row r="2240" spans="1:4" x14ac:dyDescent="0.25">
      <c r="A2240" s="5" t="str">
        <f t="shared" ref="A2240:B2240" si="2121">A2091</f>
        <v>100x100x14</v>
      </c>
      <c r="B2240" s="14">
        <f t="shared" si="2121"/>
        <v>20.567</v>
      </c>
      <c r="C2240" s="14">
        <f t="shared" si="2079"/>
        <v>13</v>
      </c>
      <c r="D2240" s="38">
        <v>20.8</v>
      </c>
    </row>
    <row r="2241" spans="1:4" x14ac:dyDescent="0.25">
      <c r="A2241" s="5" t="str">
        <f t="shared" ref="A2241:B2241" si="2122">A2092</f>
        <v>100x100x15</v>
      </c>
      <c r="B2241" s="14">
        <f t="shared" si="2122"/>
        <v>21.901499999999999</v>
      </c>
      <c r="C2241" s="14">
        <f t="shared" si="2079"/>
        <v>13</v>
      </c>
      <c r="D2241" s="38">
        <v>22.1</v>
      </c>
    </row>
    <row r="2242" spans="1:4" x14ac:dyDescent="0.25">
      <c r="A2242" s="5" t="str">
        <f t="shared" ref="A2242:B2242" si="2123">A2093</f>
        <v>100x100x16</v>
      </c>
      <c r="B2242" s="14">
        <f t="shared" si="2123"/>
        <v>23.236000000000001</v>
      </c>
      <c r="C2242" s="14">
        <f t="shared" si="2079"/>
        <v>13</v>
      </c>
      <c r="D2242" s="38">
        <v>23.5</v>
      </c>
    </row>
    <row r="2243" spans="1:4" x14ac:dyDescent="0.25">
      <c r="A2243" s="5" t="str">
        <f t="shared" ref="A2243:B2243" si="2124">A2094</f>
        <v>100x100x18</v>
      </c>
      <c r="B2243" s="14">
        <f t="shared" si="2124"/>
        <v>25.826499999999999</v>
      </c>
      <c r="C2243" s="14">
        <f t="shared" si="2079"/>
        <v>13</v>
      </c>
      <c r="D2243" s="38">
        <v>26.1</v>
      </c>
    </row>
    <row r="2244" spans="1:4" x14ac:dyDescent="0.25">
      <c r="A2244" s="5" t="str">
        <f t="shared" ref="A2244:B2244" si="2125">A2095</f>
        <v>100x100x10.0*</v>
      </c>
      <c r="B2244" s="14">
        <f t="shared" si="2125"/>
        <v>15.071999999999999</v>
      </c>
      <c r="C2244" s="14">
        <f t="shared" si="2079"/>
        <v>13</v>
      </c>
      <c r="D2244" s="38">
        <v>15.5</v>
      </c>
    </row>
    <row r="2245" spans="1:4" x14ac:dyDescent="0.25">
      <c r="A2245" s="5" t="str">
        <f t="shared" ref="A2245:B2245" si="2126">A2096</f>
        <v>100x100x6.0*</v>
      </c>
      <c r="B2245" s="14">
        <f t="shared" si="2126"/>
        <v>9.2629999999999999</v>
      </c>
      <c r="C2245" s="14">
        <f t="shared" si="2079"/>
        <v>13</v>
      </c>
      <c r="D2245" s="38">
        <v>9.49</v>
      </c>
    </row>
    <row r="2246" spans="1:4" x14ac:dyDescent="0.25">
      <c r="A2246" s="5" t="str">
        <f t="shared" ref="A2246:B2246" si="2127">A2097</f>
        <v>100x100x7.0*</v>
      </c>
      <c r="B2246" s="14">
        <f t="shared" si="2127"/>
        <v>10.7545</v>
      </c>
      <c r="C2246" s="14">
        <f t="shared" si="2079"/>
        <v>13</v>
      </c>
      <c r="D2246" s="38">
        <v>11</v>
      </c>
    </row>
    <row r="2247" spans="1:4" x14ac:dyDescent="0.25">
      <c r="A2247" s="5" t="str">
        <f t="shared" ref="A2247:B2247" si="2128">A2098</f>
        <v>100x100x8.0*</v>
      </c>
      <c r="B2247" s="14">
        <f t="shared" si="2128"/>
        <v>12.1675</v>
      </c>
      <c r="C2247" s="14">
        <f t="shared" si="2079"/>
        <v>13</v>
      </c>
      <c r="D2247" s="38">
        <v>12.6</v>
      </c>
    </row>
    <row r="2248" spans="1:4" x14ac:dyDescent="0.25">
      <c r="A2248" s="5" t="str">
        <f t="shared" ref="A2248:B2248" si="2129">A2099</f>
        <v>100x100x9.0*</v>
      </c>
      <c r="B2248" s="14">
        <f t="shared" si="2129"/>
        <v>13.580500000000001</v>
      </c>
      <c r="C2248" s="14">
        <f t="shared" si="2079"/>
        <v>13</v>
      </c>
      <c r="D2248" s="38">
        <v>14</v>
      </c>
    </row>
    <row r="2249" spans="1:4" x14ac:dyDescent="0.25">
      <c r="A2249" s="5" t="str">
        <f t="shared" ref="A2249:B2249" si="2130">A2100</f>
        <v>110x110x12</v>
      </c>
      <c r="B2249" s="14">
        <f t="shared" si="2130"/>
        <v>19.703499999999998</v>
      </c>
      <c r="C2249" s="14">
        <f t="shared" si="2079"/>
        <v>13</v>
      </c>
      <c r="D2249" s="38">
        <v>24.1</v>
      </c>
    </row>
    <row r="2250" spans="1:4" x14ac:dyDescent="0.25">
      <c r="A2250" s="5" t="str">
        <f t="shared" ref="A2250:B2250" si="2131">A2101</f>
        <v>110x110x14</v>
      </c>
      <c r="B2250" s="14">
        <f t="shared" si="2131"/>
        <v>22.765000000000001</v>
      </c>
      <c r="C2250" s="14">
        <f t="shared" si="2079"/>
        <v>13</v>
      </c>
      <c r="D2250" s="38">
        <v>27.6</v>
      </c>
    </row>
    <row r="2251" spans="1:4" x14ac:dyDescent="0.25">
      <c r="A2251" s="5" t="str">
        <f t="shared" ref="A2251:B2251" si="2132">A2102</f>
        <v>110x110x10.0*</v>
      </c>
      <c r="B2251" s="14">
        <f t="shared" si="2132"/>
        <v>16.641999999999999</v>
      </c>
      <c r="C2251" s="14">
        <f t="shared" si="2079"/>
        <v>13</v>
      </c>
      <c r="D2251" s="38">
        <v>20.5</v>
      </c>
    </row>
    <row r="2252" spans="1:4" x14ac:dyDescent="0.25">
      <c r="A2252" s="5" t="str">
        <f t="shared" ref="A2252:B2252" si="2133">A2103</f>
        <v>110x110x11.0*</v>
      </c>
      <c r="B2252" s="14">
        <f t="shared" si="2133"/>
        <v>18.212</v>
      </c>
      <c r="C2252" s="14">
        <f t="shared" si="2079"/>
        <v>13</v>
      </c>
      <c r="D2252" s="38">
        <v>22.3</v>
      </c>
    </row>
    <row r="2253" spans="1:4" x14ac:dyDescent="0.25">
      <c r="A2253" s="5" t="str">
        <f t="shared" ref="A2253:B2253" si="2134">A2104</f>
        <v>110x110x6.0*</v>
      </c>
      <c r="B2253" s="14">
        <f t="shared" si="2134"/>
        <v>10.205</v>
      </c>
      <c r="C2253" s="14">
        <f t="shared" si="2079"/>
        <v>13</v>
      </c>
      <c r="D2253" s="38">
        <v>12.5</v>
      </c>
    </row>
    <row r="2254" spans="1:4" x14ac:dyDescent="0.25">
      <c r="A2254" s="5" t="str">
        <f t="shared" ref="A2254:B2254" si="2135">A2105</f>
        <v>110x110x7.0*</v>
      </c>
      <c r="B2254" s="14">
        <f t="shared" si="2135"/>
        <v>11.8535</v>
      </c>
      <c r="C2254" s="14">
        <f t="shared" si="2079"/>
        <v>13</v>
      </c>
      <c r="D2254" s="38">
        <v>14.5</v>
      </c>
    </row>
    <row r="2255" spans="1:4" x14ac:dyDescent="0.25">
      <c r="A2255" s="5" t="str">
        <f t="shared" ref="A2255:B2255" si="2136">A2106</f>
        <v>110x110x8.0*</v>
      </c>
      <c r="B2255" s="14">
        <f t="shared" si="2136"/>
        <v>13.423500000000001</v>
      </c>
      <c r="C2255" s="14">
        <f t="shared" si="2079"/>
        <v>13</v>
      </c>
      <c r="D2255" s="38">
        <v>16.5</v>
      </c>
    </row>
    <row r="2256" spans="1:4" x14ac:dyDescent="0.25">
      <c r="A2256" s="5" t="str">
        <f t="shared" ref="A2256:B2256" si="2137">A2107</f>
        <v>110x110x9.0*</v>
      </c>
      <c r="B2256" s="14">
        <f t="shared" si="2137"/>
        <v>14.993499999999999</v>
      </c>
      <c r="C2256" s="14">
        <f t="shared" si="2079"/>
        <v>13</v>
      </c>
      <c r="D2256" s="38">
        <v>18.600000000000001</v>
      </c>
    </row>
    <row r="2257" spans="1:4" x14ac:dyDescent="0.25">
      <c r="A2257" s="5" t="str">
        <f t="shared" ref="A2257:B2257" si="2138">A2108</f>
        <v>120x120x13</v>
      </c>
      <c r="B2257" s="14">
        <f t="shared" si="2138"/>
        <v>23.314499999999999</v>
      </c>
      <c r="C2257" s="14">
        <f t="shared" si="2079"/>
        <v>13</v>
      </c>
      <c r="D2257" s="38">
        <v>33.5</v>
      </c>
    </row>
    <row r="2258" spans="1:4" x14ac:dyDescent="0.25">
      <c r="A2258" s="5" t="str">
        <f t="shared" ref="A2258:B2258" si="2139">A2109</f>
        <v>120x120x14</v>
      </c>
      <c r="B2258" s="14">
        <f t="shared" si="2139"/>
        <v>24.963000000000001</v>
      </c>
      <c r="C2258" s="14">
        <f t="shared" si="2079"/>
        <v>13</v>
      </c>
      <c r="D2258" s="38">
        <v>35.6</v>
      </c>
    </row>
    <row r="2259" spans="1:4" x14ac:dyDescent="0.25">
      <c r="A2259" s="5" t="str">
        <f t="shared" ref="A2259:B2259" si="2140">A2110</f>
        <v>120x120x15</v>
      </c>
      <c r="B2259" s="14">
        <f t="shared" si="2140"/>
        <v>26.611499999999999</v>
      </c>
      <c r="C2259" s="14">
        <f t="shared" si="2079"/>
        <v>13</v>
      </c>
      <c r="D2259" s="38">
        <v>38</v>
      </c>
    </row>
    <row r="2260" spans="1:4" x14ac:dyDescent="0.25">
      <c r="A2260" s="5" t="str">
        <f t="shared" ref="A2260:B2260" si="2141">A2111</f>
        <v>120x120x16</v>
      </c>
      <c r="B2260" s="14">
        <f t="shared" si="2141"/>
        <v>28.26</v>
      </c>
      <c r="C2260" s="14">
        <f t="shared" si="2079"/>
        <v>13</v>
      </c>
      <c r="D2260" s="38">
        <v>40.299999999999997</v>
      </c>
    </row>
    <row r="2261" spans="1:4" x14ac:dyDescent="0.25">
      <c r="A2261" s="5" t="str">
        <f t="shared" ref="A2261:B2261" si="2142">A2112</f>
        <v>120x120x10.0*</v>
      </c>
      <c r="B2261" s="14">
        <f t="shared" si="2142"/>
        <v>18.212</v>
      </c>
      <c r="C2261" s="14">
        <f t="shared" si="2079"/>
        <v>13</v>
      </c>
      <c r="D2261" s="38">
        <v>26.5</v>
      </c>
    </row>
    <row r="2262" spans="1:4" x14ac:dyDescent="0.25">
      <c r="A2262" s="5" t="str">
        <f t="shared" ref="A2262:B2262" si="2143">A2113</f>
        <v>120x120x11.0*</v>
      </c>
      <c r="B2262" s="14">
        <f t="shared" si="2143"/>
        <v>19.939</v>
      </c>
      <c r="C2262" s="14">
        <f t="shared" ref="C2262:C2325" si="2144">C2113+1</f>
        <v>13</v>
      </c>
      <c r="D2262" s="38">
        <v>28.9</v>
      </c>
    </row>
    <row r="2263" spans="1:4" x14ac:dyDescent="0.25">
      <c r="A2263" s="5" t="str">
        <f t="shared" ref="A2263:B2263" si="2145">A2114</f>
        <v>120x120x12.0*</v>
      </c>
      <c r="B2263" s="14">
        <f t="shared" si="2145"/>
        <v>21.587499999999999</v>
      </c>
      <c r="C2263" s="14">
        <f t="shared" si="2144"/>
        <v>13</v>
      </c>
      <c r="D2263" s="38">
        <v>31.3</v>
      </c>
    </row>
    <row r="2264" spans="1:4" x14ac:dyDescent="0.25">
      <c r="A2264" s="5" t="str">
        <f t="shared" ref="A2264:B2264" si="2146">A2115</f>
        <v>120x120x7.0*</v>
      </c>
      <c r="B2264" s="14">
        <f t="shared" si="2146"/>
        <v>12.952500000000001</v>
      </c>
      <c r="C2264" s="14">
        <f t="shared" si="2144"/>
        <v>13</v>
      </c>
      <c r="D2264" s="38">
        <v>18.5</v>
      </c>
    </row>
    <row r="2265" spans="1:4" x14ac:dyDescent="0.25">
      <c r="A2265" s="5" t="str">
        <f t="shared" ref="A2265:B2265" si="2147">A2116</f>
        <v>120x120x8.0*</v>
      </c>
      <c r="B2265" s="14">
        <f t="shared" si="2147"/>
        <v>14.679500000000001</v>
      </c>
      <c r="C2265" s="14">
        <f t="shared" si="2144"/>
        <v>13</v>
      </c>
      <c r="D2265" s="38">
        <v>21.2</v>
      </c>
    </row>
    <row r="2266" spans="1:4" x14ac:dyDescent="0.25">
      <c r="A2266" s="5" t="str">
        <f t="shared" ref="A2266:B2266" si="2148">A2117</f>
        <v>120x120x9.0*</v>
      </c>
      <c r="B2266" s="14">
        <f t="shared" si="2148"/>
        <v>16.484999999999999</v>
      </c>
      <c r="C2266" s="14">
        <f t="shared" si="2144"/>
        <v>13</v>
      </c>
      <c r="D2266" s="38">
        <v>23.8</v>
      </c>
    </row>
    <row r="2267" spans="1:4" x14ac:dyDescent="0.25">
      <c r="A2267" s="5" t="str">
        <f t="shared" ref="A2267:B2267" si="2149">A2118</f>
        <v>130x130x14</v>
      </c>
      <c r="B2267" s="14">
        <f t="shared" si="2149"/>
        <v>27.2395</v>
      </c>
      <c r="C2267" s="14">
        <f t="shared" si="2144"/>
        <v>13</v>
      </c>
      <c r="D2267" s="38">
        <v>45.1</v>
      </c>
    </row>
    <row r="2268" spans="1:4" x14ac:dyDescent="0.25">
      <c r="A2268" s="5" t="str">
        <f t="shared" ref="A2268:B2268" si="2150">A2119</f>
        <v>130x130x15</v>
      </c>
      <c r="B2268" s="14">
        <f t="shared" si="2150"/>
        <v>29.045000000000002</v>
      </c>
      <c r="C2268" s="14">
        <f t="shared" si="2144"/>
        <v>13</v>
      </c>
      <c r="D2268" s="38">
        <v>48.1</v>
      </c>
    </row>
    <row r="2269" spans="1:4" x14ac:dyDescent="0.25">
      <c r="A2269" s="5" t="str">
        <f t="shared" ref="A2269:B2269" si="2151">A2120</f>
        <v>130x130x16</v>
      </c>
      <c r="B2269" s="14">
        <f t="shared" si="2151"/>
        <v>30.8505</v>
      </c>
      <c r="C2269" s="14">
        <f t="shared" si="2144"/>
        <v>13</v>
      </c>
      <c r="D2269" s="38">
        <v>51.1</v>
      </c>
    </row>
    <row r="2270" spans="1:4" x14ac:dyDescent="0.25">
      <c r="A2270" s="5" t="str">
        <f t="shared" ref="A2270:B2270" si="2152">A2121</f>
        <v>130x130x10.0*</v>
      </c>
      <c r="B2270" s="14">
        <f t="shared" si="2152"/>
        <v>19.782</v>
      </c>
      <c r="C2270" s="14">
        <f t="shared" si="2144"/>
        <v>13</v>
      </c>
      <c r="D2270" s="38">
        <v>32.9</v>
      </c>
    </row>
    <row r="2271" spans="1:4" x14ac:dyDescent="0.25">
      <c r="A2271" s="5" t="str">
        <f t="shared" ref="A2271:B2271" si="2153">A2122</f>
        <v>130x130x11.0*</v>
      </c>
      <c r="B2271" s="14">
        <f t="shared" si="2153"/>
        <v>21.666</v>
      </c>
      <c r="C2271" s="14">
        <f t="shared" si="2144"/>
        <v>13</v>
      </c>
      <c r="D2271" s="38">
        <v>36.299999999999997</v>
      </c>
    </row>
    <row r="2272" spans="1:4" x14ac:dyDescent="0.25">
      <c r="A2272" s="5" t="str">
        <f t="shared" ref="A2272:B2272" si="2154">A2123</f>
        <v>130x130x12.0*</v>
      </c>
      <c r="B2272" s="14">
        <f t="shared" si="2154"/>
        <v>23.55</v>
      </c>
      <c r="C2272" s="14">
        <f t="shared" si="2144"/>
        <v>13</v>
      </c>
      <c r="D2272" s="38">
        <v>39.299999999999997</v>
      </c>
    </row>
    <row r="2273" spans="1:4" x14ac:dyDescent="0.25">
      <c r="A2273" s="5" t="str">
        <f t="shared" ref="A2273:B2273" si="2155">A2124</f>
        <v>130x130x13.0*</v>
      </c>
      <c r="B2273" s="14">
        <f t="shared" si="2155"/>
        <v>25.355499999999996</v>
      </c>
      <c r="C2273" s="14">
        <f t="shared" si="2144"/>
        <v>13</v>
      </c>
      <c r="D2273" s="38">
        <v>42.3</v>
      </c>
    </row>
    <row r="2274" spans="1:4" x14ac:dyDescent="0.25">
      <c r="A2274" s="5" t="str">
        <f t="shared" ref="A2274:B2274" si="2156">A2125</f>
        <v>130x130x8.0*</v>
      </c>
      <c r="B2274" s="14">
        <f t="shared" si="2156"/>
        <v>16.013999999999999</v>
      </c>
      <c r="C2274" s="14">
        <f t="shared" si="2144"/>
        <v>13</v>
      </c>
      <c r="D2274" s="38">
        <v>26.5</v>
      </c>
    </row>
    <row r="2275" spans="1:4" x14ac:dyDescent="0.25">
      <c r="A2275" s="5" t="str">
        <f t="shared" ref="A2275:B2275" si="2157">A2126</f>
        <v>130x130x9.0*</v>
      </c>
      <c r="B2275" s="14">
        <f t="shared" si="2157"/>
        <v>17.898</v>
      </c>
      <c r="C2275" s="14">
        <f t="shared" si="2144"/>
        <v>13</v>
      </c>
      <c r="D2275" s="38">
        <v>29.7</v>
      </c>
    </row>
    <row r="2276" spans="1:4" x14ac:dyDescent="0.25">
      <c r="A2276" s="5" t="str">
        <f t="shared" ref="A2276:B2276" si="2158">A2127</f>
        <v>140x140x15</v>
      </c>
      <c r="B2276" s="14">
        <f t="shared" si="2158"/>
        <v>31.4</v>
      </c>
      <c r="C2276" s="14">
        <f t="shared" si="2144"/>
        <v>13</v>
      </c>
      <c r="D2276" s="38">
        <v>59.6</v>
      </c>
    </row>
    <row r="2277" spans="1:4" x14ac:dyDescent="0.25">
      <c r="A2277" s="5" t="str">
        <f t="shared" ref="A2277:B2277" si="2159">A2128</f>
        <v>140x140x16</v>
      </c>
      <c r="B2277" s="14">
        <f t="shared" si="2159"/>
        <v>33.362499999999997</v>
      </c>
      <c r="C2277" s="14">
        <f t="shared" si="2144"/>
        <v>13</v>
      </c>
      <c r="D2277" s="38">
        <v>62.9</v>
      </c>
    </row>
    <row r="2278" spans="1:4" x14ac:dyDescent="0.25">
      <c r="A2278" s="5" t="str">
        <f t="shared" ref="A2278:B2278" si="2160">A2129</f>
        <v>140x140x18</v>
      </c>
      <c r="B2278" s="14">
        <f t="shared" si="2160"/>
        <v>37.209000000000003</v>
      </c>
      <c r="C2278" s="14">
        <f t="shared" si="2144"/>
        <v>13</v>
      </c>
      <c r="D2278" s="38">
        <v>70</v>
      </c>
    </row>
    <row r="2279" spans="1:4" x14ac:dyDescent="0.25">
      <c r="A2279" s="5" t="str">
        <f t="shared" ref="A2279:B2279" si="2161">A2130</f>
        <v>140x140x10.0*</v>
      </c>
      <c r="B2279" s="14">
        <f t="shared" si="2161"/>
        <v>21.352</v>
      </c>
      <c r="C2279" s="14">
        <f t="shared" si="2144"/>
        <v>13</v>
      </c>
      <c r="D2279" s="38">
        <v>40.6</v>
      </c>
    </row>
    <row r="2280" spans="1:4" x14ac:dyDescent="0.25">
      <c r="A2280" s="5" t="str">
        <f t="shared" ref="A2280:B2280" si="2162">A2131</f>
        <v>140x140x11.0*</v>
      </c>
      <c r="B2280" s="14">
        <f t="shared" si="2162"/>
        <v>23.393000000000001</v>
      </c>
      <c r="C2280" s="14">
        <f t="shared" si="2144"/>
        <v>13</v>
      </c>
      <c r="D2280" s="38">
        <v>44.6</v>
      </c>
    </row>
    <row r="2281" spans="1:4" x14ac:dyDescent="0.25">
      <c r="A2281" s="5" t="str">
        <f t="shared" ref="A2281:B2281" si="2163">A2132</f>
        <v>140x140x12.0*</v>
      </c>
      <c r="B2281" s="14">
        <f t="shared" si="2163"/>
        <v>25.434000000000001</v>
      </c>
      <c r="C2281" s="14">
        <f t="shared" si="2144"/>
        <v>13</v>
      </c>
      <c r="D2281" s="38">
        <v>48.5</v>
      </c>
    </row>
    <row r="2282" spans="1:4" x14ac:dyDescent="0.25">
      <c r="A2282" s="5" t="str">
        <f t="shared" ref="A2282:B2282" si="2164">A2133</f>
        <v>140x140x13.0*</v>
      </c>
      <c r="B2282" s="14">
        <f t="shared" si="2164"/>
        <v>27.475000000000001</v>
      </c>
      <c r="C2282" s="14">
        <f t="shared" si="2144"/>
        <v>13</v>
      </c>
      <c r="D2282" s="38">
        <v>52.5</v>
      </c>
    </row>
    <row r="2283" spans="1:4" x14ac:dyDescent="0.25">
      <c r="A2283" s="5" t="str">
        <f t="shared" ref="A2283:B2283" si="2165">A2134</f>
        <v>140x140x14.0*</v>
      </c>
      <c r="B2283" s="14">
        <f t="shared" si="2165"/>
        <v>29.4375</v>
      </c>
      <c r="C2283" s="14">
        <f t="shared" si="2144"/>
        <v>13</v>
      </c>
      <c r="D2283" s="38">
        <v>55.9</v>
      </c>
    </row>
    <row r="2284" spans="1:4" x14ac:dyDescent="0.25">
      <c r="A2284" s="5" t="str">
        <f t="shared" ref="A2284:B2284" si="2166">A2135</f>
        <v>140x140x9.0*</v>
      </c>
      <c r="B2284" s="14">
        <f t="shared" si="2166"/>
        <v>19.311</v>
      </c>
      <c r="C2284" s="14">
        <f t="shared" si="2144"/>
        <v>13</v>
      </c>
      <c r="D2284" s="38">
        <v>36.4</v>
      </c>
    </row>
    <row r="2285" spans="1:4" x14ac:dyDescent="0.25">
      <c r="A2285" s="5" t="str">
        <f t="shared" ref="A2285:B2285" si="2167">A2136</f>
        <v>150x150x17</v>
      </c>
      <c r="B2285" s="14">
        <f t="shared" si="2167"/>
        <v>37.994</v>
      </c>
      <c r="C2285" s="14">
        <f t="shared" si="2144"/>
        <v>13</v>
      </c>
      <c r="D2285" s="38">
        <v>81.099999999999994</v>
      </c>
    </row>
    <row r="2286" spans="1:4" x14ac:dyDescent="0.25">
      <c r="A2286" s="5" t="str">
        <f t="shared" ref="A2286:B2286" si="2168">A2137</f>
        <v>150x150x18</v>
      </c>
      <c r="B2286" s="14">
        <f t="shared" si="2168"/>
        <v>40.034999999999997</v>
      </c>
      <c r="C2286" s="14">
        <f t="shared" si="2144"/>
        <v>13</v>
      </c>
      <c r="D2286" s="38">
        <v>85.4</v>
      </c>
    </row>
    <row r="2287" spans="1:4" x14ac:dyDescent="0.25">
      <c r="A2287" s="5" t="str">
        <f t="shared" ref="A2287:B2287" si="2169">A2138</f>
        <v>150x150x19</v>
      </c>
      <c r="B2287" s="14">
        <f t="shared" si="2169"/>
        <v>42.154499999999999</v>
      </c>
      <c r="C2287" s="14">
        <f t="shared" si="2144"/>
        <v>13</v>
      </c>
      <c r="D2287" s="38">
        <v>89.4</v>
      </c>
    </row>
    <row r="2288" spans="1:4" x14ac:dyDescent="0.25">
      <c r="A2288" s="5" t="str">
        <f t="shared" ref="A2288:B2288" si="2170">A2139</f>
        <v>150x150x20</v>
      </c>
      <c r="B2288" s="14">
        <f t="shared" si="2170"/>
        <v>44.195500000000003</v>
      </c>
      <c r="C2288" s="14">
        <f t="shared" si="2144"/>
        <v>13</v>
      </c>
      <c r="D2288" s="38">
        <v>93.7</v>
      </c>
    </row>
    <row r="2289" spans="1:4" x14ac:dyDescent="0.25">
      <c r="A2289" s="5" t="str">
        <f t="shared" ref="A2289:B2289" si="2171">A2140</f>
        <v>150x150x10.0*</v>
      </c>
      <c r="B2289" s="14">
        <f t="shared" si="2171"/>
        <v>23.000499999999999</v>
      </c>
      <c r="C2289" s="14">
        <f t="shared" si="2144"/>
        <v>13</v>
      </c>
      <c r="D2289" s="38">
        <v>49.4</v>
      </c>
    </row>
    <row r="2290" spans="1:4" x14ac:dyDescent="0.25">
      <c r="A2290" s="5" t="str">
        <f t="shared" ref="A2290:B2290" si="2172">A2141</f>
        <v>150x150x11.0*</v>
      </c>
      <c r="B2290" s="14">
        <f t="shared" si="2172"/>
        <v>25.198499999999999</v>
      </c>
      <c r="C2290" s="14">
        <f t="shared" si="2144"/>
        <v>13</v>
      </c>
      <c r="D2290" s="38">
        <v>54.1</v>
      </c>
    </row>
    <row r="2291" spans="1:4" x14ac:dyDescent="0.25">
      <c r="A2291" s="5" t="str">
        <f t="shared" ref="A2291:B2291" si="2173">A2142</f>
        <v>150x150x12.0*</v>
      </c>
      <c r="B2291" s="14">
        <f t="shared" si="2173"/>
        <v>27.318000000000001</v>
      </c>
      <c r="C2291" s="14">
        <f t="shared" si="2144"/>
        <v>13</v>
      </c>
      <c r="D2291" s="38">
        <v>59.1</v>
      </c>
    </row>
    <row r="2292" spans="1:4" x14ac:dyDescent="0.25">
      <c r="A2292" s="5" t="str">
        <f t="shared" ref="A2292:B2292" si="2174">A2143</f>
        <v>150x150x13.0*</v>
      </c>
      <c r="B2292" s="14">
        <f t="shared" si="2174"/>
        <v>29.515999999999998</v>
      </c>
      <c r="C2292" s="14">
        <f t="shared" si="2144"/>
        <v>13</v>
      </c>
      <c r="D2292" s="38">
        <v>63.9</v>
      </c>
    </row>
    <row r="2293" spans="1:4" x14ac:dyDescent="0.25">
      <c r="A2293" s="5" t="str">
        <f t="shared" ref="A2293:B2293" si="2175">A2144</f>
        <v>150x150x14.0*</v>
      </c>
      <c r="B2293" s="14">
        <f t="shared" si="2175"/>
        <v>31.6355</v>
      </c>
      <c r="C2293" s="14">
        <f t="shared" si="2144"/>
        <v>13</v>
      </c>
      <c r="D2293" s="38">
        <v>68.099999999999994</v>
      </c>
    </row>
    <row r="2294" spans="1:4" x14ac:dyDescent="0.25">
      <c r="A2294" s="5" t="str">
        <f t="shared" ref="A2294:B2294" si="2176">A2145</f>
        <v>150x150x15.0*</v>
      </c>
      <c r="B2294" s="14">
        <f t="shared" si="2176"/>
        <v>33.755000000000003</v>
      </c>
      <c r="C2294" s="14">
        <f t="shared" si="2144"/>
        <v>13</v>
      </c>
      <c r="D2294" s="38">
        <v>72.7</v>
      </c>
    </row>
    <row r="2295" spans="1:4" x14ac:dyDescent="0.25">
      <c r="A2295" s="5" t="str">
        <f t="shared" ref="A2295:B2295" si="2177">A2146</f>
        <v>150x150x16.0*</v>
      </c>
      <c r="B2295" s="14">
        <f t="shared" si="2177"/>
        <v>35.874499999999998</v>
      </c>
      <c r="C2295" s="14">
        <f t="shared" si="2144"/>
        <v>13</v>
      </c>
      <c r="D2295" s="38">
        <v>76.8</v>
      </c>
    </row>
    <row r="2296" spans="1:4" x14ac:dyDescent="0.25">
      <c r="A2296" s="5" t="str">
        <f t="shared" ref="A2296:B2296" si="2178">A2147</f>
        <v>160x160x20</v>
      </c>
      <c r="B2296" s="14">
        <f t="shared" si="2178"/>
        <v>47.335500000000003</v>
      </c>
      <c r="C2296" s="14">
        <f t="shared" si="2144"/>
        <v>13</v>
      </c>
      <c r="D2296" s="38">
        <v>113</v>
      </c>
    </row>
    <row r="2297" spans="1:4" x14ac:dyDescent="0.25">
      <c r="A2297" s="5" t="str">
        <f t="shared" ref="A2297:B2297" si="2179">A2148</f>
        <v>160x160x12.0*</v>
      </c>
      <c r="B2297" s="14">
        <f t="shared" si="2179"/>
        <v>29.2805</v>
      </c>
      <c r="C2297" s="14">
        <f t="shared" si="2144"/>
        <v>13</v>
      </c>
      <c r="D2297" s="38">
        <v>70.599999999999994</v>
      </c>
    </row>
    <row r="2298" spans="1:4" x14ac:dyDescent="0.25">
      <c r="A2298" s="5" t="str">
        <f t="shared" ref="A2298:B2298" si="2180">A2149</f>
        <v>160x160x13.0*</v>
      </c>
      <c r="B2298" s="14">
        <f t="shared" si="2180"/>
        <v>31.556999999999999</v>
      </c>
      <c r="C2298" s="14">
        <f t="shared" si="2144"/>
        <v>13</v>
      </c>
      <c r="D2298" s="38">
        <v>76.2</v>
      </c>
    </row>
    <row r="2299" spans="1:4" x14ac:dyDescent="0.25">
      <c r="A2299" s="5" t="str">
        <f t="shared" ref="A2299:B2299" si="2181">A2150</f>
        <v>160x160x14.0*</v>
      </c>
      <c r="B2299" s="14">
        <f t="shared" si="2181"/>
        <v>33.911999999999999</v>
      </c>
      <c r="C2299" s="14">
        <f t="shared" si="2144"/>
        <v>13</v>
      </c>
      <c r="D2299" s="38">
        <v>82</v>
      </c>
    </row>
    <row r="2300" spans="1:4" x14ac:dyDescent="0.25">
      <c r="A2300" s="5" t="str">
        <f t="shared" ref="A2300:B2300" si="2182">A2151</f>
        <v>160x160x15.0*</v>
      </c>
      <c r="B2300" s="14">
        <f t="shared" si="2182"/>
        <v>36.188499999999998</v>
      </c>
      <c r="C2300" s="14">
        <f t="shared" si="2144"/>
        <v>13</v>
      </c>
      <c r="D2300" s="38">
        <v>88</v>
      </c>
    </row>
    <row r="2301" spans="1:4" x14ac:dyDescent="0.25">
      <c r="A2301" s="5" t="str">
        <f t="shared" ref="A2301:B2301" si="2183">A2152</f>
        <v>160x160x16.0*</v>
      </c>
      <c r="B2301" s="14">
        <f t="shared" si="2183"/>
        <v>38.465000000000003</v>
      </c>
      <c r="C2301" s="14">
        <f t="shared" si="2144"/>
        <v>13</v>
      </c>
      <c r="D2301" s="38">
        <v>92.6</v>
      </c>
    </row>
    <row r="2302" spans="1:4" x14ac:dyDescent="0.25">
      <c r="A2302" s="5" t="str">
        <f t="shared" ref="A2302:B2302" si="2184">A2153</f>
        <v>180x180x20</v>
      </c>
      <c r="B2302" s="14">
        <f t="shared" si="2184"/>
        <v>53.615499999999997</v>
      </c>
      <c r="C2302" s="14">
        <f t="shared" si="2144"/>
        <v>13</v>
      </c>
      <c r="D2302" s="38">
        <v>158</v>
      </c>
    </row>
    <row r="2303" spans="1:4" x14ac:dyDescent="0.25">
      <c r="A2303" s="5" t="str">
        <f t="shared" ref="A2303:B2303" si="2185">A2154</f>
        <v>180x180x22</v>
      </c>
      <c r="B2303" s="14">
        <f t="shared" si="2185"/>
        <v>58.639499999999998</v>
      </c>
      <c r="C2303" s="14">
        <f t="shared" si="2144"/>
        <v>13</v>
      </c>
      <c r="D2303" s="38">
        <v>173</v>
      </c>
    </row>
    <row r="2304" spans="1:4" x14ac:dyDescent="0.25">
      <c r="A2304" s="5" t="str">
        <f t="shared" ref="A2304:B2304" si="2186">A2155</f>
        <v>180x180x15.0*</v>
      </c>
      <c r="B2304" s="14">
        <f t="shared" si="2186"/>
        <v>40.898499999999999</v>
      </c>
      <c r="C2304" s="14">
        <f t="shared" si="2144"/>
        <v>13</v>
      </c>
      <c r="D2304" s="38">
        <v>121</v>
      </c>
    </row>
    <row r="2305" spans="1:4" x14ac:dyDescent="0.25">
      <c r="A2305" s="5" t="str">
        <f t="shared" ref="A2305:B2305" si="2187">A2156</f>
        <v>180x180x16.0*</v>
      </c>
      <c r="B2305" s="14">
        <f t="shared" si="2187"/>
        <v>43.488999999999997</v>
      </c>
      <c r="C2305" s="14">
        <f t="shared" si="2144"/>
        <v>13</v>
      </c>
      <c r="D2305" s="38">
        <v>128</v>
      </c>
    </row>
    <row r="2306" spans="1:4" x14ac:dyDescent="0.25">
      <c r="A2306" s="5" t="str">
        <f t="shared" ref="A2306:B2306" si="2188">A2157</f>
        <v>200x200x25</v>
      </c>
      <c r="B2306" s="14">
        <f t="shared" si="2188"/>
        <v>73.868499999999997</v>
      </c>
      <c r="C2306" s="14">
        <f t="shared" si="2144"/>
        <v>13</v>
      </c>
      <c r="D2306" s="38">
        <v>259</v>
      </c>
    </row>
    <row r="2307" spans="1:4" x14ac:dyDescent="0.25">
      <c r="A2307" s="5" t="str">
        <f t="shared" ref="A2307:B2307" si="2189">A2158</f>
        <v>200x200x28</v>
      </c>
      <c r="B2307" s="14">
        <f t="shared" si="2189"/>
        <v>82.424999999999997</v>
      </c>
      <c r="C2307" s="14">
        <f t="shared" si="2144"/>
        <v>13</v>
      </c>
      <c r="D2307" s="38">
        <v>288</v>
      </c>
    </row>
    <row r="2308" spans="1:4" x14ac:dyDescent="0.25">
      <c r="A2308" s="5" t="str">
        <f t="shared" ref="A2308:B2308" si="2190">A2159</f>
        <v>200x200x12.0*</v>
      </c>
      <c r="B2308" s="14">
        <f t="shared" si="2190"/>
        <v>36.816499999999998</v>
      </c>
      <c r="C2308" s="14">
        <f t="shared" si="2144"/>
        <v>13</v>
      </c>
      <c r="D2308" s="38">
        <v>128</v>
      </c>
    </row>
    <row r="2309" spans="1:4" x14ac:dyDescent="0.25">
      <c r="A2309" s="5" t="str">
        <f t="shared" ref="A2309:B2309" si="2191">A2160</f>
        <v>200x200x15.0*</v>
      </c>
      <c r="B2309" s="14">
        <f t="shared" si="2191"/>
        <v>45.608499999999999</v>
      </c>
      <c r="C2309" s="14">
        <f t="shared" si="2144"/>
        <v>13</v>
      </c>
      <c r="D2309" s="38">
        <v>161</v>
      </c>
    </row>
    <row r="2310" spans="1:4" x14ac:dyDescent="0.25">
      <c r="A2310" s="5" t="str">
        <f t="shared" ref="A2310:B2310" si="2192">A2161</f>
        <v>200x200x20.0*</v>
      </c>
      <c r="B2310" s="14">
        <f t="shared" si="2192"/>
        <v>59.895499999999998</v>
      </c>
      <c r="C2310" s="14">
        <f t="shared" si="2144"/>
        <v>13</v>
      </c>
      <c r="D2310" s="38">
        <v>213</v>
      </c>
    </row>
    <row r="2311" spans="1:4" x14ac:dyDescent="0.25">
      <c r="A2311" s="5" t="str">
        <f t="shared" ref="A2311:B2311" si="2193">A2162</f>
        <v>250x250x30</v>
      </c>
      <c r="B2311" s="14">
        <f t="shared" si="2193"/>
        <v>110.685</v>
      </c>
      <c r="C2311" s="14">
        <f t="shared" si="2144"/>
        <v>13</v>
      </c>
      <c r="D2311" s="38">
        <v>565</v>
      </c>
    </row>
    <row r="2312" spans="1:4" x14ac:dyDescent="0.25">
      <c r="A2312" s="5" t="str">
        <f t="shared" ref="A2312:B2312" si="2194">A2163</f>
        <v>250x250x35</v>
      </c>
      <c r="B2312" s="14">
        <f t="shared" si="2194"/>
        <v>127.955</v>
      </c>
      <c r="C2312" s="14">
        <f t="shared" si="2144"/>
        <v>13</v>
      </c>
      <c r="D2312" s="38">
        <v>653</v>
      </c>
    </row>
    <row r="2313" spans="1:4" x14ac:dyDescent="0.25">
      <c r="A2313" s="5" t="str">
        <f t="shared" ref="A2313:B2313" si="2195">A2164</f>
        <v>250x250x20.0*</v>
      </c>
      <c r="B2313" s="14">
        <f t="shared" si="2195"/>
        <v>75.36</v>
      </c>
      <c r="C2313" s="14">
        <f t="shared" si="2144"/>
        <v>13</v>
      </c>
      <c r="D2313" s="38">
        <v>386</v>
      </c>
    </row>
    <row r="2314" spans="1:4" x14ac:dyDescent="0.25">
      <c r="A2314" s="5" t="str">
        <f t="shared" ref="A2314:B2314" si="2196">A2165</f>
        <v>250x250x25.0*</v>
      </c>
      <c r="B2314" s="14">
        <f t="shared" si="2196"/>
        <v>93.415000000000006</v>
      </c>
      <c r="C2314" s="14">
        <f t="shared" si="2144"/>
        <v>13</v>
      </c>
      <c r="D2314" s="38">
        <v>479</v>
      </c>
    </row>
    <row r="2315" spans="1:4" x14ac:dyDescent="0.25">
      <c r="A2315" s="5" t="str">
        <f t="shared" ref="A2315:B2315" si="2197">A2166</f>
        <v>25x25x3</v>
      </c>
      <c r="B2315" s="14">
        <f t="shared" si="2197"/>
        <v>1.099</v>
      </c>
      <c r="C2315" s="14">
        <f t="shared" si="2144"/>
        <v>13</v>
      </c>
      <c r="D2315" s="38">
        <v>7.9000000000000001E-2</v>
      </c>
    </row>
    <row r="2316" spans="1:4" x14ac:dyDescent="0.25">
      <c r="A2316" s="5" t="str">
        <f t="shared" ref="A2316:B2316" si="2198">A2167</f>
        <v>25x25x4</v>
      </c>
      <c r="B2316" s="14">
        <f t="shared" si="2198"/>
        <v>1.4915</v>
      </c>
      <c r="C2316" s="14">
        <f t="shared" si="2144"/>
        <v>13</v>
      </c>
      <c r="D2316" s="38">
        <v>0.10199999999999999</v>
      </c>
    </row>
    <row r="2317" spans="1:4" x14ac:dyDescent="0.25">
      <c r="A2317" s="5" t="str">
        <f t="shared" ref="A2317:B2317" si="2199">A2168</f>
        <v>300x300x35</v>
      </c>
      <c r="B2317" s="14">
        <f t="shared" si="2199"/>
        <v>154.64500000000001</v>
      </c>
      <c r="C2317" s="14">
        <f t="shared" si="2144"/>
        <v>13</v>
      </c>
      <c r="D2317" s="38">
        <v>1050</v>
      </c>
    </row>
    <row r="2318" spans="1:4" x14ac:dyDescent="0.25">
      <c r="A2318" s="5" t="str">
        <f t="shared" ref="A2318:B2318" si="2200">A2169</f>
        <v>300x300x25.0*</v>
      </c>
      <c r="B2318" s="14">
        <f t="shared" si="2200"/>
        <v>112.255</v>
      </c>
      <c r="C2318" s="14">
        <f t="shared" si="2144"/>
        <v>13</v>
      </c>
      <c r="D2318" s="38">
        <v>769</v>
      </c>
    </row>
    <row r="2319" spans="1:4" x14ac:dyDescent="0.25">
      <c r="A2319" s="5" t="str">
        <f t="shared" ref="A2319:B2319" si="2201">A2170</f>
        <v>300x300x30.0*</v>
      </c>
      <c r="B2319" s="14">
        <f t="shared" si="2201"/>
        <v>133.44999999999999</v>
      </c>
      <c r="C2319" s="14">
        <f t="shared" si="2144"/>
        <v>13</v>
      </c>
      <c r="D2319" s="38">
        <v>915</v>
      </c>
    </row>
    <row r="2320" spans="1:4" x14ac:dyDescent="0.25">
      <c r="A2320" s="5" t="str">
        <f t="shared" ref="A2320:B2320" si="2202">A2171</f>
        <v>30x30x4</v>
      </c>
      <c r="B2320" s="14">
        <f t="shared" si="2202"/>
        <v>1.8055000000000001</v>
      </c>
      <c r="C2320" s="14">
        <f t="shared" si="2144"/>
        <v>13</v>
      </c>
      <c r="D2320" s="38">
        <v>0.182</v>
      </c>
    </row>
    <row r="2321" spans="1:4" x14ac:dyDescent="0.25">
      <c r="A2321" s="5" t="str">
        <f t="shared" ref="A2321:B2321" si="2203">A2172</f>
        <v>30x30x3.0*</v>
      </c>
      <c r="B2321" s="14">
        <f t="shared" si="2203"/>
        <v>1.3345</v>
      </c>
      <c r="C2321" s="14">
        <f t="shared" si="2144"/>
        <v>13</v>
      </c>
      <c r="D2321" s="38">
        <v>0.13900000000000001</v>
      </c>
    </row>
    <row r="2322" spans="1:4" x14ac:dyDescent="0.25">
      <c r="A2322" s="5" t="str">
        <f t="shared" ref="A2322:B2322" si="2204">A2173</f>
        <v>35x35x4</v>
      </c>
      <c r="B2322" s="14">
        <f t="shared" si="2204"/>
        <v>2.1194999999999999</v>
      </c>
      <c r="C2322" s="14">
        <f t="shared" si="2144"/>
        <v>13</v>
      </c>
      <c r="D2322" s="38">
        <v>0.29099999999999998</v>
      </c>
    </row>
    <row r="2323" spans="1:4" x14ac:dyDescent="0.25">
      <c r="A2323" s="5" t="str">
        <f t="shared" ref="A2323:B2323" si="2205">A2174</f>
        <v>35x35x5</v>
      </c>
      <c r="B2323" s="14">
        <f t="shared" si="2205"/>
        <v>2.5905</v>
      </c>
      <c r="C2323" s="14">
        <f t="shared" si="2144"/>
        <v>13</v>
      </c>
      <c r="D2323" s="38">
        <v>0.34799999999999998</v>
      </c>
    </row>
    <row r="2324" spans="1:4" x14ac:dyDescent="0.25">
      <c r="A2324" s="5" t="str">
        <f t="shared" ref="A2324:B2324" si="2206">A2175</f>
        <v>40x40x5</v>
      </c>
      <c r="B2324" s="14">
        <f t="shared" si="2206"/>
        <v>2.9830000000000001</v>
      </c>
      <c r="C2324" s="14">
        <f t="shared" si="2144"/>
        <v>13</v>
      </c>
      <c r="D2324" s="38">
        <v>0.52600000000000002</v>
      </c>
    </row>
    <row r="2325" spans="1:4" x14ac:dyDescent="0.25">
      <c r="A2325" s="5" t="str">
        <f t="shared" ref="A2325:B2325" si="2207">A2176</f>
        <v>40x40x6</v>
      </c>
      <c r="B2325" s="14">
        <f t="shared" si="2207"/>
        <v>3.5325000000000002</v>
      </c>
      <c r="C2325" s="14">
        <f t="shared" si="2144"/>
        <v>13</v>
      </c>
      <c r="D2325" s="38">
        <v>0.622</v>
      </c>
    </row>
    <row r="2326" spans="1:4" x14ac:dyDescent="0.25">
      <c r="A2326" s="5" t="str">
        <f t="shared" ref="A2326:B2326" si="2208">A2177</f>
        <v>40x40x4.0*</v>
      </c>
      <c r="B2326" s="14">
        <f t="shared" si="2208"/>
        <v>2.4335</v>
      </c>
      <c r="C2326" s="14">
        <f t="shared" ref="C2326:C2389" si="2209">C2177+1</f>
        <v>13</v>
      </c>
      <c r="D2326" s="38">
        <v>0.439</v>
      </c>
    </row>
    <row r="2327" spans="1:4" x14ac:dyDescent="0.25">
      <c r="A2327" s="5" t="str">
        <f t="shared" ref="A2327:B2327" si="2210">A2178</f>
        <v>45x45x5</v>
      </c>
      <c r="B2327" s="14">
        <f t="shared" si="2210"/>
        <v>3.3755000000000002</v>
      </c>
      <c r="C2327" s="14">
        <f t="shared" si="2209"/>
        <v>13</v>
      </c>
      <c r="D2327" s="38">
        <v>0.75600000000000001</v>
      </c>
    </row>
    <row r="2328" spans="1:4" x14ac:dyDescent="0.25">
      <c r="A2328" s="5" t="str">
        <f t="shared" ref="A2328:B2328" si="2211">A2179</f>
        <v>45x45x6</v>
      </c>
      <c r="B2328" s="14">
        <f t="shared" si="2211"/>
        <v>4.0034999999999998</v>
      </c>
      <c r="C2328" s="14">
        <f t="shared" si="2209"/>
        <v>13</v>
      </c>
      <c r="D2328" s="38">
        <v>0.875</v>
      </c>
    </row>
    <row r="2329" spans="1:4" x14ac:dyDescent="0.25">
      <c r="A2329" s="5" t="str">
        <f t="shared" ref="A2329:B2329" si="2212">A2180</f>
        <v>45x45x7</v>
      </c>
      <c r="B2329" s="14">
        <f t="shared" si="2212"/>
        <v>4.6315</v>
      </c>
      <c r="C2329" s="14">
        <f t="shared" si="2209"/>
        <v>13</v>
      </c>
      <c r="D2329" s="38">
        <v>1.01</v>
      </c>
    </row>
    <row r="2330" spans="1:4" x14ac:dyDescent="0.25">
      <c r="A2330" s="5" t="str">
        <f t="shared" ref="A2330:B2330" si="2213">A2181</f>
        <v>45x45x3.0*</v>
      </c>
      <c r="B2330" s="14">
        <f t="shared" si="2213"/>
        <v>2.1194999999999999</v>
      </c>
      <c r="C2330" s="14">
        <f t="shared" si="2209"/>
        <v>13</v>
      </c>
      <c r="D2330" s="38">
        <v>0.47399999999999998</v>
      </c>
    </row>
    <row r="2331" spans="1:4" x14ac:dyDescent="0.25">
      <c r="A2331" s="5" t="str">
        <f t="shared" ref="A2331:B2331" si="2214">A2182</f>
        <v>45x45x4.0*</v>
      </c>
      <c r="B2331" s="14">
        <f t="shared" si="2214"/>
        <v>2.7475000000000001</v>
      </c>
      <c r="C2331" s="14">
        <f t="shared" si="2209"/>
        <v>13</v>
      </c>
      <c r="D2331" s="38">
        <v>0.61399999999999999</v>
      </c>
    </row>
    <row r="2332" spans="1:4" x14ac:dyDescent="0.25">
      <c r="A2332" s="5" t="str">
        <f t="shared" ref="A2332:B2332" si="2215">A2183</f>
        <v>45x45x45.0*</v>
      </c>
      <c r="B2332" s="14">
        <f t="shared" si="2215"/>
        <v>3.0615000000000001</v>
      </c>
      <c r="C2332" s="14">
        <f t="shared" si="2209"/>
        <v>13</v>
      </c>
      <c r="D2332" s="38">
        <v>0.68600000000000005</v>
      </c>
    </row>
    <row r="2333" spans="1:4" x14ac:dyDescent="0.25">
      <c r="A2333" s="5" t="str">
        <f t="shared" ref="A2333:B2333" si="2216">A2184</f>
        <v>50x50x6</v>
      </c>
      <c r="B2333" s="14">
        <f t="shared" si="2216"/>
        <v>4.4744999999999999</v>
      </c>
      <c r="C2333" s="14">
        <f t="shared" si="2209"/>
        <v>13</v>
      </c>
      <c r="D2333" s="38">
        <v>1.23</v>
      </c>
    </row>
    <row r="2334" spans="1:4" x14ac:dyDescent="0.25">
      <c r="A2334" s="5" t="str">
        <f t="shared" ref="A2334:B2334" si="2217">A2185</f>
        <v>50x50x7</v>
      </c>
      <c r="B2334" s="14">
        <f t="shared" si="2217"/>
        <v>5.181</v>
      </c>
      <c r="C2334" s="14">
        <f t="shared" si="2209"/>
        <v>13</v>
      </c>
      <c r="D2334" s="38">
        <v>1.39</v>
      </c>
    </row>
    <row r="2335" spans="1:4" x14ac:dyDescent="0.25">
      <c r="A2335" s="5" t="str">
        <f t="shared" ref="A2335:B2335" si="2218">A2186</f>
        <v>50x50x8</v>
      </c>
      <c r="B2335" s="14">
        <f t="shared" si="2218"/>
        <v>5.8090000000000002</v>
      </c>
      <c r="C2335" s="14">
        <f t="shared" si="2209"/>
        <v>13</v>
      </c>
      <c r="D2335" s="38">
        <v>1.57</v>
      </c>
    </row>
    <row r="2336" spans="1:4" x14ac:dyDescent="0.25">
      <c r="A2336" s="5" t="str">
        <f t="shared" ref="A2336:B2336" si="2219">A2187</f>
        <v>50x50x9</v>
      </c>
      <c r="B2336" s="14">
        <f t="shared" si="2219"/>
        <v>6.4369999999999994</v>
      </c>
      <c r="C2336" s="14">
        <f t="shared" si="2209"/>
        <v>13</v>
      </c>
      <c r="D2336" s="38">
        <v>1.75</v>
      </c>
    </row>
    <row r="2337" spans="1:4" x14ac:dyDescent="0.25">
      <c r="A2337" s="5" t="str">
        <f t="shared" ref="A2337:B2337" si="2220">A2188</f>
        <v>50x50x4.0*</v>
      </c>
      <c r="B2337" s="14">
        <f t="shared" si="2220"/>
        <v>3.0615000000000001</v>
      </c>
      <c r="C2337" s="14">
        <f t="shared" si="2209"/>
        <v>13</v>
      </c>
      <c r="D2337" s="38">
        <v>0.85799999999999998</v>
      </c>
    </row>
    <row r="2338" spans="1:4" x14ac:dyDescent="0.25">
      <c r="A2338" s="5" t="str">
        <f t="shared" ref="A2338:B2338" si="2221">A2189</f>
        <v>50x50x5.0*</v>
      </c>
      <c r="B2338" s="14">
        <f t="shared" si="2221"/>
        <v>3.7679999999999998</v>
      </c>
      <c r="C2338" s="14">
        <f t="shared" si="2209"/>
        <v>13</v>
      </c>
      <c r="D2338" s="38">
        <v>1.04</v>
      </c>
    </row>
    <row r="2339" spans="1:4" x14ac:dyDescent="0.25">
      <c r="A2339" s="5" t="str">
        <f t="shared" ref="A2339:B2339" si="2222">A2190</f>
        <v>55x55x6</v>
      </c>
      <c r="B2339" s="14">
        <f t="shared" si="2222"/>
        <v>4.9455</v>
      </c>
      <c r="C2339" s="14">
        <f t="shared" si="2209"/>
        <v>13</v>
      </c>
      <c r="D2339" s="38">
        <v>1.62</v>
      </c>
    </row>
    <row r="2340" spans="1:4" x14ac:dyDescent="0.25">
      <c r="A2340" s="5" t="str">
        <f t="shared" ref="A2340:B2340" si="2223">A2191</f>
        <v>55x55x4.0*</v>
      </c>
      <c r="B2340" s="14">
        <f t="shared" si="2223"/>
        <v>3.3755000000000002</v>
      </c>
      <c r="C2340" s="14">
        <f t="shared" si="2209"/>
        <v>13</v>
      </c>
      <c r="D2340" s="38">
        <v>1.1200000000000001</v>
      </c>
    </row>
    <row r="2341" spans="1:4" x14ac:dyDescent="0.25">
      <c r="A2341" s="5" t="str">
        <f t="shared" ref="A2341:B2341" si="2224">A2192</f>
        <v>55x55x5.0*</v>
      </c>
      <c r="B2341" s="14">
        <f t="shared" si="2224"/>
        <v>4.1604999999999999</v>
      </c>
      <c r="C2341" s="14">
        <f t="shared" si="2209"/>
        <v>13</v>
      </c>
      <c r="D2341" s="38">
        <v>1.39</v>
      </c>
    </row>
    <row r="2342" spans="1:4" x14ac:dyDescent="0.25">
      <c r="A2342" s="5" t="str">
        <f t="shared" ref="A2342:B2342" si="2225">A2193</f>
        <v>60x60x7</v>
      </c>
      <c r="B2342" s="14">
        <f t="shared" si="2225"/>
        <v>6.28</v>
      </c>
      <c r="C2342" s="14">
        <f t="shared" si="2209"/>
        <v>13</v>
      </c>
      <c r="D2342" s="38">
        <v>2.44</v>
      </c>
    </row>
    <row r="2343" spans="1:4" x14ac:dyDescent="0.25">
      <c r="A2343" s="5" t="str">
        <f t="shared" ref="A2343:B2343" si="2226">A2194</f>
        <v>60x60x8</v>
      </c>
      <c r="B2343" s="14">
        <f t="shared" si="2226"/>
        <v>7.0650000000000004</v>
      </c>
      <c r="C2343" s="14">
        <f t="shared" si="2209"/>
        <v>13</v>
      </c>
      <c r="D2343" s="38">
        <v>2.76</v>
      </c>
    </row>
    <row r="2344" spans="1:4" x14ac:dyDescent="0.25">
      <c r="A2344" s="5" t="str">
        <f t="shared" ref="A2344:B2344" si="2227">A2195</f>
        <v>60x60x10</v>
      </c>
      <c r="B2344" s="14">
        <f t="shared" si="2227"/>
        <v>8.7134999999999998</v>
      </c>
      <c r="C2344" s="14">
        <f t="shared" si="2209"/>
        <v>13</v>
      </c>
      <c r="D2344" s="38">
        <v>3.33</v>
      </c>
    </row>
    <row r="2345" spans="1:4" x14ac:dyDescent="0.25">
      <c r="A2345" s="5" t="str">
        <f t="shared" ref="A2345:B2345" si="2228">A2196</f>
        <v>60x60x4.0*</v>
      </c>
      <c r="B2345" s="14">
        <f t="shared" si="2228"/>
        <v>3.6894999999999998</v>
      </c>
      <c r="C2345" s="14">
        <f t="shared" si="2209"/>
        <v>13</v>
      </c>
      <c r="D2345" s="38">
        <v>1.47</v>
      </c>
    </row>
    <row r="2346" spans="1:4" x14ac:dyDescent="0.25">
      <c r="A2346" s="5" t="str">
        <f t="shared" ref="A2346:B2346" si="2229">A2197</f>
        <v>60x60x5.0*</v>
      </c>
      <c r="B2346" s="14">
        <f t="shared" si="2229"/>
        <v>4.5529999999999999</v>
      </c>
      <c r="C2346" s="14">
        <f t="shared" si="2209"/>
        <v>13</v>
      </c>
      <c r="D2346" s="38">
        <v>1.8</v>
      </c>
    </row>
    <row r="2347" spans="1:4" x14ac:dyDescent="0.25">
      <c r="A2347" s="5" t="str">
        <f t="shared" ref="A2347:B2347" si="2230">A2198</f>
        <v>60x60x6.0*</v>
      </c>
      <c r="B2347" s="14">
        <f t="shared" si="2230"/>
        <v>5.4165000000000001</v>
      </c>
      <c r="C2347" s="14">
        <f t="shared" si="2209"/>
        <v>13</v>
      </c>
      <c r="D2347" s="38">
        <v>2.14</v>
      </c>
    </row>
    <row r="2348" spans="1:4" x14ac:dyDescent="0.25">
      <c r="A2348" s="5" t="str">
        <f t="shared" ref="A2348:B2348" si="2231">A2199</f>
        <v>63x63x5.0*</v>
      </c>
      <c r="B2348" s="14">
        <f t="shared" si="2231"/>
        <v>4.7885</v>
      </c>
      <c r="C2348" s="14">
        <f t="shared" si="2209"/>
        <v>13</v>
      </c>
      <c r="D2348" s="38">
        <v>2.09</v>
      </c>
    </row>
    <row r="2349" spans="1:4" x14ac:dyDescent="0.25">
      <c r="A2349" s="5" t="str">
        <f t="shared" ref="A2349:B2349" si="2232">A2200</f>
        <v>63x63x6.0*</v>
      </c>
      <c r="B2349" s="14">
        <f t="shared" si="2232"/>
        <v>5.7305000000000001</v>
      </c>
      <c r="C2349" s="14">
        <f t="shared" si="2209"/>
        <v>13</v>
      </c>
      <c r="D2349" s="38">
        <v>2.4500000000000002</v>
      </c>
    </row>
    <row r="2350" spans="1:4" x14ac:dyDescent="0.25">
      <c r="A2350" s="5" t="str">
        <f t="shared" ref="A2350:B2350" si="2233">A2201</f>
        <v>63x63x6.5*</v>
      </c>
      <c r="B2350" s="14">
        <f t="shared" si="2233"/>
        <v>6.2015000000000002</v>
      </c>
      <c r="C2350" s="14">
        <f t="shared" si="2209"/>
        <v>13</v>
      </c>
      <c r="D2350" s="38">
        <v>2.64</v>
      </c>
    </row>
    <row r="2351" spans="1:4" x14ac:dyDescent="0.25">
      <c r="A2351" s="5" t="str">
        <f t="shared" ref="A2351:B2351" si="2234">A2202</f>
        <v>65x65x7</v>
      </c>
      <c r="B2351" s="14">
        <f t="shared" si="2234"/>
        <v>6.8295000000000003</v>
      </c>
      <c r="C2351" s="14">
        <f t="shared" si="2209"/>
        <v>13</v>
      </c>
      <c r="D2351" s="38">
        <v>3.11</v>
      </c>
    </row>
    <row r="2352" spans="1:4" x14ac:dyDescent="0.25">
      <c r="A2352" s="5" t="str">
        <f t="shared" ref="A2352:B2352" si="2235">A2203</f>
        <v>65x65x8</v>
      </c>
      <c r="B2352" s="14">
        <f t="shared" si="2235"/>
        <v>7.7714999999999996</v>
      </c>
      <c r="C2352" s="14">
        <f t="shared" si="2209"/>
        <v>13</v>
      </c>
      <c r="D2352" s="38">
        <v>3.52</v>
      </c>
    </row>
    <row r="2353" spans="1:4" x14ac:dyDescent="0.25">
      <c r="A2353" s="5" t="str">
        <f t="shared" ref="A2353:B2353" si="2236">A2204</f>
        <v>65x65x9</v>
      </c>
      <c r="B2353" s="14">
        <f t="shared" si="2236"/>
        <v>8.6349999999999998</v>
      </c>
      <c r="C2353" s="14">
        <f t="shared" si="2209"/>
        <v>13</v>
      </c>
      <c r="D2353" s="38">
        <v>3.87</v>
      </c>
    </row>
    <row r="2354" spans="1:4" x14ac:dyDescent="0.25">
      <c r="A2354" s="5" t="str">
        <f t="shared" ref="A2354:B2354" si="2237">A2205</f>
        <v>65x65x10</v>
      </c>
      <c r="B2354" s="14">
        <f t="shared" si="2237"/>
        <v>9.4984999999999999</v>
      </c>
      <c r="C2354" s="14">
        <f t="shared" si="2209"/>
        <v>13</v>
      </c>
      <c r="D2354" s="38">
        <v>4.26</v>
      </c>
    </row>
    <row r="2355" spans="1:4" x14ac:dyDescent="0.25">
      <c r="A2355" s="5" t="str">
        <f t="shared" ref="A2355:B2355" si="2238">A2206</f>
        <v>65x65x11</v>
      </c>
      <c r="B2355" s="14">
        <f t="shared" si="2238"/>
        <v>10.362</v>
      </c>
      <c r="C2355" s="14">
        <f t="shared" si="2209"/>
        <v>13</v>
      </c>
      <c r="D2355" s="38">
        <v>4.6399999999999997</v>
      </c>
    </row>
    <row r="2356" spans="1:4" x14ac:dyDescent="0.25">
      <c r="A2356" s="5" t="str">
        <f t="shared" ref="A2356:B2356" si="2239">A2207</f>
        <v>65x65x4.0*</v>
      </c>
      <c r="B2356" s="14">
        <f t="shared" si="2239"/>
        <v>4.0034999999999998</v>
      </c>
      <c r="C2356" s="14">
        <f t="shared" si="2209"/>
        <v>13</v>
      </c>
      <c r="D2356" s="38">
        <v>1.83</v>
      </c>
    </row>
    <row r="2357" spans="1:4" x14ac:dyDescent="0.25">
      <c r="A2357" s="5" t="str">
        <f t="shared" ref="A2357:B2357" si="2240">A2208</f>
        <v>65x65x5.0*</v>
      </c>
      <c r="B2357" s="14">
        <f t="shared" si="2240"/>
        <v>4.9455</v>
      </c>
      <c r="C2357" s="14">
        <f t="shared" si="2209"/>
        <v>13</v>
      </c>
      <c r="D2357" s="38">
        <v>2.29</v>
      </c>
    </row>
    <row r="2358" spans="1:4" x14ac:dyDescent="0.25">
      <c r="A2358" s="5" t="str">
        <f t="shared" ref="A2358:B2358" si="2241">A2209</f>
        <v>65x65x6.0*</v>
      </c>
      <c r="B2358" s="14">
        <f t="shared" si="2241"/>
        <v>5.8875000000000002</v>
      </c>
      <c r="C2358" s="14">
        <f t="shared" si="2209"/>
        <v>13</v>
      </c>
      <c r="D2358" s="38">
        <v>2.69</v>
      </c>
    </row>
    <row r="2359" spans="1:4" x14ac:dyDescent="0.25">
      <c r="A2359" s="5" t="str">
        <f t="shared" ref="A2359:B2359" si="2242">A2210</f>
        <v>70x70x8</v>
      </c>
      <c r="B2359" s="14">
        <f t="shared" si="2242"/>
        <v>8.3994999999999997</v>
      </c>
      <c r="C2359" s="14">
        <f t="shared" si="2209"/>
        <v>13</v>
      </c>
      <c r="D2359" s="38">
        <v>4.3499999999999996</v>
      </c>
    </row>
    <row r="2360" spans="1:4" x14ac:dyDescent="0.25">
      <c r="A2360" s="5" t="str">
        <f t="shared" ref="A2360:B2360" si="2243">A2211</f>
        <v>70x70x9</v>
      </c>
      <c r="B2360" s="14">
        <f t="shared" si="2243"/>
        <v>9.3414999999999999</v>
      </c>
      <c r="C2360" s="14">
        <f t="shared" si="2209"/>
        <v>13</v>
      </c>
      <c r="D2360" s="38">
        <v>4.84</v>
      </c>
    </row>
    <row r="2361" spans="1:4" x14ac:dyDescent="0.25">
      <c r="A2361" s="5" t="str">
        <f t="shared" ref="A2361:B2361" si="2244">A2212</f>
        <v>70x70x10</v>
      </c>
      <c r="B2361" s="14">
        <f t="shared" si="2244"/>
        <v>10.2835</v>
      </c>
      <c r="C2361" s="14">
        <f t="shared" si="2209"/>
        <v>13</v>
      </c>
      <c r="D2361" s="38">
        <v>5.33</v>
      </c>
    </row>
    <row r="2362" spans="1:4" x14ac:dyDescent="0.25">
      <c r="A2362" s="5" t="str">
        <f t="shared" ref="A2362:B2362" si="2245">A2213</f>
        <v>70x70x5.0*</v>
      </c>
      <c r="B2362" s="14">
        <f t="shared" si="2245"/>
        <v>5.3380000000000001</v>
      </c>
      <c r="C2362" s="14">
        <f t="shared" si="2209"/>
        <v>13</v>
      </c>
      <c r="D2362" s="38">
        <v>2.84</v>
      </c>
    </row>
    <row r="2363" spans="1:4" x14ac:dyDescent="0.25">
      <c r="A2363" s="5" t="str">
        <f t="shared" ref="A2363:B2363" si="2246">A2214</f>
        <v>70x70x6.0*</v>
      </c>
      <c r="B2363" s="14">
        <f t="shared" si="2246"/>
        <v>6.3585000000000003</v>
      </c>
      <c r="C2363" s="14">
        <f t="shared" si="2209"/>
        <v>13</v>
      </c>
      <c r="D2363" s="38">
        <v>3.4</v>
      </c>
    </row>
    <row r="2364" spans="1:4" x14ac:dyDescent="0.25">
      <c r="A2364" s="5" t="str">
        <f t="shared" ref="A2364:B2364" si="2247">A2215</f>
        <v>70x70x7.0*</v>
      </c>
      <c r="B2364" s="14">
        <f t="shared" si="2247"/>
        <v>7.3789999999999996</v>
      </c>
      <c r="C2364" s="14">
        <f t="shared" si="2209"/>
        <v>13</v>
      </c>
      <c r="D2364" s="38">
        <v>3.88</v>
      </c>
    </row>
    <row r="2365" spans="1:4" x14ac:dyDescent="0.25">
      <c r="A2365" s="5" t="str">
        <f t="shared" ref="A2365:B2365" si="2248">A2216</f>
        <v>75x75x9</v>
      </c>
      <c r="B2365" s="14">
        <f t="shared" si="2248"/>
        <v>10.048</v>
      </c>
      <c r="C2365" s="14">
        <f t="shared" si="2209"/>
        <v>13</v>
      </c>
      <c r="D2365" s="38">
        <v>5.96</v>
      </c>
    </row>
    <row r="2366" spans="1:4" x14ac:dyDescent="0.25">
      <c r="A2366" s="5" t="str">
        <f t="shared" ref="A2366:B2366" si="2249">A2217</f>
        <v>75x75x10</v>
      </c>
      <c r="B2366" s="14">
        <f t="shared" si="2249"/>
        <v>11.0685</v>
      </c>
      <c r="C2366" s="14">
        <f t="shared" si="2209"/>
        <v>13</v>
      </c>
      <c r="D2366" s="38">
        <v>6.57</v>
      </c>
    </row>
    <row r="2367" spans="1:4" x14ac:dyDescent="0.25">
      <c r="A2367" s="5" t="str">
        <f t="shared" ref="A2367:B2367" si="2250">A2218</f>
        <v>75x75x4.0*</v>
      </c>
      <c r="B2367" s="14">
        <f t="shared" si="2250"/>
        <v>4.6315</v>
      </c>
      <c r="C2367" s="14">
        <f t="shared" si="2209"/>
        <v>13</v>
      </c>
      <c r="D2367" s="38">
        <v>2.8</v>
      </c>
    </row>
    <row r="2368" spans="1:4" x14ac:dyDescent="0.25">
      <c r="A2368" s="5" t="str">
        <f t="shared" ref="A2368:B2368" si="2251">A2219</f>
        <v>75x75x5.0*</v>
      </c>
      <c r="B2368" s="14">
        <f t="shared" si="2251"/>
        <v>5.7305000000000001</v>
      </c>
      <c r="C2368" s="14">
        <f t="shared" si="2209"/>
        <v>13</v>
      </c>
      <c r="D2368" s="38">
        <v>3.46</v>
      </c>
    </row>
    <row r="2369" spans="1:4" x14ac:dyDescent="0.25">
      <c r="A2369" s="5" t="str">
        <f t="shared" ref="A2369:B2369" si="2252">A2220</f>
        <v>75x75x6.0*</v>
      </c>
      <c r="B2369" s="14">
        <f t="shared" si="2252"/>
        <v>6.8295000000000003</v>
      </c>
      <c r="C2369" s="14">
        <f t="shared" si="2209"/>
        <v>13</v>
      </c>
      <c r="D2369" s="38">
        <v>4.1500000000000004</v>
      </c>
    </row>
    <row r="2370" spans="1:4" x14ac:dyDescent="0.25">
      <c r="A2370" s="5" t="str">
        <f t="shared" ref="A2370:B2370" si="2253">A2221</f>
        <v>75x75x7.0*</v>
      </c>
      <c r="B2370" s="14">
        <f t="shared" si="2253"/>
        <v>7.9284999999999997</v>
      </c>
      <c r="C2370" s="14">
        <f t="shared" si="2209"/>
        <v>13</v>
      </c>
      <c r="D2370" s="38">
        <v>4.76</v>
      </c>
    </row>
    <row r="2371" spans="1:4" x14ac:dyDescent="0.25">
      <c r="A2371" s="5" t="str">
        <f t="shared" ref="A2371:B2371" si="2254">A2222</f>
        <v>75x75x8.0*</v>
      </c>
      <c r="B2371" s="14">
        <f t="shared" si="2254"/>
        <v>8.9489999999999998</v>
      </c>
      <c r="C2371" s="14">
        <f t="shared" si="2209"/>
        <v>13</v>
      </c>
      <c r="D2371" s="38">
        <v>5.38</v>
      </c>
    </row>
    <row r="2372" spans="1:4" x14ac:dyDescent="0.25">
      <c r="A2372" s="5" t="str">
        <f t="shared" ref="A2372:B2372" si="2255">A2223</f>
        <v>80x80x9</v>
      </c>
      <c r="B2372" s="14">
        <f t="shared" si="2255"/>
        <v>10.7545</v>
      </c>
      <c r="C2372" s="14">
        <f t="shared" si="2209"/>
        <v>13</v>
      </c>
      <c r="D2372" s="38">
        <v>7.23</v>
      </c>
    </row>
    <row r="2373" spans="1:4" x14ac:dyDescent="0.25">
      <c r="A2373" s="5" t="str">
        <f t="shared" ref="A2373:B2373" si="2256">A2224</f>
        <v>80x80x10</v>
      </c>
      <c r="B2373" s="14">
        <f t="shared" si="2256"/>
        <v>11.8535</v>
      </c>
      <c r="C2373" s="14">
        <f t="shared" si="2209"/>
        <v>13</v>
      </c>
      <c r="D2373" s="38">
        <v>7.98</v>
      </c>
    </row>
    <row r="2374" spans="1:4" x14ac:dyDescent="0.25">
      <c r="A2374" s="5" t="str">
        <f t="shared" ref="A2374:B2374" si="2257">A2225</f>
        <v>80x80x5.0*</v>
      </c>
      <c r="B2374" s="14">
        <f t="shared" si="2257"/>
        <v>6.2015000000000002</v>
      </c>
      <c r="C2374" s="14">
        <f t="shared" si="2209"/>
        <v>13</v>
      </c>
      <c r="D2374" s="38">
        <v>4.18</v>
      </c>
    </row>
    <row r="2375" spans="1:4" x14ac:dyDescent="0.25">
      <c r="A2375" s="5" t="str">
        <f t="shared" ref="A2375:B2375" si="2258">A2226</f>
        <v>80x80x6.0*</v>
      </c>
      <c r="B2375" s="14">
        <f t="shared" si="2258"/>
        <v>7.3789999999999996</v>
      </c>
      <c r="C2375" s="14">
        <f t="shared" si="2209"/>
        <v>13</v>
      </c>
      <c r="D2375" s="38">
        <v>5.0199999999999996</v>
      </c>
    </row>
    <row r="2376" spans="1:4" x14ac:dyDescent="0.25">
      <c r="A2376" s="5" t="str">
        <f t="shared" ref="A2376:B2376" si="2259">A2227</f>
        <v>80x80x7.0*</v>
      </c>
      <c r="B2376" s="14">
        <f t="shared" si="2259"/>
        <v>8.4779999999999998</v>
      </c>
      <c r="C2376" s="14">
        <f t="shared" si="2209"/>
        <v>13</v>
      </c>
      <c r="D2376" s="38">
        <v>5.77</v>
      </c>
    </row>
    <row r="2377" spans="1:4" x14ac:dyDescent="0.25">
      <c r="A2377" s="5" t="str">
        <f t="shared" ref="A2377:B2377" si="2260">A2228</f>
        <v>80x80x8.0*</v>
      </c>
      <c r="B2377" s="14">
        <f t="shared" si="2260"/>
        <v>9.6555</v>
      </c>
      <c r="C2377" s="14">
        <f t="shared" si="2209"/>
        <v>13</v>
      </c>
      <c r="D2377" s="38">
        <v>6.55</v>
      </c>
    </row>
    <row r="2378" spans="1:4" x14ac:dyDescent="0.25">
      <c r="A2378" s="5" t="str">
        <f t="shared" ref="A2378:B2378" si="2261">A2229</f>
        <v>90x90x10</v>
      </c>
      <c r="B2378" s="14">
        <f t="shared" si="2261"/>
        <v>13.423500000000001</v>
      </c>
      <c r="C2378" s="14">
        <f t="shared" si="2209"/>
        <v>13</v>
      </c>
      <c r="D2378" s="38">
        <v>11.3</v>
      </c>
    </row>
    <row r="2379" spans="1:4" x14ac:dyDescent="0.25">
      <c r="A2379" s="5" t="str">
        <f t="shared" ref="A2379:B2379" si="2262">A2230</f>
        <v>90x90x11</v>
      </c>
      <c r="B2379" s="14">
        <f t="shared" si="2262"/>
        <v>14.679500000000001</v>
      </c>
      <c r="C2379" s="14">
        <f t="shared" si="2209"/>
        <v>13</v>
      </c>
      <c r="D2379" s="38">
        <v>12.2</v>
      </c>
    </row>
    <row r="2380" spans="1:4" x14ac:dyDescent="0.25">
      <c r="A2380" s="5" t="str">
        <f t="shared" ref="A2380:B2380" si="2263">A2231</f>
        <v>90x90x16</v>
      </c>
      <c r="B2380" s="14">
        <f t="shared" si="2263"/>
        <v>20.724</v>
      </c>
      <c r="C2380" s="14">
        <f t="shared" si="2209"/>
        <v>13</v>
      </c>
      <c r="D2380" s="38">
        <v>17.3</v>
      </c>
    </row>
    <row r="2381" spans="1:4" x14ac:dyDescent="0.25">
      <c r="A2381" s="5" t="str">
        <f t="shared" ref="A2381:B2381" si="2264">A2232</f>
        <v>90x90x5.0*</v>
      </c>
      <c r="B2381" s="14">
        <f t="shared" si="2264"/>
        <v>6.9865000000000004</v>
      </c>
      <c r="C2381" s="14">
        <f t="shared" si="2209"/>
        <v>13</v>
      </c>
      <c r="D2381" s="38">
        <v>5.9</v>
      </c>
    </row>
    <row r="2382" spans="1:4" x14ac:dyDescent="0.25">
      <c r="A2382" s="5" t="str">
        <f t="shared" ref="A2382:B2382" si="2265">A2233</f>
        <v>90x90x6.0*</v>
      </c>
      <c r="B2382" s="14">
        <f t="shared" si="2265"/>
        <v>8.3209999999999997</v>
      </c>
      <c r="C2382" s="14">
        <f t="shared" si="2209"/>
        <v>13</v>
      </c>
      <c r="D2382" s="38">
        <v>7.06</v>
      </c>
    </row>
    <row r="2383" spans="1:4" x14ac:dyDescent="0.25">
      <c r="A2383" s="5" t="str">
        <f t="shared" ref="A2383:B2383" si="2266">A2234</f>
        <v>90x90x7.0*</v>
      </c>
      <c r="B2383" s="14">
        <f t="shared" si="2266"/>
        <v>9.577</v>
      </c>
      <c r="C2383" s="14">
        <f t="shared" si="2209"/>
        <v>13</v>
      </c>
      <c r="D2383" s="38">
        <v>8.2200000000000006</v>
      </c>
    </row>
    <row r="2384" spans="1:4" x14ac:dyDescent="0.25">
      <c r="A2384" s="5" t="str">
        <f t="shared" ref="A2384:B2384" si="2267">A2235</f>
        <v>90x90x8.0*</v>
      </c>
      <c r="B2384" s="14">
        <f t="shared" si="2267"/>
        <v>10.9115</v>
      </c>
      <c r="C2384" s="14">
        <f t="shared" si="2209"/>
        <v>13</v>
      </c>
      <c r="D2384" s="38">
        <v>9.2899999999999991</v>
      </c>
    </row>
    <row r="2385" spans="1:4" x14ac:dyDescent="0.25">
      <c r="A2385" s="5" t="str">
        <f t="shared" ref="A2385:B2385" si="2268">A2236</f>
        <v>90x90x9.0*</v>
      </c>
      <c r="B2385" s="14">
        <f t="shared" si="2268"/>
        <v>12.1675</v>
      </c>
      <c r="C2385" s="14">
        <f t="shared" si="2209"/>
        <v>13</v>
      </c>
      <c r="D2385" s="38">
        <v>10.4</v>
      </c>
    </row>
    <row r="2386" spans="1:4" x14ac:dyDescent="0.25">
      <c r="A2386" s="5" t="str">
        <f t="shared" ref="A2386:B2386" si="2269">A2237</f>
        <v>100x100x11</v>
      </c>
      <c r="B2386" s="14">
        <f t="shared" si="2269"/>
        <v>16.406500000000001</v>
      </c>
      <c r="C2386" s="14">
        <f t="shared" si="2209"/>
        <v>14</v>
      </c>
      <c r="D2386" s="38">
        <v>14.6</v>
      </c>
    </row>
    <row r="2387" spans="1:4" x14ac:dyDescent="0.25">
      <c r="A2387" s="5" t="str">
        <f t="shared" ref="A2387:B2387" si="2270">A2238</f>
        <v>100x100x12</v>
      </c>
      <c r="B2387" s="14">
        <f t="shared" si="2270"/>
        <v>17.819500000000001</v>
      </c>
      <c r="C2387" s="14">
        <f t="shared" si="2209"/>
        <v>14</v>
      </c>
      <c r="D2387" s="38">
        <v>15.9</v>
      </c>
    </row>
    <row r="2388" spans="1:4" x14ac:dyDescent="0.25">
      <c r="A2388" s="5" t="str">
        <f t="shared" ref="A2388:B2388" si="2271">A2239</f>
        <v>100x100x13</v>
      </c>
      <c r="B2388" s="14">
        <f t="shared" si="2271"/>
        <v>19.232500000000002</v>
      </c>
      <c r="C2388" s="14">
        <f t="shared" si="2209"/>
        <v>14</v>
      </c>
      <c r="D2388" s="38">
        <v>17.100000000000001</v>
      </c>
    </row>
    <row r="2389" spans="1:4" x14ac:dyDescent="0.25">
      <c r="A2389" s="5" t="str">
        <f t="shared" ref="A2389:B2389" si="2272">A2240</f>
        <v>100x100x14</v>
      </c>
      <c r="B2389" s="14">
        <f t="shared" si="2272"/>
        <v>20.567</v>
      </c>
      <c r="C2389" s="14">
        <f t="shared" si="2209"/>
        <v>14</v>
      </c>
      <c r="D2389" s="38">
        <v>18.100000000000001</v>
      </c>
    </row>
    <row r="2390" spans="1:4" x14ac:dyDescent="0.25">
      <c r="A2390" s="5" t="str">
        <f t="shared" ref="A2390:B2390" si="2273">A2241</f>
        <v>100x100x15</v>
      </c>
      <c r="B2390" s="14">
        <f t="shared" si="2273"/>
        <v>21.901499999999999</v>
      </c>
      <c r="C2390" s="14">
        <f t="shared" ref="C2390:C2453" si="2274">C2241+1</f>
        <v>14</v>
      </c>
      <c r="D2390" s="38">
        <v>19.3</v>
      </c>
    </row>
    <row r="2391" spans="1:4" x14ac:dyDescent="0.25">
      <c r="A2391" s="5" t="str">
        <f t="shared" ref="A2391:B2391" si="2275">A2242</f>
        <v>100x100x16</v>
      </c>
      <c r="B2391" s="14">
        <f t="shared" si="2275"/>
        <v>23.236000000000001</v>
      </c>
      <c r="C2391" s="14">
        <f t="shared" si="2274"/>
        <v>14</v>
      </c>
      <c r="D2391" s="38">
        <v>20.5</v>
      </c>
    </row>
    <row r="2392" spans="1:4" x14ac:dyDescent="0.25">
      <c r="A2392" s="5" t="str">
        <f t="shared" ref="A2392:B2392" si="2276">A2243</f>
        <v>100x100x18</v>
      </c>
      <c r="B2392" s="14">
        <f t="shared" si="2276"/>
        <v>25.826499999999999</v>
      </c>
      <c r="C2392" s="14">
        <f t="shared" si="2274"/>
        <v>14</v>
      </c>
      <c r="D2392" s="38">
        <v>22.7</v>
      </c>
    </row>
    <row r="2393" spans="1:4" x14ac:dyDescent="0.25">
      <c r="A2393" s="5" t="str">
        <f t="shared" ref="A2393:B2393" si="2277">A2244</f>
        <v>100x100x10.0*</v>
      </c>
      <c r="B2393" s="14">
        <f t="shared" si="2277"/>
        <v>15.071999999999999</v>
      </c>
      <c r="C2393" s="14">
        <f t="shared" si="2274"/>
        <v>14</v>
      </c>
      <c r="D2393" s="38">
        <v>13.5</v>
      </c>
    </row>
    <row r="2394" spans="1:4" x14ac:dyDescent="0.25">
      <c r="A2394" s="5" t="str">
        <f t="shared" ref="A2394:B2394" si="2278">A2245</f>
        <v>100x100x6.0*</v>
      </c>
      <c r="B2394" s="14">
        <f t="shared" si="2278"/>
        <v>9.2629999999999999</v>
      </c>
      <c r="C2394" s="14">
        <f t="shared" si="2274"/>
        <v>14</v>
      </c>
      <c r="D2394" s="38">
        <v>8.2899999999999991</v>
      </c>
    </row>
    <row r="2395" spans="1:4" x14ac:dyDescent="0.25">
      <c r="A2395" s="5" t="str">
        <f t="shared" ref="A2395:B2395" si="2279">A2246</f>
        <v>100x100x7.0*</v>
      </c>
      <c r="B2395" s="14">
        <f t="shared" si="2279"/>
        <v>10.7545</v>
      </c>
      <c r="C2395" s="14">
        <f t="shared" si="2274"/>
        <v>14</v>
      </c>
      <c r="D2395" s="38">
        <v>9.6300000000000008</v>
      </c>
    </row>
    <row r="2396" spans="1:4" x14ac:dyDescent="0.25">
      <c r="A2396" s="5" t="str">
        <f t="shared" ref="A2396:B2396" si="2280">A2247</f>
        <v>100x100x8.0*</v>
      </c>
      <c r="B2396" s="14">
        <f t="shared" si="2280"/>
        <v>12.1675</v>
      </c>
      <c r="C2396" s="14">
        <f t="shared" si="2274"/>
        <v>14</v>
      </c>
      <c r="D2396" s="38">
        <v>11</v>
      </c>
    </row>
    <row r="2397" spans="1:4" x14ac:dyDescent="0.25">
      <c r="A2397" s="5" t="str">
        <f t="shared" ref="A2397:B2397" si="2281">A2248</f>
        <v>100x100x9.0*</v>
      </c>
      <c r="B2397" s="14">
        <f t="shared" si="2281"/>
        <v>13.580500000000001</v>
      </c>
      <c r="C2397" s="14">
        <f t="shared" si="2274"/>
        <v>14</v>
      </c>
      <c r="D2397" s="38">
        <v>12.2</v>
      </c>
    </row>
    <row r="2398" spans="1:4" x14ac:dyDescent="0.25">
      <c r="A2398" s="5" t="str">
        <f t="shared" ref="A2398:B2398" si="2282">A2249</f>
        <v>110x110x12</v>
      </c>
      <c r="B2398" s="14">
        <f t="shared" si="2282"/>
        <v>19.703499999999998</v>
      </c>
      <c r="C2398" s="14">
        <f t="shared" si="2274"/>
        <v>14</v>
      </c>
      <c r="D2398" s="38">
        <v>21</v>
      </c>
    </row>
    <row r="2399" spans="1:4" x14ac:dyDescent="0.25">
      <c r="A2399" s="5" t="str">
        <f t="shared" ref="A2399:B2399" si="2283">A2250</f>
        <v>110x110x14</v>
      </c>
      <c r="B2399" s="14">
        <f t="shared" si="2283"/>
        <v>22.765000000000001</v>
      </c>
      <c r="C2399" s="14">
        <f t="shared" si="2274"/>
        <v>14</v>
      </c>
      <c r="D2399" s="38">
        <v>24.1</v>
      </c>
    </row>
    <row r="2400" spans="1:4" x14ac:dyDescent="0.25">
      <c r="A2400" s="5" t="str">
        <f t="shared" ref="A2400:B2400" si="2284">A2251</f>
        <v>110x110x10.0*</v>
      </c>
      <c r="B2400" s="14">
        <f t="shared" si="2284"/>
        <v>16.641999999999999</v>
      </c>
      <c r="C2400" s="14">
        <f t="shared" si="2274"/>
        <v>14</v>
      </c>
      <c r="D2400" s="38">
        <v>17.899999999999999</v>
      </c>
    </row>
    <row r="2401" spans="1:4" x14ac:dyDescent="0.25">
      <c r="A2401" s="5" t="str">
        <f t="shared" ref="A2401:B2401" si="2285">A2252</f>
        <v>110x110x11.0*</v>
      </c>
      <c r="B2401" s="14">
        <f t="shared" si="2285"/>
        <v>18.212</v>
      </c>
      <c r="C2401" s="14">
        <f t="shared" si="2274"/>
        <v>14</v>
      </c>
      <c r="D2401" s="38">
        <v>19.399999999999999</v>
      </c>
    </row>
    <row r="2402" spans="1:4" x14ac:dyDescent="0.25">
      <c r="A2402" s="5" t="str">
        <f t="shared" ref="A2402:B2402" si="2286">A2253</f>
        <v>110x110x6.0*</v>
      </c>
      <c r="B2402" s="14">
        <f t="shared" si="2286"/>
        <v>10.205</v>
      </c>
      <c r="C2402" s="14">
        <f t="shared" si="2274"/>
        <v>14</v>
      </c>
      <c r="D2402" s="38">
        <v>10.9</v>
      </c>
    </row>
    <row r="2403" spans="1:4" x14ac:dyDescent="0.25">
      <c r="A2403" s="5" t="str">
        <f t="shared" ref="A2403:B2403" si="2287">A2254</f>
        <v>110x110x7.0*</v>
      </c>
      <c r="B2403" s="14">
        <f t="shared" si="2287"/>
        <v>11.8535</v>
      </c>
      <c r="C2403" s="14">
        <f t="shared" si="2274"/>
        <v>14</v>
      </c>
      <c r="D2403" s="38">
        <v>12.7</v>
      </c>
    </row>
    <row r="2404" spans="1:4" x14ac:dyDescent="0.25">
      <c r="A2404" s="5" t="str">
        <f t="shared" ref="A2404:B2404" si="2288">A2255</f>
        <v>110x110x8.0*</v>
      </c>
      <c r="B2404" s="14">
        <f t="shared" si="2288"/>
        <v>13.423500000000001</v>
      </c>
      <c r="C2404" s="14">
        <f t="shared" si="2274"/>
        <v>14</v>
      </c>
      <c r="D2404" s="38">
        <v>14.4</v>
      </c>
    </row>
    <row r="2405" spans="1:4" x14ac:dyDescent="0.25">
      <c r="A2405" s="5" t="str">
        <f t="shared" ref="A2405:B2405" si="2289">A2256</f>
        <v>110x110x9.0*</v>
      </c>
      <c r="B2405" s="14">
        <f t="shared" si="2289"/>
        <v>14.993499999999999</v>
      </c>
      <c r="C2405" s="14">
        <f t="shared" si="2274"/>
        <v>14</v>
      </c>
      <c r="D2405" s="38">
        <v>16.2</v>
      </c>
    </row>
    <row r="2406" spans="1:4" x14ac:dyDescent="0.25">
      <c r="A2406" s="5" t="str">
        <f t="shared" ref="A2406:B2406" si="2290">A2257</f>
        <v>120x120x13</v>
      </c>
      <c r="B2406" s="14">
        <f t="shared" si="2290"/>
        <v>23.314499999999999</v>
      </c>
      <c r="C2406" s="14">
        <f t="shared" si="2274"/>
        <v>14</v>
      </c>
      <c r="D2406" s="38">
        <v>29.3</v>
      </c>
    </row>
    <row r="2407" spans="1:4" x14ac:dyDescent="0.25">
      <c r="A2407" s="5" t="str">
        <f t="shared" ref="A2407:B2407" si="2291">A2258</f>
        <v>120x120x14</v>
      </c>
      <c r="B2407" s="14">
        <f t="shared" si="2291"/>
        <v>24.963000000000001</v>
      </c>
      <c r="C2407" s="14">
        <f t="shared" si="2274"/>
        <v>14</v>
      </c>
      <c r="D2407" s="38">
        <v>31.1</v>
      </c>
    </row>
    <row r="2408" spans="1:4" x14ac:dyDescent="0.25">
      <c r="A2408" s="5" t="str">
        <f t="shared" ref="A2408:B2408" si="2292">A2259</f>
        <v>120x120x15</v>
      </c>
      <c r="B2408" s="14">
        <f t="shared" si="2292"/>
        <v>26.611499999999999</v>
      </c>
      <c r="C2408" s="14">
        <f t="shared" si="2274"/>
        <v>14</v>
      </c>
      <c r="D2408" s="38">
        <v>33.200000000000003</v>
      </c>
    </row>
    <row r="2409" spans="1:4" x14ac:dyDescent="0.25">
      <c r="A2409" s="5" t="str">
        <f t="shared" ref="A2409:B2409" si="2293">A2260</f>
        <v>120x120x16</v>
      </c>
      <c r="B2409" s="14">
        <f t="shared" si="2293"/>
        <v>28.26</v>
      </c>
      <c r="C2409" s="14">
        <f t="shared" si="2274"/>
        <v>14</v>
      </c>
      <c r="D2409" s="38">
        <v>35.200000000000003</v>
      </c>
    </row>
    <row r="2410" spans="1:4" x14ac:dyDescent="0.25">
      <c r="A2410" s="5" t="str">
        <f t="shared" ref="A2410:B2410" si="2294">A2261</f>
        <v>120x120x10.0*</v>
      </c>
      <c r="B2410" s="14">
        <f t="shared" si="2294"/>
        <v>18.212</v>
      </c>
      <c r="C2410" s="14">
        <f t="shared" si="2274"/>
        <v>14</v>
      </c>
      <c r="D2410" s="38">
        <v>23.1</v>
      </c>
    </row>
    <row r="2411" spans="1:4" x14ac:dyDescent="0.25">
      <c r="A2411" s="5" t="str">
        <f t="shared" ref="A2411:B2411" si="2295">A2262</f>
        <v>120x120x11.0*</v>
      </c>
      <c r="B2411" s="14">
        <f t="shared" si="2295"/>
        <v>19.939</v>
      </c>
      <c r="C2411" s="14">
        <f t="shared" si="2274"/>
        <v>14</v>
      </c>
      <c r="D2411" s="38">
        <v>25.3</v>
      </c>
    </row>
    <row r="2412" spans="1:4" x14ac:dyDescent="0.25">
      <c r="A2412" s="5" t="str">
        <f t="shared" ref="A2412:B2412" si="2296">A2263</f>
        <v>120x120x12.0*</v>
      </c>
      <c r="B2412" s="14">
        <f t="shared" si="2296"/>
        <v>21.587499999999999</v>
      </c>
      <c r="C2412" s="14">
        <f t="shared" si="2274"/>
        <v>14</v>
      </c>
      <c r="D2412" s="38">
        <v>27.4</v>
      </c>
    </row>
    <row r="2413" spans="1:4" x14ac:dyDescent="0.25">
      <c r="A2413" s="5" t="str">
        <f t="shared" ref="A2413:B2413" si="2297">A2264</f>
        <v>120x120x7.0*</v>
      </c>
      <c r="B2413" s="14">
        <f t="shared" si="2297"/>
        <v>12.952500000000001</v>
      </c>
      <c r="C2413" s="14">
        <f t="shared" si="2274"/>
        <v>14</v>
      </c>
      <c r="D2413" s="38">
        <v>16.2</v>
      </c>
    </row>
    <row r="2414" spans="1:4" x14ac:dyDescent="0.25">
      <c r="A2414" s="5" t="str">
        <f t="shared" ref="A2414:B2414" si="2298">A2265</f>
        <v>120x120x8.0*</v>
      </c>
      <c r="B2414" s="14">
        <f t="shared" si="2298"/>
        <v>14.679500000000001</v>
      </c>
      <c r="C2414" s="14">
        <f t="shared" si="2274"/>
        <v>14</v>
      </c>
      <c r="D2414" s="38">
        <v>18.5</v>
      </c>
    </row>
    <row r="2415" spans="1:4" x14ac:dyDescent="0.25">
      <c r="A2415" s="5" t="str">
        <f t="shared" ref="A2415:B2415" si="2299">A2266</f>
        <v>120x120x9.0*</v>
      </c>
      <c r="B2415" s="14">
        <f t="shared" si="2299"/>
        <v>16.484999999999999</v>
      </c>
      <c r="C2415" s="14">
        <f t="shared" si="2274"/>
        <v>14</v>
      </c>
      <c r="D2415" s="38">
        <v>20.8</v>
      </c>
    </row>
    <row r="2416" spans="1:4" x14ac:dyDescent="0.25">
      <c r="A2416" s="5" t="str">
        <f t="shared" ref="A2416:B2416" si="2300">A2267</f>
        <v>130x130x14</v>
      </c>
      <c r="B2416" s="14">
        <f t="shared" si="2300"/>
        <v>27.2395</v>
      </c>
      <c r="C2416" s="14">
        <f t="shared" si="2274"/>
        <v>14</v>
      </c>
      <c r="D2416" s="38">
        <v>39.5</v>
      </c>
    </row>
    <row r="2417" spans="1:4" x14ac:dyDescent="0.25">
      <c r="A2417" s="5" t="str">
        <f t="shared" ref="A2417:B2417" si="2301">A2268</f>
        <v>130x130x15</v>
      </c>
      <c r="B2417" s="14">
        <f t="shared" si="2301"/>
        <v>29.045000000000002</v>
      </c>
      <c r="C2417" s="14">
        <f t="shared" si="2274"/>
        <v>14</v>
      </c>
      <c r="D2417" s="38">
        <v>42.1</v>
      </c>
    </row>
    <row r="2418" spans="1:4" x14ac:dyDescent="0.25">
      <c r="A2418" s="5" t="str">
        <f t="shared" ref="A2418:B2418" si="2302">A2269</f>
        <v>130x130x16</v>
      </c>
      <c r="B2418" s="14">
        <f t="shared" si="2302"/>
        <v>30.8505</v>
      </c>
      <c r="C2418" s="14">
        <f t="shared" si="2274"/>
        <v>14</v>
      </c>
      <c r="D2418" s="38">
        <v>44.7</v>
      </c>
    </row>
    <row r="2419" spans="1:4" x14ac:dyDescent="0.25">
      <c r="A2419" s="5" t="str">
        <f t="shared" ref="A2419:B2419" si="2303">A2270</f>
        <v>130x130x10.0*</v>
      </c>
      <c r="B2419" s="14">
        <f t="shared" si="2303"/>
        <v>19.782</v>
      </c>
      <c r="C2419" s="14">
        <f t="shared" si="2274"/>
        <v>14</v>
      </c>
      <c r="D2419" s="38">
        <v>28.8</v>
      </c>
    </row>
    <row r="2420" spans="1:4" x14ac:dyDescent="0.25">
      <c r="A2420" s="5" t="str">
        <f t="shared" ref="A2420:B2420" si="2304">A2271</f>
        <v>130x130x11.0*</v>
      </c>
      <c r="B2420" s="14">
        <f t="shared" si="2304"/>
        <v>21.666</v>
      </c>
      <c r="C2420" s="14">
        <f t="shared" si="2274"/>
        <v>14</v>
      </c>
      <c r="D2420" s="38">
        <v>31.8</v>
      </c>
    </row>
    <row r="2421" spans="1:4" x14ac:dyDescent="0.25">
      <c r="A2421" s="5" t="str">
        <f t="shared" ref="A2421:B2421" si="2305">A2272</f>
        <v>130x130x12.0*</v>
      </c>
      <c r="B2421" s="14">
        <f t="shared" si="2305"/>
        <v>23.55</v>
      </c>
      <c r="C2421" s="14">
        <f t="shared" si="2274"/>
        <v>14</v>
      </c>
      <c r="D2421" s="38">
        <v>34.299999999999997</v>
      </c>
    </row>
    <row r="2422" spans="1:4" x14ac:dyDescent="0.25">
      <c r="A2422" s="5" t="str">
        <f t="shared" ref="A2422:B2422" si="2306">A2273</f>
        <v>130x130x13.0*</v>
      </c>
      <c r="B2422" s="14">
        <f t="shared" si="2306"/>
        <v>25.355499999999996</v>
      </c>
      <c r="C2422" s="14">
        <f t="shared" si="2274"/>
        <v>14</v>
      </c>
      <c r="D2422" s="38">
        <v>37</v>
      </c>
    </row>
    <row r="2423" spans="1:4" x14ac:dyDescent="0.25">
      <c r="A2423" s="5" t="str">
        <f t="shared" ref="A2423:B2423" si="2307">A2274</f>
        <v>130x130x8.0*</v>
      </c>
      <c r="B2423" s="14">
        <f t="shared" si="2307"/>
        <v>16.013999999999999</v>
      </c>
      <c r="C2423" s="14">
        <f t="shared" si="2274"/>
        <v>14</v>
      </c>
      <c r="D2423" s="38">
        <v>23.2</v>
      </c>
    </row>
    <row r="2424" spans="1:4" x14ac:dyDescent="0.25">
      <c r="A2424" s="5" t="str">
        <f t="shared" ref="A2424:B2424" si="2308">A2275</f>
        <v>130x130x9.0*</v>
      </c>
      <c r="B2424" s="14">
        <f t="shared" si="2308"/>
        <v>17.898</v>
      </c>
      <c r="C2424" s="14">
        <f t="shared" si="2274"/>
        <v>14</v>
      </c>
      <c r="D2424" s="38">
        <v>26</v>
      </c>
    </row>
    <row r="2425" spans="1:4" x14ac:dyDescent="0.25">
      <c r="A2425" s="5" t="str">
        <f t="shared" ref="A2425:B2425" si="2309">A2276</f>
        <v>140x140x15</v>
      </c>
      <c r="B2425" s="14">
        <f t="shared" si="2309"/>
        <v>31.4</v>
      </c>
      <c r="C2425" s="14">
        <f t="shared" si="2274"/>
        <v>14</v>
      </c>
      <c r="D2425" s="38">
        <v>52.2</v>
      </c>
    </row>
    <row r="2426" spans="1:4" x14ac:dyDescent="0.25">
      <c r="A2426" s="5" t="str">
        <f t="shared" ref="A2426:B2426" si="2310">A2277</f>
        <v>140x140x16</v>
      </c>
      <c r="B2426" s="14">
        <f t="shared" si="2310"/>
        <v>33.362499999999997</v>
      </c>
      <c r="C2426" s="14">
        <f t="shared" si="2274"/>
        <v>14</v>
      </c>
      <c r="D2426" s="38">
        <v>55.1</v>
      </c>
    </row>
    <row r="2427" spans="1:4" x14ac:dyDescent="0.25">
      <c r="A2427" s="5" t="str">
        <f t="shared" ref="A2427:B2427" si="2311">A2278</f>
        <v>140x140x18</v>
      </c>
      <c r="B2427" s="14">
        <f t="shared" si="2311"/>
        <v>37.209000000000003</v>
      </c>
      <c r="C2427" s="14">
        <f t="shared" si="2274"/>
        <v>14</v>
      </c>
      <c r="D2427" s="38">
        <v>61.3</v>
      </c>
    </row>
    <row r="2428" spans="1:4" x14ac:dyDescent="0.25">
      <c r="A2428" s="5" t="str">
        <f t="shared" ref="A2428:B2428" si="2312">A2279</f>
        <v>140x140x10.0*</v>
      </c>
      <c r="B2428" s="14">
        <f t="shared" si="2312"/>
        <v>21.352</v>
      </c>
      <c r="C2428" s="14">
        <f t="shared" si="2274"/>
        <v>14</v>
      </c>
      <c r="D2428" s="38">
        <v>35.6</v>
      </c>
    </row>
    <row r="2429" spans="1:4" x14ac:dyDescent="0.25">
      <c r="A2429" s="5" t="str">
        <f t="shared" ref="A2429:B2429" si="2313">A2280</f>
        <v>140x140x11.0*</v>
      </c>
      <c r="B2429" s="14">
        <f t="shared" si="2313"/>
        <v>23.393000000000001</v>
      </c>
      <c r="C2429" s="14">
        <f t="shared" si="2274"/>
        <v>14</v>
      </c>
      <c r="D2429" s="38">
        <v>39.1</v>
      </c>
    </row>
    <row r="2430" spans="1:4" x14ac:dyDescent="0.25">
      <c r="A2430" s="5" t="str">
        <f t="shared" ref="A2430:B2430" si="2314">A2281</f>
        <v>140x140x12.0*</v>
      </c>
      <c r="B2430" s="14">
        <f t="shared" si="2314"/>
        <v>25.434000000000001</v>
      </c>
      <c r="C2430" s="14">
        <f t="shared" si="2274"/>
        <v>14</v>
      </c>
      <c r="D2430" s="38">
        <v>42.5</v>
      </c>
    </row>
    <row r="2431" spans="1:4" x14ac:dyDescent="0.25">
      <c r="A2431" s="5" t="str">
        <f t="shared" ref="A2431:B2431" si="2315">A2282</f>
        <v>140x140x13.0*</v>
      </c>
      <c r="B2431" s="14">
        <f t="shared" si="2315"/>
        <v>27.475000000000001</v>
      </c>
      <c r="C2431" s="14">
        <f t="shared" si="2274"/>
        <v>14</v>
      </c>
      <c r="D2431" s="38">
        <v>46</v>
      </c>
    </row>
    <row r="2432" spans="1:4" x14ac:dyDescent="0.25">
      <c r="A2432" s="5" t="str">
        <f t="shared" ref="A2432:B2432" si="2316">A2283</f>
        <v>140x140x14.0*</v>
      </c>
      <c r="B2432" s="14">
        <f t="shared" si="2316"/>
        <v>29.4375</v>
      </c>
      <c r="C2432" s="14">
        <f t="shared" si="2274"/>
        <v>14</v>
      </c>
      <c r="D2432" s="38">
        <v>48.9</v>
      </c>
    </row>
    <row r="2433" spans="1:4" x14ac:dyDescent="0.25">
      <c r="A2433" s="5" t="str">
        <f t="shared" ref="A2433:B2433" si="2317">A2284</f>
        <v>140x140x9.0*</v>
      </c>
      <c r="B2433" s="14">
        <f t="shared" si="2317"/>
        <v>19.311</v>
      </c>
      <c r="C2433" s="14">
        <f t="shared" si="2274"/>
        <v>14</v>
      </c>
      <c r="D2433" s="38">
        <v>31.9</v>
      </c>
    </row>
    <row r="2434" spans="1:4" x14ac:dyDescent="0.25">
      <c r="A2434" s="5" t="str">
        <f t="shared" ref="A2434:B2434" si="2318">A2285</f>
        <v>150x150x17</v>
      </c>
      <c r="B2434" s="14">
        <f t="shared" si="2318"/>
        <v>37.994</v>
      </c>
      <c r="C2434" s="14">
        <f t="shared" si="2274"/>
        <v>14</v>
      </c>
      <c r="D2434" s="38">
        <v>71.099999999999994</v>
      </c>
    </row>
    <row r="2435" spans="1:4" x14ac:dyDescent="0.25">
      <c r="A2435" s="5" t="str">
        <f t="shared" ref="A2435:B2435" si="2319">A2286</f>
        <v>150x150x18</v>
      </c>
      <c r="B2435" s="14">
        <f t="shared" si="2319"/>
        <v>40.034999999999997</v>
      </c>
      <c r="C2435" s="14">
        <f t="shared" si="2274"/>
        <v>14</v>
      </c>
      <c r="D2435" s="38">
        <v>74.900000000000006</v>
      </c>
    </row>
    <row r="2436" spans="1:4" x14ac:dyDescent="0.25">
      <c r="A2436" s="5" t="str">
        <f t="shared" ref="A2436:B2436" si="2320">A2287</f>
        <v>150x150x19</v>
      </c>
      <c r="B2436" s="14">
        <f t="shared" si="2320"/>
        <v>42.154499999999999</v>
      </c>
      <c r="C2436" s="14">
        <f t="shared" si="2274"/>
        <v>14</v>
      </c>
      <c r="D2436" s="38">
        <v>78.400000000000006</v>
      </c>
    </row>
    <row r="2437" spans="1:4" x14ac:dyDescent="0.25">
      <c r="A2437" s="5" t="str">
        <f t="shared" ref="A2437:B2437" si="2321">A2288</f>
        <v>150x150x20</v>
      </c>
      <c r="B2437" s="14">
        <f t="shared" si="2321"/>
        <v>44.195500000000003</v>
      </c>
      <c r="C2437" s="14">
        <f t="shared" si="2274"/>
        <v>14</v>
      </c>
      <c r="D2437" s="38">
        <v>82.1</v>
      </c>
    </row>
    <row r="2438" spans="1:4" x14ac:dyDescent="0.25">
      <c r="A2438" s="5" t="str">
        <f t="shared" ref="A2438:B2438" si="2322">A2289</f>
        <v>150x150x10.0*</v>
      </c>
      <c r="B2438" s="14">
        <f t="shared" si="2322"/>
        <v>23.000499999999999</v>
      </c>
      <c r="C2438" s="14">
        <f t="shared" si="2274"/>
        <v>14</v>
      </c>
      <c r="D2438" s="38">
        <v>43.4</v>
      </c>
    </row>
    <row r="2439" spans="1:4" x14ac:dyDescent="0.25">
      <c r="A2439" s="5" t="str">
        <f t="shared" ref="A2439:B2439" si="2323">A2290</f>
        <v>150x150x11.0*</v>
      </c>
      <c r="B2439" s="14">
        <f t="shared" si="2323"/>
        <v>25.198499999999999</v>
      </c>
      <c r="C2439" s="14">
        <f t="shared" si="2274"/>
        <v>14</v>
      </c>
      <c r="D2439" s="38">
        <v>47.4</v>
      </c>
    </row>
    <row r="2440" spans="1:4" x14ac:dyDescent="0.25">
      <c r="A2440" s="5" t="str">
        <f t="shared" ref="A2440:B2440" si="2324">A2291</f>
        <v>150x150x12.0*</v>
      </c>
      <c r="B2440" s="14">
        <f t="shared" si="2324"/>
        <v>27.318000000000001</v>
      </c>
      <c r="C2440" s="14">
        <f t="shared" si="2274"/>
        <v>14</v>
      </c>
      <c r="D2440" s="38">
        <v>51.8</v>
      </c>
    </row>
    <row r="2441" spans="1:4" x14ac:dyDescent="0.25">
      <c r="A2441" s="5" t="str">
        <f t="shared" ref="A2441:B2441" si="2325">A2292</f>
        <v>150x150x13.0*</v>
      </c>
      <c r="B2441" s="14">
        <f t="shared" si="2325"/>
        <v>29.515999999999998</v>
      </c>
      <c r="C2441" s="14">
        <f t="shared" si="2274"/>
        <v>14</v>
      </c>
      <c r="D2441" s="38">
        <v>56</v>
      </c>
    </row>
    <row r="2442" spans="1:4" x14ac:dyDescent="0.25">
      <c r="A2442" s="5" t="str">
        <f t="shared" ref="A2442:B2442" si="2326">A2293</f>
        <v>150x150x14.0*</v>
      </c>
      <c r="B2442" s="14">
        <f t="shared" si="2326"/>
        <v>31.6355</v>
      </c>
      <c r="C2442" s="14">
        <f t="shared" si="2274"/>
        <v>14</v>
      </c>
      <c r="D2442" s="38">
        <v>59.7</v>
      </c>
    </row>
    <row r="2443" spans="1:4" x14ac:dyDescent="0.25">
      <c r="A2443" s="5" t="str">
        <f t="shared" ref="A2443:B2443" si="2327">A2294</f>
        <v>150x150x15.0*</v>
      </c>
      <c r="B2443" s="14">
        <f t="shared" si="2327"/>
        <v>33.755000000000003</v>
      </c>
      <c r="C2443" s="14">
        <f t="shared" si="2274"/>
        <v>14</v>
      </c>
      <c r="D2443" s="38">
        <v>63.7</v>
      </c>
    </row>
    <row r="2444" spans="1:4" x14ac:dyDescent="0.25">
      <c r="A2444" s="5" t="str">
        <f t="shared" ref="A2444:B2444" si="2328">A2295</f>
        <v>150x150x16.0*</v>
      </c>
      <c r="B2444" s="14">
        <f t="shared" si="2328"/>
        <v>35.874499999999998</v>
      </c>
      <c r="C2444" s="14">
        <f t="shared" si="2274"/>
        <v>14</v>
      </c>
      <c r="D2444" s="38">
        <v>67.3</v>
      </c>
    </row>
    <row r="2445" spans="1:4" x14ac:dyDescent="0.25">
      <c r="A2445" s="5" t="str">
        <f t="shared" ref="A2445:B2445" si="2329">A2296</f>
        <v>160x160x20</v>
      </c>
      <c r="B2445" s="14">
        <f t="shared" si="2329"/>
        <v>47.335500000000003</v>
      </c>
      <c r="C2445" s="14">
        <f t="shared" si="2274"/>
        <v>14</v>
      </c>
      <c r="D2445" s="38">
        <v>99</v>
      </c>
    </row>
    <row r="2446" spans="1:4" x14ac:dyDescent="0.25">
      <c r="A2446" s="5" t="str">
        <f t="shared" ref="A2446:B2446" si="2330">A2297</f>
        <v>160x160x12.0*</v>
      </c>
      <c r="B2446" s="14">
        <f t="shared" si="2330"/>
        <v>29.2805</v>
      </c>
      <c r="C2446" s="14">
        <f t="shared" si="2274"/>
        <v>14</v>
      </c>
      <c r="D2446" s="38">
        <v>62</v>
      </c>
    </row>
    <row r="2447" spans="1:4" x14ac:dyDescent="0.25">
      <c r="A2447" s="5" t="str">
        <f t="shared" ref="A2447:B2447" si="2331">A2298</f>
        <v>160x160x13.0*</v>
      </c>
      <c r="B2447" s="14">
        <f t="shared" si="2331"/>
        <v>31.556999999999999</v>
      </c>
      <c r="C2447" s="14">
        <f t="shared" si="2274"/>
        <v>14</v>
      </c>
      <c r="D2447" s="38">
        <v>66.900000000000006</v>
      </c>
    </row>
    <row r="2448" spans="1:4" x14ac:dyDescent="0.25">
      <c r="A2448" s="5" t="str">
        <f t="shared" ref="A2448:B2448" si="2332">A2299</f>
        <v>160x160x14.0*</v>
      </c>
      <c r="B2448" s="14">
        <f t="shared" si="2332"/>
        <v>33.911999999999999</v>
      </c>
      <c r="C2448" s="14">
        <f t="shared" si="2274"/>
        <v>14</v>
      </c>
      <c r="D2448" s="38">
        <v>72</v>
      </c>
    </row>
    <row r="2449" spans="1:4" x14ac:dyDescent="0.25">
      <c r="A2449" s="5" t="str">
        <f t="shared" ref="A2449:B2449" si="2333">A2300</f>
        <v>160x160x15.0*</v>
      </c>
      <c r="B2449" s="14">
        <f t="shared" si="2333"/>
        <v>36.188499999999998</v>
      </c>
      <c r="C2449" s="14">
        <f t="shared" si="2274"/>
        <v>14</v>
      </c>
      <c r="D2449" s="38">
        <v>77.2</v>
      </c>
    </row>
    <row r="2450" spans="1:4" x14ac:dyDescent="0.25">
      <c r="A2450" s="5" t="str">
        <f t="shared" ref="A2450:B2450" si="2334">A2301</f>
        <v>160x160x16.0*</v>
      </c>
      <c r="B2450" s="14">
        <f t="shared" si="2334"/>
        <v>38.465000000000003</v>
      </c>
      <c r="C2450" s="14">
        <f t="shared" si="2274"/>
        <v>14</v>
      </c>
      <c r="D2450" s="38">
        <v>81.2</v>
      </c>
    </row>
    <row r="2451" spans="1:4" x14ac:dyDescent="0.25">
      <c r="A2451" s="5" t="str">
        <f t="shared" ref="A2451:B2451" si="2335">A2302</f>
        <v>180x180x20</v>
      </c>
      <c r="B2451" s="14">
        <f t="shared" si="2335"/>
        <v>53.615499999999997</v>
      </c>
      <c r="C2451" s="14">
        <f t="shared" si="2274"/>
        <v>14</v>
      </c>
      <c r="D2451" s="38">
        <v>139</v>
      </c>
    </row>
    <row r="2452" spans="1:4" x14ac:dyDescent="0.25">
      <c r="A2452" s="5" t="str">
        <f t="shared" ref="A2452:B2452" si="2336">A2303</f>
        <v>180x180x22</v>
      </c>
      <c r="B2452" s="14">
        <f t="shared" si="2336"/>
        <v>58.639499999999998</v>
      </c>
      <c r="C2452" s="14">
        <f t="shared" si="2274"/>
        <v>14</v>
      </c>
      <c r="D2452" s="38">
        <v>152</v>
      </c>
    </row>
    <row r="2453" spans="1:4" x14ac:dyDescent="0.25">
      <c r="A2453" s="5" t="str">
        <f t="shared" ref="A2453:B2453" si="2337">A2304</f>
        <v>180x180x15.0*</v>
      </c>
      <c r="B2453" s="14">
        <f t="shared" si="2337"/>
        <v>40.898499999999999</v>
      </c>
      <c r="C2453" s="14">
        <f t="shared" si="2274"/>
        <v>14</v>
      </c>
      <c r="D2453" s="38">
        <v>107</v>
      </c>
    </row>
    <row r="2454" spans="1:4" x14ac:dyDescent="0.25">
      <c r="A2454" s="5" t="str">
        <f t="shared" ref="A2454:B2454" si="2338">A2305</f>
        <v>180x180x16.0*</v>
      </c>
      <c r="B2454" s="14">
        <f t="shared" si="2338"/>
        <v>43.488999999999997</v>
      </c>
      <c r="C2454" s="14">
        <f t="shared" ref="C2454:C2517" si="2339">C2305+1</f>
        <v>14</v>
      </c>
      <c r="D2454" s="38">
        <v>112</v>
      </c>
    </row>
    <row r="2455" spans="1:4" x14ac:dyDescent="0.25">
      <c r="A2455" s="5" t="str">
        <f t="shared" ref="A2455:B2455" si="2340">A2306</f>
        <v>200x200x25</v>
      </c>
      <c r="B2455" s="14">
        <f t="shared" si="2340"/>
        <v>73.868499999999997</v>
      </c>
      <c r="C2455" s="14">
        <f t="shared" si="2339"/>
        <v>14</v>
      </c>
      <c r="D2455" s="38">
        <v>228</v>
      </c>
    </row>
    <row r="2456" spans="1:4" x14ac:dyDescent="0.25">
      <c r="A2456" s="5" t="str">
        <f t="shared" ref="A2456:B2456" si="2341">A2307</f>
        <v>200x200x28</v>
      </c>
      <c r="B2456" s="14">
        <f t="shared" si="2341"/>
        <v>82.424999999999997</v>
      </c>
      <c r="C2456" s="14">
        <f t="shared" si="2339"/>
        <v>14</v>
      </c>
      <c r="D2456" s="38">
        <v>254</v>
      </c>
    </row>
    <row r="2457" spans="1:4" x14ac:dyDescent="0.25">
      <c r="A2457" s="5" t="str">
        <f t="shared" ref="A2457:B2457" si="2342">A2308</f>
        <v>200x200x12.0*</v>
      </c>
      <c r="B2457" s="14">
        <f t="shared" si="2342"/>
        <v>36.816499999999998</v>
      </c>
      <c r="C2457" s="14">
        <f t="shared" si="2339"/>
        <v>14</v>
      </c>
      <c r="D2457" s="38">
        <v>113</v>
      </c>
    </row>
    <row r="2458" spans="1:4" x14ac:dyDescent="0.25">
      <c r="A2458" s="5" t="str">
        <f t="shared" ref="A2458:B2458" si="2343">A2309</f>
        <v>200x200x15.0*</v>
      </c>
      <c r="B2458" s="14">
        <f t="shared" si="2343"/>
        <v>45.608499999999999</v>
      </c>
      <c r="C2458" s="14">
        <f t="shared" si="2339"/>
        <v>14</v>
      </c>
      <c r="D2458" s="38">
        <v>142</v>
      </c>
    </row>
    <row r="2459" spans="1:4" x14ac:dyDescent="0.25">
      <c r="A2459" s="5" t="str">
        <f t="shared" ref="A2459:B2459" si="2344">A2310</f>
        <v>200x200x20.0*</v>
      </c>
      <c r="B2459" s="14">
        <f t="shared" si="2344"/>
        <v>59.895499999999998</v>
      </c>
      <c r="C2459" s="14">
        <f t="shared" si="2339"/>
        <v>14</v>
      </c>
      <c r="D2459" s="38">
        <v>188</v>
      </c>
    </row>
    <row r="2460" spans="1:4" x14ac:dyDescent="0.25">
      <c r="A2460" s="5" t="str">
        <f t="shared" ref="A2460:B2460" si="2345">A2311</f>
        <v>250x250x30</v>
      </c>
      <c r="B2460" s="14">
        <f t="shared" si="2345"/>
        <v>110.685</v>
      </c>
      <c r="C2460" s="14">
        <f t="shared" si="2339"/>
        <v>14</v>
      </c>
      <c r="D2460" s="38">
        <v>500</v>
      </c>
    </row>
    <row r="2461" spans="1:4" x14ac:dyDescent="0.25">
      <c r="A2461" s="5" t="str">
        <f t="shared" ref="A2461:B2461" si="2346">A2312</f>
        <v>250x250x35</v>
      </c>
      <c r="B2461" s="14">
        <f t="shared" si="2346"/>
        <v>127.955</v>
      </c>
      <c r="C2461" s="14">
        <f t="shared" si="2339"/>
        <v>14</v>
      </c>
      <c r="D2461" s="38">
        <v>578</v>
      </c>
    </row>
    <row r="2462" spans="1:4" x14ac:dyDescent="0.25">
      <c r="A2462" s="5" t="str">
        <f t="shared" ref="A2462:B2462" si="2347">A2313</f>
        <v>250x250x20.0*</v>
      </c>
      <c r="B2462" s="14">
        <f t="shared" si="2347"/>
        <v>75.36</v>
      </c>
      <c r="C2462" s="14">
        <f t="shared" si="2339"/>
        <v>14</v>
      </c>
      <c r="D2462" s="38">
        <v>342</v>
      </c>
    </row>
    <row r="2463" spans="1:4" x14ac:dyDescent="0.25">
      <c r="A2463" s="5" t="str">
        <f t="shared" ref="A2463:B2463" si="2348">A2314</f>
        <v>250x250x25.0*</v>
      </c>
      <c r="B2463" s="14">
        <f t="shared" si="2348"/>
        <v>93.415000000000006</v>
      </c>
      <c r="C2463" s="14">
        <f t="shared" si="2339"/>
        <v>14</v>
      </c>
      <c r="D2463" s="38">
        <v>424</v>
      </c>
    </row>
    <row r="2464" spans="1:4" x14ac:dyDescent="0.25">
      <c r="A2464" s="5" t="str">
        <f t="shared" ref="A2464:B2464" si="2349">A2315</f>
        <v>25x25x3</v>
      </c>
      <c r="B2464" s="14">
        <f t="shared" si="2349"/>
        <v>1.099</v>
      </c>
      <c r="C2464" s="14">
        <f t="shared" si="2339"/>
        <v>14</v>
      </c>
      <c r="D2464" s="38">
        <v>6.8000000000000005E-2</v>
      </c>
    </row>
    <row r="2465" spans="1:4" x14ac:dyDescent="0.25">
      <c r="A2465" s="5" t="str">
        <f t="shared" ref="A2465:B2465" si="2350">A2316</f>
        <v>25x25x4</v>
      </c>
      <c r="B2465" s="14">
        <f t="shared" si="2350"/>
        <v>1.4915</v>
      </c>
      <c r="C2465" s="14">
        <f t="shared" si="2339"/>
        <v>14</v>
      </c>
      <c r="D2465" s="38">
        <v>8.7999999999999995E-2</v>
      </c>
    </row>
    <row r="2466" spans="1:4" x14ac:dyDescent="0.25">
      <c r="A2466" s="5" t="str">
        <f t="shared" ref="A2466:B2466" si="2351">A2317</f>
        <v>300x300x35</v>
      </c>
      <c r="B2466" s="14">
        <f t="shared" si="2351"/>
        <v>154.64500000000001</v>
      </c>
      <c r="C2466" s="14">
        <f t="shared" si="2339"/>
        <v>14</v>
      </c>
      <c r="D2466" s="38">
        <v>935</v>
      </c>
    </row>
    <row r="2467" spans="1:4" x14ac:dyDescent="0.25">
      <c r="A2467" s="5" t="str">
        <f t="shared" ref="A2467:B2467" si="2352">A2318</f>
        <v>300x300x25.0*</v>
      </c>
      <c r="B2467" s="14">
        <f t="shared" si="2352"/>
        <v>112.255</v>
      </c>
      <c r="C2467" s="14">
        <f t="shared" si="2339"/>
        <v>14</v>
      </c>
      <c r="D2467" s="38">
        <v>685</v>
      </c>
    </row>
    <row r="2468" spans="1:4" x14ac:dyDescent="0.25">
      <c r="A2468" s="5" t="str">
        <f t="shared" ref="A2468:B2468" si="2353">A2319</f>
        <v>300x300x30.0*</v>
      </c>
      <c r="B2468" s="14">
        <f t="shared" si="2353"/>
        <v>133.44999999999999</v>
      </c>
      <c r="C2468" s="14">
        <f t="shared" si="2339"/>
        <v>14</v>
      </c>
      <c r="D2468" s="38">
        <v>814</v>
      </c>
    </row>
    <row r="2469" spans="1:4" x14ac:dyDescent="0.25">
      <c r="A2469" s="5" t="str">
        <f t="shared" ref="A2469:B2469" si="2354">A2320</f>
        <v>30x30x4</v>
      </c>
      <c r="B2469" s="14">
        <f t="shared" si="2354"/>
        <v>1.8055000000000001</v>
      </c>
      <c r="C2469" s="14">
        <f t="shared" si="2339"/>
        <v>14</v>
      </c>
      <c r="D2469" s="38">
        <v>0.157</v>
      </c>
    </row>
    <row r="2470" spans="1:4" x14ac:dyDescent="0.25">
      <c r="A2470" s="5" t="str">
        <f t="shared" ref="A2470:B2470" si="2355">A2321</f>
        <v>30x30x3.0*</v>
      </c>
      <c r="B2470" s="14">
        <f t="shared" si="2355"/>
        <v>1.3345</v>
      </c>
      <c r="C2470" s="14">
        <f t="shared" si="2339"/>
        <v>14</v>
      </c>
      <c r="D2470" s="38">
        <v>0.121</v>
      </c>
    </row>
    <row r="2471" spans="1:4" x14ac:dyDescent="0.25">
      <c r="A2471" s="5" t="str">
        <f t="shared" ref="A2471:B2471" si="2356">A2322</f>
        <v>35x35x4</v>
      </c>
      <c r="B2471" s="14">
        <f t="shared" si="2356"/>
        <v>2.1194999999999999</v>
      </c>
      <c r="C2471" s="14">
        <f t="shared" si="2339"/>
        <v>14</v>
      </c>
      <c r="D2471" s="38">
        <v>0.252</v>
      </c>
    </row>
    <row r="2472" spans="1:4" x14ac:dyDescent="0.25">
      <c r="A2472" s="5" t="str">
        <f t="shared" ref="A2472:B2472" si="2357">A2323</f>
        <v>35x35x5</v>
      </c>
      <c r="B2472" s="14">
        <f t="shared" si="2357"/>
        <v>2.5905</v>
      </c>
      <c r="C2472" s="14">
        <f t="shared" si="2339"/>
        <v>14</v>
      </c>
      <c r="D2472" s="38">
        <v>0.30099999999999999</v>
      </c>
    </row>
    <row r="2473" spans="1:4" x14ac:dyDescent="0.25">
      <c r="A2473" s="5" t="str">
        <f t="shared" ref="A2473:B2473" si="2358">A2324</f>
        <v>40x40x5</v>
      </c>
      <c r="B2473" s="14">
        <f t="shared" si="2358"/>
        <v>2.9830000000000001</v>
      </c>
      <c r="C2473" s="14">
        <f t="shared" si="2339"/>
        <v>14</v>
      </c>
      <c r="D2473" s="38">
        <v>0.45600000000000002</v>
      </c>
    </row>
    <row r="2474" spans="1:4" x14ac:dyDescent="0.25">
      <c r="A2474" s="5" t="str">
        <f t="shared" ref="A2474:B2474" si="2359">A2325</f>
        <v>40x40x6</v>
      </c>
      <c r="B2474" s="14">
        <f t="shared" si="2359"/>
        <v>3.5325000000000002</v>
      </c>
      <c r="C2474" s="14">
        <f t="shared" si="2339"/>
        <v>14</v>
      </c>
      <c r="D2474" s="38">
        <v>0.53900000000000003</v>
      </c>
    </row>
    <row r="2475" spans="1:4" x14ac:dyDescent="0.25">
      <c r="A2475" s="5" t="str">
        <f t="shared" ref="A2475:B2475" si="2360">A2326</f>
        <v>40x40x4.0*</v>
      </c>
      <c r="B2475" s="14">
        <f t="shared" si="2360"/>
        <v>2.4335</v>
      </c>
      <c r="C2475" s="14">
        <f t="shared" si="2339"/>
        <v>14</v>
      </c>
      <c r="D2475" s="38">
        <v>0.38</v>
      </c>
    </row>
    <row r="2476" spans="1:4" x14ac:dyDescent="0.25">
      <c r="A2476" s="5" t="str">
        <f t="shared" ref="A2476:B2476" si="2361">A2327</f>
        <v>45x45x5</v>
      </c>
      <c r="B2476" s="14">
        <f t="shared" si="2361"/>
        <v>3.3755000000000002</v>
      </c>
      <c r="C2476" s="14">
        <f t="shared" si="2339"/>
        <v>14</v>
      </c>
      <c r="D2476" s="38">
        <v>0.65500000000000003</v>
      </c>
    </row>
    <row r="2477" spans="1:4" x14ac:dyDescent="0.25">
      <c r="A2477" s="5" t="str">
        <f t="shared" ref="A2477:B2477" si="2362">A2328</f>
        <v>45x45x6</v>
      </c>
      <c r="B2477" s="14">
        <f t="shared" si="2362"/>
        <v>4.0034999999999998</v>
      </c>
      <c r="C2477" s="14">
        <f t="shared" si="2339"/>
        <v>14</v>
      </c>
      <c r="D2477" s="38">
        <v>0.75900000000000001</v>
      </c>
    </row>
    <row r="2478" spans="1:4" x14ac:dyDescent="0.25">
      <c r="A2478" s="5" t="str">
        <f t="shared" ref="A2478:B2478" si="2363">A2329</f>
        <v>45x45x7</v>
      </c>
      <c r="B2478" s="14">
        <f t="shared" si="2363"/>
        <v>4.6315</v>
      </c>
      <c r="C2478" s="14">
        <f t="shared" si="2339"/>
        <v>14</v>
      </c>
      <c r="D2478" s="38">
        <v>0.873</v>
      </c>
    </row>
    <row r="2479" spans="1:4" x14ac:dyDescent="0.25">
      <c r="A2479" s="5" t="str">
        <f t="shared" ref="A2479:B2479" si="2364">A2330</f>
        <v>45x45x3.0*</v>
      </c>
      <c r="B2479" s="14">
        <f t="shared" si="2364"/>
        <v>2.1194999999999999</v>
      </c>
      <c r="C2479" s="14">
        <f t="shared" si="2339"/>
        <v>14</v>
      </c>
      <c r="D2479" s="38">
        <v>0.41099999999999998</v>
      </c>
    </row>
    <row r="2480" spans="1:4" x14ac:dyDescent="0.25">
      <c r="A2480" s="5" t="str">
        <f t="shared" ref="A2480:B2480" si="2365">A2331</f>
        <v>45x45x4.0*</v>
      </c>
      <c r="B2480" s="14">
        <f t="shared" si="2365"/>
        <v>2.7475000000000001</v>
      </c>
      <c r="C2480" s="14">
        <f t="shared" si="2339"/>
        <v>14</v>
      </c>
      <c r="D2480" s="38">
        <v>0.53200000000000003</v>
      </c>
    </row>
    <row r="2481" spans="1:4" x14ac:dyDescent="0.25">
      <c r="A2481" s="5" t="str">
        <f t="shared" ref="A2481:B2481" si="2366">A2332</f>
        <v>45x45x45.0*</v>
      </c>
      <c r="B2481" s="14">
        <f t="shared" si="2366"/>
        <v>3.0615000000000001</v>
      </c>
      <c r="C2481" s="14">
        <f t="shared" si="2339"/>
        <v>14</v>
      </c>
      <c r="D2481" s="38">
        <v>0.59399999999999997</v>
      </c>
    </row>
    <row r="2482" spans="1:4" x14ac:dyDescent="0.25">
      <c r="A2482" s="5" t="str">
        <f t="shared" ref="A2482:B2482" si="2367">A2333</f>
        <v>50x50x6</v>
      </c>
      <c r="B2482" s="14">
        <f t="shared" si="2367"/>
        <v>4.4744999999999999</v>
      </c>
      <c r="C2482" s="14">
        <f t="shared" si="2339"/>
        <v>14</v>
      </c>
      <c r="D2482" s="38">
        <v>1.07</v>
      </c>
    </row>
    <row r="2483" spans="1:4" x14ac:dyDescent="0.25">
      <c r="A2483" s="5" t="str">
        <f t="shared" ref="A2483:B2483" si="2368">A2334</f>
        <v>50x50x7</v>
      </c>
      <c r="B2483" s="14">
        <f t="shared" si="2368"/>
        <v>5.181</v>
      </c>
      <c r="C2483" s="14">
        <f t="shared" si="2339"/>
        <v>14</v>
      </c>
      <c r="D2483" s="38">
        <v>1.21</v>
      </c>
    </row>
    <row r="2484" spans="1:4" x14ac:dyDescent="0.25">
      <c r="A2484" s="5" t="str">
        <f t="shared" ref="A2484:B2484" si="2369">A2335</f>
        <v>50x50x8</v>
      </c>
      <c r="B2484" s="14">
        <f t="shared" si="2369"/>
        <v>5.8090000000000002</v>
      </c>
      <c r="C2484" s="14">
        <f t="shared" si="2339"/>
        <v>14</v>
      </c>
      <c r="D2484" s="38">
        <v>1.37</v>
      </c>
    </row>
    <row r="2485" spans="1:4" x14ac:dyDescent="0.25">
      <c r="A2485" s="5" t="str">
        <f t="shared" ref="A2485:B2485" si="2370">A2336</f>
        <v>50x50x9</v>
      </c>
      <c r="B2485" s="14">
        <f t="shared" si="2370"/>
        <v>6.4369999999999994</v>
      </c>
      <c r="C2485" s="14">
        <f t="shared" si="2339"/>
        <v>14</v>
      </c>
      <c r="D2485" s="38">
        <v>1.52</v>
      </c>
    </row>
    <row r="2486" spans="1:4" x14ac:dyDescent="0.25">
      <c r="A2486" s="5" t="str">
        <f t="shared" ref="A2486:B2486" si="2371">A2337</f>
        <v>50x50x4.0*</v>
      </c>
      <c r="B2486" s="14">
        <f t="shared" si="2371"/>
        <v>3.0615000000000001</v>
      </c>
      <c r="C2486" s="14">
        <f t="shared" si="2339"/>
        <v>14</v>
      </c>
      <c r="D2486" s="38">
        <v>0.74399999999999999</v>
      </c>
    </row>
    <row r="2487" spans="1:4" x14ac:dyDescent="0.25">
      <c r="A2487" s="5" t="str">
        <f t="shared" ref="A2487:B2487" si="2372">A2338</f>
        <v>50x50x5.0*</v>
      </c>
      <c r="B2487" s="14">
        <f t="shared" si="2372"/>
        <v>3.7679999999999998</v>
      </c>
      <c r="C2487" s="14">
        <f t="shared" si="2339"/>
        <v>14</v>
      </c>
      <c r="D2487" s="38">
        <v>0.90200000000000002</v>
      </c>
    </row>
    <row r="2488" spans="1:4" x14ac:dyDescent="0.25">
      <c r="A2488" s="5" t="str">
        <f t="shared" ref="A2488:B2488" si="2373">A2339</f>
        <v>55x55x6</v>
      </c>
      <c r="B2488" s="14">
        <f t="shared" si="2373"/>
        <v>4.9455</v>
      </c>
      <c r="C2488" s="14">
        <f t="shared" si="2339"/>
        <v>14</v>
      </c>
      <c r="D2488" s="38">
        <v>1.41</v>
      </c>
    </row>
    <row r="2489" spans="1:4" x14ac:dyDescent="0.25">
      <c r="A2489" s="5" t="str">
        <f t="shared" ref="A2489:B2489" si="2374">A2340</f>
        <v>55x55x4.0*</v>
      </c>
      <c r="B2489" s="14">
        <f t="shared" si="2374"/>
        <v>3.3755000000000002</v>
      </c>
      <c r="C2489" s="14">
        <f t="shared" si="2339"/>
        <v>14</v>
      </c>
      <c r="D2489" s="38">
        <v>0.97299999999999998</v>
      </c>
    </row>
    <row r="2490" spans="1:4" x14ac:dyDescent="0.25">
      <c r="A2490" s="5" t="str">
        <f t="shared" ref="A2490:B2490" si="2375">A2341</f>
        <v>55x55x5.0*</v>
      </c>
      <c r="B2490" s="14">
        <f t="shared" si="2375"/>
        <v>4.1604999999999999</v>
      </c>
      <c r="C2490" s="14">
        <f t="shared" si="2339"/>
        <v>14</v>
      </c>
      <c r="D2490" s="38">
        <v>1.21</v>
      </c>
    </row>
    <row r="2491" spans="1:4" x14ac:dyDescent="0.25">
      <c r="A2491" s="5" t="str">
        <f t="shared" ref="A2491:B2491" si="2376">A2342</f>
        <v>60x60x7</v>
      </c>
      <c r="B2491" s="14">
        <f t="shared" si="2376"/>
        <v>6.28</v>
      </c>
      <c r="C2491" s="14">
        <f t="shared" si="2339"/>
        <v>14</v>
      </c>
      <c r="D2491" s="38">
        <v>2.11</v>
      </c>
    </row>
    <row r="2492" spans="1:4" x14ac:dyDescent="0.25">
      <c r="A2492" s="5" t="str">
        <f t="shared" ref="A2492:B2492" si="2377">A2343</f>
        <v>60x60x8</v>
      </c>
      <c r="B2492" s="14">
        <f t="shared" si="2377"/>
        <v>7.0650000000000004</v>
      </c>
      <c r="C2492" s="14">
        <f t="shared" si="2339"/>
        <v>14</v>
      </c>
      <c r="D2492" s="38">
        <v>2.39</v>
      </c>
    </row>
    <row r="2493" spans="1:4" x14ac:dyDescent="0.25">
      <c r="A2493" s="5" t="str">
        <f t="shared" ref="A2493:B2493" si="2378">A2344</f>
        <v>60x60x10</v>
      </c>
      <c r="B2493" s="14">
        <f t="shared" si="2378"/>
        <v>8.7134999999999998</v>
      </c>
      <c r="C2493" s="14">
        <f t="shared" si="2339"/>
        <v>14</v>
      </c>
      <c r="D2493" s="38">
        <v>2.89</v>
      </c>
    </row>
    <row r="2494" spans="1:4" x14ac:dyDescent="0.25">
      <c r="A2494" s="5" t="str">
        <f t="shared" ref="A2494:B2494" si="2379">A2345</f>
        <v>60x60x4.0*</v>
      </c>
      <c r="B2494" s="14">
        <f t="shared" si="2379"/>
        <v>3.6894999999999998</v>
      </c>
      <c r="C2494" s="14">
        <f t="shared" si="2339"/>
        <v>14</v>
      </c>
      <c r="D2494" s="38">
        <v>1.28</v>
      </c>
    </row>
    <row r="2495" spans="1:4" x14ac:dyDescent="0.25">
      <c r="A2495" s="5" t="str">
        <f t="shared" ref="A2495:B2495" si="2380">A2346</f>
        <v>60x60x5.0*</v>
      </c>
      <c r="B2495" s="14">
        <f t="shared" si="2380"/>
        <v>4.5529999999999999</v>
      </c>
      <c r="C2495" s="14">
        <f t="shared" si="2339"/>
        <v>14</v>
      </c>
      <c r="D2495" s="38">
        <v>1.56</v>
      </c>
    </row>
    <row r="2496" spans="1:4" x14ac:dyDescent="0.25">
      <c r="A2496" s="5" t="str">
        <f t="shared" ref="A2496:B2496" si="2381">A2347</f>
        <v>60x60x6.0*</v>
      </c>
      <c r="B2496" s="14">
        <f t="shared" si="2381"/>
        <v>5.4165000000000001</v>
      </c>
      <c r="C2496" s="14">
        <f t="shared" si="2339"/>
        <v>14</v>
      </c>
      <c r="D2496" s="38">
        <v>1.86</v>
      </c>
    </row>
    <row r="2497" spans="1:4" x14ac:dyDescent="0.25">
      <c r="A2497" s="5" t="str">
        <f t="shared" ref="A2497:B2497" si="2382">A2348</f>
        <v>63x63x5.0*</v>
      </c>
      <c r="B2497" s="14">
        <f t="shared" si="2382"/>
        <v>4.7885</v>
      </c>
      <c r="C2497" s="14">
        <f t="shared" si="2339"/>
        <v>14</v>
      </c>
      <c r="D2497" s="38">
        <v>1.81</v>
      </c>
    </row>
    <row r="2498" spans="1:4" x14ac:dyDescent="0.25">
      <c r="A2498" s="5" t="str">
        <f t="shared" ref="A2498:B2498" si="2383">A2349</f>
        <v>63x63x6.0*</v>
      </c>
      <c r="B2498" s="14">
        <f t="shared" si="2383"/>
        <v>5.7305000000000001</v>
      </c>
      <c r="C2498" s="14">
        <f t="shared" si="2339"/>
        <v>14</v>
      </c>
      <c r="D2498" s="38">
        <v>2.13</v>
      </c>
    </row>
    <row r="2499" spans="1:4" x14ac:dyDescent="0.25">
      <c r="A2499" s="5" t="str">
        <f t="shared" ref="A2499:B2499" si="2384">A2350</f>
        <v>63x63x6.5*</v>
      </c>
      <c r="B2499" s="14">
        <f t="shared" si="2384"/>
        <v>6.2015000000000002</v>
      </c>
      <c r="C2499" s="14">
        <f t="shared" si="2339"/>
        <v>14</v>
      </c>
      <c r="D2499" s="38">
        <v>2.29</v>
      </c>
    </row>
    <row r="2500" spans="1:4" x14ac:dyDescent="0.25">
      <c r="A2500" s="5" t="str">
        <f t="shared" ref="A2500:B2500" si="2385">A2351</f>
        <v>65x65x7</v>
      </c>
      <c r="B2500" s="14">
        <f t="shared" si="2385"/>
        <v>6.8295000000000003</v>
      </c>
      <c r="C2500" s="14">
        <f t="shared" si="2339"/>
        <v>14</v>
      </c>
      <c r="D2500" s="38">
        <v>2.7</v>
      </c>
    </row>
    <row r="2501" spans="1:4" x14ac:dyDescent="0.25">
      <c r="A2501" s="5" t="str">
        <f t="shared" ref="A2501:B2501" si="2386">A2352</f>
        <v>65x65x8</v>
      </c>
      <c r="B2501" s="14">
        <f t="shared" si="2386"/>
        <v>7.7714999999999996</v>
      </c>
      <c r="C2501" s="14">
        <f t="shared" si="2339"/>
        <v>14</v>
      </c>
      <c r="D2501" s="38">
        <v>3.06</v>
      </c>
    </row>
    <row r="2502" spans="1:4" x14ac:dyDescent="0.25">
      <c r="A2502" s="5" t="str">
        <f t="shared" ref="A2502:B2502" si="2387">A2353</f>
        <v>65x65x9</v>
      </c>
      <c r="B2502" s="14">
        <f t="shared" si="2387"/>
        <v>8.6349999999999998</v>
      </c>
      <c r="C2502" s="14">
        <f t="shared" si="2339"/>
        <v>14</v>
      </c>
      <c r="D2502" s="38">
        <v>3.36</v>
      </c>
    </row>
    <row r="2503" spans="1:4" x14ac:dyDescent="0.25">
      <c r="A2503" s="5" t="str">
        <f t="shared" ref="A2503:B2503" si="2388">A2354</f>
        <v>65x65x10</v>
      </c>
      <c r="B2503" s="14">
        <f t="shared" si="2388"/>
        <v>9.4984999999999999</v>
      </c>
      <c r="C2503" s="14">
        <f t="shared" si="2339"/>
        <v>14</v>
      </c>
      <c r="D2503" s="38">
        <v>3.7</v>
      </c>
    </row>
    <row r="2504" spans="1:4" x14ac:dyDescent="0.25">
      <c r="A2504" s="5" t="str">
        <f t="shared" ref="A2504:B2504" si="2389">A2355</f>
        <v>65x65x11</v>
      </c>
      <c r="B2504" s="14">
        <f t="shared" si="2389"/>
        <v>10.362</v>
      </c>
      <c r="C2504" s="14">
        <f t="shared" si="2339"/>
        <v>14</v>
      </c>
      <c r="D2504" s="38">
        <v>4.03</v>
      </c>
    </row>
    <row r="2505" spans="1:4" x14ac:dyDescent="0.25">
      <c r="A2505" s="5" t="str">
        <f t="shared" ref="A2505:B2505" si="2390">A2356</f>
        <v>65x65x4.0*</v>
      </c>
      <c r="B2505" s="14">
        <f t="shared" si="2390"/>
        <v>4.0034999999999998</v>
      </c>
      <c r="C2505" s="14">
        <f t="shared" si="2339"/>
        <v>14</v>
      </c>
      <c r="D2505" s="38">
        <v>1.59</v>
      </c>
    </row>
    <row r="2506" spans="1:4" x14ac:dyDescent="0.25">
      <c r="A2506" s="5" t="str">
        <f t="shared" ref="A2506:B2506" si="2391">A2357</f>
        <v>65x65x5.0*</v>
      </c>
      <c r="B2506" s="14">
        <f t="shared" si="2391"/>
        <v>4.9455</v>
      </c>
      <c r="C2506" s="14">
        <f t="shared" si="2339"/>
        <v>14</v>
      </c>
      <c r="D2506" s="38">
        <v>1.99</v>
      </c>
    </row>
    <row r="2507" spans="1:4" x14ac:dyDescent="0.25">
      <c r="A2507" s="5" t="str">
        <f t="shared" ref="A2507:B2507" si="2392">A2358</f>
        <v>65x65x6.0*</v>
      </c>
      <c r="B2507" s="14">
        <f t="shared" si="2392"/>
        <v>5.8875000000000002</v>
      </c>
      <c r="C2507" s="14">
        <f t="shared" si="2339"/>
        <v>14</v>
      </c>
      <c r="D2507" s="38">
        <v>2.34</v>
      </c>
    </row>
    <row r="2508" spans="1:4" x14ac:dyDescent="0.25">
      <c r="A2508" s="5" t="str">
        <f t="shared" ref="A2508:B2508" si="2393">A2359</f>
        <v>70x70x8</v>
      </c>
      <c r="B2508" s="14">
        <f t="shared" si="2393"/>
        <v>8.3994999999999997</v>
      </c>
      <c r="C2508" s="14">
        <f t="shared" si="2339"/>
        <v>14</v>
      </c>
      <c r="D2508" s="38">
        <v>3.78</v>
      </c>
    </row>
    <row r="2509" spans="1:4" x14ac:dyDescent="0.25">
      <c r="A2509" s="5" t="str">
        <f t="shared" ref="A2509:B2509" si="2394">A2360</f>
        <v>70x70x9</v>
      </c>
      <c r="B2509" s="14">
        <f t="shared" si="2394"/>
        <v>9.3414999999999999</v>
      </c>
      <c r="C2509" s="14">
        <f t="shared" si="2339"/>
        <v>14</v>
      </c>
      <c r="D2509" s="38">
        <v>4.21</v>
      </c>
    </row>
    <row r="2510" spans="1:4" x14ac:dyDescent="0.25">
      <c r="A2510" s="5" t="str">
        <f t="shared" ref="A2510:B2510" si="2395">A2361</f>
        <v>70x70x10</v>
      </c>
      <c r="B2510" s="14">
        <f t="shared" si="2395"/>
        <v>10.2835</v>
      </c>
      <c r="C2510" s="14">
        <f t="shared" si="2339"/>
        <v>14</v>
      </c>
      <c r="D2510" s="38">
        <v>4.63</v>
      </c>
    </row>
    <row r="2511" spans="1:4" x14ac:dyDescent="0.25">
      <c r="A2511" s="5" t="str">
        <f t="shared" ref="A2511:B2511" si="2396">A2362</f>
        <v>70x70x5.0*</v>
      </c>
      <c r="B2511" s="14">
        <f t="shared" si="2396"/>
        <v>5.3380000000000001</v>
      </c>
      <c r="C2511" s="14">
        <f t="shared" si="2339"/>
        <v>14</v>
      </c>
      <c r="D2511" s="38">
        <v>2.4700000000000002</v>
      </c>
    </row>
    <row r="2512" spans="1:4" x14ac:dyDescent="0.25">
      <c r="A2512" s="5" t="str">
        <f t="shared" ref="A2512:B2512" si="2397">A2363</f>
        <v>70x70x6.0*</v>
      </c>
      <c r="B2512" s="14">
        <f t="shared" si="2397"/>
        <v>6.3585000000000003</v>
      </c>
      <c r="C2512" s="14">
        <f t="shared" si="2339"/>
        <v>14</v>
      </c>
      <c r="D2512" s="38">
        <v>2.95</v>
      </c>
    </row>
    <row r="2513" spans="1:4" x14ac:dyDescent="0.25">
      <c r="A2513" s="5" t="str">
        <f t="shared" ref="A2513:B2513" si="2398">A2364</f>
        <v>70x70x7.0*</v>
      </c>
      <c r="B2513" s="14">
        <f t="shared" si="2398"/>
        <v>7.3789999999999996</v>
      </c>
      <c r="C2513" s="14">
        <f t="shared" si="2339"/>
        <v>14</v>
      </c>
      <c r="D2513" s="38">
        <v>3.37</v>
      </c>
    </row>
    <row r="2514" spans="1:4" x14ac:dyDescent="0.25">
      <c r="A2514" s="5" t="str">
        <f t="shared" ref="A2514:B2514" si="2399">A2365</f>
        <v>75x75x9</v>
      </c>
      <c r="B2514" s="14">
        <f t="shared" si="2399"/>
        <v>10.048</v>
      </c>
      <c r="C2514" s="14">
        <f t="shared" si="2339"/>
        <v>14</v>
      </c>
      <c r="D2514" s="38">
        <v>5.18</v>
      </c>
    </row>
    <row r="2515" spans="1:4" x14ac:dyDescent="0.25">
      <c r="A2515" s="5" t="str">
        <f t="shared" ref="A2515:B2515" si="2400">A2366</f>
        <v>75x75x10</v>
      </c>
      <c r="B2515" s="14">
        <f t="shared" si="2400"/>
        <v>11.0685</v>
      </c>
      <c r="C2515" s="14">
        <f t="shared" si="2339"/>
        <v>14</v>
      </c>
      <c r="D2515" s="38">
        <v>5.71</v>
      </c>
    </row>
    <row r="2516" spans="1:4" x14ac:dyDescent="0.25">
      <c r="A2516" s="5" t="str">
        <f t="shared" ref="A2516:B2516" si="2401">A2367</f>
        <v>75x75x4.0*</v>
      </c>
      <c r="B2516" s="14">
        <f t="shared" si="2401"/>
        <v>4.6315</v>
      </c>
      <c r="C2516" s="14">
        <f t="shared" si="2339"/>
        <v>14</v>
      </c>
      <c r="D2516" s="38">
        <v>2.44</v>
      </c>
    </row>
    <row r="2517" spans="1:4" x14ac:dyDescent="0.25">
      <c r="A2517" s="5" t="str">
        <f t="shared" ref="A2517:B2517" si="2402">A2368</f>
        <v>75x75x5.0*</v>
      </c>
      <c r="B2517" s="14">
        <f t="shared" si="2402"/>
        <v>5.7305000000000001</v>
      </c>
      <c r="C2517" s="14">
        <f t="shared" si="2339"/>
        <v>14</v>
      </c>
      <c r="D2517" s="38">
        <v>3.01</v>
      </c>
    </row>
    <row r="2518" spans="1:4" x14ac:dyDescent="0.25">
      <c r="A2518" s="5" t="str">
        <f t="shared" ref="A2518:B2518" si="2403">A2369</f>
        <v>75x75x6.0*</v>
      </c>
      <c r="B2518" s="14">
        <f t="shared" si="2403"/>
        <v>6.8295000000000003</v>
      </c>
      <c r="C2518" s="14">
        <f t="shared" ref="C2518:C2534" si="2404">C2369+1</f>
        <v>14</v>
      </c>
      <c r="D2518" s="38">
        <v>3.61</v>
      </c>
    </row>
    <row r="2519" spans="1:4" x14ac:dyDescent="0.25">
      <c r="A2519" s="5" t="str">
        <f t="shared" ref="A2519:B2519" si="2405">A2370</f>
        <v>75x75x7.0*</v>
      </c>
      <c r="B2519" s="14">
        <f t="shared" si="2405"/>
        <v>7.9284999999999997</v>
      </c>
      <c r="C2519" s="14">
        <f t="shared" si="2404"/>
        <v>14</v>
      </c>
      <c r="D2519" s="38">
        <v>4.1399999999999997</v>
      </c>
    </row>
    <row r="2520" spans="1:4" x14ac:dyDescent="0.25">
      <c r="A2520" s="5" t="str">
        <f t="shared" ref="A2520:B2520" si="2406">A2371</f>
        <v>75x75x8.0*</v>
      </c>
      <c r="B2520" s="14">
        <f t="shared" si="2406"/>
        <v>8.9489999999999998</v>
      </c>
      <c r="C2520" s="14">
        <f t="shared" si="2404"/>
        <v>14</v>
      </c>
      <c r="D2520" s="38">
        <v>4.68</v>
      </c>
    </row>
    <row r="2521" spans="1:4" x14ac:dyDescent="0.25">
      <c r="A2521" s="5" t="str">
        <f t="shared" ref="A2521:B2521" si="2407">A2372</f>
        <v>80x80x9</v>
      </c>
      <c r="B2521" s="14">
        <f t="shared" si="2407"/>
        <v>10.7545</v>
      </c>
      <c r="C2521" s="14">
        <f t="shared" si="2404"/>
        <v>14</v>
      </c>
      <c r="D2521" s="38">
        <v>6.29</v>
      </c>
    </row>
    <row r="2522" spans="1:4" x14ac:dyDescent="0.25">
      <c r="A2522" s="5" t="str">
        <f t="shared" ref="A2522:B2522" si="2408">A2373</f>
        <v>80x80x10</v>
      </c>
      <c r="B2522" s="14">
        <f t="shared" si="2408"/>
        <v>11.8535</v>
      </c>
      <c r="C2522" s="14">
        <f t="shared" si="2404"/>
        <v>14</v>
      </c>
      <c r="D2522" s="38">
        <v>6.94</v>
      </c>
    </row>
    <row r="2523" spans="1:4" x14ac:dyDescent="0.25">
      <c r="A2523" s="5" t="str">
        <f t="shared" ref="A2523:B2523" si="2409">A2374</f>
        <v>80x80x5.0*</v>
      </c>
      <c r="B2523" s="14">
        <f t="shared" si="2409"/>
        <v>6.2015000000000002</v>
      </c>
      <c r="C2523" s="14">
        <f t="shared" si="2404"/>
        <v>14</v>
      </c>
      <c r="D2523" s="38">
        <v>3.64</v>
      </c>
    </row>
    <row r="2524" spans="1:4" x14ac:dyDescent="0.25">
      <c r="A2524" s="5" t="str">
        <f t="shared" ref="A2524:B2524" si="2410">A2375</f>
        <v>80x80x6.0*</v>
      </c>
      <c r="B2524" s="14">
        <f t="shared" si="2410"/>
        <v>7.3789999999999996</v>
      </c>
      <c r="C2524" s="14">
        <f t="shared" si="2404"/>
        <v>14</v>
      </c>
      <c r="D2524" s="38">
        <v>4.37</v>
      </c>
    </row>
    <row r="2525" spans="1:4" x14ac:dyDescent="0.25">
      <c r="A2525" s="5" t="str">
        <f t="shared" ref="A2525:B2525" si="2411">A2376</f>
        <v>80x80x7.0*</v>
      </c>
      <c r="B2525" s="14">
        <f t="shared" si="2411"/>
        <v>8.4779999999999998</v>
      </c>
      <c r="C2525" s="14">
        <f t="shared" si="2404"/>
        <v>14</v>
      </c>
      <c r="D2525" s="38">
        <v>5.0199999999999996</v>
      </c>
    </row>
    <row r="2526" spans="1:4" x14ac:dyDescent="0.25">
      <c r="A2526" s="5" t="str">
        <f t="shared" ref="A2526:B2526" si="2412">A2377</f>
        <v>80x80x8.0*</v>
      </c>
      <c r="B2526" s="14">
        <f t="shared" si="2412"/>
        <v>9.6555</v>
      </c>
      <c r="C2526" s="14">
        <f t="shared" si="2404"/>
        <v>14</v>
      </c>
      <c r="D2526" s="38">
        <v>5.7</v>
      </c>
    </row>
    <row r="2527" spans="1:4" x14ac:dyDescent="0.25">
      <c r="A2527" s="5" t="str">
        <f t="shared" ref="A2527:B2527" si="2413">A2378</f>
        <v>90x90x10</v>
      </c>
      <c r="B2527" s="14">
        <f t="shared" si="2413"/>
        <v>13.423500000000001</v>
      </c>
      <c r="C2527" s="14">
        <f t="shared" si="2404"/>
        <v>14</v>
      </c>
      <c r="D2527" s="38">
        <v>9.8800000000000008</v>
      </c>
    </row>
    <row r="2528" spans="1:4" x14ac:dyDescent="0.25">
      <c r="A2528" s="5" t="str">
        <f t="shared" ref="A2528:B2528" si="2414">A2379</f>
        <v>90x90x11</v>
      </c>
      <c r="B2528" s="14">
        <f t="shared" si="2414"/>
        <v>14.679500000000001</v>
      </c>
      <c r="C2528" s="14">
        <f t="shared" si="2404"/>
        <v>14</v>
      </c>
      <c r="D2528" s="38">
        <v>10.7</v>
      </c>
    </row>
    <row r="2529" spans="1:4" x14ac:dyDescent="0.25">
      <c r="A2529" s="5" t="str">
        <f t="shared" ref="A2529:B2529" si="2415">A2380</f>
        <v>90x90x16</v>
      </c>
      <c r="B2529" s="14">
        <f t="shared" si="2415"/>
        <v>20.724</v>
      </c>
      <c r="C2529" s="14">
        <f t="shared" si="2404"/>
        <v>14</v>
      </c>
      <c r="D2529" s="38">
        <v>15.1</v>
      </c>
    </row>
    <row r="2530" spans="1:4" x14ac:dyDescent="0.25">
      <c r="A2530" s="5" t="str">
        <f t="shared" ref="A2530:B2530" si="2416">A2381</f>
        <v>90x90x5.0*</v>
      </c>
      <c r="B2530" s="14">
        <f t="shared" si="2416"/>
        <v>6.9865000000000004</v>
      </c>
      <c r="C2530" s="14">
        <f t="shared" si="2404"/>
        <v>14</v>
      </c>
      <c r="D2530" s="38">
        <v>5.15</v>
      </c>
    </row>
    <row r="2531" spans="1:4" x14ac:dyDescent="0.25">
      <c r="A2531" s="5" t="str">
        <f t="shared" ref="A2531:B2531" si="2417">A2382</f>
        <v>90x90x6.0*</v>
      </c>
      <c r="B2531" s="14">
        <f t="shared" si="2417"/>
        <v>8.3209999999999997</v>
      </c>
      <c r="C2531" s="14">
        <f t="shared" si="2404"/>
        <v>14</v>
      </c>
      <c r="D2531" s="38">
        <v>6.15</v>
      </c>
    </row>
    <row r="2532" spans="1:4" x14ac:dyDescent="0.25">
      <c r="A2532" s="5" t="str">
        <f t="shared" ref="A2532:B2532" si="2418">A2383</f>
        <v>90x90x7.0*</v>
      </c>
      <c r="B2532" s="14">
        <f t="shared" si="2418"/>
        <v>9.577</v>
      </c>
      <c r="C2532" s="14">
        <f t="shared" si="2404"/>
        <v>14</v>
      </c>
      <c r="D2532" s="38">
        <v>7.17</v>
      </c>
    </row>
    <row r="2533" spans="1:4" x14ac:dyDescent="0.25">
      <c r="A2533" s="5" t="str">
        <f t="shared" ref="A2533:B2533" si="2419">A2384</f>
        <v>90x90x8.0*</v>
      </c>
      <c r="B2533" s="14">
        <f t="shared" si="2419"/>
        <v>10.9115</v>
      </c>
      <c r="C2533" s="14">
        <f t="shared" si="2404"/>
        <v>14</v>
      </c>
      <c r="D2533" s="38">
        <v>8.09</v>
      </c>
    </row>
    <row r="2534" spans="1:4" x14ac:dyDescent="0.25">
      <c r="A2534" s="5" t="str">
        <f t="shared" ref="A2534:B2534" si="2420">A2385</f>
        <v>90x90x9.0*</v>
      </c>
      <c r="B2534" s="14">
        <f t="shared" si="2420"/>
        <v>12.1675</v>
      </c>
      <c r="C2534" s="14">
        <f t="shared" si="2404"/>
        <v>14</v>
      </c>
      <c r="D2534" s="38">
        <v>9.0399999999999991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DB9D6-E8ED-4A87-ADBE-0ABEFB51B884}">
  <dimension ref="A1:Z5509"/>
  <sheetViews>
    <sheetView zoomScale="85" zoomScaleNormal="85" workbookViewId="0">
      <selection activeCell="G2" sqref="G2"/>
    </sheetView>
  </sheetViews>
  <sheetFormatPr defaultRowHeight="15" x14ac:dyDescent="0.25"/>
  <cols>
    <col min="1" max="1" width="20.7109375" customWidth="1"/>
    <col min="2" max="2" width="9.28515625" style="50" customWidth="1"/>
    <col min="3" max="3" width="6.85546875" style="50" customWidth="1"/>
    <col min="4" max="7" width="11.5703125" style="46" customWidth="1"/>
    <col min="8" max="25" width="6" customWidth="1"/>
  </cols>
  <sheetData>
    <row r="1" spans="1:26" s="12" customFormat="1" x14ac:dyDescent="0.25">
      <c r="A1" s="39" t="s">
        <v>124</v>
      </c>
      <c r="B1" s="51" t="s">
        <v>110</v>
      </c>
      <c r="C1" s="36" t="s">
        <v>112</v>
      </c>
      <c r="D1" s="53" t="s">
        <v>740</v>
      </c>
      <c r="E1" s="53" t="s">
        <v>739</v>
      </c>
      <c r="F1" s="53" t="s">
        <v>738</v>
      </c>
      <c r="G1" s="11" t="s">
        <v>1346</v>
      </c>
      <c r="H1" s="10"/>
      <c r="I1" s="11" t="s">
        <v>109</v>
      </c>
      <c r="J1" s="11">
        <v>1.5</v>
      </c>
      <c r="K1" s="11">
        <v>2</v>
      </c>
      <c r="L1" s="11">
        <v>2.5</v>
      </c>
      <c r="M1" s="11">
        <v>3</v>
      </c>
      <c r="N1" s="11">
        <v>3.5</v>
      </c>
      <c r="O1" s="11">
        <v>4</v>
      </c>
      <c r="P1" s="11">
        <v>5</v>
      </c>
      <c r="Q1" s="11">
        <v>6</v>
      </c>
      <c r="R1" s="11">
        <v>7</v>
      </c>
      <c r="S1" s="11">
        <v>8</v>
      </c>
      <c r="T1" s="11">
        <v>9</v>
      </c>
      <c r="U1" s="11">
        <v>10</v>
      </c>
      <c r="V1" s="11">
        <v>11</v>
      </c>
      <c r="W1" s="11">
        <v>12</v>
      </c>
      <c r="X1" s="11">
        <v>13</v>
      </c>
      <c r="Y1" s="11">
        <v>14</v>
      </c>
      <c r="Z1" s="10"/>
    </row>
    <row r="2" spans="1:26" s="42" customFormat="1" x14ac:dyDescent="0.25">
      <c r="A2" s="43" t="s">
        <v>413</v>
      </c>
      <c r="B2" s="48">
        <v>25.7</v>
      </c>
      <c r="C2" s="48">
        <v>1</v>
      </c>
      <c r="D2" s="45">
        <v>1120</v>
      </c>
      <c r="E2" s="55">
        <f>VLOOKUP(Table12[[#This Row],[Name]],M.Rd!$A:$T,MATCH(Table12[[#This Row],[L.eff]],M.Rd!$C$2:$S$2)+2,FALSE)</f>
        <v>38.700000000000003</v>
      </c>
      <c r="F2" s="55">
        <f>VLOOKUP(Table12[[#This Row],[Name]],V.Rd!$A:$B,2,FALSE)</f>
        <v>428</v>
      </c>
      <c r="G2" s="55">
        <f>VLOOKUP(Table12[[#This Row],[Name]],M.Rd!$A:$T,20,FALSE)</f>
        <v>450</v>
      </c>
      <c r="H2" s="40"/>
      <c r="I2" s="40">
        <v>1120</v>
      </c>
      <c r="J2" s="40">
        <v>1060</v>
      </c>
      <c r="K2" s="40">
        <v>983</v>
      </c>
      <c r="L2" s="40">
        <v>866</v>
      </c>
      <c r="M2" s="40">
        <v>725</v>
      </c>
      <c r="N2" s="40">
        <v>590</v>
      </c>
      <c r="O2" s="40">
        <v>478</v>
      </c>
      <c r="P2" s="40">
        <v>325</v>
      </c>
      <c r="Q2" s="40">
        <v>232</v>
      </c>
      <c r="R2" s="40">
        <v>174</v>
      </c>
      <c r="S2" s="40">
        <v>135</v>
      </c>
      <c r="T2" s="40">
        <v>108</v>
      </c>
      <c r="U2" s="40">
        <v>87.7</v>
      </c>
      <c r="V2" s="40">
        <v>72.900000000000006</v>
      </c>
      <c r="W2" s="40">
        <v>61.5</v>
      </c>
      <c r="X2" s="40">
        <v>52.6</v>
      </c>
      <c r="Y2" s="40">
        <v>45.5</v>
      </c>
    </row>
    <row r="3" spans="1:26" s="42" customFormat="1" x14ac:dyDescent="0.25">
      <c r="A3" s="44" t="s">
        <v>413</v>
      </c>
      <c r="B3" s="49">
        <v>25.7</v>
      </c>
      <c r="C3" s="49">
        <v>1.5</v>
      </c>
      <c r="D3" s="46">
        <v>1060</v>
      </c>
      <c r="E3" s="55">
        <f>VLOOKUP(Table12[[#This Row],[Name]],M.Rd!$A:$T,MATCH(Table12[[#This Row],[L.eff]],M.Rd!$C$2:$S$2)+2,FALSE)</f>
        <v>38.700000000000003</v>
      </c>
      <c r="F3" s="55">
        <f>VLOOKUP(Table12[[#This Row],[Name]],V.Rd!$A:$B,2,FALSE)</f>
        <v>428</v>
      </c>
      <c r="G3" s="55">
        <f>VLOOKUP(Table12[[#This Row],[Name]],M.Rd!$A:$T,20,FALSE)</f>
        <v>450</v>
      </c>
      <c r="H3" s="40"/>
      <c r="I3" s="40">
        <v>430</v>
      </c>
      <c r="J3" s="40">
        <v>410</v>
      </c>
      <c r="K3" s="40">
        <v>383</v>
      </c>
      <c r="L3" s="40">
        <v>344</v>
      </c>
      <c r="M3" s="40">
        <v>295</v>
      </c>
      <c r="N3" s="40">
        <v>244</v>
      </c>
      <c r="O3" s="40">
        <v>200</v>
      </c>
      <c r="P3" s="40">
        <v>137</v>
      </c>
      <c r="Q3" s="40">
        <v>98.6</v>
      </c>
      <c r="R3" s="40">
        <v>73.900000000000006</v>
      </c>
      <c r="S3" s="40">
        <v>57.4</v>
      </c>
      <c r="T3" s="40">
        <v>45.8</v>
      </c>
      <c r="U3" s="40">
        <v>37.4</v>
      </c>
      <c r="V3" s="40">
        <v>31.1</v>
      </c>
      <c r="W3" s="40">
        <v>26.2</v>
      </c>
      <c r="X3" s="40">
        <v>22.5</v>
      </c>
      <c r="Y3" s="40">
        <v>19.399999999999999</v>
      </c>
    </row>
    <row r="4" spans="1:26" s="42" customFormat="1" x14ac:dyDescent="0.25">
      <c r="A4" s="44" t="s">
        <v>413</v>
      </c>
      <c r="B4" s="49">
        <v>25.7</v>
      </c>
      <c r="C4" s="49">
        <v>2</v>
      </c>
      <c r="D4" s="46">
        <v>983</v>
      </c>
      <c r="E4" s="55">
        <f>VLOOKUP(Table12[[#This Row],[Name]],M.Rd!$A:$T,MATCH(Table12[[#This Row],[L.eff]],M.Rd!$C$2:$S$2)+2,FALSE)</f>
        <v>38.700000000000003</v>
      </c>
      <c r="F4" s="55">
        <f>VLOOKUP(Table12[[#This Row],[Name]],V.Rd!$A:$B,2,FALSE)</f>
        <v>428</v>
      </c>
      <c r="G4" s="55">
        <f>VLOOKUP(Table12[[#This Row],[Name]],M.Rd!$A:$T,20,FALSE)</f>
        <v>450</v>
      </c>
      <c r="H4" s="40"/>
      <c r="I4" s="40">
        <v>478</v>
      </c>
      <c r="J4" s="40">
        <v>456</v>
      </c>
      <c r="K4" s="40">
        <v>425</v>
      </c>
      <c r="L4" s="40">
        <v>381</v>
      </c>
      <c r="M4" s="40">
        <v>326</v>
      </c>
      <c r="N4" s="40">
        <v>270</v>
      </c>
      <c r="O4" s="40">
        <v>221</v>
      </c>
      <c r="P4" s="40">
        <v>151</v>
      </c>
      <c r="Q4" s="40">
        <v>109</v>
      </c>
      <c r="R4" s="40">
        <v>81.400000000000006</v>
      </c>
      <c r="S4" s="40">
        <v>63.2</v>
      </c>
      <c r="T4" s="40">
        <v>50.4</v>
      </c>
      <c r="U4" s="40">
        <v>41.2</v>
      </c>
      <c r="V4" s="40">
        <v>34.200000000000003</v>
      </c>
      <c r="W4" s="40">
        <v>28.9</v>
      </c>
      <c r="X4" s="40">
        <v>24.7</v>
      </c>
      <c r="Y4" s="40">
        <v>21.4</v>
      </c>
    </row>
    <row r="5" spans="1:26" s="42" customFormat="1" x14ac:dyDescent="0.25">
      <c r="A5" s="44" t="s">
        <v>413</v>
      </c>
      <c r="B5" s="49">
        <v>25.7</v>
      </c>
      <c r="C5" s="49">
        <v>2.5</v>
      </c>
      <c r="D5" s="46">
        <v>866</v>
      </c>
      <c r="E5" s="55">
        <f>VLOOKUP(Table12[[#This Row],[Name]],M.Rd!$A:$T,MATCH(Table12[[#This Row],[L.eff]],M.Rd!$C$2:$S$2)+2,FALSE)</f>
        <v>38.700000000000003</v>
      </c>
      <c r="F5" s="55">
        <f>VLOOKUP(Table12[[#This Row],[Name]],V.Rd!$A:$B,2,FALSE)</f>
        <v>428</v>
      </c>
      <c r="G5" s="55">
        <f>VLOOKUP(Table12[[#This Row],[Name]],M.Rd!$A:$T,20,FALSE)</f>
        <v>450</v>
      </c>
      <c r="H5" s="40"/>
      <c r="I5" s="40">
        <v>591</v>
      </c>
      <c r="J5" s="40">
        <v>563</v>
      </c>
      <c r="K5" s="40">
        <v>524</v>
      </c>
      <c r="L5" s="40">
        <v>469</v>
      </c>
      <c r="M5" s="40">
        <v>400</v>
      </c>
      <c r="N5" s="40">
        <v>330</v>
      </c>
      <c r="O5" s="40">
        <v>270</v>
      </c>
      <c r="P5" s="40">
        <v>185</v>
      </c>
      <c r="Q5" s="40">
        <v>132</v>
      </c>
      <c r="R5" s="40">
        <v>99.3</v>
      </c>
      <c r="S5" s="40">
        <v>77.099999999999994</v>
      </c>
      <c r="T5" s="40">
        <v>61.5</v>
      </c>
      <c r="U5" s="40">
        <v>50.2</v>
      </c>
      <c r="V5" s="40">
        <v>41.7</v>
      </c>
      <c r="W5" s="40">
        <v>35.200000000000003</v>
      </c>
      <c r="X5" s="40">
        <v>30.1</v>
      </c>
      <c r="Y5" s="40">
        <v>26.1</v>
      </c>
    </row>
    <row r="6" spans="1:26" s="42" customFormat="1" x14ac:dyDescent="0.25">
      <c r="A6" s="44" t="s">
        <v>413</v>
      </c>
      <c r="B6" s="49">
        <v>25.7</v>
      </c>
      <c r="C6" s="49">
        <v>3</v>
      </c>
      <c r="D6" s="46">
        <v>725</v>
      </c>
      <c r="E6" s="55">
        <f>VLOOKUP(Table12[[#This Row],[Name]],M.Rd!$A:$T,MATCH(Table12[[#This Row],[L.eff]],M.Rd!$C$2:$S$2)+2,FALSE)</f>
        <v>38.700000000000003</v>
      </c>
      <c r="F6" s="55">
        <f>VLOOKUP(Table12[[#This Row],[Name]],V.Rd!$A:$B,2,FALSE)</f>
        <v>428</v>
      </c>
      <c r="G6" s="55">
        <f>VLOOKUP(Table12[[#This Row],[Name]],M.Rd!$A:$T,20,FALSE)</f>
        <v>450</v>
      </c>
      <c r="H6" s="40"/>
      <c r="I6" s="40">
        <v>735</v>
      </c>
      <c r="J6" s="40">
        <v>699</v>
      </c>
      <c r="K6" s="40">
        <v>649</v>
      </c>
      <c r="L6" s="40">
        <v>579</v>
      </c>
      <c r="M6" s="40">
        <v>491</v>
      </c>
      <c r="N6" s="40">
        <v>403</v>
      </c>
      <c r="O6" s="40">
        <v>329</v>
      </c>
      <c r="P6" s="40">
        <v>224</v>
      </c>
      <c r="Q6" s="40">
        <v>161</v>
      </c>
      <c r="R6" s="40">
        <v>121</v>
      </c>
      <c r="S6" s="40">
        <v>93.5</v>
      </c>
      <c r="T6" s="40">
        <v>74.599999999999994</v>
      </c>
      <c r="U6" s="40">
        <v>60.9</v>
      </c>
      <c r="V6" s="40">
        <v>50.6</v>
      </c>
      <c r="W6" s="40">
        <v>42.7</v>
      </c>
      <c r="X6" s="40">
        <v>36.6</v>
      </c>
      <c r="Y6" s="40">
        <v>31.6</v>
      </c>
    </row>
    <row r="7" spans="1:26" s="42" customFormat="1" x14ac:dyDescent="0.25">
      <c r="A7" s="44" t="s">
        <v>413</v>
      </c>
      <c r="B7" s="49">
        <v>25.7</v>
      </c>
      <c r="C7" s="49">
        <v>3.5</v>
      </c>
      <c r="D7" s="46">
        <v>590</v>
      </c>
      <c r="E7" s="55">
        <f>VLOOKUP(Table12[[#This Row],[Name]],M.Rd!$A:$T,MATCH(Table12[[#This Row],[L.eff]],M.Rd!$C$2:$S$2)+2,FALSE)</f>
        <v>38.700000000000003</v>
      </c>
      <c r="F7" s="55">
        <f>VLOOKUP(Table12[[#This Row],[Name]],V.Rd!$A:$B,2,FALSE)</f>
        <v>428</v>
      </c>
      <c r="G7" s="55">
        <f>VLOOKUP(Table12[[#This Row],[Name]],M.Rd!$A:$T,20,FALSE)</f>
        <v>450</v>
      </c>
      <c r="H7" s="40"/>
      <c r="I7" s="40">
        <v>1420</v>
      </c>
      <c r="J7" s="40">
        <v>1370</v>
      </c>
      <c r="K7" s="40">
        <v>1300</v>
      </c>
      <c r="L7" s="40">
        <v>1220</v>
      </c>
      <c r="M7" s="40">
        <v>1100</v>
      </c>
      <c r="N7" s="40">
        <v>966</v>
      </c>
      <c r="O7" s="40">
        <v>824</v>
      </c>
      <c r="P7" s="40">
        <v>588</v>
      </c>
      <c r="Q7" s="40">
        <v>429</v>
      </c>
      <c r="R7" s="40">
        <v>324</v>
      </c>
      <c r="S7" s="40">
        <v>253</v>
      </c>
      <c r="T7" s="40">
        <v>203</v>
      </c>
      <c r="U7" s="40">
        <v>166</v>
      </c>
      <c r="V7" s="40">
        <v>138</v>
      </c>
      <c r="W7" s="40">
        <v>117</v>
      </c>
      <c r="X7" s="40">
        <v>99.8</v>
      </c>
      <c r="Y7" s="40">
        <v>86.4</v>
      </c>
    </row>
    <row r="8" spans="1:26" s="42" customFormat="1" x14ac:dyDescent="0.25">
      <c r="A8" s="44" t="s">
        <v>413</v>
      </c>
      <c r="B8" s="49">
        <v>25.7</v>
      </c>
      <c r="C8" s="49">
        <v>4</v>
      </c>
      <c r="D8" s="46">
        <v>478</v>
      </c>
      <c r="E8" s="55">
        <f>VLOOKUP(Table12[[#This Row],[Name]],M.Rd!$A:$T,MATCH(Table12[[#This Row],[L.eff]],M.Rd!$C$2:$S$2)+2,FALSE)</f>
        <v>38.700000000000003</v>
      </c>
      <c r="F8" s="55">
        <f>VLOOKUP(Table12[[#This Row],[Name]],V.Rd!$A:$B,2,FALSE)</f>
        <v>428</v>
      </c>
      <c r="G8" s="55">
        <f>VLOOKUP(Table12[[#This Row],[Name]],M.Rd!$A:$T,20,FALSE)</f>
        <v>450</v>
      </c>
      <c r="H8" s="40"/>
      <c r="I8" s="40">
        <v>740</v>
      </c>
      <c r="J8" s="40">
        <v>715</v>
      </c>
      <c r="K8" s="40">
        <v>684</v>
      </c>
      <c r="L8" s="40">
        <v>643</v>
      </c>
      <c r="M8" s="40">
        <v>589</v>
      </c>
      <c r="N8" s="40">
        <v>522</v>
      </c>
      <c r="O8" s="40">
        <v>450</v>
      </c>
      <c r="P8" s="40">
        <v>325</v>
      </c>
      <c r="Q8" s="40">
        <v>239</v>
      </c>
      <c r="R8" s="40">
        <v>181</v>
      </c>
      <c r="S8" s="40">
        <v>141</v>
      </c>
      <c r="T8" s="40">
        <v>113</v>
      </c>
      <c r="U8" s="40">
        <v>92.5</v>
      </c>
      <c r="V8" s="40">
        <v>77</v>
      </c>
      <c r="W8" s="40">
        <v>65.099999999999994</v>
      </c>
      <c r="X8" s="40">
        <v>55.8</v>
      </c>
      <c r="Y8" s="40">
        <v>48.3</v>
      </c>
    </row>
    <row r="9" spans="1:26" s="42" customFormat="1" x14ac:dyDescent="0.25">
      <c r="A9" s="44" t="s">
        <v>413</v>
      </c>
      <c r="B9" s="49">
        <v>25.7</v>
      </c>
      <c r="C9" s="49">
        <v>5</v>
      </c>
      <c r="D9" s="46">
        <v>325</v>
      </c>
      <c r="E9" s="55">
        <f>VLOOKUP(Table12[[#This Row],[Name]],M.Rd!$A:$T,MATCH(Table12[[#This Row],[L.eff]],M.Rd!$C$2:$S$2)+2,FALSE)</f>
        <v>38.700000000000003</v>
      </c>
      <c r="F9" s="55">
        <f>VLOOKUP(Table12[[#This Row],[Name]],V.Rd!$A:$B,2,FALSE)</f>
        <v>428</v>
      </c>
      <c r="G9" s="55">
        <f>VLOOKUP(Table12[[#This Row],[Name]],M.Rd!$A:$T,20,FALSE)</f>
        <v>450</v>
      </c>
      <c r="H9" s="40"/>
      <c r="I9" s="40">
        <v>921</v>
      </c>
      <c r="J9" s="40">
        <v>889</v>
      </c>
      <c r="K9" s="40">
        <v>849</v>
      </c>
      <c r="L9" s="40">
        <v>797</v>
      </c>
      <c r="M9" s="40">
        <v>728</v>
      </c>
      <c r="N9" s="40">
        <v>643</v>
      </c>
      <c r="O9" s="40">
        <v>553</v>
      </c>
      <c r="P9" s="40">
        <v>398</v>
      </c>
      <c r="Q9" s="40">
        <v>292</v>
      </c>
      <c r="R9" s="40">
        <v>221</v>
      </c>
      <c r="S9" s="40">
        <v>172</v>
      </c>
      <c r="T9" s="40">
        <v>138</v>
      </c>
      <c r="U9" s="40">
        <v>113</v>
      </c>
      <c r="V9" s="40">
        <v>94</v>
      </c>
      <c r="W9" s="40">
        <v>79.5</v>
      </c>
      <c r="X9" s="40">
        <v>68.099999999999994</v>
      </c>
      <c r="Y9" s="40">
        <v>58.9</v>
      </c>
    </row>
    <row r="10" spans="1:26" s="42" customFormat="1" x14ac:dyDescent="0.25">
      <c r="A10" s="44" t="s">
        <v>413</v>
      </c>
      <c r="B10" s="49">
        <v>25.7</v>
      </c>
      <c r="C10" s="49">
        <v>6</v>
      </c>
      <c r="D10" s="46">
        <v>232</v>
      </c>
      <c r="E10" s="55">
        <f>VLOOKUP(Table12[[#This Row],[Name]],M.Rd!$A:$T,MATCH(Table12[[#This Row],[L.eff]],M.Rd!$C$2:$S$2)+2,FALSE)</f>
        <v>38.700000000000003</v>
      </c>
      <c r="F10" s="55">
        <f>VLOOKUP(Table12[[#This Row],[Name]],V.Rd!$A:$B,2,FALSE)</f>
        <v>428</v>
      </c>
      <c r="G10" s="55">
        <f>VLOOKUP(Table12[[#This Row],[Name]],M.Rd!$A:$T,20,FALSE)</f>
        <v>450</v>
      </c>
      <c r="H10" s="40"/>
      <c r="I10" s="40">
        <v>1150</v>
      </c>
      <c r="J10" s="40">
        <v>1110</v>
      </c>
      <c r="K10" s="40">
        <v>1060</v>
      </c>
      <c r="L10" s="40">
        <v>995</v>
      </c>
      <c r="M10" s="40">
        <v>905</v>
      </c>
      <c r="N10" s="40">
        <v>796</v>
      </c>
      <c r="O10" s="40">
        <v>682</v>
      </c>
      <c r="P10" s="40">
        <v>489</v>
      </c>
      <c r="Q10" s="40">
        <v>357</v>
      </c>
      <c r="R10" s="40">
        <v>270</v>
      </c>
      <c r="S10" s="40">
        <v>211</v>
      </c>
      <c r="T10" s="40">
        <v>169</v>
      </c>
      <c r="U10" s="40">
        <v>138</v>
      </c>
      <c r="V10" s="40">
        <v>115</v>
      </c>
      <c r="W10" s="40">
        <v>97.2</v>
      </c>
      <c r="X10" s="40">
        <v>83.3</v>
      </c>
      <c r="Y10" s="40">
        <v>72.099999999999994</v>
      </c>
    </row>
    <row r="11" spans="1:26" s="42" customFormat="1" x14ac:dyDescent="0.25">
      <c r="A11" s="44" t="s">
        <v>413</v>
      </c>
      <c r="B11" s="49">
        <v>25.7</v>
      </c>
      <c r="C11" s="49">
        <v>7</v>
      </c>
      <c r="D11" s="46">
        <v>174</v>
      </c>
      <c r="E11" s="55">
        <f>VLOOKUP(Table12[[#This Row],[Name]],M.Rd!$A:$T,MATCH(Table12[[#This Row],[L.eff]],M.Rd!$C$2:$S$2)+2,FALSE)</f>
        <v>38.700000000000003</v>
      </c>
      <c r="F11" s="55">
        <f>VLOOKUP(Table12[[#This Row],[Name]],V.Rd!$A:$B,2,FALSE)</f>
        <v>428</v>
      </c>
      <c r="G11" s="55">
        <f>VLOOKUP(Table12[[#This Row],[Name]],M.Rd!$A:$T,20,FALSE)</f>
        <v>450</v>
      </c>
      <c r="H11" s="40"/>
      <c r="I11" s="40">
        <v>1750</v>
      </c>
      <c r="J11" s="40">
        <v>1700</v>
      </c>
      <c r="K11" s="40">
        <v>1650</v>
      </c>
      <c r="L11" s="40">
        <v>1580</v>
      </c>
      <c r="M11" s="40">
        <v>1500</v>
      </c>
      <c r="N11" s="40">
        <v>1390</v>
      </c>
      <c r="O11" s="40">
        <v>1260</v>
      </c>
      <c r="P11" s="40">
        <v>973</v>
      </c>
      <c r="Q11" s="40">
        <v>737</v>
      </c>
      <c r="R11" s="40">
        <v>567</v>
      </c>
      <c r="S11" s="40">
        <v>446</v>
      </c>
      <c r="T11" s="40">
        <v>359</v>
      </c>
      <c r="U11" s="40">
        <v>295</v>
      </c>
      <c r="V11" s="40">
        <v>246</v>
      </c>
      <c r="W11" s="40">
        <v>209</v>
      </c>
      <c r="X11" s="40">
        <v>179</v>
      </c>
      <c r="Y11" s="40">
        <v>155</v>
      </c>
    </row>
    <row r="12" spans="1:26" s="42" customFormat="1" x14ac:dyDescent="0.25">
      <c r="A12" s="44" t="s">
        <v>413</v>
      </c>
      <c r="B12" s="49">
        <v>25.7</v>
      </c>
      <c r="C12" s="49">
        <v>8</v>
      </c>
      <c r="D12" s="46">
        <v>135</v>
      </c>
      <c r="E12" s="55">
        <f>VLOOKUP(Table12[[#This Row],[Name]],M.Rd!$A:$T,MATCH(Table12[[#This Row],[L.eff]],M.Rd!$C$2:$S$2)+2,FALSE)</f>
        <v>38.700000000000003</v>
      </c>
      <c r="F12" s="55">
        <f>VLOOKUP(Table12[[#This Row],[Name]],V.Rd!$A:$B,2,FALSE)</f>
        <v>428</v>
      </c>
      <c r="G12" s="55">
        <f>VLOOKUP(Table12[[#This Row],[Name]],M.Rd!$A:$T,20,FALSE)</f>
        <v>450</v>
      </c>
      <c r="H12" s="40"/>
      <c r="I12" s="40">
        <v>2160</v>
      </c>
      <c r="J12" s="40">
        <v>2100</v>
      </c>
      <c r="K12" s="40">
        <v>2030</v>
      </c>
      <c r="L12" s="40">
        <v>1940</v>
      </c>
      <c r="M12" s="40">
        <v>1830</v>
      </c>
      <c r="N12" s="40">
        <v>1690</v>
      </c>
      <c r="O12" s="40">
        <v>1530</v>
      </c>
      <c r="P12" s="40">
        <v>1170</v>
      </c>
      <c r="Q12" s="40">
        <v>887</v>
      </c>
      <c r="R12" s="40">
        <v>681</v>
      </c>
      <c r="S12" s="40">
        <v>535</v>
      </c>
      <c r="T12" s="40">
        <v>431</v>
      </c>
      <c r="U12" s="40">
        <v>354</v>
      </c>
      <c r="V12" s="40">
        <v>295</v>
      </c>
      <c r="W12" s="40">
        <v>250</v>
      </c>
      <c r="X12" s="40">
        <v>214</v>
      </c>
      <c r="Y12" s="40">
        <v>186</v>
      </c>
    </row>
    <row r="13" spans="1:26" s="42" customFormat="1" x14ac:dyDescent="0.25">
      <c r="A13" s="44" t="s">
        <v>413</v>
      </c>
      <c r="B13" s="49">
        <v>25.7</v>
      </c>
      <c r="C13" s="49">
        <v>9</v>
      </c>
      <c r="D13" s="46">
        <v>108</v>
      </c>
      <c r="E13" s="55">
        <f>VLOOKUP(Table12[[#This Row],[Name]],M.Rd!$A:$T,MATCH(Table12[[#This Row],[L.eff]],M.Rd!$C$2:$S$2)+2,FALSE)</f>
        <v>38.700000000000003</v>
      </c>
      <c r="F13" s="55">
        <f>VLOOKUP(Table12[[#This Row],[Name]],V.Rd!$A:$B,2,FALSE)</f>
        <v>428</v>
      </c>
      <c r="G13" s="55">
        <f>VLOOKUP(Table12[[#This Row],[Name]],M.Rd!$A:$T,20,FALSE)</f>
        <v>450</v>
      </c>
      <c r="H13" s="40"/>
      <c r="I13" s="40">
        <v>907</v>
      </c>
      <c r="J13" s="40">
        <v>883</v>
      </c>
      <c r="K13" s="40">
        <v>856</v>
      </c>
      <c r="L13" s="40">
        <v>823</v>
      </c>
      <c r="M13" s="40">
        <v>782</v>
      </c>
      <c r="N13" s="40">
        <v>730</v>
      </c>
      <c r="O13" s="40">
        <v>666</v>
      </c>
      <c r="P13" s="40">
        <v>524</v>
      </c>
      <c r="Q13" s="40">
        <v>400</v>
      </c>
      <c r="R13" s="40">
        <v>309</v>
      </c>
      <c r="S13" s="40">
        <v>244</v>
      </c>
      <c r="T13" s="40">
        <v>196</v>
      </c>
      <c r="U13" s="40">
        <v>161</v>
      </c>
      <c r="V13" s="40">
        <v>135</v>
      </c>
      <c r="W13" s="40">
        <v>114</v>
      </c>
      <c r="X13" s="40">
        <v>98</v>
      </c>
      <c r="Y13" s="40">
        <v>85</v>
      </c>
    </row>
    <row r="14" spans="1:26" s="42" customFormat="1" x14ac:dyDescent="0.25">
      <c r="A14" s="44" t="s">
        <v>413</v>
      </c>
      <c r="B14" s="49">
        <v>25.7</v>
      </c>
      <c r="C14" s="49">
        <v>10</v>
      </c>
      <c r="D14" s="46">
        <v>87.7</v>
      </c>
      <c r="E14" s="55">
        <f>VLOOKUP(Table12[[#This Row],[Name]],M.Rd!$A:$T,MATCH(Table12[[#This Row],[L.eff]],M.Rd!$C$2:$S$2)+2,FALSE)</f>
        <v>38.700000000000003</v>
      </c>
      <c r="F14" s="55">
        <f>VLOOKUP(Table12[[#This Row],[Name]],V.Rd!$A:$B,2,FALSE)</f>
        <v>428</v>
      </c>
      <c r="G14" s="55">
        <f>VLOOKUP(Table12[[#This Row],[Name]],M.Rd!$A:$T,20,FALSE)</f>
        <v>450</v>
      </c>
      <c r="H14" s="40"/>
      <c r="I14" s="40">
        <v>1130</v>
      </c>
      <c r="J14" s="40">
        <v>1100</v>
      </c>
      <c r="K14" s="40">
        <v>1070</v>
      </c>
      <c r="L14" s="40">
        <v>1030</v>
      </c>
      <c r="M14" s="40">
        <v>974</v>
      </c>
      <c r="N14" s="40">
        <v>907</v>
      </c>
      <c r="O14" s="40">
        <v>826</v>
      </c>
      <c r="P14" s="40">
        <v>647</v>
      </c>
      <c r="Q14" s="40">
        <v>493</v>
      </c>
      <c r="R14" s="40">
        <v>380</v>
      </c>
      <c r="S14" s="40">
        <v>300</v>
      </c>
      <c r="T14" s="40">
        <v>241</v>
      </c>
      <c r="U14" s="40">
        <v>198</v>
      </c>
      <c r="V14" s="40">
        <v>166</v>
      </c>
      <c r="W14" s="40">
        <v>140</v>
      </c>
      <c r="X14" s="40">
        <v>120</v>
      </c>
      <c r="Y14" s="40">
        <v>104</v>
      </c>
    </row>
    <row r="15" spans="1:26" s="42" customFormat="1" x14ac:dyDescent="0.25">
      <c r="A15" s="44" t="s">
        <v>413</v>
      </c>
      <c r="B15" s="49">
        <v>25.7</v>
      </c>
      <c r="C15" s="49">
        <v>11</v>
      </c>
      <c r="D15" s="46">
        <v>72.900000000000006</v>
      </c>
      <c r="E15" s="55">
        <f>VLOOKUP(Table12[[#This Row],[Name]],M.Rd!$A:$T,MATCH(Table12[[#This Row],[L.eff]],M.Rd!$C$2:$S$2)+2,FALSE)</f>
        <v>38.700000000000003</v>
      </c>
      <c r="F15" s="55">
        <f>VLOOKUP(Table12[[#This Row],[Name]],V.Rd!$A:$B,2,FALSE)</f>
        <v>428</v>
      </c>
      <c r="G15" s="55">
        <f>VLOOKUP(Table12[[#This Row],[Name]],M.Rd!$A:$T,20,FALSE)</f>
        <v>450</v>
      </c>
      <c r="H15" s="40"/>
      <c r="I15" s="40">
        <v>1420</v>
      </c>
      <c r="J15" s="40">
        <v>1380</v>
      </c>
      <c r="K15" s="40">
        <v>1340</v>
      </c>
      <c r="L15" s="40">
        <v>1280</v>
      </c>
      <c r="M15" s="40">
        <v>1220</v>
      </c>
      <c r="N15" s="40">
        <v>1130</v>
      </c>
      <c r="O15" s="40">
        <v>1030</v>
      </c>
      <c r="P15" s="40">
        <v>800</v>
      </c>
      <c r="Q15" s="40">
        <v>608</v>
      </c>
      <c r="R15" s="40">
        <v>469</v>
      </c>
      <c r="S15" s="40">
        <v>369</v>
      </c>
      <c r="T15" s="40">
        <v>297</v>
      </c>
      <c r="U15" s="40">
        <v>244</v>
      </c>
      <c r="V15" s="40">
        <v>204</v>
      </c>
      <c r="W15" s="40">
        <v>173</v>
      </c>
      <c r="X15" s="40">
        <v>148</v>
      </c>
      <c r="Y15" s="40">
        <v>128</v>
      </c>
    </row>
    <row r="16" spans="1:26" s="42" customFormat="1" x14ac:dyDescent="0.25">
      <c r="A16" s="44" t="s">
        <v>413</v>
      </c>
      <c r="B16" s="49">
        <v>25.7</v>
      </c>
      <c r="C16" s="49">
        <v>12</v>
      </c>
      <c r="D16" s="46">
        <v>61.5</v>
      </c>
      <c r="E16" s="55">
        <f>VLOOKUP(Table12[[#This Row],[Name]],M.Rd!$A:$T,MATCH(Table12[[#This Row],[L.eff]],M.Rd!$C$2:$S$2)+2,FALSE)</f>
        <v>38.700000000000003</v>
      </c>
      <c r="F16" s="55">
        <f>VLOOKUP(Table12[[#This Row],[Name]],V.Rd!$A:$B,2,FALSE)</f>
        <v>428</v>
      </c>
      <c r="G16" s="55">
        <f>VLOOKUP(Table12[[#This Row],[Name]],M.Rd!$A:$T,20,FALSE)</f>
        <v>450</v>
      </c>
      <c r="H16" s="40"/>
      <c r="I16" s="40">
        <v>2050</v>
      </c>
      <c r="J16" s="40">
        <v>2000</v>
      </c>
      <c r="K16" s="40">
        <v>1950</v>
      </c>
      <c r="L16" s="40">
        <v>1890</v>
      </c>
      <c r="M16" s="40">
        <v>1820</v>
      </c>
      <c r="N16" s="40">
        <v>1730</v>
      </c>
      <c r="O16" s="40">
        <v>1620</v>
      </c>
      <c r="P16" s="40">
        <v>1350</v>
      </c>
      <c r="Q16" s="40">
        <v>1080</v>
      </c>
      <c r="R16" s="40">
        <v>846</v>
      </c>
      <c r="S16" s="40">
        <v>674</v>
      </c>
      <c r="T16" s="40">
        <v>547</v>
      </c>
      <c r="U16" s="40">
        <v>451</v>
      </c>
      <c r="V16" s="40">
        <v>378</v>
      </c>
      <c r="W16" s="40">
        <v>320</v>
      </c>
      <c r="X16" s="40">
        <v>275</v>
      </c>
      <c r="Y16" s="40">
        <v>239</v>
      </c>
    </row>
    <row r="17" spans="1:25" s="42" customFormat="1" x14ac:dyDescent="0.25">
      <c r="A17" s="44" t="s">
        <v>413</v>
      </c>
      <c r="B17" s="49">
        <v>25.7</v>
      </c>
      <c r="C17" s="49">
        <v>13</v>
      </c>
      <c r="D17" s="46">
        <v>52.6</v>
      </c>
      <c r="E17" s="55">
        <f>VLOOKUP(Table12[[#This Row],[Name]],M.Rd!$A:$T,MATCH(Table12[[#This Row],[L.eff]],M.Rd!$C$2:$S$2)+2,FALSE)</f>
        <v>38.700000000000003</v>
      </c>
      <c r="F17" s="55">
        <f>VLOOKUP(Table12[[#This Row],[Name]],V.Rd!$A:$B,2,FALSE)</f>
        <v>428</v>
      </c>
      <c r="G17" s="55">
        <f>VLOOKUP(Table12[[#This Row],[Name]],M.Rd!$A:$T,20,FALSE)</f>
        <v>450</v>
      </c>
      <c r="H17" s="40"/>
      <c r="I17" s="40">
        <v>2520</v>
      </c>
      <c r="J17" s="40">
        <v>2470</v>
      </c>
      <c r="K17" s="40">
        <v>2400</v>
      </c>
      <c r="L17" s="40">
        <v>2330</v>
      </c>
      <c r="M17" s="40">
        <v>2240</v>
      </c>
      <c r="N17" s="40">
        <v>2130</v>
      </c>
      <c r="O17" s="40">
        <v>1990</v>
      </c>
      <c r="P17" s="40">
        <v>1650</v>
      </c>
      <c r="Q17" s="40">
        <v>1300</v>
      </c>
      <c r="R17" s="40">
        <v>1020</v>
      </c>
      <c r="S17" s="40">
        <v>814</v>
      </c>
      <c r="T17" s="40">
        <v>660</v>
      </c>
      <c r="U17" s="40">
        <v>544</v>
      </c>
      <c r="V17" s="40">
        <v>455</v>
      </c>
      <c r="W17" s="40">
        <v>386</v>
      </c>
      <c r="X17" s="40">
        <v>332</v>
      </c>
      <c r="Y17" s="40">
        <v>288</v>
      </c>
    </row>
    <row r="18" spans="1:25" s="42" customFormat="1" x14ac:dyDescent="0.25">
      <c r="A18" s="44" t="s">
        <v>413</v>
      </c>
      <c r="B18" s="49">
        <v>25.7</v>
      </c>
      <c r="C18" s="49">
        <v>14</v>
      </c>
      <c r="D18" s="46">
        <v>45.5</v>
      </c>
      <c r="E18" s="55">
        <f>VLOOKUP(Table12[[#This Row],[Name]],M.Rd!$A:$T,MATCH(Table12[[#This Row],[L.eff]],M.Rd!$C$2:$S$2)+2,FALSE)</f>
        <v>38.700000000000003</v>
      </c>
      <c r="F18" s="55">
        <f>VLOOKUP(Table12[[#This Row],[Name]],V.Rd!$A:$B,2,FALSE)</f>
        <v>428</v>
      </c>
      <c r="G18" s="55">
        <f>VLOOKUP(Table12[[#This Row],[Name]],M.Rd!$A:$T,20,FALSE)</f>
        <v>450</v>
      </c>
      <c r="H18" s="40"/>
      <c r="I18" s="40">
        <v>1050</v>
      </c>
      <c r="J18" s="40">
        <v>1030</v>
      </c>
      <c r="K18" s="40">
        <v>1000</v>
      </c>
      <c r="L18" s="40">
        <v>974</v>
      </c>
      <c r="M18" s="40">
        <v>940</v>
      </c>
      <c r="N18" s="40">
        <v>897</v>
      </c>
      <c r="O18" s="40">
        <v>845</v>
      </c>
      <c r="P18" s="40">
        <v>713</v>
      </c>
      <c r="Q18" s="40">
        <v>572</v>
      </c>
      <c r="R18" s="40">
        <v>453</v>
      </c>
      <c r="S18" s="40">
        <v>362</v>
      </c>
      <c r="T18" s="40">
        <v>294</v>
      </c>
      <c r="U18" s="40">
        <v>243</v>
      </c>
      <c r="V18" s="40">
        <v>203</v>
      </c>
      <c r="W18" s="40">
        <v>173</v>
      </c>
      <c r="X18" s="40">
        <v>148</v>
      </c>
      <c r="Y18" s="40">
        <v>129</v>
      </c>
    </row>
    <row r="19" spans="1:25" s="42" customFormat="1" x14ac:dyDescent="0.25">
      <c r="A19" s="43" t="s">
        <v>409</v>
      </c>
      <c r="B19" s="48">
        <v>9.83</v>
      </c>
      <c r="C19" s="48">
        <v>1</v>
      </c>
      <c r="D19" s="45">
        <v>430</v>
      </c>
      <c r="E19" s="55">
        <f>VLOOKUP(Table12[[#This Row],[Name]],M.Rd!$A:$T,MATCH(Table12[[#This Row],[L.eff]],M.Rd!$C$2:$S$2)+2,FALSE)</f>
        <v>15.7</v>
      </c>
      <c r="F19" s="55">
        <f>VLOOKUP(Table12[[#This Row],[Name]],V.Rd!$A:$B,2,FALSE)</f>
        <v>163</v>
      </c>
      <c r="G19" s="55">
        <f>VLOOKUP(Table12[[#This Row],[Name]],M.Rd!$A:$T,20,FALSE)</f>
        <v>192</v>
      </c>
      <c r="H19" s="40"/>
      <c r="I19" s="40">
        <v>1320</v>
      </c>
      <c r="J19" s="40">
        <v>1290</v>
      </c>
      <c r="K19" s="40">
        <v>1260</v>
      </c>
      <c r="L19" s="40">
        <v>1220</v>
      </c>
      <c r="M19" s="40">
        <v>1180</v>
      </c>
      <c r="N19" s="40">
        <v>1120</v>
      </c>
      <c r="O19" s="40">
        <v>1060</v>
      </c>
      <c r="P19" s="40">
        <v>888</v>
      </c>
      <c r="Q19" s="40">
        <v>711</v>
      </c>
      <c r="R19" s="40">
        <v>562</v>
      </c>
      <c r="S19" s="40">
        <v>449</v>
      </c>
      <c r="T19" s="40">
        <v>364</v>
      </c>
      <c r="U19" s="40">
        <v>301</v>
      </c>
      <c r="V19" s="40">
        <v>252</v>
      </c>
      <c r="W19" s="40">
        <v>214</v>
      </c>
      <c r="X19" s="40">
        <v>184</v>
      </c>
      <c r="Y19" s="40">
        <v>160</v>
      </c>
    </row>
    <row r="20" spans="1:25" s="42" customFormat="1" x14ac:dyDescent="0.25">
      <c r="A20" s="44" t="s">
        <v>409</v>
      </c>
      <c r="B20" s="49">
        <v>9.83</v>
      </c>
      <c r="C20" s="49">
        <v>1.5</v>
      </c>
      <c r="D20" s="46">
        <v>410</v>
      </c>
      <c r="E20" s="55">
        <f>VLOOKUP(Table12[[#This Row],[Name]],M.Rd!$A:$T,MATCH(Table12[[#This Row],[L.eff]],M.Rd!$C$2:$S$2)+2,FALSE)</f>
        <v>15.7</v>
      </c>
      <c r="F20" s="55">
        <f>VLOOKUP(Table12[[#This Row],[Name]],V.Rd!$A:$B,2,FALSE)</f>
        <v>163</v>
      </c>
      <c r="G20" s="55">
        <f>VLOOKUP(Table12[[#This Row],[Name]],M.Rd!$A:$T,20,FALSE)</f>
        <v>192</v>
      </c>
      <c r="H20" s="40"/>
      <c r="I20" s="40">
        <v>1660</v>
      </c>
      <c r="J20" s="40">
        <v>1620</v>
      </c>
      <c r="K20" s="40">
        <v>1580</v>
      </c>
      <c r="L20" s="40">
        <v>1530</v>
      </c>
      <c r="M20" s="40">
        <v>1480</v>
      </c>
      <c r="N20" s="40">
        <v>1410</v>
      </c>
      <c r="O20" s="40">
        <v>1320</v>
      </c>
      <c r="P20" s="40">
        <v>1110</v>
      </c>
      <c r="Q20" s="40">
        <v>884</v>
      </c>
      <c r="R20" s="40">
        <v>697</v>
      </c>
      <c r="S20" s="40">
        <v>556</v>
      </c>
      <c r="T20" s="40">
        <v>451</v>
      </c>
      <c r="U20" s="40">
        <v>372</v>
      </c>
      <c r="V20" s="40">
        <v>312</v>
      </c>
      <c r="W20" s="40">
        <v>265</v>
      </c>
      <c r="X20" s="40">
        <v>227</v>
      </c>
      <c r="Y20" s="40">
        <v>197</v>
      </c>
    </row>
    <row r="21" spans="1:25" s="42" customFormat="1" x14ac:dyDescent="0.25">
      <c r="A21" s="44" t="s">
        <v>409</v>
      </c>
      <c r="B21" s="49">
        <v>9.83</v>
      </c>
      <c r="C21" s="49">
        <v>2</v>
      </c>
      <c r="D21" s="46">
        <v>383</v>
      </c>
      <c r="E21" s="55">
        <f>VLOOKUP(Table12[[#This Row],[Name]],M.Rd!$A:$T,MATCH(Table12[[#This Row],[L.eff]],M.Rd!$C$2:$S$2)+2,FALSE)</f>
        <v>15.7</v>
      </c>
      <c r="F21" s="55">
        <f>VLOOKUP(Table12[[#This Row],[Name]],V.Rd!$A:$B,2,FALSE)</f>
        <v>163</v>
      </c>
      <c r="G21" s="55">
        <f>VLOOKUP(Table12[[#This Row],[Name]],M.Rd!$A:$T,20,FALSE)</f>
        <v>192</v>
      </c>
      <c r="H21" s="40"/>
      <c r="I21" s="40">
        <v>14.2</v>
      </c>
      <c r="J21" s="40">
        <v>6.6</v>
      </c>
      <c r="K21" s="40">
        <v>3.78</v>
      </c>
      <c r="L21" s="40">
        <v>2.4500000000000002</v>
      </c>
      <c r="M21" s="40">
        <v>1.71</v>
      </c>
      <c r="N21" s="40">
        <v>1.26</v>
      </c>
      <c r="O21" s="40">
        <v>0.97099999999999997</v>
      </c>
      <c r="P21" s="40">
        <v>0.624</v>
      </c>
      <c r="Q21" s="40">
        <v>0.435</v>
      </c>
      <c r="R21" s="40">
        <v>0.32</v>
      </c>
      <c r="S21" s="40">
        <v>0.246</v>
      </c>
      <c r="T21" s="40">
        <v>0.19400000000000001</v>
      </c>
      <c r="U21" s="40">
        <v>0.158</v>
      </c>
      <c r="V21" s="40">
        <v>0.13</v>
      </c>
      <c r="W21" s="40">
        <v>0.11</v>
      </c>
      <c r="X21" s="40">
        <v>9.4E-2</v>
      </c>
      <c r="Y21" s="40">
        <v>8.1000000000000003E-2</v>
      </c>
    </row>
    <row r="22" spans="1:25" s="42" customFormat="1" x14ac:dyDescent="0.25">
      <c r="A22" s="44" t="s">
        <v>409</v>
      </c>
      <c r="B22" s="49">
        <v>9.83</v>
      </c>
      <c r="C22" s="49">
        <v>2.5</v>
      </c>
      <c r="D22" s="46">
        <v>344</v>
      </c>
      <c r="E22" s="55">
        <f>VLOOKUP(Table12[[#This Row],[Name]],M.Rd!$A:$T,MATCH(Table12[[#This Row],[L.eff]],M.Rd!$C$2:$S$2)+2,FALSE)</f>
        <v>15.7</v>
      </c>
      <c r="F22" s="55">
        <f>VLOOKUP(Table12[[#This Row],[Name]],V.Rd!$A:$B,2,FALSE)</f>
        <v>163</v>
      </c>
      <c r="G22" s="55">
        <f>VLOOKUP(Table12[[#This Row],[Name]],M.Rd!$A:$T,20,FALSE)</f>
        <v>192</v>
      </c>
      <c r="H22" s="40"/>
      <c r="I22" s="40">
        <v>2330</v>
      </c>
      <c r="J22" s="40">
        <v>2300</v>
      </c>
      <c r="K22" s="40">
        <v>2250</v>
      </c>
      <c r="L22" s="40">
        <v>2200</v>
      </c>
      <c r="M22" s="40">
        <v>2130</v>
      </c>
      <c r="N22" s="40">
        <v>2060</v>
      </c>
      <c r="O22" s="40">
        <v>1970</v>
      </c>
      <c r="P22" s="40">
        <v>1740</v>
      </c>
      <c r="Q22" s="40">
        <v>1450</v>
      </c>
      <c r="R22" s="40">
        <v>1180</v>
      </c>
      <c r="S22" s="40">
        <v>958</v>
      </c>
      <c r="T22" s="40">
        <v>784</v>
      </c>
      <c r="U22" s="40">
        <v>650</v>
      </c>
      <c r="V22" s="40">
        <v>547</v>
      </c>
      <c r="W22" s="40">
        <v>466</v>
      </c>
      <c r="X22" s="40">
        <v>401</v>
      </c>
      <c r="Y22" s="40">
        <v>348</v>
      </c>
    </row>
    <row r="23" spans="1:25" s="42" customFormat="1" x14ac:dyDescent="0.25">
      <c r="A23" s="44" t="s">
        <v>409</v>
      </c>
      <c r="B23" s="49">
        <v>9.83</v>
      </c>
      <c r="C23" s="49">
        <v>3</v>
      </c>
      <c r="D23" s="46">
        <v>295</v>
      </c>
      <c r="E23" s="55">
        <f>VLOOKUP(Table12[[#This Row],[Name]],M.Rd!$A:$T,MATCH(Table12[[#This Row],[L.eff]],M.Rd!$C$2:$S$2)+2,FALSE)</f>
        <v>15.7</v>
      </c>
      <c r="F23" s="55">
        <f>VLOOKUP(Table12[[#This Row],[Name]],V.Rd!$A:$B,2,FALSE)</f>
        <v>163</v>
      </c>
      <c r="G23" s="55">
        <f>VLOOKUP(Table12[[#This Row],[Name]],M.Rd!$A:$T,20,FALSE)</f>
        <v>192</v>
      </c>
      <c r="H23" s="40"/>
      <c r="I23" s="40">
        <v>2880</v>
      </c>
      <c r="J23" s="40">
        <v>2840</v>
      </c>
      <c r="K23" s="40">
        <v>2770</v>
      </c>
      <c r="L23" s="40">
        <v>2710</v>
      </c>
      <c r="M23" s="40">
        <v>2630</v>
      </c>
      <c r="N23" s="40">
        <v>2530</v>
      </c>
      <c r="O23" s="40">
        <v>2420</v>
      </c>
      <c r="P23" s="40">
        <v>2120</v>
      </c>
      <c r="Q23" s="40">
        <v>1770</v>
      </c>
      <c r="R23" s="40">
        <v>1440</v>
      </c>
      <c r="S23" s="40">
        <v>1160</v>
      </c>
      <c r="T23" s="40">
        <v>950</v>
      </c>
      <c r="U23" s="40">
        <v>787</v>
      </c>
      <c r="V23" s="40">
        <v>662</v>
      </c>
      <c r="W23" s="40">
        <v>563</v>
      </c>
      <c r="X23" s="40">
        <v>485</v>
      </c>
      <c r="Y23" s="40">
        <v>421</v>
      </c>
    </row>
    <row r="24" spans="1:25" s="42" customFormat="1" x14ac:dyDescent="0.25">
      <c r="A24" s="44" t="s">
        <v>409</v>
      </c>
      <c r="B24" s="49">
        <v>9.83</v>
      </c>
      <c r="C24" s="49">
        <v>3.5</v>
      </c>
      <c r="D24" s="46">
        <v>244</v>
      </c>
      <c r="E24" s="55">
        <f>VLOOKUP(Table12[[#This Row],[Name]],M.Rd!$A:$T,MATCH(Table12[[#This Row],[L.eff]],M.Rd!$C$2:$S$2)+2,FALSE)</f>
        <v>15.7</v>
      </c>
      <c r="F24" s="55">
        <f>VLOOKUP(Table12[[#This Row],[Name]],V.Rd!$A:$B,2,FALSE)</f>
        <v>163</v>
      </c>
      <c r="G24" s="55">
        <f>VLOOKUP(Table12[[#This Row],[Name]],M.Rd!$A:$T,20,FALSE)</f>
        <v>192</v>
      </c>
      <c r="H24" s="40"/>
      <c r="I24" s="40">
        <v>3620</v>
      </c>
      <c r="J24" s="40">
        <v>3560</v>
      </c>
      <c r="K24" s="40">
        <v>3480</v>
      </c>
      <c r="L24" s="40">
        <v>3400</v>
      </c>
      <c r="M24" s="40">
        <v>3290</v>
      </c>
      <c r="N24" s="40">
        <v>3170</v>
      </c>
      <c r="O24" s="40">
        <v>3020</v>
      </c>
      <c r="P24" s="40">
        <v>2640</v>
      </c>
      <c r="Q24" s="40">
        <v>2180</v>
      </c>
      <c r="R24" s="40">
        <v>1760</v>
      </c>
      <c r="S24" s="40">
        <v>1420</v>
      </c>
      <c r="T24" s="40">
        <v>1160</v>
      </c>
      <c r="U24" s="40">
        <v>961</v>
      </c>
      <c r="V24" s="40">
        <v>807</v>
      </c>
      <c r="W24" s="40">
        <v>687</v>
      </c>
      <c r="X24" s="40">
        <v>591</v>
      </c>
      <c r="Y24" s="40">
        <v>514</v>
      </c>
    </row>
    <row r="25" spans="1:25" s="42" customFormat="1" x14ac:dyDescent="0.25">
      <c r="A25" s="44" t="s">
        <v>409</v>
      </c>
      <c r="B25" s="49">
        <v>9.83</v>
      </c>
      <c r="C25" s="49">
        <v>4</v>
      </c>
      <c r="D25" s="46">
        <v>200</v>
      </c>
      <c r="E25" s="55">
        <f>VLOOKUP(Table12[[#This Row],[Name]],M.Rd!$A:$T,MATCH(Table12[[#This Row],[L.eff]],M.Rd!$C$2:$S$2)+2,FALSE)</f>
        <v>15.7</v>
      </c>
      <c r="F25" s="55">
        <f>VLOOKUP(Table12[[#This Row],[Name]],V.Rd!$A:$B,2,FALSE)</f>
        <v>163</v>
      </c>
      <c r="G25" s="55">
        <f>VLOOKUP(Table12[[#This Row],[Name]],M.Rd!$A:$T,20,FALSE)</f>
        <v>192</v>
      </c>
      <c r="H25" s="40"/>
      <c r="I25" s="40">
        <v>1190</v>
      </c>
      <c r="J25" s="40">
        <v>1180</v>
      </c>
      <c r="K25" s="40">
        <v>1150</v>
      </c>
      <c r="L25" s="40">
        <v>1130</v>
      </c>
      <c r="M25" s="40">
        <v>1100</v>
      </c>
      <c r="N25" s="40">
        <v>1060</v>
      </c>
      <c r="O25" s="40">
        <v>1020</v>
      </c>
      <c r="P25" s="40">
        <v>903</v>
      </c>
      <c r="Q25" s="40">
        <v>763</v>
      </c>
      <c r="R25" s="40">
        <v>624</v>
      </c>
      <c r="S25" s="40">
        <v>508</v>
      </c>
      <c r="T25" s="40">
        <v>417</v>
      </c>
      <c r="U25" s="40">
        <v>347</v>
      </c>
      <c r="V25" s="40">
        <v>292</v>
      </c>
      <c r="W25" s="40">
        <v>248</v>
      </c>
      <c r="X25" s="40">
        <v>214</v>
      </c>
      <c r="Y25" s="40">
        <v>186</v>
      </c>
    </row>
    <row r="26" spans="1:25" s="42" customFormat="1" x14ac:dyDescent="0.25">
      <c r="A26" s="44" t="s">
        <v>409</v>
      </c>
      <c r="B26" s="49">
        <v>9.83</v>
      </c>
      <c r="C26" s="49">
        <v>5</v>
      </c>
      <c r="D26" s="46">
        <v>137</v>
      </c>
      <c r="E26" s="55">
        <f>VLOOKUP(Table12[[#This Row],[Name]],M.Rd!$A:$T,MATCH(Table12[[#This Row],[L.eff]],M.Rd!$C$2:$S$2)+2,FALSE)</f>
        <v>15.7</v>
      </c>
      <c r="F26" s="55">
        <f>VLOOKUP(Table12[[#This Row],[Name]],V.Rd!$A:$B,2,FALSE)</f>
        <v>163</v>
      </c>
      <c r="G26" s="55">
        <f>VLOOKUP(Table12[[#This Row],[Name]],M.Rd!$A:$T,20,FALSE)</f>
        <v>192</v>
      </c>
      <c r="H26" s="40"/>
      <c r="I26" s="40">
        <v>1500</v>
      </c>
      <c r="J26" s="40">
        <v>1470</v>
      </c>
      <c r="K26" s="40">
        <v>1440</v>
      </c>
      <c r="L26" s="40">
        <v>1410</v>
      </c>
      <c r="M26" s="40">
        <v>1370</v>
      </c>
      <c r="N26" s="40">
        <v>1320</v>
      </c>
      <c r="O26" s="40">
        <v>1270</v>
      </c>
      <c r="P26" s="40">
        <v>1130</v>
      </c>
      <c r="Q26" s="40">
        <v>950</v>
      </c>
      <c r="R26" s="40">
        <v>776</v>
      </c>
      <c r="S26" s="40">
        <v>631</v>
      </c>
      <c r="T26" s="40">
        <v>518</v>
      </c>
      <c r="U26" s="40">
        <v>430</v>
      </c>
      <c r="V26" s="40">
        <v>362</v>
      </c>
      <c r="W26" s="40">
        <v>308</v>
      </c>
      <c r="X26" s="40">
        <v>265</v>
      </c>
      <c r="Y26" s="40">
        <v>231</v>
      </c>
    </row>
    <row r="27" spans="1:25" s="42" customFormat="1" x14ac:dyDescent="0.25">
      <c r="A27" s="44" t="s">
        <v>409</v>
      </c>
      <c r="B27" s="49">
        <v>9.83</v>
      </c>
      <c r="C27" s="49">
        <v>6</v>
      </c>
      <c r="D27" s="46">
        <v>98.6</v>
      </c>
      <c r="E27" s="55">
        <f>VLOOKUP(Table12[[#This Row],[Name]],M.Rd!$A:$T,MATCH(Table12[[#This Row],[L.eff]],M.Rd!$C$2:$S$2)+2,FALSE)</f>
        <v>15.7</v>
      </c>
      <c r="F27" s="55">
        <f>VLOOKUP(Table12[[#This Row],[Name]],V.Rd!$A:$B,2,FALSE)</f>
        <v>163</v>
      </c>
      <c r="G27" s="55">
        <f>VLOOKUP(Table12[[#This Row],[Name]],M.Rd!$A:$T,20,FALSE)</f>
        <v>192</v>
      </c>
      <c r="H27" s="40"/>
      <c r="I27" s="40">
        <v>1880</v>
      </c>
      <c r="J27" s="40">
        <v>1860</v>
      </c>
      <c r="K27" s="40">
        <v>1820</v>
      </c>
      <c r="L27" s="40">
        <v>1780</v>
      </c>
      <c r="M27" s="40">
        <v>1730</v>
      </c>
      <c r="N27" s="40">
        <v>1670</v>
      </c>
      <c r="O27" s="40">
        <v>1600</v>
      </c>
      <c r="P27" s="40">
        <v>1410</v>
      </c>
      <c r="Q27" s="40">
        <v>1190</v>
      </c>
      <c r="R27" s="40">
        <v>968</v>
      </c>
      <c r="S27" s="40">
        <v>786</v>
      </c>
      <c r="T27" s="40">
        <v>644</v>
      </c>
      <c r="U27" s="40">
        <v>535</v>
      </c>
      <c r="V27" s="40">
        <v>450</v>
      </c>
      <c r="W27" s="40">
        <v>383</v>
      </c>
      <c r="X27" s="40">
        <v>330</v>
      </c>
      <c r="Y27" s="40">
        <v>287</v>
      </c>
    </row>
    <row r="28" spans="1:25" s="42" customFormat="1" x14ac:dyDescent="0.25">
      <c r="A28" s="44" t="s">
        <v>409</v>
      </c>
      <c r="B28" s="49">
        <v>9.83</v>
      </c>
      <c r="C28" s="49">
        <v>7</v>
      </c>
      <c r="D28" s="46">
        <v>73.900000000000006</v>
      </c>
      <c r="E28" s="55">
        <f>VLOOKUP(Table12[[#This Row],[Name]],M.Rd!$A:$T,MATCH(Table12[[#This Row],[L.eff]],M.Rd!$C$2:$S$2)+2,FALSE)</f>
        <v>15.7</v>
      </c>
      <c r="F28" s="55">
        <f>VLOOKUP(Table12[[#This Row],[Name]],V.Rd!$A:$B,2,FALSE)</f>
        <v>163</v>
      </c>
      <c r="G28" s="55">
        <f>VLOOKUP(Table12[[#This Row],[Name]],M.Rd!$A:$T,20,FALSE)</f>
        <v>192</v>
      </c>
      <c r="H28" s="40"/>
      <c r="I28" s="40">
        <v>29.8</v>
      </c>
      <c r="J28" s="40">
        <v>14.3</v>
      </c>
      <c r="K28" s="40">
        <v>8.24</v>
      </c>
      <c r="L28" s="40">
        <v>5.35</v>
      </c>
      <c r="M28" s="40">
        <v>3.75</v>
      </c>
      <c r="N28" s="40">
        <v>2.77</v>
      </c>
      <c r="O28" s="40">
        <v>2.13</v>
      </c>
      <c r="P28" s="40">
        <v>1.37</v>
      </c>
      <c r="Q28" s="40">
        <v>0.95899999999999996</v>
      </c>
      <c r="R28" s="40">
        <v>0.70699999999999996</v>
      </c>
      <c r="S28" s="40">
        <v>0.54200000000000004</v>
      </c>
      <c r="T28" s="40">
        <v>0.42899999999999999</v>
      </c>
      <c r="U28" s="40">
        <v>0.34799999999999998</v>
      </c>
      <c r="V28" s="40">
        <v>0.28799999999999998</v>
      </c>
      <c r="W28" s="40">
        <v>0.24199999999999999</v>
      </c>
      <c r="X28" s="40">
        <v>0.20699999999999999</v>
      </c>
      <c r="Y28" s="40">
        <v>0.17799999999999999</v>
      </c>
    </row>
    <row r="29" spans="1:25" s="42" customFormat="1" x14ac:dyDescent="0.25">
      <c r="A29" s="44" t="s">
        <v>409</v>
      </c>
      <c r="B29" s="49">
        <v>9.83</v>
      </c>
      <c r="C29" s="49">
        <v>8</v>
      </c>
      <c r="D29" s="46">
        <v>57.4</v>
      </c>
      <c r="E29" s="55">
        <f>VLOOKUP(Table12[[#This Row],[Name]],M.Rd!$A:$T,MATCH(Table12[[#This Row],[L.eff]],M.Rd!$C$2:$S$2)+2,FALSE)</f>
        <v>15.7</v>
      </c>
      <c r="F29" s="55">
        <f>VLOOKUP(Table12[[#This Row],[Name]],V.Rd!$A:$B,2,FALSE)</f>
        <v>163</v>
      </c>
      <c r="G29" s="55">
        <f>VLOOKUP(Table12[[#This Row],[Name]],M.Rd!$A:$T,20,FALSE)</f>
        <v>192</v>
      </c>
      <c r="H29" s="40"/>
      <c r="I29" s="40">
        <v>2930</v>
      </c>
      <c r="J29" s="40">
        <v>2920</v>
      </c>
      <c r="K29" s="40">
        <v>2880</v>
      </c>
      <c r="L29" s="40">
        <v>2830</v>
      </c>
      <c r="M29" s="40">
        <v>2780</v>
      </c>
      <c r="N29" s="40">
        <v>2720</v>
      </c>
      <c r="O29" s="40">
        <v>2650</v>
      </c>
      <c r="P29" s="40">
        <v>2480</v>
      </c>
      <c r="Q29" s="40">
        <v>2260</v>
      </c>
      <c r="R29" s="40">
        <v>1980</v>
      </c>
      <c r="S29" s="40">
        <v>1700</v>
      </c>
      <c r="T29" s="40">
        <v>1440</v>
      </c>
      <c r="U29" s="40">
        <v>1220</v>
      </c>
      <c r="V29" s="40">
        <v>1040</v>
      </c>
      <c r="W29" s="40">
        <v>890</v>
      </c>
      <c r="X29" s="40">
        <v>771</v>
      </c>
      <c r="Y29" s="40">
        <v>673</v>
      </c>
    </row>
    <row r="30" spans="1:25" s="42" customFormat="1" x14ac:dyDescent="0.25">
      <c r="A30" s="44" t="s">
        <v>409</v>
      </c>
      <c r="B30" s="49">
        <v>9.83</v>
      </c>
      <c r="C30" s="49">
        <v>9</v>
      </c>
      <c r="D30" s="46">
        <v>45.8</v>
      </c>
      <c r="E30" s="55">
        <f>VLOOKUP(Table12[[#This Row],[Name]],M.Rd!$A:$T,MATCH(Table12[[#This Row],[L.eff]],M.Rd!$C$2:$S$2)+2,FALSE)</f>
        <v>15.7</v>
      </c>
      <c r="F30" s="55">
        <f>VLOOKUP(Table12[[#This Row],[Name]],V.Rd!$A:$B,2,FALSE)</f>
        <v>163</v>
      </c>
      <c r="G30" s="55">
        <f>VLOOKUP(Table12[[#This Row],[Name]],M.Rd!$A:$T,20,FALSE)</f>
        <v>192</v>
      </c>
      <c r="H30" s="40"/>
      <c r="I30" s="40">
        <v>3620</v>
      </c>
      <c r="J30" s="40">
        <v>3610</v>
      </c>
      <c r="K30" s="40">
        <v>3550</v>
      </c>
      <c r="L30" s="40">
        <v>3490</v>
      </c>
      <c r="M30" s="40">
        <v>3420</v>
      </c>
      <c r="N30" s="40">
        <v>3350</v>
      </c>
      <c r="O30" s="40">
        <v>3260</v>
      </c>
      <c r="P30" s="40">
        <v>3050</v>
      </c>
      <c r="Q30" s="40">
        <v>2770</v>
      </c>
      <c r="R30" s="40">
        <v>2430</v>
      </c>
      <c r="S30" s="40">
        <v>2070</v>
      </c>
      <c r="T30" s="40">
        <v>1750</v>
      </c>
      <c r="U30" s="40">
        <v>1480</v>
      </c>
      <c r="V30" s="40">
        <v>1260</v>
      </c>
      <c r="W30" s="40">
        <v>1080</v>
      </c>
      <c r="X30" s="40">
        <v>935</v>
      </c>
      <c r="Y30" s="40">
        <v>816</v>
      </c>
    </row>
    <row r="31" spans="1:25" s="42" customFormat="1" x14ac:dyDescent="0.25">
      <c r="A31" s="44" t="s">
        <v>409</v>
      </c>
      <c r="B31" s="49">
        <v>9.83</v>
      </c>
      <c r="C31" s="49">
        <v>10</v>
      </c>
      <c r="D31" s="46">
        <v>37.4</v>
      </c>
      <c r="E31" s="55">
        <f>VLOOKUP(Table12[[#This Row],[Name]],M.Rd!$A:$T,MATCH(Table12[[#This Row],[L.eff]],M.Rd!$C$2:$S$2)+2,FALSE)</f>
        <v>15.7</v>
      </c>
      <c r="F31" s="55">
        <f>VLOOKUP(Table12[[#This Row],[Name]],V.Rd!$A:$B,2,FALSE)</f>
        <v>163</v>
      </c>
      <c r="G31" s="55">
        <f>VLOOKUP(Table12[[#This Row],[Name]],M.Rd!$A:$T,20,FALSE)</f>
        <v>192</v>
      </c>
      <c r="H31" s="40"/>
      <c r="I31" s="40">
        <v>4580</v>
      </c>
      <c r="J31" s="40">
        <v>4560</v>
      </c>
      <c r="K31" s="40">
        <v>4490</v>
      </c>
      <c r="L31" s="40">
        <v>4410</v>
      </c>
      <c r="M31" s="40">
        <v>4320</v>
      </c>
      <c r="N31" s="40">
        <v>4230</v>
      </c>
      <c r="O31" s="40">
        <v>4120</v>
      </c>
      <c r="P31" s="40">
        <v>3840</v>
      </c>
      <c r="Q31" s="40">
        <v>3470</v>
      </c>
      <c r="R31" s="40">
        <v>3030</v>
      </c>
      <c r="S31" s="40">
        <v>2570</v>
      </c>
      <c r="T31" s="40">
        <v>2170</v>
      </c>
      <c r="U31" s="40">
        <v>1830</v>
      </c>
      <c r="V31" s="40">
        <v>1560</v>
      </c>
      <c r="W31" s="40">
        <v>1340</v>
      </c>
      <c r="X31" s="40">
        <v>1160</v>
      </c>
      <c r="Y31" s="40">
        <v>1010</v>
      </c>
    </row>
    <row r="32" spans="1:25" s="42" customFormat="1" x14ac:dyDescent="0.25">
      <c r="A32" s="44" t="s">
        <v>409</v>
      </c>
      <c r="B32" s="49">
        <v>9.83</v>
      </c>
      <c r="C32" s="49">
        <v>11</v>
      </c>
      <c r="D32" s="46">
        <v>31.1</v>
      </c>
      <c r="E32" s="55">
        <f>VLOOKUP(Table12[[#This Row],[Name]],M.Rd!$A:$T,MATCH(Table12[[#This Row],[L.eff]],M.Rd!$C$2:$S$2)+2,FALSE)</f>
        <v>15.7</v>
      </c>
      <c r="F32" s="55">
        <f>VLOOKUP(Table12[[#This Row],[Name]],V.Rd!$A:$B,2,FALSE)</f>
        <v>163</v>
      </c>
      <c r="G32" s="55">
        <f>VLOOKUP(Table12[[#This Row],[Name]],M.Rd!$A:$T,20,FALSE)</f>
        <v>192</v>
      </c>
      <c r="H32" s="40"/>
      <c r="I32" s="40">
        <v>1500</v>
      </c>
      <c r="J32" s="40">
        <v>1490</v>
      </c>
      <c r="K32" s="40">
        <v>1470</v>
      </c>
      <c r="L32" s="40">
        <v>1440</v>
      </c>
      <c r="M32" s="40">
        <v>1420</v>
      </c>
      <c r="N32" s="40">
        <v>1390</v>
      </c>
      <c r="O32" s="40">
        <v>1360</v>
      </c>
      <c r="P32" s="40">
        <v>1270</v>
      </c>
      <c r="Q32" s="40">
        <v>1160</v>
      </c>
      <c r="R32" s="40">
        <v>1030</v>
      </c>
      <c r="S32" s="40">
        <v>886</v>
      </c>
      <c r="T32" s="40">
        <v>753</v>
      </c>
      <c r="U32" s="40">
        <v>639</v>
      </c>
      <c r="V32" s="40">
        <v>545</v>
      </c>
      <c r="W32" s="40">
        <v>468</v>
      </c>
      <c r="X32" s="40">
        <v>406</v>
      </c>
      <c r="Y32" s="40">
        <v>355</v>
      </c>
    </row>
    <row r="33" spans="1:25" s="42" customFormat="1" x14ac:dyDescent="0.25">
      <c r="A33" s="44" t="s">
        <v>409</v>
      </c>
      <c r="B33" s="49">
        <v>9.83</v>
      </c>
      <c r="C33" s="49">
        <v>12</v>
      </c>
      <c r="D33" s="46">
        <v>26.2</v>
      </c>
      <c r="E33" s="55">
        <f>VLOOKUP(Table12[[#This Row],[Name]],M.Rd!$A:$T,MATCH(Table12[[#This Row],[L.eff]],M.Rd!$C$2:$S$2)+2,FALSE)</f>
        <v>15.7</v>
      </c>
      <c r="F33" s="55">
        <f>VLOOKUP(Table12[[#This Row],[Name]],V.Rd!$A:$B,2,FALSE)</f>
        <v>163</v>
      </c>
      <c r="G33" s="55">
        <f>VLOOKUP(Table12[[#This Row],[Name]],M.Rd!$A:$T,20,FALSE)</f>
        <v>192</v>
      </c>
      <c r="H33" s="40"/>
      <c r="I33" s="40">
        <v>1870</v>
      </c>
      <c r="J33" s="40">
        <v>1870</v>
      </c>
      <c r="K33" s="40">
        <v>1840</v>
      </c>
      <c r="L33" s="40">
        <v>1810</v>
      </c>
      <c r="M33" s="40">
        <v>1780</v>
      </c>
      <c r="N33" s="40">
        <v>1740</v>
      </c>
      <c r="O33" s="40">
        <v>1700</v>
      </c>
      <c r="P33" s="40">
        <v>1590</v>
      </c>
      <c r="Q33" s="40">
        <v>1460</v>
      </c>
      <c r="R33" s="40">
        <v>1280</v>
      </c>
      <c r="S33" s="40">
        <v>1100</v>
      </c>
      <c r="T33" s="40">
        <v>937</v>
      </c>
      <c r="U33" s="40">
        <v>794</v>
      </c>
      <c r="V33" s="40">
        <v>677</v>
      </c>
      <c r="W33" s="40">
        <v>582</v>
      </c>
      <c r="X33" s="40">
        <v>504</v>
      </c>
      <c r="Y33" s="40">
        <v>441</v>
      </c>
    </row>
    <row r="34" spans="1:25" s="42" customFormat="1" x14ac:dyDescent="0.25">
      <c r="A34" s="44" t="s">
        <v>409</v>
      </c>
      <c r="B34" s="49">
        <v>9.83</v>
      </c>
      <c r="C34" s="49">
        <v>13</v>
      </c>
      <c r="D34" s="46">
        <v>22.5</v>
      </c>
      <c r="E34" s="55">
        <f>VLOOKUP(Table12[[#This Row],[Name]],M.Rd!$A:$T,MATCH(Table12[[#This Row],[L.eff]],M.Rd!$C$2:$S$2)+2,FALSE)</f>
        <v>15.7</v>
      </c>
      <c r="F34" s="55">
        <f>VLOOKUP(Table12[[#This Row],[Name]],V.Rd!$A:$B,2,FALSE)</f>
        <v>163</v>
      </c>
      <c r="G34" s="55">
        <f>VLOOKUP(Table12[[#This Row],[Name]],M.Rd!$A:$T,20,FALSE)</f>
        <v>192</v>
      </c>
      <c r="H34" s="40"/>
      <c r="I34" s="40">
        <v>2360</v>
      </c>
      <c r="J34" s="40">
        <v>2360</v>
      </c>
      <c r="K34" s="40">
        <v>2320</v>
      </c>
      <c r="L34" s="40">
        <v>2280</v>
      </c>
      <c r="M34" s="40">
        <v>2240</v>
      </c>
      <c r="N34" s="40">
        <v>2190</v>
      </c>
      <c r="O34" s="40">
        <v>2140</v>
      </c>
      <c r="P34" s="40">
        <v>2010</v>
      </c>
      <c r="Q34" s="40">
        <v>1830</v>
      </c>
      <c r="R34" s="40">
        <v>1610</v>
      </c>
      <c r="S34" s="40">
        <v>1380</v>
      </c>
      <c r="T34" s="40">
        <v>1170</v>
      </c>
      <c r="U34" s="40">
        <v>992</v>
      </c>
      <c r="V34" s="40">
        <v>845</v>
      </c>
      <c r="W34" s="40">
        <v>726</v>
      </c>
      <c r="X34" s="40">
        <v>629</v>
      </c>
      <c r="Y34" s="40">
        <v>549</v>
      </c>
    </row>
    <row r="35" spans="1:25" s="42" customFormat="1" x14ac:dyDescent="0.25">
      <c r="A35" s="44" t="s">
        <v>409</v>
      </c>
      <c r="B35" s="49">
        <v>9.83</v>
      </c>
      <c r="C35" s="49">
        <v>14</v>
      </c>
      <c r="D35" s="46">
        <v>19.399999999999999</v>
      </c>
      <c r="E35" s="55">
        <f>VLOOKUP(Table12[[#This Row],[Name]],M.Rd!$A:$T,MATCH(Table12[[#This Row],[L.eff]],M.Rd!$C$2:$S$2)+2,FALSE)</f>
        <v>15.7</v>
      </c>
      <c r="F35" s="55">
        <f>VLOOKUP(Table12[[#This Row],[Name]],V.Rd!$A:$B,2,FALSE)</f>
        <v>163</v>
      </c>
      <c r="G35" s="55">
        <f>VLOOKUP(Table12[[#This Row],[Name]],M.Rd!$A:$T,20,FALSE)</f>
        <v>192</v>
      </c>
      <c r="H35" s="40"/>
      <c r="I35" s="40">
        <v>3500</v>
      </c>
      <c r="J35" s="40">
        <v>3500</v>
      </c>
      <c r="K35" s="40">
        <v>3470</v>
      </c>
      <c r="L35" s="40">
        <v>3430</v>
      </c>
      <c r="M35" s="40">
        <v>3380</v>
      </c>
      <c r="N35" s="40">
        <v>3320</v>
      </c>
      <c r="O35" s="40">
        <v>3260</v>
      </c>
      <c r="P35" s="40">
        <v>3130</v>
      </c>
      <c r="Q35" s="40">
        <v>2960</v>
      </c>
      <c r="R35" s="40">
        <v>2730</v>
      </c>
      <c r="S35" s="40">
        <v>2470</v>
      </c>
      <c r="T35" s="40">
        <v>2180</v>
      </c>
      <c r="U35" s="40">
        <v>1900</v>
      </c>
      <c r="V35" s="40">
        <v>1650</v>
      </c>
      <c r="W35" s="40">
        <v>1440</v>
      </c>
      <c r="X35" s="40">
        <v>1260</v>
      </c>
      <c r="Y35" s="40">
        <v>1100</v>
      </c>
    </row>
    <row r="36" spans="1:25" s="42" customFormat="1" x14ac:dyDescent="0.25">
      <c r="A36" s="43" t="s">
        <v>410</v>
      </c>
      <c r="B36" s="48">
        <v>10.9</v>
      </c>
      <c r="C36" s="48">
        <v>1</v>
      </c>
      <c r="D36" s="45">
        <v>478</v>
      </c>
      <c r="E36" s="55">
        <f>VLOOKUP(Table12[[#This Row],[Name]],M.Rd!$A:$T,MATCH(Table12[[#This Row],[L.eff]],M.Rd!$C$2:$S$2)+2,FALSE)</f>
        <v>17.3</v>
      </c>
      <c r="F36" s="55">
        <f>VLOOKUP(Table12[[#This Row],[Name]],V.Rd!$A:$B,2,FALSE)</f>
        <v>181</v>
      </c>
      <c r="G36" s="55">
        <f>VLOOKUP(Table12[[#This Row],[Name]],M.Rd!$A:$T,20,FALSE)</f>
        <v>211</v>
      </c>
      <c r="H36" s="40"/>
      <c r="I36" s="40">
        <v>4330</v>
      </c>
      <c r="J36" s="40">
        <v>4330</v>
      </c>
      <c r="K36" s="40">
        <v>4300</v>
      </c>
      <c r="L36" s="40">
        <v>4240</v>
      </c>
      <c r="M36" s="40">
        <v>4170</v>
      </c>
      <c r="N36" s="40">
        <v>4110</v>
      </c>
      <c r="O36" s="40">
        <v>4040</v>
      </c>
      <c r="P36" s="40">
        <v>3860</v>
      </c>
      <c r="Q36" s="40">
        <v>3640</v>
      </c>
      <c r="R36" s="40">
        <v>3360</v>
      </c>
      <c r="S36" s="40">
        <v>3030</v>
      </c>
      <c r="T36" s="40">
        <v>2670</v>
      </c>
      <c r="U36" s="40">
        <v>2320</v>
      </c>
      <c r="V36" s="40">
        <v>2020</v>
      </c>
      <c r="W36" s="40">
        <v>1750</v>
      </c>
      <c r="X36" s="40">
        <v>1530</v>
      </c>
      <c r="Y36" s="40">
        <v>1340</v>
      </c>
    </row>
    <row r="37" spans="1:25" s="42" customFormat="1" x14ac:dyDescent="0.25">
      <c r="A37" s="44" t="s">
        <v>410</v>
      </c>
      <c r="B37" s="49">
        <v>10.9</v>
      </c>
      <c r="C37" s="49">
        <v>1.5</v>
      </c>
      <c r="D37" s="46">
        <v>456</v>
      </c>
      <c r="E37" s="55">
        <f>VLOOKUP(Table12[[#This Row],[Name]],M.Rd!$A:$T,MATCH(Table12[[#This Row],[L.eff]],M.Rd!$C$2:$S$2)+2,FALSE)</f>
        <v>17.3</v>
      </c>
      <c r="F37" s="55">
        <f>VLOOKUP(Table12[[#This Row],[Name]],V.Rd!$A:$B,2,FALSE)</f>
        <v>181</v>
      </c>
      <c r="G37" s="55">
        <f>VLOOKUP(Table12[[#This Row],[Name]],M.Rd!$A:$T,20,FALSE)</f>
        <v>211</v>
      </c>
      <c r="H37" s="40"/>
      <c r="I37" s="40">
        <v>5500</v>
      </c>
      <c r="J37" s="40">
        <v>5500</v>
      </c>
      <c r="K37" s="40">
        <v>5450</v>
      </c>
      <c r="L37" s="40">
        <v>5380</v>
      </c>
      <c r="M37" s="40">
        <v>5300</v>
      </c>
      <c r="N37" s="40">
        <v>5210</v>
      </c>
      <c r="O37" s="40">
        <v>5120</v>
      </c>
      <c r="P37" s="40">
        <v>4900</v>
      </c>
      <c r="Q37" s="40">
        <v>4610</v>
      </c>
      <c r="R37" s="40">
        <v>4250</v>
      </c>
      <c r="S37" s="40">
        <v>3810</v>
      </c>
      <c r="T37" s="40">
        <v>3350</v>
      </c>
      <c r="U37" s="40">
        <v>2910</v>
      </c>
      <c r="V37" s="40">
        <v>2520</v>
      </c>
      <c r="W37" s="40">
        <v>2190</v>
      </c>
      <c r="X37" s="40">
        <v>1910</v>
      </c>
      <c r="Y37" s="40">
        <v>1680</v>
      </c>
    </row>
    <row r="38" spans="1:25" s="42" customFormat="1" x14ac:dyDescent="0.25">
      <c r="A38" s="44" t="s">
        <v>410</v>
      </c>
      <c r="B38" s="49">
        <v>10.9</v>
      </c>
      <c r="C38" s="49">
        <v>2</v>
      </c>
      <c r="D38" s="46">
        <v>425</v>
      </c>
      <c r="E38" s="55">
        <f>VLOOKUP(Table12[[#This Row],[Name]],M.Rd!$A:$T,MATCH(Table12[[#This Row],[L.eff]],M.Rd!$C$2:$S$2)+2,FALSE)</f>
        <v>17.3</v>
      </c>
      <c r="F38" s="55">
        <f>VLOOKUP(Table12[[#This Row],[Name]],V.Rd!$A:$B,2,FALSE)</f>
        <v>181</v>
      </c>
      <c r="G38" s="55">
        <f>VLOOKUP(Table12[[#This Row],[Name]],M.Rd!$A:$T,20,FALSE)</f>
        <v>211</v>
      </c>
      <c r="H38" s="40"/>
      <c r="I38" s="40">
        <v>2230</v>
      </c>
      <c r="J38" s="40">
        <v>2230</v>
      </c>
      <c r="K38" s="40">
        <v>2220</v>
      </c>
      <c r="L38" s="40">
        <v>2190</v>
      </c>
      <c r="M38" s="40">
        <v>2160</v>
      </c>
      <c r="N38" s="40">
        <v>2120</v>
      </c>
      <c r="O38" s="40">
        <v>2090</v>
      </c>
      <c r="P38" s="40">
        <v>2000</v>
      </c>
      <c r="Q38" s="40">
        <v>1890</v>
      </c>
      <c r="R38" s="40">
        <v>1750</v>
      </c>
      <c r="S38" s="40">
        <v>1590</v>
      </c>
      <c r="T38" s="40">
        <v>1400</v>
      </c>
      <c r="U38" s="40">
        <v>1230</v>
      </c>
      <c r="V38" s="40">
        <v>1070</v>
      </c>
      <c r="W38" s="40">
        <v>931</v>
      </c>
      <c r="X38" s="40">
        <v>814</v>
      </c>
      <c r="Y38" s="40">
        <v>716</v>
      </c>
    </row>
    <row r="39" spans="1:25" s="42" customFormat="1" x14ac:dyDescent="0.25">
      <c r="A39" s="44" t="s">
        <v>410</v>
      </c>
      <c r="B39" s="49">
        <v>10.9</v>
      </c>
      <c r="C39" s="49">
        <v>2.5</v>
      </c>
      <c r="D39" s="46">
        <v>381</v>
      </c>
      <c r="E39" s="55">
        <f>VLOOKUP(Table12[[#This Row],[Name]],M.Rd!$A:$T,MATCH(Table12[[#This Row],[L.eff]],M.Rd!$C$2:$S$2)+2,FALSE)</f>
        <v>17.3</v>
      </c>
      <c r="F39" s="55">
        <f>VLOOKUP(Table12[[#This Row],[Name]],V.Rd!$A:$B,2,FALSE)</f>
        <v>181</v>
      </c>
      <c r="G39" s="55">
        <f>VLOOKUP(Table12[[#This Row],[Name]],M.Rd!$A:$T,20,FALSE)</f>
        <v>211</v>
      </c>
      <c r="H39" s="40"/>
      <c r="I39" s="40">
        <v>2820</v>
      </c>
      <c r="J39" s="40">
        <v>2820</v>
      </c>
      <c r="K39" s="40">
        <v>2800</v>
      </c>
      <c r="L39" s="40">
        <v>2760</v>
      </c>
      <c r="M39" s="40">
        <v>2720</v>
      </c>
      <c r="N39" s="40">
        <v>2680</v>
      </c>
      <c r="O39" s="40">
        <v>2630</v>
      </c>
      <c r="P39" s="40">
        <v>2520</v>
      </c>
      <c r="Q39" s="40">
        <v>2390</v>
      </c>
      <c r="R39" s="40">
        <v>2210</v>
      </c>
      <c r="S39" s="40">
        <v>2000</v>
      </c>
      <c r="T39" s="40">
        <v>1770</v>
      </c>
      <c r="U39" s="40">
        <v>1550</v>
      </c>
      <c r="V39" s="40">
        <v>1350</v>
      </c>
      <c r="W39" s="40">
        <v>1180</v>
      </c>
      <c r="X39" s="40">
        <v>1030</v>
      </c>
      <c r="Y39" s="40">
        <v>903</v>
      </c>
    </row>
    <row r="40" spans="1:25" s="42" customFormat="1" x14ac:dyDescent="0.25">
      <c r="A40" s="44" t="s">
        <v>410</v>
      </c>
      <c r="B40" s="49">
        <v>10.9</v>
      </c>
      <c r="C40" s="49">
        <v>3</v>
      </c>
      <c r="D40" s="46">
        <v>326</v>
      </c>
      <c r="E40" s="55">
        <f>VLOOKUP(Table12[[#This Row],[Name]],M.Rd!$A:$T,MATCH(Table12[[#This Row],[L.eff]],M.Rd!$C$2:$S$2)+2,FALSE)</f>
        <v>17.3</v>
      </c>
      <c r="F40" s="55">
        <f>VLOOKUP(Table12[[#This Row],[Name]],V.Rd!$A:$B,2,FALSE)</f>
        <v>181</v>
      </c>
      <c r="G40" s="55">
        <f>VLOOKUP(Table12[[#This Row],[Name]],M.Rd!$A:$T,20,FALSE)</f>
        <v>211</v>
      </c>
      <c r="H40" s="40"/>
      <c r="I40" s="40">
        <v>56.9</v>
      </c>
      <c r="J40" s="40">
        <v>28.9</v>
      </c>
      <c r="K40" s="40">
        <v>17</v>
      </c>
      <c r="L40" s="40">
        <v>11.1</v>
      </c>
      <c r="M40" s="40">
        <v>7.79</v>
      </c>
      <c r="N40" s="40">
        <v>5.77</v>
      </c>
      <c r="O40" s="40">
        <v>4.4400000000000004</v>
      </c>
      <c r="P40" s="40">
        <v>2.87</v>
      </c>
      <c r="Q40" s="40">
        <v>2</v>
      </c>
      <c r="R40" s="40">
        <v>1.48</v>
      </c>
      <c r="S40" s="40">
        <v>1.1299999999999999</v>
      </c>
      <c r="T40" s="40">
        <v>0.89900000000000002</v>
      </c>
      <c r="U40" s="40">
        <v>0.72899999999999998</v>
      </c>
      <c r="V40" s="40">
        <v>0.60399999999999998</v>
      </c>
      <c r="W40" s="40">
        <v>0.50800000000000001</v>
      </c>
      <c r="X40" s="40">
        <v>0.433</v>
      </c>
      <c r="Y40" s="40">
        <v>0.374</v>
      </c>
    </row>
    <row r="41" spans="1:25" s="42" customFormat="1" x14ac:dyDescent="0.25">
      <c r="A41" s="44" t="s">
        <v>410</v>
      </c>
      <c r="B41" s="49">
        <v>10.9</v>
      </c>
      <c r="C41" s="49">
        <v>3.5</v>
      </c>
      <c r="D41" s="46">
        <v>270</v>
      </c>
      <c r="E41" s="55">
        <f>VLOOKUP(Table12[[#This Row],[Name]],M.Rd!$A:$T,MATCH(Table12[[#This Row],[L.eff]],M.Rd!$C$2:$S$2)+2,FALSE)</f>
        <v>17.3</v>
      </c>
      <c r="F41" s="55">
        <f>VLOOKUP(Table12[[#This Row],[Name]],V.Rd!$A:$B,2,FALSE)</f>
        <v>181</v>
      </c>
      <c r="G41" s="55">
        <f>VLOOKUP(Table12[[#This Row],[Name]],M.Rd!$A:$T,20,FALSE)</f>
        <v>211</v>
      </c>
      <c r="H41" s="40"/>
      <c r="I41" s="40">
        <v>67.3</v>
      </c>
      <c r="J41" s="40">
        <v>34</v>
      </c>
      <c r="K41" s="40">
        <v>19.899999999999999</v>
      </c>
      <c r="L41" s="40">
        <v>13</v>
      </c>
      <c r="M41" s="40">
        <v>9.1199999999999992</v>
      </c>
      <c r="N41" s="40">
        <v>6.76</v>
      </c>
      <c r="O41" s="40">
        <v>5.21</v>
      </c>
      <c r="P41" s="40">
        <v>3.36</v>
      </c>
      <c r="Q41" s="40">
        <v>2.35</v>
      </c>
      <c r="R41" s="40">
        <v>1.73</v>
      </c>
      <c r="S41" s="40">
        <v>1.33</v>
      </c>
      <c r="T41" s="40">
        <v>1.05</v>
      </c>
      <c r="U41" s="40">
        <v>0.85399999999999998</v>
      </c>
      <c r="V41" s="40">
        <v>0.70699999999999996</v>
      </c>
      <c r="W41" s="40">
        <v>0.59499999999999997</v>
      </c>
      <c r="X41" s="40">
        <v>0.50700000000000001</v>
      </c>
      <c r="Y41" s="40">
        <v>0.438</v>
      </c>
    </row>
    <row r="42" spans="1:25" s="42" customFormat="1" x14ac:dyDescent="0.25">
      <c r="A42" s="44" t="s">
        <v>410</v>
      </c>
      <c r="B42" s="49">
        <v>10.9</v>
      </c>
      <c r="C42" s="49">
        <v>4</v>
      </c>
      <c r="D42" s="46">
        <v>221</v>
      </c>
      <c r="E42" s="55">
        <f>VLOOKUP(Table12[[#This Row],[Name]],M.Rd!$A:$T,MATCH(Table12[[#This Row],[L.eff]],M.Rd!$C$2:$S$2)+2,FALSE)</f>
        <v>17.3</v>
      </c>
      <c r="F42" s="55">
        <f>VLOOKUP(Table12[[#This Row],[Name]],V.Rd!$A:$B,2,FALSE)</f>
        <v>181</v>
      </c>
      <c r="G42" s="55">
        <f>VLOOKUP(Table12[[#This Row],[Name]],M.Rd!$A:$T,20,FALSE)</f>
        <v>211</v>
      </c>
      <c r="H42" s="40"/>
      <c r="I42" s="40">
        <v>4440</v>
      </c>
      <c r="J42" s="40">
        <v>4440</v>
      </c>
      <c r="K42" s="40">
        <v>4440</v>
      </c>
      <c r="L42" s="40">
        <v>4400</v>
      </c>
      <c r="M42" s="40">
        <v>4360</v>
      </c>
      <c r="N42" s="40">
        <v>4310</v>
      </c>
      <c r="O42" s="40">
        <v>4260</v>
      </c>
      <c r="P42" s="40">
        <v>4140</v>
      </c>
      <c r="Q42" s="40">
        <v>4010</v>
      </c>
      <c r="R42" s="40">
        <v>3850</v>
      </c>
      <c r="S42" s="40">
        <v>3660</v>
      </c>
      <c r="T42" s="40">
        <v>3420</v>
      </c>
      <c r="U42" s="40">
        <v>3150</v>
      </c>
      <c r="V42" s="40">
        <v>2860</v>
      </c>
      <c r="W42" s="40">
        <v>2580</v>
      </c>
      <c r="X42" s="40">
        <v>2310</v>
      </c>
      <c r="Y42" s="40">
        <v>2060</v>
      </c>
    </row>
    <row r="43" spans="1:25" s="42" customFormat="1" x14ac:dyDescent="0.25">
      <c r="A43" s="44" t="s">
        <v>410</v>
      </c>
      <c r="B43" s="49">
        <v>10.9</v>
      </c>
      <c r="C43" s="49">
        <v>5</v>
      </c>
      <c r="D43" s="46">
        <v>151</v>
      </c>
      <c r="E43" s="55">
        <f>VLOOKUP(Table12[[#This Row],[Name]],M.Rd!$A:$T,MATCH(Table12[[#This Row],[L.eff]],M.Rd!$C$2:$S$2)+2,FALSE)</f>
        <v>17.3</v>
      </c>
      <c r="F43" s="55">
        <f>VLOOKUP(Table12[[#This Row],[Name]],V.Rd!$A:$B,2,FALSE)</f>
        <v>181</v>
      </c>
      <c r="G43" s="55">
        <f>VLOOKUP(Table12[[#This Row],[Name]],M.Rd!$A:$T,20,FALSE)</f>
        <v>211</v>
      </c>
      <c r="H43" s="40"/>
      <c r="I43" s="40">
        <v>5500</v>
      </c>
      <c r="J43" s="40">
        <v>5500</v>
      </c>
      <c r="K43" s="40">
        <v>5500</v>
      </c>
      <c r="L43" s="40">
        <v>5460</v>
      </c>
      <c r="M43" s="40">
        <v>5400</v>
      </c>
      <c r="N43" s="40">
        <v>5340</v>
      </c>
      <c r="O43" s="40">
        <v>5280</v>
      </c>
      <c r="P43" s="40">
        <v>5130</v>
      </c>
      <c r="Q43" s="40">
        <v>4970</v>
      </c>
      <c r="R43" s="40">
        <v>4770</v>
      </c>
      <c r="S43" s="40">
        <v>4520</v>
      </c>
      <c r="T43" s="40">
        <v>4220</v>
      </c>
      <c r="U43" s="40">
        <v>3880</v>
      </c>
      <c r="V43" s="40">
        <v>3520</v>
      </c>
      <c r="W43" s="40">
        <v>3170</v>
      </c>
      <c r="X43" s="40">
        <v>2830</v>
      </c>
      <c r="Y43" s="40">
        <v>2530</v>
      </c>
    </row>
    <row r="44" spans="1:25" s="42" customFormat="1" x14ac:dyDescent="0.25">
      <c r="A44" s="44" t="s">
        <v>410</v>
      </c>
      <c r="B44" s="49">
        <v>10.9</v>
      </c>
      <c r="C44" s="49">
        <v>6</v>
      </c>
      <c r="D44" s="46">
        <v>109</v>
      </c>
      <c r="E44" s="55">
        <f>VLOOKUP(Table12[[#This Row],[Name]],M.Rd!$A:$T,MATCH(Table12[[#This Row],[L.eff]],M.Rd!$C$2:$S$2)+2,FALSE)</f>
        <v>17.3</v>
      </c>
      <c r="F44" s="55">
        <f>VLOOKUP(Table12[[#This Row],[Name]],V.Rd!$A:$B,2,FALSE)</f>
        <v>181</v>
      </c>
      <c r="G44" s="55">
        <f>VLOOKUP(Table12[[#This Row],[Name]],M.Rd!$A:$T,20,FALSE)</f>
        <v>211</v>
      </c>
      <c r="H44" s="40"/>
      <c r="I44" s="40">
        <v>6960</v>
      </c>
      <c r="J44" s="40">
        <v>6960</v>
      </c>
      <c r="K44" s="40">
        <v>6960</v>
      </c>
      <c r="L44" s="40">
        <v>6900</v>
      </c>
      <c r="M44" s="40">
        <v>6830</v>
      </c>
      <c r="N44" s="40">
        <v>6750</v>
      </c>
      <c r="O44" s="40">
        <v>6670</v>
      </c>
      <c r="P44" s="40">
        <v>6480</v>
      </c>
      <c r="Q44" s="40">
        <v>6270</v>
      </c>
      <c r="R44" s="40">
        <v>6010</v>
      </c>
      <c r="S44" s="40">
        <v>5690</v>
      </c>
      <c r="T44" s="40">
        <v>5310</v>
      </c>
      <c r="U44" s="40">
        <v>4880</v>
      </c>
      <c r="V44" s="40">
        <v>4420</v>
      </c>
      <c r="W44" s="40">
        <v>3970</v>
      </c>
      <c r="X44" s="40">
        <v>3540</v>
      </c>
      <c r="Y44" s="40">
        <v>3170</v>
      </c>
    </row>
    <row r="45" spans="1:25" s="42" customFormat="1" x14ac:dyDescent="0.25">
      <c r="A45" s="44" t="s">
        <v>410</v>
      </c>
      <c r="B45" s="49">
        <v>10.9</v>
      </c>
      <c r="C45" s="49">
        <v>7</v>
      </c>
      <c r="D45" s="46">
        <v>81.400000000000006</v>
      </c>
      <c r="E45" s="55">
        <f>VLOOKUP(Table12[[#This Row],[Name]],M.Rd!$A:$T,MATCH(Table12[[#This Row],[L.eff]],M.Rd!$C$2:$S$2)+2,FALSE)</f>
        <v>17.3</v>
      </c>
      <c r="F45" s="55">
        <f>VLOOKUP(Table12[[#This Row],[Name]],V.Rd!$A:$B,2,FALSE)</f>
        <v>181</v>
      </c>
      <c r="G45" s="55">
        <f>VLOOKUP(Table12[[#This Row],[Name]],M.Rd!$A:$T,20,FALSE)</f>
        <v>211</v>
      </c>
      <c r="H45" s="40"/>
      <c r="I45" s="40">
        <v>98.7</v>
      </c>
      <c r="J45" s="40">
        <v>57.6</v>
      </c>
      <c r="K45" s="40">
        <v>34.799999999999997</v>
      </c>
      <c r="L45" s="40">
        <v>23</v>
      </c>
      <c r="M45" s="40">
        <v>16.3</v>
      </c>
      <c r="N45" s="40">
        <v>12.1</v>
      </c>
      <c r="O45" s="40">
        <v>9.33</v>
      </c>
      <c r="P45" s="40">
        <v>6.04</v>
      </c>
      <c r="Q45" s="40">
        <v>4.2300000000000004</v>
      </c>
      <c r="R45" s="40">
        <v>3.12</v>
      </c>
      <c r="S45" s="40">
        <v>2.4</v>
      </c>
      <c r="T45" s="40">
        <v>1.9</v>
      </c>
      <c r="U45" s="40">
        <v>1.54</v>
      </c>
      <c r="V45" s="40">
        <v>1.28</v>
      </c>
      <c r="W45" s="40">
        <v>1.08</v>
      </c>
      <c r="X45" s="40">
        <v>0.91800000000000004</v>
      </c>
      <c r="Y45" s="40">
        <v>0.79200000000000004</v>
      </c>
    </row>
    <row r="46" spans="1:25" s="42" customFormat="1" x14ac:dyDescent="0.25">
      <c r="A46" s="44" t="s">
        <v>410</v>
      </c>
      <c r="B46" s="49">
        <v>10.9</v>
      </c>
      <c r="C46" s="49">
        <v>8</v>
      </c>
      <c r="D46" s="46">
        <v>63.2</v>
      </c>
      <c r="E46" s="55">
        <f>VLOOKUP(Table12[[#This Row],[Name]],M.Rd!$A:$T,MATCH(Table12[[#This Row],[L.eff]],M.Rd!$C$2:$S$2)+2,FALSE)</f>
        <v>17.3</v>
      </c>
      <c r="F46" s="55">
        <f>VLOOKUP(Table12[[#This Row],[Name]],V.Rd!$A:$B,2,FALSE)</f>
        <v>181</v>
      </c>
      <c r="G46" s="55">
        <f>VLOOKUP(Table12[[#This Row],[Name]],M.Rd!$A:$T,20,FALSE)</f>
        <v>211</v>
      </c>
      <c r="H46" s="40"/>
      <c r="I46" s="40">
        <v>119</v>
      </c>
      <c r="J46" s="40">
        <v>68.099999999999994</v>
      </c>
      <c r="K46" s="40">
        <v>41</v>
      </c>
      <c r="L46" s="40">
        <v>27</v>
      </c>
      <c r="M46" s="40">
        <v>19.100000000000001</v>
      </c>
      <c r="N46" s="40">
        <v>14.2</v>
      </c>
      <c r="O46" s="40">
        <v>11</v>
      </c>
      <c r="P46" s="40">
        <v>7.09</v>
      </c>
      <c r="Q46" s="40">
        <v>4.96</v>
      </c>
      <c r="R46" s="40">
        <v>3.66</v>
      </c>
      <c r="S46" s="40">
        <v>2.82</v>
      </c>
      <c r="T46" s="40">
        <v>2.23</v>
      </c>
      <c r="U46" s="40">
        <v>1.81</v>
      </c>
      <c r="V46" s="40">
        <v>1.5</v>
      </c>
      <c r="W46" s="40">
        <v>1.26</v>
      </c>
      <c r="X46" s="40">
        <v>1.08</v>
      </c>
      <c r="Y46" s="40">
        <v>0.93</v>
      </c>
    </row>
    <row r="47" spans="1:25" s="42" customFormat="1" x14ac:dyDescent="0.25">
      <c r="A47" s="44" t="s">
        <v>410</v>
      </c>
      <c r="B47" s="49">
        <v>10.9</v>
      </c>
      <c r="C47" s="49">
        <v>9</v>
      </c>
      <c r="D47" s="46">
        <v>50.4</v>
      </c>
      <c r="E47" s="55">
        <f>VLOOKUP(Table12[[#This Row],[Name]],M.Rd!$A:$T,MATCH(Table12[[#This Row],[L.eff]],M.Rd!$C$2:$S$2)+2,FALSE)</f>
        <v>17.3</v>
      </c>
      <c r="F47" s="55">
        <f>VLOOKUP(Table12[[#This Row],[Name]],V.Rd!$A:$B,2,FALSE)</f>
        <v>181</v>
      </c>
      <c r="G47" s="55">
        <f>VLOOKUP(Table12[[#This Row],[Name]],M.Rd!$A:$T,20,FALSE)</f>
        <v>211</v>
      </c>
      <c r="H47" s="40"/>
      <c r="I47" s="40">
        <v>4970</v>
      </c>
      <c r="J47" s="40">
        <v>4970</v>
      </c>
      <c r="K47" s="40">
        <v>4970</v>
      </c>
      <c r="L47" s="40">
        <v>4960</v>
      </c>
      <c r="M47" s="40">
        <v>4920</v>
      </c>
      <c r="N47" s="40">
        <v>4870</v>
      </c>
      <c r="O47" s="40">
        <v>4820</v>
      </c>
      <c r="P47" s="40">
        <v>4720</v>
      </c>
      <c r="Q47" s="40">
        <v>4600</v>
      </c>
      <c r="R47" s="40">
        <v>4460</v>
      </c>
      <c r="S47" s="40">
        <v>4300</v>
      </c>
      <c r="T47" s="40">
        <v>4100</v>
      </c>
      <c r="U47" s="40">
        <v>3870</v>
      </c>
      <c r="V47" s="40">
        <v>3610</v>
      </c>
      <c r="W47" s="40">
        <v>3330</v>
      </c>
      <c r="X47" s="40">
        <v>3040</v>
      </c>
      <c r="Y47" s="40">
        <v>2760</v>
      </c>
    </row>
    <row r="48" spans="1:25" s="42" customFormat="1" x14ac:dyDescent="0.25">
      <c r="A48" s="44" t="s">
        <v>410</v>
      </c>
      <c r="B48" s="49">
        <v>10.9</v>
      </c>
      <c r="C48" s="49">
        <v>10</v>
      </c>
      <c r="D48" s="46">
        <v>41.2</v>
      </c>
      <c r="E48" s="55">
        <f>VLOOKUP(Table12[[#This Row],[Name]],M.Rd!$A:$T,MATCH(Table12[[#This Row],[L.eff]],M.Rd!$C$2:$S$2)+2,FALSE)</f>
        <v>17.3</v>
      </c>
      <c r="F48" s="55">
        <f>VLOOKUP(Table12[[#This Row],[Name]],V.Rd!$A:$B,2,FALSE)</f>
        <v>181</v>
      </c>
      <c r="G48" s="55">
        <f>VLOOKUP(Table12[[#This Row],[Name]],M.Rd!$A:$T,20,FALSE)</f>
        <v>211</v>
      </c>
      <c r="H48" s="40"/>
      <c r="I48" s="40">
        <v>6210</v>
      </c>
      <c r="J48" s="40">
        <v>6210</v>
      </c>
      <c r="K48" s="40">
        <v>6210</v>
      </c>
      <c r="L48" s="40">
        <v>6200</v>
      </c>
      <c r="M48" s="40">
        <v>6140</v>
      </c>
      <c r="N48" s="40">
        <v>6080</v>
      </c>
      <c r="O48" s="40">
        <v>6020</v>
      </c>
      <c r="P48" s="40">
        <v>5890</v>
      </c>
      <c r="Q48" s="40">
        <v>5740</v>
      </c>
      <c r="R48" s="40">
        <v>5570</v>
      </c>
      <c r="S48" s="40">
        <v>5360</v>
      </c>
      <c r="T48" s="40">
        <v>5110</v>
      </c>
      <c r="U48" s="40">
        <v>4820</v>
      </c>
      <c r="V48" s="40">
        <v>4490</v>
      </c>
      <c r="W48" s="40">
        <v>4130</v>
      </c>
      <c r="X48" s="40">
        <v>3770</v>
      </c>
      <c r="Y48" s="40">
        <v>3420</v>
      </c>
    </row>
    <row r="49" spans="1:25" s="42" customFormat="1" x14ac:dyDescent="0.25">
      <c r="A49" s="44" t="s">
        <v>410</v>
      </c>
      <c r="B49" s="49">
        <v>10.9</v>
      </c>
      <c r="C49" s="49">
        <v>11</v>
      </c>
      <c r="D49" s="46">
        <v>34.200000000000003</v>
      </c>
      <c r="E49" s="55">
        <f>VLOOKUP(Table12[[#This Row],[Name]],M.Rd!$A:$T,MATCH(Table12[[#This Row],[L.eff]],M.Rd!$C$2:$S$2)+2,FALSE)</f>
        <v>17.3</v>
      </c>
      <c r="F49" s="55">
        <f>VLOOKUP(Table12[[#This Row],[Name]],V.Rd!$A:$B,2,FALSE)</f>
        <v>181</v>
      </c>
      <c r="G49" s="55">
        <f>VLOOKUP(Table12[[#This Row],[Name]],M.Rd!$A:$T,20,FALSE)</f>
        <v>211</v>
      </c>
      <c r="H49" s="40"/>
      <c r="I49" s="40">
        <v>7880</v>
      </c>
      <c r="J49" s="40">
        <v>7880</v>
      </c>
      <c r="K49" s="40">
        <v>7880</v>
      </c>
      <c r="L49" s="40">
        <v>7860</v>
      </c>
      <c r="M49" s="40">
        <v>7790</v>
      </c>
      <c r="N49" s="40">
        <v>7720</v>
      </c>
      <c r="O49" s="40">
        <v>7640</v>
      </c>
      <c r="P49" s="40">
        <v>7470</v>
      </c>
      <c r="Q49" s="40">
        <v>7280</v>
      </c>
      <c r="R49" s="40">
        <v>7050</v>
      </c>
      <c r="S49" s="40">
        <v>6780</v>
      </c>
      <c r="T49" s="40">
        <v>6460</v>
      </c>
      <c r="U49" s="40">
        <v>6090</v>
      </c>
      <c r="V49" s="40">
        <v>5660</v>
      </c>
      <c r="W49" s="40">
        <v>5210</v>
      </c>
      <c r="X49" s="40">
        <v>4750</v>
      </c>
      <c r="Y49" s="40">
        <v>4300</v>
      </c>
    </row>
    <row r="50" spans="1:25" s="42" customFormat="1" x14ac:dyDescent="0.25">
      <c r="A50" s="44" t="s">
        <v>410</v>
      </c>
      <c r="B50" s="49">
        <v>10.9</v>
      </c>
      <c r="C50" s="49">
        <v>12</v>
      </c>
      <c r="D50" s="46">
        <v>28.9</v>
      </c>
      <c r="E50" s="55">
        <f>VLOOKUP(Table12[[#This Row],[Name]],M.Rd!$A:$T,MATCH(Table12[[#This Row],[L.eff]],M.Rd!$C$2:$S$2)+2,FALSE)</f>
        <v>17.3</v>
      </c>
      <c r="F50" s="55">
        <f>VLOOKUP(Table12[[#This Row],[Name]],V.Rd!$A:$B,2,FALSE)</f>
        <v>181</v>
      </c>
      <c r="G50" s="55">
        <f>VLOOKUP(Table12[[#This Row],[Name]],M.Rd!$A:$T,20,FALSE)</f>
        <v>211</v>
      </c>
      <c r="H50" s="40"/>
      <c r="I50" s="40">
        <v>126</v>
      </c>
      <c r="J50" s="40">
        <v>82.5</v>
      </c>
      <c r="K50" s="40">
        <v>51.5</v>
      </c>
      <c r="L50" s="40">
        <v>34.4</v>
      </c>
      <c r="M50" s="40">
        <v>24.4</v>
      </c>
      <c r="N50" s="40">
        <v>18.2</v>
      </c>
      <c r="O50" s="40">
        <v>14.1</v>
      </c>
      <c r="P50" s="40">
        <v>9.14</v>
      </c>
      <c r="Q50" s="40">
        <v>6.4</v>
      </c>
      <c r="R50" s="40">
        <v>4.7300000000000004</v>
      </c>
      <c r="S50" s="40">
        <v>3.64</v>
      </c>
      <c r="T50" s="40">
        <v>2.89</v>
      </c>
      <c r="U50" s="40">
        <v>2.34</v>
      </c>
      <c r="V50" s="40">
        <v>1.94</v>
      </c>
      <c r="W50" s="40">
        <v>1.63</v>
      </c>
      <c r="X50" s="40">
        <v>1.39</v>
      </c>
      <c r="Y50" s="40">
        <v>1.2</v>
      </c>
    </row>
    <row r="51" spans="1:25" s="42" customFormat="1" x14ac:dyDescent="0.25">
      <c r="A51" s="44" t="s">
        <v>410</v>
      </c>
      <c r="B51" s="49">
        <v>10.9</v>
      </c>
      <c r="C51" s="49">
        <v>13</v>
      </c>
      <c r="D51" s="46">
        <v>24.7</v>
      </c>
      <c r="E51" s="55">
        <f>VLOOKUP(Table12[[#This Row],[Name]],M.Rd!$A:$T,MATCH(Table12[[#This Row],[L.eff]],M.Rd!$C$2:$S$2)+2,FALSE)</f>
        <v>17.3</v>
      </c>
      <c r="F51" s="55">
        <f>VLOOKUP(Table12[[#This Row],[Name]],V.Rd!$A:$B,2,FALSE)</f>
        <v>181</v>
      </c>
      <c r="G51" s="55">
        <f>VLOOKUP(Table12[[#This Row],[Name]],M.Rd!$A:$T,20,FALSE)</f>
        <v>211</v>
      </c>
      <c r="H51" s="40"/>
      <c r="I51" s="40">
        <v>153</v>
      </c>
      <c r="J51" s="40">
        <v>98.7</v>
      </c>
      <c r="K51" s="40">
        <v>61.3</v>
      </c>
      <c r="L51" s="40">
        <v>40.799999999999997</v>
      </c>
      <c r="M51" s="40">
        <v>29</v>
      </c>
      <c r="N51" s="40">
        <v>21.6</v>
      </c>
      <c r="O51" s="40">
        <v>16.7</v>
      </c>
      <c r="P51" s="40">
        <v>10.8</v>
      </c>
      <c r="Q51" s="40">
        <v>7.58</v>
      </c>
      <c r="R51" s="40">
        <v>5.61</v>
      </c>
      <c r="S51" s="40">
        <v>4.3099999999999996</v>
      </c>
      <c r="T51" s="40">
        <v>3.42</v>
      </c>
      <c r="U51" s="40">
        <v>2.78</v>
      </c>
      <c r="V51" s="40">
        <v>2.2999999999999998</v>
      </c>
      <c r="W51" s="40">
        <v>1.94</v>
      </c>
      <c r="X51" s="40">
        <v>1.65</v>
      </c>
      <c r="Y51" s="40">
        <v>1.43</v>
      </c>
    </row>
    <row r="52" spans="1:25" s="42" customFormat="1" x14ac:dyDescent="0.25">
      <c r="A52" s="44" t="s">
        <v>410</v>
      </c>
      <c r="B52" s="49">
        <v>10.9</v>
      </c>
      <c r="C52" s="49">
        <v>14</v>
      </c>
      <c r="D52" s="46">
        <v>21.4</v>
      </c>
      <c r="E52" s="55">
        <f>VLOOKUP(Table12[[#This Row],[Name]],M.Rd!$A:$T,MATCH(Table12[[#This Row],[L.eff]],M.Rd!$C$2:$S$2)+2,FALSE)</f>
        <v>17.3</v>
      </c>
      <c r="F52" s="55">
        <f>VLOOKUP(Table12[[#This Row],[Name]],V.Rd!$A:$B,2,FALSE)</f>
        <v>181</v>
      </c>
      <c r="G52" s="55">
        <f>VLOOKUP(Table12[[#This Row],[Name]],M.Rd!$A:$T,20,FALSE)</f>
        <v>211</v>
      </c>
      <c r="H52" s="40"/>
      <c r="I52" s="40">
        <v>185</v>
      </c>
      <c r="J52" s="40">
        <v>117</v>
      </c>
      <c r="K52" s="40">
        <v>72.3</v>
      </c>
      <c r="L52" s="40">
        <v>48.1</v>
      </c>
      <c r="M52" s="40">
        <v>34.1</v>
      </c>
      <c r="N52" s="40">
        <v>25.4</v>
      </c>
      <c r="O52" s="40">
        <v>19.600000000000001</v>
      </c>
      <c r="P52" s="40">
        <v>12.7</v>
      </c>
      <c r="Q52" s="40">
        <v>8.92</v>
      </c>
      <c r="R52" s="40">
        <v>6.59</v>
      </c>
      <c r="S52" s="40">
        <v>5.07</v>
      </c>
      <c r="T52" s="40">
        <v>4.0199999999999996</v>
      </c>
      <c r="U52" s="40">
        <v>3.26</v>
      </c>
      <c r="V52" s="40">
        <v>2.7</v>
      </c>
      <c r="W52" s="40">
        <v>2.27</v>
      </c>
      <c r="X52" s="40">
        <v>1.94</v>
      </c>
      <c r="Y52" s="40">
        <v>1.68</v>
      </c>
    </row>
    <row r="53" spans="1:25" s="42" customFormat="1" x14ac:dyDescent="0.25">
      <c r="A53" s="43" t="s">
        <v>411</v>
      </c>
      <c r="B53" s="48">
        <v>13.5</v>
      </c>
      <c r="C53" s="48">
        <v>1</v>
      </c>
      <c r="D53" s="45">
        <v>591</v>
      </c>
      <c r="E53" s="55">
        <f>VLOOKUP(Table12[[#This Row],[Name]],M.Rd!$A:$T,MATCH(Table12[[#This Row],[L.eff]],M.Rd!$C$2:$S$2)+2,FALSE)</f>
        <v>21.2</v>
      </c>
      <c r="F53" s="55">
        <f>VLOOKUP(Table12[[#This Row],[Name]],V.Rd!$A:$B,2,FALSE)</f>
        <v>224</v>
      </c>
      <c r="G53" s="55">
        <f>VLOOKUP(Table12[[#This Row],[Name]],M.Rd!$A:$T,20,FALSE)</f>
        <v>257</v>
      </c>
      <c r="H53" s="40"/>
      <c r="I53" s="40">
        <v>222</v>
      </c>
      <c r="J53" s="40">
        <v>137</v>
      </c>
      <c r="K53" s="40">
        <v>84.3</v>
      </c>
      <c r="L53" s="40">
        <v>56</v>
      </c>
      <c r="M53" s="40">
        <v>39.700000000000003</v>
      </c>
      <c r="N53" s="40">
        <v>29.5</v>
      </c>
      <c r="O53" s="40">
        <v>22.8</v>
      </c>
      <c r="P53" s="40">
        <v>14.8</v>
      </c>
      <c r="Q53" s="40">
        <v>10.3</v>
      </c>
      <c r="R53" s="40">
        <v>7.65</v>
      </c>
      <c r="S53" s="40">
        <v>5.88</v>
      </c>
      <c r="T53" s="40">
        <v>4.66</v>
      </c>
      <c r="U53" s="40">
        <v>3.78</v>
      </c>
      <c r="V53" s="40">
        <v>3.13</v>
      </c>
      <c r="W53" s="40">
        <v>2.64</v>
      </c>
      <c r="X53" s="40">
        <v>2.25</v>
      </c>
      <c r="Y53" s="40">
        <v>1.94</v>
      </c>
    </row>
    <row r="54" spans="1:25" s="42" customFormat="1" x14ac:dyDescent="0.25">
      <c r="A54" s="44" t="s">
        <v>411</v>
      </c>
      <c r="B54" s="49">
        <v>13.5</v>
      </c>
      <c r="C54" s="49">
        <v>1.5</v>
      </c>
      <c r="D54" s="46">
        <v>563</v>
      </c>
      <c r="E54" s="55">
        <f>VLOOKUP(Table12[[#This Row],[Name]],M.Rd!$A:$T,MATCH(Table12[[#This Row],[L.eff]],M.Rd!$C$2:$S$2)+2,FALSE)</f>
        <v>21.2</v>
      </c>
      <c r="F54" s="55">
        <f>VLOOKUP(Table12[[#This Row],[Name]],V.Rd!$A:$B,2,FALSE)</f>
        <v>224</v>
      </c>
      <c r="G54" s="55">
        <f>VLOOKUP(Table12[[#This Row],[Name]],M.Rd!$A:$T,20,FALSE)</f>
        <v>257</v>
      </c>
      <c r="H54" s="40"/>
      <c r="I54" s="40">
        <v>5540</v>
      </c>
      <c r="J54" s="40">
        <v>5540</v>
      </c>
      <c r="K54" s="40">
        <v>5540</v>
      </c>
      <c r="L54" s="40">
        <v>5540</v>
      </c>
      <c r="M54" s="40">
        <v>5510</v>
      </c>
      <c r="N54" s="40">
        <v>5460</v>
      </c>
      <c r="O54" s="40">
        <v>5420</v>
      </c>
      <c r="P54" s="40">
        <v>5320</v>
      </c>
      <c r="Q54" s="40">
        <v>5210</v>
      </c>
      <c r="R54" s="40">
        <v>5080</v>
      </c>
      <c r="S54" s="40">
        <v>4940</v>
      </c>
      <c r="T54" s="40">
        <v>4770</v>
      </c>
      <c r="U54" s="40">
        <v>4580</v>
      </c>
      <c r="V54" s="40">
        <v>4350</v>
      </c>
      <c r="W54" s="40">
        <v>4090</v>
      </c>
      <c r="X54" s="40">
        <v>3810</v>
      </c>
      <c r="Y54" s="40">
        <v>3530</v>
      </c>
    </row>
    <row r="55" spans="1:25" s="42" customFormat="1" x14ac:dyDescent="0.25">
      <c r="A55" s="44" t="s">
        <v>411</v>
      </c>
      <c r="B55" s="49">
        <v>13.5</v>
      </c>
      <c r="C55" s="49">
        <v>2</v>
      </c>
      <c r="D55" s="46">
        <v>524</v>
      </c>
      <c r="E55" s="55">
        <f>VLOOKUP(Table12[[#This Row],[Name]],M.Rd!$A:$T,MATCH(Table12[[#This Row],[L.eff]],M.Rd!$C$2:$S$2)+2,FALSE)</f>
        <v>21.2</v>
      </c>
      <c r="F55" s="55">
        <f>VLOOKUP(Table12[[#This Row],[Name]],V.Rd!$A:$B,2,FALSE)</f>
        <v>224</v>
      </c>
      <c r="G55" s="55">
        <f>VLOOKUP(Table12[[#This Row],[Name]],M.Rd!$A:$T,20,FALSE)</f>
        <v>257</v>
      </c>
      <c r="H55" s="40"/>
      <c r="I55" s="40">
        <v>6920</v>
      </c>
      <c r="J55" s="40">
        <v>6920</v>
      </c>
      <c r="K55" s="40">
        <v>6920</v>
      </c>
      <c r="L55" s="40">
        <v>6920</v>
      </c>
      <c r="M55" s="40">
        <v>6880</v>
      </c>
      <c r="N55" s="40">
        <v>6830</v>
      </c>
      <c r="O55" s="40">
        <v>6770</v>
      </c>
      <c r="P55" s="40">
        <v>6640</v>
      </c>
      <c r="Q55" s="40">
        <v>6500</v>
      </c>
      <c r="R55" s="40">
        <v>6350</v>
      </c>
      <c r="S55" s="40">
        <v>6160</v>
      </c>
      <c r="T55" s="40">
        <v>5950</v>
      </c>
      <c r="U55" s="40">
        <v>5700</v>
      </c>
      <c r="V55" s="40">
        <v>5420</v>
      </c>
      <c r="W55" s="40">
        <v>5090</v>
      </c>
      <c r="X55" s="40">
        <v>4740</v>
      </c>
      <c r="Y55" s="40">
        <v>4380</v>
      </c>
    </row>
    <row r="56" spans="1:25" s="42" customFormat="1" x14ac:dyDescent="0.25">
      <c r="A56" s="44" t="s">
        <v>411</v>
      </c>
      <c r="B56" s="49">
        <v>13.5</v>
      </c>
      <c r="C56" s="49">
        <v>2.5</v>
      </c>
      <c r="D56" s="46">
        <v>469</v>
      </c>
      <c r="E56" s="55">
        <f>VLOOKUP(Table12[[#This Row],[Name]],M.Rd!$A:$T,MATCH(Table12[[#This Row],[L.eff]],M.Rd!$C$2:$S$2)+2,FALSE)</f>
        <v>21.2</v>
      </c>
      <c r="F56" s="55">
        <f>VLOOKUP(Table12[[#This Row],[Name]],V.Rd!$A:$B,2,FALSE)</f>
        <v>224</v>
      </c>
      <c r="G56" s="55">
        <f>VLOOKUP(Table12[[#This Row],[Name]],M.Rd!$A:$T,20,FALSE)</f>
        <v>257</v>
      </c>
      <c r="H56" s="40"/>
      <c r="I56" s="40">
        <v>8770</v>
      </c>
      <c r="J56" s="40">
        <v>8770</v>
      </c>
      <c r="K56" s="40">
        <v>8770</v>
      </c>
      <c r="L56" s="40">
        <v>8770</v>
      </c>
      <c r="M56" s="40">
        <v>8720</v>
      </c>
      <c r="N56" s="40">
        <v>8640</v>
      </c>
      <c r="O56" s="40">
        <v>8570</v>
      </c>
      <c r="P56" s="40">
        <v>8410</v>
      </c>
      <c r="Q56" s="40">
        <v>8230</v>
      </c>
      <c r="R56" s="40">
        <v>8030</v>
      </c>
      <c r="S56" s="40">
        <v>7800</v>
      </c>
      <c r="T56" s="40">
        <v>7530</v>
      </c>
      <c r="U56" s="40">
        <v>7210</v>
      </c>
      <c r="V56" s="40">
        <v>6840</v>
      </c>
      <c r="W56" s="40">
        <v>6420</v>
      </c>
      <c r="X56" s="40">
        <v>5970</v>
      </c>
      <c r="Y56" s="40">
        <v>5510</v>
      </c>
    </row>
    <row r="57" spans="1:25" s="42" customFormat="1" x14ac:dyDescent="0.25">
      <c r="A57" s="44" t="s">
        <v>411</v>
      </c>
      <c r="B57" s="49">
        <v>13.5</v>
      </c>
      <c r="C57" s="49">
        <v>3</v>
      </c>
      <c r="D57" s="46">
        <v>400</v>
      </c>
      <c r="E57" s="55">
        <f>VLOOKUP(Table12[[#This Row],[Name]],M.Rd!$A:$T,MATCH(Table12[[#This Row],[L.eff]],M.Rd!$C$2:$S$2)+2,FALSE)</f>
        <v>21.2</v>
      </c>
      <c r="F57" s="55">
        <f>VLOOKUP(Table12[[#This Row],[Name]],V.Rd!$A:$B,2,FALSE)</f>
        <v>224</v>
      </c>
      <c r="G57" s="55">
        <f>VLOOKUP(Table12[[#This Row],[Name]],M.Rd!$A:$T,20,FALSE)</f>
        <v>257</v>
      </c>
      <c r="H57" s="40"/>
      <c r="I57" s="40">
        <v>177</v>
      </c>
      <c r="J57" s="40">
        <v>140</v>
      </c>
      <c r="K57" s="40">
        <v>96.3</v>
      </c>
      <c r="L57" s="40">
        <v>66.400000000000006</v>
      </c>
      <c r="M57" s="40">
        <v>47.9</v>
      </c>
      <c r="N57" s="40">
        <v>35.9</v>
      </c>
      <c r="O57" s="40">
        <v>27.9</v>
      </c>
      <c r="P57" s="40">
        <v>18.2</v>
      </c>
      <c r="Q57" s="40">
        <v>12.8</v>
      </c>
      <c r="R57" s="40">
        <v>9.4600000000000009</v>
      </c>
      <c r="S57" s="40">
        <v>7.29</v>
      </c>
      <c r="T57" s="40">
        <v>5.78</v>
      </c>
      <c r="U57" s="40">
        <v>4.7</v>
      </c>
      <c r="V57" s="40">
        <v>3.9</v>
      </c>
      <c r="W57" s="40">
        <v>3.28</v>
      </c>
      <c r="X57" s="40">
        <v>2.8</v>
      </c>
      <c r="Y57" s="40">
        <v>2.42</v>
      </c>
    </row>
    <row r="58" spans="1:25" s="42" customFormat="1" x14ac:dyDescent="0.25">
      <c r="A58" s="44" t="s">
        <v>411</v>
      </c>
      <c r="B58" s="49">
        <v>13.5</v>
      </c>
      <c r="C58" s="49">
        <v>3.5</v>
      </c>
      <c r="D58" s="46">
        <v>330</v>
      </c>
      <c r="E58" s="55">
        <f>VLOOKUP(Table12[[#This Row],[Name]],M.Rd!$A:$T,MATCH(Table12[[#This Row],[L.eff]],M.Rd!$C$2:$S$2)+2,FALSE)</f>
        <v>21.2</v>
      </c>
      <c r="F58" s="55">
        <f>VLOOKUP(Table12[[#This Row],[Name]],V.Rd!$A:$B,2,FALSE)</f>
        <v>224</v>
      </c>
      <c r="G58" s="55">
        <f>VLOOKUP(Table12[[#This Row],[Name]],M.Rd!$A:$T,20,FALSE)</f>
        <v>257</v>
      </c>
      <c r="H58" s="40"/>
      <c r="I58" s="40">
        <v>218</v>
      </c>
      <c r="J58" s="40">
        <v>170</v>
      </c>
      <c r="K58" s="40">
        <v>117</v>
      </c>
      <c r="L58" s="40">
        <v>80.400000000000006</v>
      </c>
      <c r="M58" s="40">
        <v>57.9</v>
      </c>
      <c r="N58" s="40">
        <v>43.4</v>
      </c>
      <c r="O58" s="40">
        <v>33.700000000000003</v>
      </c>
      <c r="P58" s="40">
        <v>22</v>
      </c>
      <c r="Q58" s="40">
        <v>15.4</v>
      </c>
      <c r="R58" s="40">
        <v>11.4</v>
      </c>
      <c r="S58" s="40">
        <v>8.8000000000000007</v>
      </c>
      <c r="T58" s="40">
        <v>6.99</v>
      </c>
      <c r="U58" s="40">
        <v>5.68</v>
      </c>
      <c r="V58" s="40">
        <v>4.71</v>
      </c>
      <c r="W58" s="40">
        <v>3.96</v>
      </c>
      <c r="X58" s="40">
        <v>3.38</v>
      </c>
      <c r="Y58" s="40">
        <v>2.92</v>
      </c>
    </row>
    <row r="59" spans="1:25" s="42" customFormat="1" x14ac:dyDescent="0.25">
      <c r="A59" s="44" t="s">
        <v>411</v>
      </c>
      <c r="B59" s="49">
        <v>13.5</v>
      </c>
      <c r="C59" s="49">
        <v>4</v>
      </c>
      <c r="D59" s="46">
        <v>270</v>
      </c>
      <c r="E59" s="55">
        <f>VLOOKUP(Table12[[#This Row],[Name]],M.Rd!$A:$T,MATCH(Table12[[#This Row],[L.eff]],M.Rd!$C$2:$S$2)+2,FALSE)</f>
        <v>21.2</v>
      </c>
      <c r="F59" s="55">
        <f>VLOOKUP(Table12[[#This Row],[Name]],V.Rd!$A:$B,2,FALSE)</f>
        <v>224</v>
      </c>
      <c r="G59" s="55">
        <f>VLOOKUP(Table12[[#This Row],[Name]],M.Rd!$A:$T,20,FALSE)</f>
        <v>257</v>
      </c>
      <c r="H59" s="40"/>
      <c r="I59" s="40">
        <v>266</v>
      </c>
      <c r="J59" s="40">
        <v>205</v>
      </c>
      <c r="K59" s="40">
        <v>139</v>
      </c>
      <c r="L59" s="40">
        <v>95.4</v>
      </c>
      <c r="M59" s="40">
        <v>68.5</v>
      </c>
      <c r="N59" s="40">
        <v>51.4</v>
      </c>
      <c r="O59" s="40">
        <v>39.9</v>
      </c>
      <c r="P59" s="40">
        <v>26</v>
      </c>
      <c r="Q59" s="40">
        <v>18.2</v>
      </c>
      <c r="R59" s="40">
        <v>13.5</v>
      </c>
      <c r="S59" s="40">
        <v>10.4</v>
      </c>
      <c r="T59" s="40">
        <v>8.25</v>
      </c>
      <c r="U59" s="40">
        <v>6.71</v>
      </c>
      <c r="V59" s="40">
        <v>5.56</v>
      </c>
      <c r="W59" s="40">
        <v>4.68</v>
      </c>
      <c r="X59" s="40">
        <v>4</v>
      </c>
      <c r="Y59" s="40">
        <v>3.45</v>
      </c>
    </row>
    <row r="60" spans="1:25" s="42" customFormat="1" x14ac:dyDescent="0.25">
      <c r="A60" s="44" t="s">
        <v>411</v>
      </c>
      <c r="B60" s="49">
        <v>13.5</v>
      </c>
      <c r="C60" s="49">
        <v>5</v>
      </c>
      <c r="D60" s="46">
        <v>185</v>
      </c>
      <c r="E60" s="55">
        <f>VLOOKUP(Table12[[#This Row],[Name]],M.Rd!$A:$T,MATCH(Table12[[#This Row],[L.eff]],M.Rd!$C$2:$S$2)+2,FALSE)</f>
        <v>21.2</v>
      </c>
      <c r="F60" s="55">
        <f>VLOOKUP(Table12[[#This Row],[Name]],V.Rd!$A:$B,2,FALSE)</f>
        <v>224</v>
      </c>
      <c r="G60" s="55">
        <f>VLOOKUP(Table12[[#This Row],[Name]],M.Rd!$A:$T,20,FALSE)</f>
        <v>257</v>
      </c>
      <c r="H60" s="40"/>
      <c r="I60" s="40">
        <v>325</v>
      </c>
      <c r="J60" s="40">
        <v>247</v>
      </c>
      <c r="K60" s="40">
        <v>166</v>
      </c>
      <c r="L60" s="40">
        <v>113</v>
      </c>
      <c r="M60" s="40">
        <v>81.2</v>
      </c>
      <c r="N60" s="40">
        <v>60.9</v>
      </c>
      <c r="O60" s="40">
        <v>47.2</v>
      </c>
      <c r="P60" s="40">
        <v>30.8</v>
      </c>
      <c r="Q60" s="40">
        <v>21.6</v>
      </c>
      <c r="R60" s="40">
        <v>16</v>
      </c>
      <c r="S60" s="40">
        <v>12.3</v>
      </c>
      <c r="T60" s="40">
        <v>9.76</v>
      </c>
      <c r="U60" s="40">
        <v>7.93</v>
      </c>
      <c r="V60" s="40">
        <v>6.57</v>
      </c>
      <c r="W60" s="40">
        <v>5.54</v>
      </c>
      <c r="X60" s="40">
        <v>4.7300000000000004</v>
      </c>
      <c r="Y60" s="40">
        <v>4.08</v>
      </c>
    </row>
    <row r="61" spans="1:25" s="42" customFormat="1" x14ac:dyDescent="0.25">
      <c r="A61" s="44" t="s">
        <v>411</v>
      </c>
      <c r="B61" s="49">
        <v>13.5</v>
      </c>
      <c r="C61" s="49">
        <v>6</v>
      </c>
      <c r="D61" s="46">
        <v>132</v>
      </c>
      <c r="E61" s="55">
        <f>VLOOKUP(Table12[[#This Row],[Name]],M.Rd!$A:$T,MATCH(Table12[[#This Row],[L.eff]],M.Rd!$C$2:$S$2)+2,FALSE)</f>
        <v>21.2</v>
      </c>
      <c r="F61" s="55">
        <f>VLOOKUP(Table12[[#This Row],[Name]],V.Rd!$A:$B,2,FALSE)</f>
        <v>224</v>
      </c>
      <c r="G61" s="55">
        <f>VLOOKUP(Table12[[#This Row],[Name]],M.Rd!$A:$T,20,FALSE)</f>
        <v>257</v>
      </c>
      <c r="H61" s="40"/>
      <c r="I61" s="40">
        <v>218</v>
      </c>
      <c r="J61" s="40">
        <v>194</v>
      </c>
      <c r="K61" s="40">
        <v>156</v>
      </c>
      <c r="L61" s="40">
        <v>116</v>
      </c>
      <c r="M61" s="40">
        <v>86.6</v>
      </c>
      <c r="N61" s="40">
        <v>66</v>
      </c>
      <c r="O61" s="40">
        <v>51.7</v>
      </c>
      <c r="P61" s="40">
        <v>34</v>
      </c>
      <c r="Q61" s="40">
        <v>24</v>
      </c>
      <c r="R61" s="40">
        <v>17.8</v>
      </c>
      <c r="S61" s="40">
        <v>13.8</v>
      </c>
      <c r="T61" s="40">
        <v>10.9</v>
      </c>
      <c r="U61" s="40">
        <v>8.9</v>
      </c>
      <c r="V61" s="40">
        <v>7.38</v>
      </c>
      <c r="W61" s="40">
        <v>6.22</v>
      </c>
      <c r="X61" s="40">
        <v>5.32</v>
      </c>
      <c r="Y61" s="40">
        <v>4.59</v>
      </c>
    </row>
    <row r="62" spans="1:25" s="42" customFormat="1" x14ac:dyDescent="0.25">
      <c r="A62" s="44" t="s">
        <v>411</v>
      </c>
      <c r="B62" s="49">
        <v>13.5</v>
      </c>
      <c r="C62" s="49">
        <v>7</v>
      </c>
      <c r="D62" s="46">
        <v>99.3</v>
      </c>
      <c r="E62" s="55">
        <f>VLOOKUP(Table12[[#This Row],[Name]],M.Rd!$A:$T,MATCH(Table12[[#This Row],[L.eff]],M.Rd!$C$2:$S$2)+2,FALSE)</f>
        <v>21.2</v>
      </c>
      <c r="F62" s="55">
        <f>VLOOKUP(Table12[[#This Row],[Name]],V.Rd!$A:$B,2,FALSE)</f>
        <v>224</v>
      </c>
      <c r="G62" s="55">
        <f>VLOOKUP(Table12[[#This Row],[Name]],M.Rd!$A:$T,20,FALSE)</f>
        <v>257</v>
      </c>
      <c r="H62" s="40"/>
      <c r="I62" s="40">
        <v>240</v>
      </c>
      <c r="J62" s="40">
        <v>213</v>
      </c>
      <c r="K62" s="40">
        <v>171</v>
      </c>
      <c r="L62" s="40">
        <v>127</v>
      </c>
      <c r="M62" s="40">
        <v>94.5</v>
      </c>
      <c r="N62" s="40">
        <v>72.099999999999994</v>
      </c>
      <c r="O62" s="40">
        <v>56.5</v>
      </c>
      <c r="P62" s="40">
        <v>37.1</v>
      </c>
      <c r="Q62" s="40">
        <v>26.2</v>
      </c>
      <c r="R62" s="40">
        <v>19.5</v>
      </c>
      <c r="S62" s="40">
        <v>15</v>
      </c>
      <c r="T62" s="40">
        <v>11.9</v>
      </c>
      <c r="U62" s="40">
        <v>9.7100000000000009</v>
      </c>
      <c r="V62" s="40">
        <v>8.0500000000000007</v>
      </c>
      <c r="W62" s="40">
        <v>6.79</v>
      </c>
      <c r="X62" s="40">
        <v>5.8</v>
      </c>
      <c r="Y62" s="40">
        <v>5.01</v>
      </c>
    </row>
    <row r="63" spans="1:25" s="42" customFormat="1" x14ac:dyDescent="0.25">
      <c r="A63" s="44" t="s">
        <v>411</v>
      </c>
      <c r="B63" s="49">
        <v>13.5</v>
      </c>
      <c r="C63" s="49">
        <v>8</v>
      </c>
      <c r="D63" s="46">
        <v>77.099999999999994</v>
      </c>
      <c r="E63" s="55">
        <f>VLOOKUP(Table12[[#This Row],[Name]],M.Rd!$A:$T,MATCH(Table12[[#This Row],[L.eff]],M.Rd!$C$2:$S$2)+2,FALSE)</f>
        <v>21.2</v>
      </c>
      <c r="F63" s="55">
        <f>VLOOKUP(Table12[[#This Row],[Name]],V.Rd!$A:$B,2,FALSE)</f>
        <v>224</v>
      </c>
      <c r="G63" s="55">
        <f>VLOOKUP(Table12[[#This Row],[Name]],M.Rd!$A:$T,20,FALSE)</f>
        <v>257</v>
      </c>
      <c r="H63" s="40"/>
      <c r="I63" s="40">
        <v>296</v>
      </c>
      <c r="J63" s="40">
        <v>261</v>
      </c>
      <c r="K63" s="40">
        <v>208</v>
      </c>
      <c r="L63" s="40">
        <v>154</v>
      </c>
      <c r="M63" s="40">
        <v>115</v>
      </c>
      <c r="N63" s="40">
        <v>87.2</v>
      </c>
      <c r="O63" s="40">
        <v>68.3</v>
      </c>
      <c r="P63" s="40">
        <v>44.9</v>
      </c>
      <c r="Q63" s="40">
        <v>31.7</v>
      </c>
      <c r="R63" s="40">
        <v>23.5</v>
      </c>
      <c r="S63" s="40">
        <v>18.100000000000001</v>
      </c>
      <c r="T63" s="40">
        <v>14.4</v>
      </c>
      <c r="U63" s="40">
        <v>11.7</v>
      </c>
      <c r="V63" s="40">
        <v>9.73</v>
      </c>
      <c r="W63" s="40">
        <v>8.1999999999999993</v>
      </c>
      <c r="X63" s="40">
        <v>7</v>
      </c>
      <c r="Y63" s="40">
        <v>6.05</v>
      </c>
    </row>
    <row r="64" spans="1:25" s="42" customFormat="1" x14ac:dyDescent="0.25">
      <c r="A64" s="44" t="s">
        <v>411</v>
      </c>
      <c r="B64" s="49">
        <v>13.5</v>
      </c>
      <c r="C64" s="49">
        <v>9</v>
      </c>
      <c r="D64" s="46">
        <v>61.5</v>
      </c>
      <c r="E64" s="55">
        <f>VLOOKUP(Table12[[#This Row],[Name]],M.Rd!$A:$T,MATCH(Table12[[#This Row],[L.eff]],M.Rd!$C$2:$S$2)+2,FALSE)</f>
        <v>21.2</v>
      </c>
      <c r="F64" s="55">
        <f>VLOOKUP(Table12[[#This Row],[Name]],V.Rd!$A:$B,2,FALSE)</f>
        <v>224</v>
      </c>
      <c r="G64" s="55">
        <f>VLOOKUP(Table12[[#This Row],[Name]],M.Rd!$A:$T,20,FALSE)</f>
        <v>257</v>
      </c>
      <c r="H64" s="40"/>
      <c r="I64" s="40">
        <v>365</v>
      </c>
      <c r="J64" s="40">
        <v>321</v>
      </c>
      <c r="K64" s="40">
        <v>254</v>
      </c>
      <c r="L64" s="40">
        <v>187</v>
      </c>
      <c r="M64" s="40">
        <v>139</v>
      </c>
      <c r="N64" s="40">
        <v>106</v>
      </c>
      <c r="O64" s="40">
        <v>82.6</v>
      </c>
      <c r="P64" s="40">
        <v>54.3</v>
      </c>
      <c r="Q64" s="40">
        <v>38.299999999999997</v>
      </c>
      <c r="R64" s="40">
        <v>28.4</v>
      </c>
      <c r="S64" s="40">
        <v>21.9</v>
      </c>
      <c r="T64" s="40">
        <v>17.399999999999999</v>
      </c>
      <c r="U64" s="40">
        <v>14.2</v>
      </c>
      <c r="V64" s="40">
        <v>11.8</v>
      </c>
      <c r="W64" s="40">
        <v>9.9</v>
      </c>
      <c r="X64" s="40">
        <v>8.4600000000000009</v>
      </c>
      <c r="Y64" s="40">
        <v>7.31</v>
      </c>
    </row>
    <row r="65" spans="1:25" s="42" customFormat="1" x14ac:dyDescent="0.25">
      <c r="A65" s="44" t="s">
        <v>411</v>
      </c>
      <c r="B65" s="49">
        <v>13.5</v>
      </c>
      <c r="C65" s="49">
        <v>10</v>
      </c>
      <c r="D65" s="46">
        <v>50.2</v>
      </c>
      <c r="E65" s="55">
        <f>VLOOKUP(Table12[[#This Row],[Name]],M.Rd!$A:$T,MATCH(Table12[[#This Row],[L.eff]],M.Rd!$C$2:$S$2)+2,FALSE)</f>
        <v>21.2</v>
      </c>
      <c r="F65" s="55">
        <f>VLOOKUP(Table12[[#This Row],[Name]],V.Rd!$A:$B,2,FALSE)</f>
        <v>224</v>
      </c>
      <c r="G65" s="55">
        <f>VLOOKUP(Table12[[#This Row],[Name]],M.Rd!$A:$T,20,FALSE)</f>
        <v>257</v>
      </c>
      <c r="H65" s="40"/>
      <c r="I65" s="40">
        <v>448</v>
      </c>
      <c r="J65" s="40">
        <v>392</v>
      </c>
      <c r="K65" s="40">
        <v>307</v>
      </c>
      <c r="L65" s="40">
        <v>225</v>
      </c>
      <c r="M65" s="40">
        <v>166</v>
      </c>
      <c r="N65" s="40">
        <v>126</v>
      </c>
      <c r="O65" s="40">
        <v>98.8</v>
      </c>
      <c r="P65" s="40">
        <v>64.8</v>
      </c>
      <c r="Q65" s="40">
        <v>45.7</v>
      </c>
      <c r="R65" s="40">
        <v>33.9</v>
      </c>
      <c r="S65" s="40">
        <v>26.2</v>
      </c>
      <c r="T65" s="40">
        <v>20.8</v>
      </c>
      <c r="U65" s="40">
        <v>16.899999999999999</v>
      </c>
      <c r="V65" s="40">
        <v>14</v>
      </c>
      <c r="W65" s="40">
        <v>11.8</v>
      </c>
      <c r="X65" s="40">
        <v>10.1</v>
      </c>
      <c r="Y65" s="40">
        <v>8.73</v>
      </c>
    </row>
    <row r="66" spans="1:25" s="42" customFormat="1" x14ac:dyDescent="0.25">
      <c r="A66" s="44" t="s">
        <v>411</v>
      </c>
      <c r="B66" s="49">
        <v>13.5</v>
      </c>
      <c r="C66" s="49">
        <v>11</v>
      </c>
      <c r="D66" s="46">
        <v>41.7</v>
      </c>
      <c r="E66" s="55">
        <f>VLOOKUP(Table12[[#This Row],[Name]],M.Rd!$A:$T,MATCH(Table12[[#This Row],[L.eff]],M.Rd!$C$2:$S$2)+2,FALSE)</f>
        <v>21.2</v>
      </c>
      <c r="F66" s="55">
        <f>VLOOKUP(Table12[[#This Row],[Name]],V.Rd!$A:$B,2,FALSE)</f>
        <v>224</v>
      </c>
      <c r="G66" s="55">
        <f>VLOOKUP(Table12[[#This Row],[Name]],M.Rd!$A:$T,20,FALSE)</f>
        <v>257</v>
      </c>
      <c r="H66" s="40"/>
      <c r="I66" s="40">
        <v>823</v>
      </c>
      <c r="J66" s="40">
        <v>747</v>
      </c>
      <c r="K66" s="40">
        <v>628</v>
      </c>
      <c r="L66" s="40">
        <v>487</v>
      </c>
      <c r="M66" s="40">
        <v>369</v>
      </c>
      <c r="N66" s="40">
        <v>284</v>
      </c>
      <c r="O66" s="40">
        <v>223</v>
      </c>
      <c r="P66" s="40">
        <v>148</v>
      </c>
      <c r="Q66" s="40">
        <v>104</v>
      </c>
      <c r="R66" s="40">
        <v>77.7</v>
      </c>
      <c r="S66" s="40">
        <v>60</v>
      </c>
      <c r="T66" s="40">
        <v>47.7</v>
      </c>
      <c r="U66" s="40">
        <v>38.799999999999997</v>
      </c>
      <c r="V66" s="40">
        <v>32.200000000000003</v>
      </c>
      <c r="W66" s="40">
        <v>27.2</v>
      </c>
      <c r="X66" s="40">
        <v>23.2</v>
      </c>
      <c r="Y66" s="40">
        <v>20.100000000000001</v>
      </c>
    </row>
    <row r="67" spans="1:25" s="42" customFormat="1" x14ac:dyDescent="0.25">
      <c r="A67" s="44" t="s">
        <v>411</v>
      </c>
      <c r="B67" s="49">
        <v>13.5</v>
      </c>
      <c r="C67" s="49">
        <v>12</v>
      </c>
      <c r="D67" s="46">
        <v>35.200000000000003</v>
      </c>
      <c r="E67" s="55">
        <f>VLOOKUP(Table12[[#This Row],[Name]],M.Rd!$A:$T,MATCH(Table12[[#This Row],[L.eff]],M.Rd!$C$2:$S$2)+2,FALSE)</f>
        <v>21.2</v>
      </c>
      <c r="F67" s="55">
        <f>VLOOKUP(Table12[[#This Row],[Name]],V.Rd!$A:$B,2,FALSE)</f>
        <v>224</v>
      </c>
      <c r="G67" s="55">
        <f>VLOOKUP(Table12[[#This Row],[Name]],M.Rd!$A:$T,20,FALSE)</f>
        <v>257</v>
      </c>
      <c r="H67" s="40"/>
      <c r="I67" s="40">
        <v>289</v>
      </c>
      <c r="J67" s="40">
        <v>266</v>
      </c>
      <c r="K67" s="40">
        <v>232</v>
      </c>
      <c r="L67" s="40">
        <v>187</v>
      </c>
      <c r="M67" s="40">
        <v>145</v>
      </c>
      <c r="N67" s="40">
        <v>112</v>
      </c>
      <c r="O67" s="40">
        <v>89</v>
      </c>
      <c r="P67" s="40">
        <v>59.1</v>
      </c>
      <c r="Q67" s="40">
        <v>41.9</v>
      </c>
      <c r="R67" s="40">
        <v>31.2</v>
      </c>
      <c r="S67" s="40">
        <v>24.1</v>
      </c>
      <c r="T67" s="40">
        <v>19.2</v>
      </c>
      <c r="U67" s="40">
        <v>15.6</v>
      </c>
      <c r="V67" s="40">
        <v>13</v>
      </c>
      <c r="W67" s="40">
        <v>10.9</v>
      </c>
      <c r="X67" s="40">
        <v>9.35</v>
      </c>
      <c r="Y67" s="40">
        <v>8.09</v>
      </c>
    </row>
    <row r="68" spans="1:25" s="42" customFormat="1" x14ac:dyDescent="0.25">
      <c r="A68" s="44" t="s">
        <v>411</v>
      </c>
      <c r="B68" s="49">
        <v>13.5</v>
      </c>
      <c r="C68" s="49">
        <v>13</v>
      </c>
      <c r="D68" s="46">
        <v>30.1</v>
      </c>
      <c r="E68" s="55">
        <f>VLOOKUP(Table12[[#This Row],[Name]],M.Rd!$A:$T,MATCH(Table12[[#This Row],[L.eff]],M.Rd!$C$2:$S$2)+2,FALSE)</f>
        <v>21.2</v>
      </c>
      <c r="F68" s="55">
        <f>VLOOKUP(Table12[[#This Row],[Name]],V.Rd!$A:$B,2,FALSE)</f>
        <v>224</v>
      </c>
      <c r="G68" s="55">
        <f>VLOOKUP(Table12[[#This Row],[Name]],M.Rd!$A:$T,20,FALSE)</f>
        <v>257</v>
      </c>
      <c r="H68" s="40"/>
      <c r="I68" s="40">
        <v>358</v>
      </c>
      <c r="J68" s="40">
        <v>330</v>
      </c>
      <c r="K68" s="40">
        <v>286</v>
      </c>
      <c r="L68" s="40">
        <v>229</v>
      </c>
      <c r="M68" s="40">
        <v>177</v>
      </c>
      <c r="N68" s="40">
        <v>137</v>
      </c>
      <c r="O68" s="40">
        <v>109</v>
      </c>
      <c r="P68" s="40">
        <v>72</v>
      </c>
      <c r="Q68" s="40">
        <v>51.1</v>
      </c>
      <c r="R68" s="40">
        <v>38</v>
      </c>
      <c r="S68" s="40">
        <v>29.4</v>
      </c>
      <c r="T68" s="40">
        <v>23.4</v>
      </c>
      <c r="U68" s="40">
        <v>19</v>
      </c>
      <c r="V68" s="40">
        <v>15.8</v>
      </c>
      <c r="W68" s="40">
        <v>13.3</v>
      </c>
      <c r="X68" s="40">
        <v>11.4</v>
      </c>
      <c r="Y68" s="40">
        <v>9.84</v>
      </c>
    </row>
    <row r="69" spans="1:25" s="42" customFormat="1" x14ac:dyDescent="0.25">
      <c r="A69" s="44" t="s">
        <v>411</v>
      </c>
      <c r="B69" s="49">
        <v>13.5</v>
      </c>
      <c r="C69" s="49">
        <v>14</v>
      </c>
      <c r="D69" s="46">
        <v>26.1</v>
      </c>
      <c r="E69" s="55">
        <f>VLOOKUP(Table12[[#This Row],[Name]],M.Rd!$A:$T,MATCH(Table12[[#This Row],[L.eff]],M.Rd!$C$2:$S$2)+2,FALSE)</f>
        <v>21.2</v>
      </c>
      <c r="F69" s="55">
        <f>VLOOKUP(Table12[[#This Row],[Name]],V.Rd!$A:$B,2,FALSE)</f>
        <v>224</v>
      </c>
      <c r="G69" s="55">
        <f>VLOOKUP(Table12[[#This Row],[Name]],M.Rd!$A:$T,20,FALSE)</f>
        <v>257</v>
      </c>
      <c r="H69" s="40"/>
      <c r="I69" s="40">
        <v>441</v>
      </c>
      <c r="J69" s="40">
        <v>405</v>
      </c>
      <c r="K69" s="40">
        <v>350</v>
      </c>
      <c r="L69" s="40">
        <v>279</v>
      </c>
      <c r="M69" s="40">
        <v>215</v>
      </c>
      <c r="N69" s="40">
        <v>166</v>
      </c>
      <c r="O69" s="40">
        <v>131</v>
      </c>
      <c r="P69" s="40">
        <v>87.2</v>
      </c>
      <c r="Q69" s="40">
        <v>61.8</v>
      </c>
      <c r="R69" s="40">
        <v>46</v>
      </c>
      <c r="S69" s="40">
        <v>35.5</v>
      </c>
      <c r="T69" s="40">
        <v>28.3</v>
      </c>
      <c r="U69" s="40">
        <v>23</v>
      </c>
      <c r="V69" s="40">
        <v>19.100000000000001</v>
      </c>
      <c r="W69" s="40">
        <v>16.100000000000001</v>
      </c>
      <c r="X69" s="40">
        <v>13.8</v>
      </c>
      <c r="Y69" s="40">
        <v>11.9</v>
      </c>
    </row>
    <row r="70" spans="1:25" s="42" customFormat="1" x14ac:dyDescent="0.25">
      <c r="A70" s="43" t="s">
        <v>412</v>
      </c>
      <c r="B70" s="48">
        <v>16.8</v>
      </c>
      <c r="C70" s="48">
        <v>1</v>
      </c>
      <c r="D70" s="45">
        <v>735</v>
      </c>
      <c r="E70" s="55">
        <f>VLOOKUP(Table12[[#This Row],[Name]],M.Rd!$A:$T,MATCH(Table12[[#This Row],[L.eff]],M.Rd!$C$2:$S$2)+2,FALSE)</f>
        <v>26.1</v>
      </c>
      <c r="F70" s="55">
        <f>VLOOKUP(Table12[[#This Row],[Name]],V.Rd!$A:$B,2,FALSE)</f>
        <v>279</v>
      </c>
      <c r="G70" s="55">
        <f>VLOOKUP(Table12[[#This Row],[Name]],M.Rd!$A:$T,20,FALSE)</f>
        <v>313</v>
      </c>
      <c r="H70" s="40"/>
      <c r="I70" s="40">
        <v>544</v>
      </c>
      <c r="J70" s="40">
        <v>498</v>
      </c>
      <c r="K70" s="40">
        <v>427</v>
      </c>
      <c r="L70" s="40">
        <v>338</v>
      </c>
      <c r="M70" s="40">
        <v>259</v>
      </c>
      <c r="N70" s="40">
        <v>201</v>
      </c>
      <c r="O70" s="40">
        <v>158</v>
      </c>
      <c r="P70" s="40">
        <v>105</v>
      </c>
      <c r="Q70" s="40">
        <v>74.400000000000006</v>
      </c>
      <c r="R70" s="40">
        <v>55.3</v>
      </c>
      <c r="S70" s="40">
        <v>42.7</v>
      </c>
      <c r="T70" s="40">
        <v>34</v>
      </c>
      <c r="U70" s="40">
        <v>27.7</v>
      </c>
      <c r="V70" s="40">
        <v>23</v>
      </c>
      <c r="W70" s="40">
        <v>19.399999999999999</v>
      </c>
      <c r="X70" s="40">
        <v>16.600000000000001</v>
      </c>
      <c r="Y70" s="40">
        <v>14.3</v>
      </c>
    </row>
    <row r="71" spans="1:25" s="42" customFormat="1" x14ac:dyDescent="0.25">
      <c r="A71" s="44" t="s">
        <v>412</v>
      </c>
      <c r="B71" s="49">
        <v>16.8</v>
      </c>
      <c r="C71" s="49">
        <v>1.5</v>
      </c>
      <c r="D71" s="46">
        <v>699</v>
      </c>
      <c r="E71" s="55">
        <f>VLOOKUP(Table12[[#This Row],[Name]],M.Rd!$A:$T,MATCH(Table12[[#This Row],[L.eff]],M.Rd!$C$2:$S$2)+2,FALSE)</f>
        <v>26.1</v>
      </c>
      <c r="F71" s="55">
        <f>VLOOKUP(Table12[[#This Row],[Name]],V.Rd!$A:$B,2,FALSE)</f>
        <v>279</v>
      </c>
      <c r="G71" s="55">
        <f>VLOOKUP(Table12[[#This Row],[Name]],M.Rd!$A:$T,20,FALSE)</f>
        <v>313</v>
      </c>
      <c r="H71" s="40"/>
      <c r="I71" s="40">
        <v>404</v>
      </c>
      <c r="J71" s="40">
        <v>368</v>
      </c>
      <c r="K71" s="40">
        <v>313</v>
      </c>
      <c r="L71" s="40">
        <v>246</v>
      </c>
      <c r="M71" s="40">
        <v>188</v>
      </c>
      <c r="N71" s="40">
        <v>145</v>
      </c>
      <c r="O71" s="40">
        <v>114</v>
      </c>
      <c r="P71" s="40">
        <v>75.7</v>
      </c>
      <c r="Q71" s="40">
        <v>53.5</v>
      </c>
      <c r="R71" s="40">
        <v>39.799999999999997</v>
      </c>
      <c r="S71" s="40">
        <v>30.8</v>
      </c>
      <c r="T71" s="40">
        <v>24.5</v>
      </c>
      <c r="U71" s="40">
        <v>19.899999999999999</v>
      </c>
      <c r="V71" s="40">
        <v>16.5</v>
      </c>
      <c r="W71" s="40">
        <v>13.9</v>
      </c>
      <c r="X71" s="40">
        <v>11.9</v>
      </c>
      <c r="Y71" s="40">
        <v>10.3</v>
      </c>
    </row>
    <row r="72" spans="1:25" s="42" customFormat="1" x14ac:dyDescent="0.25">
      <c r="A72" s="44" t="s">
        <v>412</v>
      </c>
      <c r="B72" s="49">
        <v>16.8</v>
      </c>
      <c r="C72" s="49">
        <v>2</v>
      </c>
      <c r="D72" s="46">
        <v>649</v>
      </c>
      <c r="E72" s="55">
        <f>VLOOKUP(Table12[[#This Row],[Name]],M.Rd!$A:$T,MATCH(Table12[[#This Row],[L.eff]],M.Rd!$C$2:$S$2)+2,FALSE)</f>
        <v>26.1</v>
      </c>
      <c r="F72" s="55">
        <f>VLOOKUP(Table12[[#This Row],[Name]],V.Rd!$A:$B,2,FALSE)</f>
        <v>279</v>
      </c>
      <c r="G72" s="55">
        <f>VLOOKUP(Table12[[#This Row],[Name]],M.Rd!$A:$T,20,FALSE)</f>
        <v>313</v>
      </c>
      <c r="H72" s="40"/>
      <c r="I72" s="40">
        <v>555</v>
      </c>
      <c r="J72" s="40">
        <v>499</v>
      </c>
      <c r="K72" s="40">
        <v>410</v>
      </c>
      <c r="L72" s="40">
        <v>311</v>
      </c>
      <c r="M72" s="40">
        <v>234</v>
      </c>
      <c r="N72" s="40">
        <v>179</v>
      </c>
      <c r="O72" s="40">
        <v>141</v>
      </c>
      <c r="P72" s="40">
        <v>92.7</v>
      </c>
      <c r="Q72" s="40">
        <v>65.5</v>
      </c>
      <c r="R72" s="40">
        <v>48.6</v>
      </c>
      <c r="S72" s="40">
        <v>37.5</v>
      </c>
      <c r="T72" s="40">
        <v>29.8</v>
      </c>
      <c r="U72" s="40">
        <v>24.3</v>
      </c>
      <c r="V72" s="40">
        <v>20.2</v>
      </c>
      <c r="W72" s="40">
        <v>17</v>
      </c>
      <c r="X72" s="40">
        <v>14.5</v>
      </c>
      <c r="Y72" s="40">
        <v>12.5</v>
      </c>
    </row>
    <row r="73" spans="1:25" s="42" customFormat="1" x14ac:dyDescent="0.25">
      <c r="A73" s="44" t="s">
        <v>412</v>
      </c>
      <c r="B73" s="49">
        <v>16.8</v>
      </c>
      <c r="C73" s="49">
        <v>2.5</v>
      </c>
      <c r="D73" s="46">
        <v>579</v>
      </c>
      <c r="E73" s="55">
        <f>VLOOKUP(Table12[[#This Row],[Name]],M.Rd!$A:$T,MATCH(Table12[[#This Row],[L.eff]],M.Rd!$C$2:$S$2)+2,FALSE)</f>
        <v>26.1</v>
      </c>
      <c r="F73" s="55">
        <f>VLOOKUP(Table12[[#This Row],[Name]],V.Rd!$A:$B,2,FALSE)</f>
        <v>279</v>
      </c>
      <c r="G73" s="55">
        <f>VLOOKUP(Table12[[#This Row],[Name]],M.Rd!$A:$T,20,FALSE)</f>
        <v>313</v>
      </c>
      <c r="H73" s="40"/>
      <c r="I73" s="40">
        <v>690</v>
      </c>
      <c r="J73" s="40">
        <v>616</v>
      </c>
      <c r="K73" s="40">
        <v>501</v>
      </c>
      <c r="L73" s="40">
        <v>377</v>
      </c>
      <c r="M73" s="40">
        <v>282</v>
      </c>
      <c r="N73" s="40">
        <v>215</v>
      </c>
      <c r="O73" s="40">
        <v>169</v>
      </c>
      <c r="P73" s="40">
        <v>111</v>
      </c>
      <c r="Q73" s="40">
        <v>78.5</v>
      </c>
      <c r="R73" s="40">
        <v>58.3</v>
      </c>
      <c r="S73" s="40">
        <v>45</v>
      </c>
      <c r="T73" s="40">
        <v>35.799999999999997</v>
      </c>
      <c r="U73" s="40">
        <v>29.1</v>
      </c>
      <c r="V73" s="40">
        <v>24.1</v>
      </c>
      <c r="W73" s="40">
        <v>20.3</v>
      </c>
      <c r="X73" s="40">
        <v>17.399999999999999</v>
      </c>
      <c r="Y73" s="40">
        <v>15</v>
      </c>
    </row>
    <row r="74" spans="1:25" s="42" customFormat="1" x14ac:dyDescent="0.25">
      <c r="A74" s="44" t="s">
        <v>412</v>
      </c>
      <c r="B74" s="49">
        <v>16.8</v>
      </c>
      <c r="C74" s="49">
        <v>3</v>
      </c>
      <c r="D74" s="46">
        <v>491</v>
      </c>
      <c r="E74" s="55">
        <f>VLOOKUP(Table12[[#This Row],[Name]],M.Rd!$A:$T,MATCH(Table12[[#This Row],[L.eff]],M.Rd!$C$2:$S$2)+2,FALSE)</f>
        <v>26.1</v>
      </c>
      <c r="F74" s="55">
        <f>VLOOKUP(Table12[[#This Row],[Name]],V.Rd!$A:$B,2,FALSE)</f>
        <v>279</v>
      </c>
      <c r="G74" s="55">
        <f>VLOOKUP(Table12[[#This Row],[Name]],M.Rd!$A:$T,20,FALSE)</f>
        <v>313</v>
      </c>
      <c r="H74" s="40"/>
      <c r="I74" s="40">
        <v>1500</v>
      </c>
      <c r="J74" s="40">
        <v>1410</v>
      </c>
      <c r="K74" s="40">
        <v>1280</v>
      </c>
      <c r="L74" s="40">
        <v>1100</v>
      </c>
      <c r="M74" s="40">
        <v>897</v>
      </c>
      <c r="N74" s="40">
        <v>717</v>
      </c>
      <c r="O74" s="40">
        <v>576</v>
      </c>
      <c r="P74" s="40">
        <v>388</v>
      </c>
      <c r="Q74" s="40">
        <v>277</v>
      </c>
      <c r="R74" s="40">
        <v>207</v>
      </c>
      <c r="S74" s="40">
        <v>160</v>
      </c>
      <c r="T74" s="40">
        <v>127</v>
      </c>
      <c r="U74" s="40">
        <v>104</v>
      </c>
      <c r="V74" s="40">
        <v>86.3</v>
      </c>
      <c r="W74" s="40">
        <v>72.8</v>
      </c>
      <c r="X74" s="40">
        <v>62.3</v>
      </c>
      <c r="Y74" s="40">
        <v>53.9</v>
      </c>
    </row>
    <row r="75" spans="1:25" s="42" customFormat="1" x14ac:dyDescent="0.25">
      <c r="A75" s="44" t="s">
        <v>412</v>
      </c>
      <c r="B75" s="49">
        <v>16.8</v>
      </c>
      <c r="C75" s="49">
        <v>3.5</v>
      </c>
      <c r="D75" s="46">
        <v>403</v>
      </c>
      <c r="E75" s="55">
        <f>VLOOKUP(Table12[[#This Row],[Name]],M.Rd!$A:$T,MATCH(Table12[[#This Row],[L.eff]],M.Rd!$C$2:$S$2)+2,FALSE)</f>
        <v>26.1</v>
      </c>
      <c r="F75" s="55">
        <f>VLOOKUP(Table12[[#This Row],[Name]],V.Rd!$A:$B,2,FALSE)</f>
        <v>279</v>
      </c>
      <c r="G75" s="55">
        <f>VLOOKUP(Table12[[#This Row],[Name]],M.Rd!$A:$T,20,FALSE)</f>
        <v>313</v>
      </c>
      <c r="H75" s="40"/>
      <c r="I75" s="40">
        <v>1830</v>
      </c>
      <c r="J75" s="40">
        <v>1720</v>
      </c>
      <c r="K75" s="40">
        <v>1560</v>
      </c>
      <c r="L75" s="40">
        <v>1320</v>
      </c>
      <c r="M75" s="40">
        <v>1070</v>
      </c>
      <c r="N75" s="40">
        <v>848</v>
      </c>
      <c r="O75" s="40">
        <v>679</v>
      </c>
      <c r="P75" s="40">
        <v>456</v>
      </c>
      <c r="Q75" s="40">
        <v>325</v>
      </c>
      <c r="R75" s="40">
        <v>242</v>
      </c>
      <c r="S75" s="40">
        <v>188</v>
      </c>
      <c r="T75" s="40">
        <v>150</v>
      </c>
      <c r="U75" s="40">
        <v>122</v>
      </c>
      <c r="V75" s="40">
        <v>101</v>
      </c>
      <c r="W75" s="40">
        <v>85.4</v>
      </c>
      <c r="X75" s="40">
        <v>73</v>
      </c>
      <c r="Y75" s="40">
        <v>63.2</v>
      </c>
    </row>
    <row r="76" spans="1:25" s="42" customFormat="1" x14ac:dyDescent="0.25">
      <c r="A76" s="44" t="s">
        <v>412</v>
      </c>
      <c r="B76" s="49">
        <v>16.8</v>
      </c>
      <c r="C76" s="49">
        <v>4</v>
      </c>
      <c r="D76" s="46">
        <v>329</v>
      </c>
      <c r="E76" s="55">
        <f>VLOOKUP(Table12[[#This Row],[Name]],M.Rd!$A:$T,MATCH(Table12[[#This Row],[L.eff]],M.Rd!$C$2:$S$2)+2,FALSE)</f>
        <v>26.1</v>
      </c>
      <c r="F76" s="55">
        <f>VLOOKUP(Table12[[#This Row],[Name]],V.Rd!$A:$B,2,FALSE)</f>
        <v>279</v>
      </c>
      <c r="G76" s="55">
        <f>VLOOKUP(Table12[[#This Row],[Name]],M.Rd!$A:$T,20,FALSE)</f>
        <v>313</v>
      </c>
      <c r="H76" s="40"/>
      <c r="I76" s="40">
        <v>677</v>
      </c>
      <c r="J76" s="40">
        <v>645</v>
      </c>
      <c r="K76" s="40">
        <v>602</v>
      </c>
      <c r="L76" s="40">
        <v>541</v>
      </c>
      <c r="M76" s="40">
        <v>464</v>
      </c>
      <c r="N76" s="40">
        <v>384</v>
      </c>
      <c r="O76" s="40">
        <v>315</v>
      </c>
      <c r="P76" s="40">
        <v>216</v>
      </c>
      <c r="Q76" s="40">
        <v>155</v>
      </c>
      <c r="R76" s="40">
        <v>116</v>
      </c>
      <c r="S76" s="40">
        <v>90.3</v>
      </c>
      <c r="T76" s="40">
        <v>72</v>
      </c>
      <c r="U76" s="40">
        <v>58.8</v>
      </c>
      <c r="V76" s="40">
        <v>48.9</v>
      </c>
      <c r="W76" s="40">
        <v>41.3</v>
      </c>
      <c r="X76" s="40">
        <v>35.299999999999997</v>
      </c>
      <c r="Y76" s="40">
        <v>30.6</v>
      </c>
    </row>
    <row r="77" spans="1:25" s="42" customFormat="1" x14ac:dyDescent="0.25">
      <c r="A77" s="44" t="s">
        <v>412</v>
      </c>
      <c r="B77" s="49">
        <v>16.8</v>
      </c>
      <c r="C77" s="49">
        <v>5</v>
      </c>
      <c r="D77" s="46">
        <v>224</v>
      </c>
      <c r="E77" s="55">
        <f>VLOOKUP(Table12[[#This Row],[Name]],M.Rd!$A:$T,MATCH(Table12[[#This Row],[L.eff]],M.Rd!$C$2:$S$2)+2,FALSE)</f>
        <v>26.1</v>
      </c>
      <c r="F77" s="55">
        <f>VLOOKUP(Table12[[#This Row],[Name]],V.Rd!$A:$B,2,FALSE)</f>
        <v>279</v>
      </c>
      <c r="G77" s="55">
        <f>VLOOKUP(Table12[[#This Row],[Name]],M.Rd!$A:$T,20,FALSE)</f>
        <v>313</v>
      </c>
      <c r="H77" s="40"/>
      <c r="I77" s="40">
        <v>941</v>
      </c>
      <c r="J77" s="40">
        <v>891</v>
      </c>
      <c r="K77" s="40">
        <v>821</v>
      </c>
      <c r="L77" s="40">
        <v>720</v>
      </c>
      <c r="M77" s="40">
        <v>600</v>
      </c>
      <c r="N77" s="40">
        <v>486</v>
      </c>
      <c r="O77" s="40">
        <v>393</v>
      </c>
      <c r="P77" s="40">
        <v>267</v>
      </c>
      <c r="Q77" s="40">
        <v>191</v>
      </c>
      <c r="R77" s="40">
        <v>143</v>
      </c>
      <c r="S77" s="40">
        <v>111</v>
      </c>
      <c r="T77" s="40">
        <v>88.2</v>
      </c>
      <c r="U77" s="40">
        <v>72</v>
      </c>
      <c r="V77" s="40">
        <v>59.8</v>
      </c>
      <c r="W77" s="40">
        <v>50.5</v>
      </c>
      <c r="X77" s="40">
        <v>43.2</v>
      </c>
      <c r="Y77" s="40">
        <v>37.299999999999997</v>
      </c>
    </row>
    <row r="78" spans="1:25" s="42" customFormat="1" x14ac:dyDescent="0.25">
      <c r="A78" s="44" t="s">
        <v>412</v>
      </c>
      <c r="B78" s="49">
        <v>16.8</v>
      </c>
      <c r="C78" s="49">
        <v>6</v>
      </c>
      <c r="D78" s="46">
        <v>161</v>
      </c>
      <c r="E78" s="55">
        <f>VLOOKUP(Table12[[#This Row],[Name]],M.Rd!$A:$T,MATCH(Table12[[#This Row],[L.eff]],M.Rd!$C$2:$S$2)+2,FALSE)</f>
        <v>26.1</v>
      </c>
      <c r="F78" s="55">
        <f>VLOOKUP(Table12[[#This Row],[Name]],V.Rd!$A:$B,2,FALSE)</f>
        <v>279</v>
      </c>
      <c r="G78" s="55">
        <f>VLOOKUP(Table12[[#This Row],[Name]],M.Rd!$A:$T,20,FALSE)</f>
        <v>313</v>
      </c>
      <c r="H78" s="40"/>
      <c r="I78" s="40">
        <v>1220</v>
      </c>
      <c r="J78" s="40">
        <v>1150</v>
      </c>
      <c r="K78" s="40">
        <v>1050</v>
      </c>
      <c r="L78" s="40">
        <v>910</v>
      </c>
      <c r="M78" s="40">
        <v>747</v>
      </c>
      <c r="N78" s="40">
        <v>600</v>
      </c>
      <c r="O78" s="40">
        <v>483</v>
      </c>
      <c r="P78" s="40">
        <v>326</v>
      </c>
      <c r="Q78" s="40">
        <v>233</v>
      </c>
      <c r="R78" s="40">
        <v>174</v>
      </c>
      <c r="S78" s="40">
        <v>135</v>
      </c>
      <c r="T78" s="40">
        <v>107</v>
      </c>
      <c r="U78" s="40">
        <v>87.6</v>
      </c>
      <c r="V78" s="40">
        <v>72.8</v>
      </c>
      <c r="W78" s="40">
        <v>61.5</v>
      </c>
      <c r="X78" s="40">
        <v>52.6</v>
      </c>
      <c r="Y78" s="40">
        <v>45.5</v>
      </c>
    </row>
    <row r="79" spans="1:25" s="42" customFormat="1" x14ac:dyDescent="0.25">
      <c r="A79" s="44" t="s">
        <v>412</v>
      </c>
      <c r="B79" s="49">
        <v>16.8</v>
      </c>
      <c r="C79" s="49">
        <v>7</v>
      </c>
      <c r="D79" s="46">
        <v>121</v>
      </c>
      <c r="E79" s="55">
        <f>VLOOKUP(Table12[[#This Row],[Name]],M.Rd!$A:$T,MATCH(Table12[[#This Row],[L.eff]],M.Rd!$C$2:$S$2)+2,FALSE)</f>
        <v>26.1</v>
      </c>
      <c r="F79" s="55">
        <f>VLOOKUP(Table12[[#This Row],[Name]],V.Rd!$A:$B,2,FALSE)</f>
        <v>279</v>
      </c>
      <c r="G79" s="55">
        <f>VLOOKUP(Table12[[#This Row],[Name]],M.Rd!$A:$T,20,FALSE)</f>
        <v>313</v>
      </c>
      <c r="H79" s="40"/>
      <c r="I79" s="40">
        <v>1940</v>
      </c>
      <c r="J79" s="40">
        <v>1860</v>
      </c>
      <c r="K79" s="40">
        <v>1770</v>
      </c>
      <c r="L79" s="40">
        <v>1640</v>
      </c>
      <c r="M79" s="40">
        <v>1470</v>
      </c>
      <c r="N79" s="40">
        <v>1270</v>
      </c>
      <c r="O79" s="40">
        <v>1070</v>
      </c>
      <c r="P79" s="40">
        <v>754</v>
      </c>
      <c r="Q79" s="40">
        <v>548</v>
      </c>
      <c r="R79" s="40">
        <v>413</v>
      </c>
      <c r="S79" s="40">
        <v>322</v>
      </c>
      <c r="T79" s="40">
        <v>257</v>
      </c>
      <c r="U79" s="40">
        <v>210</v>
      </c>
      <c r="V79" s="40">
        <v>175</v>
      </c>
      <c r="W79" s="40">
        <v>148</v>
      </c>
      <c r="X79" s="40">
        <v>127</v>
      </c>
      <c r="Y79" s="40">
        <v>110</v>
      </c>
    </row>
    <row r="80" spans="1:25" s="42" customFormat="1" x14ac:dyDescent="0.25">
      <c r="A80" s="44" t="s">
        <v>412</v>
      </c>
      <c r="B80" s="49">
        <v>16.8</v>
      </c>
      <c r="C80" s="49">
        <v>8</v>
      </c>
      <c r="D80" s="46">
        <v>93.5</v>
      </c>
      <c r="E80" s="55">
        <f>VLOOKUP(Table12[[#This Row],[Name]],M.Rd!$A:$T,MATCH(Table12[[#This Row],[L.eff]],M.Rd!$C$2:$S$2)+2,FALSE)</f>
        <v>26.1</v>
      </c>
      <c r="F80" s="55">
        <f>VLOOKUP(Table12[[#This Row],[Name]],V.Rd!$A:$B,2,FALSE)</f>
        <v>279</v>
      </c>
      <c r="G80" s="55">
        <f>VLOOKUP(Table12[[#This Row],[Name]],M.Rd!$A:$T,20,FALSE)</f>
        <v>313</v>
      </c>
      <c r="H80" s="40"/>
      <c r="I80" s="40">
        <v>2380</v>
      </c>
      <c r="J80" s="40">
        <v>2290</v>
      </c>
      <c r="K80" s="40">
        <v>2170</v>
      </c>
      <c r="L80" s="40">
        <v>2000</v>
      </c>
      <c r="M80" s="40">
        <v>1780</v>
      </c>
      <c r="N80" s="40">
        <v>1530</v>
      </c>
      <c r="O80" s="40">
        <v>1280</v>
      </c>
      <c r="P80" s="40">
        <v>900</v>
      </c>
      <c r="Q80" s="40">
        <v>653</v>
      </c>
      <c r="R80" s="40">
        <v>492</v>
      </c>
      <c r="S80" s="40">
        <v>383</v>
      </c>
      <c r="T80" s="40">
        <v>306</v>
      </c>
      <c r="U80" s="40">
        <v>250</v>
      </c>
      <c r="V80" s="40">
        <v>208</v>
      </c>
      <c r="W80" s="40">
        <v>176</v>
      </c>
      <c r="X80" s="40">
        <v>151</v>
      </c>
      <c r="Y80" s="40">
        <v>130</v>
      </c>
    </row>
    <row r="81" spans="1:25" s="42" customFormat="1" x14ac:dyDescent="0.25">
      <c r="A81" s="44" t="s">
        <v>412</v>
      </c>
      <c r="B81" s="49">
        <v>16.8</v>
      </c>
      <c r="C81" s="49">
        <v>9</v>
      </c>
      <c r="D81" s="46">
        <v>74.599999999999994</v>
      </c>
      <c r="E81" s="55">
        <f>VLOOKUP(Table12[[#This Row],[Name]],M.Rd!$A:$T,MATCH(Table12[[#This Row],[L.eff]],M.Rd!$C$2:$S$2)+2,FALSE)</f>
        <v>26.1</v>
      </c>
      <c r="F81" s="55">
        <f>VLOOKUP(Table12[[#This Row],[Name]],V.Rd!$A:$B,2,FALSE)</f>
        <v>279</v>
      </c>
      <c r="G81" s="55">
        <f>VLOOKUP(Table12[[#This Row],[Name]],M.Rd!$A:$T,20,FALSE)</f>
        <v>313</v>
      </c>
      <c r="H81" s="40"/>
      <c r="I81" s="40">
        <v>1090</v>
      </c>
      <c r="J81" s="40">
        <v>1050</v>
      </c>
      <c r="K81" s="40">
        <v>1010</v>
      </c>
      <c r="L81" s="40">
        <v>951</v>
      </c>
      <c r="M81" s="40">
        <v>877</v>
      </c>
      <c r="N81" s="40">
        <v>783</v>
      </c>
      <c r="O81" s="40">
        <v>680</v>
      </c>
      <c r="P81" s="40">
        <v>496</v>
      </c>
      <c r="Q81" s="40">
        <v>365</v>
      </c>
      <c r="R81" s="40">
        <v>277</v>
      </c>
      <c r="S81" s="40">
        <v>217</v>
      </c>
      <c r="T81" s="40">
        <v>174</v>
      </c>
      <c r="U81" s="40">
        <v>142</v>
      </c>
      <c r="V81" s="40">
        <v>118</v>
      </c>
      <c r="W81" s="40">
        <v>100</v>
      </c>
      <c r="X81" s="40">
        <v>85.8</v>
      </c>
      <c r="Y81" s="40">
        <v>74.3</v>
      </c>
    </row>
    <row r="82" spans="1:25" s="42" customFormat="1" x14ac:dyDescent="0.25">
      <c r="A82" s="44" t="s">
        <v>412</v>
      </c>
      <c r="B82" s="49">
        <v>16.8</v>
      </c>
      <c r="C82" s="49">
        <v>10</v>
      </c>
      <c r="D82" s="46">
        <v>60.9</v>
      </c>
      <c r="E82" s="55">
        <f>VLOOKUP(Table12[[#This Row],[Name]],M.Rd!$A:$T,MATCH(Table12[[#This Row],[L.eff]],M.Rd!$C$2:$S$2)+2,FALSE)</f>
        <v>26.1</v>
      </c>
      <c r="F82" s="55">
        <f>VLOOKUP(Table12[[#This Row],[Name]],V.Rd!$A:$B,2,FALSE)</f>
        <v>279</v>
      </c>
      <c r="G82" s="55">
        <f>VLOOKUP(Table12[[#This Row],[Name]],M.Rd!$A:$T,20,FALSE)</f>
        <v>313</v>
      </c>
      <c r="H82" s="40"/>
      <c r="I82" s="40">
        <v>1530</v>
      </c>
      <c r="J82" s="40">
        <v>1480</v>
      </c>
      <c r="K82" s="40">
        <v>1400</v>
      </c>
      <c r="L82" s="40">
        <v>1310</v>
      </c>
      <c r="M82" s="40">
        <v>1180</v>
      </c>
      <c r="N82" s="40">
        <v>1030</v>
      </c>
      <c r="O82" s="40">
        <v>877</v>
      </c>
      <c r="P82" s="40">
        <v>623</v>
      </c>
      <c r="Q82" s="40">
        <v>454</v>
      </c>
      <c r="R82" s="40">
        <v>343</v>
      </c>
      <c r="S82" s="40">
        <v>268</v>
      </c>
      <c r="T82" s="40">
        <v>214</v>
      </c>
      <c r="U82" s="40">
        <v>175</v>
      </c>
      <c r="V82" s="40">
        <v>146</v>
      </c>
      <c r="W82" s="40">
        <v>123</v>
      </c>
      <c r="X82" s="40">
        <v>105</v>
      </c>
      <c r="Y82" s="40">
        <v>91.3</v>
      </c>
    </row>
    <row r="83" spans="1:25" s="42" customFormat="1" x14ac:dyDescent="0.25">
      <c r="A83" s="44" t="s">
        <v>412</v>
      </c>
      <c r="B83" s="49">
        <v>16.8</v>
      </c>
      <c r="C83" s="49">
        <v>11</v>
      </c>
      <c r="D83" s="46">
        <v>50.6</v>
      </c>
      <c r="E83" s="55">
        <f>VLOOKUP(Table12[[#This Row],[Name]],M.Rd!$A:$T,MATCH(Table12[[#This Row],[L.eff]],M.Rd!$C$2:$S$2)+2,FALSE)</f>
        <v>26.1</v>
      </c>
      <c r="F83" s="55">
        <f>VLOOKUP(Table12[[#This Row],[Name]],V.Rd!$A:$B,2,FALSE)</f>
        <v>279</v>
      </c>
      <c r="G83" s="55">
        <f>VLOOKUP(Table12[[#This Row],[Name]],M.Rd!$A:$T,20,FALSE)</f>
        <v>313</v>
      </c>
      <c r="H83" s="40"/>
      <c r="I83" s="40">
        <v>2360</v>
      </c>
      <c r="J83" s="40">
        <v>2300</v>
      </c>
      <c r="K83" s="40">
        <v>2220</v>
      </c>
      <c r="L83" s="40">
        <v>2120</v>
      </c>
      <c r="M83" s="40">
        <v>1990</v>
      </c>
      <c r="N83" s="40">
        <v>1830</v>
      </c>
      <c r="O83" s="40">
        <v>1630</v>
      </c>
      <c r="P83" s="40">
        <v>1240</v>
      </c>
      <c r="Q83" s="40">
        <v>931</v>
      </c>
      <c r="R83" s="40">
        <v>713</v>
      </c>
      <c r="S83" s="40">
        <v>559</v>
      </c>
      <c r="T83" s="40">
        <v>450</v>
      </c>
      <c r="U83" s="40">
        <v>369</v>
      </c>
      <c r="V83" s="40">
        <v>308</v>
      </c>
      <c r="W83" s="40">
        <v>260</v>
      </c>
      <c r="X83" s="40">
        <v>223</v>
      </c>
      <c r="Y83" s="40">
        <v>194</v>
      </c>
    </row>
    <row r="84" spans="1:25" s="42" customFormat="1" x14ac:dyDescent="0.25">
      <c r="A84" s="44" t="s">
        <v>412</v>
      </c>
      <c r="B84" s="49">
        <v>16.8</v>
      </c>
      <c r="C84" s="49">
        <v>12</v>
      </c>
      <c r="D84" s="46">
        <v>42.7</v>
      </c>
      <c r="E84" s="55">
        <f>VLOOKUP(Table12[[#This Row],[Name]],M.Rd!$A:$T,MATCH(Table12[[#This Row],[L.eff]],M.Rd!$C$2:$S$2)+2,FALSE)</f>
        <v>26.1</v>
      </c>
      <c r="F84" s="55">
        <f>VLOOKUP(Table12[[#This Row],[Name]],V.Rd!$A:$B,2,FALSE)</f>
        <v>279</v>
      </c>
      <c r="G84" s="55">
        <f>VLOOKUP(Table12[[#This Row],[Name]],M.Rd!$A:$T,20,FALSE)</f>
        <v>313</v>
      </c>
      <c r="H84" s="40"/>
      <c r="I84" s="40">
        <v>2930</v>
      </c>
      <c r="J84" s="40">
        <v>2840</v>
      </c>
      <c r="K84" s="40">
        <v>2740</v>
      </c>
      <c r="L84" s="40">
        <v>2610</v>
      </c>
      <c r="M84" s="40">
        <v>2450</v>
      </c>
      <c r="N84" s="40">
        <v>2240</v>
      </c>
      <c r="O84" s="40">
        <v>1990</v>
      </c>
      <c r="P84" s="40">
        <v>1500</v>
      </c>
      <c r="Q84" s="40">
        <v>1120</v>
      </c>
      <c r="R84" s="40">
        <v>857</v>
      </c>
      <c r="S84" s="40">
        <v>673</v>
      </c>
      <c r="T84" s="40">
        <v>540</v>
      </c>
      <c r="U84" s="40">
        <v>443</v>
      </c>
      <c r="V84" s="40">
        <v>369</v>
      </c>
      <c r="W84" s="40">
        <v>313</v>
      </c>
      <c r="X84" s="40">
        <v>268</v>
      </c>
      <c r="Y84" s="40">
        <v>232</v>
      </c>
    </row>
    <row r="85" spans="1:25" s="42" customFormat="1" x14ac:dyDescent="0.25">
      <c r="A85" s="44" t="s">
        <v>412</v>
      </c>
      <c r="B85" s="49">
        <v>16.8</v>
      </c>
      <c r="C85" s="49">
        <v>13</v>
      </c>
      <c r="D85" s="46">
        <v>36.6</v>
      </c>
      <c r="E85" s="55">
        <f>VLOOKUP(Table12[[#This Row],[Name]],M.Rd!$A:$T,MATCH(Table12[[#This Row],[L.eff]],M.Rd!$C$2:$S$2)+2,FALSE)</f>
        <v>26.1</v>
      </c>
      <c r="F85" s="55">
        <f>VLOOKUP(Table12[[#This Row],[Name]],V.Rd!$A:$B,2,FALSE)</f>
        <v>279</v>
      </c>
      <c r="G85" s="55">
        <f>VLOOKUP(Table12[[#This Row],[Name]],M.Rd!$A:$T,20,FALSE)</f>
        <v>313</v>
      </c>
      <c r="H85" s="40"/>
      <c r="I85" s="40">
        <v>3300</v>
      </c>
      <c r="J85" s="40">
        <v>3200</v>
      </c>
      <c r="K85" s="40">
        <v>3080</v>
      </c>
      <c r="L85" s="40">
        <v>2940</v>
      </c>
      <c r="M85" s="40">
        <v>2740</v>
      </c>
      <c r="N85" s="40">
        <v>2500</v>
      </c>
      <c r="O85" s="40">
        <v>2220</v>
      </c>
      <c r="P85" s="40">
        <v>1660</v>
      </c>
      <c r="Q85" s="40">
        <v>1240</v>
      </c>
      <c r="R85" s="40">
        <v>947</v>
      </c>
      <c r="S85" s="40">
        <v>742</v>
      </c>
      <c r="T85" s="40">
        <v>596</v>
      </c>
      <c r="U85" s="40">
        <v>489</v>
      </c>
      <c r="V85" s="40">
        <v>407</v>
      </c>
      <c r="W85" s="40">
        <v>345</v>
      </c>
      <c r="X85" s="40">
        <v>296</v>
      </c>
      <c r="Y85" s="40">
        <v>256</v>
      </c>
    </row>
    <row r="86" spans="1:25" s="42" customFormat="1" x14ac:dyDescent="0.25">
      <c r="A86" s="44" t="s">
        <v>412</v>
      </c>
      <c r="B86" s="49">
        <v>16.8</v>
      </c>
      <c r="C86" s="49">
        <v>14</v>
      </c>
      <c r="D86" s="46">
        <v>31.6</v>
      </c>
      <c r="E86" s="55">
        <f>VLOOKUP(Table12[[#This Row],[Name]],M.Rd!$A:$T,MATCH(Table12[[#This Row],[L.eff]],M.Rd!$C$2:$S$2)+2,FALSE)</f>
        <v>26.1</v>
      </c>
      <c r="F86" s="55">
        <f>VLOOKUP(Table12[[#This Row],[Name]],V.Rd!$A:$B,2,FALSE)</f>
        <v>279</v>
      </c>
      <c r="G86" s="55">
        <f>VLOOKUP(Table12[[#This Row],[Name]],M.Rd!$A:$T,20,FALSE)</f>
        <v>313</v>
      </c>
      <c r="H86" s="40"/>
      <c r="I86" s="40">
        <v>3680</v>
      </c>
      <c r="J86" s="40">
        <v>3570</v>
      </c>
      <c r="K86" s="40">
        <v>3440</v>
      </c>
      <c r="L86" s="40">
        <v>3270</v>
      </c>
      <c r="M86" s="40">
        <v>3050</v>
      </c>
      <c r="N86" s="40">
        <v>2770</v>
      </c>
      <c r="O86" s="40">
        <v>2450</v>
      </c>
      <c r="P86" s="40">
        <v>1830</v>
      </c>
      <c r="Q86" s="40">
        <v>1360</v>
      </c>
      <c r="R86" s="40">
        <v>1040</v>
      </c>
      <c r="S86" s="40">
        <v>812</v>
      </c>
      <c r="T86" s="40">
        <v>652</v>
      </c>
      <c r="U86" s="40">
        <v>534</v>
      </c>
      <c r="V86" s="40">
        <v>445</v>
      </c>
      <c r="W86" s="40">
        <v>377</v>
      </c>
      <c r="X86" s="40">
        <v>323</v>
      </c>
      <c r="Y86" s="40">
        <v>280</v>
      </c>
    </row>
    <row r="87" spans="1:25" s="42" customFormat="1" x14ac:dyDescent="0.25">
      <c r="A87" s="43" t="s">
        <v>417</v>
      </c>
      <c r="B87" s="48">
        <v>32</v>
      </c>
      <c r="C87" s="48">
        <v>1</v>
      </c>
      <c r="D87" s="45">
        <v>1420</v>
      </c>
      <c r="E87" s="55">
        <f>VLOOKUP(Table12[[#This Row],[Name]],M.Rd!$A:$T,MATCH(Table12[[#This Row],[L.eff]],M.Rd!$C$2:$S$2)+2,FALSE)</f>
        <v>60</v>
      </c>
      <c r="F87" s="55">
        <f>VLOOKUP(Table12[[#This Row],[Name]],V.Rd!$A:$B,2,FALSE)</f>
        <v>531</v>
      </c>
      <c r="G87" s="55">
        <f>VLOOKUP(Table12[[#This Row],[Name]],M.Rd!$A:$T,20,FALSE)</f>
        <v>862</v>
      </c>
      <c r="H87" s="40"/>
      <c r="I87" s="40">
        <v>1710</v>
      </c>
      <c r="J87" s="40">
        <v>1670</v>
      </c>
      <c r="K87" s="40">
        <v>1620</v>
      </c>
      <c r="L87" s="40">
        <v>1560</v>
      </c>
      <c r="M87" s="40">
        <v>1480</v>
      </c>
      <c r="N87" s="40">
        <v>1380</v>
      </c>
      <c r="O87" s="40">
        <v>1260</v>
      </c>
      <c r="P87" s="40">
        <v>986</v>
      </c>
      <c r="Q87" s="40">
        <v>753</v>
      </c>
      <c r="R87" s="40">
        <v>581</v>
      </c>
      <c r="S87" s="40">
        <v>458</v>
      </c>
      <c r="T87" s="40">
        <v>369</v>
      </c>
      <c r="U87" s="40">
        <v>303</v>
      </c>
      <c r="V87" s="40">
        <v>253</v>
      </c>
      <c r="W87" s="40">
        <v>215</v>
      </c>
      <c r="X87" s="40">
        <v>184</v>
      </c>
      <c r="Y87" s="40">
        <v>160</v>
      </c>
    </row>
    <row r="88" spans="1:25" s="42" customFormat="1" x14ac:dyDescent="0.25">
      <c r="A88" s="44" t="s">
        <v>417</v>
      </c>
      <c r="B88" s="49">
        <v>32</v>
      </c>
      <c r="C88" s="49">
        <v>1.5</v>
      </c>
      <c r="D88" s="46">
        <v>1370</v>
      </c>
      <c r="E88" s="55">
        <f>VLOOKUP(Table12[[#This Row],[Name]],M.Rd!$A:$T,MATCH(Table12[[#This Row],[L.eff]],M.Rd!$C$2:$S$2)+2,FALSE)</f>
        <v>60</v>
      </c>
      <c r="F88" s="55">
        <f>VLOOKUP(Table12[[#This Row],[Name]],V.Rd!$A:$B,2,FALSE)</f>
        <v>531</v>
      </c>
      <c r="G88" s="55">
        <f>VLOOKUP(Table12[[#This Row],[Name]],M.Rd!$A:$T,20,FALSE)</f>
        <v>862</v>
      </c>
      <c r="H88" s="40"/>
      <c r="I88" s="40">
        <v>2790</v>
      </c>
      <c r="J88" s="40">
        <v>2760</v>
      </c>
      <c r="K88" s="40">
        <v>2700</v>
      </c>
      <c r="L88" s="40">
        <v>2650</v>
      </c>
      <c r="M88" s="40">
        <v>2580</v>
      </c>
      <c r="N88" s="40">
        <v>2500</v>
      </c>
      <c r="O88" s="40">
        <v>2410</v>
      </c>
      <c r="P88" s="40">
        <v>2160</v>
      </c>
      <c r="Q88" s="40">
        <v>1850</v>
      </c>
      <c r="R88" s="40">
        <v>1530</v>
      </c>
      <c r="S88" s="40">
        <v>1260</v>
      </c>
      <c r="T88" s="40">
        <v>1040</v>
      </c>
      <c r="U88" s="40">
        <v>862</v>
      </c>
      <c r="V88" s="40">
        <v>727</v>
      </c>
      <c r="W88" s="40">
        <v>620</v>
      </c>
      <c r="X88" s="40">
        <v>534</v>
      </c>
      <c r="Y88" s="40">
        <v>465</v>
      </c>
    </row>
    <row r="89" spans="1:25" s="42" customFormat="1" x14ac:dyDescent="0.25">
      <c r="A89" s="44" t="s">
        <v>417</v>
      </c>
      <c r="B89" s="49">
        <v>32</v>
      </c>
      <c r="C89" s="49">
        <v>2</v>
      </c>
      <c r="D89" s="46">
        <v>1300</v>
      </c>
      <c r="E89" s="55">
        <f>VLOOKUP(Table12[[#This Row],[Name]],M.Rd!$A:$T,MATCH(Table12[[#This Row],[L.eff]],M.Rd!$C$2:$S$2)+2,FALSE)</f>
        <v>60</v>
      </c>
      <c r="F89" s="55">
        <f>VLOOKUP(Table12[[#This Row],[Name]],V.Rd!$A:$B,2,FALSE)</f>
        <v>531</v>
      </c>
      <c r="G89" s="55">
        <f>VLOOKUP(Table12[[#This Row],[Name]],M.Rd!$A:$T,20,FALSE)</f>
        <v>862</v>
      </c>
      <c r="H89" s="40"/>
      <c r="I89" s="40">
        <v>3870</v>
      </c>
      <c r="J89" s="40">
        <v>3810</v>
      </c>
      <c r="K89" s="40">
        <v>3730</v>
      </c>
      <c r="L89" s="40">
        <v>3640</v>
      </c>
      <c r="M89" s="40">
        <v>3530</v>
      </c>
      <c r="N89" s="40">
        <v>3410</v>
      </c>
      <c r="O89" s="40">
        <v>3250</v>
      </c>
      <c r="P89" s="40">
        <v>2860</v>
      </c>
      <c r="Q89" s="40">
        <v>2380</v>
      </c>
      <c r="R89" s="40">
        <v>1930</v>
      </c>
      <c r="S89" s="40">
        <v>1560</v>
      </c>
      <c r="T89" s="40">
        <v>1280</v>
      </c>
      <c r="U89" s="40">
        <v>1060</v>
      </c>
      <c r="V89" s="40">
        <v>890</v>
      </c>
      <c r="W89" s="40">
        <v>757</v>
      </c>
      <c r="X89" s="40">
        <v>652</v>
      </c>
      <c r="Y89" s="40">
        <v>566</v>
      </c>
    </row>
    <row r="90" spans="1:25" s="42" customFormat="1" x14ac:dyDescent="0.25">
      <c r="A90" s="44" t="s">
        <v>417</v>
      </c>
      <c r="B90" s="49">
        <v>32</v>
      </c>
      <c r="C90" s="49">
        <v>2.5</v>
      </c>
      <c r="D90" s="46">
        <v>1220</v>
      </c>
      <c r="E90" s="55">
        <f>VLOOKUP(Table12[[#This Row],[Name]],M.Rd!$A:$T,MATCH(Table12[[#This Row],[L.eff]],M.Rd!$C$2:$S$2)+2,FALSE)</f>
        <v>60</v>
      </c>
      <c r="F90" s="55">
        <f>VLOOKUP(Table12[[#This Row],[Name]],V.Rd!$A:$B,2,FALSE)</f>
        <v>531</v>
      </c>
      <c r="G90" s="55">
        <f>VLOOKUP(Table12[[#This Row],[Name]],M.Rd!$A:$T,20,FALSE)</f>
        <v>862</v>
      </c>
      <c r="H90" s="40"/>
      <c r="I90" s="40">
        <v>4510</v>
      </c>
      <c r="J90" s="40">
        <v>4430</v>
      </c>
      <c r="K90" s="40">
        <v>4330</v>
      </c>
      <c r="L90" s="40">
        <v>4220</v>
      </c>
      <c r="M90" s="40">
        <v>4090</v>
      </c>
      <c r="N90" s="40">
        <v>3940</v>
      </c>
      <c r="O90" s="40">
        <v>3750</v>
      </c>
      <c r="P90" s="40">
        <v>3260</v>
      </c>
      <c r="Q90" s="40">
        <v>2690</v>
      </c>
      <c r="R90" s="40">
        <v>2160</v>
      </c>
      <c r="S90" s="40">
        <v>1740</v>
      </c>
      <c r="T90" s="40">
        <v>1420</v>
      </c>
      <c r="U90" s="40">
        <v>1180</v>
      </c>
      <c r="V90" s="40">
        <v>990</v>
      </c>
      <c r="W90" s="40">
        <v>842</v>
      </c>
      <c r="X90" s="40">
        <v>724</v>
      </c>
      <c r="Y90" s="40">
        <v>629</v>
      </c>
    </row>
    <row r="91" spans="1:25" s="42" customFormat="1" x14ac:dyDescent="0.25">
      <c r="A91" s="44" t="s">
        <v>417</v>
      </c>
      <c r="B91" s="49">
        <v>32</v>
      </c>
      <c r="C91" s="49">
        <v>3</v>
      </c>
      <c r="D91" s="46">
        <v>1100</v>
      </c>
      <c r="E91" s="55">
        <f>VLOOKUP(Table12[[#This Row],[Name]],M.Rd!$A:$T,MATCH(Table12[[#This Row],[L.eff]],M.Rd!$C$2:$S$2)+2,FALSE)</f>
        <v>60</v>
      </c>
      <c r="F91" s="55">
        <f>VLOOKUP(Table12[[#This Row],[Name]],V.Rd!$A:$B,2,FALSE)</f>
        <v>531</v>
      </c>
      <c r="G91" s="55">
        <f>VLOOKUP(Table12[[#This Row],[Name]],M.Rd!$A:$T,20,FALSE)</f>
        <v>862</v>
      </c>
      <c r="H91" s="40"/>
      <c r="I91" s="40">
        <v>5080</v>
      </c>
      <c r="J91" s="40">
        <v>4990</v>
      </c>
      <c r="K91" s="40">
        <v>4880</v>
      </c>
      <c r="L91" s="40">
        <v>4750</v>
      </c>
      <c r="M91" s="40">
        <v>4600</v>
      </c>
      <c r="N91" s="40">
        <v>4420</v>
      </c>
      <c r="O91" s="40">
        <v>4200</v>
      </c>
      <c r="P91" s="40">
        <v>3640</v>
      </c>
      <c r="Q91" s="40">
        <v>2990</v>
      </c>
      <c r="R91" s="40">
        <v>2400</v>
      </c>
      <c r="S91" s="40">
        <v>1930</v>
      </c>
      <c r="T91" s="40">
        <v>1580</v>
      </c>
      <c r="U91" s="40">
        <v>1300</v>
      </c>
      <c r="V91" s="40">
        <v>1090</v>
      </c>
      <c r="W91" s="40">
        <v>931</v>
      </c>
      <c r="X91" s="40">
        <v>800</v>
      </c>
      <c r="Y91" s="40">
        <v>695</v>
      </c>
    </row>
    <row r="92" spans="1:25" s="42" customFormat="1" x14ac:dyDescent="0.25">
      <c r="A92" s="44" t="s">
        <v>417</v>
      </c>
      <c r="B92" s="49">
        <v>32</v>
      </c>
      <c r="C92" s="49">
        <v>3.5</v>
      </c>
      <c r="D92" s="46">
        <v>966</v>
      </c>
      <c r="E92" s="55">
        <f>VLOOKUP(Table12[[#This Row],[Name]],M.Rd!$A:$T,MATCH(Table12[[#This Row],[L.eff]],M.Rd!$C$2:$S$2)+2,FALSE)</f>
        <v>60</v>
      </c>
      <c r="F92" s="55">
        <f>VLOOKUP(Table12[[#This Row],[Name]],V.Rd!$A:$B,2,FALSE)</f>
        <v>531</v>
      </c>
      <c r="G92" s="55">
        <f>VLOOKUP(Table12[[#This Row],[Name]],M.Rd!$A:$T,20,FALSE)</f>
        <v>862</v>
      </c>
      <c r="H92" s="40"/>
      <c r="I92" s="40">
        <v>2010</v>
      </c>
      <c r="J92" s="40">
        <v>2000</v>
      </c>
      <c r="K92" s="40">
        <v>1960</v>
      </c>
      <c r="L92" s="40">
        <v>1920</v>
      </c>
      <c r="M92" s="40">
        <v>1880</v>
      </c>
      <c r="N92" s="40">
        <v>1830</v>
      </c>
      <c r="O92" s="40">
        <v>1770</v>
      </c>
      <c r="P92" s="40">
        <v>1620</v>
      </c>
      <c r="Q92" s="40">
        <v>1420</v>
      </c>
      <c r="R92" s="40">
        <v>1200</v>
      </c>
      <c r="S92" s="40">
        <v>1000</v>
      </c>
      <c r="T92" s="40">
        <v>833</v>
      </c>
      <c r="U92" s="40">
        <v>697</v>
      </c>
      <c r="V92" s="40">
        <v>589</v>
      </c>
      <c r="W92" s="40">
        <v>503</v>
      </c>
      <c r="X92" s="40">
        <v>435</v>
      </c>
      <c r="Y92" s="40">
        <v>379</v>
      </c>
    </row>
    <row r="93" spans="1:25" s="42" customFormat="1" x14ac:dyDescent="0.25">
      <c r="A93" s="44" t="s">
        <v>417</v>
      </c>
      <c r="B93" s="49">
        <v>32</v>
      </c>
      <c r="C93" s="49">
        <v>4</v>
      </c>
      <c r="D93" s="46">
        <v>824</v>
      </c>
      <c r="E93" s="55">
        <f>VLOOKUP(Table12[[#This Row],[Name]],M.Rd!$A:$T,MATCH(Table12[[#This Row],[L.eff]],M.Rd!$C$2:$S$2)+2,FALSE)</f>
        <v>60</v>
      </c>
      <c r="F93" s="55">
        <f>VLOOKUP(Table12[[#This Row],[Name]],V.Rd!$A:$B,2,FALSE)</f>
        <v>531</v>
      </c>
      <c r="G93" s="55">
        <f>VLOOKUP(Table12[[#This Row],[Name]],M.Rd!$A:$T,20,FALSE)</f>
        <v>862</v>
      </c>
      <c r="H93" s="40"/>
      <c r="I93" s="40">
        <v>3150</v>
      </c>
      <c r="J93" s="40">
        <v>3150</v>
      </c>
      <c r="K93" s="40">
        <v>3120</v>
      </c>
      <c r="L93" s="40">
        <v>3070</v>
      </c>
      <c r="M93" s="40">
        <v>3020</v>
      </c>
      <c r="N93" s="40">
        <v>2970</v>
      </c>
      <c r="O93" s="40">
        <v>2910</v>
      </c>
      <c r="P93" s="40">
        <v>2770</v>
      </c>
      <c r="Q93" s="40">
        <v>2590</v>
      </c>
      <c r="R93" s="40">
        <v>2360</v>
      </c>
      <c r="S93" s="40">
        <v>2100</v>
      </c>
      <c r="T93" s="40">
        <v>1820</v>
      </c>
      <c r="U93" s="40">
        <v>1570</v>
      </c>
      <c r="V93" s="40">
        <v>1350</v>
      </c>
      <c r="W93" s="40">
        <v>1170</v>
      </c>
      <c r="X93" s="40">
        <v>1020</v>
      </c>
      <c r="Y93" s="40">
        <v>894</v>
      </c>
    </row>
    <row r="94" spans="1:25" s="42" customFormat="1" x14ac:dyDescent="0.25">
      <c r="A94" s="44" t="s">
        <v>417</v>
      </c>
      <c r="B94" s="49">
        <v>32</v>
      </c>
      <c r="C94" s="49">
        <v>5</v>
      </c>
      <c r="D94" s="46">
        <v>588</v>
      </c>
      <c r="E94" s="55">
        <f>VLOOKUP(Table12[[#This Row],[Name]],M.Rd!$A:$T,MATCH(Table12[[#This Row],[L.eff]],M.Rd!$C$2:$S$2)+2,FALSE)</f>
        <v>60</v>
      </c>
      <c r="F94" s="55">
        <f>VLOOKUP(Table12[[#This Row],[Name]],V.Rd!$A:$B,2,FALSE)</f>
        <v>531</v>
      </c>
      <c r="G94" s="55">
        <f>VLOOKUP(Table12[[#This Row],[Name]],M.Rd!$A:$T,20,FALSE)</f>
        <v>862</v>
      </c>
      <c r="H94" s="40"/>
      <c r="I94" s="40">
        <v>4350</v>
      </c>
      <c r="J94" s="40">
        <v>4350</v>
      </c>
      <c r="K94" s="40">
        <v>4280</v>
      </c>
      <c r="L94" s="40">
        <v>4220</v>
      </c>
      <c r="M94" s="40">
        <v>4140</v>
      </c>
      <c r="N94" s="40">
        <v>4060</v>
      </c>
      <c r="O94" s="40">
        <v>3970</v>
      </c>
      <c r="P94" s="40">
        <v>3750</v>
      </c>
      <c r="Q94" s="40">
        <v>3460</v>
      </c>
      <c r="R94" s="40">
        <v>3090</v>
      </c>
      <c r="S94" s="40">
        <v>2690</v>
      </c>
      <c r="T94" s="40">
        <v>2300</v>
      </c>
      <c r="U94" s="40">
        <v>1960</v>
      </c>
      <c r="V94" s="40">
        <v>1680</v>
      </c>
      <c r="W94" s="40">
        <v>1440</v>
      </c>
      <c r="X94" s="40">
        <v>1250</v>
      </c>
      <c r="Y94" s="40">
        <v>1100</v>
      </c>
    </row>
    <row r="95" spans="1:25" s="42" customFormat="1" x14ac:dyDescent="0.25">
      <c r="A95" s="44" t="s">
        <v>417</v>
      </c>
      <c r="B95" s="49">
        <v>32</v>
      </c>
      <c r="C95" s="49">
        <v>6</v>
      </c>
      <c r="D95" s="46">
        <v>429</v>
      </c>
      <c r="E95" s="55">
        <f>VLOOKUP(Table12[[#This Row],[Name]],M.Rd!$A:$T,MATCH(Table12[[#This Row],[L.eff]],M.Rd!$C$2:$S$2)+2,FALSE)</f>
        <v>60</v>
      </c>
      <c r="F95" s="55">
        <f>VLOOKUP(Table12[[#This Row],[Name]],V.Rd!$A:$B,2,FALSE)</f>
        <v>531</v>
      </c>
      <c r="G95" s="55">
        <f>VLOOKUP(Table12[[#This Row],[Name]],M.Rd!$A:$T,20,FALSE)</f>
        <v>862</v>
      </c>
      <c r="H95" s="40"/>
      <c r="I95" s="40">
        <v>5260</v>
      </c>
      <c r="J95" s="40">
        <v>5250</v>
      </c>
      <c r="K95" s="40">
        <v>5170</v>
      </c>
      <c r="L95" s="40">
        <v>5080</v>
      </c>
      <c r="M95" s="40">
        <v>4990</v>
      </c>
      <c r="N95" s="40">
        <v>4880</v>
      </c>
      <c r="O95" s="40">
        <v>4760</v>
      </c>
      <c r="P95" s="40">
        <v>4470</v>
      </c>
      <c r="Q95" s="40">
        <v>4080</v>
      </c>
      <c r="R95" s="40">
        <v>3600</v>
      </c>
      <c r="S95" s="40">
        <v>3090</v>
      </c>
      <c r="T95" s="40">
        <v>2620</v>
      </c>
      <c r="U95" s="40">
        <v>2230</v>
      </c>
      <c r="V95" s="40">
        <v>1900</v>
      </c>
      <c r="W95" s="40">
        <v>1630</v>
      </c>
      <c r="X95" s="40">
        <v>1410</v>
      </c>
      <c r="Y95" s="40">
        <v>1240</v>
      </c>
    </row>
    <row r="96" spans="1:25" s="42" customFormat="1" x14ac:dyDescent="0.25">
      <c r="A96" s="44" t="s">
        <v>417</v>
      </c>
      <c r="B96" s="49">
        <v>32</v>
      </c>
      <c r="C96" s="49">
        <v>7</v>
      </c>
      <c r="D96" s="46">
        <v>324</v>
      </c>
      <c r="E96" s="55">
        <f>VLOOKUP(Table12[[#This Row],[Name]],M.Rd!$A:$T,MATCH(Table12[[#This Row],[L.eff]],M.Rd!$C$2:$S$2)+2,FALSE)</f>
        <v>60</v>
      </c>
      <c r="F96" s="55">
        <f>VLOOKUP(Table12[[#This Row],[Name]],V.Rd!$A:$B,2,FALSE)</f>
        <v>531</v>
      </c>
      <c r="G96" s="55">
        <f>VLOOKUP(Table12[[#This Row],[Name]],M.Rd!$A:$T,20,FALSE)</f>
        <v>862</v>
      </c>
      <c r="H96" s="40"/>
      <c r="I96" s="40">
        <v>6240</v>
      </c>
      <c r="J96" s="40">
        <v>6220</v>
      </c>
      <c r="K96" s="40">
        <v>6120</v>
      </c>
      <c r="L96" s="40">
        <v>6010</v>
      </c>
      <c r="M96" s="40">
        <v>5890</v>
      </c>
      <c r="N96" s="40">
        <v>5760</v>
      </c>
      <c r="O96" s="40">
        <v>5610</v>
      </c>
      <c r="P96" s="40">
        <v>5230</v>
      </c>
      <c r="Q96" s="40">
        <v>4720</v>
      </c>
      <c r="R96" s="40">
        <v>4120</v>
      </c>
      <c r="S96" s="40">
        <v>3500</v>
      </c>
      <c r="T96" s="40">
        <v>2950</v>
      </c>
      <c r="U96" s="40">
        <v>2490</v>
      </c>
      <c r="V96" s="40">
        <v>2120</v>
      </c>
      <c r="W96" s="40">
        <v>1810</v>
      </c>
      <c r="X96" s="40">
        <v>1570</v>
      </c>
      <c r="Y96" s="40">
        <v>1370</v>
      </c>
    </row>
    <row r="97" spans="1:25" s="42" customFormat="1" x14ac:dyDescent="0.25">
      <c r="A97" s="44" t="s">
        <v>417</v>
      </c>
      <c r="B97" s="49">
        <v>32</v>
      </c>
      <c r="C97" s="49">
        <v>8</v>
      </c>
      <c r="D97" s="46">
        <v>253</v>
      </c>
      <c r="E97" s="55">
        <f>VLOOKUP(Table12[[#This Row],[Name]],M.Rd!$A:$T,MATCH(Table12[[#This Row],[L.eff]],M.Rd!$C$2:$S$2)+2,FALSE)</f>
        <v>60</v>
      </c>
      <c r="F97" s="55">
        <f>VLOOKUP(Table12[[#This Row],[Name]],V.Rd!$A:$B,2,FALSE)</f>
        <v>531</v>
      </c>
      <c r="G97" s="55">
        <f>VLOOKUP(Table12[[#This Row],[Name]],M.Rd!$A:$T,20,FALSE)</f>
        <v>862</v>
      </c>
      <c r="H97" s="41"/>
      <c r="I97" s="41">
        <v>732</v>
      </c>
      <c r="J97" s="41">
        <v>521</v>
      </c>
      <c r="K97" s="41">
        <v>337</v>
      </c>
      <c r="L97" s="41">
        <v>228</v>
      </c>
      <c r="M97" s="41">
        <v>162</v>
      </c>
      <c r="N97" s="41">
        <v>121</v>
      </c>
      <c r="O97" s="41">
        <v>94.1</v>
      </c>
      <c r="P97" s="41">
        <v>61.1</v>
      </c>
      <c r="Q97" s="41">
        <v>42.9</v>
      </c>
      <c r="R97" s="41">
        <v>31.7</v>
      </c>
      <c r="S97" s="41">
        <v>24.4</v>
      </c>
      <c r="T97" s="41">
        <v>19.3</v>
      </c>
      <c r="U97" s="41">
        <v>15.7</v>
      </c>
      <c r="V97" s="41">
        <v>13</v>
      </c>
      <c r="W97" s="41">
        <v>11</v>
      </c>
      <c r="X97" s="41">
        <v>9.36</v>
      </c>
      <c r="Y97" s="41">
        <v>8.08</v>
      </c>
    </row>
    <row r="98" spans="1:25" s="42" customFormat="1" x14ac:dyDescent="0.25">
      <c r="A98" s="44" t="s">
        <v>417</v>
      </c>
      <c r="B98" s="49">
        <v>32</v>
      </c>
      <c r="C98" s="49">
        <v>9</v>
      </c>
      <c r="D98" s="46">
        <v>203</v>
      </c>
      <c r="E98" s="55">
        <f>VLOOKUP(Table12[[#This Row],[Name]],M.Rd!$A:$T,MATCH(Table12[[#This Row],[L.eff]],M.Rd!$C$2:$S$2)+2,FALSE)</f>
        <v>60</v>
      </c>
      <c r="F98" s="55">
        <f>VLOOKUP(Table12[[#This Row],[Name]],V.Rd!$A:$B,2,FALSE)</f>
        <v>531</v>
      </c>
      <c r="G98" s="55">
        <f>VLOOKUP(Table12[[#This Row],[Name]],M.Rd!$A:$T,20,FALSE)</f>
        <v>862</v>
      </c>
      <c r="H98" s="41"/>
      <c r="I98" s="41">
        <v>283</v>
      </c>
      <c r="J98" s="41">
        <v>226</v>
      </c>
      <c r="K98" s="41">
        <v>158</v>
      </c>
      <c r="L98" s="41">
        <v>110</v>
      </c>
      <c r="M98" s="41">
        <v>79.2</v>
      </c>
      <c r="N98" s="41">
        <v>59.5</v>
      </c>
      <c r="O98" s="41">
        <v>46.3</v>
      </c>
      <c r="P98" s="41">
        <v>30.2</v>
      </c>
      <c r="Q98" s="41">
        <v>21.2</v>
      </c>
      <c r="R98" s="41">
        <v>15.7</v>
      </c>
      <c r="S98" s="41">
        <v>12.1</v>
      </c>
      <c r="T98" s="41">
        <v>9.6</v>
      </c>
      <c r="U98" s="41">
        <v>7.8</v>
      </c>
      <c r="V98" s="41">
        <v>6.47</v>
      </c>
      <c r="W98" s="41">
        <v>5.45</v>
      </c>
      <c r="X98" s="41">
        <v>4.6500000000000004</v>
      </c>
      <c r="Y98" s="41">
        <v>4.0199999999999996</v>
      </c>
    </row>
    <row r="99" spans="1:25" s="42" customFormat="1" x14ac:dyDescent="0.25">
      <c r="A99" s="44" t="s">
        <v>417</v>
      </c>
      <c r="B99" s="49">
        <v>32</v>
      </c>
      <c r="C99" s="49">
        <v>10</v>
      </c>
      <c r="D99" s="46">
        <v>166</v>
      </c>
      <c r="E99" s="55">
        <f>VLOOKUP(Table12[[#This Row],[Name]],M.Rd!$A:$T,MATCH(Table12[[#This Row],[L.eff]],M.Rd!$C$2:$S$2)+2,FALSE)</f>
        <v>60</v>
      </c>
      <c r="F99" s="55">
        <f>VLOOKUP(Table12[[#This Row],[Name]],V.Rd!$A:$B,2,FALSE)</f>
        <v>531</v>
      </c>
      <c r="G99" s="55">
        <f>VLOOKUP(Table12[[#This Row],[Name]],M.Rd!$A:$T,20,FALSE)</f>
        <v>862</v>
      </c>
      <c r="H99" s="41"/>
      <c r="I99" s="41">
        <v>347</v>
      </c>
      <c r="J99" s="41">
        <v>274</v>
      </c>
      <c r="K99" s="41">
        <v>189</v>
      </c>
      <c r="L99" s="41">
        <v>131</v>
      </c>
      <c r="M99" s="41">
        <v>94.2</v>
      </c>
      <c r="N99" s="41">
        <v>70.8</v>
      </c>
      <c r="O99" s="41">
        <v>55</v>
      </c>
      <c r="P99" s="41">
        <v>35.799999999999997</v>
      </c>
      <c r="Q99" s="41">
        <v>25.2</v>
      </c>
      <c r="R99" s="41">
        <v>18.600000000000001</v>
      </c>
      <c r="S99" s="41">
        <v>14.4</v>
      </c>
      <c r="T99" s="41">
        <v>11.4</v>
      </c>
      <c r="U99" s="41">
        <v>9.26</v>
      </c>
      <c r="V99" s="41">
        <v>7.68</v>
      </c>
      <c r="W99" s="41">
        <v>6.47</v>
      </c>
      <c r="X99" s="41">
        <v>5.52</v>
      </c>
      <c r="Y99" s="41">
        <v>4.7699999999999996</v>
      </c>
    </row>
    <row r="100" spans="1:25" s="42" customFormat="1" x14ac:dyDescent="0.25">
      <c r="A100" s="44" t="s">
        <v>417</v>
      </c>
      <c r="B100" s="49">
        <v>32</v>
      </c>
      <c r="C100" s="49">
        <v>11</v>
      </c>
      <c r="D100" s="46">
        <v>138</v>
      </c>
      <c r="E100" s="55">
        <f>VLOOKUP(Table12[[#This Row],[Name]],M.Rd!$A:$T,MATCH(Table12[[#This Row],[L.eff]],M.Rd!$C$2:$S$2)+2,FALSE)</f>
        <v>60</v>
      </c>
      <c r="F100" s="55">
        <f>VLOOKUP(Table12[[#This Row],[Name]],V.Rd!$A:$B,2,FALSE)</f>
        <v>531</v>
      </c>
      <c r="G100" s="55">
        <f>VLOOKUP(Table12[[#This Row],[Name]],M.Rd!$A:$T,20,FALSE)</f>
        <v>862</v>
      </c>
      <c r="H100" s="41"/>
      <c r="I100" s="41">
        <v>422</v>
      </c>
      <c r="J100" s="41">
        <v>328</v>
      </c>
      <c r="K100" s="41">
        <v>225</v>
      </c>
      <c r="L100" s="41">
        <v>154</v>
      </c>
      <c r="M100" s="41">
        <v>111</v>
      </c>
      <c r="N100" s="41">
        <v>83.4</v>
      </c>
      <c r="O100" s="41">
        <v>64.8</v>
      </c>
      <c r="P100" s="41">
        <v>42.2</v>
      </c>
      <c r="Q100" s="41">
        <v>29.6</v>
      </c>
      <c r="R100" s="41">
        <v>21.9</v>
      </c>
      <c r="S100" s="41">
        <v>16.899999999999999</v>
      </c>
      <c r="T100" s="41">
        <v>13.4</v>
      </c>
      <c r="U100" s="41">
        <v>10.9</v>
      </c>
      <c r="V100" s="41">
        <v>9.0299999999999994</v>
      </c>
      <c r="W100" s="41">
        <v>7.61</v>
      </c>
      <c r="X100" s="41">
        <v>6.49</v>
      </c>
      <c r="Y100" s="41">
        <v>5.61</v>
      </c>
    </row>
    <row r="101" spans="1:25" s="42" customFormat="1" x14ac:dyDescent="0.25">
      <c r="A101" s="44" t="s">
        <v>417</v>
      </c>
      <c r="B101" s="49">
        <v>32</v>
      </c>
      <c r="C101" s="49">
        <v>12</v>
      </c>
      <c r="D101" s="46">
        <v>117</v>
      </c>
      <c r="E101" s="55">
        <f>VLOOKUP(Table12[[#This Row],[Name]],M.Rd!$A:$T,MATCH(Table12[[#This Row],[L.eff]],M.Rd!$C$2:$S$2)+2,FALSE)</f>
        <v>60</v>
      </c>
      <c r="F101" s="55">
        <f>VLOOKUP(Table12[[#This Row],[Name]],V.Rd!$A:$B,2,FALSE)</f>
        <v>531</v>
      </c>
      <c r="G101" s="55">
        <f>VLOOKUP(Table12[[#This Row],[Name]],M.Rd!$A:$T,20,FALSE)</f>
        <v>862</v>
      </c>
      <c r="H101" s="41"/>
      <c r="I101" s="41">
        <v>515</v>
      </c>
      <c r="J101" s="41">
        <v>392</v>
      </c>
      <c r="K101" s="41">
        <v>264</v>
      </c>
      <c r="L101" s="41">
        <v>180</v>
      </c>
      <c r="M101" s="41">
        <v>130</v>
      </c>
      <c r="N101" s="41">
        <v>97.1</v>
      </c>
      <c r="O101" s="41">
        <v>75.3</v>
      </c>
      <c r="P101" s="41">
        <v>49.1</v>
      </c>
      <c r="Q101" s="41">
        <v>34.4</v>
      </c>
      <c r="R101" s="41">
        <v>25.5</v>
      </c>
      <c r="S101" s="41">
        <v>19.600000000000001</v>
      </c>
      <c r="T101" s="41">
        <v>15.6</v>
      </c>
      <c r="U101" s="41">
        <v>12.7</v>
      </c>
      <c r="V101" s="41">
        <v>10.5</v>
      </c>
      <c r="W101" s="41">
        <v>8.83</v>
      </c>
      <c r="X101" s="41">
        <v>7.54</v>
      </c>
      <c r="Y101" s="41">
        <v>6.51</v>
      </c>
    </row>
    <row r="102" spans="1:25" s="42" customFormat="1" x14ac:dyDescent="0.25">
      <c r="A102" s="44" t="s">
        <v>417</v>
      </c>
      <c r="B102" s="49">
        <v>32</v>
      </c>
      <c r="C102" s="49">
        <v>13</v>
      </c>
      <c r="D102" s="46">
        <v>99.8</v>
      </c>
      <c r="E102" s="55">
        <f>VLOOKUP(Table12[[#This Row],[Name]],M.Rd!$A:$T,MATCH(Table12[[#This Row],[L.eff]],M.Rd!$C$2:$S$2)+2,FALSE)</f>
        <v>60</v>
      </c>
      <c r="F102" s="55">
        <f>VLOOKUP(Table12[[#This Row],[Name]],V.Rd!$A:$B,2,FALSE)</f>
        <v>531</v>
      </c>
      <c r="G102" s="55">
        <f>VLOOKUP(Table12[[#This Row],[Name]],M.Rd!$A:$T,20,FALSE)</f>
        <v>862</v>
      </c>
      <c r="H102" s="41"/>
      <c r="I102" s="41">
        <v>625</v>
      </c>
      <c r="J102" s="41">
        <v>463</v>
      </c>
      <c r="K102" s="41">
        <v>306</v>
      </c>
      <c r="L102" s="41">
        <v>208</v>
      </c>
      <c r="M102" s="41">
        <v>149</v>
      </c>
      <c r="N102" s="41">
        <v>111</v>
      </c>
      <c r="O102" s="41">
        <v>86.4</v>
      </c>
      <c r="P102" s="41">
        <v>56.2</v>
      </c>
      <c r="Q102" s="41">
        <v>39.4</v>
      </c>
      <c r="R102" s="41">
        <v>29.2</v>
      </c>
      <c r="S102" s="41">
        <v>22.5</v>
      </c>
      <c r="T102" s="41">
        <v>17.8</v>
      </c>
      <c r="U102" s="41">
        <v>14.5</v>
      </c>
      <c r="V102" s="41">
        <v>12</v>
      </c>
      <c r="W102" s="41">
        <v>10.1</v>
      </c>
      <c r="X102" s="41">
        <v>8.6300000000000008</v>
      </c>
      <c r="Y102" s="41">
        <v>7.45</v>
      </c>
    </row>
    <row r="103" spans="1:25" s="42" customFormat="1" x14ac:dyDescent="0.25">
      <c r="A103" s="44" t="s">
        <v>417</v>
      </c>
      <c r="B103" s="49">
        <v>32</v>
      </c>
      <c r="C103" s="49">
        <v>14</v>
      </c>
      <c r="D103" s="46">
        <v>86.4</v>
      </c>
      <c r="E103" s="55">
        <f>VLOOKUP(Table12[[#This Row],[Name]],M.Rd!$A:$T,MATCH(Table12[[#This Row],[L.eff]],M.Rd!$C$2:$S$2)+2,FALSE)</f>
        <v>60</v>
      </c>
      <c r="F103" s="55">
        <f>VLOOKUP(Table12[[#This Row],[Name]],V.Rd!$A:$B,2,FALSE)</f>
        <v>531</v>
      </c>
      <c r="G103" s="55">
        <f>VLOOKUP(Table12[[#This Row],[Name]],M.Rd!$A:$T,20,FALSE)</f>
        <v>862</v>
      </c>
      <c r="H103" s="41"/>
      <c r="I103" s="41">
        <v>848</v>
      </c>
      <c r="J103" s="41">
        <v>695</v>
      </c>
      <c r="K103" s="41">
        <v>499</v>
      </c>
      <c r="L103" s="41">
        <v>350</v>
      </c>
      <c r="M103" s="41">
        <v>253</v>
      </c>
      <c r="N103" s="41">
        <v>191</v>
      </c>
      <c r="O103" s="41">
        <v>149</v>
      </c>
      <c r="P103" s="41">
        <v>97</v>
      </c>
      <c r="Q103" s="41">
        <v>68.2</v>
      </c>
      <c r="R103" s="41">
        <v>50.6</v>
      </c>
      <c r="S103" s="41">
        <v>38.9</v>
      </c>
      <c r="T103" s="41">
        <v>30.9</v>
      </c>
      <c r="U103" s="41">
        <v>25.1</v>
      </c>
      <c r="V103" s="41">
        <v>20.8</v>
      </c>
      <c r="W103" s="41">
        <v>17.600000000000001</v>
      </c>
      <c r="X103" s="41">
        <v>15</v>
      </c>
      <c r="Y103" s="41">
        <v>13</v>
      </c>
    </row>
    <row r="104" spans="1:25" s="42" customFormat="1" x14ac:dyDescent="0.25">
      <c r="A104" s="43" t="s">
        <v>414</v>
      </c>
      <c r="B104" s="48">
        <v>16.600000000000001</v>
      </c>
      <c r="C104" s="48">
        <v>1</v>
      </c>
      <c r="D104" s="45">
        <v>740</v>
      </c>
      <c r="E104" s="55">
        <f>VLOOKUP(Table12[[#This Row],[Name]],M.Rd!$A:$T,MATCH(Table12[[#This Row],[L.eff]],M.Rd!$C$2:$S$2)+2,FALSE)</f>
        <v>32.200000000000003</v>
      </c>
      <c r="F104" s="55">
        <f>VLOOKUP(Table12[[#This Row],[Name]],V.Rd!$A:$B,2,FALSE)</f>
        <v>277</v>
      </c>
      <c r="G104" s="55">
        <f>VLOOKUP(Table12[[#This Row],[Name]],M.Rd!$A:$T,20,FALSE)</f>
        <v>481</v>
      </c>
      <c r="H104" s="41"/>
      <c r="I104" s="41">
        <v>315</v>
      </c>
      <c r="J104" s="41">
        <v>275</v>
      </c>
      <c r="K104" s="41">
        <v>214</v>
      </c>
      <c r="L104" s="41">
        <v>157</v>
      </c>
      <c r="M104" s="41">
        <v>115</v>
      </c>
      <c r="N104" s="41">
        <v>87.7</v>
      </c>
      <c r="O104" s="41">
        <v>68.5</v>
      </c>
      <c r="P104" s="41">
        <v>45</v>
      </c>
      <c r="Q104" s="41">
        <v>31.7</v>
      </c>
      <c r="R104" s="41">
        <v>23.5</v>
      </c>
      <c r="S104" s="41">
        <v>18.100000000000001</v>
      </c>
      <c r="T104" s="41">
        <v>14.4</v>
      </c>
      <c r="U104" s="41">
        <v>11.7</v>
      </c>
      <c r="V104" s="41">
        <v>9.73</v>
      </c>
      <c r="W104" s="41">
        <v>8.1999999999999993</v>
      </c>
      <c r="X104" s="41">
        <v>7</v>
      </c>
      <c r="Y104" s="41">
        <v>6.05</v>
      </c>
    </row>
    <row r="105" spans="1:25" s="42" customFormat="1" x14ac:dyDescent="0.25">
      <c r="A105" s="44" t="s">
        <v>414</v>
      </c>
      <c r="B105" s="49">
        <v>16.600000000000001</v>
      </c>
      <c r="C105" s="49">
        <v>1.5</v>
      </c>
      <c r="D105" s="46">
        <v>715</v>
      </c>
      <c r="E105" s="55">
        <f>VLOOKUP(Table12[[#This Row],[Name]],M.Rd!$A:$T,MATCH(Table12[[#This Row],[L.eff]],M.Rd!$C$2:$S$2)+2,FALSE)</f>
        <v>32.200000000000003</v>
      </c>
      <c r="F105" s="55">
        <f>VLOOKUP(Table12[[#This Row],[Name]],V.Rd!$A:$B,2,FALSE)</f>
        <v>277</v>
      </c>
      <c r="G105" s="55">
        <f>VLOOKUP(Table12[[#This Row],[Name]],M.Rd!$A:$T,20,FALSE)</f>
        <v>481</v>
      </c>
      <c r="H105" s="41"/>
      <c r="I105" s="41">
        <v>388</v>
      </c>
      <c r="J105" s="41">
        <v>337</v>
      </c>
      <c r="K105" s="41">
        <v>261</v>
      </c>
      <c r="L105" s="41">
        <v>190</v>
      </c>
      <c r="M105" s="41">
        <v>140</v>
      </c>
      <c r="N105" s="41">
        <v>106</v>
      </c>
      <c r="O105" s="41">
        <v>82.7</v>
      </c>
      <c r="P105" s="41">
        <v>54.2</v>
      </c>
      <c r="Q105" s="41">
        <v>38.200000000000003</v>
      </c>
      <c r="R105" s="41">
        <v>28.4</v>
      </c>
      <c r="S105" s="41">
        <v>21.9</v>
      </c>
      <c r="T105" s="41">
        <v>17.399999999999999</v>
      </c>
      <c r="U105" s="41">
        <v>14.1</v>
      </c>
      <c r="V105" s="41">
        <v>11.7</v>
      </c>
      <c r="W105" s="41">
        <v>9.8800000000000008</v>
      </c>
      <c r="X105" s="41">
        <v>8.44</v>
      </c>
      <c r="Y105" s="41">
        <v>7.29</v>
      </c>
    </row>
    <row r="106" spans="1:25" s="42" customFormat="1" x14ac:dyDescent="0.25">
      <c r="A106" s="44" t="s">
        <v>414</v>
      </c>
      <c r="B106" s="49">
        <v>16.600000000000001</v>
      </c>
      <c r="C106" s="49">
        <v>2</v>
      </c>
      <c r="D106" s="46">
        <v>684</v>
      </c>
      <c r="E106" s="55">
        <f>VLOOKUP(Table12[[#This Row],[Name]],M.Rd!$A:$T,MATCH(Table12[[#This Row],[L.eff]],M.Rd!$C$2:$S$2)+2,FALSE)</f>
        <v>32.200000000000003</v>
      </c>
      <c r="F106" s="55">
        <f>VLOOKUP(Table12[[#This Row],[Name]],V.Rd!$A:$B,2,FALSE)</f>
        <v>277</v>
      </c>
      <c r="G106" s="55">
        <f>VLOOKUP(Table12[[#This Row],[Name]],M.Rd!$A:$T,20,FALSE)</f>
        <v>481</v>
      </c>
      <c r="H106" s="41"/>
      <c r="I106" s="41">
        <v>474</v>
      </c>
      <c r="J106" s="41">
        <v>408</v>
      </c>
      <c r="K106" s="41">
        <v>311</v>
      </c>
      <c r="L106" s="41">
        <v>225</v>
      </c>
      <c r="M106" s="41">
        <v>165</v>
      </c>
      <c r="N106" s="41">
        <v>125</v>
      </c>
      <c r="O106" s="41">
        <v>97.4</v>
      </c>
      <c r="P106" s="41">
        <v>63.9</v>
      </c>
      <c r="Q106" s="41">
        <v>45</v>
      </c>
      <c r="R106" s="41">
        <v>33.4</v>
      </c>
      <c r="S106" s="41">
        <v>25.7</v>
      </c>
      <c r="T106" s="41">
        <v>20.399999999999999</v>
      </c>
      <c r="U106" s="41">
        <v>16.600000000000001</v>
      </c>
      <c r="V106" s="41">
        <v>13.8</v>
      </c>
      <c r="W106" s="41">
        <v>11.6</v>
      </c>
      <c r="X106" s="41">
        <v>9.92</v>
      </c>
      <c r="Y106" s="41">
        <v>8.57</v>
      </c>
    </row>
    <row r="107" spans="1:25" s="42" customFormat="1" x14ac:dyDescent="0.25">
      <c r="A107" s="44" t="s">
        <v>414</v>
      </c>
      <c r="B107" s="49">
        <v>16.600000000000001</v>
      </c>
      <c r="C107" s="49">
        <v>2.5</v>
      </c>
      <c r="D107" s="46">
        <v>643</v>
      </c>
      <c r="E107" s="55">
        <f>VLOOKUP(Table12[[#This Row],[Name]],M.Rd!$A:$T,MATCH(Table12[[#This Row],[L.eff]],M.Rd!$C$2:$S$2)+2,FALSE)</f>
        <v>32.200000000000003</v>
      </c>
      <c r="F107" s="55">
        <f>VLOOKUP(Table12[[#This Row],[Name]],V.Rd!$A:$B,2,FALSE)</f>
        <v>277</v>
      </c>
      <c r="G107" s="55">
        <f>VLOOKUP(Table12[[#This Row],[Name]],M.Rd!$A:$T,20,FALSE)</f>
        <v>481</v>
      </c>
      <c r="H107" s="41"/>
      <c r="I107" s="41">
        <v>581</v>
      </c>
      <c r="J107" s="41">
        <v>495</v>
      </c>
      <c r="K107" s="41">
        <v>373</v>
      </c>
      <c r="L107" s="41">
        <v>267</v>
      </c>
      <c r="M107" s="41">
        <v>195</v>
      </c>
      <c r="N107" s="41">
        <v>148</v>
      </c>
      <c r="O107" s="41">
        <v>115</v>
      </c>
      <c r="P107" s="41">
        <v>75.5</v>
      </c>
      <c r="Q107" s="41">
        <v>53.2</v>
      </c>
      <c r="R107" s="41">
        <v>39.4</v>
      </c>
      <c r="S107" s="41">
        <v>30.4</v>
      </c>
      <c r="T107" s="41">
        <v>24.1</v>
      </c>
      <c r="U107" s="41">
        <v>19.600000000000001</v>
      </c>
      <c r="V107" s="41">
        <v>16.3</v>
      </c>
      <c r="W107" s="41">
        <v>13.7</v>
      </c>
      <c r="X107" s="41">
        <v>11.7</v>
      </c>
      <c r="Y107" s="41">
        <v>10.1</v>
      </c>
    </row>
    <row r="108" spans="1:25" s="42" customFormat="1" x14ac:dyDescent="0.25">
      <c r="A108" s="44" t="s">
        <v>414</v>
      </c>
      <c r="B108" s="49">
        <v>16.600000000000001</v>
      </c>
      <c r="C108" s="49">
        <v>3</v>
      </c>
      <c r="D108" s="46">
        <v>589</v>
      </c>
      <c r="E108" s="55">
        <f>VLOOKUP(Table12[[#This Row],[Name]],M.Rd!$A:$T,MATCH(Table12[[#This Row],[L.eff]],M.Rd!$C$2:$S$2)+2,FALSE)</f>
        <v>32.200000000000003</v>
      </c>
      <c r="F108" s="55">
        <f>VLOOKUP(Table12[[#This Row],[Name]],V.Rd!$A:$B,2,FALSE)</f>
        <v>277</v>
      </c>
      <c r="G108" s="55">
        <f>VLOOKUP(Table12[[#This Row],[Name]],M.Rd!$A:$T,20,FALSE)</f>
        <v>481</v>
      </c>
      <c r="H108" s="41"/>
      <c r="I108" s="41">
        <v>713</v>
      </c>
      <c r="J108" s="41">
        <v>598</v>
      </c>
      <c r="K108" s="41">
        <v>440</v>
      </c>
      <c r="L108" s="41">
        <v>312</v>
      </c>
      <c r="M108" s="41">
        <v>227</v>
      </c>
      <c r="N108" s="41">
        <v>171</v>
      </c>
      <c r="O108" s="41">
        <v>134</v>
      </c>
      <c r="P108" s="41">
        <v>87.4</v>
      </c>
      <c r="Q108" s="41">
        <v>61.5</v>
      </c>
      <c r="R108" s="41">
        <v>45.6</v>
      </c>
      <c r="S108" s="41">
        <v>35.1</v>
      </c>
      <c r="T108" s="41">
        <v>27.9</v>
      </c>
      <c r="U108" s="41">
        <v>22.7</v>
      </c>
      <c r="V108" s="41">
        <v>18.8</v>
      </c>
      <c r="W108" s="41">
        <v>15.8</v>
      </c>
      <c r="X108" s="41">
        <v>13.5</v>
      </c>
      <c r="Y108" s="41">
        <v>11.7</v>
      </c>
    </row>
    <row r="109" spans="1:25" s="42" customFormat="1" x14ac:dyDescent="0.25">
      <c r="A109" s="44" t="s">
        <v>414</v>
      </c>
      <c r="B109" s="49">
        <v>16.600000000000001</v>
      </c>
      <c r="C109" s="49">
        <v>3.5</v>
      </c>
      <c r="D109" s="46">
        <v>522</v>
      </c>
      <c r="E109" s="55">
        <f>VLOOKUP(Table12[[#This Row],[Name]],M.Rd!$A:$T,MATCH(Table12[[#This Row],[L.eff]],M.Rd!$C$2:$S$2)+2,FALSE)</f>
        <v>32.200000000000003</v>
      </c>
      <c r="F109" s="55">
        <f>VLOOKUP(Table12[[#This Row],[Name]],V.Rd!$A:$B,2,FALSE)</f>
        <v>277</v>
      </c>
      <c r="G109" s="55">
        <f>VLOOKUP(Table12[[#This Row],[Name]],M.Rd!$A:$T,20,FALSE)</f>
        <v>481</v>
      </c>
      <c r="H109" s="41"/>
      <c r="I109" s="41">
        <v>979</v>
      </c>
      <c r="J109" s="41">
        <v>813</v>
      </c>
      <c r="K109" s="41">
        <v>592</v>
      </c>
      <c r="L109" s="41">
        <v>418</v>
      </c>
      <c r="M109" s="41">
        <v>303</v>
      </c>
      <c r="N109" s="41">
        <v>229</v>
      </c>
      <c r="O109" s="41">
        <v>178</v>
      </c>
      <c r="P109" s="41">
        <v>116</v>
      </c>
      <c r="Q109" s="41">
        <v>81.900000000000006</v>
      </c>
      <c r="R109" s="41">
        <v>60.7</v>
      </c>
      <c r="S109" s="41">
        <v>46.8</v>
      </c>
      <c r="T109" s="41">
        <v>37.1</v>
      </c>
      <c r="U109" s="41">
        <v>30.2</v>
      </c>
      <c r="V109" s="41">
        <v>25</v>
      </c>
      <c r="W109" s="41">
        <v>21.1</v>
      </c>
      <c r="X109" s="41">
        <v>18</v>
      </c>
      <c r="Y109" s="41">
        <v>15.6</v>
      </c>
    </row>
    <row r="110" spans="1:25" s="42" customFormat="1" x14ac:dyDescent="0.25">
      <c r="A110" s="44" t="s">
        <v>414</v>
      </c>
      <c r="B110" s="49">
        <v>16.600000000000001</v>
      </c>
      <c r="C110" s="49">
        <v>4</v>
      </c>
      <c r="D110" s="46">
        <v>450</v>
      </c>
      <c r="E110" s="55">
        <f>VLOOKUP(Table12[[#This Row],[Name]],M.Rd!$A:$T,MATCH(Table12[[#This Row],[L.eff]],M.Rd!$C$2:$S$2)+2,FALSE)</f>
        <v>32.200000000000003</v>
      </c>
      <c r="F110" s="55">
        <f>VLOOKUP(Table12[[#This Row],[Name]],V.Rd!$A:$B,2,FALSE)</f>
        <v>277</v>
      </c>
      <c r="G110" s="55">
        <f>VLOOKUP(Table12[[#This Row],[Name]],M.Rd!$A:$T,20,FALSE)</f>
        <v>481</v>
      </c>
      <c r="H110" s="41"/>
      <c r="I110" s="41">
        <v>400</v>
      </c>
      <c r="J110" s="41">
        <v>350</v>
      </c>
      <c r="K110" s="41">
        <v>275</v>
      </c>
      <c r="L110" s="41">
        <v>202</v>
      </c>
      <c r="M110" s="41">
        <v>149</v>
      </c>
      <c r="N110" s="41">
        <v>113</v>
      </c>
      <c r="O110" s="41">
        <v>88.7</v>
      </c>
      <c r="P110" s="41">
        <v>58.2</v>
      </c>
      <c r="Q110" s="41">
        <v>41.1</v>
      </c>
      <c r="R110" s="41">
        <v>30.5</v>
      </c>
      <c r="S110" s="41">
        <v>23.5</v>
      </c>
      <c r="T110" s="41">
        <v>18.7</v>
      </c>
      <c r="U110" s="41">
        <v>15.2</v>
      </c>
      <c r="V110" s="41">
        <v>12.6</v>
      </c>
      <c r="W110" s="41">
        <v>10.6</v>
      </c>
      <c r="X110" s="41">
        <v>9.07</v>
      </c>
      <c r="Y110" s="41">
        <v>7.84</v>
      </c>
    </row>
    <row r="111" spans="1:25" s="42" customFormat="1" x14ac:dyDescent="0.25">
      <c r="A111" s="44" t="s">
        <v>414</v>
      </c>
      <c r="B111" s="49">
        <v>16.600000000000001</v>
      </c>
      <c r="C111" s="49">
        <v>5</v>
      </c>
      <c r="D111" s="46">
        <v>325</v>
      </c>
      <c r="E111" s="55">
        <f>VLOOKUP(Table12[[#This Row],[Name]],M.Rd!$A:$T,MATCH(Table12[[#This Row],[L.eff]],M.Rd!$C$2:$S$2)+2,FALSE)</f>
        <v>32.200000000000003</v>
      </c>
      <c r="F111" s="55">
        <f>VLOOKUP(Table12[[#This Row],[Name]],V.Rd!$A:$B,2,FALSE)</f>
        <v>277</v>
      </c>
      <c r="G111" s="55">
        <f>VLOOKUP(Table12[[#This Row],[Name]],M.Rd!$A:$T,20,FALSE)</f>
        <v>481</v>
      </c>
      <c r="H111" s="41"/>
      <c r="I111" s="41">
        <v>442</v>
      </c>
      <c r="J111" s="41">
        <v>386</v>
      </c>
      <c r="K111" s="41">
        <v>301</v>
      </c>
      <c r="L111" s="41">
        <v>220</v>
      </c>
      <c r="M111" s="41">
        <v>163</v>
      </c>
      <c r="N111" s="41">
        <v>124</v>
      </c>
      <c r="O111" s="41">
        <v>96.6</v>
      </c>
      <c r="P111" s="41">
        <v>63.4</v>
      </c>
      <c r="Q111" s="41">
        <v>44.7</v>
      </c>
      <c r="R111" s="41">
        <v>33.200000000000003</v>
      </c>
      <c r="S111" s="41">
        <v>25.6</v>
      </c>
      <c r="T111" s="41">
        <v>20.3</v>
      </c>
      <c r="U111" s="41">
        <v>16.5</v>
      </c>
      <c r="V111" s="41">
        <v>13.7</v>
      </c>
      <c r="W111" s="41">
        <v>11.6</v>
      </c>
      <c r="X111" s="41">
        <v>9.8699999999999992</v>
      </c>
      <c r="Y111" s="41">
        <v>8.5299999999999994</v>
      </c>
    </row>
    <row r="112" spans="1:25" s="42" customFormat="1" x14ac:dyDescent="0.25">
      <c r="A112" s="44" t="s">
        <v>414</v>
      </c>
      <c r="B112" s="49">
        <v>16.600000000000001</v>
      </c>
      <c r="C112" s="49">
        <v>6</v>
      </c>
      <c r="D112" s="46">
        <v>239</v>
      </c>
      <c r="E112" s="55">
        <f>VLOOKUP(Table12[[#This Row],[Name]],M.Rd!$A:$T,MATCH(Table12[[#This Row],[L.eff]],M.Rd!$C$2:$S$2)+2,FALSE)</f>
        <v>32.200000000000003</v>
      </c>
      <c r="F112" s="55">
        <f>VLOOKUP(Table12[[#This Row],[Name]],V.Rd!$A:$B,2,FALSE)</f>
        <v>277</v>
      </c>
      <c r="G112" s="55">
        <f>VLOOKUP(Table12[[#This Row],[Name]],M.Rd!$A:$T,20,FALSE)</f>
        <v>481</v>
      </c>
      <c r="H112" s="41"/>
      <c r="I112" s="41">
        <v>541</v>
      </c>
      <c r="J112" s="41">
        <v>469</v>
      </c>
      <c r="K112" s="41">
        <v>363</v>
      </c>
      <c r="L112" s="41">
        <v>264</v>
      </c>
      <c r="M112" s="41">
        <v>194</v>
      </c>
      <c r="N112" s="41">
        <v>147</v>
      </c>
      <c r="O112" s="41">
        <v>115</v>
      </c>
      <c r="P112" s="41">
        <v>75.5</v>
      </c>
      <c r="Q112" s="41">
        <v>53.2</v>
      </c>
      <c r="R112" s="41">
        <v>39.5</v>
      </c>
      <c r="S112" s="41">
        <v>30.4</v>
      </c>
      <c r="T112" s="41">
        <v>24.2</v>
      </c>
      <c r="U112" s="41">
        <v>19.7</v>
      </c>
      <c r="V112" s="41">
        <v>16.3</v>
      </c>
      <c r="W112" s="41">
        <v>13.7</v>
      </c>
      <c r="X112" s="41">
        <v>11.7</v>
      </c>
      <c r="Y112" s="41">
        <v>10.1</v>
      </c>
    </row>
    <row r="113" spans="1:25" s="42" customFormat="1" x14ac:dyDescent="0.25">
      <c r="A113" s="44" t="s">
        <v>414</v>
      </c>
      <c r="B113" s="49">
        <v>16.600000000000001</v>
      </c>
      <c r="C113" s="49">
        <v>7</v>
      </c>
      <c r="D113" s="46">
        <v>181</v>
      </c>
      <c r="E113" s="55">
        <f>VLOOKUP(Table12[[#This Row],[Name]],M.Rd!$A:$T,MATCH(Table12[[#This Row],[L.eff]],M.Rd!$C$2:$S$2)+2,FALSE)</f>
        <v>32.200000000000003</v>
      </c>
      <c r="F113" s="55">
        <f>VLOOKUP(Table12[[#This Row],[Name]],V.Rd!$A:$B,2,FALSE)</f>
        <v>277</v>
      </c>
      <c r="G113" s="55">
        <f>VLOOKUP(Table12[[#This Row],[Name]],M.Rd!$A:$T,20,FALSE)</f>
        <v>481</v>
      </c>
      <c r="H113" s="41"/>
      <c r="I113" s="41">
        <v>667</v>
      </c>
      <c r="J113" s="41">
        <v>572</v>
      </c>
      <c r="K113" s="41">
        <v>436</v>
      </c>
      <c r="L113" s="41">
        <v>314</v>
      </c>
      <c r="M113" s="41">
        <v>230</v>
      </c>
      <c r="N113" s="41">
        <v>174</v>
      </c>
      <c r="O113" s="41">
        <v>136</v>
      </c>
      <c r="P113" s="41">
        <v>89.2</v>
      </c>
      <c r="Q113" s="41">
        <v>62.8</v>
      </c>
      <c r="R113" s="41">
        <v>46.6</v>
      </c>
      <c r="S113" s="41">
        <v>35.9</v>
      </c>
      <c r="T113" s="41">
        <v>28.5</v>
      </c>
      <c r="U113" s="41">
        <v>23.2</v>
      </c>
      <c r="V113" s="41">
        <v>19.2</v>
      </c>
      <c r="W113" s="41">
        <v>16.2</v>
      </c>
      <c r="X113" s="41">
        <v>13.9</v>
      </c>
      <c r="Y113" s="41">
        <v>12</v>
      </c>
    </row>
    <row r="114" spans="1:25" s="42" customFormat="1" x14ac:dyDescent="0.25">
      <c r="A114" s="44" t="s">
        <v>414</v>
      </c>
      <c r="B114" s="49">
        <v>16.600000000000001</v>
      </c>
      <c r="C114" s="49">
        <v>8</v>
      </c>
      <c r="D114" s="46">
        <v>141</v>
      </c>
      <c r="E114" s="55">
        <f>VLOOKUP(Table12[[#This Row],[Name]],M.Rd!$A:$T,MATCH(Table12[[#This Row],[L.eff]],M.Rd!$C$2:$S$2)+2,FALSE)</f>
        <v>32.200000000000003</v>
      </c>
      <c r="F114" s="55">
        <f>VLOOKUP(Table12[[#This Row],[Name]],V.Rd!$A:$B,2,FALSE)</f>
        <v>277</v>
      </c>
      <c r="G114" s="55">
        <f>VLOOKUP(Table12[[#This Row],[Name]],M.Rd!$A:$T,20,FALSE)</f>
        <v>481</v>
      </c>
      <c r="H114" s="41"/>
      <c r="I114" s="41">
        <v>739</v>
      </c>
      <c r="J114" s="41">
        <v>631</v>
      </c>
      <c r="K114" s="41">
        <v>476</v>
      </c>
      <c r="L114" s="41">
        <v>342</v>
      </c>
      <c r="M114" s="41">
        <v>250</v>
      </c>
      <c r="N114" s="41">
        <v>189</v>
      </c>
      <c r="O114" s="41">
        <v>148</v>
      </c>
      <c r="P114" s="41">
        <v>96.7</v>
      </c>
      <c r="Q114" s="41">
        <v>68.099999999999994</v>
      </c>
      <c r="R114" s="41">
        <v>50.5</v>
      </c>
      <c r="S114" s="41">
        <v>38.9</v>
      </c>
      <c r="T114" s="41">
        <v>30.9</v>
      </c>
      <c r="U114" s="41">
        <v>25.2</v>
      </c>
      <c r="V114" s="41">
        <v>20.9</v>
      </c>
      <c r="W114" s="41">
        <v>17.600000000000001</v>
      </c>
      <c r="X114" s="41">
        <v>15</v>
      </c>
      <c r="Y114" s="41">
        <v>13</v>
      </c>
    </row>
    <row r="115" spans="1:25" s="42" customFormat="1" x14ac:dyDescent="0.25">
      <c r="A115" s="44" t="s">
        <v>414</v>
      </c>
      <c r="B115" s="49">
        <v>16.600000000000001</v>
      </c>
      <c r="C115" s="49">
        <v>9</v>
      </c>
      <c r="D115" s="46">
        <v>113</v>
      </c>
      <c r="E115" s="55">
        <f>VLOOKUP(Table12[[#This Row],[Name]],M.Rd!$A:$T,MATCH(Table12[[#This Row],[L.eff]],M.Rd!$C$2:$S$2)+2,FALSE)</f>
        <v>32.200000000000003</v>
      </c>
      <c r="F115" s="55">
        <f>VLOOKUP(Table12[[#This Row],[Name]],V.Rd!$A:$B,2,FALSE)</f>
        <v>277</v>
      </c>
      <c r="G115" s="55">
        <f>VLOOKUP(Table12[[#This Row],[Name]],M.Rd!$A:$T,20,FALSE)</f>
        <v>481</v>
      </c>
      <c r="H115" s="41"/>
      <c r="I115" s="41">
        <v>819</v>
      </c>
      <c r="J115" s="41">
        <v>694</v>
      </c>
      <c r="K115" s="41">
        <v>518</v>
      </c>
      <c r="L115" s="41">
        <v>370</v>
      </c>
      <c r="M115" s="41">
        <v>270</v>
      </c>
      <c r="N115" s="41">
        <v>204</v>
      </c>
      <c r="O115" s="41">
        <v>159</v>
      </c>
      <c r="P115" s="41">
        <v>104</v>
      </c>
      <c r="Q115" s="41">
        <v>73.3</v>
      </c>
      <c r="R115" s="41">
        <v>54.4</v>
      </c>
      <c r="S115" s="41">
        <v>41.9</v>
      </c>
      <c r="T115" s="41">
        <v>33.299999999999997</v>
      </c>
      <c r="U115" s="41">
        <v>27.1</v>
      </c>
      <c r="V115" s="41">
        <v>22.4</v>
      </c>
      <c r="W115" s="41">
        <v>18.899999999999999</v>
      </c>
      <c r="X115" s="41">
        <v>16.100000000000001</v>
      </c>
      <c r="Y115" s="41">
        <v>14</v>
      </c>
    </row>
    <row r="116" spans="1:25" s="42" customFormat="1" x14ac:dyDescent="0.25">
      <c r="A116" s="44" t="s">
        <v>414</v>
      </c>
      <c r="B116" s="49">
        <v>16.600000000000001</v>
      </c>
      <c r="C116" s="49">
        <v>10</v>
      </c>
      <c r="D116" s="46">
        <v>92.5</v>
      </c>
      <c r="E116" s="55">
        <f>VLOOKUP(Table12[[#This Row],[Name]],M.Rd!$A:$T,MATCH(Table12[[#This Row],[L.eff]],M.Rd!$C$2:$S$2)+2,FALSE)</f>
        <v>32.200000000000003</v>
      </c>
      <c r="F116" s="55">
        <f>VLOOKUP(Table12[[#This Row],[Name]],V.Rd!$A:$B,2,FALSE)</f>
        <v>277</v>
      </c>
      <c r="G116" s="55">
        <f>VLOOKUP(Table12[[#This Row],[Name]],M.Rd!$A:$T,20,FALSE)</f>
        <v>481</v>
      </c>
      <c r="H116" s="41"/>
      <c r="I116" s="41">
        <v>1170</v>
      </c>
      <c r="J116" s="41">
        <v>1070</v>
      </c>
      <c r="K116" s="41">
        <v>929</v>
      </c>
      <c r="L116" s="41">
        <v>743</v>
      </c>
      <c r="M116" s="41">
        <v>574</v>
      </c>
      <c r="N116" s="41">
        <v>445</v>
      </c>
      <c r="O116" s="41">
        <v>352</v>
      </c>
      <c r="P116" s="41">
        <v>234</v>
      </c>
      <c r="Q116" s="41">
        <v>165</v>
      </c>
      <c r="R116" s="41">
        <v>123</v>
      </c>
      <c r="S116" s="41">
        <v>95.2</v>
      </c>
      <c r="T116" s="41">
        <v>75.7</v>
      </c>
      <c r="U116" s="41">
        <v>61.7</v>
      </c>
      <c r="V116" s="41">
        <v>51.2</v>
      </c>
      <c r="W116" s="41">
        <v>43.2</v>
      </c>
      <c r="X116" s="41">
        <v>36.9</v>
      </c>
      <c r="Y116" s="41">
        <v>31.9</v>
      </c>
    </row>
    <row r="117" spans="1:25" s="42" customFormat="1" x14ac:dyDescent="0.25">
      <c r="A117" s="44" t="s">
        <v>414</v>
      </c>
      <c r="B117" s="49">
        <v>16.600000000000001</v>
      </c>
      <c r="C117" s="49">
        <v>11</v>
      </c>
      <c r="D117" s="46">
        <v>77</v>
      </c>
      <c r="E117" s="55">
        <f>VLOOKUP(Table12[[#This Row],[Name]],M.Rd!$A:$T,MATCH(Table12[[#This Row],[L.eff]],M.Rd!$C$2:$S$2)+2,FALSE)</f>
        <v>32.200000000000003</v>
      </c>
      <c r="F117" s="55">
        <f>VLOOKUP(Table12[[#This Row],[Name]],V.Rd!$A:$B,2,FALSE)</f>
        <v>277</v>
      </c>
      <c r="G117" s="55">
        <f>VLOOKUP(Table12[[#This Row],[Name]],M.Rd!$A:$T,20,FALSE)</f>
        <v>481</v>
      </c>
      <c r="H117" s="41"/>
      <c r="I117" s="41">
        <v>514</v>
      </c>
      <c r="J117" s="41">
        <v>479</v>
      </c>
      <c r="K117" s="41">
        <v>428</v>
      </c>
      <c r="L117" s="41">
        <v>357</v>
      </c>
      <c r="M117" s="41">
        <v>283</v>
      </c>
      <c r="N117" s="41">
        <v>223</v>
      </c>
      <c r="O117" s="41">
        <v>178</v>
      </c>
      <c r="P117" s="41">
        <v>119</v>
      </c>
      <c r="Q117" s="41">
        <v>84.4</v>
      </c>
      <c r="R117" s="41">
        <v>63</v>
      </c>
      <c r="S117" s="41">
        <v>48.7</v>
      </c>
      <c r="T117" s="41">
        <v>38.799999999999997</v>
      </c>
      <c r="U117" s="41">
        <v>31.6</v>
      </c>
      <c r="V117" s="41">
        <v>26.2</v>
      </c>
      <c r="W117" s="41">
        <v>22.1</v>
      </c>
      <c r="X117" s="41">
        <v>18.899999999999999</v>
      </c>
      <c r="Y117" s="41">
        <v>16.399999999999999</v>
      </c>
    </row>
    <row r="118" spans="1:25" s="42" customFormat="1" x14ac:dyDescent="0.25">
      <c r="A118" s="44" t="s">
        <v>414</v>
      </c>
      <c r="B118" s="49">
        <v>16.600000000000001</v>
      </c>
      <c r="C118" s="49">
        <v>12</v>
      </c>
      <c r="D118" s="46">
        <v>65.099999999999994</v>
      </c>
      <c r="E118" s="55">
        <f>VLOOKUP(Table12[[#This Row],[Name]],M.Rd!$A:$T,MATCH(Table12[[#This Row],[L.eff]],M.Rd!$C$2:$S$2)+2,FALSE)</f>
        <v>32.200000000000003</v>
      </c>
      <c r="F118" s="55">
        <f>VLOOKUP(Table12[[#This Row],[Name]],V.Rd!$A:$B,2,FALSE)</f>
        <v>277</v>
      </c>
      <c r="G118" s="55">
        <f>VLOOKUP(Table12[[#This Row],[Name]],M.Rd!$A:$T,20,FALSE)</f>
        <v>481</v>
      </c>
      <c r="H118" s="41"/>
      <c r="I118" s="41">
        <v>631</v>
      </c>
      <c r="J118" s="41">
        <v>588</v>
      </c>
      <c r="K118" s="41">
        <v>522</v>
      </c>
      <c r="L118" s="41">
        <v>433</v>
      </c>
      <c r="M118" s="41">
        <v>342</v>
      </c>
      <c r="N118" s="41">
        <v>269</v>
      </c>
      <c r="O118" s="41">
        <v>214</v>
      </c>
      <c r="P118" s="41">
        <v>143</v>
      </c>
      <c r="Q118" s="41">
        <v>101</v>
      </c>
      <c r="R118" s="41">
        <v>75.599999999999994</v>
      </c>
      <c r="S118" s="41">
        <v>58.5</v>
      </c>
      <c r="T118" s="41">
        <v>46.6</v>
      </c>
      <c r="U118" s="41">
        <v>38</v>
      </c>
      <c r="V118" s="41">
        <v>31.5</v>
      </c>
      <c r="W118" s="41">
        <v>26.6</v>
      </c>
      <c r="X118" s="41">
        <v>22.7</v>
      </c>
      <c r="Y118" s="41">
        <v>19.7</v>
      </c>
    </row>
    <row r="119" spans="1:25" s="42" customFormat="1" x14ac:dyDescent="0.25">
      <c r="A119" s="44" t="s">
        <v>414</v>
      </c>
      <c r="B119" s="49">
        <v>16.600000000000001</v>
      </c>
      <c r="C119" s="49">
        <v>13</v>
      </c>
      <c r="D119" s="46">
        <v>55.8</v>
      </c>
      <c r="E119" s="55">
        <f>VLOOKUP(Table12[[#This Row],[Name]],M.Rd!$A:$T,MATCH(Table12[[#This Row],[L.eff]],M.Rd!$C$2:$S$2)+2,FALSE)</f>
        <v>32.200000000000003</v>
      </c>
      <c r="F119" s="55">
        <f>VLOOKUP(Table12[[#This Row],[Name]],V.Rd!$A:$B,2,FALSE)</f>
        <v>277</v>
      </c>
      <c r="G119" s="55">
        <f>VLOOKUP(Table12[[#This Row],[Name]],M.Rd!$A:$T,20,FALSE)</f>
        <v>481</v>
      </c>
      <c r="H119" s="41"/>
      <c r="I119" s="41">
        <v>781</v>
      </c>
      <c r="J119" s="41">
        <v>726</v>
      </c>
      <c r="K119" s="41">
        <v>640</v>
      </c>
      <c r="L119" s="41">
        <v>526</v>
      </c>
      <c r="M119" s="41">
        <v>413</v>
      </c>
      <c r="N119" s="41">
        <v>323</v>
      </c>
      <c r="O119" s="41">
        <v>257</v>
      </c>
      <c r="P119" s="41">
        <v>171</v>
      </c>
      <c r="Q119" s="41">
        <v>121</v>
      </c>
      <c r="R119" s="41">
        <v>90.5</v>
      </c>
      <c r="S119" s="41">
        <v>70</v>
      </c>
      <c r="T119" s="41">
        <v>55.7</v>
      </c>
      <c r="U119" s="41">
        <v>45.4</v>
      </c>
      <c r="V119" s="41">
        <v>37.700000000000003</v>
      </c>
      <c r="W119" s="41">
        <v>31.8</v>
      </c>
      <c r="X119" s="41">
        <v>27.2</v>
      </c>
      <c r="Y119" s="41">
        <v>23.5</v>
      </c>
    </row>
    <row r="120" spans="1:25" s="42" customFormat="1" x14ac:dyDescent="0.25">
      <c r="A120" s="44" t="s">
        <v>414</v>
      </c>
      <c r="B120" s="49">
        <v>16.600000000000001</v>
      </c>
      <c r="C120" s="49">
        <v>14</v>
      </c>
      <c r="D120" s="46">
        <v>48.3</v>
      </c>
      <c r="E120" s="55">
        <f>VLOOKUP(Table12[[#This Row],[Name]],M.Rd!$A:$T,MATCH(Table12[[#This Row],[L.eff]],M.Rd!$C$2:$S$2)+2,FALSE)</f>
        <v>32.200000000000003</v>
      </c>
      <c r="F120" s="55">
        <f>VLOOKUP(Table12[[#This Row],[Name]],V.Rd!$A:$B,2,FALSE)</f>
        <v>277</v>
      </c>
      <c r="G120" s="55">
        <f>VLOOKUP(Table12[[#This Row],[Name]],M.Rd!$A:$T,20,FALSE)</f>
        <v>481</v>
      </c>
      <c r="H120" s="41"/>
      <c r="I120" s="41">
        <v>868</v>
      </c>
      <c r="J120" s="41">
        <v>805</v>
      </c>
      <c r="K120" s="41">
        <v>708</v>
      </c>
      <c r="L120" s="41">
        <v>578</v>
      </c>
      <c r="M120" s="41">
        <v>453</v>
      </c>
      <c r="N120" s="41">
        <v>354</v>
      </c>
      <c r="O120" s="41">
        <v>281</v>
      </c>
      <c r="P120" s="41">
        <v>187</v>
      </c>
      <c r="Q120" s="41">
        <v>133</v>
      </c>
      <c r="R120" s="41">
        <v>98.8</v>
      </c>
      <c r="S120" s="41">
        <v>76.400000000000006</v>
      </c>
      <c r="T120" s="41">
        <v>60.8</v>
      </c>
      <c r="U120" s="41">
        <v>49.5</v>
      </c>
      <c r="V120" s="41">
        <v>41.1</v>
      </c>
      <c r="W120" s="41">
        <v>34.700000000000003</v>
      </c>
      <c r="X120" s="41">
        <v>29.7</v>
      </c>
      <c r="Y120" s="41">
        <v>25.6</v>
      </c>
    </row>
    <row r="121" spans="1:25" s="42" customFormat="1" x14ac:dyDescent="0.25">
      <c r="A121" s="43" t="s">
        <v>415</v>
      </c>
      <c r="B121" s="48">
        <v>20.7</v>
      </c>
      <c r="C121" s="48">
        <v>1</v>
      </c>
      <c r="D121" s="45">
        <v>921</v>
      </c>
      <c r="E121" s="55">
        <f>VLOOKUP(Table12[[#This Row],[Name]],M.Rd!$A:$T,MATCH(Table12[[#This Row],[L.eff]],M.Rd!$C$2:$S$2)+2,FALSE)</f>
        <v>39.799999999999997</v>
      </c>
      <c r="F121" s="55">
        <f>VLOOKUP(Table12[[#This Row],[Name]],V.Rd!$A:$B,2,FALSE)</f>
        <v>344</v>
      </c>
      <c r="G121" s="55">
        <f>VLOOKUP(Table12[[#This Row],[Name]],M.Rd!$A:$T,20,FALSE)</f>
        <v>589</v>
      </c>
      <c r="H121" s="41"/>
      <c r="I121" s="41">
        <v>967</v>
      </c>
      <c r="J121" s="41">
        <v>895</v>
      </c>
      <c r="K121" s="41">
        <v>783</v>
      </c>
      <c r="L121" s="41">
        <v>636</v>
      </c>
      <c r="M121" s="41">
        <v>495</v>
      </c>
      <c r="N121" s="41">
        <v>386</v>
      </c>
      <c r="O121" s="41">
        <v>306</v>
      </c>
      <c r="P121" s="41">
        <v>204</v>
      </c>
      <c r="Q121" s="41">
        <v>144</v>
      </c>
      <c r="R121" s="41">
        <v>108</v>
      </c>
      <c r="S121" s="41">
        <v>83.2</v>
      </c>
      <c r="T121" s="41">
        <v>66.2</v>
      </c>
      <c r="U121" s="41">
        <v>53.9</v>
      </c>
      <c r="V121" s="41">
        <v>44.8</v>
      </c>
      <c r="W121" s="41">
        <v>37.799999999999997</v>
      </c>
      <c r="X121" s="41">
        <v>32.299999999999997</v>
      </c>
      <c r="Y121" s="41">
        <v>27.9</v>
      </c>
    </row>
    <row r="122" spans="1:25" s="42" customFormat="1" x14ac:dyDescent="0.25">
      <c r="A122" s="44" t="s">
        <v>415</v>
      </c>
      <c r="B122" s="49">
        <v>20.7</v>
      </c>
      <c r="C122" s="49">
        <v>1.5</v>
      </c>
      <c r="D122" s="46">
        <v>889</v>
      </c>
      <c r="E122" s="55">
        <f>VLOOKUP(Table12[[#This Row],[Name]],M.Rd!$A:$T,MATCH(Table12[[#This Row],[L.eff]],M.Rd!$C$2:$S$2)+2,FALSE)</f>
        <v>39.799999999999997</v>
      </c>
      <c r="F122" s="55">
        <f>VLOOKUP(Table12[[#This Row],[Name]],V.Rd!$A:$B,2,FALSE)</f>
        <v>344</v>
      </c>
      <c r="G122" s="55">
        <f>VLOOKUP(Table12[[#This Row],[Name]],M.Rd!$A:$T,20,FALSE)</f>
        <v>589</v>
      </c>
      <c r="H122" s="41"/>
      <c r="I122" s="41">
        <v>1540</v>
      </c>
      <c r="J122" s="41">
        <v>1470</v>
      </c>
      <c r="K122" s="41">
        <v>1370</v>
      </c>
      <c r="L122" s="41">
        <v>1220</v>
      </c>
      <c r="M122" s="41">
        <v>1040</v>
      </c>
      <c r="N122" s="41">
        <v>855</v>
      </c>
      <c r="O122" s="41">
        <v>698</v>
      </c>
      <c r="P122" s="41">
        <v>477</v>
      </c>
      <c r="Q122" s="41">
        <v>343</v>
      </c>
      <c r="R122" s="41">
        <v>257</v>
      </c>
      <c r="S122" s="41">
        <v>199</v>
      </c>
      <c r="T122" s="41">
        <v>159</v>
      </c>
      <c r="U122" s="41">
        <v>130</v>
      </c>
      <c r="V122" s="41">
        <v>108</v>
      </c>
      <c r="W122" s="41">
        <v>91</v>
      </c>
      <c r="X122" s="41">
        <v>77.900000000000006</v>
      </c>
      <c r="Y122" s="41">
        <v>67.400000000000006</v>
      </c>
    </row>
    <row r="123" spans="1:25" s="42" customFormat="1" x14ac:dyDescent="0.25">
      <c r="A123" s="44" t="s">
        <v>415</v>
      </c>
      <c r="B123" s="49">
        <v>20.7</v>
      </c>
      <c r="C123" s="49">
        <v>2</v>
      </c>
      <c r="D123" s="46">
        <v>849</v>
      </c>
      <c r="E123" s="55">
        <f>VLOOKUP(Table12[[#This Row],[Name]],M.Rd!$A:$T,MATCH(Table12[[#This Row],[L.eff]],M.Rd!$C$2:$S$2)+2,FALSE)</f>
        <v>39.799999999999997</v>
      </c>
      <c r="F123" s="55">
        <f>VLOOKUP(Table12[[#This Row],[Name]],V.Rd!$A:$B,2,FALSE)</f>
        <v>344</v>
      </c>
      <c r="G123" s="55">
        <f>VLOOKUP(Table12[[#This Row],[Name]],M.Rd!$A:$T,20,FALSE)</f>
        <v>589</v>
      </c>
      <c r="H123" s="41"/>
      <c r="I123" s="41">
        <v>1870</v>
      </c>
      <c r="J123" s="41">
        <v>1780</v>
      </c>
      <c r="K123" s="41">
        <v>1640</v>
      </c>
      <c r="L123" s="41">
        <v>1450</v>
      </c>
      <c r="M123" s="41">
        <v>1220</v>
      </c>
      <c r="N123" s="41">
        <v>997</v>
      </c>
      <c r="O123" s="41">
        <v>810</v>
      </c>
      <c r="P123" s="41">
        <v>551</v>
      </c>
      <c r="Q123" s="41">
        <v>395</v>
      </c>
      <c r="R123" s="41">
        <v>296</v>
      </c>
      <c r="S123" s="41">
        <v>229</v>
      </c>
      <c r="T123" s="41">
        <v>183</v>
      </c>
      <c r="U123" s="41">
        <v>149</v>
      </c>
      <c r="V123" s="41">
        <v>124</v>
      </c>
      <c r="W123" s="41">
        <v>105</v>
      </c>
      <c r="X123" s="41">
        <v>89.5</v>
      </c>
      <c r="Y123" s="41">
        <v>77.400000000000006</v>
      </c>
    </row>
    <row r="124" spans="1:25" s="42" customFormat="1" x14ac:dyDescent="0.25">
      <c r="A124" s="44" t="s">
        <v>415</v>
      </c>
      <c r="B124" s="49">
        <v>20.7</v>
      </c>
      <c r="C124" s="49">
        <v>2.5</v>
      </c>
      <c r="D124" s="46">
        <v>797</v>
      </c>
      <c r="E124" s="55">
        <f>VLOOKUP(Table12[[#This Row],[Name]],M.Rd!$A:$T,MATCH(Table12[[#This Row],[L.eff]],M.Rd!$C$2:$S$2)+2,FALSE)</f>
        <v>39.799999999999997</v>
      </c>
      <c r="F124" s="55">
        <f>VLOOKUP(Table12[[#This Row],[Name]],V.Rd!$A:$B,2,FALSE)</f>
        <v>344</v>
      </c>
      <c r="G124" s="55">
        <f>VLOOKUP(Table12[[#This Row],[Name]],M.Rd!$A:$T,20,FALSE)</f>
        <v>589</v>
      </c>
      <c r="H124" s="41"/>
      <c r="I124" s="41">
        <v>818</v>
      </c>
      <c r="J124" s="41">
        <v>782</v>
      </c>
      <c r="K124" s="41">
        <v>734</v>
      </c>
      <c r="L124" s="41">
        <v>668</v>
      </c>
      <c r="M124" s="41">
        <v>581</v>
      </c>
      <c r="N124" s="41">
        <v>487</v>
      </c>
      <c r="O124" s="41">
        <v>402</v>
      </c>
      <c r="P124" s="41">
        <v>278</v>
      </c>
      <c r="Q124" s="41">
        <v>200</v>
      </c>
      <c r="R124" s="41">
        <v>150</v>
      </c>
      <c r="S124" s="41">
        <v>117</v>
      </c>
      <c r="T124" s="41">
        <v>93.3</v>
      </c>
      <c r="U124" s="41">
        <v>76.2</v>
      </c>
      <c r="V124" s="41">
        <v>63.4</v>
      </c>
      <c r="W124" s="41">
        <v>53.5</v>
      </c>
      <c r="X124" s="41">
        <v>45.8</v>
      </c>
      <c r="Y124" s="41">
        <v>39.6</v>
      </c>
    </row>
    <row r="125" spans="1:25" s="42" customFormat="1" x14ac:dyDescent="0.25">
      <c r="A125" s="44" t="s">
        <v>415</v>
      </c>
      <c r="B125" s="49">
        <v>20.7</v>
      </c>
      <c r="C125" s="49">
        <v>3</v>
      </c>
      <c r="D125" s="46">
        <v>728</v>
      </c>
      <c r="E125" s="55">
        <f>VLOOKUP(Table12[[#This Row],[Name]],M.Rd!$A:$T,MATCH(Table12[[#This Row],[L.eff]],M.Rd!$C$2:$S$2)+2,FALSE)</f>
        <v>39.799999999999997</v>
      </c>
      <c r="F125" s="55">
        <f>VLOOKUP(Table12[[#This Row],[Name]],V.Rd!$A:$B,2,FALSE)</f>
        <v>344</v>
      </c>
      <c r="G125" s="55">
        <f>VLOOKUP(Table12[[#This Row],[Name]],M.Rd!$A:$T,20,FALSE)</f>
        <v>589</v>
      </c>
      <c r="H125" s="41"/>
      <c r="I125" s="41">
        <v>1020</v>
      </c>
      <c r="J125" s="41">
        <v>971</v>
      </c>
      <c r="K125" s="41">
        <v>910</v>
      </c>
      <c r="L125" s="41">
        <v>824</v>
      </c>
      <c r="M125" s="41">
        <v>712</v>
      </c>
      <c r="N125" s="41">
        <v>594</v>
      </c>
      <c r="O125" s="41">
        <v>489</v>
      </c>
      <c r="P125" s="41">
        <v>337</v>
      </c>
      <c r="Q125" s="41">
        <v>243</v>
      </c>
      <c r="R125" s="41">
        <v>182</v>
      </c>
      <c r="S125" s="41">
        <v>141</v>
      </c>
      <c r="T125" s="41">
        <v>113</v>
      </c>
      <c r="U125" s="41">
        <v>92.2</v>
      </c>
      <c r="V125" s="41">
        <v>76.7</v>
      </c>
      <c r="W125" s="41">
        <v>64.7</v>
      </c>
      <c r="X125" s="41">
        <v>55.4</v>
      </c>
      <c r="Y125" s="41">
        <v>47.9</v>
      </c>
    </row>
    <row r="126" spans="1:25" s="42" customFormat="1" x14ac:dyDescent="0.25">
      <c r="A126" s="44" t="s">
        <v>415</v>
      </c>
      <c r="B126" s="49">
        <v>20.7</v>
      </c>
      <c r="C126" s="49">
        <v>3.5</v>
      </c>
      <c r="D126" s="46">
        <v>643</v>
      </c>
      <c r="E126" s="55">
        <f>VLOOKUP(Table12[[#This Row],[Name]],M.Rd!$A:$T,MATCH(Table12[[#This Row],[L.eff]],M.Rd!$C$2:$S$2)+2,FALSE)</f>
        <v>39.799999999999997</v>
      </c>
      <c r="F126" s="55">
        <f>VLOOKUP(Table12[[#This Row],[Name]],V.Rd!$A:$B,2,FALSE)</f>
        <v>344</v>
      </c>
      <c r="G126" s="55">
        <f>VLOOKUP(Table12[[#This Row],[Name]],M.Rd!$A:$T,20,FALSE)</f>
        <v>589</v>
      </c>
      <c r="H126" s="41"/>
      <c r="I126" s="41">
        <v>1270</v>
      </c>
      <c r="J126" s="41">
        <v>1210</v>
      </c>
      <c r="K126" s="41">
        <v>1130</v>
      </c>
      <c r="L126" s="41">
        <v>1020</v>
      </c>
      <c r="M126" s="41">
        <v>873</v>
      </c>
      <c r="N126" s="41">
        <v>724</v>
      </c>
      <c r="O126" s="41">
        <v>594</v>
      </c>
      <c r="P126" s="41">
        <v>408</v>
      </c>
      <c r="Q126" s="41">
        <v>293</v>
      </c>
      <c r="R126" s="41">
        <v>220</v>
      </c>
      <c r="S126" s="41">
        <v>171</v>
      </c>
      <c r="T126" s="41">
        <v>136</v>
      </c>
      <c r="U126" s="41">
        <v>111</v>
      </c>
      <c r="V126" s="41">
        <v>92.4</v>
      </c>
      <c r="W126" s="41">
        <v>78</v>
      </c>
      <c r="X126" s="41">
        <v>66.8</v>
      </c>
      <c r="Y126" s="41">
        <v>57.8</v>
      </c>
    </row>
    <row r="127" spans="1:25" s="42" customFormat="1" x14ac:dyDescent="0.25">
      <c r="A127" s="44" t="s">
        <v>415</v>
      </c>
      <c r="B127" s="49">
        <v>20.7</v>
      </c>
      <c r="C127" s="49">
        <v>4</v>
      </c>
      <c r="D127" s="46">
        <v>553</v>
      </c>
      <c r="E127" s="55">
        <f>VLOOKUP(Table12[[#This Row],[Name]],M.Rd!$A:$T,MATCH(Table12[[#This Row],[L.eff]],M.Rd!$C$2:$S$2)+2,FALSE)</f>
        <v>39.799999999999997</v>
      </c>
      <c r="F127" s="55">
        <f>VLOOKUP(Table12[[#This Row],[Name]],V.Rd!$A:$B,2,FALSE)</f>
        <v>344</v>
      </c>
      <c r="G127" s="55">
        <f>VLOOKUP(Table12[[#This Row],[Name]],M.Rd!$A:$T,20,FALSE)</f>
        <v>589</v>
      </c>
      <c r="H127" s="41"/>
      <c r="I127" s="41">
        <v>1440</v>
      </c>
      <c r="J127" s="41">
        <v>1340</v>
      </c>
      <c r="K127" s="41">
        <v>1170</v>
      </c>
      <c r="L127" s="41">
        <v>954</v>
      </c>
      <c r="M127" s="41">
        <v>745</v>
      </c>
      <c r="N127" s="41">
        <v>582</v>
      </c>
      <c r="O127" s="41">
        <v>461</v>
      </c>
      <c r="P127" s="41">
        <v>307</v>
      </c>
      <c r="Q127" s="41">
        <v>218</v>
      </c>
      <c r="R127" s="41">
        <v>162</v>
      </c>
      <c r="S127" s="41">
        <v>125</v>
      </c>
      <c r="T127" s="41">
        <v>99.9</v>
      </c>
      <c r="U127" s="41">
        <v>81.400000000000006</v>
      </c>
      <c r="V127" s="41">
        <v>67.5</v>
      </c>
      <c r="W127" s="41">
        <v>57</v>
      </c>
      <c r="X127" s="41">
        <v>48.7</v>
      </c>
      <c r="Y127" s="41">
        <v>42.1</v>
      </c>
    </row>
    <row r="128" spans="1:25" s="42" customFormat="1" x14ac:dyDescent="0.25">
      <c r="A128" s="44" t="s">
        <v>415</v>
      </c>
      <c r="B128" s="49">
        <v>20.7</v>
      </c>
      <c r="C128" s="49">
        <v>5</v>
      </c>
      <c r="D128" s="46">
        <v>398</v>
      </c>
      <c r="E128" s="55">
        <f>VLOOKUP(Table12[[#This Row],[Name]],M.Rd!$A:$T,MATCH(Table12[[#This Row],[L.eff]],M.Rd!$C$2:$S$2)+2,FALSE)</f>
        <v>39.799999999999997</v>
      </c>
      <c r="F128" s="55">
        <f>VLOOKUP(Table12[[#This Row],[Name]],V.Rd!$A:$B,2,FALSE)</f>
        <v>344</v>
      </c>
      <c r="G128" s="55">
        <f>VLOOKUP(Table12[[#This Row],[Name]],M.Rd!$A:$T,20,FALSE)</f>
        <v>589</v>
      </c>
      <c r="H128" s="41"/>
      <c r="I128" s="41">
        <v>1740</v>
      </c>
      <c r="J128" s="41">
        <v>1600</v>
      </c>
      <c r="K128" s="41">
        <v>1390</v>
      </c>
      <c r="L128" s="41">
        <v>1110</v>
      </c>
      <c r="M128" s="41">
        <v>856</v>
      </c>
      <c r="N128" s="41">
        <v>664</v>
      </c>
      <c r="O128" s="41">
        <v>525</v>
      </c>
      <c r="P128" s="41">
        <v>349</v>
      </c>
      <c r="Q128" s="41">
        <v>247</v>
      </c>
      <c r="R128" s="41">
        <v>184</v>
      </c>
      <c r="S128" s="41">
        <v>142</v>
      </c>
      <c r="T128" s="41">
        <v>113</v>
      </c>
      <c r="U128" s="41">
        <v>92.1</v>
      </c>
      <c r="V128" s="41">
        <v>76.400000000000006</v>
      </c>
      <c r="W128" s="41">
        <v>64.5</v>
      </c>
      <c r="X128" s="41">
        <v>55.1</v>
      </c>
      <c r="Y128" s="41">
        <v>47.6</v>
      </c>
    </row>
    <row r="129" spans="1:25" s="42" customFormat="1" x14ac:dyDescent="0.25">
      <c r="A129" s="44" t="s">
        <v>415</v>
      </c>
      <c r="B129" s="49">
        <v>20.7</v>
      </c>
      <c r="C129" s="49">
        <v>6</v>
      </c>
      <c r="D129" s="46">
        <v>292</v>
      </c>
      <c r="E129" s="55">
        <f>VLOOKUP(Table12[[#This Row],[Name]],M.Rd!$A:$T,MATCH(Table12[[#This Row],[L.eff]],M.Rd!$C$2:$S$2)+2,FALSE)</f>
        <v>39.799999999999997</v>
      </c>
      <c r="F129" s="55">
        <f>VLOOKUP(Table12[[#This Row],[Name]],V.Rd!$A:$B,2,FALSE)</f>
        <v>344</v>
      </c>
      <c r="G129" s="55">
        <f>VLOOKUP(Table12[[#This Row],[Name]],M.Rd!$A:$T,20,FALSE)</f>
        <v>589</v>
      </c>
      <c r="H129" s="41"/>
      <c r="I129" s="41">
        <v>769</v>
      </c>
      <c r="J129" s="41">
        <v>719</v>
      </c>
      <c r="K129" s="41">
        <v>645</v>
      </c>
      <c r="L129" s="41">
        <v>543</v>
      </c>
      <c r="M129" s="41">
        <v>434</v>
      </c>
      <c r="N129" s="41">
        <v>343</v>
      </c>
      <c r="O129" s="41">
        <v>274</v>
      </c>
      <c r="P129" s="41">
        <v>183</v>
      </c>
      <c r="Q129" s="41">
        <v>131</v>
      </c>
      <c r="R129" s="41">
        <v>97.4</v>
      </c>
      <c r="S129" s="41">
        <v>75.400000000000006</v>
      </c>
      <c r="T129" s="41">
        <v>60</v>
      </c>
      <c r="U129" s="41">
        <v>48.9</v>
      </c>
      <c r="V129" s="41">
        <v>40.6</v>
      </c>
      <c r="W129" s="41">
        <v>34.299999999999997</v>
      </c>
      <c r="X129" s="41">
        <v>29.3</v>
      </c>
      <c r="Y129" s="41">
        <v>25.3</v>
      </c>
    </row>
    <row r="130" spans="1:25" s="42" customFormat="1" x14ac:dyDescent="0.25">
      <c r="A130" s="44" t="s">
        <v>415</v>
      </c>
      <c r="B130" s="49">
        <v>20.7</v>
      </c>
      <c r="C130" s="49">
        <v>7</v>
      </c>
      <c r="D130" s="46">
        <v>221</v>
      </c>
      <c r="E130" s="55">
        <f>VLOOKUP(Table12[[#This Row],[Name]],M.Rd!$A:$T,MATCH(Table12[[#This Row],[L.eff]],M.Rd!$C$2:$S$2)+2,FALSE)</f>
        <v>39.799999999999997</v>
      </c>
      <c r="F130" s="55">
        <f>VLOOKUP(Table12[[#This Row],[Name]],V.Rd!$A:$B,2,FALSE)</f>
        <v>344</v>
      </c>
      <c r="G130" s="55">
        <f>VLOOKUP(Table12[[#This Row],[Name]],M.Rd!$A:$T,20,FALSE)</f>
        <v>589</v>
      </c>
      <c r="H130" s="41"/>
      <c r="I130" s="41">
        <v>953</v>
      </c>
      <c r="J130" s="41">
        <v>890</v>
      </c>
      <c r="K130" s="41">
        <v>795</v>
      </c>
      <c r="L130" s="41">
        <v>664</v>
      </c>
      <c r="M130" s="41">
        <v>528</v>
      </c>
      <c r="N130" s="41">
        <v>416</v>
      </c>
      <c r="O130" s="41">
        <v>331</v>
      </c>
      <c r="P130" s="41">
        <v>222</v>
      </c>
      <c r="Q130" s="41">
        <v>158</v>
      </c>
      <c r="R130" s="41">
        <v>117</v>
      </c>
      <c r="S130" s="41">
        <v>90.9</v>
      </c>
      <c r="T130" s="41">
        <v>72.400000000000006</v>
      </c>
      <c r="U130" s="41">
        <v>59</v>
      </c>
      <c r="V130" s="41">
        <v>49</v>
      </c>
      <c r="W130" s="41">
        <v>41.3</v>
      </c>
      <c r="X130" s="41">
        <v>35.299999999999997</v>
      </c>
      <c r="Y130" s="41">
        <v>30.5</v>
      </c>
    </row>
    <row r="131" spans="1:25" s="42" customFormat="1" x14ac:dyDescent="0.25">
      <c r="A131" s="44" t="s">
        <v>415</v>
      </c>
      <c r="B131" s="49">
        <v>20.7</v>
      </c>
      <c r="C131" s="49">
        <v>8</v>
      </c>
      <c r="D131" s="46">
        <v>172</v>
      </c>
      <c r="E131" s="55">
        <f>VLOOKUP(Table12[[#This Row],[Name]],M.Rd!$A:$T,MATCH(Table12[[#This Row],[L.eff]],M.Rd!$C$2:$S$2)+2,FALSE)</f>
        <v>39.799999999999997</v>
      </c>
      <c r="F131" s="55">
        <f>VLOOKUP(Table12[[#This Row],[Name]],V.Rd!$A:$B,2,FALSE)</f>
        <v>344</v>
      </c>
      <c r="G131" s="55">
        <f>VLOOKUP(Table12[[#This Row],[Name]],M.Rd!$A:$T,20,FALSE)</f>
        <v>589</v>
      </c>
      <c r="H131" s="41"/>
      <c r="I131" s="41">
        <v>1190</v>
      </c>
      <c r="J131" s="41">
        <v>1100</v>
      </c>
      <c r="K131" s="41">
        <v>977</v>
      </c>
      <c r="L131" s="41">
        <v>806</v>
      </c>
      <c r="M131" s="41">
        <v>635</v>
      </c>
      <c r="N131" s="41">
        <v>498</v>
      </c>
      <c r="O131" s="41">
        <v>396</v>
      </c>
      <c r="P131" s="41">
        <v>264</v>
      </c>
      <c r="Q131" s="41">
        <v>188</v>
      </c>
      <c r="R131" s="41">
        <v>140</v>
      </c>
      <c r="S131" s="41">
        <v>108</v>
      </c>
      <c r="T131" s="41">
        <v>86.1</v>
      </c>
      <c r="U131" s="41">
        <v>70.099999999999994</v>
      </c>
      <c r="V131" s="41">
        <v>58.2</v>
      </c>
      <c r="W131" s="41">
        <v>49.1</v>
      </c>
      <c r="X131" s="41">
        <v>42</v>
      </c>
      <c r="Y131" s="41">
        <v>36.299999999999997</v>
      </c>
    </row>
    <row r="132" spans="1:25" s="42" customFormat="1" x14ac:dyDescent="0.25">
      <c r="A132" s="44" t="s">
        <v>415</v>
      </c>
      <c r="B132" s="49">
        <v>20.7</v>
      </c>
      <c r="C132" s="49">
        <v>9</v>
      </c>
      <c r="D132" s="46">
        <v>138</v>
      </c>
      <c r="E132" s="55">
        <f>VLOOKUP(Table12[[#This Row],[Name]],M.Rd!$A:$T,MATCH(Table12[[#This Row],[L.eff]],M.Rd!$C$2:$S$2)+2,FALSE)</f>
        <v>39.799999999999997</v>
      </c>
      <c r="F132" s="55">
        <f>VLOOKUP(Table12[[#This Row],[Name]],V.Rd!$A:$B,2,FALSE)</f>
        <v>344</v>
      </c>
      <c r="G132" s="55">
        <f>VLOOKUP(Table12[[#This Row],[Name]],M.Rd!$A:$T,20,FALSE)</f>
        <v>589</v>
      </c>
      <c r="H132" s="41"/>
      <c r="I132" s="41">
        <v>1750</v>
      </c>
      <c r="J132" s="41">
        <v>1670</v>
      </c>
      <c r="K132" s="41">
        <v>1560</v>
      </c>
      <c r="L132" s="41">
        <v>1400</v>
      </c>
      <c r="M132" s="41">
        <v>1200</v>
      </c>
      <c r="N132" s="41">
        <v>997</v>
      </c>
      <c r="O132" s="41">
        <v>818</v>
      </c>
      <c r="P132" s="41">
        <v>561</v>
      </c>
      <c r="Q132" s="41">
        <v>403</v>
      </c>
      <c r="R132" s="41">
        <v>303</v>
      </c>
      <c r="S132" s="41">
        <v>235</v>
      </c>
      <c r="T132" s="41">
        <v>187</v>
      </c>
      <c r="U132" s="41">
        <v>153</v>
      </c>
      <c r="V132" s="41">
        <v>127</v>
      </c>
      <c r="W132" s="41">
        <v>107</v>
      </c>
      <c r="X132" s="41">
        <v>91.9</v>
      </c>
      <c r="Y132" s="41">
        <v>79.5</v>
      </c>
    </row>
    <row r="133" spans="1:25" s="42" customFormat="1" x14ac:dyDescent="0.25">
      <c r="A133" s="44" t="s">
        <v>415</v>
      </c>
      <c r="B133" s="49">
        <v>20.7</v>
      </c>
      <c r="C133" s="49">
        <v>10</v>
      </c>
      <c r="D133" s="46">
        <v>113</v>
      </c>
      <c r="E133" s="55">
        <f>VLOOKUP(Table12[[#This Row],[Name]],M.Rd!$A:$T,MATCH(Table12[[#This Row],[L.eff]],M.Rd!$C$2:$S$2)+2,FALSE)</f>
        <v>39.799999999999997</v>
      </c>
      <c r="F133" s="55">
        <f>VLOOKUP(Table12[[#This Row],[Name]],V.Rd!$A:$B,2,FALSE)</f>
        <v>344</v>
      </c>
      <c r="G133" s="55">
        <f>VLOOKUP(Table12[[#This Row],[Name]],M.Rd!$A:$T,20,FALSE)</f>
        <v>589</v>
      </c>
      <c r="H133" s="41"/>
      <c r="I133" s="41">
        <v>2130</v>
      </c>
      <c r="J133" s="41">
        <v>2030</v>
      </c>
      <c r="K133" s="41">
        <v>1880</v>
      </c>
      <c r="L133" s="41">
        <v>1680</v>
      </c>
      <c r="M133" s="41">
        <v>1420</v>
      </c>
      <c r="N133" s="41">
        <v>1170</v>
      </c>
      <c r="O133" s="41">
        <v>954</v>
      </c>
      <c r="P133" s="41">
        <v>651</v>
      </c>
      <c r="Q133" s="41">
        <v>467</v>
      </c>
      <c r="R133" s="41">
        <v>350</v>
      </c>
      <c r="S133" s="41">
        <v>271</v>
      </c>
      <c r="T133" s="41">
        <v>217</v>
      </c>
      <c r="U133" s="41">
        <v>177</v>
      </c>
      <c r="V133" s="41">
        <v>147</v>
      </c>
      <c r="W133" s="41">
        <v>124</v>
      </c>
      <c r="X133" s="41">
        <v>106</v>
      </c>
      <c r="Y133" s="41">
        <v>91.8</v>
      </c>
    </row>
    <row r="134" spans="1:25" s="42" customFormat="1" x14ac:dyDescent="0.25">
      <c r="A134" s="44" t="s">
        <v>415</v>
      </c>
      <c r="B134" s="49">
        <v>20.7</v>
      </c>
      <c r="C134" s="49">
        <v>11</v>
      </c>
      <c r="D134" s="46">
        <v>94</v>
      </c>
      <c r="E134" s="55">
        <f>VLOOKUP(Table12[[#This Row],[Name]],M.Rd!$A:$T,MATCH(Table12[[#This Row],[L.eff]],M.Rd!$C$2:$S$2)+2,FALSE)</f>
        <v>39.799999999999997</v>
      </c>
      <c r="F134" s="55">
        <f>VLOOKUP(Table12[[#This Row],[Name]],V.Rd!$A:$B,2,FALSE)</f>
        <v>344</v>
      </c>
      <c r="G134" s="55">
        <f>VLOOKUP(Table12[[#This Row],[Name]],M.Rd!$A:$T,20,FALSE)</f>
        <v>589</v>
      </c>
      <c r="H134" s="41"/>
      <c r="I134" s="41">
        <v>1150</v>
      </c>
      <c r="J134" s="41">
        <v>1100</v>
      </c>
      <c r="K134" s="41">
        <v>1030</v>
      </c>
      <c r="L134" s="41">
        <v>941</v>
      </c>
      <c r="M134" s="41">
        <v>820</v>
      </c>
      <c r="N134" s="41">
        <v>688</v>
      </c>
      <c r="O134" s="41">
        <v>569</v>
      </c>
      <c r="P134" s="41">
        <v>394</v>
      </c>
      <c r="Q134" s="41">
        <v>284</v>
      </c>
      <c r="R134" s="41">
        <v>213</v>
      </c>
      <c r="S134" s="41">
        <v>166</v>
      </c>
      <c r="T134" s="41">
        <v>132</v>
      </c>
      <c r="U134" s="41">
        <v>108</v>
      </c>
      <c r="V134" s="41">
        <v>89.9</v>
      </c>
      <c r="W134" s="41">
        <v>75.900000000000006</v>
      </c>
      <c r="X134" s="41">
        <v>65</v>
      </c>
      <c r="Y134" s="41">
        <v>56.2</v>
      </c>
    </row>
    <row r="135" spans="1:25" s="42" customFormat="1" x14ac:dyDescent="0.25">
      <c r="A135" s="44" t="s">
        <v>415</v>
      </c>
      <c r="B135" s="49">
        <v>20.7</v>
      </c>
      <c r="C135" s="49">
        <v>12</v>
      </c>
      <c r="D135" s="46">
        <v>79.5</v>
      </c>
      <c r="E135" s="55">
        <f>VLOOKUP(Table12[[#This Row],[Name]],M.Rd!$A:$T,MATCH(Table12[[#This Row],[L.eff]],M.Rd!$C$2:$S$2)+2,FALSE)</f>
        <v>39.799999999999997</v>
      </c>
      <c r="F135" s="55">
        <f>VLOOKUP(Table12[[#This Row],[Name]],V.Rd!$A:$B,2,FALSE)</f>
        <v>344</v>
      </c>
      <c r="G135" s="55">
        <f>VLOOKUP(Table12[[#This Row],[Name]],M.Rd!$A:$T,20,FALSE)</f>
        <v>589</v>
      </c>
      <c r="H135" s="41"/>
      <c r="I135" s="41">
        <v>1440</v>
      </c>
      <c r="J135" s="41">
        <v>1370</v>
      </c>
      <c r="K135" s="41">
        <v>1280</v>
      </c>
      <c r="L135" s="41">
        <v>1160</v>
      </c>
      <c r="M135" s="41">
        <v>1010</v>
      </c>
      <c r="N135" s="41">
        <v>841</v>
      </c>
      <c r="O135" s="41">
        <v>693</v>
      </c>
      <c r="P135" s="41">
        <v>477</v>
      </c>
      <c r="Q135" s="41">
        <v>344</v>
      </c>
      <c r="R135" s="41">
        <v>258</v>
      </c>
      <c r="S135" s="41">
        <v>200</v>
      </c>
      <c r="T135" s="41">
        <v>160</v>
      </c>
      <c r="U135" s="41">
        <v>131</v>
      </c>
      <c r="V135" s="41">
        <v>109</v>
      </c>
      <c r="W135" s="41">
        <v>91.7</v>
      </c>
      <c r="X135" s="41">
        <v>78.5</v>
      </c>
      <c r="Y135" s="41">
        <v>67.900000000000006</v>
      </c>
    </row>
    <row r="136" spans="1:25" s="42" customFormat="1" x14ac:dyDescent="0.25">
      <c r="A136" s="44" t="s">
        <v>415</v>
      </c>
      <c r="B136" s="49">
        <v>20.7</v>
      </c>
      <c r="C136" s="49">
        <v>13</v>
      </c>
      <c r="D136" s="46">
        <v>68.099999999999994</v>
      </c>
      <c r="E136" s="55">
        <f>VLOOKUP(Table12[[#This Row],[Name]],M.Rd!$A:$T,MATCH(Table12[[#This Row],[L.eff]],M.Rd!$C$2:$S$2)+2,FALSE)</f>
        <v>39.799999999999997</v>
      </c>
      <c r="F136" s="55">
        <f>VLOOKUP(Table12[[#This Row],[Name]],V.Rd!$A:$B,2,FALSE)</f>
        <v>344</v>
      </c>
      <c r="G136" s="55">
        <f>VLOOKUP(Table12[[#This Row],[Name]],M.Rd!$A:$T,20,FALSE)</f>
        <v>589</v>
      </c>
      <c r="H136" s="41"/>
      <c r="I136" s="41">
        <v>1890</v>
      </c>
      <c r="J136" s="41">
        <v>1800</v>
      </c>
      <c r="K136" s="41">
        <v>1690</v>
      </c>
      <c r="L136" s="41">
        <v>1530</v>
      </c>
      <c r="M136" s="41">
        <v>1320</v>
      </c>
      <c r="N136" s="41">
        <v>1100</v>
      </c>
      <c r="O136" s="41">
        <v>900</v>
      </c>
      <c r="P136" s="41">
        <v>619</v>
      </c>
      <c r="Q136" s="41">
        <v>445</v>
      </c>
      <c r="R136" s="41">
        <v>334</v>
      </c>
      <c r="S136" s="41">
        <v>259</v>
      </c>
      <c r="T136" s="41">
        <v>207</v>
      </c>
      <c r="U136" s="41">
        <v>169</v>
      </c>
      <c r="V136" s="41">
        <v>141</v>
      </c>
      <c r="W136" s="41">
        <v>119</v>
      </c>
      <c r="X136" s="41">
        <v>102</v>
      </c>
      <c r="Y136" s="41">
        <v>87.9</v>
      </c>
    </row>
    <row r="137" spans="1:25" s="42" customFormat="1" x14ac:dyDescent="0.25">
      <c r="A137" s="44" t="s">
        <v>415</v>
      </c>
      <c r="B137" s="49">
        <v>20.7</v>
      </c>
      <c r="C137" s="49">
        <v>14</v>
      </c>
      <c r="D137" s="46">
        <v>58.9</v>
      </c>
      <c r="E137" s="55">
        <f>VLOOKUP(Table12[[#This Row],[Name]],M.Rd!$A:$T,MATCH(Table12[[#This Row],[L.eff]],M.Rd!$C$2:$S$2)+2,FALSE)</f>
        <v>39.799999999999997</v>
      </c>
      <c r="F137" s="55">
        <f>VLOOKUP(Table12[[#This Row],[Name]],V.Rd!$A:$B,2,FALSE)</f>
        <v>344</v>
      </c>
      <c r="G137" s="55">
        <f>VLOOKUP(Table12[[#This Row],[Name]],M.Rd!$A:$T,20,FALSE)</f>
        <v>589</v>
      </c>
      <c r="H137" s="41"/>
      <c r="I137" s="41">
        <v>2310</v>
      </c>
      <c r="J137" s="41">
        <v>2200</v>
      </c>
      <c r="K137" s="41">
        <v>2040</v>
      </c>
      <c r="L137" s="41">
        <v>1830</v>
      </c>
      <c r="M137" s="41">
        <v>1560</v>
      </c>
      <c r="N137" s="41">
        <v>1290</v>
      </c>
      <c r="O137" s="41">
        <v>1050</v>
      </c>
      <c r="P137" s="41">
        <v>720</v>
      </c>
      <c r="Q137" s="41">
        <v>517</v>
      </c>
      <c r="R137" s="41">
        <v>387</v>
      </c>
      <c r="S137" s="41">
        <v>301</v>
      </c>
      <c r="T137" s="41">
        <v>240</v>
      </c>
      <c r="U137" s="41">
        <v>196</v>
      </c>
      <c r="V137" s="41">
        <v>163</v>
      </c>
      <c r="W137" s="41">
        <v>137</v>
      </c>
      <c r="X137" s="41">
        <v>118</v>
      </c>
      <c r="Y137" s="41">
        <v>102</v>
      </c>
    </row>
    <row r="138" spans="1:25" s="42" customFormat="1" x14ac:dyDescent="0.25">
      <c r="A138" s="43" t="s">
        <v>416</v>
      </c>
      <c r="B138" s="48">
        <v>26</v>
      </c>
      <c r="C138" s="48">
        <v>1</v>
      </c>
      <c r="D138" s="45">
        <v>1150</v>
      </c>
      <c r="E138" s="55">
        <f>VLOOKUP(Table12[[#This Row],[Name]],M.Rd!$A:$T,MATCH(Table12[[#This Row],[L.eff]],M.Rd!$C$2:$S$2)+2,FALSE)</f>
        <v>49.3</v>
      </c>
      <c r="F138" s="55">
        <f>VLOOKUP(Table12[[#This Row],[Name]],V.Rd!$A:$B,2,FALSE)</f>
        <v>432</v>
      </c>
      <c r="G138" s="55">
        <f>VLOOKUP(Table12[[#This Row],[Name]],M.Rd!$A:$T,20,FALSE)</f>
        <v>720</v>
      </c>
      <c r="H138" s="41"/>
      <c r="I138" s="41">
        <v>2840</v>
      </c>
      <c r="J138" s="41">
        <v>2700</v>
      </c>
      <c r="K138" s="41">
        <v>2490</v>
      </c>
      <c r="L138" s="41">
        <v>2200</v>
      </c>
      <c r="M138" s="41">
        <v>1850</v>
      </c>
      <c r="N138" s="41">
        <v>1500</v>
      </c>
      <c r="O138" s="41">
        <v>1220</v>
      </c>
      <c r="P138" s="41">
        <v>830</v>
      </c>
      <c r="Q138" s="41">
        <v>594</v>
      </c>
      <c r="R138" s="41">
        <v>445</v>
      </c>
      <c r="S138" s="41">
        <v>345</v>
      </c>
      <c r="T138" s="41">
        <v>275</v>
      </c>
      <c r="U138" s="41">
        <v>224</v>
      </c>
      <c r="V138" s="41">
        <v>186</v>
      </c>
      <c r="W138" s="41">
        <v>157</v>
      </c>
      <c r="X138" s="41">
        <v>135</v>
      </c>
      <c r="Y138" s="41">
        <v>116</v>
      </c>
    </row>
    <row r="139" spans="1:25" s="42" customFormat="1" x14ac:dyDescent="0.25">
      <c r="A139" s="44" t="s">
        <v>416</v>
      </c>
      <c r="B139" s="49">
        <v>26</v>
      </c>
      <c r="C139" s="49">
        <v>1.5</v>
      </c>
      <c r="D139" s="46">
        <v>1110</v>
      </c>
      <c r="E139" s="55">
        <f>VLOOKUP(Table12[[#This Row],[Name]],M.Rd!$A:$T,MATCH(Table12[[#This Row],[L.eff]],M.Rd!$C$2:$S$2)+2,FALSE)</f>
        <v>49.3</v>
      </c>
      <c r="F139" s="55">
        <f>VLOOKUP(Table12[[#This Row],[Name]],V.Rd!$A:$B,2,FALSE)</f>
        <v>432</v>
      </c>
      <c r="G139" s="55">
        <f>VLOOKUP(Table12[[#This Row],[Name]],M.Rd!$A:$T,20,FALSE)</f>
        <v>720</v>
      </c>
      <c r="H139" s="41"/>
      <c r="I139" s="41">
        <v>935</v>
      </c>
      <c r="J139" s="41">
        <v>898</v>
      </c>
      <c r="K139" s="41">
        <v>850</v>
      </c>
      <c r="L139" s="41">
        <v>784</v>
      </c>
      <c r="M139" s="41">
        <v>697</v>
      </c>
      <c r="N139" s="41">
        <v>597</v>
      </c>
      <c r="O139" s="41">
        <v>501</v>
      </c>
      <c r="P139" s="41">
        <v>351</v>
      </c>
      <c r="Q139" s="41">
        <v>254</v>
      </c>
      <c r="R139" s="41">
        <v>192</v>
      </c>
      <c r="S139" s="41">
        <v>149</v>
      </c>
      <c r="T139" s="41">
        <v>119</v>
      </c>
      <c r="U139" s="41">
        <v>97.4</v>
      </c>
      <c r="V139" s="41">
        <v>81</v>
      </c>
      <c r="W139" s="41">
        <v>68.5</v>
      </c>
      <c r="X139" s="41">
        <v>58.6</v>
      </c>
      <c r="Y139" s="41">
        <v>50.7</v>
      </c>
    </row>
    <row r="140" spans="1:25" s="42" customFormat="1" x14ac:dyDescent="0.25">
      <c r="A140" s="44" t="s">
        <v>416</v>
      </c>
      <c r="B140" s="49">
        <v>26</v>
      </c>
      <c r="C140" s="49">
        <v>2</v>
      </c>
      <c r="D140" s="46">
        <v>1060</v>
      </c>
      <c r="E140" s="55">
        <f>VLOOKUP(Table12[[#This Row],[Name]],M.Rd!$A:$T,MATCH(Table12[[#This Row],[L.eff]],M.Rd!$C$2:$S$2)+2,FALSE)</f>
        <v>49.3</v>
      </c>
      <c r="F140" s="55">
        <f>VLOOKUP(Table12[[#This Row],[Name]],V.Rd!$A:$B,2,FALSE)</f>
        <v>432</v>
      </c>
      <c r="G140" s="55">
        <f>VLOOKUP(Table12[[#This Row],[Name]],M.Rd!$A:$T,20,FALSE)</f>
        <v>720</v>
      </c>
      <c r="H140" s="41"/>
      <c r="I140" s="41">
        <v>1240</v>
      </c>
      <c r="J140" s="41">
        <v>1180</v>
      </c>
      <c r="K140" s="41">
        <v>1120</v>
      </c>
      <c r="L140" s="41">
        <v>1020</v>
      </c>
      <c r="M140" s="41">
        <v>891</v>
      </c>
      <c r="N140" s="41">
        <v>752</v>
      </c>
      <c r="O140" s="41">
        <v>624</v>
      </c>
      <c r="P140" s="41">
        <v>432</v>
      </c>
      <c r="Q140" s="41">
        <v>312</v>
      </c>
      <c r="R140" s="41">
        <v>235</v>
      </c>
      <c r="S140" s="41">
        <v>182</v>
      </c>
      <c r="T140" s="41">
        <v>146</v>
      </c>
      <c r="U140" s="41">
        <v>119</v>
      </c>
      <c r="V140" s="41">
        <v>99</v>
      </c>
      <c r="W140" s="41">
        <v>83.6</v>
      </c>
      <c r="X140" s="41">
        <v>71.5</v>
      </c>
      <c r="Y140" s="41">
        <v>61.9</v>
      </c>
    </row>
    <row r="141" spans="1:25" s="42" customFormat="1" x14ac:dyDescent="0.25">
      <c r="A141" s="44" t="s">
        <v>416</v>
      </c>
      <c r="B141" s="49">
        <v>26</v>
      </c>
      <c r="C141" s="49">
        <v>2.5</v>
      </c>
      <c r="D141" s="46">
        <v>995</v>
      </c>
      <c r="E141" s="55">
        <f>VLOOKUP(Table12[[#This Row],[Name]],M.Rd!$A:$T,MATCH(Table12[[#This Row],[L.eff]],M.Rd!$C$2:$S$2)+2,FALSE)</f>
        <v>49.3</v>
      </c>
      <c r="F141" s="55">
        <f>VLOOKUP(Table12[[#This Row],[Name]],V.Rd!$A:$B,2,FALSE)</f>
        <v>432</v>
      </c>
      <c r="G141" s="55">
        <f>VLOOKUP(Table12[[#This Row],[Name]],M.Rd!$A:$T,20,FALSE)</f>
        <v>720</v>
      </c>
      <c r="H141" s="41"/>
      <c r="I141" s="41">
        <v>1550</v>
      </c>
      <c r="J141" s="41">
        <v>1480</v>
      </c>
      <c r="K141" s="41">
        <v>1390</v>
      </c>
      <c r="L141" s="41">
        <v>1260</v>
      </c>
      <c r="M141" s="41">
        <v>1100</v>
      </c>
      <c r="N141" s="41">
        <v>917</v>
      </c>
      <c r="O141" s="41">
        <v>757</v>
      </c>
      <c r="P141" s="41">
        <v>523</v>
      </c>
      <c r="Q141" s="41">
        <v>377</v>
      </c>
      <c r="R141" s="41">
        <v>283</v>
      </c>
      <c r="S141" s="41">
        <v>220</v>
      </c>
      <c r="T141" s="41">
        <v>176</v>
      </c>
      <c r="U141" s="41">
        <v>143</v>
      </c>
      <c r="V141" s="41">
        <v>119</v>
      </c>
      <c r="W141" s="41">
        <v>101</v>
      </c>
      <c r="X141" s="41">
        <v>86.2</v>
      </c>
      <c r="Y141" s="41">
        <v>74.599999999999994</v>
      </c>
    </row>
    <row r="142" spans="1:25" s="42" customFormat="1" x14ac:dyDescent="0.25">
      <c r="A142" s="44" t="s">
        <v>416</v>
      </c>
      <c r="B142" s="49">
        <v>26</v>
      </c>
      <c r="C142" s="49">
        <v>3</v>
      </c>
      <c r="D142" s="46">
        <v>905</v>
      </c>
      <c r="E142" s="55">
        <f>VLOOKUP(Table12[[#This Row],[Name]],M.Rd!$A:$T,MATCH(Table12[[#This Row],[L.eff]],M.Rd!$C$2:$S$2)+2,FALSE)</f>
        <v>49.3</v>
      </c>
      <c r="F142" s="55">
        <f>VLOOKUP(Table12[[#This Row],[Name]],V.Rd!$A:$B,2,FALSE)</f>
        <v>432</v>
      </c>
      <c r="G142" s="55">
        <f>VLOOKUP(Table12[[#This Row],[Name]],M.Rd!$A:$T,20,FALSE)</f>
        <v>720</v>
      </c>
      <c r="H142" s="41"/>
      <c r="I142" s="41">
        <v>2060</v>
      </c>
      <c r="J142" s="41">
        <v>1980</v>
      </c>
      <c r="K142" s="41">
        <v>1900</v>
      </c>
      <c r="L142" s="41">
        <v>1780</v>
      </c>
      <c r="M142" s="41">
        <v>1630</v>
      </c>
      <c r="N142" s="41">
        <v>1450</v>
      </c>
      <c r="O142" s="41">
        <v>1250</v>
      </c>
      <c r="P142" s="41">
        <v>900</v>
      </c>
      <c r="Q142" s="41">
        <v>660</v>
      </c>
      <c r="R142" s="41">
        <v>500</v>
      </c>
      <c r="S142" s="41">
        <v>390</v>
      </c>
      <c r="T142" s="41">
        <v>313</v>
      </c>
      <c r="U142" s="41">
        <v>256</v>
      </c>
      <c r="V142" s="41">
        <v>213</v>
      </c>
      <c r="W142" s="41">
        <v>180</v>
      </c>
      <c r="X142" s="41">
        <v>154</v>
      </c>
      <c r="Y142" s="41">
        <v>134</v>
      </c>
    </row>
    <row r="143" spans="1:25" s="42" customFormat="1" x14ac:dyDescent="0.25">
      <c r="A143" s="44" t="s">
        <v>416</v>
      </c>
      <c r="B143" s="49">
        <v>26</v>
      </c>
      <c r="C143" s="49">
        <v>3.5</v>
      </c>
      <c r="D143" s="46">
        <v>796</v>
      </c>
      <c r="E143" s="55">
        <f>VLOOKUP(Table12[[#This Row],[Name]],M.Rd!$A:$T,MATCH(Table12[[#This Row],[L.eff]],M.Rd!$C$2:$S$2)+2,FALSE)</f>
        <v>49.3</v>
      </c>
      <c r="F143" s="55">
        <f>VLOOKUP(Table12[[#This Row],[Name]],V.Rd!$A:$B,2,FALSE)</f>
        <v>432</v>
      </c>
      <c r="G143" s="55">
        <f>VLOOKUP(Table12[[#This Row],[Name]],M.Rd!$A:$T,20,FALSE)</f>
        <v>720</v>
      </c>
      <c r="H143" s="41"/>
      <c r="I143" s="41">
        <v>2510</v>
      </c>
      <c r="J143" s="41">
        <v>2420</v>
      </c>
      <c r="K143" s="41">
        <v>2310</v>
      </c>
      <c r="L143" s="41">
        <v>2170</v>
      </c>
      <c r="M143" s="41">
        <v>1970</v>
      </c>
      <c r="N143" s="41">
        <v>1730</v>
      </c>
      <c r="O143" s="41">
        <v>1480</v>
      </c>
      <c r="P143" s="41">
        <v>1060</v>
      </c>
      <c r="Q143" s="41">
        <v>778</v>
      </c>
      <c r="R143" s="41">
        <v>589</v>
      </c>
      <c r="S143" s="41">
        <v>459</v>
      </c>
      <c r="T143" s="41">
        <v>368</v>
      </c>
      <c r="U143" s="41">
        <v>301</v>
      </c>
      <c r="V143" s="41">
        <v>250</v>
      </c>
      <c r="W143" s="41">
        <v>212</v>
      </c>
      <c r="X143" s="41">
        <v>181</v>
      </c>
      <c r="Y143" s="41">
        <v>157</v>
      </c>
    </row>
    <row r="144" spans="1:25" s="42" customFormat="1" x14ac:dyDescent="0.25">
      <c r="A144" s="44" t="s">
        <v>416</v>
      </c>
      <c r="B144" s="49">
        <v>26</v>
      </c>
      <c r="C144" s="49">
        <v>4</v>
      </c>
      <c r="D144" s="46">
        <v>682</v>
      </c>
      <c r="E144" s="55">
        <f>VLOOKUP(Table12[[#This Row],[Name]],M.Rd!$A:$T,MATCH(Table12[[#This Row],[L.eff]],M.Rd!$C$2:$S$2)+2,FALSE)</f>
        <v>49.3</v>
      </c>
      <c r="F144" s="55">
        <f>VLOOKUP(Table12[[#This Row],[Name]],V.Rd!$A:$B,2,FALSE)</f>
        <v>432</v>
      </c>
      <c r="G144" s="55">
        <f>VLOOKUP(Table12[[#This Row],[Name]],M.Rd!$A:$T,20,FALSE)</f>
        <v>720</v>
      </c>
      <c r="H144" s="41"/>
      <c r="I144" s="41">
        <v>3110</v>
      </c>
      <c r="J144" s="41">
        <v>2990</v>
      </c>
      <c r="K144" s="41">
        <v>2850</v>
      </c>
      <c r="L144" s="41">
        <v>2650</v>
      </c>
      <c r="M144" s="41">
        <v>2390</v>
      </c>
      <c r="N144" s="41">
        <v>2070</v>
      </c>
      <c r="O144" s="41">
        <v>1760</v>
      </c>
      <c r="P144" s="41">
        <v>1240</v>
      </c>
      <c r="Q144" s="41">
        <v>907</v>
      </c>
      <c r="R144" s="41">
        <v>684</v>
      </c>
      <c r="S144" s="41">
        <v>533</v>
      </c>
      <c r="T144" s="41">
        <v>427</v>
      </c>
      <c r="U144" s="41">
        <v>349</v>
      </c>
      <c r="V144" s="41">
        <v>290</v>
      </c>
      <c r="W144" s="41">
        <v>245</v>
      </c>
      <c r="X144" s="41">
        <v>210</v>
      </c>
      <c r="Y144" s="41">
        <v>182</v>
      </c>
    </row>
    <row r="145" spans="1:25" s="42" customFormat="1" x14ac:dyDescent="0.25">
      <c r="A145" s="44" t="s">
        <v>416</v>
      </c>
      <c r="B145" s="49">
        <v>26</v>
      </c>
      <c r="C145" s="49">
        <v>5</v>
      </c>
      <c r="D145" s="46">
        <v>489</v>
      </c>
      <c r="E145" s="55">
        <f>VLOOKUP(Table12[[#This Row],[Name]],M.Rd!$A:$T,MATCH(Table12[[#This Row],[L.eff]],M.Rd!$C$2:$S$2)+2,FALSE)</f>
        <v>49.3</v>
      </c>
      <c r="F145" s="55">
        <f>VLOOKUP(Table12[[#This Row],[Name]],V.Rd!$A:$B,2,FALSE)</f>
        <v>432</v>
      </c>
      <c r="G145" s="55">
        <f>VLOOKUP(Table12[[#This Row],[Name]],M.Rd!$A:$T,20,FALSE)</f>
        <v>720</v>
      </c>
      <c r="H145" s="41"/>
      <c r="I145" s="41">
        <v>1020</v>
      </c>
      <c r="J145" s="41">
        <v>984</v>
      </c>
      <c r="K145" s="41">
        <v>947</v>
      </c>
      <c r="L145" s="41">
        <v>899</v>
      </c>
      <c r="M145" s="41">
        <v>837</v>
      </c>
      <c r="N145" s="41">
        <v>759</v>
      </c>
      <c r="O145" s="41">
        <v>669</v>
      </c>
      <c r="P145" s="41">
        <v>497</v>
      </c>
      <c r="Q145" s="41">
        <v>369</v>
      </c>
      <c r="R145" s="41">
        <v>281</v>
      </c>
      <c r="S145" s="41">
        <v>220</v>
      </c>
      <c r="T145" s="41">
        <v>177</v>
      </c>
      <c r="U145" s="41">
        <v>145</v>
      </c>
      <c r="V145" s="41">
        <v>121</v>
      </c>
      <c r="W145" s="41">
        <v>102</v>
      </c>
      <c r="X145" s="41">
        <v>87.7</v>
      </c>
      <c r="Y145" s="41">
        <v>75.900000000000006</v>
      </c>
    </row>
    <row r="146" spans="1:25" s="42" customFormat="1" x14ac:dyDescent="0.25">
      <c r="A146" s="44" t="s">
        <v>416</v>
      </c>
      <c r="B146" s="49">
        <v>26</v>
      </c>
      <c r="C146" s="49">
        <v>6</v>
      </c>
      <c r="D146" s="46">
        <v>357</v>
      </c>
      <c r="E146" s="55">
        <f>VLOOKUP(Table12[[#This Row],[Name]],M.Rd!$A:$T,MATCH(Table12[[#This Row],[L.eff]],M.Rd!$C$2:$S$2)+2,FALSE)</f>
        <v>49.3</v>
      </c>
      <c r="F146" s="55">
        <f>VLOOKUP(Table12[[#This Row],[Name]],V.Rd!$A:$B,2,FALSE)</f>
        <v>432</v>
      </c>
      <c r="G146" s="55">
        <f>VLOOKUP(Table12[[#This Row],[Name]],M.Rd!$A:$T,20,FALSE)</f>
        <v>720</v>
      </c>
      <c r="H146" s="41"/>
      <c r="I146" s="41">
        <v>1340</v>
      </c>
      <c r="J146" s="41">
        <v>1300</v>
      </c>
      <c r="K146" s="41">
        <v>1240</v>
      </c>
      <c r="L146" s="41">
        <v>1170</v>
      </c>
      <c r="M146" s="41">
        <v>1080</v>
      </c>
      <c r="N146" s="41">
        <v>970</v>
      </c>
      <c r="O146" s="41">
        <v>844</v>
      </c>
      <c r="P146" s="41">
        <v>617</v>
      </c>
      <c r="Q146" s="41">
        <v>455</v>
      </c>
      <c r="R146" s="41">
        <v>345</v>
      </c>
      <c r="S146" s="41">
        <v>270</v>
      </c>
      <c r="T146" s="41">
        <v>216</v>
      </c>
      <c r="U146" s="41">
        <v>177</v>
      </c>
      <c r="V146" s="41">
        <v>148</v>
      </c>
      <c r="W146" s="41">
        <v>125</v>
      </c>
      <c r="X146" s="41">
        <v>107</v>
      </c>
      <c r="Y146" s="41">
        <v>92.7</v>
      </c>
    </row>
    <row r="147" spans="1:25" s="42" customFormat="1" x14ac:dyDescent="0.25">
      <c r="A147" s="44" t="s">
        <v>416</v>
      </c>
      <c r="B147" s="49">
        <v>26</v>
      </c>
      <c r="C147" s="49">
        <v>7</v>
      </c>
      <c r="D147" s="46">
        <v>270</v>
      </c>
      <c r="E147" s="55">
        <f>VLOOKUP(Table12[[#This Row],[Name]],M.Rd!$A:$T,MATCH(Table12[[#This Row],[L.eff]],M.Rd!$C$2:$S$2)+2,FALSE)</f>
        <v>49.3</v>
      </c>
      <c r="F147" s="55">
        <f>VLOOKUP(Table12[[#This Row],[Name]],V.Rd!$A:$B,2,FALSE)</f>
        <v>432</v>
      </c>
      <c r="G147" s="55">
        <f>VLOOKUP(Table12[[#This Row],[Name]],M.Rd!$A:$T,20,FALSE)</f>
        <v>720</v>
      </c>
      <c r="H147" s="41"/>
      <c r="I147" s="41">
        <v>1680</v>
      </c>
      <c r="J147" s="41">
        <v>1620</v>
      </c>
      <c r="K147" s="41">
        <v>1550</v>
      </c>
      <c r="L147" s="41">
        <v>1460</v>
      </c>
      <c r="M147" s="41">
        <v>1350</v>
      </c>
      <c r="N147" s="41">
        <v>1200</v>
      </c>
      <c r="O147" s="41">
        <v>1040</v>
      </c>
      <c r="P147" s="41">
        <v>756</v>
      </c>
      <c r="Q147" s="41">
        <v>556</v>
      </c>
      <c r="R147" s="41">
        <v>422</v>
      </c>
      <c r="S147" s="41">
        <v>329</v>
      </c>
      <c r="T147" s="41">
        <v>264</v>
      </c>
      <c r="U147" s="41">
        <v>216</v>
      </c>
      <c r="V147" s="41">
        <v>180</v>
      </c>
      <c r="W147" s="41">
        <v>152</v>
      </c>
      <c r="X147" s="41">
        <v>130</v>
      </c>
      <c r="Y147" s="41">
        <v>113</v>
      </c>
    </row>
    <row r="148" spans="1:25" s="42" customFormat="1" x14ac:dyDescent="0.25">
      <c r="A148" s="44" t="s">
        <v>416</v>
      </c>
      <c r="B148" s="49">
        <v>26</v>
      </c>
      <c r="C148" s="49">
        <v>8</v>
      </c>
      <c r="D148" s="46">
        <v>211</v>
      </c>
      <c r="E148" s="55">
        <f>VLOOKUP(Table12[[#This Row],[Name]],M.Rd!$A:$T,MATCH(Table12[[#This Row],[L.eff]],M.Rd!$C$2:$S$2)+2,FALSE)</f>
        <v>49.3</v>
      </c>
      <c r="F148" s="55">
        <f>VLOOKUP(Table12[[#This Row],[Name]],V.Rd!$A:$B,2,FALSE)</f>
        <v>432</v>
      </c>
      <c r="G148" s="55">
        <f>VLOOKUP(Table12[[#This Row],[Name]],M.Rd!$A:$T,20,FALSE)</f>
        <v>720</v>
      </c>
      <c r="H148" s="41"/>
      <c r="I148" s="41">
        <v>2290</v>
      </c>
      <c r="J148" s="41">
        <v>2230</v>
      </c>
      <c r="K148" s="41">
        <v>2170</v>
      </c>
      <c r="L148" s="41">
        <v>2090</v>
      </c>
      <c r="M148" s="41">
        <v>1990</v>
      </c>
      <c r="N148" s="41">
        <v>1860</v>
      </c>
      <c r="O148" s="41">
        <v>1710</v>
      </c>
      <c r="P148" s="41">
        <v>1360</v>
      </c>
      <c r="Q148" s="41">
        <v>1050</v>
      </c>
      <c r="R148" s="41">
        <v>811</v>
      </c>
      <c r="S148" s="41">
        <v>641</v>
      </c>
      <c r="T148" s="41">
        <v>517</v>
      </c>
      <c r="U148" s="41">
        <v>425</v>
      </c>
      <c r="V148" s="41">
        <v>355</v>
      </c>
      <c r="W148" s="41">
        <v>301</v>
      </c>
      <c r="X148" s="41">
        <v>258</v>
      </c>
      <c r="Y148" s="41">
        <v>224</v>
      </c>
    </row>
    <row r="149" spans="1:25" s="42" customFormat="1" x14ac:dyDescent="0.25">
      <c r="A149" s="44" t="s">
        <v>416</v>
      </c>
      <c r="B149" s="49">
        <v>26</v>
      </c>
      <c r="C149" s="49">
        <v>9</v>
      </c>
      <c r="D149" s="46">
        <v>169</v>
      </c>
      <c r="E149" s="55">
        <f>VLOOKUP(Table12[[#This Row],[Name]],M.Rd!$A:$T,MATCH(Table12[[#This Row],[L.eff]],M.Rd!$C$2:$S$2)+2,FALSE)</f>
        <v>49.3</v>
      </c>
      <c r="F149" s="55">
        <f>VLOOKUP(Table12[[#This Row],[Name]],V.Rd!$A:$B,2,FALSE)</f>
        <v>432</v>
      </c>
      <c r="G149" s="55">
        <f>VLOOKUP(Table12[[#This Row],[Name]],M.Rd!$A:$T,20,FALSE)</f>
        <v>720</v>
      </c>
      <c r="H149" s="41"/>
      <c r="I149" s="41">
        <v>2810</v>
      </c>
      <c r="J149" s="41">
        <v>2740</v>
      </c>
      <c r="K149" s="41">
        <v>2650</v>
      </c>
      <c r="L149" s="41">
        <v>2550</v>
      </c>
      <c r="M149" s="41">
        <v>2420</v>
      </c>
      <c r="N149" s="41">
        <v>2260</v>
      </c>
      <c r="O149" s="41">
        <v>2070</v>
      </c>
      <c r="P149" s="41">
        <v>1630</v>
      </c>
      <c r="Q149" s="41">
        <v>1250</v>
      </c>
      <c r="R149" s="41">
        <v>963</v>
      </c>
      <c r="S149" s="41">
        <v>760</v>
      </c>
      <c r="T149" s="41">
        <v>612</v>
      </c>
      <c r="U149" s="41">
        <v>503</v>
      </c>
      <c r="V149" s="41">
        <v>420</v>
      </c>
      <c r="W149" s="41">
        <v>356</v>
      </c>
      <c r="X149" s="41">
        <v>305</v>
      </c>
      <c r="Y149" s="41">
        <v>265</v>
      </c>
    </row>
    <row r="150" spans="1:25" s="42" customFormat="1" x14ac:dyDescent="0.25">
      <c r="A150" s="44" t="s">
        <v>416</v>
      </c>
      <c r="B150" s="49">
        <v>26</v>
      </c>
      <c r="C150" s="49">
        <v>10</v>
      </c>
      <c r="D150" s="46">
        <v>138</v>
      </c>
      <c r="E150" s="55">
        <f>VLOOKUP(Table12[[#This Row],[Name]],M.Rd!$A:$T,MATCH(Table12[[#This Row],[L.eff]],M.Rd!$C$2:$S$2)+2,FALSE)</f>
        <v>49.3</v>
      </c>
      <c r="F150" s="55">
        <f>VLOOKUP(Table12[[#This Row],[Name]],V.Rd!$A:$B,2,FALSE)</f>
        <v>432</v>
      </c>
      <c r="G150" s="55">
        <f>VLOOKUP(Table12[[#This Row],[Name]],M.Rd!$A:$T,20,FALSE)</f>
        <v>720</v>
      </c>
      <c r="H150" s="41"/>
      <c r="I150" s="41">
        <v>3490</v>
      </c>
      <c r="J150" s="41">
        <v>3400</v>
      </c>
      <c r="K150" s="41">
        <v>3290</v>
      </c>
      <c r="L150" s="41">
        <v>3150</v>
      </c>
      <c r="M150" s="41">
        <v>2990</v>
      </c>
      <c r="N150" s="41">
        <v>2770</v>
      </c>
      <c r="O150" s="41">
        <v>2510</v>
      </c>
      <c r="P150" s="41">
        <v>1950</v>
      </c>
      <c r="Q150" s="41">
        <v>1480</v>
      </c>
      <c r="R150" s="41">
        <v>1140</v>
      </c>
      <c r="S150" s="41">
        <v>898</v>
      </c>
      <c r="T150" s="41">
        <v>723</v>
      </c>
      <c r="U150" s="41">
        <v>593</v>
      </c>
      <c r="V150" s="41">
        <v>496</v>
      </c>
      <c r="W150" s="41">
        <v>420</v>
      </c>
      <c r="X150" s="41">
        <v>360</v>
      </c>
      <c r="Y150" s="41">
        <v>312</v>
      </c>
    </row>
    <row r="151" spans="1:25" s="42" customFormat="1" x14ac:dyDescent="0.25">
      <c r="A151" s="44" t="s">
        <v>416</v>
      </c>
      <c r="B151" s="49">
        <v>26</v>
      </c>
      <c r="C151" s="49">
        <v>11</v>
      </c>
      <c r="D151" s="46">
        <v>115</v>
      </c>
      <c r="E151" s="55">
        <f>VLOOKUP(Table12[[#This Row],[Name]],M.Rd!$A:$T,MATCH(Table12[[#This Row],[L.eff]],M.Rd!$C$2:$S$2)+2,FALSE)</f>
        <v>49.3</v>
      </c>
      <c r="F151" s="55">
        <f>VLOOKUP(Table12[[#This Row],[Name]],V.Rd!$A:$B,2,FALSE)</f>
        <v>432</v>
      </c>
      <c r="G151" s="55">
        <f>VLOOKUP(Table12[[#This Row],[Name]],M.Rd!$A:$T,20,FALSE)</f>
        <v>720</v>
      </c>
      <c r="H151" s="41"/>
      <c r="I151" s="41">
        <v>1490</v>
      </c>
      <c r="J151" s="41">
        <v>1450</v>
      </c>
      <c r="K151" s="41">
        <v>1410</v>
      </c>
      <c r="L151" s="41">
        <v>1360</v>
      </c>
      <c r="M151" s="41">
        <v>1300</v>
      </c>
      <c r="N151" s="41">
        <v>1230</v>
      </c>
      <c r="O151" s="41">
        <v>1130</v>
      </c>
      <c r="P151" s="41">
        <v>913</v>
      </c>
      <c r="Q151" s="41">
        <v>708</v>
      </c>
      <c r="R151" s="41">
        <v>551</v>
      </c>
      <c r="S151" s="41">
        <v>436</v>
      </c>
      <c r="T151" s="41">
        <v>352</v>
      </c>
      <c r="U151" s="41">
        <v>290</v>
      </c>
      <c r="V151" s="41">
        <v>242</v>
      </c>
      <c r="W151" s="41">
        <v>205</v>
      </c>
      <c r="X151" s="41">
        <v>176</v>
      </c>
      <c r="Y151" s="41">
        <v>153</v>
      </c>
    </row>
    <row r="152" spans="1:25" s="42" customFormat="1" x14ac:dyDescent="0.25">
      <c r="A152" s="44" t="s">
        <v>416</v>
      </c>
      <c r="B152" s="49">
        <v>26</v>
      </c>
      <c r="C152" s="49">
        <v>12</v>
      </c>
      <c r="D152" s="46">
        <v>97.2</v>
      </c>
      <c r="E152" s="55">
        <f>VLOOKUP(Table12[[#This Row],[Name]],M.Rd!$A:$T,MATCH(Table12[[#This Row],[L.eff]],M.Rd!$C$2:$S$2)+2,FALSE)</f>
        <v>49.3</v>
      </c>
      <c r="F152" s="55">
        <f>VLOOKUP(Table12[[#This Row],[Name]],V.Rd!$A:$B,2,FALSE)</f>
        <v>432</v>
      </c>
      <c r="G152" s="55">
        <f>VLOOKUP(Table12[[#This Row],[Name]],M.Rd!$A:$T,20,FALSE)</f>
        <v>720</v>
      </c>
      <c r="H152" s="41"/>
      <c r="I152" s="41">
        <v>1870</v>
      </c>
      <c r="J152" s="41">
        <v>1820</v>
      </c>
      <c r="K152" s="41">
        <v>1770</v>
      </c>
      <c r="L152" s="41">
        <v>1700</v>
      </c>
      <c r="M152" s="41">
        <v>1630</v>
      </c>
      <c r="N152" s="41">
        <v>1530</v>
      </c>
      <c r="O152" s="41">
        <v>1410</v>
      </c>
      <c r="P152" s="41">
        <v>1130</v>
      </c>
      <c r="Q152" s="41">
        <v>870</v>
      </c>
      <c r="R152" s="41">
        <v>675</v>
      </c>
      <c r="S152" s="41">
        <v>534</v>
      </c>
      <c r="T152" s="41">
        <v>431</v>
      </c>
      <c r="U152" s="41">
        <v>354</v>
      </c>
      <c r="V152" s="41">
        <v>296</v>
      </c>
      <c r="W152" s="41">
        <v>251</v>
      </c>
      <c r="X152" s="41">
        <v>216</v>
      </c>
      <c r="Y152" s="41">
        <v>187</v>
      </c>
    </row>
    <row r="153" spans="1:25" s="42" customFormat="1" x14ac:dyDescent="0.25">
      <c r="A153" s="44" t="s">
        <v>416</v>
      </c>
      <c r="B153" s="49">
        <v>26</v>
      </c>
      <c r="C153" s="49">
        <v>13</v>
      </c>
      <c r="D153" s="46">
        <v>83.3</v>
      </c>
      <c r="E153" s="55">
        <f>VLOOKUP(Table12[[#This Row],[Name]],M.Rd!$A:$T,MATCH(Table12[[#This Row],[L.eff]],M.Rd!$C$2:$S$2)+2,FALSE)</f>
        <v>49.3</v>
      </c>
      <c r="F153" s="55">
        <f>VLOOKUP(Table12[[#This Row],[Name]],V.Rd!$A:$B,2,FALSE)</f>
        <v>432</v>
      </c>
      <c r="G153" s="55">
        <f>VLOOKUP(Table12[[#This Row],[Name]],M.Rd!$A:$T,20,FALSE)</f>
        <v>720</v>
      </c>
      <c r="H153" s="41"/>
      <c r="I153" s="41">
        <v>2200</v>
      </c>
      <c r="J153" s="41">
        <v>2120</v>
      </c>
      <c r="K153" s="41">
        <v>2030</v>
      </c>
      <c r="L153" s="41">
        <v>1910</v>
      </c>
      <c r="M153" s="41">
        <v>1760</v>
      </c>
      <c r="N153" s="41">
        <v>1560</v>
      </c>
      <c r="O153" s="41">
        <v>1350</v>
      </c>
      <c r="P153" s="41">
        <v>977</v>
      </c>
      <c r="Q153" s="41">
        <v>718</v>
      </c>
      <c r="R153" s="41">
        <v>544</v>
      </c>
      <c r="S153" s="41">
        <v>425</v>
      </c>
      <c r="T153" s="41">
        <v>341</v>
      </c>
      <c r="U153" s="41">
        <v>279</v>
      </c>
      <c r="V153" s="41">
        <v>232</v>
      </c>
      <c r="W153" s="41">
        <v>196</v>
      </c>
      <c r="X153" s="41">
        <v>168</v>
      </c>
      <c r="Y153" s="41">
        <v>146</v>
      </c>
    </row>
    <row r="154" spans="1:25" s="42" customFormat="1" x14ac:dyDescent="0.25">
      <c r="A154" s="44" t="s">
        <v>416</v>
      </c>
      <c r="B154" s="49">
        <v>26</v>
      </c>
      <c r="C154" s="49">
        <v>14</v>
      </c>
      <c r="D154" s="46">
        <v>72.099999999999994</v>
      </c>
      <c r="E154" s="55">
        <f>VLOOKUP(Table12[[#This Row],[Name]],M.Rd!$A:$T,MATCH(Table12[[#This Row],[L.eff]],M.Rd!$C$2:$S$2)+2,FALSE)</f>
        <v>49.3</v>
      </c>
      <c r="F154" s="55">
        <f>VLOOKUP(Table12[[#This Row],[Name]],V.Rd!$A:$B,2,FALSE)</f>
        <v>432</v>
      </c>
      <c r="G154" s="55">
        <f>VLOOKUP(Table12[[#This Row],[Name]],M.Rd!$A:$T,20,FALSE)</f>
        <v>720</v>
      </c>
      <c r="H154" s="41"/>
      <c r="I154" s="41">
        <v>2690</v>
      </c>
      <c r="J154" s="41">
        <v>2600</v>
      </c>
      <c r="K154" s="41">
        <v>2480</v>
      </c>
      <c r="L154" s="41">
        <v>2330</v>
      </c>
      <c r="M154" s="41">
        <v>2120</v>
      </c>
      <c r="N154" s="41">
        <v>1870</v>
      </c>
      <c r="O154" s="41">
        <v>1610</v>
      </c>
      <c r="P154" s="41">
        <v>1160</v>
      </c>
      <c r="Q154" s="41">
        <v>848</v>
      </c>
      <c r="R154" s="41">
        <v>642</v>
      </c>
      <c r="S154" s="41">
        <v>501</v>
      </c>
      <c r="T154" s="41">
        <v>401</v>
      </c>
      <c r="U154" s="41">
        <v>328</v>
      </c>
      <c r="V154" s="41">
        <v>273</v>
      </c>
      <c r="W154" s="41">
        <v>231</v>
      </c>
      <c r="X154" s="41">
        <v>198</v>
      </c>
      <c r="Y154" s="41">
        <v>171</v>
      </c>
    </row>
    <row r="155" spans="1:25" s="42" customFormat="1" x14ac:dyDescent="0.25">
      <c r="A155" s="43" t="s">
        <v>421</v>
      </c>
      <c r="B155" s="48">
        <v>39</v>
      </c>
      <c r="C155" s="48">
        <v>1</v>
      </c>
      <c r="D155" s="45">
        <v>1750</v>
      </c>
      <c r="E155" s="55">
        <f>VLOOKUP(Table12[[#This Row],[Name]],M.Rd!$A:$T,MATCH(Table12[[#This Row],[L.eff]],M.Rd!$C$2:$S$2)+2,FALSE)</f>
        <v>89.1</v>
      </c>
      <c r="F155" s="55">
        <f>VLOOKUP(Table12[[#This Row],[Name]],V.Rd!$A:$B,2,FALSE)</f>
        <v>648</v>
      </c>
      <c r="G155" s="55">
        <f>VLOOKUP(Table12[[#This Row],[Name]],M.Rd!$A:$T,20,FALSE)</f>
        <v>1560</v>
      </c>
      <c r="H155" s="41"/>
      <c r="I155" s="41">
        <v>3330</v>
      </c>
      <c r="J155" s="41">
        <v>3210</v>
      </c>
      <c r="K155" s="41">
        <v>3060</v>
      </c>
      <c r="L155" s="41">
        <v>2850</v>
      </c>
      <c r="M155" s="41">
        <v>2580</v>
      </c>
      <c r="N155" s="41">
        <v>2250</v>
      </c>
      <c r="O155" s="41">
        <v>1910</v>
      </c>
      <c r="P155" s="41">
        <v>1360</v>
      </c>
      <c r="Q155" s="41">
        <v>991</v>
      </c>
      <c r="R155" s="41">
        <v>749</v>
      </c>
      <c r="S155" s="41">
        <v>583</v>
      </c>
      <c r="T155" s="41">
        <v>467</v>
      </c>
      <c r="U155" s="41">
        <v>382</v>
      </c>
      <c r="V155" s="41">
        <v>318</v>
      </c>
      <c r="W155" s="41">
        <v>269</v>
      </c>
      <c r="X155" s="41">
        <v>230</v>
      </c>
      <c r="Y155" s="41">
        <v>199</v>
      </c>
    </row>
    <row r="156" spans="1:25" s="42" customFormat="1" x14ac:dyDescent="0.25">
      <c r="A156" s="44" t="s">
        <v>421</v>
      </c>
      <c r="B156" s="49">
        <v>39</v>
      </c>
      <c r="C156" s="49">
        <v>1.5</v>
      </c>
      <c r="D156" s="46">
        <v>1700</v>
      </c>
      <c r="E156" s="55">
        <f>VLOOKUP(Table12[[#This Row],[Name]],M.Rd!$A:$T,MATCH(Table12[[#This Row],[L.eff]],M.Rd!$C$2:$S$2)+2,FALSE)</f>
        <v>89.1</v>
      </c>
      <c r="F156" s="55">
        <f>VLOOKUP(Table12[[#This Row],[Name]],V.Rd!$A:$B,2,FALSE)</f>
        <v>648</v>
      </c>
      <c r="G156" s="55">
        <f>VLOOKUP(Table12[[#This Row],[Name]],M.Rd!$A:$T,20,FALSE)</f>
        <v>1560</v>
      </c>
      <c r="H156" s="41"/>
      <c r="I156" s="41">
        <v>1790</v>
      </c>
      <c r="J156" s="41">
        <v>1730</v>
      </c>
      <c r="K156" s="41">
        <v>1660</v>
      </c>
      <c r="L156" s="41">
        <v>1570</v>
      </c>
      <c r="M156" s="41">
        <v>1440</v>
      </c>
      <c r="N156" s="41">
        <v>1290</v>
      </c>
      <c r="O156" s="41">
        <v>1120</v>
      </c>
      <c r="P156" s="41">
        <v>819</v>
      </c>
      <c r="Q156" s="41">
        <v>604</v>
      </c>
      <c r="R156" s="41">
        <v>458</v>
      </c>
      <c r="S156" s="41">
        <v>358</v>
      </c>
      <c r="T156" s="41">
        <v>287</v>
      </c>
      <c r="U156" s="41">
        <v>235</v>
      </c>
      <c r="V156" s="41">
        <v>196</v>
      </c>
      <c r="W156" s="41">
        <v>166</v>
      </c>
      <c r="X156" s="41">
        <v>142</v>
      </c>
      <c r="Y156" s="41">
        <v>123</v>
      </c>
    </row>
    <row r="157" spans="1:25" s="42" customFormat="1" x14ac:dyDescent="0.25">
      <c r="A157" s="44" t="s">
        <v>421</v>
      </c>
      <c r="B157" s="49">
        <v>39</v>
      </c>
      <c r="C157" s="49">
        <v>2</v>
      </c>
      <c r="D157" s="46">
        <v>1650</v>
      </c>
      <c r="E157" s="55">
        <f>VLOOKUP(Table12[[#This Row],[Name]],M.Rd!$A:$T,MATCH(Table12[[#This Row],[L.eff]],M.Rd!$C$2:$S$2)+2,FALSE)</f>
        <v>89.1</v>
      </c>
      <c r="F157" s="55">
        <f>VLOOKUP(Table12[[#This Row],[Name]],V.Rd!$A:$B,2,FALSE)</f>
        <v>648</v>
      </c>
      <c r="G157" s="55">
        <f>VLOOKUP(Table12[[#This Row],[Name]],M.Rd!$A:$T,20,FALSE)</f>
        <v>1560</v>
      </c>
      <c r="H157" s="41"/>
      <c r="I157" s="41">
        <v>2240</v>
      </c>
      <c r="J157" s="41">
        <v>2140</v>
      </c>
      <c r="K157" s="41">
        <v>2010</v>
      </c>
      <c r="L157" s="41">
        <v>1820</v>
      </c>
      <c r="M157" s="41">
        <v>1590</v>
      </c>
      <c r="N157" s="41">
        <v>1330</v>
      </c>
      <c r="O157" s="41">
        <v>1100</v>
      </c>
      <c r="P157" s="41">
        <v>758</v>
      </c>
      <c r="Q157" s="41">
        <v>546</v>
      </c>
      <c r="R157" s="41">
        <v>410</v>
      </c>
      <c r="S157" s="41">
        <v>319</v>
      </c>
      <c r="T157" s="41">
        <v>254</v>
      </c>
      <c r="U157" s="41">
        <v>208</v>
      </c>
      <c r="V157" s="41">
        <v>173</v>
      </c>
      <c r="W157" s="41">
        <v>146</v>
      </c>
      <c r="X157" s="41">
        <v>125</v>
      </c>
      <c r="Y157" s="41">
        <v>108</v>
      </c>
    </row>
    <row r="158" spans="1:25" s="42" customFormat="1" x14ac:dyDescent="0.25">
      <c r="A158" s="44" t="s">
        <v>421</v>
      </c>
      <c r="B158" s="49">
        <v>39</v>
      </c>
      <c r="C158" s="49">
        <v>2.5</v>
      </c>
      <c r="D158" s="46">
        <v>1580</v>
      </c>
      <c r="E158" s="55">
        <f>VLOOKUP(Table12[[#This Row],[Name]],M.Rd!$A:$T,MATCH(Table12[[#This Row],[L.eff]],M.Rd!$C$2:$S$2)+2,FALSE)</f>
        <v>89.1</v>
      </c>
      <c r="F158" s="55">
        <f>VLOOKUP(Table12[[#This Row],[Name]],V.Rd!$A:$B,2,FALSE)</f>
        <v>648</v>
      </c>
      <c r="G158" s="55">
        <f>VLOOKUP(Table12[[#This Row],[Name]],M.Rd!$A:$T,20,FALSE)</f>
        <v>1560</v>
      </c>
      <c r="H158" s="41"/>
      <c r="I158" s="41">
        <v>2740</v>
      </c>
      <c r="J158" s="41">
        <v>2620</v>
      </c>
      <c r="K158" s="41">
        <v>2440</v>
      </c>
      <c r="L158" s="41">
        <v>2200</v>
      </c>
      <c r="M158" s="41">
        <v>1900</v>
      </c>
      <c r="N158" s="41">
        <v>1580</v>
      </c>
      <c r="O158" s="41">
        <v>1290</v>
      </c>
      <c r="P158" s="41">
        <v>890</v>
      </c>
      <c r="Q158" s="41">
        <v>640</v>
      </c>
      <c r="R158" s="41">
        <v>480</v>
      </c>
      <c r="S158" s="41">
        <v>373</v>
      </c>
      <c r="T158" s="41">
        <v>297</v>
      </c>
      <c r="U158" s="41">
        <v>243</v>
      </c>
      <c r="V158" s="41">
        <v>202</v>
      </c>
      <c r="W158" s="41">
        <v>170</v>
      </c>
      <c r="X158" s="41">
        <v>146</v>
      </c>
      <c r="Y158" s="41">
        <v>126</v>
      </c>
    </row>
    <row r="159" spans="1:25" s="42" customFormat="1" x14ac:dyDescent="0.25">
      <c r="A159" s="44" t="s">
        <v>421</v>
      </c>
      <c r="B159" s="49">
        <v>39</v>
      </c>
      <c r="C159" s="49">
        <v>3</v>
      </c>
      <c r="D159" s="46">
        <v>1500</v>
      </c>
      <c r="E159" s="55">
        <f>VLOOKUP(Table12[[#This Row],[Name]],M.Rd!$A:$T,MATCH(Table12[[#This Row],[L.eff]],M.Rd!$C$2:$S$2)+2,FALSE)</f>
        <v>89.1</v>
      </c>
      <c r="F159" s="55">
        <f>VLOOKUP(Table12[[#This Row],[Name]],V.Rd!$A:$B,2,FALSE)</f>
        <v>648</v>
      </c>
      <c r="G159" s="55">
        <f>VLOOKUP(Table12[[#This Row],[Name]],M.Rd!$A:$T,20,FALSE)</f>
        <v>1560</v>
      </c>
      <c r="H159" s="41"/>
      <c r="I159" s="41">
        <v>3400</v>
      </c>
      <c r="J159" s="41">
        <v>3230</v>
      </c>
      <c r="K159" s="41">
        <v>3000</v>
      </c>
      <c r="L159" s="41">
        <v>2670</v>
      </c>
      <c r="M159" s="41">
        <v>2260</v>
      </c>
      <c r="N159" s="41">
        <v>1850</v>
      </c>
      <c r="O159" s="41">
        <v>1510</v>
      </c>
      <c r="P159" s="41">
        <v>1030</v>
      </c>
      <c r="Q159" s="41">
        <v>737</v>
      </c>
      <c r="R159" s="41">
        <v>552</v>
      </c>
      <c r="S159" s="41">
        <v>428</v>
      </c>
      <c r="T159" s="41">
        <v>342</v>
      </c>
      <c r="U159" s="41">
        <v>279</v>
      </c>
      <c r="V159" s="41">
        <v>232</v>
      </c>
      <c r="W159" s="41">
        <v>196</v>
      </c>
      <c r="X159" s="41">
        <v>167</v>
      </c>
      <c r="Y159" s="41">
        <v>145</v>
      </c>
    </row>
    <row r="160" spans="1:25" s="42" customFormat="1" x14ac:dyDescent="0.25">
      <c r="A160" s="44" t="s">
        <v>421</v>
      </c>
      <c r="B160" s="49">
        <v>39</v>
      </c>
      <c r="C160" s="49">
        <v>3.5</v>
      </c>
      <c r="D160" s="46">
        <v>1390</v>
      </c>
      <c r="E160" s="55">
        <f>VLOOKUP(Table12[[#This Row],[Name]],M.Rd!$A:$T,MATCH(Table12[[#This Row],[L.eff]],M.Rd!$C$2:$S$2)+2,FALSE)</f>
        <v>89.1</v>
      </c>
      <c r="F160" s="55">
        <f>VLOOKUP(Table12[[#This Row],[Name]],V.Rd!$A:$B,2,FALSE)</f>
        <v>648</v>
      </c>
      <c r="G160" s="55">
        <f>VLOOKUP(Table12[[#This Row],[Name]],M.Rd!$A:$T,20,FALSE)</f>
        <v>1560</v>
      </c>
      <c r="H160" s="41"/>
      <c r="I160" s="41">
        <v>1370</v>
      </c>
      <c r="J160" s="41">
        <v>1320</v>
      </c>
      <c r="K160" s="41">
        <v>1250</v>
      </c>
      <c r="L160" s="41">
        <v>1150</v>
      </c>
      <c r="M160" s="41">
        <v>1030</v>
      </c>
      <c r="N160" s="41">
        <v>883</v>
      </c>
      <c r="O160" s="41">
        <v>742</v>
      </c>
      <c r="P160" s="41">
        <v>521</v>
      </c>
      <c r="Q160" s="41">
        <v>378</v>
      </c>
      <c r="R160" s="41">
        <v>285</v>
      </c>
      <c r="S160" s="41">
        <v>222</v>
      </c>
      <c r="T160" s="41">
        <v>177</v>
      </c>
      <c r="U160" s="41">
        <v>145</v>
      </c>
      <c r="V160" s="41">
        <v>121</v>
      </c>
      <c r="W160" s="41">
        <v>102</v>
      </c>
      <c r="X160" s="41">
        <v>87.2</v>
      </c>
      <c r="Y160" s="41">
        <v>75.5</v>
      </c>
    </row>
    <row r="161" spans="1:25" s="42" customFormat="1" x14ac:dyDescent="0.25">
      <c r="A161" s="44" t="s">
        <v>421</v>
      </c>
      <c r="B161" s="49">
        <v>39</v>
      </c>
      <c r="C161" s="49">
        <v>4</v>
      </c>
      <c r="D161" s="46">
        <v>1260</v>
      </c>
      <c r="E161" s="55">
        <f>VLOOKUP(Table12[[#This Row],[Name]],M.Rd!$A:$T,MATCH(Table12[[#This Row],[L.eff]],M.Rd!$C$2:$S$2)+2,FALSE)</f>
        <v>89.1</v>
      </c>
      <c r="F161" s="55">
        <f>VLOOKUP(Table12[[#This Row],[Name]],V.Rd!$A:$B,2,FALSE)</f>
        <v>648</v>
      </c>
      <c r="G161" s="55">
        <f>VLOOKUP(Table12[[#This Row],[Name]],M.Rd!$A:$T,20,FALSE)</f>
        <v>1560</v>
      </c>
      <c r="H161" s="41"/>
      <c r="I161" s="41">
        <v>1820</v>
      </c>
      <c r="J161" s="41">
        <v>1750</v>
      </c>
      <c r="K161" s="41">
        <v>1650</v>
      </c>
      <c r="L161" s="41">
        <v>1500</v>
      </c>
      <c r="M161" s="41">
        <v>1320</v>
      </c>
      <c r="N161" s="41">
        <v>1110</v>
      </c>
      <c r="O161" s="41">
        <v>923</v>
      </c>
      <c r="P161" s="41">
        <v>641</v>
      </c>
      <c r="Q161" s="41">
        <v>462</v>
      </c>
      <c r="R161" s="41">
        <v>348</v>
      </c>
      <c r="S161" s="41">
        <v>270</v>
      </c>
      <c r="T161" s="41">
        <v>216</v>
      </c>
      <c r="U161" s="41">
        <v>176</v>
      </c>
      <c r="V161" s="41">
        <v>147</v>
      </c>
      <c r="W161" s="41">
        <v>124</v>
      </c>
      <c r="X161" s="41">
        <v>106</v>
      </c>
      <c r="Y161" s="41">
        <v>91.8</v>
      </c>
    </row>
    <row r="162" spans="1:25" s="42" customFormat="1" x14ac:dyDescent="0.25">
      <c r="A162" s="44" t="s">
        <v>421</v>
      </c>
      <c r="B162" s="49">
        <v>39</v>
      </c>
      <c r="C162" s="49">
        <v>5</v>
      </c>
      <c r="D162" s="46">
        <v>973</v>
      </c>
      <c r="E162" s="55">
        <f>VLOOKUP(Table12[[#This Row],[Name]],M.Rd!$A:$T,MATCH(Table12[[#This Row],[L.eff]],M.Rd!$C$2:$S$2)+2,FALSE)</f>
        <v>89.1</v>
      </c>
      <c r="F162" s="55">
        <f>VLOOKUP(Table12[[#This Row],[Name]],V.Rd!$A:$B,2,FALSE)</f>
        <v>648</v>
      </c>
      <c r="G162" s="55">
        <f>VLOOKUP(Table12[[#This Row],[Name]],M.Rd!$A:$T,20,FALSE)</f>
        <v>1560</v>
      </c>
      <c r="H162" s="41"/>
      <c r="I162" s="41">
        <v>2650</v>
      </c>
      <c r="J162" s="41">
        <v>2580</v>
      </c>
      <c r="K162" s="41">
        <v>2510</v>
      </c>
      <c r="L162" s="41">
        <v>2420</v>
      </c>
      <c r="M162" s="41">
        <v>2320</v>
      </c>
      <c r="N162" s="41">
        <v>2180</v>
      </c>
      <c r="O162" s="41">
        <v>2010</v>
      </c>
      <c r="P162" s="41">
        <v>1620</v>
      </c>
      <c r="Q162" s="41">
        <v>1260</v>
      </c>
      <c r="R162" s="41">
        <v>977</v>
      </c>
      <c r="S162" s="41">
        <v>773</v>
      </c>
      <c r="T162" s="41">
        <v>625</v>
      </c>
      <c r="U162" s="41">
        <v>514</v>
      </c>
      <c r="V162" s="41">
        <v>430</v>
      </c>
      <c r="W162" s="41">
        <v>364</v>
      </c>
      <c r="X162" s="41">
        <v>313</v>
      </c>
      <c r="Y162" s="41">
        <v>271</v>
      </c>
    </row>
    <row r="163" spans="1:25" s="42" customFormat="1" x14ac:dyDescent="0.25">
      <c r="A163" s="44" t="s">
        <v>421</v>
      </c>
      <c r="B163" s="49">
        <v>39</v>
      </c>
      <c r="C163" s="49">
        <v>6</v>
      </c>
      <c r="D163" s="46">
        <v>737</v>
      </c>
      <c r="E163" s="55">
        <f>VLOOKUP(Table12[[#This Row],[Name]],M.Rd!$A:$T,MATCH(Table12[[#This Row],[L.eff]],M.Rd!$C$2:$S$2)+2,FALSE)</f>
        <v>89.1</v>
      </c>
      <c r="F163" s="55">
        <f>VLOOKUP(Table12[[#This Row],[Name]],V.Rd!$A:$B,2,FALSE)</f>
        <v>648</v>
      </c>
      <c r="G163" s="55">
        <f>VLOOKUP(Table12[[#This Row],[Name]],M.Rd!$A:$T,20,FALSE)</f>
        <v>1560</v>
      </c>
      <c r="H163" s="41"/>
      <c r="I163" s="41">
        <v>3260</v>
      </c>
      <c r="J163" s="41">
        <v>3170</v>
      </c>
      <c r="K163" s="41">
        <v>3080</v>
      </c>
      <c r="L163" s="41">
        <v>2970</v>
      </c>
      <c r="M163" s="41">
        <v>2830</v>
      </c>
      <c r="N163" s="41">
        <v>2660</v>
      </c>
      <c r="O163" s="41">
        <v>2440</v>
      </c>
      <c r="P163" s="41">
        <v>1950</v>
      </c>
      <c r="Q163" s="41">
        <v>1510</v>
      </c>
      <c r="R163" s="41">
        <v>1170</v>
      </c>
      <c r="S163" s="41">
        <v>923</v>
      </c>
      <c r="T163" s="41">
        <v>745</v>
      </c>
      <c r="U163" s="41">
        <v>612</v>
      </c>
      <c r="V163" s="41">
        <v>512</v>
      </c>
      <c r="W163" s="41">
        <v>434</v>
      </c>
      <c r="X163" s="41">
        <v>372</v>
      </c>
      <c r="Y163" s="41">
        <v>323</v>
      </c>
    </row>
    <row r="164" spans="1:25" s="42" customFormat="1" x14ac:dyDescent="0.25">
      <c r="A164" s="44" t="s">
        <v>421</v>
      </c>
      <c r="B164" s="49">
        <v>39</v>
      </c>
      <c r="C164" s="49">
        <v>7</v>
      </c>
      <c r="D164" s="46">
        <v>567</v>
      </c>
      <c r="E164" s="55">
        <f>VLOOKUP(Table12[[#This Row],[Name]],M.Rd!$A:$T,MATCH(Table12[[#This Row],[L.eff]],M.Rd!$C$2:$S$2)+2,FALSE)</f>
        <v>89.1</v>
      </c>
      <c r="F164" s="55">
        <f>VLOOKUP(Table12[[#This Row],[Name]],V.Rd!$A:$B,2,FALSE)</f>
        <v>648</v>
      </c>
      <c r="G164" s="55">
        <f>VLOOKUP(Table12[[#This Row],[Name]],M.Rd!$A:$T,20,FALSE)</f>
        <v>1560</v>
      </c>
      <c r="H164" s="41"/>
      <c r="I164" s="41">
        <v>4060</v>
      </c>
      <c r="J164" s="41">
        <v>3950</v>
      </c>
      <c r="K164" s="41">
        <v>3830</v>
      </c>
      <c r="L164" s="41">
        <v>3690</v>
      </c>
      <c r="M164" s="41">
        <v>3500</v>
      </c>
      <c r="N164" s="41">
        <v>3270</v>
      </c>
      <c r="O164" s="41">
        <v>2990</v>
      </c>
      <c r="P164" s="41">
        <v>2360</v>
      </c>
      <c r="Q164" s="41">
        <v>1800</v>
      </c>
      <c r="R164" s="41">
        <v>1390</v>
      </c>
      <c r="S164" s="41">
        <v>1100</v>
      </c>
      <c r="T164" s="41">
        <v>884</v>
      </c>
      <c r="U164" s="41">
        <v>727</v>
      </c>
      <c r="V164" s="41">
        <v>607</v>
      </c>
      <c r="W164" s="41">
        <v>514</v>
      </c>
      <c r="X164" s="41">
        <v>441</v>
      </c>
      <c r="Y164" s="41">
        <v>383</v>
      </c>
    </row>
    <row r="165" spans="1:25" s="42" customFormat="1" x14ac:dyDescent="0.25">
      <c r="A165" s="44" t="s">
        <v>421</v>
      </c>
      <c r="B165" s="49">
        <v>39</v>
      </c>
      <c r="C165" s="49">
        <v>8</v>
      </c>
      <c r="D165" s="46">
        <v>446</v>
      </c>
      <c r="E165" s="55">
        <f>VLOOKUP(Table12[[#This Row],[Name]],M.Rd!$A:$T,MATCH(Table12[[#This Row],[L.eff]],M.Rd!$C$2:$S$2)+2,FALSE)</f>
        <v>89.1</v>
      </c>
      <c r="F165" s="55">
        <f>VLOOKUP(Table12[[#This Row],[Name]],V.Rd!$A:$B,2,FALSE)</f>
        <v>648</v>
      </c>
      <c r="G165" s="55">
        <f>VLOOKUP(Table12[[#This Row],[Name]],M.Rd!$A:$T,20,FALSE)</f>
        <v>1560</v>
      </c>
      <c r="H165" s="41"/>
      <c r="I165" s="41">
        <v>1180</v>
      </c>
      <c r="J165" s="41">
        <v>1160</v>
      </c>
      <c r="K165" s="41">
        <v>1130</v>
      </c>
      <c r="L165" s="41">
        <v>1100</v>
      </c>
      <c r="M165" s="41">
        <v>1060</v>
      </c>
      <c r="N165" s="41">
        <v>1020</v>
      </c>
      <c r="O165" s="41">
        <v>958</v>
      </c>
      <c r="P165" s="41">
        <v>814</v>
      </c>
      <c r="Q165" s="41">
        <v>657</v>
      </c>
      <c r="R165" s="41">
        <v>522</v>
      </c>
      <c r="S165" s="41">
        <v>418</v>
      </c>
      <c r="T165" s="41">
        <v>340</v>
      </c>
      <c r="U165" s="41">
        <v>280</v>
      </c>
      <c r="V165" s="41">
        <v>235</v>
      </c>
      <c r="W165" s="41">
        <v>200</v>
      </c>
      <c r="X165" s="41">
        <v>172</v>
      </c>
      <c r="Y165" s="41">
        <v>149</v>
      </c>
    </row>
    <row r="166" spans="1:25" s="42" customFormat="1" x14ac:dyDescent="0.25">
      <c r="A166" s="44" t="s">
        <v>421</v>
      </c>
      <c r="B166" s="49">
        <v>39</v>
      </c>
      <c r="C166" s="49">
        <v>9</v>
      </c>
      <c r="D166" s="46">
        <v>359</v>
      </c>
      <c r="E166" s="55">
        <f>VLOOKUP(Table12[[#This Row],[Name]],M.Rd!$A:$T,MATCH(Table12[[#This Row],[L.eff]],M.Rd!$C$2:$S$2)+2,FALSE)</f>
        <v>89.1</v>
      </c>
      <c r="F166" s="55">
        <f>VLOOKUP(Table12[[#This Row],[Name]],V.Rd!$A:$B,2,FALSE)</f>
        <v>648</v>
      </c>
      <c r="G166" s="55">
        <f>VLOOKUP(Table12[[#This Row],[Name]],M.Rd!$A:$T,20,FALSE)</f>
        <v>1560</v>
      </c>
      <c r="H166" s="41"/>
      <c r="I166" s="41">
        <v>1620</v>
      </c>
      <c r="J166" s="41">
        <v>1590</v>
      </c>
      <c r="K166" s="41">
        <v>1540</v>
      </c>
      <c r="L166" s="41">
        <v>1500</v>
      </c>
      <c r="M166" s="41">
        <v>1440</v>
      </c>
      <c r="N166" s="41">
        <v>1370</v>
      </c>
      <c r="O166" s="41">
        <v>1280</v>
      </c>
      <c r="P166" s="41">
        <v>1060</v>
      </c>
      <c r="Q166" s="41">
        <v>833</v>
      </c>
      <c r="R166" s="41">
        <v>654</v>
      </c>
      <c r="S166" s="41">
        <v>520</v>
      </c>
      <c r="T166" s="41">
        <v>421</v>
      </c>
      <c r="U166" s="41">
        <v>347</v>
      </c>
      <c r="V166" s="41">
        <v>291</v>
      </c>
      <c r="W166" s="41">
        <v>247</v>
      </c>
      <c r="X166" s="41">
        <v>212</v>
      </c>
      <c r="Y166" s="41">
        <v>184</v>
      </c>
    </row>
    <row r="167" spans="1:25" s="42" customFormat="1" x14ac:dyDescent="0.25">
      <c r="A167" s="44" t="s">
        <v>421</v>
      </c>
      <c r="B167" s="49">
        <v>39</v>
      </c>
      <c r="C167" s="49">
        <v>10</v>
      </c>
      <c r="D167" s="46">
        <v>295</v>
      </c>
      <c r="E167" s="55">
        <f>VLOOKUP(Table12[[#This Row],[Name]],M.Rd!$A:$T,MATCH(Table12[[#This Row],[L.eff]],M.Rd!$C$2:$S$2)+2,FALSE)</f>
        <v>89.1</v>
      </c>
      <c r="F167" s="55">
        <f>VLOOKUP(Table12[[#This Row],[Name]],V.Rd!$A:$B,2,FALSE)</f>
        <v>648</v>
      </c>
      <c r="G167" s="55">
        <f>VLOOKUP(Table12[[#This Row],[Name]],M.Rd!$A:$T,20,FALSE)</f>
        <v>1560</v>
      </c>
      <c r="H167" s="41"/>
      <c r="I167" s="41">
        <v>2150</v>
      </c>
      <c r="J167" s="41">
        <v>2100</v>
      </c>
      <c r="K167" s="41">
        <v>2040</v>
      </c>
      <c r="L167" s="41">
        <v>1970</v>
      </c>
      <c r="M167" s="41">
        <v>1890</v>
      </c>
      <c r="N167" s="41">
        <v>1780</v>
      </c>
      <c r="O167" s="41">
        <v>1650</v>
      </c>
      <c r="P167" s="41">
        <v>1340</v>
      </c>
      <c r="Q167" s="41">
        <v>1040</v>
      </c>
      <c r="R167" s="41">
        <v>813</v>
      </c>
      <c r="S167" s="41">
        <v>644</v>
      </c>
      <c r="T167" s="41">
        <v>521</v>
      </c>
      <c r="U167" s="41">
        <v>429</v>
      </c>
      <c r="V167" s="41">
        <v>359</v>
      </c>
      <c r="W167" s="41">
        <v>304</v>
      </c>
      <c r="X167" s="41">
        <v>261</v>
      </c>
      <c r="Y167" s="41">
        <v>226</v>
      </c>
    </row>
    <row r="168" spans="1:25" s="42" customFormat="1" x14ac:dyDescent="0.25">
      <c r="A168" s="44" t="s">
        <v>421</v>
      </c>
      <c r="B168" s="49">
        <v>39</v>
      </c>
      <c r="C168" s="49">
        <v>11</v>
      </c>
      <c r="D168" s="46">
        <v>246</v>
      </c>
      <c r="E168" s="55">
        <f>VLOOKUP(Table12[[#This Row],[Name]],M.Rd!$A:$T,MATCH(Table12[[#This Row],[L.eff]],M.Rd!$C$2:$S$2)+2,FALSE)</f>
        <v>89.1</v>
      </c>
      <c r="F168" s="55">
        <f>VLOOKUP(Table12[[#This Row],[Name]],V.Rd!$A:$B,2,FALSE)</f>
        <v>648</v>
      </c>
      <c r="G168" s="55">
        <f>VLOOKUP(Table12[[#This Row],[Name]],M.Rd!$A:$T,20,FALSE)</f>
        <v>1560</v>
      </c>
      <c r="H168" s="41"/>
      <c r="I168" s="41">
        <v>2640</v>
      </c>
      <c r="J168" s="41">
        <v>2570</v>
      </c>
      <c r="K168" s="41">
        <v>2490</v>
      </c>
      <c r="L168" s="41">
        <v>2390</v>
      </c>
      <c r="M168" s="41">
        <v>2270</v>
      </c>
      <c r="N168" s="41">
        <v>2110</v>
      </c>
      <c r="O168" s="41">
        <v>1920</v>
      </c>
      <c r="P168" s="41">
        <v>1500</v>
      </c>
      <c r="Q168" s="41">
        <v>1140</v>
      </c>
      <c r="R168" s="41">
        <v>879</v>
      </c>
      <c r="S168" s="41">
        <v>692</v>
      </c>
      <c r="T168" s="41">
        <v>558</v>
      </c>
      <c r="U168" s="41">
        <v>458</v>
      </c>
      <c r="V168" s="41">
        <v>383</v>
      </c>
      <c r="W168" s="41">
        <v>324</v>
      </c>
      <c r="X168" s="41">
        <v>278</v>
      </c>
      <c r="Y168" s="41">
        <v>241</v>
      </c>
    </row>
    <row r="169" spans="1:25" s="42" customFormat="1" x14ac:dyDescent="0.25">
      <c r="A169" s="44" t="s">
        <v>421</v>
      </c>
      <c r="B169" s="49">
        <v>39</v>
      </c>
      <c r="C169" s="49">
        <v>12</v>
      </c>
      <c r="D169" s="46">
        <v>209</v>
      </c>
      <c r="E169" s="55">
        <f>VLOOKUP(Table12[[#This Row],[Name]],M.Rd!$A:$T,MATCH(Table12[[#This Row],[L.eff]],M.Rd!$C$2:$S$2)+2,FALSE)</f>
        <v>89.1</v>
      </c>
      <c r="F169" s="55">
        <f>VLOOKUP(Table12[[#This Row],[Name]],V.Rd!$A:$B,2,FALSE)</f>
        <v>648</v>
      </c>
      <c r="G169" s="55">
        <f>VLOOKUP(Table12[[#This Row],[Name]],M.Rd!$A:$T,20,FALSE)</f>
        <v>1560</v>
      </c>
      <c r="H169" s="41"/>
      <c r="I169" s="41">
        <v>3240</v>
      </c>
      <c r="J169" s="41">
        <v>3160</v>
      </c>
      <c r="K169" s="41">
        <v>3050</v>
      </c>
      <c r="L169" s="41">
        <v>2930</v>
      </c>
      <c r="M169" s="41">
        <v>2770</v>
      </c>
      <c r="N169" s="41">
        <v>2560</v>
      </c>
      <c r="O169" s="41">
        <v>2320</v>
      </c>
      <c r="P169" s="41">
        <v>1790</v>
      </c>
      <c r="Q169" s="41">
        <v>1360</v>
      </c>
      <c r="R169" s="41">
        <v>1040</v>
      </c>
      <c r="S169" s="41">
        <v>822</v>
      </c>
      <c r="T169" s="41">
        <v>661</v>
      </c>
      <c r="U169" s="41">
        <v>543</v>
      </c>
      <c r="V169" s="41">
        <v>453</v>
      </c>
      <c r="W169" s="41">
        <v>384</v>
      </c>
      <c r="X169" s="41">
        <v>329</v>
      </c>
      <c r="Y169" s="41">
        <v>285</v>
      </c>
    </row>
    <row r="170" spans="1:25" s="42" customFormat="1" x14ac:dyDescent="0.25">
      <c r="A170" s="44" t="s">
        <v>421</v>
      </c>
      <c r="B170" s="49">
        <v>39</v>
      </c>
      <c r="C170" s="49">
        <v>13</v>
      </c>
      <c r="D170" s="46">
        <v>179</v>
      </c>
      <c r="E170" s="55">
        <f>VLOOKUP(Table12[[#This Row],[Name]],M.Rd!$A:$T,MATCH(Table12[[#This Row],[L.eff]],M.Rd!$C$2:$S$2)+2,FALSE)</f>
        <v>89.1</v>
      </c>
      <c r="F170" s="55">
        <f>VLOOKUP(Table12[[#This Row],[Name]],V.Rd!$A:$B,2,FALSE)</f>
        <v>648</v>
      </c>
      <c r="G170" s="55">
        <f>VLOOKUP(Table12[[#This Row],[Name]],M.Rd!$A:$T,20,FALSE)</f>
        <v>1560</v>
      </c>
      <c r="H170" s="41"/>
      <c r="I170" s="41">
        <v>4050</v>
      </c>
      <c r="J170" s="41">
        <v>3930</v>
      </c>
      <c r="K170" s="41">
        <v>3800</v>
      </c>
      <c r="L170" s="41">
        <v>3630</v>
      </c>
      <c r="M170" s="41">
        <v>3420</v>
      </c>
      <c r="N170" s="41">
        <v>3150</v>
      </c>
      <c r="O170" s="41">
        <v>2820</v>
      </c>
      <c r="P170" s="41">
        <v>2160</v>
      </c>
      <c r="Q170" s="41">
        <v>1620</v>
      </c>
      <c r="R170" s="41">
        <v>1240</v>
      </c>
      <c r="S170" s="41">
        <v>976</v>
      </c>
      <c r="T170" s="41">
        <v>785</v>
      </c>
      <c r="U170" s="41">
        <v>644</v>
      </c>
      <c r="V170" s="41">
        <v>537</v>
      </c>
      <c r="W170" s="41">
        <v>455</v>
      </c>
      <c r="X170" s="41">
        <v>390</v>
      </c>
      <c r="Y170" s="41">
        <v>338</v>
      </c>
    </row>
    <row r="171" spans="1:25" s="42" customFormat="1" x14ac:dyDescent="0.25">
      <c r="A171" s="44" t="s">
        <v>421</v>
      </c>
      <c r="B171" s="49">
        <v>39</v>
      </c>
      <c r="C171" s="49">
        <v>14</v>
      </c>
      <c r="D171" s="46">
        <v>155</v>
      </c>
      <c r="E171" s="55">
        <f>VLOOKUP(Table12[[#This Row],[Name]],M.Rd!$A:$T,MATCH(Table12[[#This Row],[L.eff]],M.Rd!$C$2:$S$2)+2,FALSE)</f>
        <v>89.1</v>
      </c>
      <c r="F171" s="55">
        <f>VLOOKUP(Table12[[#This Row],[Name]],V.Rd!$A:$B,2,FALSE)</f>
        <v>648</v>
      </c>
      <c r="G171" s="55">
        <f>VLOOKUP(Table12[[#This Row],[Name]],M.Rd!$A:$T,20,FALSE)</f>
        <v>1560</v>
      </c>
      <c r="H171" s="41"/>
      <c r="I171" s="41">
        <v>1150</v>
      </c>
      <c r="J171" s="41">
        <v>1130</v>
      </c>
      <c r="K171" s="41">
        <v>1100</v>
      </c>
      <c r="L171" s="41">
        <v>1060</v>
      </c>
      <c r="M171" s="41">
        <v>1020</v>
      </c>
      <c r="N171" s="41">
        <v>973</v>
      </c>
      <c r="O171" s="41">
        <v>910</v>
      </c>
      <c r="P171" s="41">
        <v>756</v>
      </c>
      <c r="Q171" s="41">
        <v>599</v>
      </c>
      <c r="R171" s="41">
        <v>471</v>
      </c>
      <c r="S171" s="41">
        <v>375</v>
      </c>
      <c r="T171" s="41">
        <v>304</v>
      </c>
      <c r="U171" s="41">
        <v>250</v>
      </c>
      <c r="V171" s="41">
        <v>210</v>
      </c>
      <c r="W171" s="41">
        <v>178</v>
      </c>
      <c r="X171" s="41">
        <v>153</v>
      </c>
      <c r="Y171" s="41">
        <v>133</v>
      </c>
    </row>
    <row r="172" spans="1:25" s="42" customFormat="1" x14ac:dyDescent="0.25">
      <c r="A172" s="43" t="s">
        <v>422</v>
      </c>
      <c r="B172" s="48">
        <v>48</v>
      </c>
      <c r="C172" s="48">
        <v>1</v>
      </c>
      <c r="D172" s="45">
        <v>2160</v>
      </c>
      <c r="E172" s="55">
        <f>VLOOKUP(Table12[[#This Row],[Name]],M.Rd!$A:$T,MATCH(Table12[[#This Row],[L.eff]],M.Rd!$C$2:$S$2)+2,FALSE)</f>
        <v>108</v>
      </c>
      <c r="F172" s="55">
        <f>VLOOKUP(Table12[[#This Row],[Name]],V.Rd!$A:$B,2,FALSE)</f>
        <v>799</v>
      </c>
      <c r="G172" s="55">
        <f>VLOOKUP(Table12[[#This Row],[Name]],M.Rd!$A:$T,20,FALSE)</f>
        <v>1870</v>
      </c>
      <c r="H172" s="41"/>
      <c r="I172" s="41">
        <v>1590</v>
      </c>
      <c r="J172" s="41">
        <v>1550</v>
      </c>
      <c r="K172" s="41">
        <v>1510</v>
      </c>
      <c r="L172" s="41">
        <v>1460</v>
      </c>
      <c r="M172" s="41">
        <v>1390</v>
      </c>
      <c r="N172" s="41">
        <v>1310</v>
      </c>
      <c r="O172" s="41">
        <v>1210</v>
      </c>
      <c r="P172" s="41">
        <v>977</v>
      </c>
      <c r="Q172" s="41">
        <v>758</v>
      </c>
      <c r="R172" s="41">
        <v>590</v>
      </c>
      <c r="S172" s="41">
        <v>467</v>
      </c>
      <c r="T172" s="41">
        <v>377</v>
      </c>
      <c r="U172" s="41">
        <v>310</v>
      </c>
      <c r="V172" s="41">
        <v>259</v>
      </c>
      <c r="W172" s="41">
        <v>220</v>
      </c>
      <c r="X172" s="41">
        <v>189</v>
      </c>
      <c r="Y172" s="41">
        <v>164</v>
      </c>
    </row>
    <row r="173" spans="1:25" s="42" customFormat="1" x14ac:dyDescent="0.25">
      <c r="A173" s="44" t="s">
        <v>422</v>
      </c>
      <c r="B173" s="49">
        <v>48</v>
      </c>
      <c r="C173" s="49">
        <v>1.5</v>
      </c>
      <c r="D173" s="46">
        <v>2100</v>
      </c>
      <c r="E173" s="55">
        <f>VLOOKUP(Table12[[#This Row],[Name]],M.Rd!$A:$T,MATCH(Table12[[#This Row],[L.eff]],M.Rd!$C$2:$S$2)+2,FALSE)</f>
        <v>108</v>
      </c>
      <c r="F173" s="55">
        <f>VLOOKUP(Table12[[#This Row],[Name]],V.Rd!$A:$B,2,FALSE)</f>
        <v>799</v>
      </c>
      <c r="G173" s="55">
        <f>VLOOKUP(Table12[[#This Row],[Name]],M.Rd!$A:$T,20,FALSE)</f>
        <v>1870</v>
      </c>
      <c r="H173" s="41"/>
      <c r="I173" s="41">
        <v>2150</v>
      </c>
      <c r="J173" s="41">
        <v>2090</v>
      </c>
      <c r="K173" s="41">
        <v>2020</v>
      </c>
      <c r="L173" s="41">
        <v>1950</v>
      </c>
      <c r="M173" s="41">
        <v>1850</v>
      </c>
      <c r="N173" s="41">
        <v>1730</v>
      </c>
      <c r="O173" s="41">
        <v>1580</v>
      </c>
      <c r="P173" s="41">
        <v>1240</v>
      </c>
      <c r="Q173" s="41">
        <v>947</v>
      </c>
      <c r="R173" s="41">
        <v>731</v>
      </c>
      <c r="S173" s="41">
        <v>577</v>
      </c>
      <c r="T173" s="41">
        <v>465</v>
      </c>
      <c r="U173" s="41">
        <v>382</v>
      </c>
      <c r="V173" s="41">
        <v>319</v>
      </c>
      <c r="W173" s="41">
        <v>270</v>
      </c>
      <c r="X173" s="41">
        <v>232</v>
      </c>
      <c r="Y173" s="41">
        <v>201</v>
      </c>
    </row>
    <row r="174" spans="1:25" s="42" customFormat="1" x14ac:dyDescent="0.25">
      <c r="A174" s="44" t="s">
        <v>422</v>
      </c>
      <c r="B174" s="49">
        <v>48</v>
      </c>
      <c r="C174" s="49">
        <v>2</v>
      </c>
      <c r="D174" s="46">
        <v>2030</v>
      </c>
      <c r="E174" s="55">
        <f>VLOOKUP(Table12[[#This Row],[Name]],M.Rd!$A:$T,MATCH(Table12[[#This Row],[L.eff]],M.Rd!$C$2:$S$2)+2,FALSE)</f>
        <v>108</v>
      </c>
      <c r="F174" s="55">
        <f>VLOOKUP(Table12[[#This Row],[Name]],V.Rd!$A:$B,2,FALSE)</f>
        <v>799</v>
      </c>
      <c r="G174" s="55">
        <f>VLOOKUP(Table12[[#This Row],[Name]],M.Rd!$A:$T,20,FALSE)</f>
        <v>1870</v>
      </c>
      <c r="H174" s="41"/>
      <c r="I174" s="41">
        <v>2590</v>
      </c>
      <c r="J174" s="41">
        <v>2480</v>
      </c>
      <c r="K174" s="41">
        <v>2330</v>
      </c>
      <c r="L174" s="41">
        <v>2130</v>
      </c>
      <c r="M174" s="41">
        <v>1860</v>
      </c>
      <c r="N174" s="41">
        <v>1570</v>
      </c>
      <c r="O174" s="41">
        <v>1300</v>
      </c>
      <c r="P174" s="41">
        <v>901</v>
      </c>
      <c r="Q174" s="41">
        <v>650</v>
      </c>
      <c r="R174" s="41">
        <v>489</v>
      </c>
      <c r="S174" s="41">
        <v>380</v>
      </c>
      <c r="T174" s="41">
        <v>303</v>
      </c>
      <c r="U174" s="41">
        <v>248</v>
      </c>
      <c r="V174" s="41">
        <v>206</v>
      </c>
      <c r="W174" s="41">
        <v>174</v>
      </c>
      <c r="X174" s="41">
        <v>149</v>
      </c>
      <c r="Y174" s="41">
        <v>129</v>
      </c>
    </row>
    <row r="175" spans="1:25" s="42" customFormat="1" x14ac:dyDescent="0.25">
      <c r="A175" s="44" t="s">
        <v>422</v>
      </c>
      <c r="B175" s="49">
        <v>48</v>
      </c>
      <c r="C175" s="49">
        <v>2.5</v>
      </c>
      <c r="D175" s="46">
        <v>1940</v>
      </c>
      <c r="E175" s="55">
        <f>VLOOKUP(Table12[[#This Row],[Name]],M.Rd!$A:$T,MATCH(Table12[[#This Row],[L.eff]],M.Rd!$C$2:$S$2)+2,FALSE)</f>
        <v>108</v>
      </c>
      <c r="F175" s="55">
        <f>VLOOKUP(Table12[[#This Row],[Name]],V.Rd!$A:$B,2,FALSE)</f>
        <v>799</v>
      </c>
      <c r="G175" s="55">
        <f>VLOOKUP(Table12[[#This Row],[Name]],M.Rd!$A:$T,20,FALSE)</f>
        <v>1870</v>
      </c>
      <c r="H175" s="41"/>
      <c r="I175" s="41">
        <v>3180</v>
      </c>
      <c r="J175" s="41">
        <v>3030</v>
      </c>
      <c r="K175" s="41">
        <v>2840</v>
      </c>
      <c r="L175" s="41">
        <v>2580</v>
      </c>
      <c r="M175" s="41">
        <v>2230</v>
      </c>
      <c r="N175" s="41">
        <v>1860</v>
      </c>
      <c r="O175" s="41">
        <v>1530</v>
      </c>
      <c r="P175" s="41">
        <v>1060</v>
      </c>
      <c r="Q175" s="41">
        <v>761</v>
      </c>
      <c r="R175" s="41">
        <v>571</v>
      </c>
      <c r="S175" s="41">
        <v>444</v>
      </c>
      <c r="T175" s="41">
        <v>354</v>
      </c>
      <c r="U175" s="41">
        <v>289</v>
      </c>
      <c r="V175" s="41">
        <v>241</v>
      </c>
      <c r="W175" s="41">
        <v>203</v>
      </c>
      <c r="X175" s="41">
        <v>174</v>
      </c>
      <c r="Y175" s="41">
        <v>150</v>
      </c>
    </row>
    <row r="176" spans="1:25" s="42" customFormat="1" x14ac:dyDescent="0.25">
      <c r="A176" s="44" t="s">
        <v>422</v>
      </c>
      <c r="B176" s="49">
        <v>48</v>
      </c>
      <c r="C176" s="49">
        <v>3</v>
      </c>
      <c r="D176" s="46">
        <v>1830</v>
      </c>
      <c r="E176" s="55">
        <f>VLOOKUP(Table12[[#This Row],[Name]],M.Rd!$A:$T,MATCH(Table12[[#This Row],[L.eff]],M.Rd!$C$2:$S$2)+2,FALSE)</f>
        <v>108</v>
      </c>
      <c r="F176" s="55">
        <f>VLOOKUP(Table12[[#This Row],[Name]],V.Rd!$A:$B,2,FALSE)</f>
        <v>799</v>
      </c>
      <c r="G176" s="55">
        <f>VLOOKUP(Table12[[#This Row],[Name]],M.Rd!$A:$T,20,FALSE)</f>
        <v>1870</v>
      </c>
      <c r="H176" s="41"/>
      <c r="I176" s="41">
        <v>3950</v>
      </c>
      <c r="J176" s="41">
        <v>3760</v>
      </c>
      <c r="K176" s="41">
        <v>3500</v>
      </c>
      <c r="L176" s="41">
        <v>3140</v>
      </c>
      <c r="M176" s="41">
        <v>2680</v>
      </c>
      <c r="N176" s="41">
        <v>2210</v>
      </c>
      <c r="O176" s="41">
        <v>1800</v>
      </c>
      <c r="P176" s="41">
        <v>1230</v>
      </c>
      <c r="Q176" s="41">
        <v>886</v>
      </c>
      <c r="R176" s="41">
        <v>664</v>
      </c>
      <c r="S176" s="41">
        <v>515</v>
      </c>
      <c r="T176" s="41">
        <v>411</v>
      </c>
      <c r="U176" s="41">
        <v>336</v>
      </c>
      <c r="V176" s="41">
        <v>279</v>
      </c>
      <c r="W176" s="41">
        <v>236</v>
      </c>
      <c r="X176" s="41">
        <v>202</v>
      </c>
      <c r="Y176" s="41">
        <v>174</v>
      </c>
    </row>
    <row r="177" spans="1:25" s="42" customFormat="1" x14ac:dyDescent="0.25">
      <c r="A177" s="44" t="s">
        <v>422</v>
      </c>
      <c r="B177" s="49">
        <v>48</v>
      </c>
      <c r="C177" s="49">
        <v>3.5</v>
      </c>
      <c r="D177" s="46">
        <v>1690</v>
      </c>
      <c r="E177" s="55">
        <f>VLOOKUP(Table12[[#This Row],[Name]],M.Rd!$A:$T,MATCH(Table12[[#This Row],[L.eff]],M.Rd!$C$2:$S$2)+2,FALSE)</f>
        <v>108</v>
      </c>
      <c r="F177" s="55">
        <f>VLOOKUP(Table12[[#This Row],[Name]],V.Rd!$A:$B,2,FALSE)</f>
        <v>799</v>
      </c>
      <c r="G177" s="55">
        <f>VLOOKUP(Table12[[#This Row],[Name]],M.Rd!$A:$T,20,FALSE)</f>
        <v>1870</v>
      </c>
      <c r="H177" s="41"/>
      <c r="I177" s="41">
        <v>1020</v>
      </c>
      <c r="J177" s="41">
        <v>989</v>
      </c>
      <c r="K177" s="41">
        <v>950</v>
      </c>
      <c r="L177" s="41">
        <v>899</v>
      </c>
      <c r="M177" s="41">
        <v>833</v>
      </c>
      <c r="N177" s="41">
        <v>749</v>
      </c>
      <c r="O177" s="41">
        <v>655</v>
      </c>
      <c r="P177" s="41">
        <v>482</v>
      </c>
      <c r="Q177" s="41">
        <v>356</v>
      </c>
      <c r="R177" s="41">
        <v>271</v>
      </c>
      <c r="S177" s="41">
        <v>212</v>
      </c>
      <c r="T177" s="41">
        <v>170</v>
      </c>
      <c r="U177" s="41">
        <v>139</v>
      </c>
      <c r="V177" s="41">
        <v>116</v>
      </c>
      <c r="W177" s="41">
        <v>98.1</v>
      </c>
      <c r="X177" s="41">
        <v>84.1</v>
      </c>
      <c r="Y177" s="41">
        <v>72.8</v>
      </c>
    </row>
    <row r="178" spans="1:25" s="42" customFormat="1" x14ac:dyDescent="0.25">
      <c r="A178" s="44" t="s">
        <v>422</v>
      </c>
      <c r="B178" s="49">
        <v>48</v>
      </c>
      <c r="C178" s="49">
        <v>4</v>
      </c>
      <c r="D178" s="46">
        <v>1530</v>
      </c>
      <c r="E178" s="55">
        <f>VLOOKUP(Table12[[#This Row],[Name]],M.Rd!$A:$T,MATCH(Table12[[#This Row],[L.eff]],M.Rd!$C$2:$S$2)+2,FALSE)</f>
        <v>108</v>
      </c>
      <c r="F178" s="55">
        <f>VLOOKUP(Table12[[#This Row],[Name]],V.Rd!$A:$B,2,FALSE)</f>
        <v>799</v>
      </c>
      <c r="G178" s="55">
        <f>VLOOKUP(Table12[[#This Row],[Name]],M.Rd!$A:$T,20,FALSE)</f>
        <v>1870</v>
      </c>
      <c r="H178" s="41"/>
      <c r="I178" s="41">
        <v>1440</v>
      </c>
      <c r="J178" s="41">
        <v>1390</v>
      </c>
      <c r="K178" s="41">
        <v>1320</v>
      </c>
      <c r="L178" s="41">
        <v>1240</v>
      </c>
      <c r="M178" s="41">
        <v>1130</v>
      </c>
      <c r="N178" s="41">
        <v>990</v>
      </c>
      <c r="O178" s="41">
        <v>847</v>
      </c>
      <c r="P178" s="41">
        <v>606</v>
      </c>
      <c r="Q178" s="41">
        <v>443</v>
      </c>
      <c r="R178" s="41">
        <v>335</v>
      </c>
      <c r="S178" s="41">
        <v>261</v>
      </c>
      <c r="T178" s="41">
        <v>209</v>
      </c>
      <c r="U178" s="41">
        <v>171</v>
      </c>
      <c r="V178" s="41">
        <v>143</v>
      </c>
      <c r="W178" s="41">
        <v>121</v>
      </c>
      <c r="X178" s="41">
        <v>103</v>
      </c>
      <c r="Y178" s="41">
        <v>89.4</v>
      </c>
    </row>
    <row r="179" spans="1:25" s="42" customFormat="1" x14ac:dyDescent="0.25">
      <c r="A179" s="44" t="s">
        <v>422</v>
      </c>
      <c r="B179" s="49">
        <v>48</v>
      </c>
      <c r="C179" s="49">
        <v>5</v>
      </c>
      <c r="D179" s="46">
        <v>1170</v>
      </c>
      <c r="E179" s="55">
        <f>VLOOKUP(Table12[[#This Row],[Name]],M.Rd!$A:$T,MATCH(Table12[[#This Row],[L.eff]],M.Rd!$C$2:$S$2)+2,FALSE)</f>
        <v>108</v>
      </c>
      <c r="F179" s="55">
        <f>VLOOKUP(Table12[[#This Row],[Name]],V.Rd!$A:$B,2,FALSE)</f>
        <v>799</v>
      </c>
      <c r="G179" s="55">
        <f>VLOOKUP(Table12[[#This Row],[Name]],M.Rd!$A:$T,20,FALSE)</f>
        <v>1870</v>
      </c>
      <c r="H179" s="41"/>
      <c r="I179" s="41">
        <v>2020</v>
      </c>
      <c r="J179" s="41">
        <v>1940</v>
      </c>
      <c r="K179" s="41">
        <v>1840</v>
      </c>
      <c r="L179" s="41">
        <v>1690</v>
      </c>
      <c r="M179" s="41">
        <v>1500</v>
      </c>
      <c r="N179" s="41">
        <v>1280</v>
      </c>
      <c r="O179" s="41">
        <v>1070</v>
      </c>
      <c r="P179" s="41">
        <v>752</v>
      </c>
      <c r="Q179" s="41">
        <v>545</v>
      </c>
      <c r="R179" s="41">
        <v>410</v>
      </c>
      <c r="S179" s="41">
        <v>319</v>
      </c>
      <c r="T179" s="41">
        <v>255</v>
      </c>
      <c r="U179" s="41">
        <v>208</v>
      </c>
      <c r="V179" s="41">
        <v>173</v>
      </c>
      <c r="W179" s="41">
        <v>147</v>
      </c>
      <c r="X179" s="41">
        <v>125</v>
      </c>
      <c r="Y179" s="41">
        <v>109</v>
      </c>
    </row>
    <row r="180" spans="1:25" s="42" customFormat="1" x14ac:dyDescent="0.25">
      <c r="A180" s="44" t="s">
        <v>422</v>
      </c>
      <c r="B180" s="49">
        <v>48</v>
      </c>
      <c r="C180" s="49">
        <v>6</v>
      </c>
      <c r="D180" s="46">
        <v>887</v>
      </c>
      <c r="E180" s="55">
        <f>VLOOKUP(Table12[[#This Row],[Name]],M.Rd!$A:$T,MATCH(Table12[[#This Row],[L.eff]],M.Rd!$C$2:$S$2)+2,FALSE)</f>
        <v>108</v>
      </c>
      <c r="F180" s="55">
        <f>VLOOKUP(Table12[[#This Row],[Name]],V.Rd!$A:$B,2,FALSE)</f>
        <v>799</v>
      </c>
      <c r="G180" s="55">
        <f>VLOOKUP(Table12[[#This Row],[Name]],M.Rd!$A:$T,20,FALSE)</f>
        <v>1870</v>
      </c>
      <c r="H180" s="41"/>
      <c r="I180" s="41">
        <v>3370</v>
      </c>
      <c r="J180" s="41">
        <v>3340</v>
      </c>
      <c r="K180" s="41">
        <v>3280</v>
      </c>
      <c r="L180" s="41">
        <v>3210</v>
      </c>
      <c r="M180" s="41">
        <v>3130</v>
      </c>
      <c r="N180" s="41">
        <v>3040</v>
      </c>
      <c r="O180" s="41">
        <v>2940</v>
      </c>
      <c r="P180" s="41">
        <v>2670</v>
      </c>
      <c r="Q180" s="41">
        <v>2320</v>
      </c>
      <c r="R180" s="41">
        <v>1950</v>
      </c>
      <c r="S180" s="41">
        <v>1610</v>
      </c>
      <c r="T180" s="41">
        <v>1330</v>
      </c>
      <c r="U180" s="41">
        <v>1110</v>
      </c>
      <c r="V180" s="41">
        <v>938</v>
      </c>
      <c r="W180" s="41">
        <v>800</v>
      </c>
      <c r="X180" s="41">
        <v>690</v>
      </c>
      <c r="Y180" s="41">
        <v>601</v>
      </c>
    </row>
    <row r="181" spans="1:25" s="42" customFormat="1" x14ac:dyDescent="0.25">
      <c r="A181" s="44" t="s">
        <v>422</v>
      </c>
      <c r="B181" s="49">
        <v>48</v>
      </c>
      <c r="C181" s="49">
        <v>7</v>
      </c>
      <c r="D181" s="46">
        <v>681</v>
      </c>
      <c r="E181" s="55">
        <f>VLOOKUP(Table12[[#This Row],[Name]],M.Rd!$A:$T,MATCH(Table12[[#This Row],[L.eff]],M.Rd!$C$2:$S$2)+2,FALSE)</f>
        <v>108</v>
      </c>
      <c r="F181" s="55">
        <f>VLOOKUP(Table12[[#This Row],[Name]],V.Rd!$A:$B,2,FALSE)</f>
        <v>799</v>
      </c>
      <c r="G181" s="55">
        <f>VLOOKUP(Table12[[#This Row],[Name]],M.Rd!$A:$T,20,FALSE)</f>
        <v>1870</v>
      </c>
      <c r="H181" s="41"/>
      <c r="I181" s="41">
        <v>4150</v>
      </c>
      <c r="J181" s="41">
        <v>4110</v>
      </c>
      <c r="K181" s="41">
        <v>4030</v>
      </c>
      <c r="L181" s="41">
        <v>3950</v>
      </c>
      <c r="M181" s="41">
        <v>3850</v>
      </c>
      <c r="N181" s="41">
        <v>3740</v>
      </c>
      <c r="O181" s="41">
        <v>3610</v>
      </c>
      <c r="P181" s="41">
        <v>3270</v>
      </c>
      <c r="Q181" s="41">
        <v>2820</v>
      </c>
      <c r="R181" s="41">
        <v>2360</v>
      </c>
      <c r="S181" s="41">
        <v>1940</v>
      </c>
      <c r="T181" s="41">
        <v>1600</v>
      </c>
      <c r="U181" s="41">
        <v>1340</v>
      </c>
      <c r="V181" s="41">
        <v>1130</v>
      </c>
      <c r="W181" s="41">
        <v>962</v>
      </c>
      <c r="X181" s="41">
        <v>830</v>
      </c>
      <c r="Y181" s="41">
        <v>722</v>
      </c>
    </row>
    <row r="182" spans="1:25" s="42" customFormat="1" x14ac:dyDescent="0.25">
      <c r="A182" s="44" t="s">
        <v>422</v>
      </c>
      <c r="B182" s="49">
        <v>48</v>
      </c>
      <c r="C182" s="49">
        <v>8</v>
      </c>
      <c r="D182" s="46">
        <v>535</v>
      </c>
      <c r="E182" s="55">
        <f>VLOOKUP(Table12[[#This Row],[Name]],M.Rd!$A:$T,MATCH(Table12[[#This Row],[L.eff]],M.Rd!$C$2:$S$2)+2,FALSE)</f>
        <v>108</v>
      </c>
      <c r="F182" s="55">
        <f>VLOOKUP(Table12[[#This Row],[Name]],V.Rd!$A:$B,2,FALSE)</f>
        <v>799</v>
      </c>
      <c r="G182" s="55">
        <f>VLOOKUP(Table12[[#This Row],[Name]],M.Rd!$A:$T,20,FALSE)</f>
        <v>1870</v>
      </c>
      <c r="H182" s="41"/>
      <c r="I182" s="41">
        <v>5220</v>
      </c>
      <c r="J182" s="41">
        <v>5160</v>
      </c>
      <c r="K182" s="41">
        <v>5060</v>
      </c>
      <c r="L182" s="41">
        <v>4950</v>
      </c>
      <c r="M182" s="41">
        <v>4820</v>
      </c>
      <c r="N182" s="41">
        <v>4680</v>
      </c>
      <c r="O182" s="41">
        <v>4510</v>
      </c>
      <c r="P182" s="41">
        <v>4060</v>
      </c>
      <c r="Q182" s="41">
        <v>3480</v>
      </c>
      <c r="R182" s="41">
        <v>2890</v>
      </c>
      <c r="S182" s="41">
        <v>2370</v>
      </c>
      <c r="T182" s="41">
        <v>1950</v>
      </c>
      <c r="U182" s="41">
        <v>1620</v>
      </c>
      <c r="V182" s="41">
        <v>1370</v>
      </c>
      <c r="W182" s="41">
        <v>1170</v>
      </c>
      <c r="X182" s="41">
        <v>1010</v>
      </c>
      <c r="Y182" s="41">
        <v>876</v>
      </c>
    </row>
    <row r="183" spans="1:25" s="42" customFormat="1" x14ac:dyDescent="0.25">
      <c r="A183" s="44" t="s">
        <v>422</v>
      </c>
      <c r="B183" s="49">
        <v>48</v>
      </c>
      <c r="C183" s="49">
        <v>9</v>
      </c>
      <c r="D183" s="46">
        <v>431</v>
      </c>
      <c r="E183" s="55">
        <f>VLOOKUP(Table12[[#This Row],[Name]],M.Rd!$A:$T,MATCH(Table12[[#This Row],[L.eff]],M.Rd!$C$2:$S$2)+2,FALSE)</f>
        <v>108</v>
      </c>
      <c r="F183" s="55">
        <f>VLOOKUP(Table12[[#This Row],[Name]],V.Rd!$A:$B,2,FALSE)</f>
        <v>799</v>
      </c>
      <c r="G183" s="55">
        <f>VLOOKUP(Table12[[#This Row],[Name]],M.Rd!$A:$T,20,FALSE)</f>
        <v>1870</v>
      </c>
      <c r="H183" s="41"/>
      <c r="I183" s="41">
        <v>1910</v>
      </c>
      <c r="J183" s="41">
        <v>1900</v>
      </c>
      <c r="K183" s="41">
        <v>1870</v>
      </c>
      <c r="L183" s="41">
        <v>1840</v>
      </c>
      <c r="M183" s="41">
        <v>1800</v>
      </c>
      <c r="N183" s="41">
        <v>1760</v>
      </c>
      <c r="O183" s="41">
        <v>1710</v>
      </c>
      <c r="P183" s="41">
        <v>1580</v>
      </c>
      <c r="Q183" s="41">
        <v>1420</v>
      </c>
      <c r="R183" s="41">
        <v>1220</v>
      </c>
      <c r="S183" s="41">
        <v>1030</v>
      </c>
      <c r="T183" s="41">
        <v>863</v>
      </c>
      <c r="U183" s="41">
        <v>726</v>
      </c>
      <c r="V183" s="41">
        <v>615</v>
      </c>
      <c r="W183" s="41">
        <v>527</v>
      </c>
      <c r="X183" s="41">
        <v>456</v>
      </c>
      <c r="Y183" s="41">
        <v>397</v>
      </c>
    </row>
    <row r="184" spans="1:25" s="42" customFormat="1" x14ac:dyDescent="0.25">
      <c r="A184" s="44" t="s">
        <v>422</v>
      </c>
      <c r="B184" s="49">
        <v>48</v>
      </c>
      <c r="C184" s="49">
        <v>10</v>
      </c>
      <c r="D184" s="46">
        <v>354</v>
      </c>
      <c r="E184" s="55">
        <f>VLOOKUP(Table12[[#This Row],[Name]],M.Rd!$A:$T,MATCH(Table12[[#This Row],[L.eff]],M.Rd!$C$2:$S$2)+2,FALSE)</f>
        <v>108</v>
      </c>
      <c r="F184" s="55">
        <f>VLOOKUP(Table12[[#This Row],[Name]],V.Rd!$A:$B,2,FALSE)</f>
        <v>799</v>
      </c>
      <c r="G184" s="55">
        <f>VLOOKUP(Table12[[#This Row],[Name]],M.Rd!$A:$T,20,FALSE)</f>
        <v>1870</v>
      </c>
      <c r="H184" s="41"/>
      <c r="I184" s="41">
        <v>2640</v>
      </c>
      <c r="J184" s="41">
        <v>2620</v>
      </c>
      <c r="K184" s="41">
        <v>2570</v>
      </c>
      <c r="L184" s="41">
        <v>2520</v>
      </c>
      <c r="M184" s="41">
        <v>2460</v>
      </c>
      <c r="N184" s="41">
        <v>2400</v>
      </c>
      <c r="O184" s="41">
        <v>2320</v>
      </c>
      <c r="P184" s="41">
        <v>2120</v>
      </c>
      <c r="Q184" s="41">
        <v>1870</v>
      </c>
      <c r="R184" s="41">
        <v>1580</v>
      </c>
      <c r="S184" s="41">
        <v>1310</v>
      </c>
      <c r="T184" s="41">
        <v>1090</v>
      </c>
      <c r="U184" s="41">
        <v>912</v>
      </c>
      <c r="V184" s="41">
        <v>771</v>
      </c>
      <c r="W184" s="41">
        <v>659</v>
      </c>
      <c r="X184" s="41">
        <v>569</v>
      </c>
      <c r="Y184" s="41">
        <v>496</v>
      </c>
    </row>
    <row r="185" spans="1:25" s="42" customFormat="1" x14ac:dyDescent="0.25">
      <c r="A185" s="44" t="s">
        <v>422</v>
      </c>
      <c r="B185" s="49">
        <v>48</v>
      </c>
      <c r="C185" s="49">
        <v>11</v>
      </c>
      <c r="D185" s="46">
        <v>295</v>
      </c>
      <c r="E185" s="55">
        <f>VLOOKUP(Table12[[#This Row],[Name]],M.Rd!$A:$T,MATCH(Table12[[#This Row],[L.eff]],M.Rd!$C$2:$S$2)+2,FALSE)</f>
        <v>108</v>
      </c>
      <c r="F185" s="55">
        <f>VLOOKUP(Table12[[#This Row],[Name]],V.Rd!$A:$B,2,FALSE)</f>
        <v>799</v>
      </c>
      <c r="G185" s="55">
        <f>VLOOKUP(Table12[[#This Row],[Name]],M.Rd!$A:$T,20,FALSE)</f>
        <v>1870</v>
      </c>
      <c r="H185" s="41"/>
      <c r="I185" s="41">
        <v>3360</v>
      </c>
      <c r="J185" s="41">
        <v>3280</v>
      </c>
      <c r="K185" s="41">
        <v>3190</v>
      </c>
      <c r="L185" s="41">
        <v>3090</v>
      </c>
      <c r="M185" s="41">
        <v>2960</v>
      </c>
      <c r="N185" s="41">
        <v>2810</v>
      </c>
      <c r="O185" s="41">
        <v>2610</v>
      </c>
      <c r="P185" s="41">
        <v>2140</v>
      </c>
      <c r="Q185" s="41">
        <v>1680</v>
      </c>
      <c r="R185" s="41">
        <v>1310</v>
      </c>
      <c r="S185" s="41">
        <v>1040</v>
      </c>
      <c r="T185" s="41">
        <v>842</v>
      </c>
      <c r="U185" s="41">
        <v>694</v>
      </c>
      <c r="V185" s="41">
        <v>580</v>
      </c>
      <c r="W185" s="41">
        <v>492</v>
      </c>
      <c r="X185" s="41">
        <v>423</v>
      </c>
      <c r="Y185" s="41">
        <v>367</v>
      </c>
    </row>
    <row r="186" spans="1:25" s="42" customFormat="1" x14ac:dyDescent="0.25">
      <c r="A186" s="44" t="s">
        <v>422</v>
      </c>
      <c r="B186" s="49">
        <v>48</v>
      </c>
      <c r="C186" s="49">
        <v>12</v>
      </c>
      <c r="D186" s="46">
        <v>250</v>
      </c>
      <c r="E186" s="55">
        <f>VLOOKUP(Table12[[#This Row],[Name]],M.Rd!$A:$T,MATCH(Table12[[#This Row],[L.eff]],M.Rd!$C$2:$S$2)+2,FALSE)</f>
        <v>108</v>
      </c>
      <c r="F186" s="55">
        <f>VLOOKUP(Table12[[#This Row],[Name]],V.Rd!$A:$B,2,FALSE)</f>
        <v>799</v>
      </c>
      <c r="G186" s="55">
        <f>VLOOKUP(Table12[[#This Row],[Name]],M.Rd!$A:$T,20,FALSE)</f>
        <v>1870</v>
      </c>
      <c r="H186" s="41"/>
      <c r="I186" s="41">
        <v>4140</v>
      </c>
      <c r="J186" s="41">
        <v>4040</v>
      </c>
      <c r="K186" s="41">
        <v>3930</v>
      </c>
      <c r="L186" s="41">
        <v>3800</v>
      </c>
      <c r="M186" s="41">
        <v>3640</v>
      </c>
      <c r="N186" s="41">
        <v>3430</v>
      </c>
      <c r="O186" s="41">
        <v>3180</v>
      </c>
      <c r="P186" s="41">
        <v>2590</v>
      </c>
      <c r="Q186" s="41">
        <v>2020</v>
      </c>
      <c r="R186" s="41">
        <v>1570</v>
      </c>
      <c r="S186" s="41">
        <v>1250</v>
      </c>
      <c r="T186" s="41">
        <v>1010</v>
      </c>
      <c r="U186" s="41">
        <v>830</v>
      </c>
      <c r="V186" s="41">
        <v>694</v>
      </c>
      <c r="W186" s="41">
        <v>589</v>
      </c>
      <c r="X186" s="41">
        <v>505</v>
      </c>
      <c r="Y186" s="41">
        <v>439</v>
      </c>
    </row>
    <row r="187" spans="1:25" s="42" customFormat="1" x14ac:dyDescent="0.25">
      <c r="A187" s="44" t="s">
        <v>422</v>
      </c>
      <c r="B187" s="49">
        <v>48</v>
      </c>
      <c r="C187" s="49">
        <v>13</v>
      </c>
      <c r="D187" s="46">
        <v>214</v>
      </c>
      <c r="E187" s="55">
        <f>VLOOKUP(Table12[[#This Row],[Name]],M.Rd!$A:$T,MATCH(Table12[[#This Row],[L.eff]],M.Rd!$C$2:$S$2)+2,FALSE)</f>
        <v>108</v>
      </c>
      <c r="F187" s="55">
        <f>VLOOKUP(Table12[[#This Row],[Name]],V.Rd!$A:$B,2,FALSE)</f>
        <v>799</v>
      </c>
      <c r="G187" s="55">
        <f>VLOOKUP(Table12[[#This Row],[Name]],M.Rd!$A:$T,20,FALSE)</f>
        <v>1870</v>
      </c>
      <c r="H187" s="41"/>
      <c r="I187" s="41">
        <v>5200</v>
      </c>
      <c r="J187" s="41">
        <v>5070</v>
      </c>
      <c r="K187" s="41">
        <v>4920</v>
      </c>
      <c r="L187" s="41">
        <v>4750</v>
      </c>
      <c r="M187" s="41">
        <v>4530</v>
      </c>
      <c r="N187" s="41">
        <v>4260</v>
      </c>
      <c r="O187" s="41">
        <v>3930</v>
      </c>
      <c r="P187" s="41">
        <v>3150</v>
      </c>
      <c r="Q187" s="41">
        <v>2440</v>
      </c>
      <c r="R187" s="41">
        <v>1890</v>
      </c>
      <c r="S187" s="41">
        <v>1500</v>
      </c>
      <c r="T187" s="41">
        <v>1210</v>
      </c>
      <c r="U187" s="41">
        <v>993</v>
      </c>
      <c r="V187" s="41">
        <v>830</v>
      </c>
      <c r="W187" s="41">
        <v>704</v>
      </c>
      <c r="X187" s="41">
        <v>604</v>
      </c>
      <c r="Y187" s="41">
        <v>524</v>
      </c>
    </row>
    <row r="188" spans="1:25" s="42" customFormat="1" x14ac:dyDescent="0.25">
      <c r="A188" s="44" t="s">
        <v>422</v>
      </c>
      <c r="B188" s="49">
        <v>48</v>
      </c>
      <c r="C188" s="49">
        <v>14</v>
      </c>
      <c r="D188" s="46">
        <v>186</v>
      </c>
      <c r="E188" s="55">
        <f>VLOOKUP(Table12[[#This Row],[Name]],M.Rd!$A:$T,MATCH(Table12[[#This Row],[L.eff]],M.Rd!$C$2:$S$2)+2,FALSE)</f>
        <v>108</v>
      </c>
      <c r="F188" s="55">
        <f>VLOOKUP(Table12[[#This Row],[Name]],V.Rd!$A:$B,2,FALSE)</f>
        <v>799</v>
      </c>
      <c r="G188" s="55">
        <f>VLOOKUP(Table12[[#This Row],[Name]],M.Rd!$A:$T,20,FALSE)</f>
        <v>1870</v>
      </c>
      <c r="H188" s="41"/>
      <c r="I188" s="41">
        <v>1740</v>
      </c>
      <c r="J188" s="41">
        <v>1710</v>
      </c>
      <c r="K188" s="41">
        <v>1670</v>
      </c>
      <c r="L188" s="41">
        <v>1630</v>
      </c>
      <c r="M188" s="41">
        <v>1580</v>
      </c>
      <c r="N188" s="41">
        <v>1520</v>
      </c>
      <c r="O188" s="41">
        <v>1450</v>
      </c>
      <c r="P188" s="41">
        <v>1260</v>
      </c>
      <c r="Q188" s="41">
        <v>1040</v>
      </c>
      <c r="R188" s="41">
        <v>840</v>
      </c>
      <c r="S188" s="41">
        <v>678</v>
      </c>
      <c r="T188" s="41">
        <v>554</v>
      </c>
      <c r="U188" s="41">
        <v>459</v>
      </c>
      <c r="V188" s="41">
        <v>385</v>
      </c>
      <c r="W188" s="41">
        <v>328</v>
      </c>
      <c r="X188" s="41">
        <v>282</v>
      </c>
      <c r="Y188" s="41">
        <v>245</v>
      </c>
    </row>
    <row r="189" spans="1:25" s="42" customFormat="1" x14ac:dyDescent="0.25">
      <c r="A189" s="43" t="s">
        <v>418</v>
      </c>
      <c r="B189" s="48">
        <v>20.100000000000001</v>
      </c>
      <c r="C189" s="48">
        <v>1</v>
      </c>
      <c r="D189" s="45">
        <v>907</v>
      </c>
      <c r="E189" s="55">
        <f>VLOOKUP(Table12[[#This Row],[Name]],M.Rd!$A:$T,MATCH(Table12[[#This Row],[L.eff]],M.Rd!$C$2:$S$2)+2,FALSE)</f>
        <v>47.2</v>
      </c>
      <c r="F189" s="55">
        <f>VLOOKUP(Table12[[#This Row],[Name]],V.Rd!$A:$B,2,FALSE)</f>
        <v>335</v>
      </c>
      <c r="G189" s="55">
        <f>VLOOKUP(Table12[[#This Row],[Name]],M.Rd!$A:$T,20,FALSE)</f>
        <v>856</v>
      </c>
      <c r="H189" s="41"/>
      <c r="I189" s="41">
        <v>2450</v>
      </c>
      <c r="J189" s="41">
        <v>2400</v>
      </c>
      <c r="K189" s="41">
        <v>2340</v>
      </c>
      <c r="L189" s="41">
        <v>2270</v>
      </c>
      <c r="M189" s="41">
        <v>2200</v>
      </c>
      <c r="N189" s="41">
        <v>2100</v>
      </c>
      <c r="O189" s="41">
        <v>1980</v>
      </c>
      <c r="P189" s="41">
        <v>1670</v>
      </c>
      <c r="Q189" s="41">
        <v>1340</v>
      </c>
      <c r="R189" s="41">
        <v>1070</v>
      </c>
      <c r="S189" s="41">
        <v>852</v>
      </c>
      <c r="T189" s="41">
        <v>692</v>
      </c>
      <c r="U189" s="41">
        <v>572</v>
      </c>
      <c r="V189" s="41">
        <v>479</v>
      </c>
      <c r="W189" s="41">
        <v>407</v>
      </c>
      <c r="X189" s="41">
        <v>350</v>
      </c>
      <c r="Y189" s="41">
        <v>304</v>
      </c>
    </row>
    <row r="190" spans="1:25" s="42" customFormat="1" x14ac:dyDescent="0.25">
      <c r="A190" s="44" t="s">
        <v>418</v>
      </c>
      <c r="B190" s="49">
        <v>20.100000000000001</v>
      </c>
      <c r="C190" s="49">
        <v>1.5</v>
      </c>
      <c r="D190" s="46">
        <v>883</v>
      </c>
      <c r="E190" s="55">
        <f>VLOOKUP(Table12[[#This Row],[Name]],M.Rd!$A:$T,MATCH(Table12[[#This Row],[L.eff]],M.Rd!$C$2:$S$2)+2,FALSE)</f>
        <v>47.2</v>
      </c>
      <c r="F190" s="55">
        <f>VLOOKUP(Table12[[#This Row],[Name]],V.Rd!$A:$B,2,FALSE)</f>
        <v>335</v>
      </c>
      <c r="G190" s="55">
        <f>VLOOKUP(Table12[[#This Row],[Name]],M.Rd!$A:$T,20,FALSE)</f>
        <v>856</v>
      </c>
      <c r="H190" s="41"/>
      <c r="I190" s="41">
        <v>4080</v>
      </c>
      <c r="J190" s="41">
        <v>4080</v>
      </c>
      <c r="K190" s="41">
        <v>4030</v>
      </c>
      <c r="L190" s="41">
        <v>3970</v>
      </c>
      <c r="M190" s="41">
        <v>3910</v>
      </c>
      <c r="N190" s="41">
        <v>3840</v>
      </c>
      <c r="O190" s="41">
        <v>3760</v>
      </c>
      <c r="P190" s="41">
        <v>3570</v>
      </c>
      <c r="Q190" s="41">
        <v>3320</v>
      </c>
      <c r="R190" s="41">
        <v>3000</v>
      </c>
      <c r="S190" s="41">
        <v>2640</v>
      </c>
      <c r="T190" s="41">
        <v>2280</v>
      </c>
      <c r="U190" s="41">
        <v>1960</v>
      </c>
      <c r="V190" s="41">
        <v>1680</v>
      </c>
      <c r="W190" s="41">
        <v>1450</v>
      </c>
      <c r="X190" s="41">
        <v>1260</v>
      </c>
      <c r="Y190" s="41">
        <v>1110</v>
      </c>
    </row>
    <row r="191" spans="1:25" s="42" customFormat="1" x14ac:dyDescent="0.25">
      <c r="A191" s="44" t="s">
        <v>418</v>
      </c>
      <c r="B191" s="49">
        <v>20.100000000000001</v>
      </c>
      <c r="C191" s="49">
        <v>2</v>
      </c>
      <c r="D191" s="46">
        <v>856</v>
      </c>
      <c r="E191" s="55">
        <f>VLOOKUP(Table12[[#This Row],[Name]],M.Rd!$A:$T,MATCH(Table12[[#This Row],[L.eff]],M.Rd!$C$2:$S$2)+2,FALSE)</f>
        <v>47.2</v>
      </c>
      <c r="F191" s="55">
        <f>VLOOKUP(Table12[[#This Row],[Name]],V.Rd!$A:$B,2,FALSE)</f>
        <v>335</v>
      </c>
      <c r="G191" s="55">
        <f>VLOOKUP(Table12[[#This Row],[Name]],M.Rd!$A:$T,20,FALSE)</f>
        <v>856</v>
      </c>
      <c r="H191" s="41"/>
      <c r="I191" s="41">
        <v>5040</v>
      </c>
      <c r="J191" s="41">
        <v>5040</v>
      </c>
      <c r="K191" s="41">
        <v>4980</v>
      </c>
      <c r="L191" s="41">
        <v>4900</v>
      </c>
      <c r="M191" s="41">
        <v>4820</v>
      </c>
      <c r="N191" s="41">
        <v>4730</v>
      </c>
      <c r="O191" s="41">
        <v>4630</v>
      </c>
      <c r="P191" s="41">
        <v>4390</v>
      </c>
      <c r="Q191" s="41">
        <v>4070</v>
      </c>
      <c r="R191" s="41">
        <v>3680</v>
      </c>
      <c r="S191" s="41">
        <v>3230</v>
      </c>
      <c r="T191" s="41">
        <v>2780</v>
      </c>
      <c r="U191" s="41">
        <v>2380</v>
      </c>
      <c r="V191" s="41">
        <v>2040</v>
      </c>
      <c r="W191" s="41">
        <v>1760</v>
      </c>
      <c r="X191" s="41">
        <v>1530</v>
      </c>
      <c r="Y191" s="41">
        <v>1340</v>
      </c>
    </row>
    <row r="192" spans="1:25" s="42" customFormat="1" x14ac:dyDescent="0.25">
      <c r="A192" s="44" t="s">
        <v>418</v>
      </c>
      <c r="B192" s="49">
        <v>20.100000000000001</v>
      </c>
      <c r="C192" s="49">
        <v>2.5</v>
      </c>
      <c r="D192" s="46">
        <v>823</v>
      </c>
      <c r="E192" s="55">
        <f>VLOOKUP(Table12[[#This Row],[Name]],M.Rd!$A:$T,MATCH(Table12[[#This Row],[L.eff]],M.Rd!$C$2:$S$2)+2,FALSE)</f>
        <v>47.2</v>
      </c>
      <c r="F192" s="55">
        <f>VLOOKUP(Table12[[#This Row],[Name]],V.Rd!$A:$B,2,FALSE)</f>
        <v>335</v>
      </c>
      <c r="G192" s="55">
        <f>VLOOKUP(Table12[[#This Row],[Name]],M.Rd!$A:$T,20,FALSE)</f>
        <v>856</v>
      </c>
      <c r="H192" s="41"/>
      <c r="I192" s="41">
        <v>6350</v>
      </c>
      <c r="J192" s="41">
        <v>6350</v>
      </c>
      <c r="K192" s="41">
        <v>6260</v>
      </c>
      <c r="L192" s="41">
        <v>6170</v>
      </c>
      <c r="M192" s="41">
        <v>6060</v>
      </c>
      <c r="N192" s="41">
        <v>5950</v>
      </c>
      <c r="O192" s="41">
        <v>5820</v>
      </c>
      <c r="P192" s="41">
        <v>5500</v>
      </c>
      <c r="Q192" s="41">
        <v>5090</v>
      </c>
      <c r="R192" s="41">
        <v>4570</v>
      </c>
      <c r="S192" s="41">
        <v>3990</v>
      </c>
      <c r="T192" s="41">
        <v>3420</v>
      </c>
      <c r="U192" s="41">
        <v>2920</v>
      </c>
      <c r="V192" s="41">
        <v>2510</v>
      </c>
      <c r="W192" s="41">
        <v>2160</v>
      </c>
      <c r="X192" s="41">
        <v>1880</v>
      </c>
      <c r="Y192" s="41">
        <v>1640</v>
      </c>
    </row>
    <row r="193" spans="1:25" s="42" customFormat="1" x14ac:dyDescent="0.25">
      <c r="A193" s="44" t="s">
        <v>418</v>
      </c>
      <c r="B193" s="49">
        <v>20.100000000000001</v>
      </c>
      <c r="C193" s="49">
        <v>3</v>
      </c>
      <c r="D193" s="46">
        <v>782</v>
      </c>
      <c r="E193" s="55">
        <f>VLOOKUP(Table12[[#This Row],[Name]],M.Rd!$A:$T,MATCH(Table12[[#This Row],[L.eff]],M.Rd!$C$2:$S$2)+2,FALSE)</f>
        <v>47.2</v>
      </c>
      <c r="F193" s="55">
        <f>VLOOKUP(Table12[[#This Row],[Name]],V.Rd!$A:$B,2,FALSE)</f>
        <v>335</v>
      </c>
      <c r="G193" s="55">
        <f>VLOOKUP(Table12[[#This Row],[Name]],M.Rd!$A:$T,20,FALSE)</f>
        <v>856</v>
      </c>
      <c r="H193" s="41"/>
      <c r="I193" s="41">
        <v>2090</v>
      </c>
      <c r="J193" s="41">
        <v>2090</v>
      </c>
      <c r="K193" s="41">
        <v>2080</v>
      </c>
      <c r="L193" s="41">
        <v>2050</v>
      </c>
      <c r="M193" s="41">
        <v>2020</v>
      </c>
      <c r="N193" s="41">
        <v>1990</v>
      </c>
      <c r="O193" s="41">
        <v>1960</v>
      </c>
      <c r="P193" s="41">
        <v>1890</v>
      </c>
      <c r="Q193" s="41">
        <v>1800</v>
      </c>
      <c r="R193" s="41">
        <v>1680</v>
      </c>
      <c r="S193" s="41">
        <v>1530</v>
      </c>
      <c r="T193" s="41">
        <v>1370</v>
      </c>
      <c r="U193" s="41">
        <v>1210</v>
      </c>
      <c r="V193" s="41">
        <v>1060</v>
      </c>
      <c r="W193" s="41">
        <v>925</v>
      </c>
      <c r="X193" s="41">
        <v>812</v>
      </c>
      <c r="Y193" s="41">
        <v>715</v>
      </c>
    </row>
    <row r="194" spans="1:25" s="42" customFormat="1" x14ac:dyDescent="0.25">
      <c r="A194" s="44" t="s">
        <v>418</v>
      </c>
      <c r="B194" s="49">
        <v>20.100000000000001</v>
      </c>
      <c r="C194" s="49">
        <v>3.5</v>
      </c>
      <c r="D194" s="46">
        <v>730</v>
      </c>
      <c r="E194" s="55">
        <f>VLOOKUP(Table12[[#This Row],[Name]],M.Rd!$A:$T,MATCH(Table12[[#This Row],[L.eff]],M.Rd!$C$2:$S$2)+2,FALSE)</f>
        <v>47.2</v>
      </c>
      <c r="F194" s="55">
        <f>VLOOKUP(Table12[[#This Row],[Name]],V.Rd!$A:$B,2,FALSE)</f>
        <v>335</v>
      </c>
      <c r="G194" s="55">
        <f>VLOOKUP(Table12[[#This Row],[Name]],M.Rd!$A:$T,20,FALSE)</f>
        <v>856</v>
      </c>
      <c r="H194" s="41"/>
      <c r="I194" s="41">
        <v>3020</v>
      </c>
      <c r="J194" s="41">
        <v>3020</v>
      </c>
      <c r="K194" s="41">
        <v>2990</v>
      </c>
      <c r="L194" s="41">
        <v>2950</v>
      </c>
      <c r="M194" s="41">
        <v>2900</v>
      </c>
      <c r="N194" s="41">
        <v>2860</v>
      </c>
      <c r="O194" s="41">
        <v>2800</v>
      </c>
      <c r="P194" s="41">
        <v>2680</v>
      </c>
      <c r="Q194" s="41">
        <v>2520</v>
      </c>
      <c r="R194" s="41">
        <v>2310</v>
      </c>
      <c r="S194" s="41">
        <v>2070</v>
      </c>
      <c r="T194" s="41">
        <v>1810</v>
      </c>
      <c r="U194" s="41">
        <v>1570</v>
      </c>
      <c r="V194" s="41">
        <v>1360</v>
      </c>
      <c r="W194" s="41">
        <v>1180</v>
      </c>
      <c r="X194" s="41">
        <v>1030</v>
      </c>
      <c r="Y194" s="41">
        <v>901</v>
      </c>
    </row>
    <row r="195" spans="1:25" s="42" customFormat="1" x14ac:dyDescent="0.25">
      <c r="A195" s="44" t="s">
        <v>418</v>
      </c>
      <c r="B195" s="49">
        <v>20.100000000000001</v>
      </c>
      <c r="C195" s="49">
        <v>4</v>
      </c>
      <c r="D195" s="46">
        <v>666</v>
      </c>
      <c r="E195" s="55">
        <f>VLOOKUP(Table12[[#This Row],[Name]],M.Rd!$A:$T,MATCH(Table12[[#This Row],[L.eff]],M.Rd!$C$2:$S$2)+2,FALSE)</f>
        <v>47.2</v>
      </c>
      <c r="F195" s="55">
        <f>VLOOKUP(Table12[[#This Row],[Name]],V.Rd!$A:$B,2,FALSE)</f>
        <v>335</v>
      </c>
      <c r="G195" s="55">
        <f>VLOOKUP(Table12[[#This Row],[Name]],M.Rd!$A:$T,20,FALSE)</f>
        <v>856</v>
      </c>
      <c r="H195" s="41"/>
      <c r="I195" s="41">
        <v>3840</v>
      </c>
      <c r="J195" s="41">
        <v>3810</v>
      </c>
      <c r="K195" s="41">
        <v>3750</v>
      </c>
      <c r="L195" s="41">
        <v>3680</v>
      </c>
      <c r="M195" s="41">
        <v>3600</v>
      </c>
      <c r="N195" s="41">
        <v>3510</v>
      </c>
      <c r="O195" s="41">
        <v>3410</v>
      </c>
      <c r="P195" s="41">
        <v>3140</v>
      </c>
      <c r="Q195" s="41">
        <v>2800</v>
      </c>
      <c r="R195" s="41">
        <v>2400</v>
      </c>
      <c r="S195" s="41">
        <v>2010</v>
      </c>
      <c r="T195" s="41">
        <v>1680</v>
      </c>
      <c r="U195" s="41">
        <v>1410</v>
      </c>
      <c r="V195" s="41">
        <v>1190</v>
      </c>
      <c r="W195" s="41">
        <v>1020</v>
      </c>
      <c r="X195" s="41">
        <v>883</v>
      </c>
      <c r="Y195" s="41">
        <v>769</v>
      </c>
    </row>
    <row r="196" spans="1:25" s="42" customFormat="1" x14ac:dyDescent="0.25">
      <c r="A196" s="44" t="s">
        <v>418</v>
      </c>
      <c r="B196" s="49">
        <v>20.100000000000001</v>
      </c>
      <c r="C196" s="49">
        <v>5</v>
      </c>
      <c r="D196" s="46">
        <v>524</v>
      </c>
      <c r="E196" s="55">
        <f>VLOOKUP(Table12[[#This Row],[Name]],M.Rd!$A:$T,MATCH(Table12[[#This Row],[L.eff]],M.Rd!$C$2:$S$2)+2,FALSE)</f>
        <v>47.2</v>
      </c>
      <c r="F196" s="55">
        <f>VLOOKUP(Table12[[#This Row],[Name]],V.Rd!$A:$B,2,FALSE)</f>
        <v>335</v>
      </c>
      <c r="G196" s="55">
        <f>VLOOKUP(Table12[[#This Row],[Name]],M.Rd!$A:$T,20,FALSE)</f>
        <v>856</v>
      </c>
      <c r="H196" s="41"/>
      <c r="I196" s="41">
        <v>5040</v>
      </c>
      <c r="J196" s="41">
        <v>5000</v>
      </c>
      <c r="K196" s="41">
        <v>4910</v>
      </c>
      <c r="L196" s="41">
        <v>4810</v>
      </c>
      <c r="M196" s="41">
        <v>4700</v>
      </c>
      <c r="N196" s="41">
        <v>4570</v>
      </c>
      <c r="O196" s="41">
        <v>4420</v>
      </c>
      <c r="P196" s="41">
        <v>4040</v>
      </c>
      <c r="Q196" s="41">
        <v>3540</v>
      </c>
      <c r="R196" s="41">
        <v>2980</v>
      </c>
      <c r="S196" s="41">
        <v>2470</v>
      </c>
      <c r="T196" s="41">
        <v>2050</v>
      </c>
      <c r="U196" s="41">
        <v>1720</v>
      </c>
      <c r="V196" s="41">
        <v>1450</v>
      </c>
      <c r="W196" s="41">
        <v>1240</v>
      </c>
      <c r="X196" s="41">
        <v>1070</v>
      </c>
      <c r="Y196" s="41">
        <v>931</v>
      </c>
    </row>
    <row r="197" spans="1:25" s="42" customFormat="1" x14ac:dyDescent="0.25">
      <c r="A197" s="44" t="s">
        <v>418</v>
      </c>
      <c r="B197" s="49">
        <v>20.100000000000001</v>
      </c>
      <c r="C197" s="49">
        <v>6</v>
      </c>
      <c r="D197" s="46">
        <v>400</v>
      </c>
      <c r="E197" s="55">
        <f>VLOOKUP(Table12[[#This Row],[Name]],M.Rd!$A:$T,MATCH(Table12[[#This Row],[L.eff]],M.Rd!$C$2:$S$2)+2,FALSE)</f>
        <v>47.2</v>
      </c>
      <c r="F197" s="55">
        <f>VLOOKUP(Table12[[#This Row],[Name]],V.Rd!$A:$B,2,FALSE)</f>
        <v>335</v>
      </c>
      <c r="G197" s="55">
        <f>VLOOKUP(Table12[[#This Row],[Name]],M.Rd!$A:$T,20,FALSE)</f>
        <v>856</v>
      </c>
      <c r="H197" s="41"/>
      <c r="I197" s="41">
        <v>6350</v>
      </c>
      <c r="J197" s="41">
        <v>6300</v>
      </c>
      <c r="K197" s="41">
        <v>6180</v>
      </c>
      <c r="L197" s="41">
        <v>6050</v>
      </c>
      <c r="M197" s="41">
        <v>5910</v>
      </c>
      <c r="N197" s="41">
        <v>5740</v>
      </c>
      <c r="O197" s="41">
        <v>5540</v>
      </c>
      <c r="P197" s="41">
        <v>5040</v>
      </c>
      <c r="Q197" s="41">
        <v>4380</v>
      </c>
      <c r="R197" s="41">
        <v>3670</v>
      </c>
      <c r="S197" s="41">
        <v>3030</v>
      </c>
      <c r="T197" s="41">
        <v>2510</v>
      </c>
      <c r="U197" s="41">
        <v>2100</v>
      </c>
      <c r="V197" s="41">
        <v>1770</v>
      </c>
      <c r="W197" s="41">
        <v>1510</v>
      </c>
      <c r="X197" s="41">
        <v>1300</v>
      </c>
      <c r="Y197" s="41">
        <v>1130</v>
      </c>
    </row>
    <row r="198" spans="1:25" s="42" customFormat="1" x14ac:dyDescent="0.25">
      <c r="A198" s="44" t="s">
        <v>418</v>
      </c>
      <c r="B198" s="49">
        <v>20.100000000000001</v>
      </c>
      <c r="C198" s="49">
        <v>7</v>
      </c>
      <c r="D198" s="46">
        <v>309</v>
      </c>
      <c r="E198" s="55">
        <f>VLOOKUP(Table12[[#This Row],[Name]],M.Rd!$A:$T,MATCH(Table12[[#This Row],[L.eff]],M.Rd!$C$2:$S$2)+2,FALSE)</f>
        <v>47.2</v>
      </c>
      <c r="F198" s="55">
        <f>VLOOKUP(Table12[[#This Row],[Name]],V.Rd!$A:$B,2,FALSE)</f>
        <v>335</v>
      </c>
      <c r="G198" s="55">
        <f>VLOOKUP(Table12[[#This Row],[Name]],M.Rd!$A:$T,20,FALSE)</f>
        <v>856</v>
      </c>
      <c r="H198" s="41"/>
      <c r="I198" s="41">
        <v>1990</v>
      </c>
      <c r="J198" s="41">
        <v>1990</v>
      </c>
      <c r="K198" s="41">
        <v>1960</v>
      </c>
      <c r="L198" s="41">
        <v>1930</v>
      </c>
      <c r="M198" s="41">
        <v>1900</v>
      </c>
      <c r="N198" s="41">
        <v>1860</v>
      </c>
      <c r="O198" s="41">
        <v>1820</v>
      </c>
      <c r="P198" s="41">
        <v>1720</v>
      </c>
      <c r="Q198" s="41">
        <v>1580</v>
      </c>
      <c r="R198" s="41">
        <v>1410</v>
      </c>
      <c r="S198" s="41">
        <v>1230</v>
      </c>
      <c r="T198" s="41">
        <v>1050</v>
      </c>
      <c r="U198" s="41">
        <v>897</v>
      </c>
      <c r="V198" s="41">
        <v>767</v>
      </c>
      <c r="W198" s="41">
        <v>661</v>
      </c>
      <c r="X198" s="41">
        <v>574</v>
      </c>
      <c r="Y198" s="41">
        <v>502</v>
      </c>
    </row>
    <row r="199" spans="1:25" s="42" customFormat="1" x14ac:dyDescent="0.25">
      <c r="A199" s="44" t="s">
        <v>418</v>
      </c>
      <c r="B199" s="49">
        <v>20.100000000000001</v>
      </c>
      <c r="C199" s="49">
        <v>8</v>
      </c>
      <c r="D199" s="46">
        <v>244</v>
      </c>
      <c r="E199" s="55">
        <f>VLOOKUP(Table12[[#This Row],[Name]],M.Rd!$A:$T,MATCH(Table12[[#This Row],[L.eff]],M.Rd!$C$2:$S$2)+2,FALSE)</f>
        <v>47.2</v>
      </c>
      <c r="F199" s="55">
        <f>VLOOKUP(Table12[[#This Row],[Name]],V.Rd!$A:$B,2,FALSE)</f>
        <v>335</v>
      </c>
      <c r="G199" s="55">
        <f>VLOOKUP(Table12[[#This Row],[Name]],M.Rd!$A:$T,20,FALSE)</f>
        <v>856</v>
      </c>
      <c r="H199" s="41"/>
      <c r="I199" s="41">
        <v>2800</v>
      </c>
      <c r="J199" s="41">
        <v>2800</v>
      </c>
      <c r="K199" s="41">
        <v>2750</v>
      </c>
      <c r="L199" s="41">
        <v>2700</v>
      </c>
      <c r="M199" s="41">
        <v>2650</v>
      </c>
      <c r="N199" s="41">
        <v>2590</v>
      </c>
      <c r="O199" s="41">
        <v>2530</v>
      </c>
      <c r="P199" s="41">
        <v>2360</v>
      </c>
      <c r="Q199" s="41">
        <v>2140</v>
      </c>
      <c r="R199" s="41">
        <v>1870</v>
      </c>
      <c r="S199" s="41">
        <v>1590</v>
      </c>
      <c r="T199" s="41">
        <v>1350</v>
      </c>
      <c r="U199" s="41">
        <v>1140</v>
      </c>
      <c r="V199" s="41">
        <v>968</v>
      </c>
      <c r="W199" s="41">
        <v>830</v>
      </c>
      <c r="X199" s="41">
        <v>719</v>
      </c>
      <c r="Y199" s="41">
        <v>627</v>
      </c>
    </row>
    <row r="200" spans="1:25" s="42" customFormat="1" x14ac:dyDescent="0.25">
      <c r="A200" s="44" t="s">
        <v>418</v>
      </c>
      <c r="B200" s="49">
        <v>20.100000000000001</v>
      </c>
      <c r="C200" s="49">
        <v>9</v>
      </c>
      <c r="D200" s="46">
        <v>196</v>
      </c>
      <c r="E200" s="55">
        <f>VLOOKUP(Table12[[#This Row],[Name]],M.Rd!$A:$T,MATCH(Table12[[#This Row],[L.eff]],M.Rd!$C$2:$S$2)+2,FALSE)</f>
        <v>47.2</v>
      </c>
      <c r="F200" s="55">
        <f>VLOOKUP(Table12[[#This Row],[Name]],V.Rd!$A:$B,2,FALSE)</f>
        <v>335</v>
      </c>
      <c r="G200" s="55">
        <f>VLOOKUP(Table12[[#This Row],[Name]],M.Rd!$A:$T,20,FALSE)</f>
        <v>856</v>
      </c>
      <c r="H200" s="41"/>
      <c r="I200" s="41">
        <v>4540</v>
      </c>
      <c r="J200" s="41">
        <v>4540</v>
      </c>
      <c r="K200" s="41">
        <v>4540</v>
      </c>
      <c r="L200" s="41">
        <v>4480</v>
      </c>
      <c r="M200" s="41">
        <v>4430</v>
      </c>
      <c r="N200" s="41">
        <v>4370</v>
      </c>
      <c r="O200" s="41">
        <v>4310</v>
      </c>
      <c r="P200" s="41">
        <v>4170</v>
      </c>
      <c r="Q200" s="41">
        <v>4000</v>
      </c>
      <c r="R200" s="41">
        <v>3780</v>
      </c>
      <c r="S200" s="41">
        <v>3520</v>
      </c>
      <c r="T200" s="41">
        <v>3210</v>
      </c>
      <c r="U200" s="41">
        <v>2880</v>
      </c>
      <c r="V200" s="41">
        <v>2560</v>
      </c>
      <c r="W200" s="41">
        <v>2260</v>
      </c>
      <c r="X200" s="41">
        <v>2000</v>
      </c>
      <c r="Y200" s="41">
        <v>1770</v>
      </c>
    </row>
    <row r="201" spans="1:25" s="42" customFormat="1" x14ac:dyDescent="0.25">
      <c r="A201" s="44" t="s">
        <v>418</v>
      </c>
      <c r="B201" s="49">
        <v>20.100000000000001</v>
      </c>
      <c r="C201" s="49">
        <v>10</v>
      </c>
      <c r="D201" s="46">
        <v>161</v>
      </c>
      <c r="E201" s="55">
        <f>VLOOKUP(Table12[[#This Row],[Name]],M.Rd!$A:$T,MATCH(Table12[[#This Row],[L.eff]],M.Rd!$C$2:$S$2)+2,FALSE)</f>
        <v>47.2</v>
      </c>
      <c r="F201" s="55">
        <f>VLOOKUP(Table12[[#This Row],[Name]],V.Rd!$A:$B,2,FALSE)</f>
        <v>335</v>
      </c>
      <c r="G201" s="55">
        <f>VLOOKUP(Table12[[#This Row],[Name]],M.Rd!$A:$T,20,FALSE)</f>
        <v>856</v>
      </c>
      <c r="H201" s="41"/>
      <c r="I201" s="41">
        <v>5930</v>
      </c>
      <c r="J201" s="41">
        <v>5930</v>
      </c>
      <c r="K201" s="41">
        <v>5910</v>
      </c>
      <c r="L201" s="41">
        <v>5840</v>
      </c>
      <c r="M201" s="41">
        <v>5760</v>
      </c>
      <c r="N201" s="41">
        <v>5680</v>
      </c>
      <c r="O201" s="41">
        <v>5600</v>
      </c>
      <c r="P201" s="41">
        <v>5400</v>
      </c>
      <c r="Q201" s="41">
        <v>5160</v>
      </c>
      <c r="R201" s="41">
        <v>4860</v>
      </c>
      <c r="S201" s="41">
        <v>4480</v>
      </c>
      <c r="T201" s="41">
        <v>4060</v>
      </c>
      <c r="U201" s="41">
        <v>3610</v>
      </c>
      <c r="V201" s="41">
        <v>3180</v>
      </c>
      <c r="W201" s="41">
        <v>2800</v>
      </c>
      <c r="X201" s="41">
        <v>2460</v>
      </c>
      <c r="Y201" s="41">
        <v>2170</v>
      </c>
    </row>
    <row r="202" spans="1:25" s="42" customFormat="1" x14ac:dyDescent="0.25">
      <c r="A202" s="44" t="s">
        <v>418</v>
      </c>
      <c r="B202" s="49">
        <v>20.100000000000001</v>
      </c>
      <c r="C202" s="49">
        <v>11</v>
      </c>
      <c r="D202" s="46">
        <v>135</v>
      </c>
      <c r="E202" s="55">
        <f>VLOOKUP(Table12[[#This Row],[Name]],M.Rd!$A:$T,MATCH(Table12[[#This Row],[L.eff]],M.Rd!$C$2:$S$2)+2,FALSE)</f>
        <v>47.2</v>
      </c>
      <c r="F202" s="55">
        <f>VLOOKUP(Table12[[#This Row],[Name]],V.Rd!$A:$B,2,FALSE)</f>
        <v>335</v>
      </c>
      <c r="G202" s="55">
        <f>VLOOKUP(Table12[[#This Row],[Name]],M.Rd!$A:$T,20,FALSE)</f>
        <v>856</v>
      </c>
      <c r="H202" s="41"/>
      <c r="I202" s="41">
        <v>7490</v>
      </c>
      <c r="J202" s="41">
        <v>7490</v>
      </c>
      <c r="K202" s="41">
        <v>7460</v>
      </c>
      <c r="L202" s="41">
        <v>7370</v>
      </c>
      <c r="M202" s="41">
        <v>7270</v>
      </c>
      <c r="N202" s="41">
        <v>7170</v>
      </c>
      <c r="O202" s="41">
        <v>7060</v>
      </c>
      <c r="P202" s="41">
        <v>6810</v>
      </c>
      <c r="Q202" s="41">
        <v>6500</v>
      </c>
      <c r="R202" s="41">
        <v>6110</v>
      </c>
      <c r="S202" s="41">
        <v>5630</v>
      </c>
      <c r="T202" s="41">
        <v>5080</v>
      </c>
      <c r="U202" s="41">
        <v>4510</v>
      </c>
      <c r="V202" s="41">
        <v>3970</v>
      </c>
      <c r="W202" s="41">
        <v>3490</v>
      </c>
      <c r="X202" s="41">
        <v>3060</v>
      </c>
      <c r="Y202" s="41">
        <v>2710</v>
      </c>
    </row>
    <row r="203" spans="1:25" s="42" customFormat="1" x14ac:dyDescent="0.25">
      <c r="A203" s="44" t="s">
        <v>418</v>
      </c>
      <c r="B203" s="49">
        <v>20.100000000000001</v>
      </c>
      <c r="C203" s="49">
        <v>12</v>
      </c>
      <c r="D203" s="46">
        <v>114</v>
      </c>
      <c r="E203" s="55">
        <f>VLOOKUP(Table12[[#This Row],[Name]],M.Rd!$A:$T,MATCH(Table12[[#This Row],[L.eff]],M.Rd!$C$2:$S$2)+2,FALSE)</f>
        <v>47.2</v>
      </c>
      <c r="F203" s="55">
        <f>VLOOKUP(Table12[[#This Row],[Name]],V.Rd!$A:$B,2,FALSE)</f>
        <v>335</v>
      </c>
      <c r="G203" s="55">
        <f>VLOOKUP(Table12[[#This Row],[Name]],M.Rd!$A:$T,20,FALSE)</f>
        <v>856</v>
      </c>
      <c r="H203" s="41"/>
      <c r="I203" s="41">
        <v>3290</v>
      </c>
      <c r="J203" s="41">
        <v>3290</v>
      </c>
      <c r="K203" s="41">
        <v>3290</v>
      </c>
      <c r="L203" s="41">
        <v>3260</v>
      </c>
      <c r="M203" s="41">
        <v>3220</v>
      </c>
      <c r="N203" s="41">
        <v>3180</v>
      </c>
      <c r="O203" s="41">
        <v>3140</v>
      </c>
      <c r="P203" s="41">
        <v>3050</v>
      </c>
      <c r="Q203" s="41">
        <v>2940</v>
      </c>
      <c r="R203" s="41">
        <v>2810</v>
      </c>
      <c r="S203" s="41">
        <v>2650</v>
      </c>
      <c r="T203" s="41">
        <v>2450</v>
      </c>
      <c r="U203" s="41">
        <v>2230</v>
      </c>
      <c r="V203" s="41">
        <v>2010</v>
      </c>
      <c r="W203" s="41">
        <v>1790</v>
      </c>
      <c r="X203" s="41">
        <v>1590</v>
      </c>
      <c r="Y203" s="41">
        <v>1420</v>
      </c>
    </row>
    <row r="204" spans="1:25" s="42" customFormat="1" x14ac:dyDescent="0.25">
      <c r="A204" s="44" t="s">
        <v>418</v>
      </c>
      <c r="B204" s="49">
        <v>20.100000000000001</v>
      </c>
      <c r="C204" s="49">
        <v>13</v>
      </c>
      <c r="D204" s="46">
        <v>98</v>
      </c>
      <c r="E204" s="55">
        <f>VLOOKUP(Table12[[#This Row],[Name]],M.Rd!$A:$T,MATCH(Table12[[#This Row],[L.eff]],M.Rd!$C$2:$S$2)+2,FALSE)</f>
        <v>47.2</v>
      </c>
      <c r="F204" s="55">
        <f>VLOOKUP(Table12[[#This Row],[Name]],V.Rd!$A:$B,2,FALSE)</f>
        <v>335</v>
      </c>
      <c r="G204" s="55">
        <f>VLOOKUP(Table12[[#This Row],[Name]],M.Rd!$A:$T,20,FALSE)</f>
        <v>856</v>
      </c>
      <c r="H204" s="41"/>
      <c r="I204" s="41">
        <v>4300</v>
      </c>
      <c r="J204" s="41">
        <v>4300</v>
      </c>
      <c r="K204" s="41">
        <v>4260</v>
      </c>
      <c r="L204" s="41">
        <v>4210</v>
      </c>
      <c r="M204" s="41">
        <v>4140</v>
      </c>
      <c r="N204" s="41">
        <v>4080</v>
      </c>
      <c r="O204" s="41">
        <v>4010</v>
      </c>
      <c r="P204" s="41">
        <v>3840</v>
      </c>
      <c r="Q204" s="41">
        <v>3630</v>
      </c>
      <c r="R204" s="41">
        <v>3350</v>
      </c>
      <c r="S204" s="41">
        <v>3030</v>
      </c>
      <c r="T204" s="41">
        <v>2670</v>
      </c>
      <c r="U204" s="41">
        <v>2330</v>
      </c>
      <c r="V204" s="41">
        <v>2020</v>
      </c>
      <c r="W204" s="41">
        <v>1760</v>
      </c>
      <c r="X204" s="41">
        <v>1540</v>
      </c>
      <c r="Y204" s="41">
        <v>1350</v>
      </c>
    </row>
    <row r="205" spans="1:25" s="42" customFormat="1" x14ac:dyDescent="0.25">
      <c r="A205" s="44" t="s">
        <v>418</v>
      </c>
      <c r="B205" s="49">
        <v>20.100000000000001</v>
      </c>
      <c r="C205" s="49">
        <v>14</v>
      </c>
      <c r="D205" s="46">
        <v>85</v>
      </c>
      <c r="E205" s="55">
        <f>VLOOKUP(Table12[[#This Row],[Name]],M.Rd!$A:$T,MATCH(Table12[[#This Row],[L.eff]],M.Rd!$C$2:$S$2)+2,FALSE)</f>
        <v>47.2</v>
      </c>
      <c r="F205" s="55">
        <f>VLOOKUP(Table12[[#This Row],[Name]],V.Rd!$A:$B,2,FALSE)</f>
        <v>335</v>
      </c>
      <c r="G205" s="55">
        <f>VLOOKUP(Table12[[#This Row],[Name]],M.Rd!$A:$T,20,FALSE)</f>
        <v>856</v>
      </c>
      <c r="H205" s="41"/>
      <c r="I205" s="41">
        <v>5930</v>
      </c>
      <c r="J205" s="41">
        <v>5930</v>
      </c>
      <c r="K205" s="41">
        <v>5860</v>
      </c>
      <c r="L205" s="41">
        <v>5780</v>
      </c>
      <c r="M205" s="41">
        <v>5680</v>
      </c>
      <c r="N205" s="41">
        <v>5580</v>
      </c>
      <c r="O205" s="41">
        <v>5470</v>
      </c>
      <c r="P205" s="41">
        <v>5210</v>
      </c>
      <c r="Q205" s="41">
        <v>4860</v>
      </c>
      <c r="R205" s="41">
        <v>4420</v>
      </c>
      <c r="S205" s="41">
        <v>3920</v>
      </c>
      <c r="T205" s="41">
        <v>3400</v>
      </c>
      <c r="U205" s="41">
        <v>2930</v>
      </c>
      <c r="V205" s="41">
        <v>2520</v>
      </c>
      <c r="W205" s="41">
        <v>2180</v>
      </c>
      <c r="X205" s="41">
        <v>1900</v>
      </c>
      <c r="Y205" s="41">
        <v>1660</v>
      </c>
    </row>
    <row r="206" spans="1:25" s="42" customFormat="1" x14ac:dyDescent="0.25">
      <c r="A206" s="43" t="s">
        <v>419</v>
      </c>
      <c r="B206" s="48">
        <v>25.2</v>
      </c>
      <c r="C206" s="48">
        <v>1</v>
      </c>
      <c r="D206" s="45">
        <v>1130</v>
      </c>
      <c r="E206" s="55">
        <f>VLOOKUP(Table12[[#This Row],[Name]],M.Rd!$A:$T,MATCH(Table12[[#This Row],[L.eff]],M.Rd!$C$2:$S$2)+2,FALSE)</f>
        <v>58.6</v>
      </c>
      <c r="F206" s="55">
        <f>VLOOKUP(Table12[[#This Row],[Name]],V.Rd!$A:$B,2,FALSE)</f>
        <v>419</v>
      </c>
      <c r="G206" s="55">
        <f>VLOOKUP(Table12[[#This Row],[Name]],M.Rd!$A:$T,20,FALSE)</f>
        <v>1050</v>
      </c>
      <c r="H206" s="41"/>
      <c r="I206" s="41">
        <v>7490</v>
      </c>
      <c r="J206" s="41">
        <v>7490</v>
      </c>
      <c r="K206" s="41">
        <v>7400</v>
      </c>
      <c r="L206" s="41">
        <v>7280</v>
      </c>
      <c r="M206" s="41">
        <v>7170</v>
      </c>
      <c r="N206" s="41">
        <v>7040</v>
      </c>
      <c r="O206" s="41">
        <v>6890</v>
      </c>
      <c r="P206" s="41">
        <v>6540</v>
      </c>
      <c r="Q206" s="41">
        <v>6080</v>
      </c>
      <c r="R206" s="41">
        <v>5510</v>
      </c>
      <c r="S206" s="41">
        <v>4850</v>
      </c>
      <c r="T206" s="41">
        <v>4190</v>
      </c>
      <c r="U206" s="41">
        <v>3590</v>
      </c>
      <c r="V206" s="41">
        <v>3090</v>
      </c>
      <c r="W206" s="41">
        <v>2670</v>
      </c>
      <c r="X206" s="41">
        <v>2320</v>
      </c>
      <c r="Y206" s="41">
        <v>2030</v>
      </c>
    </row>
    <row r="207" spans="1:25" s="42" customFormat="1" x14ac:dyDescent="0.25">
      <c r="A207" s="44" t="s">
        <v>419</v>
      </c>
      <c r="B207" s="49">
        <v>25.2</v>
      </c>
      <c r="C207" s="49">
        <v>1.5</v>
      </c>
      <c r="D207" s="46">
        <v>1100</v>
      </c>
      <c r="E207" s="55">
        <f>VLOOKUP(Table12[[#This Row],[Name]],M.Rd!$A:$T,MATCH(Table12[[#This Row],[L.eff]],M.Rd!$C$2:$S$2)+2,FALSE)</f>
        <v>58.6</v>
      </c>
      <c r="F207" s="55">
        <f>VLOOKUP(Table12[[#This Row],[Name]],V.Rd!$A:$B,2,FALSE)</f>
        <v>419</v>
      </c>
      <c r="G207" s="55">
        <f>VLOOKUP(Table12[[#This Row],[Name]],M.Rd!$A:$T,20,FALSE)</f>
        <v>1050</v>
      </c>
      <c r="H207" s="41"/>
      <c r="I207" s="41">
        <v>3150</v>
      </c>
      <c r="J207" s="41">
        <v>3150</v>
      </c>
      <c r="K207" s="41">
        <v>3130</v>
      </c>
      <c r="L207" s="41">
        <v>3090</v>
      </c>
      <c r="M207" s="41">
        <v>3050</v>
      </c>
      <c r="N207" s="41">
        <v>3010</v>
      </c>
      <c r="O207" s="41">
        <v>2960</v>
      </c>
      <c r="P207" s="41">
        <v>2850</v>
      </c>
      <c r="Q207" s="41">
        <v>2720</v>
      </c>
      <c r="R207" s="41">
        <v>2540</v>
      </c>
      <c r="S207" s="41">
        <v>2330</v>
      </c>
      <c r="T207" s="41">
        <v>2090</v>
      </c>
      <c r="U207" s="41">
        <v>1850</v>
      </c>
      <c r="V207" s="41">
        <v>1620</v>
      </c>
      <c r="W207" s="41">
        <v>1420</v>
      </c>
      <c r="X207" s="41">
        <v>1240</v>
      </c>
      <c r="Y207" s="41">
        <v>1100</v>
      </c>
    </row>
    <row r="208" spans="1:25" s="42" customFormat="1" x14ac:dyDescent="0.25">
      <c r="A208" s="44" t="s">
        <v>419</v>
      </c>
      <c r="B208" s="49">
        <v>25.2</v>
      </c>
      <c r="C208" s="49">
        <v>2</v>
      </c>
      <c r="D208" s="46">
        <v>1070</v>
      </c>
      <c r="E208" s="55">
        <f>VLOOKUP(Table12[[#This Row],[Name]],M.Rd!$A:$T,MATCH(Table12[[#This Row],[L.eff]],M.Rd!$C$2:$S$2)+2,FALSE)</f>
        <v>58.6</v>
      </c>
      <c r="F208" s="55">
        <f>VLOOKUP(Table12[[#This Row],[Name]],V.Rd!$A:$B,2,FALSE)</f>
        <v>419</v>
      </c>
      <c r="G208" s="55">
        <f>VLOOKUP(Table12[[#This Row],[Name]],M.Rd!$A:$T,20,FALSE)</f>
        <v>1050</v>
      </c>
      <c r="H208" s="41"/>
      <c r="I208" s="41">
        <v>4030</v>
      </c>
      <c r="J208" s="41">
        <v>4020</v>
      </c>
      <c r="K208" s="41">
        <v>3960</v>
      </c>
      <c r="L208" s="41">
        <v>3890</v>
      </c>
      <c r="M208" s="41">
        <v>3820</v>
      </c>
      <c r="N208" s="41">
        <v>3730</v>
      </c>
      <c r="O208" s="41">
        <v>3640</v>
      </c>
      <c r="P208" s="41">
        <v>3410</v>
      </c>
      <c r="Q208" s="41">
        <v>3110</v>
      </c>
      <c r="R208" s="41">
        <v>2730</v>
      </c>
      <c r="S208" s="41">
        <v>2340</v>
      </c>
      <c r="T208" s="41">
        <v>1980</v>
      </c>
      <c r="U208" s="41">
        <v>1680</v>
      </c>
      <c r="V208" s="41">
        <v>1430</v>
      </c>
      <c r="W208" s="41">
        <v>1230</v>
      </c>
      <c r="X208" s="41">
        <v>1060</v>
      </c>
      <c r="Y208" s="41">
        <v>930</v>
      </c>
    </row>
    <row r="209" spans="1:25" s="42" customFormat="1" x14ac:dyDescent="0.25">
      <c r="A209" s="44" t="s">
        <v>419</v>
      </c>
      <c r="B209" s="49">
        <v>25.2</v>
      </c>
      <c r="C209" s="49">
        <v>2.5</v>
      </c>
      <c r="D209" s="46">
        <v>1030</v>
      </c>
      <c r="E209" s="55">
        <f>VLOOKUP(Table12[[#This Row],[Name]],M.Rd!$A:$T,MATCH(Table12[[#This Row],[L.eff]],M.Rd!$C$2:$S$2)+2,FALSE)</f>
        <v>58.6</v>
      </c>
      <c r="F209" s="55">
        <f>VLOOKUP(Table12[[#This Row],[Name]],V.Rd!$A:$B,2,FALSE)</f>
        <v>419</v>
      </c>
      <c r="G209" s="55">
        <f>VLOOKUP(Table12[[#This Row],[Name]],M.Rd!$A:$T,20,FALSE)</f>
        <v>1050</v>
      </c>
      <c r="H209" s="41"/>
      <c r="I209" s="41">
        <v>5540</v>
      </c>
      <c r="J209" s="41">
        <v>5510</v>
      </c>
      <c r="K209" s="41">
        <v>5420</v>
      </c>
      <c r="L209" s="41">
        <v>5320</v>
      </c>
      <c r="M209" s="41">
        <v>5210</v>
      </c>
      <c r="N209" s="41">
        <v>5080</v>
      </c>
      <c r="O209" s="41">
        <v>4930</v>
      </c>
      <c r="P209" s="41">
        <v>4560</v>
      </c>
      <c r="Q209" s="41">
        <v>4070</v>
      </c>
      <c r="R209" s="41">
        <v>3500</v>
      </c>
      <c r="S209" s="41">
        <v>2940</v>
      </c>
      <c r="T209" s="41">
        <v>2460</v>
      </c>
      <c r="U209" s="41">
        <v>2070</v>
      </c>
      <c r="V209" s="41">
        <v>1750</v>
      </c>
      <c r="W209" s="41">
        <v>1500</v>
      </c>
      <c r="X209" s="41">
        <v>1300</v>
      </c>
      <c r="Y209" s="41">
        <v>1130</v>
      </c>
    </row>
    <row r="210" spans="1:25" s="42" customFormat="1" x14ac:dyDescent="0.25">
      <c r="A210" s="44" t="s">
        <v>419</v>
      </c>
      <c r="B210" s="49">
        <v>25.2</v>
      </c>
      <c r="C210" s="49">
        <v>3</v>
      </c>
      <c r="D210" s="46">
        <v>974</v>
      </c>
      <c r="E210" s="55">
        <f>VLOOKUP(Table12[[#This Row],[Name]],M.Rd!$A:$T,MATCH(Table12[[#This Row],[L.eff]],M.Rd!$C$2:$S$2)+2,FALSE)</f>
        <v>58.6</v>
      </c>
      <c r="F210" s="55">
        <f>VLOOKUP(Table12[[#This Row],[Name]],V.Rd!$A:$B,2,FALSE)</f>
        <v>419</v>
      </c>
      <c r="G210" s="55">
        <f>VLOOKUP(Table12[[#This Row],[Name]],M.Rd!$A:$T,20,FALSE)</f>
        <v>1050</v>
      </c>
      <c r="H210" s="41"/>
      <c r="I210" s="41">
        <v>7490</v>
      </c>
      <c r="J210" s="41">
        <v>7430</v>
      </c>
      <c r="K210" s="41">
        <v>7300</v>
      </c>
      <c r="L210" s="41">
        <v>7150</v>
      </c>
      <c r="M210" s="41">
        <v>6980</v>
      </c>
      <c r="N210" s="41">
        <v>6800</v>
      </c>
      <c r="O210" s="41">
        <v>6580</v>
      </c>
      <c r="P210" s="41">
        <v>6010</v>
      </c>
      <c r="Q210" s="41">
        <v>5260</v>
      </c>
      <c r="R210" s="41">
        <v>4440</v>
      </c>
      <c r="S210" s="41">
        <v>3690</v>
      </c>
      <c r="T210" s="41">
        <v>3060</v>
      </c>
      <c r="U210" s="41">
        <v>2560</v>
      </c>
      <c r="V210" s="41">
        <v>2160</v>
      </c>
      <c r="W210" s="41">
        <v>1850</v>
      </c>
      <c r="X210" s="41">
        <v>1600</v>
      </c>
      <c r="Y210" s="41">
        <v>1390</v>
      </c>
    </row>
    <row r="211" spans="1:25" s="42" customFormat="1" x14ac:dyDescent="0.25">
      <c r="A211" s="44" t="s">
        <v>419</v>
      </c>
      <c r="B211" s="49">
        <v>25.2</v>
      </c>
      <c r="C211" s="49">
        <v>3.5</v>
      </c>
      <c r="D211" s="46">
        <v>907</v>
      </c>
      <c r="E211" s="55">
        <f>VLOOKUP(Table12[[#This Row],[Name]],M.Rd!$A:$T,MATCH(Table12[[#This Row],[L.eff]],M.Rd!$C$2:$S$2)+2,FALSE)</f>
        <v>58.6</v>
      </c>
      <c r="F211" s="55">
        <f>VLOOKUP(Table12[[#This Row],[Name]],V.Rd!$A:$B,2,FALSE)</f>
        <v>419</v>
      </c>
      <c r="G211" s="55">
        <f>VLOOKUP(Table12[[#This Row],[Name]],M.Rd!$A:$T,20,FALSE)</f>
        <v>1050</v>
      </c>
      <c r="H211" s="41"/>
      <c r="I211" s="41">
        <v>2910</v>
      </c>
      <c r="J211" s="41">
        <v>2910</v>
      </c>
      <c r="K211" s="41">
        <v>2870</v>
      </c>
      <c r="L211" s="41">
        <v>2820</v>
      </c>
      <c r="M211" s="41">
        <v>2780</v>
      </c>
      <c r="N211" s="41">
        <v>2720</v>
      </c>
      <c r="O211" s="41">
        <v>2660</v>
      </c>
      <c r="P211" s="41">
        <v>2520</v>
      </c>
      <c r="Q211" s="41">
        <v>2340</v>
      </c>
      <c r="R211" s="41">
        <v>2100</v>
      </c>
      <c r="S211" s="41">
        <v>1840</v>
      </c>
      <c r="T211" s="41">
        <v>1580</v>
      </c>
      <c r="U211" s="41">
        <v>1350</v>
      </c>
      <c r="V211" s="41">
        <v>1160</v>
      </c>
      <c r="W211" s="41">
        <v>997</v>
      </c>
      <c r="X211" s="41">
        <v>866</v>
      </c>
      <c r="Y211" s="41">
        <v>758</v>
      </c>
    </row>
    <row r="212" spans="1:25" s="42" customFormat="1" x14ac:dyDescent="0.25">
      <c r="A212" s="44" t="s">
        <v>419</v>
      </c>
      <c r="B212" s="49">
        <v>25.2</v>
      </c>
      <c r="C212" s="49">
        <v>4</v>
      </c>
      <c r="D212" s="46">
        <v>826</v>
      </c>
      <c r="E212" s="55">
        <f>VLOOKUP(Table12[[#This Row],[Name]],M.Rd!$A:$T,MATCH(Table12[[#This Row],[L.eff]],M.Rd!$C$2:$S$2)+2,FALSE)</f>
        <v>58.6</v>
      </c>
      <c r="F212" s="55">
        <f>VLOOKUP(Table12[[#This Row],[Name]],V.Rd!$A:$B,2,FALSE)</f>
        <v>419</v>
      </c>
      <c r="G212" s="55">
        <f>VLOOKUP(Table12[[#This Row],[Name]],M.Rd!$A:$T,20,FALSE)</f>
        <v>1050</v>
      </c>
      <c r="H212" s="41"/>
      <c r="I212" s="41">
        <v>4740</v>
      </c>
      <c r="J212" s="41">
        <v>4740</v>
      </c>
      <c r="K212" s="41">
        <v>4740</v>
      </c>
      <c r="L212" s="41">
        <v>4690</v>
      </c>
      <c r="M212" s="41">
        <v>4640</v>
      </c>
      <c r="N212" s="41">
        <v>4590</v>
      </c>
      <c r="O212" s="41">
        <v>4530</v>
      </c>
      <c r="P212" s="41">
        <v>4400</v>
      </c>
      <c r="Q212" s="41">
        <v>4250</v>
      </c>
      <c r="R212" s="41">
        <v>4070</v>
      </c>
      <c r="S212" s="41">
        <v>3840</v>
      </c>
      <c r="T212" s="41">
        <v>3580</v>
      </c>
      <c r="U212" s="41">
        <v>3270</v>
      </c>
      <c r="V212" s="41">
        <v>2950</v>
      </c>
      <c r="W212" s="41">
        <v>2640</v>
      </c>
      <c r="X212" s="41">
        <v>2360</v>
      </c>
      <c r="Y212" s="41">
        <v>2100</v>
      </c>
    </row>
    <row r="213" spans="1:25" s="42" customFormat="1" x14ac:dyDescent="0.25">
      <c r="A213" s="44" t="s">
        <v>419</v>
      </c>
      <c r="B213" s="49">
        <v>25.2</v>
      </c>
      <c r="C213" s="49">
        <v>5</v>
      </c>
      <c r="D213" s="46">
        <v>647</v>
      </c>
      <c r="E213" s="55">
        <f>VLOOKUP(Table12[[#This Row],[Name]],M.Rd!$A:$T,MATCH(Table12[[#This Row],[L.eff]],M.Rd!$C$2:$S$2)+2,FALSE)</f>
        <v>58.6</v>
      </c>
      <c r="F213" s="55">
        <f>VLOOKUP(Table12[[#This Row],[Name]],V.Rd!$A:$B,2,FALSE)</f>
        <v>419</v>
      </c>
      <c r="G213" s="55">
        <f>VLOOKUP(Table12[[#This Row],[Name]],M.Rd!$A:$T,20,FALSE)</f>
        <v>1050</v>
      </c>
      <c r="H213" s="41"/>
      <c r="I213" s="41">
        <v>6430</v>
      </c>
      <c r="J213" s="41">
        <v>6430</v>
      </c>
      <c r="K213" s="41">
        <v>6420</v>
      </c>
      <c r="L213" s="41">
        <v>6350</v>
      </c>
      <c r="M213" s="41">
        <v>6280</v>
      </c>
      <c r="N213" s="41">
        <v>6200</v>
      </c>
      <c r="O213" s="41">
        <v>6110</v>
      </c>
      <c r="P213" s="41">
        <v>5920</v>
      </c>
      <c r="Q213" s="41">
        <v>5700</v>
      </c>
      <c r="R213" s="41">
        <v>5410</v>
      </c>
      <c r="S213" s="41">
        <v>5060</v>
      </c>
      <c r="T213" s="41">
        <v>4650</v>
      </c>
      <c r="U213" s="41">
        <v>4200</v>
      </c>
      <c r="V213" s="41">
        <v>3750</v>
      </c>
      <c r="W213" s="41">
        <v>3330</v>
      </c>
      <c r="X213" s="41">
        <v>2940</v>
      </c>
      <c r="Y213" s="41">
        <v>2610</v>
      </c>
    </row>
    <row r="214" spans="1:25" s="42" customFormat="1" x14ac:dyDescent="0.25">
      <c r="A214" s="44" t="s">
        <v>419</v>
      </c>
      <c r="B214" s="49">
        <v>25.2</v>
      </c>
      <c r="C214" s="49">
        <v>6</v>
      </c>
      <c r="D214" s="46">
        <v>493</v>
      </c>
      <c r="E214" s="55">
        <f>VLOOKUP(Table12[[#This Row],[Name]],M.Rd!$A:$T,MATCH(Table12[[#This Row],[L.eff]],M.Rd!$C$2:$S$2)+2,FALSE)</f>
        <v>58.6</v>
      </c>
      <c r="F214" s="55">
        <f>VLOOKUP(Table12[[#This Row],[Name]],V.Rd!$A:$B,2,FALSE)</f>
        <v>419</v>
      </c>
      <c r="G214" s="55">
        <f>VLOOKUP(Table12[[#This Row],[Name]],M.Rd!$A:$T,20,FALSE)</f>
        <v>1050</v>
      </c>
      <c r="H214" s="41"/>
      <c r="I214" s="41">
        <v>8630</v>
      </c>
      <c r="J214" s="41">
        <v>8630</v>
      </c>
      <c r="K214" s="41">
        <v>8600</v>
      </c>
      <c r="L214" s="41">
        <v>8500</v>
      </c>
      <c r="M214" s="41">
        <v>8390</v>
      </c>
      <c r="N214" s="41">
        <v>8280</v>
      </c>
      <c r="O214" s="41">
        <v>8160</v>
      </c>
      <c r="P214" s="41">
        <v>7880</v>
      </c>
      <c r="Q214" s="41">
        <v>7550</v>
      </c>
      <c r="R214" s="41">
        <v>7120</v>
      </c>
      <c r="S214" s="41">
        <v>6600</v>
      </c>
      <c r="T214" s="41">
        <v>6000</v>
      </c>
      <c r="U214" s="41">
        <v>5360</v>
      </c>
      <c r="V214" s="41">
        <v>4740</v>
      </c>
      <c r="W214" s="41">
        <v>4170</v>
      </c>
      <c r="X214" s="41">
        <v>3680</v>
      </c>
      <c r="Y214" s="41">
        <v>3250</v>
      </c>
    </row>
    <row r="215" spans="1:25" s="42" customFormat="1" x14ac:dyDescent="0.25">
      <c r="A215" s="44" t="s">
        <v>419</v>
      </c>
      <c r="B215" s="49">
        <v>25.2</v>
      </c>
      <c r="C215" s="49">
        <v>7</v>
      </c>
      <c r="D215" s="46">
        <v>380</v>
      </c>
      <c r="E215" s="55">
        <f>VLOOKUP(Table12[[#This Row],[Name]],M.Rd!$A:$T,MATCH(Table12[[#This Row],[L.eff]],M.Rd!$C$2:$S$2)+2,FALSE)</f>
        <v>58.6</v>
      </c>
      <c r="F215" s="55">
        <f>VLOOKUP(Table12[[#This Row],[Name]],V.Rd!$A:$B,2,FALSE)</f>
        <v>419</v>
      </c>
      <c r="G215" s="55">
        <f>VLOOKUP(Table12[[#This Row],[Name]],M.Rd!$A:$T,20,FALSE)</f>
        <v>1050</v>
      </c>
      <c r="H215" s="41"/>
      <c r="I215" s="41">
        <v>3390</v>
      </c>
      <c r="J215" s="41">
        <v>3390</v>
      </c>
      <c r="K215" s="41">
        <v>3390</v>
      </c>
      <c r="L215" s="41">
        <v>3370</v>
      </c>
      <c r="M215" s="41">
        <v>3330</v>
      </c>
      <c r="N215" s="41">
        <v>3300</v>
      </c>
      <c r="O215" s="41">
        <v>3260</v>
      </c>
      <c r="P215" s="41">
        <v>3180</v>
      </c>
      <c r="Q215" s="41">
        <v>3080</v>
      </c>
      <c r="R215" s="41">
        <v>2970</v>
      </c>
      <c r="S215" s="41">
        <v>2830</v>
      </c>
      <c r="T215" s="41">
        <v>2660</v>
      </c>
      <c r="U215" s="41">
        <v>2470</v>
      </c>
      <c r="V215" s="41">
        <v>2260</v>
      </c>
      <c r="W215" s="41">
        <v>2040</v>
      </c>
      <c r="X215" s="41">
        <v>1840</v>
      </c>
      <c r="Y215" s="41">
        <v>1650</v>
      </c>
    </row>
    <row r="216" spans="1:25" s="42" customFormat="1" x14ac:dyDescent="0.25">
      <c r="A216" s="44" t="s">
        <v>419</v>
      </c>
      <c r="B216" s="49">
        <v>25.2</v>
      </c>
      <c r="C216" s="49">
        <v>8</v>
      </c>
      <c r="D216" s="46">
        <v>300</v>
      </c>
      <c r="E216" s="55">
        <f>VLOOKUP(Table12[[#This Row],[Name]],M.Rd!$A:$T,MATCH(Table12[[#This Row],[L.eff]],M.Rd!$C$2:$S$2)+2,FALSE)</f>
        <v>58.6</v>
      </c>
      <c r="F216" s="55">
        <f>VLOOKUP(Table12[[#This Row],[Name]],V.Rd!$A:$B,2,FALSE)</f>
        <v>419</v>
      </c>
      <c r="G216" s="55">
        <f>VLOOKUP(Table12[[#This Row],[Name]],M.Rd!$A:$T,20,FALSE)</f>
        <v>1050</v>
      </c>
      <c r="H216" s="41"/>
      <c r="I216" s="41">
        <v>87.2</v>
      </c>
      <c r="J216" s="41">
        <v>45.8</v>
      </c>
      <c r="K216" s="41">
        <v>27</v>
      </c>
      <c r="L216" s="41">
        <v>17.7</v>
      </c>
      <c r="M216" s="41">
        <v>12.5</v>
      </c>
      <c r="N216" s="41">
        <v>9.25</v>
      </c>
      <c r="O216" s="41">
        <v>7.13</v>
      </c>
      <c r="P216" s="41">
        <v>4.5999999999999996</v>
      </c>
      <c r="Q216" s="41">
        <v>3.22</v>
      </c>
      <c r="R216" s="41">
        <v>2.37</v>
      </c>
      <c r="S216" s="41">
        <v>1.82</v>
      </c>
      <c r="T216" s="41">
        <v>1.44</v>
      </c>
      <c r="U216" s="41">
        <v>1.17</v>
      </c>
      <c r="V216" s="41">
        <v>0.97</v>
      </c>
      <c r="W216" s="41">
        <v>0.81699999999999995</v>
      </c>
      <c r="X216" s="41">
        <v>0.69699999999999995</v>
      </c>
      <c r="Y216" s="41">
        <v>0.60099999999999998</v>
      </c>
    </row>
    <row r="217" spans="1:25" s="42" customFormat="1" x14ac:dyDescent="0.25">
      <c r="A217" s="44" t="s">
        <v>419</v>
      </c>
      <c r="B217" s="49">
        <v>25.2</v>
      </c>
      <c r="C217" s="49">
        <v>9</v>
      </c>
      <c r="D217" s="46">
        <v>241</v>
      </c>
      <c r="E217" s="55">
        <f>VLOOKUP(Table12[[#This Row],[Name]],M.Rd!$A:$T,MATCH(Table12[[#This Row],[L.eff]],M.Rd!$C$2:$S$2)+2,FALSE)</f>
        <v>58.6</v>
      </c>
      <c r="F217" s="55">
        <f>VLOOKUP(Table12[[#This Row],[Name]],V.Rd!$A:$B,2,FALSE)</f>
        <v>419</v>
      </c>
      <c r="G217" s="55">
        <f>VLOOKUP(Table12[[#This Row],[Name]],M.Rd!$A:$T,20,FALSE)</f>
        <v>1050</v>
      </c>
      <c r="H217" s="41"/>
      <c r="I217" s="41">
        <v>94.2</v>
      </c>
      <c r="J217" s="41">
        <v>49.3</v>
      </c>
      <c r="K217" s="41">
        <v>29.1</v>
      </c>
      <c r="L217" s="41">
        <v>19</v>
      </c>
      <c r="M217" s="41">
        <v>13.4</v>
      </c>
      <c r="N217" s="41">
        <v>9.94</v>
      </c>
      <c r="O217" s="41">
        <v>7.66</v>
      </c>
      <c r="P217" s="41">
        <v>4.95</v>
      </c>
      <c r="Q217" s="41">
        <v>3.46</v>
      </c>
      <c r="R217" s="41">
        <v>2.5499999999999998</v>
      </c>
      <c r="S217" s="41">
        <v>1.96</v>
      </c>
      <c r="T217" s="41">
        <v>1.55</v>
      </c>
      <c r="U217" s="41">
        <v>1.26</v>
      </c>
      <c r="V217" s="41">
        <v>1.04</v>
      </c>
      <c r="W217" s="41">
        <v>0.877</v>
      </c>
      <c r="X217" s="41">
        <v>0.748</v>
      </c>
      <c r="Y217" s="41">
        <v>0.64600000000000002</v>
      </c>
    </row>
    <row r="218" spans="1:25" s="42" customFormat="1" x14ac:dyDescent="0.25">
      <c r="A218" s="44" t="s">
        <v>419</v>
      </c>
      <c r="B218" s="49">
        <v>25.2</v>
      </c>
      <c r="C218" s="49">
        <v>10</v>
      </c>
      <c r="D218" s="46">
        <v>198</v>
      </c>
      <c r="E218" s="55">
        <f>VLOOKUP(Table12[[#This Row],[Name]],M.Rd!$A:$T,MATCH(Table12[[#This Row],[L.eff]],M.Rd!$C$2:$S$2)+2,FALSE)</f>
        <v>58.6</v>
      </c>
      <c r="F218" s="55">
        <f>VLOOKUP(Table12[[#This Row],[Name]],V.Rd!$A:$B,2,FALSE)</f>
        <v>419</v>
      </c>
      <c r="G218" s="55">
        <f>VLOOKUP(Table12[[#This Row],[Name]],M.Rd!$A:$T,20,FALSE)</f>
        <v>1050</v>
      </c>
      <c r="H218" s="41"/>
      <c r="I218" s="41">
        <v>111</v>
      </c>
      <c r="J218" s="41">
        <v>57.1</v>
      </c>
      <c r="K218" s="41">
        <v>33.6</v>
      </c>
      <c r="L218" s="41">
        <v>22</v>
      </c>
      <c r="M218" s="41">
        <v>15.5</v>
      </c>
      <c r="N218" s="41">
        <v>11.5</v>
      </c>
      <c r="O218" s="41">
        <v>8.84</v>
      </c>
      <c r="P218" s="41">
        <v>5.71</v>
      </c>
      <c r="Q218" s="41">
        <v>3.99</v>
      </c>
      <c r="R218" s="41">
        <v>2.94</v>
      </c>
      <c r="S218" s="41">
        <v>2.2599999999999998</v>
      </c>
      <c r="T218" s="41">
        <v>1.79</v>
      </c>
      <c r="U218" s="41">
        <v>1.45</v>
      </c>
      <c r="V218" s="41">
        <v>1.2</v>
      </c>
      <c r="W218" s="41">
        <v>1.01</v>
      </c>
      <c r="X218" s="41">
        <v>0.86299999999999999</v>
      </c>
      <c r="Y218" s="41">
        <v>0.745</v>
      </c>
    </row>
    <row r="219" spans="1:25" s="42" customFormat="1" x14ac:dyDescent="0.25">
      <c r="A219" s="44" t="s">
        <v>419</v>
      </c>
      <c r="B219" s="49">
        <v>25.2</v>
      </c>
      <c r="C219" s="49">
        <v>11</v>
      </c>
      <c r="D219" s="46">
        <v>166</v>
      </c>
      <c r="E219" s="55">
        <f>VLOOKUP(Table12[[#This Row],[Name]],M.Rd!$A:$T,MATCH(Table12[[#This Row],[L.eff]],M.Rd!$C$2:$S$2)+2,FALSE)</f>
        <v>58.6</v>
      </c>
      <c r="F219" s="55">
        <f>VLOOKUP(Table12[[#This Row],[Name]],V.Rd!$A:$B,2,FALSE)</f>
        <v>419</v>
      </c>
      <c r="G219" s="55">
        <f>VLOOKUP(Table12[[#This Row],[Name]],M.Rd!$A:$T,20,FALSE)</f>
        <v>1050</v>
      </c>
      <c r="H219" s="41"/>
      <c r="I219" s="41">
        <v>125</v>
      </c>
      <c r="J219" s="41">
        <v>63.4</v>
      </c>
      <c r="K219" s="41">
        <v>37.200000000000003</v>
      </c>
      <c r="L219" s="41">
        <v>24.3</v>
      </c>
      <c r="M219" s="41">
        <v>17.100000000000001</v>
      </c>
      <c r="N219" s="41">
        <v>12.6</v>
      </c>
      <c r="O219" s="41">
        <v>9.74</v>
      </c>
      <c r="P219" s="41">
        <v>6.29</v>
      </c>
      <c r="Q219" s="41">
        <v>4.3899999999999997</v>
      </c>
      <c r="R219" s="41">
        <v>3.24</v>
      </c>
      <c r="S219" s="41">
        <v>2.4900000000000002</v>
      </c>
      <c r="T219" s="41">
        <v>1.97</v>
      </c>
      <c r="U219" s="41">
        <v>1.6</v>
      </c>
      <c r="V219" s="41">
        <v>1.32</v>
      </c>
      <c r="W219" s="41">
        <v>1.1100000000000001</v>
      </c>
      <c r="X219" s="41">
        <v>0.95</v>
      </c>
      <c r="Y219" s="41">
        <v>0.82</v>
      </c>
    </row>
    <row r="220" spans="1:25" s="42" customFormat="1" x14ac:dyDescent="0.25">
      <c r="A220" s="44" t="s">
        <v>419</v>
      </c>
      <c r="B220" s="49">
        <v>25.2</v>
      </c>
      <c r="C220" s="49">
        <v>12</v>
      </c>
      <c r="D220" s="46">
        <v>140</v>
      </c>
      <c r="E220" s="55">
        <f>VLOOKUP(Table12[[#This Row],[Name]],M.Rd!$A:$T,MATCH(Table12[[#This Row],[L.eff]],M.Rd!$C$2:$S$2)+2,FALSE)</f>
        <v>58.6</v>
      </c>
      <c r="F220" s="55">
        <f>VLOOKUP(Table12[[#This Row],[Name]],V.Rd!$A:$B,2,FALSE)</f>
        <v>419</v>
      </c>
      <c r="G220" s="55">
        <f>VLOOKUP(Table12[[#This Row],[Name]],M.Rd!$A:$T,20,FALSE)</f>
        <v>1050</v>
      </c>
      <c r="H220" s="41"/>
      <c r="I220" s="41">
        <v>140</v>
      </c>
      <c r="J220" s="41">
        <v>69.8</v>
      </c>
      <c r="K220" s="41">
        <v>40.700000000000003</v>
      </c>
      <c r="L220" s="41">
        <v>26.6</v>
      </c>
      <c r="M220" s="41">
        <v>18.7</v>
      </c>
      <c r="N220" s="41">
        <v>13.8</v>
      </c>
      <c r="O220" s="41">
        <v>10.6</v>
      </c>
      <c r="P220" s="41">
        <v>6.87</v>
      </c>
      <c r="Q220" s="41">
        <v>4.8</v>
      </c>
      <c r="R220" s="41">
        <v>3.54</v>
      </c>
      <c r="S220" s="41">
        <v>2.72</v>
      </c>
      <c r="T220" s="41">
        <v>2.15</v>
      </c>
      <c r="U220" s="41">
        <v>1.75</v>
      </c>
      <c r="V220" s="41">
        <v>1.44</v>
      </c>
      <c r="W220" s="41">
        <v>1.22</v>
      </c>
      <c r="X220" s="41">
        <v>1.04</v>
      </c>
      <c r="Y220" s="41">
        <v>0.89500000000000002</v>
      </c>
    </row>
    <row r="221" spans="1:25" s="42" customFormat="1" x14ac:dyDescent="0.25">
      <c r="A221" s="44" t="s">
        <v>419</v>
      </c>
      <c r="B221" s="49">
        <v>25.2</v>
      </c>
      <c r="C221" s="49">
        <v>13</v>
      </c>
      <c r="D221" s="46">
        <v>120</v>
      </c>
      <c r="E221" s="55">
        <f>VLOOKUP(Table12[[#This Row],[Name]],M.Rd!$A:$T,MATCH(Table12[[#This Row],[L.eff]],M.Rd!$C$2:$S$2)+2,FALSE)</f>
        <v>58.6</v>
      </c>
      <c r="F221" s="55">
        <f>VLOOKUP(Table12[[#This Row],[Name]],V.Rd!$A:$B,2,FALSE)</f>
        <v>419</v>
      </c>
      <c r="G221" s="55">
        <f>VLOOKUP(Table12[[#This Row],[Name]],M.Rd!$A:$T,20,FALSE)</f>
        <v>1050</v>
      </c>
      <c r="H221" s="41"/>
      <c r="I221" s="41">
        <v>149</v>
      </c>
      <c r="J221" s="41">
        <v>96.9</v>
      </c>
      <c r="K221" s="41">
        <v>60.4</v>
      </c>
      <c r="L221" s="41">
        <v>40.299999999999997</v>
      </c>
      <c r="M221" s="41">
        <v>28.6</v>
      </c>
      <c r="N221" s="41">
        <v>21.3</v>
      </c>
      <c r="O221" s="41">
        <v>16.5</v>
      </c>
      <c r="P221" s="41">
        <v>10.7</v>
      </c>
      <c r="Q221" s="41">
        <v>7.5</v>
      </c>
      <c r="R221" s="41">
        <v>5.54</v>
      </c>
      <c r="S221" s="41">
        <v>4.26</v>
      </c>
      <c r="T221" s="41">
        <v>3.38</v>
      </c>
      <c r="U221" s="41">
        <v>2.74</v>
      </c>
      <c r="V221" s="41">
        <v>2.27</v>
      </c>
      <c r="W221" s="41">
        <v>1.91</v>
      </c>
      <c r="X221" s="41">
        <v>1.63</v>
      </c>
      <c r="Y221" s="41">
        <v>1.41</v>
      </c>
    </row>
    <row r="222" spans="1:25" s="42" customFormat="1" x14ac:dyDescent="0.25">
      <c r="A222" s="44" t="s">
        <v>419</v>
      </c>
      <c r="B222" s="49">
        <v>25.2</v>
      </c>
      <c r="C222" s="49">
        <v>14</v>
      </c>
      <c r="D222" s="46">
        <v>104</v>
      </c>
      <c r="E222" s="55">
        <f>VLOOKUP(Table12[[#This Row],[Name]],M.Rd!$A:$T,MATCH(Table12[[#This Row],[L.eff]],M.Rd!$C$2:$S$2)+2,FALSE)</f>
        <v>58.6</v>
      </c>
      <c r="F222" s="55">
        <f>VLOOKUP(Table12[[#This Row],[Name]],V.Rd!$A:$B,2,FALSE)</f>
        <v>419</v>
      </c>
      <c r="G222" s="55">
        <f>VLOOKUP(Table12[[#This Row],[Name]],M.Rd!$A:$T,20,FALSE)</f>
        <v>1050</v>
      </c>
      <c r="H222" s="41"/>
      <c r="I222" s="41">
        <v>162</v>
      </c>
      <c r="J222" s="41">
        <v>104</v>
      </c>
      <c r="K222" s="41">
        <v>64.7</v>
      </c>
      <c r="L222" s="41">
        <v>43.1</v>
      </c>
      <c r="M222" s="41">
        <v>30.6</v>
      </c>
      <c r="N222" s="41">
        <v>22.8</v>
      </c>
      <c r="O222" s="41">
        <v>17.600000000000001</v>
      </c>
      <c r="P222" s="41">
        <v>11.4</v>
      </c>
      <c r="Q222" s="41">
        <v>8.01</v>
      </c>
      <c r="R222" s="41">
        <v>5.92</v>
      </c>
      <c r="S222" s="41">
        <v>4.55</v>
      </c>
      <c r="T222" s="41">
        <v>3.61</v>
      </c>
      <c r="U222" s="41">
        <v>2.93</v>
      </c>
      <c r="V222" s="41">
        <v>2.4300000000000002</v>
      </c>
      <c r="W222" s="41">
        <v>2.04</v>
      </c>
      <c r="X222" s="41">
        <v>1.74</v>
      </c>
      <c r="Y222" s="41">
        <v>1.51</v>
      </c>
    </row>
    <row r="223" spans="1:25" s="42" customFormat="1" x14ac:dyDescent="0.25">
      <c r="A223" s="43" t="s">
        <v>420</v>
      </c>
      <c r="B223" s="48">
        <v>31.6</v>
      </c>
      <c r="C223" s="48">
        <v>1</v>
      </c>
      <c r="D223" s="45">
        <v>1420</v>
      </c>
      <c r="E223" s="55">
        <f>VLOOKUP(Table12[[#This Row],[Name]],M.Rd!$A:$T,MATCH(Table12[[#This Row],[L.eff]],M.Rd!$C$2:$S$2)+2,FALSE)</f>
        <v>73.099999999999994</v>
      </c>
      <c r="F223" s="55">
        <f>VLOOKUP(Table12[[#This Row],[Name]],V.Rd!$A:$B,2,FALSE)</f>
        <v>526</v>
      </c>
      <c r="G223" s="55">
        <f>VLOOKUP(Table12[[#This Row],[Name]],M.Rd!$A:$T,20,FALSE)</f>
        <v>1300</v>
      </c>
      <c r="H223" s="41"/>
      <c r="I223" s="41">
        <v>196</v>
      </c>
      <c r="J223" s="41">
        <v>124</v>
      </c>
      <c r="K223" s="41">
        <v>76.400000000000006</v>
      </c>
      <c r="L223" s="41">
        <v>50.8</v>
      </c>
      <c r="M223" s="41">
        <v>36.1</v>
      </c>
      <c r="N223" s="41">
        <v>26.9</v>
      </c>
      <c r="O223" s="41">
        <v>20.8</v>
      </c>
      <c r="P223" s="41">
        <v>13.5</v>
      </c>
      <c r="Q223" s="41">
        <v>9.43</v>
      </c>
      <c r="R223" s="41">
        <v>6.97</v>
      </c>
      <c r="S223" s="41">
        <v>5.36</v>
      </c>
      <c r="T223" s="41">
        <v>4.25</v>
      </c>
      <c r="U223" s="41">
        <v>3.45</v>
      </c>
      <c r="V223" s="41">
        <v>2.86</v>
      </c>
      <c r="W223" s="41">
        <v>2.4</v>
      </c>
      <c r="X223" s="41">
        <v>2.0499999999999998</v>
      </c>
      <c r="Y223" s="41">
        <v>1.77</v>
      </c>
    </row>
    <row r="224" spans="1:25" s="42" customFormat="1" x14ac:dyDescent="0.25">
      <c r="A224" s="44" t="s">
        <v>420</v>
      </c>
      <c r="B224" s="49">
        <v>31.6</v>
      </c>
      <c r="C224" s="49">
        <v>1.5</v>
      </c>
      <c r="D224" s="46">
        <v>1380</v>
      </c>
      <c r="E224" s="55">
        <f>VLOOKUP(Table12[[#This Row],[Name]],M.Rd!$A:$T,MATCH(Table12[[#This Row],[L.eff]],M.Rd!$C$2:$S$2)+2,FALSE)</f>
        <v>73.099999999999994</v>
      </c>
      <c r="F224" s="55">
        <f>VLOOKUP(Table12[[#This Row],[Name]],V.Rd!$A:$B,2,FALSE)</f>
        <v>526</v>
      </c>
      <c r="G224" s="55">
        <f>VLOOKUP(Table12[[#This Row],[Name]],M.Rd!$A:$T,20,FALSE)</f>
        <v>1300</v>
      </c>
      <c r="H224" s="41"/>
      <c r="I224" s="41">
        <v>233</v>
      </c>
      <c r="J224" s="41">
        <v>144</v>
      </c>
      <c r="K224" s="41">
        <v>88.5</v>
      </c>
      <c r="L224" s="41">
        <v>58.8</v>
      </c>
      <c r="M224" s="41">
        <v>41.7</v>
      </c>
      <c r="N224" s="41">
        <v>31</v>
      </c>
      <c r="O224" s="41">
        <v>24</v>
      </c>
      <c r="P224" s="41">
        <v>15.5</v>
      </c>
      <c r="Q224" s="41">
        <v>10.9</v>
      </c>
      <c r="R224" s="41">
        <v>8.0299999999999994</v>
      </c>
      <c r="S224" s="41">
        <v>6.18</v>
      </c>
      <c r="T224" s="41">
        <v>4.9000000000000004</v>
      </c>
      <c r="U224" s="41">
        <v>3.98</v>
      </c>
      <c r="V224" s="41">
        <v>3.29</v>
      </c>
      <c r="W224" s="41">
        <v>2.77</v>
      </c>
      <c r="X224" s="41">
        <v>2.36</v>
      </c>
      <c r="Y224" s="41">
        <v>2.04</v>
      </c>
    </row>
    <row r="225" spans="1:25" s="42" customFormat="1" x14ac:dyDescent="0.25">
      <c r="A225" s="44" t="s">
        <v>420</v>
      </c>
      <c r="B225" s="49">
        <v>31.6</v>
      </c>
      <c r="C225" s="49">
        <v>2</v>
      </c>
      <c r="D225" s="46">
        <v>1340</v>
      </c>
      <c r="E225" s="55">
        <f>VLOOKUP(Table12[[#This Row],[Name]],M.Rd!$A:$T,MATCH(Table12[[#This Row],[L.eff]],M.Rd!$C$2:$S$2)+2,FALSE)</f>
        <v>73.099999999999994</v>
      </c>
      <c r="F225" s="55">
        <f>VLOOKUP(Table12[[#This Row],[Name]],V.Rd!$A:$B,2,FALSE)</f>
        <v>526</v>
      </c>
      <c r="G225" s="55">
        <f>VLOOKUP(Table12[[#This Row],[Name]],M.Rd!$A:$T,20,FALSE)</f>
        <v>1300</v>
      </c>
      <c r="H225" s="41"/>
      <c r="I225" s="41">
        <v>274</v>
      </c>
      <c r="J225" s="41">
        <v>164</v>
      </c>
      <c r="K225" s="41">
        <v>99.9</v>
      </c>
      <c r="L225" s="41">
        <v>66.099999999999994</v>
      </c>
      <c r="M225" s="41">
        <v>46.8</v>
      </c>
      <c r="N225" s="41">
        <v>34.799999999999997</v>
      </c>
      <c r="O225" s="41">
        <v>26.9</v>
      </c>
      <c r="P225" s="41">
        <v>17.399999999999999</v>
      </c>
      <c r="Q225" s="41">
        <v>12.2</v>
      </c>
      <c r="R225" s="41">
        <v>9</v>
      </c>
      <c r="S225" s="41">
        <v>6.92</v>
      </c>
      <c r="T225" s="41">
        <v>5.48</v>
      </c>
      <c r="U225" s="41">
        <v>4.45</v>
      </c>
      <c r="V225" s="41">
        <v>3.69</v>
      </c>
      <c r="W225" s="41">
        <v>3.1</v>
      </c>
      <c r="X225" s="41">
        <v>2.65</v>
      </c>
      <c r="Y225" s="41">
        <v>2.29</v>
      </c>
    </row>
    <row r="226" spans="1:25" s="42" customFormat="1" x14ac:dyDescent="0.25">
      <c r="A226" s="44" t="s">
        <v>420</v>
      </c>
      <c r="B226" s="49">
        <v>31.6</v>
      </c>
      <c r="C226" s="49">
        <v>2.5</v>
      </c>
      <c r="D226" s="46">
        <v>1280</v>
      </c>
      <c r="E226" s="55">
        <f>VLOOKUP(Table12[[#This Row],[Name]],M.Rd!$A:$T,MATCH(Table12[[#This Row],[L.eff]],M.Rd!$C$2:$S$2)+2,FALSE)</f>
        <v>73.099999999999994</v>
      </c>
      <c r="F226" s="55">
        <f>VLOOKUP(Table12[[#This Row],[Name]],V.Rd!$A:$B,2,FALSE)</f>
        <v>526</v>
      </c>
      <c r="G226" s="55">
        <f>VLOOKUP(Table12[[#This Row],[Name]],M.Rd!$A:$T,20,FALSE)</f>
        <v>1300</v>
      </c>
      <c r="H226" s="41"/>
      <c r="I226" s="41">
        <v>185</v>
      </c>
      <c r="J226" s="41">
        <v>123</v>
      </c>
      <c r="K226" s="41">
        <v>77.599999999999994</v>
      </c>
      <c r="L226" s="41">
        <v>51.9</v>
      </c>
      <c r="M226" s="41">
        <v>36.9</v>
      </c>
      <c r="N226" s="41">
        <v>27.5</v>
      </c>
      <c r="O226" s="41">
        <v>21.3</v>
      </c>
      <c r="P226" s="41">
        <v>13.8</v>
      </c>
      <c r="Q226" s="41">
        <v>9.68</v>
      </c>
      <c r="R226" s="41">
        <v>7.16</v>
      </c>
      <c r="S226" s="41">
        <v>5.51</v>
      </c>
      <c r="T226" s="41">
        <v>4.37</v>
      </c>
      <c r="U226" s="41">
        <v>3.55</v>
      </c>
      <c r="V226" s="41">
        <v>2.94</v>
      </c>
      <c r="W226" s="41">
        <v>2.4700000000000002</v>
      </c>
      <c r="X226" s="41">
        <v>2.11</v>
      </c>
      <c r="Y226" s="41">
        <v>1.82</v>
      </c>
    </row>
    <row r="227" spans="1:25" s="42" customFormat="1" x14ac:dyDescent="0.25">
      <c r="A227" s="44" t="s">
        <v>420</v>
      </c>
      <c r="B227" s="49">
        <v>31.6</v>
      </c>
      <c r="C227" s="49">
        <v>3</v>
      </c>
      <c r="D227" s="46">
        <v>1220</v>
      </c>
      <c r="E227" s="55">
        <f>VLOOKUP(Table12[[#This Row],[Name]],M.Rd!$A:$T,MATCH(Table12[[#This Row],[L.eff]],M.Rd!$C$2:$S$2)+2,FALSE)</f>
        <v>73.099999999999994</v>
      </c>
      <c r="F227" s="55">
        <f>VLOOKUP(Table12[[#This Row],[Name]],V.Rd!$A:$B,2,FALSE)</f>
        <v>526</v>
      </c>
      <c r="G227" s="55">
        <f>VLOOKUP(Table12[[#This Row],[Name]],M.Rd!$A:$T,20,FALSE)</f>
        <v>1300</v>
      </c>
      <c r="H227" s="41"/>
      <c r="I227" s="41">
        <v>202</v>
      </c>
      <c r="J227" s="41">
        <v>134</v>
      </c>
      <c r="K227" s="41">
        <v>84.1</v>
      </c>
      <c r="L227" s="41">
        <v>56.3</v>
      </c>
      <c r="M227" s="41">
        <v>40</v>
      </c>
      <c r="N227" s="41">
        <v>29.8</v>
      </c>
      <c r="O227" s="41">
        <v>23.1</v>
      </c>
      <c r="P227" s="41">
        <v>15</v>
      </c>
      <c r="Q227" s="41">
        <v>10.5</v>
      </c>
      <c r="R227" s="41">
        <v>7.76</v>
      </c>
      <c r="S227" s="41">
        <v>5.97</v>
      </c>
      <c r="T227" s="41">
        <v>4.7300000000000004</v>
      </c>
      <c r="U227" s="41">
        <v>3.84</v>
      </c>
      <c r="V227" s="41">
        <v>3.18</v>
      </c>
      <c r="W227" s="41">
        <v>2.68</v>
      </c>
      <c r="X227" s="41">
        <v>2.29</v>
      </c>
      <c r="Y227" s="41">
        <v>1.97</v>
      </c>
    </row>
    <row r="228" spans="1:25" s="42" customFormat="1" x14ac:dyDescent="0.25">
      <c r="A228" s="44" t="s">
        <v>420</v>
      </c>
      <c r="B228" s="49">
        <v>31.6</v>
      </c>
      <c r="C228" s="49">
        <v>3.5</v>
      </c>
      <c r="D228" s="46">
        <v>1130</v>
      </c>
      <c r="E228" s="55">
        <f>VLOOKUP(Table12[[#This Row],[Name]],M.Rd!$A:$T,MATCH(Table12[[#This Row],[L.eff]],M.Rd!$C$2:$S$2)+2,FALSE)</f>
        <v>73.099999999999994</v>
      </c>
      <c r="F228" s="55">
        <f>VLOOKUP(Table12[[#This Row],[Name]],V.Rd!$A:$B,2,FALSE)</f>
        <v>526</v>
      </c>
      <c r="G228" s="55">
        <f>VLOOKUP(Table12[[#This Row],[Name]],M.Rd!$A:$T,20,FALSE)</f>
        <v>1300</v>
      </c>
      <c r="H228" s="41"/>
      <c r="I228" s="41">
        <v>244</v>
      </c>
      <c r="J228" s="41">
        <v>159</v>
      </c>
      <c r="K228" s="41">
        <v>98.9</v>
      </c>
      <c r="L228" s="41">
        <v>66</v>
      </c>
      <c r="M228" s="41">
        <v>46.9</v>
      </c>
      <c r="N228" s="41">
        <v>34.9</v>
      </c>
      <c r="O228" s="41">
        <v>27</v>
      </c>
      <c r="P228" s="41">
        <v>17.5</v>
      </c>
      <c r="Q228" s="41">
        <v>12.3</v>
      </c>
      <c r="R228" s="41">
        <v>9.07</v>
      </c>
      <c r="S228" s="41">
        <v>6.97</v>
      </c>
      <c r="T228" s="41">
        <v>5.53</v>
      </c>
      <c r="U228" s="41">
        <v>4.49</v>
      </c>
      <c r="V228" s="41">
        <v>3.72</v>
      </c>
      <c r="W228" s="41">
        <v>3.13</v>
      </c>
      <c r="X228" s="41">
        <v>2.67</v>
      </c>
      <c r="Y228" s="41">
        <v>2.31</v>
      </c>
    </row>
    <row r="229" spans="1:25" s="42" customFormat="1" x14ac:dyDescent="0.25">
      <c r="A229" s="44" t="s">
        <v>420</v>
      </c>
      <c r="B229" s="49">
        <v>31.6</v>
      </c>
      <c r="C229" s="49">
        <v>4</v>
      </c>
      <c r="D229" s="46">
        <v>1030</v>
      </c>
      <c r="E229" s="55">
        <f>VLOOKUP(Table12[[#This Row],[Name]],M.Rd!$A:$T,MATCH(Table12[[#This Row],[L.eff]],M.Rd!$C$2:$S$2)+2,FALSE)</f>
        <v>73.099999999999994</v>
      </c>
      <c r="F229" s="55">
        <f>VLOOKUP(Table12[[#This Row],[Name]],V.Rd!$A:$B,2,FALSE)</f>
        <v>526</v>
      </c>
      <c r="G229" s="55">
        <f>VLOOKUP(Table12[[#This Row],[Name]],M.Rd!$A:$T,20,FALSE)</f>
        <v>1300</v>
      </c>
      <c r="H229" s="41"/>
      <c r="I229" s="41">
        <v>292</v>
      </c>
      <c r="J229" s="41">
        <v>186</v>
      </c>
      <c r="K229" s="41">
        <v>115</v>
      </c>
      <c r="L229" s="41">
        <v>76.599999999999994</v>
      </c>
      <c r="M229" s="41">
        <v>54.3</v>
      </c>
      <c r="N229" s="41">
        <v>40.5</v>
      </c>
      <c r="O229" s="41">
        <v>31.3</v>
      </c>
      <c r="P229" s="41">
        <v>20.3</v>
      </c>
      <c r="Q229" s="41">
        <v>14.2</v>
      </c>
      <c r="R229" s="41">
        <v>10.5</v>
      </c>
      <c r="S229" s="41">
        <v>8.07</v>
      </c>
      <c r="T229" s="41">
        <v>6.4</v>
      </c>
      <c r="U229" s="41">
        <v>5.2</v>
      </c>
      <c r="V229" s="41">
        <v>4.3099999999999996</v>
      </c>
      <c r="W229" s="41">
        <v>3.62</v>
      </c>
      <c r="X229" s="41">
        <v>3.09</v>
      </c>
      <c r="Y229" s="41">
        <v>2.67</v>
      </c>
    </row>
    <row r="230" spans="1:25" s="42" customFormat="1" x14ac:dyDescent="0.25">
      <c r="A230" s="44" t="s">
        <v>420</v>
      </c>
      <c r="B230" s="49">
        <v>31.6</v>
      </c>
      <c r="C230" s="49">
        <v>5</v>
      </c>
      <c r="D230" s="46">
        <v>800</v>
      </c>
      <c r="E230" s="55">
        <f>VLOOKUP(Table12[[#This Row],[Name]],M.Rd!$A:$T,MATCH(Table12[[#This Row],[L.eff]],M.Rd!$C$2:$S$2)+2,FALSE)</f>
        <v>73.099999999999994</v>
      </c>
      <c r="F230" s="55">
        <f>VLOOKUP(Table12[[#This Row],[Name]],V.Rd!$A:$B,2,FALSE)</f>
        <v>526</v>
      </c>
      <c r="G230" s="55">
        <f>VLOOKUP(Table12[[#This Row],[Name]],M.Rd!$A:$T,20,FALSE)</f>
        <v>1300</v>
      </c>
      <c r="H230" s="41"/>
      <c r="I230" s="41">
        <v>348</v>
      </c>
      <c r="J230" s="41">
        <v>214</v>
      </c>
      <c r="K230" s="41">
        <v>131</v>
      </c>
      <c r="L230" s="41">
        <v>87.1</v>
      </c>
      <c r="M230" s="41">
        <v>61.7</v>
      </c>
      <c r="N230" s="41">
        <v>45.9</v>
      </c>
      <c r="O230" s="41">
        <v>35.5</v>
      </c>
      <c r="P230" s="41">
        <v>23</v>
      </c>
      <c r="Q230" s="41">
        <v>16.100000000000001</v>
      </c>
      <c r="R230" s="41">
        <v>11.9</v>
      </c>
      <c r="S230" s="41">
        <v>9.15</v>
      </c>
      <c r="T230" s="41">
        <v>7.25</v>
      </c>
      <c r="U230" s="41">
        <v>5.89</v>
      </c>
      <c r="V230" s="41">
        <v>4.88</v>
      </c>
      <c r="W230" s="41">
        <v>4.0999999999999996</v>
      </c>
      <c r="X230" s="41">
        <v>3.5</v>
      </c>
      <c r="Y230" s="41">
        <v>3.02</v>
      </c>
    </row>
    <row r="231" spans="1:25" s="42" customFormat="1" x14ac:dyDescent="0.25">
      <c r="A231" s="44" t="s">
        <v>420</v>
      </c>
      <c r="B231" s="49">
        <v>31.6</v>
      </c>
      <c r="C231" s="49">
        <v>6</v>
      </c>
      <c r="D231" s="46">
        <v>608</v>
      </c>
      <c r="E231" s="55">
        <f>VLOOKUP(Table12[[#This Row],[Name]],M.Rd!$A:$T,MATCH(Table12[[#This Row],[L.eff]],M.Rd!$C$2:$S$2)+2,FALSE)</f>
        <v>73.099999999999994</v>
      </c>
      <c r="F231" s="55">
        <f>VLOOKUP(Table12[[#This Row],[Name]],V.Rd!$A:$B,2,FALSE)</f>
        <v>526</v>
      </c>
      <c r="G231" s="55">
        <f>VLOOKUP(Table12[[#This Row],[Name]],M.Rd!$A:$T,20,FALSE)</f>
        <v>1300</v>
      </c>
      <c r="H231" s="41"/>
      <c r="I231" s="41">
        <v>409</v>
      </c>
      <c r="J231" s="41">
        <v>242</v>
      </c>
      <c r="K231" s="41">
        <v>147</v>
      </c>
      <c r="L231" s="41">
        <v>97.2</v>
      </c>
      <c r="M231" s="41">
        <v>68.8</v>
      </c>
      <c r="N231" s="41">
        <v>51.1</v>
      </c>
      <c r="O231" s="41">
        <v>39.5</v>
      </c>
      <c r="P231" s="41">
        <v>25.6</v>
      </c>
      <c r="Q231" s="41">
        <v>17.899999999999999</v>
      </c>
      <c r="R231" s="41">
        <v>13.2</v>
      </c>
      <c r="S231" s="41">
        <v>10.199999999999999</v>
      </c>
      <c r="T231" s="41">
        <v>8.0500000000000007</v>
      </c>
      <c r="U231" s="41">
        <v>6.54</v>
      </c>
      <c r="V231" s="41">
        <v>5.41</v>
      </c>
      <c r="W231" s="41">
        <v>4.5599999999999996</v>
      </c>
      <c r="X231" s="41">
        <v>3.89</v>
      </c>
      <c r="Y231" s="41">
        <v>3.36</v>
      </c>
    </row>
    <row r="232" spans="1:25" s="42" customFormat="1" x14ac:dyDescent="0.25">
      <c r="A232" s="44" t="s">
        <v>420</v>
      </c>
      <c r="B232" s="49">
        <v>31.6</v>
      </c>
      <c r="C232" s="49">
        <v>7</v>
      </c>
      <c r="D232" s="46">
        <v>469</v>
      </c>
      <c r="E232" s="55">
        <f>VLOOKUP(Table12[[#This Row],[Name]],M.Rd!$A:$T,MATCH(Table12[[#This Row],[L.eff]],M.Rd!$C$2:$S$2)+2,FALSE)</f>
        <v>73.099999999999994</v>
      </c>
      <c r="F232" s="55">
        <f>VLOOKUP(Table12[[#This Row],[Name]],V.Rd!$A:$B,2,FALSE)</f>
        <v>526</v>
      </c>
      <c r="G232" s="55">
        <f>VLOOKUP(Table12[[#This Row],[Name]],M.Rd!$A:$T,20,FALSE)</f>
        <v>1300</v>
      </c>
      <c r="H232" s="41"/>
      <c r="I232" s="41">
        <v>262</v>
      </c>
      <c r="J232" s="41">
        <v>207</v>
      </c>
      <c r="K232" s="41">
        <v>144</v>
      </c>
      <c r="L232" s="41">
        <v>99.4</v>
      </c>
      <c r="M232" s="41">
        <v>71.7</v>
      </c>
      <c r="N232" s="41">
        <v>53.8</v>
      </c>
      <c r="O232" s="41">
        <v>41.8</v>
      </c>
      <c r="P232" s="41">
        <v>27.3</v>
      </c>
      <c r="Q232" s="41">
        <v>19.2</v>
      </c>
      <c r="R232" s="41">
        <v>14.2</v>
      </c>
      <c r="S232" s="41">
        <v>10.9</v>
      </c>
      <c r="T232" s="41">
        <v>8.67</v>
      </c>
      <c r="U232" s="41">
        <v>7.05</v>
      </c>
      <c r="V232" s="41">
        <v>5.84</v>
      </c>
      <c r="W232" s="41">
        <v>4.92</v>
      </c>
      <c r="X232" s="41">
        <v>4.2</v>
      </c>
      <c r="Y232" s="41">
        <v>3.63</v>
      </c>
    </row>
    <row r="233" spans="1:25" s="42" customFormat="1" x14ac:dyDescent="0.25">
      <c r="A233" s="44" t="s">
        <v>420</v>
      </c>
      <c r="B233" s="49">
        <v>31.6</v>
      </c>
      <c r="C233" s="49">
        <v>8</v>
      </c>
      <c r="D233" s="46">
        <v>369</v>
      </c>
      <c r="E233" s="55">
        <f>VLOOKUP(Table12[[#This Row],[Name]],M.Rd!$A:$T,MATCH(Table12[[#This Row],[L.eff]],M.Rd!$C$2:$S$2)+2,FALSE)</f>
        <v>73.099999999999994</v>
      </c>
      <c r="F233" s="55">
        <f>VLOOKUP(Table12[[#This Row],[Name]],V.Rd!$A:$B,2,FALSE)</f>
        <v>526</v>
      </c>
      <c r="G233" s="55">
        <f>VLOOKUP(Table12[[#This Row],[Name]],M.Rd!$A:$T,20,FALSE)</f>
        <v>1300</v>
      </c>
      <c r="H233" s="41"/>
      <c r="I233" s="41">
        <v>321</v>
      </c>
      <c r="J233" s="41">
        <v>252</v>
      </c>
      <c r="K233" s="41">
        <v>173</v>
      </c>
      <c r="L233" s="41">
        <v>119</v>
      </c>
      <c r="M233" s="41">
        <v>85.9</v>
      </c>
      <c r="N233" s="41">
        <v>64.5</v>
      </c>
      <c r="O233" s="41">
        <v>50.1</v>
      </c>
      <c r="P233" s="41">
        <v>32.700000000000003</v>
      </c>
      <c r="Q233" s="41">
        <v>22.9</v>
      </c>
      <c r="R233" s="41">
        <v>17</v>
      </c>
      <c r="S233" s="41">
        <v>13.1</v>
      </c>
      <c r="T233" s="41">
        <v>10.4</v>
      </c>
      <c r="U233" s="41">
        <v>8.44</v>
      </c>
      <c r="V233" s="41">
        <v>6.99</v>
      </c>
      <c r="W233" s="41">
        <v>5.89</v>
      </c>
      <c r="X233" s="41">
        <v>5.03</v>
      </c>
      <c r="Y233" s="41">
        <v>4.34</v>
      </c>
    </row>
    <row r="234" spans="1:25" s="42" customFormat="1" x14ac:dyDescent="0.25">
      <c r="A234" s="44" t="s">
        <v>420</v>
      </c>
      <c r="B234" s="49">
        <v>31.6</v>
      </c>
      <c r="C234" s="49">
        <v>9</v>
      </c>
      <c r="D234" s="46">
        <v>297</v>
      </c>
      <c r="E234" s="55">
        <f>VLOOKUP(Table12[[#This Row],[Name]],M.Rd!$A:$T,MATCH(Table12[[#This Row],[L.eff]],M.Rd!$C$2:$S$2)+2,FALSE)</f>
        <v>73.099999999999994</v>
      </c>
      <c r="F234" s="55">
        <f>VLOOKUP(Table12[[#This Row],[Name]],V.Rd!$A:$B,2,FALSE)</f>
        <v>526</v>
      </c>
      <c r="G234" s="55">
        <f>VLOOKUP(Table12[[#This Row],[Name]],M.Rd!$A:$T,20,FALSE)</f>
        <v>1300</v>
      </c>
      <c r="H234" s="41"/>
      <c r="I234" s="41">
        <v>389</v>
      </c>
      <c r="J234" s="41">
        <v>301</v>
      </c>
      <c r="K234" s="41">
        <v>205</v>
      </c>
      <c r="L234" s="41">
        <v>141</v>
      </c>
      <c r="M234" s="41">
        <v>101</v>
      </c>
      <c r="N234" s="41">
        <v>75.8</v>
      </c>
      <c r="O234" s="41">
        <v>58.9</v>
      </c>
      <c r="P234" s="41">
        <v>38.4</v>
      </c>
      <c r="Q234" s="41">
        <v>26.9</v>
      </c>
      <c r="R234" s="41">
        <v>19.899999999999999</v>
      </c>
      <c r="S234" s="41">
        <v>15.4</v>
      </c>
      <c r="T234" s="41">
        <v>12.2</v>
      </c>
      <c r="U234" s="41">
        <v>9.9</v>
      </c>
      <c r="V234" s="41">
        <v>8.2100000000000009</v>
      </c>
      <c r="W234" s="41">
        <v>6.91</v>
      </c>
      <c r="X234" s="41">
        <v>5.9</v>
      </c>
      <c r="Y234" s="41">
        <v>5.0999999999999996</v>
      </c>
    </row>
    <row r="235" spans="1:25" s="42" customFormat="1" x14ac:dyDescent="0.25">
      <c r="A235" s="44" t="s">
        <v>420</v>
      </c>
      <c r="B235" s="49">
        <v>31.6</v>
      </c>
      <c r="C235" s="49">
        <v>10</v>
      </c>
      <c r="D235" s="46">
        <v>244</v>
      </c>
      <c r="E235" s="55">
        <f>VLOOKUP(Table12[[#This Row],[Name]],M.Rd!$A:$T,MATCH(Table12[[#This Row],[L.eff]],M.Rd!$C$2:$S$2)+2,FALSE)</f>
        <v>73.099999999999994</v>
      </c>
      <c r="F235" s="55">
        <f>VLOOKUP(Table12[[#This Row],[Name]],V.Rd!$A:$B,2,FALSE)</f>
        <v>526</v>
      </c>
      <c r="G235" s="55">
        <f>VLOOKUP(Table12[[#This Row],[Name]],M.Rd!$A:$T,20,FALSE)</f>
        <v>1300</v>
      </c>
      <c r="H235" s="41"/>
      <c r="I235" s="41">
        <v>473</v>
      </c>
      <c r="J235" s="41">
        <v>358</v>
      </c>
      <c r="K235" s="41">
        <v>240</v>
      </c>
      <c r="L235" s="41">
        <v>164</v>
      </c>
      <c r="M235" s="41">
        <v>117</v>
      </c>
      <c r="N235" s="41">
        <v>87.9</v>
      </c>
      <c r="O235" s="41">
        <v>68.2</v>
      </c>
      <c r="P235" s="41">
        <v>44.4</v>
      </c>
      <c r="Q235" s="41">
        <v>31.2</v>
      </c>
      <c r="R235" s="41">
        <v>23.1</v>
      </c>
      <c r="S235" s="41">
        <v>17.7</v>
      </c>
      <c r="T235" s="41">
        <v>14.1</v>
      </c>
      <c r="U235" s="41">
        <v>11.4</v>
      </c>
      <c r="V235" s="41">
        <v>9.48</v>
      </c>
      <c r="W235" s="41">
        <v>7.99</v>
      </c>
      <c r="X235" s="41">
        <v>6.82</v>
      </c>
      <c r="Y235" s="41">
        <v>5.89</v>
      </c>
    </row>
    <row r="236" spans="1:25" s="42" customFormat="1" x14ac:dyDescent="0.25">
      <c r="A236" s="44" t="s">
        <v>420</v>
      </c>
      <c r="B236" s="49">
        <v>31.6</v>
      </c>
      <c r="C236" s="49">
        <v>11</v>
      </c>
      <c r="D236" s="46">
        <v>204</v>
      </c>
      <c r="E236" s="55">
        <f>VLOOKUP(Table12[[#This Row],[Name]],M.Rd!$A:$T,MATCH(Table12[[#This Row],[L.eff]],M.Rd!$C$2:$S$2)+2,FALSE)</f>
        <v>73.099999999999994</v>
      </c>
      <c r="F236" s="55">
        <f>VLOOKUP(Table12[[#This Row],[Name]],V.Rd!$A:$B,2,FALSE)</f>
        <v>526</v>
      </c>
      <c r="G236" s="55">
        <f>VLOOKUP(Table12[[#This Row],[Name]],M.Rd!$A:$T,20,FALSE)</f>
        <v>1300</v>
      </c>
      <c r="H236" s="41"/>
      <c r="I236" s="41">
        <v>574</v>
      </c>
      <c r="J236" s="41">
        <v>422</v>
      </c>
      <c r="K236" s="41">
        <v>277</v>
      </c>
      <c r="L236" s="41">
        <v>188</v>
      </c>
      <c r="M236" s="41">
        <v>135</v>
      </c>
      <c r="N236" s="41">
        <v>101</v>
      </c>
      <c r="O236" s="41">
        <v>78.099999999999994</v>
      </c>
      <c r="P236" s="41">
        <v>50.8</v>
      </c>
      <c r="Q236" s="41">
        <v>35.6</v>
      </c>
      <c r="R236" s="41">
        <v>26.4</v>
      </c>
      <c r="S236" s="41">
        <v>20.3</v>
      </c>
      <c r="T236" s="41">
        <v>16.100000000000001</v>
      </c>
      <c r="U236" s="41">
        <v>13.1</v>
      </c>
      <c r="V236" s="41">
        <v>10.8</v>
      </c>
      <c r="W236" s="41">
        <v>9.1300000000000008</v>
      </c>
      <c r="X236" s="41">
        <v>7.79</v>
      </c>
      <c r="Y236" s="41">
        <v>6.73</v>
      </c>
    </row>
    <row r="237" spans="1:25" s="42" customFormat="1" x14ac:dyDescent="0.25">
      <c r="A237" s="44" t="s">
        <v>420</v>
      </c>
      <c r="B237" s="49">
        <v>31.6</v>
      </c>
      <c r="C237" s="49">
        <v>12</v>
      </c>
      <c r="D237" s="46">
        <v>173</v>
      </c>
      <c r="E237" s="55">
        <f>VLOOKUP(Table12[[#This Row],[Name]],M.Rd!$A:$T,MATCH(Table12[[#This Row],[L.eff]],M.Rd!$C$2:$S$2)+2,FALSE)</f>
        <v>73.099999999999994</v>
      </c>
      <c r="F237" s="55">
        <f>VLOOKUP(Table12[[#This Row],[Name]],V.Rd!$A:$B,2,FALSE)</f>
        <v>526</v>
      </c>
      <c r="G237" s="55">
        <f>VLOOKUP(Table12[[#This Row],[Name]],M.Rd!$A:$T,20,FALSE)</f>
        <v>1300</v>
      </c>
      <c r="H237" s="40"/>
      <c r="I237" s="40">
        <v>1190</v>
      </c>
      <c r="J237" s="40">
        <v>1130</v>
      </c>
      <c r="K237" s="40">
        <v>1040</v>
      </c>
      <c r="L237" s="40">
        <v>910</v>
      </c>
      <c r="M237" s="40">
        <v>757</v>
      </c>
      <c r="N237" s="40">
        <v>612</v>
      </c>
      <c r="O237" s="40">
        <v>495</v>
      </c>
      <c r="P237" s="40">
        <v>335</v>
      </c>
      <c r="Q237" s="40">
        <v>240</v>
      </c>
      <c r="R237" s="40">
        <v>179</v>
      </c>
      <c r="S237" s="40">
        <v>139</v>
      </c>
      <c r="T237" s="40">
        <v>111</v>
      </c>
      <c r="U237" s="40">
        <v>90.4</v>
      </c>
      <c r="V237" s="40">
        <v>75.2</v>
      </c>
      <c r="W237" s="40">
        <v>63.4</v>
      </c>
      <c r="X237" s="40">
        <v>54.3</v>
      </c>
      <c r="Y237" s="40">
        <v>46.9</v>
      </c>
    </row>
    <row r="238" spans="1:25" s="42" customFormat="1" x14ac:dyDescent="0.25">
      <c r="A238" s="44" t="s">
        <v>420</v>
      </c>
      <c r="B238" s="49">
        <v>31.6</v>
      </c>
      <c r="C238" s="49">
        <v>13</v>
      </c>
      <c r="D238" s="46">
        <v>148</v>
      </c>
      <c r="E238" s="55">
        <f>VLOOKUP(Table12[[#This Row],[Name]],M.Rd!$A:$T,MATCH(Table12[[#This Row],[L.eff]],M.Rd!$C$2:$S$2)+2,FALSE)</f>
        <v>73.099999999999994</v>
      </c>
      <c r="F238" s="55">
        <f>VLOOKUP(Table12[[#This Row],[Name]],V.Rd!$A:$B,2,FALSE)</f>
        <v>526</v>
      </c>
      <c r="G238" s="55">
        <f>VLOOKUP(Table12[[#This Row],[Name]],M.Rd!$A:$T,20,FALSE)</f>
        <v>1300</v>
      </c>
      <c r="H238" s="40"/>
      <c r="I238" s="40">
        <v>523</v>
      </c>
      <c r="J238" s="40">
        <v>498</v>
      </c>
      <c r="K238" s="40">
        <v>465</v>
      </c>
      <c r="L238" s="40">
        <v>418</v>
      </c>
      <c r="M238" s="40">
        <v>358</v>
      </c>
      <c r="N238" s="40">
        <v>296</v>
      </c>
      <c r="O238" s="40">
        <v>242</v>
      </c>
      <c r="P238" s="40">
        <v>166</v>
      </c>
      <c r="Q238" s="40">
        <v>119</v>
      </c>
      <c r="R238" s="40">
        <v>89.5</v>
      </c>
      <c r="S238" s="40">
        <v>69.5</v>
      </c>
      <c r="T238" s="40">
        <v>55.4</v>
      </c>
      <c r="U238" s="40">
        <v>45.2</v>
      </c>
      <c r="V238" s="40">
        <v>37.6</v>
      </c>
      <c r="W238" s="40">
        <v>31.8</v>
      </c>
      <c r="X238" s="40">
        <v>27.2</v>
      </c>
      <c r="Y238" s="40">
        <v>23.5</v>
      </c>
    </row>
    <row r="239" spans="1:25" s="42" customFormat="1" x14ac:dyDescent="0.25">
      <c r="A239" s="44" t="s">
        <v>420</v>
      </c>
      <c r="B239" s="49">
        <v>31.6</v>
      </c>
      <c r="C239" s="49">
        <v>14</v>
      </c>
      <c r="D239" s="46">
        <v>128</v>
      </c>
      <c r="E239" s="55">
        <f>VLOOKUP(Table12[[#This Row],[Name]],M.Rd!$A:$T,MATCH(Table12[[#This Row],[L.eff]],M.Rd!$C$2:$S$2)+2,FALSE)</f>
        <v>73.099999999999994</v>
      </c>
      <c r="F239" s="55">
        <f>VLOOKUP(Table12[[#This Row],[Name]],V.Rd!$A:$B,2,FALSE)</f>
        <v>526</v>
      </c>
      <c r="G239" s="55">
        <f>VLOOKUP(Table12[[#This Row],[Name]],M.Rd!$A:$T,20,FALSE)</f>
        <v>1300</v>
      </c>
      <c r="H239" s="40"/>
      <c r="I239" s="40">
        <v>643</v>
      </c>
      <c r="J239" s="40">
        <v>612</v>
      </c>
      <c r="K239" s="40">
        <v>569</v>
      </c>
      <c r="L239" s="40">
        <v>509</v>
      </c>
      <c r="M239" s="40">
        <v>434</v>
      </c>
      <c r="N239" s="40">
        <v>357</v>
      </c>
      <c r="O239" s="40">
        <v>292</v>
      </c>
      <c r="P239" s="40">
        <v>200</v>
      </c>
      <c r="Q239" s="40">
        <v>143</v>
      </c>
      <c r="R239" s="40">
        <v>107</v>
      </c>
      <c r="S239" s="40">
        <v>83.4</v>
      </c>
      <c r="T239" s="40">
        <v>66.5</v>
      </c>
      <c r="U239" s="40">
        <v>54.3</v>
      </c>
      <c r="V239" s="40">
        <v>45.1</v>
      </c>
      <c r="W239" s="40">
        <v>38.1</v>
      </c>
      <c r="X239" s="40">
        <v>32.6</v>
      </c>
      <c r="Y239" s="40">
        <v>28.2</v>
      </c>
    </row>
    <row r="240" spans="1:25" s="42" customFormat="1" x14ac:dyDescent="0.25">
      <c r="A240" s="43" t="s">
        <v>426</v>
      </c>
      <c r="B240" s="48">
        <v>45.3</v>
      </c>
      <c r="C240" s="48">
        <v>1</v>
      </c>
      <c r="D240" s="45">
        <v>2050</v>
      </c>
      <c r="E240" s="55">
        <f>VLOOKUP(Table12[[#This Row],[Name]],M.Rd!$A:$T,MATCH(Table12[[#This Row],[L.eff]],M.Rd!$C$2:$S$2)+2,FALSE)</f>
        <v>120</v>
      </c>
      <c r="F240" s="55">
        <f>VLOOKUP(Table12[[#This Row],[Name]],V.Rd!$A:$B,2,FALSE)</f>
        <v>753</v>
      </c>
      <c r="G240" s="55">
        <f>VLOOKUP(Table12[[#This Row],[Name]],M.Rd!$A:$T,20,FALSE)</f>
        <v>2440</v>
      </c>
      <c r="H240" s="40"/>
      <c r="I240" s="40">
        <v>796</v>
      </c>
      <c r="J240" s="40">
        <v>757</v>
      </c>
      <c r="K240" s="40">
        <v>702</v>
      </c>
      <c r="L240" s="40">
        <v>625</v>
      </c>
      <c r="M240" s="40">
        <v>529</v>
      </c>
      <c r="N240" s="40">
        <v>434</v>
      </c>
      <c r="O240" s="40">
        <v>353</v>
      </c>
      <c r="P240" s="40">
        <v>241</v>
      </c>
      <c r="Q240" s="40">
        <v>173</v>
      </c>
      <c r="R240" s="40">
        <v>129</v>
      </c>
      <c r="S240" s="40">
        <v>100</v>
      </c>
      <c r="T240" s="40">
        <v>80.099999999999994</v>
      </c>
      <c r="U240" s="40">
        <v>65.3</v>
      </c>
      <c r="V240" s="40">
        <v>54.3</v>
      </c>
      <c r="W240" s="40">
        <v>45.9</v>
      </c>
      <c r="X240" s="40">
        <v>39.200000000000003</v>
      </c>
      <c r="Y240" s="40">
        <v>33.9</v>
      </c>
    </row>
    <row r="241" spans="1:25" s="42" customFormat="1" x14ac:dyDescent="0.25">
      <c r="A241" s="44" t="s">
        <v>426</v>
      </c>
      <c r="B241" s="49">
        <v>45.3</v>
      </c>
      <c r="C241" s="49">
        <v>1.5</v>
      </c>
      <c r="D241" s="46">
        <v>2000</v>
      </c>
      <c r="E241" s="55">
        <f>VLOOKUP(Table12[[#This Row],[Name]],M.Rd!$A:$T,MATCH(Table12[[#This Row],[L.eff]],M.Rd!$C$2:$S$2)+2,FALSE)</f>
        <v>120</v>
      </c>
      <c r="F241" s="55">
        <f>VLOOKUP(Table12[[#This Row],[Name]],V.Rd!$A:$B,2,FALSE)</f>
        <v>753</v>
      </c>
      <c r="G241" s="55">
        <f>VLOOKUP(Table12[[#This Row],[Name]],M.Rd!$A:$T,20,FALSE)</f>
        <v>2440</v>
      </c>
      <c r="H241" s="40"/>
      <c r="I241" s="40">
        <v>987</v>
      </c>
      <c r="J241" s="40">
        <v>936</v>
      </c>
      <c r="K241" s="40">
        <v>866</v>
      </c>
      <c r="L241" s="40">
        <v>765</v>
      </c>
      <c r="M241" s="40">
        <v>643</v>
      </c>
      <c r="N241" s="40">
        <v>524</v>
      </c>
      <c r="O241" s="40">
        <v>425</v>
      </c>
      <c r="P241" s="40">
        <v>289</v>
      </c>
      <c r="Q241" s="40">
        <v>207</v>
      </c>
      <c r="R241" s="40">
        <v>155</v>
      </c>
      <c r="S241" s="40">
        <v>120</v>
      </c>
      <c r="T241" s="40">
        <v>95.9</v>
      </c>
      <c r="U241" s="40">
        <v>78.2</v>
      </c>
      <c r="V241" s="40">
        <v>65</v>
      </c>
      <c r="W241" s="40">
        <v>54.9</v>
      </c>
      <c r="X241" s="40">
        <v>47</v>
      </c>
      <c r="Y241" s="40">
        <v>40.6</v>
      </c>
    </row>
    <row r="242" spans="1:25" s="42" customFormat="1" x14ac:dyDescent="0.25">
      <c r="A242" s="44" t="s">
        <v>426</v>
      </c>
      <c r="B242" s="49">
        <v>45.3</v>
      </c>
      <c r="C242" s="49">
        <v>2</v>
      </c>
      <c r="D242" s="46">
        <v>1950</v>
      </c>
      <c r="E242" s="55">
        <f>VLOOKUP(Table12[[#This Row],[Name]],M.Rd!$A:$T,MATCH(Table12[[#This Row],[L.eff]],M.Rd!$C$2:$S$2)+2,FALSE)</f>
        <v>120</v>
      </c>
      <c r="F242" s="55">
        <f>VLOOKUP(Table12[[#This Row],[Name]],V.Rd!$A:$B,2,FALSE)</f>
        <v>753</v>
      </c>
      <c r="G242" s="55">
        <f>VLOOKUP(Table12[[#This Row],[Name]],M.Rd!$A:$T,20,FALSE)</f>
        <v>2440</v>
      </c>
      <c r="H242" s="40"/>
      <c r="I242" s="40">
        <v>1490</v>
      </c>
      <c r="J242" s="40">
        <v>1430</v>
      </c>
      <c r="K242" s="40">
        <v>1360</v>
      </c>
      <c r="L242" s="40">
        <v>1270</v>
      </c>
      <c r="M242" s="40">
        <v>1140</v>
      </c>
      <c r="N242" s="40">
        <v>985</v>
      </c>
      <c r="O242" s="40">
        <v>833</v>
      </c>
      <c r="P242" s="40">
        <v>589</v>
      </c>
      <c r="Q242" s="40">
        <v>428</v>
      </c>
      <c r="R242" s="40">
        <v>323</v>
      </c>
      <c r="S242" s="40">
        <v>252</v>
      </c>
      <c r="T242" s="40">
        <v>201</v>
      </c>
      <c r="U242" s="40">
        <v>165</v>
      </c>
      <c r="V242" s="40">
        <v>137</v>
      </c>
      <c r="W242" s="40">
        <v>116</v>
      </c>
      <c r="X242" s="40">
        <v>99.1</v>
      </c>
      <c r="Y242" s="40">
        <v>85.8</v>
      </c>
    </row>
    <row r="243" spans="1:25" s="42" customFormat="1" x14ac:dyDescent="0.25">
      <c r="A243" s="44" t="s">
        <v>426</v>
      </c>
      <c r="B243" s="49">
        <v>45.3</v>
      </c>
      <c r="C243" s="49">
        <v>2.5</v>
      </c>
      <c r="D243" s="46">
        <v>1890</v>
      </c>
      <c r="E243" s="55">
        <f>VLOOKUP(Table12[[#This Row],[Name]],M.Rd!$A:$T,MATCH(Table12[[#This Row],[L.eff]],M.Rd!$C$2:$S$2)+2,FALSE)</f>
        <v>120</v>
      </c>
      <c r="F243" s="55">
        <f>VLOOKUP(Table12[[#This Row],[Name]],V.Rd!$A:$B,2,FALSE)</f>
        <v>753</v>
      </c>
      <c r="G243" s="55">
        <f>VLOOKUP(Table12[[#This Row],[Name]],M.Rd!$A:$T,20,FALSE)</f>
        <v>2440</v>
      </c>
      <c r="H243" s="40"/>
      <c r="I243" s="40">
        <v>1810</v>
      </c>
      <c r="J243" s="40">
        <v>1740</v>
      </c>
      <c r="K243" s="40">
        <v>1640</v>
      </c>
      <c r="L243" s="40">
        <v>1520</v>
      </c>
      <c r="M243" s="40">
        <v>1350</v>
      </c>
      <c r="N243" s="40">
        <v>1160</v>
      </c>
      <c r="O243" s="40">
        <v>973</v>
      </c>
      <c r="P243" s="40">
        <v>683</v>
      </c>
      <c r="Q243" s="40">
        <v>495</v>
      </c>
      <c r="R243" s="40">
        <v>373</v>
      </c>
      <c r="S243" s="40">
        <v>290</v>
      </c>
      <c r="T243" s="40">
        <v>232</v>
      </c>
      <c r="U243" s="40">
        <v>190</v>
      </c>
      <c r="V243" s="40">
        <v>158</v>
      </c>
      <c r="W243" s="40">
        <v>133</v>
      </c>
      <c r="X243" s="40">
        <v>114</v>
      </c>
      <c r="Y243" s="40">
        <v>98.8</v>
      </c>
    </row>
    <row r="244" spans="1:25" s="42" customFormat="1" x14ac:dyDescent="0.25">
      <c r="A244" s="44" t="s">
        <v>426</v>
      </c>
      <c r="B244" s="49">
        <v>45.3</v>
      </c>
      <c r="C244" s="49">
        <v>3</v>
      </c>
      <c r="D244" s="46">
        <v>1820</v>
      </c>
      <c r="E244" s="55">
        <f>VLOOKUP(Table12[[#This Row],[Name]],M.Rd!$A:$T,MATCH(Table12[[#This Row],[L.eff]],M.Rd!$C$2:$S$2)+2,FALSE)</f>
        <v>120</v>
      </c>
      <c r="F244" s="55">
        <f>VLOOKUP(Table12[[#This Row],[Name]],V.Rd!$A:$B,2,FALSE)</f>
        <v>753</v>
      </c>
      <c r="G244" s="55">
        <f>VLOOKUP(Table12[[#This Row],[Name]],M.Rd!$A:$T,20,FALSE)</f>
        <v>2440</v>
      </c>
      <c r="H244" s="40"/>
      <c r="I244" s="40">
        <v>792</v>
      </c>
      <c r="J244" s="40">
        <v>764</v>
      </c>
      <c r="K244" s="40">
        <v>729</v>
      </c>
      <c r="L244" s="40">
        <v>683</v>
      </c>
      <c r="M244" s="40">
        <v>623</v>
      </c>
      <c r="N244" s="40">
        <v>548</v>
      </c>
      <c r="O244" s="40">
        <v>470</v>
      </c>
      <c r="P244" s="40">
        <v>337</v>
      </c>
      <c r="Q244" s="40">
        <v>247</v>
      </c>
      <c r="R244" s="40">
        <v>187</v>
      </c>
      <c r="S244" s="40">
        <v>146</v>
      </c>
      <c r="T244" s="40">
        <v>117</v>
      </c>
      <c r="U244" s="40">
        <v>95.5</v>
      </c>
      <c r="V244" s="40">
        <v>79.5</v>
      </c>
      <c r="W244" s="40">
        <v>67.2</v>
      </c>
      <c r="X244" s="40">
        <v>57.6</v>
      </c>
      <c r="Y244" s="40">
        <v>49.9</v>
      </c>
    </row>
    <row r="245" spans="1:25" s="42" customFormat="1" x14ac:dyDescent="0.25">
      <c r="A245" s="44" t="s">
        <v>426</v>
      </c>
      <c r="B245" s="49">
        <v>45.3</v>
      </c>
      <c r="C245" s="49">
        <v>3.5</v>
      </c>
      <c r="D245" s="46">
        <v>1730</v>
      </c>
      <c r="E245" s="55">
        <f>VLOOKUP(Table12[[#This Row],[Name]],M.Rd!$A:$T,MATCH(Table12[[#This Row],[L.eff]],M.Rd!$C$2:$S$2)+2,FALSE)</f>
        <v>120</v>
      </c>
      <c r="F245" s="55">
        <f>VLOOKUP(Table12[[#This Row],[Name]],V.Rd!$A:$B,2,FALSE)</f>
        <v>753</v>
      </c>
      <c r="G245" s="55">
        <f>VLOOKUP(Table12[[#This Row],[Name]],M.Rd!$A:$T,20,FALSE)</f>
        <v>2440</v>
      </c>
      <c r="H245" s="40"/>
      <c r="I245" s="40">
        <v>982</v>
      </c>
      <c r="J245" s="40">
        <v>947</v>
      </c>
      <c r="K245" s="40">
        <v>903</v>
      </c>
      <c r="L245" s="40">
        <v>845</v>
      </c>
      <c r="M245" s="40">
        <v>767</v>
      </c>
      <c r="N245" s="40">
        <v>672</v>
      </c>
      <c r="O245" s="40">
        <v>574</v>
      </c>
      <c r="P245" s="40">
        <v>410</v>
      </c>
      <c r="Q245" s="40">
        <v>300</v>
      </c>
      <c r="R245" s="40">
        <v>227</v>
      </c>
      <c r="S245" s="40">
        <v>177</v>
      </c>
      <c r="T245" s="40">
        <v>141</v>
      </c>
      <c r="U245" s="40">
        <v>116</v>
      </c>
      <c r="V245" s="40">
        <v>96.4</v>
      </c>
      <c r="W245" s="40">
        <v>81.5</v>
      </c>
      <c r="X245" s="40">
        <v>69.8</v>
      </c>
      <c r="Y245" s="40">
        <v>60.4</v>
      </c>
    </row>
    <row r="246" spans="1:25" s="42" customFormat="1" x14ac:dyDescent="0.25">
      <c r="A246" s="44" t="s">
        <v>426</v>
      </c>
      <c r="B246" s="49">
        <v>45.3</v>
      </c>
      <c r="C246" s="49">
        <v>4</v>
      </c>
      <c r="D246" s="46">
        <v>1620</v>
      </c>
      <c r="E246" s="55">
        <f>VLOOKUP(Table12[[#This Row],[Name]],M.Rd!$A:$T,MATCH(Table12[[#This Row],[L.eff]],M.Rd!$C$2:$S$2)+2,FALSE)</f>
        <v>120</v>
      </c>
      <c r="F246" s="55">
        <f>VLOOKUP(Table12[[#This Row],[Name]],V.Rd!$A:$B,2,FALSE)</f>
        <v>753</v>
      </c>
      <c r="G246" s="55">
        <f>VLOOKUP(Table12[[#This Row],[Name]],M.Rd!$A:$T,20,FALSE)</f>
        <v>2440</v>
      </c>
      <c r="H246" s="40"/>
      <c r="I246" s="40">
        <v>1220</v>
      </c>
      <c r="J246" s="40">
        <v>1180</v>
      </c>
      <c r="K246" s="40">
        <v>1120</v>
      </c>
      <c r="L246" s="40">
        <v>1050</v>
      </c>
      <c r="M246" s="40">
        <v>947</v>
      </c>
      <c r="N246" s="40">
        <v>826</v>
      </c>
      <c r="O246" s="40">
        <v>702</v>
      </c>
      <c r="P246" s="40">
        <v>499</v>
      </c>
      <c r="Q246" s="40">
        <v>364</v>
      </c>
      <c r="R246" s="40">
        <v>275</v>
      </c>
      <c r="S246" s="40">
        <v>214</v>
      </c>
      <c r="T246" s="40">
        <v>172</v>
      </c>
      <c r="U246" s="40">
        <v>140</v>
      </c>
      <c r="V246" s="40">
        <v>117</v>
      </c>
      <c r="W246" s="40">
        <v>98.7</v>
      </c>
      <c r="X246" s="40">
        <v>84.5</v>
      </c>
      <c r="Y246" s="40">
        <v>73.2</v>
      </c>
    </row>
    <row r="247" spans="1:25" s="42" customFormat="1" x14ac:dyDescent="0.25">
      <c r="A247" s="44" t="s">
        <v>426</v>
      </c>
      <c r="B247" s="49">
        <v>45.3</v>
      </c>
      <c r="C247" s="49">
        <v>5</v>
      </c>
      <c r="D247" s="46">
        <v>1350</v>
      </c>
      <c r="E247" s="55">
        <f>VLOOKUP(Table12[[#This Row],[Name]],M.Rd!$A:$T,MATCH(Table12[[#This Row],[L.eff]],M.Rd!$C$2:$S$2)+2,FALSE)</f>
        <v>120</v>
      </c>
      <c r="F247" s="55">
        <f>VLOOKUP(Table12[[#This Row],[Name]],V.Rd!$A:$B,2,FALSE)</f>
        <v>753</v>
      </c>
      <c r="G247" s="55">
        <f>VLOOKUP(Table12[[#This Row],[Name]],M.Rd!$A:$T,20,FALSE)</f>
        <v>2440</v>
      </c>
      <c r="H247" s="40"/>
      <c r="I247" s="40">
        <v>1790</v>
      </c>
      <c r="J247" s="40">
        <v>1730</v>
      </c>
      <c r="K247" s="40">
        <v>1670</v>
      </c>
      <c r="L247" s="40">
        <v>1590</v>
      </c>
      <c r="M247" s="40">
        <v>1490</v>
      </c>
      <c r="N247" s="40">
        <v>1360</v>
      </c>
      <c r="O247" s="40">
        <v>1210</v>
      </c>
      <c r="P247" s="40">
        <v>911</v>
      </c>
      <c r="Q247" s="40">
        <v>680</v>
      </c>
      <c r="R247" s="40">
        <v>520</v>
      </c>
      <c r="S247" s="40">
        <v>408</v>
      </c>
      <c r="T247" s="40">
        <v>327</v>
      </c>
      <c r="U247" s="40">
        <v>268</v>
      </c>
      <c r="V247" s="40">
        <v>224</v>
      </c>
      <c r="W247" s="40">
        <v>189</v>
      </c>
      <c r="X247" s="40">
        <v>162</v>
      </c>
      <c r="Y247" s="40">
        <v>141</v>
      </c>
    </row>
    <row r="248" spans="1:25" s="42" customFormat="1" x14ac:dyDescent="0.25">
      <c r="A248" s="44" t="s">
        <v>426</v>
      </c>
      <c r="B248" s="49">
        <v>45.3</v>
      </c>
      <c r="C248" s="49">
        <v>6</v>
      </c>
      <c r="D248" s="46">
        <v>1080</v>
      </c>
      <c r="E248" s="55">
        <f>VLOOKUP(Table12[[#This Row],[Name]],M.Rd!$A:$T,MATCH(Table12[[#This Row],[L.eff]],M.Rd!$C$2:$S$2)+2,FALSE)</f>
        <v>120</v>
      </c>
      <c r="F248" s="55">
        <f>VLOOKUP(Table12[[#This Row],[Name]],V.Rd!$A:$B,2,FALSE)</f>
        <v>753</v>
      </c>
      <c r="G248" s="55">
        <f>VLOOKUP(Table12[[#This Row],[Name]],M.Rd!$A:$T,20,FALSE)</f>
        <v>2440</v>
      </c>
      <c r="H248" s="40"/>
      <c r="I248" s="40">
        <v>2180</v>
      </c>
      <c r="J248" s="40">
        <v>2110</v>
      </c>
      <c r="K248" s="40">
        <v>2030</v>
      </c>
      <c r="L248" s="40">
        <v>1930</v>
      </c>
      <c r="M248" s="40">
        <v>1800</v>
      </c>
      <c r="N248" s="40">
        <v>1640</v>
      </c>
      <c r="O248" s="40">
        <v>1440</v>
      </c>
      <c r="P248" s="40">
        <v>1080</v>
      </c>
      <c r="Q248" s="40">
        <v>801</v>
      </c>
      <c r="R248" s="40">
        <v>611</v>
      </c>
      <c r="S248" s="40">
        <v>478</v>
      </c>
      <c r="T248" s="40">
        <v>384</v>
      </c>
      <c r="U248" s="40">
        <v>315</v>
      </c>
      <c r="V248" s="40">
        <v>262</v>
      </c>
      <c r="W248" s="40">
        <v>222</v>
      </c>
      <c r="X248" s="40">
        <v>190</v>
      </c>
      <c r="Y248" s="40">
        <v>165</v>
      </c>
    </row>
    <row r="249" spans="1:25" s="42" customFormat="1" x14ac:dyDescent="0.25">
      <c r="A249" s="44" t="s">
        <v>426</v>
      </c>
      <c r="B249" s="49">
        <v>45.3</v>
      </c>
      <c r="C249" s="49">
        <v>7</v>
      </c>
      <c r="D249" s="46">
        <v>846</v>
      </c>
      <c r="E249" s="55">
        <f>VLOOKUP(Table12[[#This Row],[Name]],M.Rd!$A:$T,MATCH(Table12[[#This Row],[L.eff]],M.Rd!$C$2:$S$2)+2,FALSE)</f>
        <v>120</v>
      </c>
      <c r="F249" s="55">
        <f>VLOOKUP(Table12[[#This Row],[Name]],V.Rd!$A:$B,2,FALSE)</f>
        <v>753</v>
      </c>
      <c r="G249" s="55">
        <f>VLOOKUP(Table12[[#This Row],[Name]],M.Rd!$A:$T,20,FALSE)</f>
        <v>2440</v>
      </c>
      <c r="H249" s="40"/>
      <c r="I249" s="40">
        <v>2680</v>
      </c>
      <c r="J249" s="40">
        <v>2600</v>
      </c>
      <c r="K249" s="40">
        <v>2490</v>
      </c>
      <c r="L249" s="40">
        <v>2360</v>
      </c>
      <c r="M249" s="40">
        <v>2190</v>
      </c>
      <c r="N249" s="40">
        <v>1970</v>
      </c>
      <c r="O249" s="40">
        <v>1720</v>
      </c>
      <c r="P249" s="40">
        <v>1260</v>
      </c>
      <c r="Q249" s="40">
        <v>936</v>
      </c>
      <c r="R249" s="40">
        <v>711</v>
      </c>
      <c r="S249" s="40">
        <v>557</v>
      </c>
      <c r="T249" s="40">
        <v>446</v>
      </c>
      <c r="U249" s="40">
        <v>366</v>
      </c>
      <c r="V249" s="40">
        <v>305</v>
      </c>
      <c r="W249" s="40">
        <v>258</v>
      </c>
      <c r="X249" s="40">
        <v>221</v>
      </c>
      <c r="Y249" s="40">
        <v>191</v>
      </c>
    </row>
    <row r="250" spans="1:25" s="42" customFormat="1" x14ac:dyDescent="0.25">
      <c r="A250" s="44" t="s">
        <v>426</v>
      </c>
      <c r="B250" s="49">
        <v>45.3</v>
      </c>
      <c r="C250" s="49">
        <v>8</v>
      </c>
      <c r="D250" s="46">
        <v>674</v>
      </c>
      <c r="E250" s="55">
        <f>VLOOKUP(Table12[[#This Row],[Name]],M.Rd!$A:$T,MATCH(Table12[[#This Row],[L.eff]],M.Rd!$C$2:$S$2)+2,FALSE)</f>
        <v>120</v>
      </c>
      <c r="F250" s="55">
        <f>VLOOKUP(Table12[[#This Row],[Name]],V.Rd!$A:$B,2,FALSE)</f>
        <v>753</v>
      </c>
      <c r="G250" s="55">
        <f>VLOOKUP(Table12[[#This Row],[Name]],M.Rd!$A:$T,20,FALSE)</f>
        <v>2440</v>
      </c>
      <c r="H250" s="40"/>
      <c r="I250" s="40">
        <v>940</v>
      </c>
      <c r="J250" s="40">
        <v>914</v>
      </c>
      <c r="K250" s="40">
        <v>883</v>
      </c>
      <c r="L250" s="40">
        <v>845</v>
      </c>
      <c r="M250" s="40">
        <v>797</v>
      </c>
      <c r="N250" s="40">
        <v>736</v>
      </c>
      <c r="O250" s="40">
        <v>662</v>
      </c>
      <c r="P250" s="40">
        <v>508</v>
      </c>
      <c r="Q250" s="40">
        <v>383</v>
      </c>
      <c r="R250" s="40">
        <v>294</v>
      </c>
      <c r="S250" s="40">
        <v>231</v>
      </c>
      <c r="T250" s="40">
        <v>186</v>
      </c>
      <c r="U250" s="40">
        <v>153</v>
      </c>
      <c r="V250" s="40">
        <v>127</v>
      </c>
      <c r="W250" s="40">
        <v>108</v>
      </c>
      <c r="X250" s="40">
        <v>92.5</v>
      </c>
      <c r="Y250" s="40">
        <v>80.2</v>
      </c>
    </row>
    <row r="251" spans="1:25" s="42" customFormat="1" x14ac:dyDescent="0.25">
      <c r="A251" s="44" t="s">
        <v>426</v>
      </c>
      <c r="B251" s="49">
        <v>45.3</v>
      </c>
      <c r="C251" s="49">
        <v>9</v>
      </c>
      <c r="D251" s="46">
        <v>547</v>
      </c>
      <c r="E251" s="55">
        <f>VLOOKUP(Table12[[#This Row],[Name]],M.Rd!$A:$T,MATCH(Table12[[#This Row],[L.eff]],M.Rd!$C$2:$S$2)+2,FALSE)</f>
        <v>120</v>
      </c>
      <c r="F251" s="55">
        <f>VLOOKUP(Table12[[#This Row],[Name]],V.Rd!$A:$B,2,FALSE)</f>
        <v>753</v>
      </c>
      <c r="G251" s="55">
        <f>VLOOKUP(Table12[[#This Row],[Name]],M.Rd!$A:$T,20,FALSE)</f>
        <v>2440</v>
      </c>
      <c r="H251" s="40"/>
      <c r="I251" s="40">
        <v>1170</v>
      </c>
      <c r="J251" s="40">
        <v>1140</v>
      </c>
      <c r="K251" s="40">
        <v>1100</v>
      </c>
      <c r="L251" s="40">
        <v>1050</v>
      </c>
      <c r="M251" s="40">
        <v>990</v>
      </c>
      <c r="N251" s="40">
        <v>911</v>
      </c>
      <c r="O251" s="40">
        <v>818</v>
      </c>
      <c r="P251" s="40">
        <v>624</v>
      </c>
      <c r="Q251" s="40">
        <v>470</v>
      </c>
      <c r="R251" s="40">
        <v>360</v>
      </c>
      <c r="S251" s="40">
        <v>283</v>
      </c>
      <c r="T251" s="40">
        <v>227</v>
      </c>
      <c r="U251" s="40">
        <v>186</v>
      </c>
      <c r="V251" s="40">
        <v>156</v>
      </c>
      <c r="W251" s="40">
        <v>132</v>
      </c>
      <c r="X251" s="40">
        <v>113</v>
      </c>
      <c r="Y251" s="40">
        <v>97.9</v>
      </c>
    </row>
    <row r="252" spans="1:25" s="42" customFormat="1" x14ac:dyDescent="0.25">
      <c r="A252" s="44" t="s">
        <v>426</v>
      </c>
      <c r="B252" s="49">
        <v>45.3</v>
      </c>
      <c r="C252" s="49">
        <v>10</v>
      </c>
      <c r="D252" s="46">
        <v>451</v>
      </c>
      <c r="E252" s="55">
        <f>VLOOKUP(Table12[[#This Row],[Name]],M.Rd!$A:$T,MATCH(Table12[[#This Row],[L.eff]],M.Rd!$C$2:$S$2)+2,FALSE)</f>
        <v>120</v>
      </c>
      <c r="F252" s="55">
        <f>VLOOKUP(Table12[[#This Row],[Name]],V.Rd!$A:$B,2,FALSE)</f>
        <v>753</v>
      </c>
      <c r="G252" s="55">
        <f>VLOOKUP(Table12[[#This Row],[Name]],M.Rd!$A:$T,20,FALSE)</f>
        <v>2440</v>
      </c>
      <c r="H252" s="40"/>
      <c r="I252" s="40">
        <v>1460</v>
      </c>
      <c r="J252" s="40">
        <v>1420</v>
      </c>
      <c r="K252" s="40">
        <v>1370</v>
      </c>
      <c r="L252" s="40">
        <v>1310</v>
      </c>
      <c r="M252" s="40">
        <v>1230</v>
      </c>
      <c r="N252" s="40">
        <v>1130</v>
      </c>
      <c r="O252" s="40">
        <v>1010</v>
      </c>
      <c r="P252" s="40">
        <v>763</v>
      </c>
      <c r="Q252" s="40">
        <v>572</v>
      </c>
      <c r="R252" s="40">
        <v>438</v>
      </c>
      <c r="S252" s="40">
        <v>344</v>
      </c>
      <c r="T252" s="40">
        <v>276</v>
      </c>
      <c r="U252" s="40">
        <v>227</v>
      </c>
      <c r="V252" s="40">
        <v>189</v>
      </c>
      <c r="W252" s="40">
        <v>160</v>
      </c>
      <c r="X252" s="40">
        <v>137</v>
      </c>
      <c r="Y252" s="40">
        <v>119</v>
      </c>
    </row>
    <row r="253" spans="1:25" s="42" customFormat="1" x14ac:dyDescent="0.25">
      <c r="A253" s="44" t="s">
        <v>426</v>
      </c>
      <c r="B253" s="49">
        <v>45.3</v>
      </c>
      <c r="C253" s="49">
        <v>11</v>
      </c>
      <c r="D253" s="46">
        <v>378</v>
      </c>
      <c r="E253" s="55">
        <f>VLOOKUP(Table12[[#This Row],[Name]],M.Rd!$A:$T,MATCH(Table12[[#This Row],[L.eff]],M.Rd!$C$2:$S$2)+2,FALSE)</f>
        <v>120</v>
      </c>
      <c r="F253" s="55">
        <f>VLOOKUP(Table12[[#This Row],[Name]],V.Rd!$A:$B,2,FALSE)</f>
        <v>753</v>
      </c>
      <c r="G253" s="55">
        <f>VLOOKUP(Table12[[#This Row],[Name]],M.Rd!$A:$T,20,FALSE)</f>
        <v>2440</v>
      </c>
      <c r="H253" s="40"/>
      <c r="I253" s="40">
        <v>1940</v>
      </c>
      <c r="J253" s="40">
        <v>1880</v>
      </c>
      <c r="K253" s="40">
        <v>1820</v>
      </c>
      <c r="L253" s="40">
        <v>1750</v>
      </c>
      <c r="M253" s="40">
        <v>1660</v>
      </c>
      <c r="N253" s="40">
        <v>1540</v>
      </c>
      <c r="O253" s="40">
        <v>1400</v>
      </c>
      <c r="P253" s="40">
        <v>1090</v>
      </c>
      <c r="Q253" s="40">
        <v>831</v>
      </c>
      <c r="R253" s="40">
        <v>640</v>
      </c>
      <c r="S253" s="40">
        <v>504</v>
      </c>
      <c r="T253" s="40">
        <v>406</v>
      </c>
      <c r="U253" s="40">
        <v>334</v>
      </c>
      <c r="V253" s="40">
        <v>279</v>
      </c>
      <c r="W253" s="40">
        <v>236</v>
      </c>
      <c r="X253" s="40">
        <v>202</v>
      </c>
      <c r="Y253" s="40">
        <v>175</v>
      </c>
    </row>
    <row r="254" spans="1:25" s="42" customFormat="1" x14ac:dyDescent="0.25">
      <c r="A254" s="44" t="s">
        <v>426</v>
      </c>
      <c r="B254" s="49">
        <v>45.3</v>
      </c>
      <c r="C254" s="49">
        <v>12</v>
      </c>
      <c r="D254" s="46">
        <v>320</v>
      </c>
      <c r="E254" s="55">
        <f>VLOOKUP(Table12[[#This Row],[Name]],M.Rd!$A:$T,MATCH(Table12[[#This Row],[L.eff]],M.Rd!$C$2:$S$2)+2,FALSE)</f>
        <v>120</v>
      </c>
      <c r="F254" s="55">
        <f>VLOOKUP(Table12[[#This Row],[Name]],V.Rd!$A:$B,2,FALSE)</f>
        <v>753</v>
      </c>
      <c r="G254" s="55">
        <f>VLOOKUP(Table12[[#This Row],[Name]],M.Rd!$A:$T,20,FALSE)</f>
        <v>2440</v>
      </c>
      <c r="H254" s="40"/>
      <c r="I254" s="40">
        <v>2360</v>
      </c>
      <c r="J254" s="40">
        <v>2300</v>
      </c>
      <c r="K254" s="40">
        <v>2220</v>
      </c>
      <c r="L254" s="40">
        <v>2130</v>
      </c>
      <c r="M254" s="40">
        <v>2010</v>
      </c>
      <c r="N254" s="40">
        <v>1860</v>
      </c>
      <c r="O254" s="40">
        <v>1680</v>
      </c>
      <c r="P254" s="40">
        <v>1300</v>
      </c>
      <c r="Q254" s="40">
        <v>984</v>
      </c>
      <c r="R254" s="40">
        <v>756</v>
      </c>
      <c r="S254" s="40">
        <v>595</v>
      </c>
      <c r="T254" s="40">
        <v>479</v>
      </c>
      <c r="U254" s="40">
        <v>393</v>
      </c>
      <c r="V254" s="40">
        <v>328</v>
      </c>
      <c r="W254" s="40">
        <v>278</v>
      </c>
      <c r="X254" s="40">
        <v>238</v>
      </c>
      <c r="Y254" s="40">
        <v>207</v>
      </c>
    </row>
    <row r="255" spans="1:25" s="42" customFormat="1" x14ac:dyDescent="0.25">
      <c r="A255" s="44" t="s">
        <v>426</v>
      </c>
      <c r="B255" s="49">
        <v>45.3</v>
      </c>
      <c r="C255" s="49">
        <v>13</v>
      </c>
      <c r="D255" s="46">
        <v>275</v>
      </c>
      <c r="E255" s="55">
        <f>VLOOKUP(Table12[[#This Row],[Name]],M.Rd!$A:$T,MATCH(Table12[[#This Row],[L.eff]],M.Rd!$C$2:$S$2)+2,FALSE)</f>
        <v>120</v>
      </c>
      <c r="F255" s="55">
        <f>VLOOKUP(Table12[[#This Row],[Name]],V.Rd!$A:$B,2,FALSE)</f>
        <v>753</v>
      </c>
      <c r="G255" s="55">
        <f>VLOOKUP(Table12[[#This Row],[Name]],M.Rd!$A:$T,20,FALSE)</f>
        <v>2440</v>
      </c>
      <c r="H255" s="40"/>
      <c r="I255" s="40">
        <v>2920</v>
      </c>
      <c r="J255" s="40">
        <v>2840</v>
      </c>
      <c r="K255" s="40">
        <v>2740</v>
      </c>
      <c r="L255" s="40">
        <v>2620</v>
      </c>
      <c r="M255" s="40">
        <v>2460</v>
      </c>
      <c r="N255" s="40">
        <v>2260</v>
      </c>
      <c r="O255" s="40">
        <v>2030</v>
      </c>
      <c r="P255" s="40">
        <v>1540</v>
      </c>
      <c r="Q255" s="40">
        <v>1160</v>
      </c>
      <c r="R255" s="40">
        <v>888</v>
      </c>
      <c r="S255" s="40">
        <v>698</v>
      </c>
      <c r="T255" s="40">
        <v>561</v>
      </c>
      <c r="U255" s="40">
        <v>460</v>
      </c>
      <c r="V255" s="40">
        <v>384</v>
      </c>
      <c r="W255" s="40">
        <v>325</v>
      </c>
      <c r="X255" s="40">
        <v>279</v>
      </c>
      <c r="Y255" s="40">
        <v>241</v>
      </c>
    </row>
    <row r="256" spans="1:25" s="42" customFormat="1" x14ac:dyDescent="0.25">
      <c r="A256" s="44" t="s">
        <v>426</v>
      </c>
      <c r="B256" s="49">
        <v>45.3</v>
      </c>
      <c r="C256" s="49">
        <v>14</v>
      </c>
      <c r="D256" s="46">
        <v>239</v>
      </c>
      <c r="E256" s="55">
        <f>VLOOKUP(Table12[[#This Row],[Name]],M.Rd!$A:$T,MATCH(Table12[[#This Row],[L.eff]],M.Rd!$C$2:$S$2)+2,FALSE)</f>
        <v>120</v>
      </c>
      <c r="F256" s="55">
        <f>VLOOKUP(Table12[[#This Row],[Name]],V.Rd!$A:$B,2,FALSE)</f>
        <v>753</v>
      </c>
      <c r="G256" s="55">
        <f>VLOOKUP(Table12[[#This Row],[Name]],M.Rd!$A:$T,20,FALSE)</f>
        <v>2440</v>
      </c>
      <c r="H256" s="40"/>
      <c r="I256" s="40">
        <v>1010</v>
      </c>
      <c r="J256" s="40">
        <v>988</v>
      </c>
      <c r="K256" s="40">
        <v>959</v>
      </c>
      <c r="L256" s="40">
        <v>923</v>
      </c>
      <c r="M256" s="40">
        <v>880</v>
      </c>
      <c r="N256" s="40">
        <v>824</v>
      </c>
      <c r="O256" s="40">
        <v>756</v>
      </c>
      <c r="P256" s="40">
        <v>601</v>
      </c>
      <c r="Q256" s="40">
        <v>462</v>
      </c>
      <c r="R256" s="40">
        <v>358</v>
      </c>
      <c r="S256" s="40">
        <v>282</v>
      </c>
      <c r="T256" s="40">
        <v>228</v>
      </c>
      <c r="U256" s="40">
        <v>187</v>
      </c>
      <c r="V256" s="40">
        <v>156</v>
      </c>
      <c r="W256" s="40">
        <v>133</v>
      </c>
      <c r="X256" s="40">
        <v>114</v>
      </c>
      <c r="Y256" s="40">
        <v>98.7</v>
      </c>
    </row>
    <row r="257" spans="1:25" s="42" customFormat="1" x14ac:dyDescent="0.25">
      <c r="A257" s="43" t="s">
        <v>427</v>
      </c>
      <c r="B257" s="48">
        <v>55.9</v>
      </c>
      <c r="C257" s="48">
        <v>1</v>
      </c>
      <c r="D257" s="45">
        <v>2520</v>
      </c>
      <c r="E257" s="55">
        <f>VLOOKUP(Table12[[#This Row],[Name]],M.Rd!$A:$T,MATCH(Table12[[#This Row],[L.eff]],M.Rd!$C$2:$S$2)+2,FALSE)</f>
        <v>146</v>
      </c>
      <c r="F257" s="55">
        <f>VLOOKUP(Table12[[#This Row],[Name]],V.Rd!$A:$B,2,FALSE)</f>
        <v>929</v>
      </c>
      <c r="G257" s="55">
        <f>VLOOKUP(Table12[[#This Row],[Name]],M.Rd!$A:$T,20,FALSE)</f>
        <v>2930</v>
      </c>
      <c r="H257" s="40"/>
      <c r="I257" s="40">
        <v>1260</v>
      </c>
      <c r="J257" s="40">
        <v>1230</v>
      </c>
      <c r="K257" s="40">
        <v>1190</v>
      </c>
      <c r="L257" s="40">
        <v>1150</v>
      </c>
      <c r="M257" s="40">
        <v>1090</v>
      </c>
      <c r="N257" s="40">
        <v>1020</v>
      </c>
      <c r="O257" s="40">
        <v>937</v>
      </c>
      <c r="P257" s="40">
        <v>741</v>
      </c>
      <c r="Q257" s="40">
        <v>568</v>
      </c>
      <c r="R257" s="40">
        <v>440</v>
      </c>
      <c r="S257" s="40">
        <v>347</v>
      </c>
      <c r="T257" s="40">
        <v>280</v>
      </c>
      <c r="U257" s="40">
        <v>230</v>
      </c>
      <c r="V257" s="40">
        <v>192</v>
      </c>
      <c r="W257" s="40">
        <v>163</v>
      </c>
      <c r="X257" s="40">
        <v>140</v>
      </c>
      <c r="Y257" s="40">
        <v>121</v>
      </c>
    </row>
    <row r="258" spans="1:25" s="42" customFormat="1" x14ac:dyDescent="0.25">
      <c r="A258" s="44" t="s">
        <v>427</v>
      </c>
      <c r="B258" s="49">
        <v>55.9</v>
      </c>
      <c r="C258" s="49">
        <v>1.5</v>
      </c>
      <c r="D258" s="46">
        <v>2470</v>
      </c>
      <c r="E258" s="55">
        <f>VLOOKUP(Table12[[#This Row],[Name]],M.Rd!$A:$T,MATCH(Table12[[#This Row],[L.eff]],M.Rd!$C$2:$S$2)+2,FALSE)</f>
        <v>146</v>
      </c>
      <c r="F258" s="55">
        <f>VLOOKUP(Table12[[#This Row],[Name]],V.Rd!$A:$B,2,FALSE)</f>
        <v>929</v>
      </c>
      <c r="G258" s="55">
        <f>VLOOKUP(Table12[[#This Row],[Name]],M.Rd!$A:$T,20,FALSE)</f>
        <v>2930</v>
      </c>
      <c r="H258" s="40"/>
      <c r="I258" s="40">
        <v>1580</v>
      </c>
      <c r="J258" s="40">
        <v>1540</v>
      </c>
      <c r="K258" s="40">
        <v>1490</v>
      </c>
      <c r="L258" s="40">
        <v>1440</v>
      </c>
      <c r="M258" s="40">
        <v>1360</v>
      </c>
      <c r="N258" s="40">
        <v>1270</v>
      </c>
      <c r="O258" s="40">
        <v>1160</v>
      </c>
      <c r="P258" s="40">
        <v>911</v>
      </c>
      <c r="Q258" s="40">
        <v>696</v>
      </c>
      <c r="R258" s="40">
        <v>537</v>
      </c>
      <c r="S258" s="40">
        <v>423</v>
      </c>
      <c r="T258" s="40">
        <v>341</v>
      </c>
      <c r="U258" s="40">
        <v>280</v>
      </c>
      <c r="V258" s="40">
        <v>234</v>
      </c>
      <c r="W258" s="40">
        <v>198</v>
      </c>
      <c r="X258" s="40">
        <v>170</v>
      </c>
      <c r="Y258" s="40">
        <v>148</v>
      </c>
    </row>
    <row r="259" spans="1:25" s="42" customFormat="1" x14ac:dyDescent="0.25">
      <c r="A259" s="44" t="s">
        <v>427</v>
      </c>
      <c r="B259" s="49">
        <v>55.9</v>
      </c>
      <c r="C259" s="49">
        <v>2</v>
      </c>
      <c r="D259" s="46">
        <v>2400</v>
      </c>
      <c r="E259" s="55">
        <f>VLOOKUP(Table12[[#This Row],[Name]],M.Rd!$A:$T,MATCH(Table12[[#This Row],[L.eff]],M.Rd!$C$2:$S$2)+2,FALSE)</f>
        <v>146</v>
      </c>
      <c r="F259" s="55">
        <f>VLOOKUP(Table12[[#This Row],[Name]],V.Rd!$A:$B,2,FALSE)</f>
        <v>929</v>
      </c>
      <c r="G259" s="55">
        <f>VLOOKUP(Table12[[#This Row],[Name]],M.Rd!$A:$T,20,FALSE)</f>
        <v>2930</v>
      </c>
      <c r="H259" s="40"/>
      <c r="I259" s="40">
        <v>2080</v>
      </c>
      <c r="J259" s="40">
        <v>2030</v>
      </c>
      <c r="K259" s="40">
        <v>1980</v>
      </c>
      <c r="L259" s="40">
        <v>1910</v>
      </c>
      <c r="M259" s="40">
        <v>1820</v>
      </c>
      <c r="N259" s="40">
        <v>1720</v>
      </c>
      <c r="O259" s="40">
        <v>1590</v>
      </c>
      <c r="P259" s="40">
        <v>1280</v>
      </c>
      <c r="Q259" s="40">
        <v>996</v>
      </c>
      <c r="R259" s="40">
        <v>775</v>
      </c>
      <c r="S259" s="40">
        <v>614</v>
      </c>
      <c r="T259" s="40">
        <v>496</v>
      </c>
      <c r="U259" s="40">
        <v>408</v>
      </c>
      <c r="V259" s="40">
        <v>341</v>
      </c>
      <c r="W259" s="40">
        <v>289</v>
      </c>
      <c r="X259" s="40">
        <v>248</v>
      </c>
      <c r="Y259" s="40">
        <v>215</v>
      </c>
    </row>
    <row r="260" spans="1:25" s="42" customFormat="1" x14ac:dyDescent="0.25">
      <c r="A260" s="44" t="s">
        <v>427</v>
      </c>
      <c r="B260" s="49">
        <v>55.9</v>
      </c>
      <c r="C260" s="49">
        <v>2.5</v>
      </c>
      <c r="D260" s="46">
        <v>2330</v>
      </c>
      <c r="E260" s="55">
        <f>VLOOKUP(Table12[[#This Row],[Name]],M.Rd!$A:$T,MATCH(Table12[[#This Row],[L.eff]],M.Rd!$C$2:$S$2)+2,FALSE)</f>
        <v>146</v>
      </c>
      <c r="F260" s="55">
        <f>VLOOKUP(Table12[[#This Row],[Name]],V.Rd!$A:$B,2,FALSE)</f>
        <v>929</v>
      </c>
      <c r="G260" s="55">
        <f>VLOOKUP(Table12[[#This Row],[Name]],M.Rd!$A:$T,20,FALSE)</f>
        <v>2930</v>
      </c>
      <c r="H260" s="40"/>
      <c r="I260" s="40">
        <v>2550</v>
      </c>
      <c r="J260" s="40">
        <v>2480</v>
      </c>
      <c r="K260" s="40">
        <v>2410</v>
      </c>
      <c r="L260" s="40">
        <v>2330</v>
      </c>
      <c r="M260" s="40">
        <v>2220</v>
      </c>
      <c r="N260" s="40">
        <v>2080</v>
      </c>
      <c r="O260" s="40">
        <v>1920</v>
      </c>
      <c r="P260" s="40">
        <v>1540</v>
      </c>
      <c r="Q260" s="40">
        <v>1180</v>
      </c>
      <c r="R260" s="40">
        <v>919</v>
      </c>
      <c r="S260" s="40">
        <v>727</v>
      </c>
      <c r="T260" s="40">
        <v>587</v>
      </c>
      <c r="U260" s="40">
        <v>482</v>
      </c>
      <c r="V260" s="40">
        <v>403</v>
      </c>
      <c r="W260" s="40">
        <v>342</v>
      </c>
      <c r="X260" s="40">
        <v>293</v>
      </c>
      <c r="Y260" s="40">
        <v>254</v>
      </c>
    </row>
    <row r="261" spans="1:25" s="42" customFormat="1" x14ac:dyDescent="0.25">
      <c r="A261" s="44" t="s">
        <v>427</v>
      </c>
      <c r="B261" s="49">
        <v>55.9</v>
      </c>
      <c r="C261" s="49">
        <v>3</v>
      </c>
      <c r="D261" s="46">
        <v>2240</v>
      </c>
      <c r="E261" s="55">
        <f>VLOOKUP(Table12[[#This Row],[Name]],M.Rd!$A:$T,MATCH(Table12[[#This Row],[L.eff]],M.Rd!$C$2:$S$2)+2,FALSE)</f>
        <v>146</v>
      </c>
      <c r="F261" s="55">
        <f>VLOOKUP(Table12[[#This Row],[Name]],V.Rd!$A:$B,2,FALSE)</f>
        <v>929</v>
      </c>
      <c r="G261" s="55">
        <f>VLOOKUP(Table12[[#This Row],[Name]],M.Rd!$A:$T,20,FALSE)</f>
        <v>2930</v>
      </c>
      <c r="H261" s="40"/>
      <c r="I261" s="40">
        <v>3160</v>
      </c>
      <c r="J261" s="40">
        <v>3070</v>
      </c>
      <c r="K261" s="40">
        <v>2980</v>
      </c>
      <c r="L261" s="40">
        <v>2870</v>
      </c>
      <c r="M261" s="40">
        <v>2730</v>
      </c>
      <c r="N261" s="40">
        <v>2550</v>
      </c>
      <c r="O261" s="40">
        <v>2330</v>
      </c>
      <c r="P261" s="40">
        <v>1840</v>
      </c>
      <c r="Q261" s="40">
        <v>1410</v>
      </c>
      <c r="R261" s="40">
        <v>1090</v>
      </c>
      <c r="S261" s="40">
        <v>858</v>
      </c>
      <c r="T261" s="40">
        <v>692</v>
      </c>
      <c r="U261" s="40">
        <v>569</v>
      </c>
      <c r="V261" s="40">
        <v>475</v>
      </c>
      <c r="W261" s="40">
        <v>403</v>
      </c>
      <c r="X261" s="40">
        <v>345</v>
      </c>
      <c r="Y261" s="40">
        <v>299</v>
      </c>
    </row>
    <row r="262" spans="1:25" s="42" customFormat="1" x14ac:dyDescent="0.25">
      <c r="A262" s="44" t="s">
        <v>427</v>
      </c>
      <c r="B262" s="49">
        <v>55.9</v>
      </c>
      <c r="C262" s="49">
        <v>3.5</v>
      </c>
      <c r="D262" s="46">
        <v>2130</v>
      </c>
      <c r="E262" s="55">
        <f>VLOOKUP(Table12[[#This Row],[Name]],M.Rd!$A:$T,MATCH(Table12[[#This Row],[L.eff]],M.Rd!$C$2:$S$2)+2,FALSE)</f>
        <v>146</v>
      </c>
      <c r="F262" s="55">
        <f>VLOOKUP(Table12[[#This Row],[Name]],V.Rd!$A:$B,2,FALSE)</f>
        <v>929</v>
      </c>
      <c r="G262" s="55">
        <f>VLOOKUP(Table12[[#This Row],[Name]],M.Rd!$A:$T,20,FALSE)</f>
        <v>2930</v>
      </c>
      <c r="H262" s="40"/>
      <c r="I262" s="40">
        <v>1090</v>
      </c>
      <c r="J262" s="40">
        <v>1060</v>
      </c>
      <c r="K262" s="40">
        <v>1030</v>
      </c>
      <c r="L262" s="40">
        <v>1000</v>
      </c>
      <c r="M262" s="40">
        <v>961</v>
      </c>
      <c r="N262" s="40">
        <v>910</v>
      </c>
      <c r="O262" s="40">
        <v>848</v>
      </c>
      <c r="P262" s="40">
        <v>697</v>
      </c>
      <c r="Q262" s="40">
        <v>548</v>
      </c>
      <c r="R262" s="40">
        <v>429</v>
      </c>
      <c r="S262" s="40">
        <v>341</v>
      </c>
      <c r="T262" s="40">
        <v>276</v>
      </c>
      <c r="U262" s="40">
        <v>227</v>
      </c>
      <c r="V262" s="40">
        <v>190</v>
      </c>
      <c r="W262" s="40">
        <v>161</v>
      </c>
      <c r="X262" s="40">
        <v>138</v>
      </c>
      <c r="Y262" s="40">
        <v>120</v>
      </c>
    </row>
    <row r="263" spans="1:25" s="42" customFormat="1" x14ac:dyDescent="0.25">
      <c r="A263" s="44" t="s">
        <v>427</v>
      </c>
      <c r="B263" s="49">
        <v>55.9</v>
      </c>
      <c r="C263" s="49">
        <v>4</v>
      </c>
      <c r="D263" s="46">
        <v>1990</v>
      </c>
      <c r="E263" s="55">
        <f>VLOOKUP(Table12[[#This Row],[Name]],M.Rd!$A:$T,MATCH(Table12[[#This Row],[L.eff]],M.Rd!$C$2:$S$2)+2,FALSE)</f>
        <v>146</v>
      </c>
      <c r="F263" s="55">
        <f>VLOOKUP(Table12[[#This Row],[Name]],V.Rd!$A:$B,2,FALSE)</f>
        <v>929</v>
      </c>
      <c r="G263" s="55">
        <f>VLOOKUP(Table12[[#This Row],[Name]],M.Rd!$A:$T,20,FALSE)</f>
        <v>2930</v>
      </c>
      <c r="H263" s="40"/>
      <c r="I263" s="40">
        <v>1360</v>
      </c>
      <c r="J263" s="40">
        <v>1320</v>
      </c>
      <c r="K263" s="40">
        <v>1290</v>
      </c>
      <c r="L263" s="40">
        <v>1250</v>
      </c>
      <c r="M263" s="40">
        <v>1200</v>
      </c>
      <c r="N263" s="40">
        <v>1130</v>
      </c>
      <c r="O263" s="40">
        <v>1050</v>
      </c>
      <c r="P263" s="40">
        <v>862</v>
      </c>
      <c r="Q263" s="40">
        <v>675</v>
      </c>
      <c r="R263" s="40">
        <v>528</v>
      </c>
      <c r="S263" s="40">
        <v>419</v>
      </c>
      <c r="T263" s="40">
        <v>339</v>
      </c>
      <c r="U263" s="40">
        <v>279</v>
      </c>
      <c r="V263" s="40">
        <v>234</v>
      </c>
      <c r="W263" s="40">
        <v>198</v>
      </c>
      <c r="X263" s="40">
        <v>170</v>
      </c>
      <c r="Y263" s="40">
        <v>148</v>
      </c>
    </row>
    <row r="264" spans="1:25" s="42" customFormat="1" x14ac:dyDescent="0.25">
      <c r="A264" s="44" t="s">
        <v>427</v>
      </c>
      <c r="B264" s="49">
        <v>55.9</v>
      </c>
      <c r="C264" s="49">
        <v>5</v>
      </c>
      <c r="D264" s="46">
        <v>1650</v>
      </c>
      <c r="E264" s="55">
        <f>VLOOKUP(Table12[[#This Row],[Name]],M.Rd!$A:$T,MATCH(Table12[[#This Row],[L.eff]],M.Rd!$C$2:$S$2)+2,FALSE)</f>
        <v>146</v>
      </c>
      <c r="F264" s="55">
        <f>VLOOKUP(Table12[[#This Row],[Name]],V.Rd!$A:$B,2,FALSE)</f>
        <v>929</v>
      </c>
      <c r="G264" s="55">
        <f>VLOOKUP(Table12[[#This Row],[Name]],M.Rd!$A:$T,20,FALSE)</f>
        <v>2930</v>
      </c>
      <c r="H264" s="40"/>
      <c r="I264" s="40">
        <v>1700</v>
      </c>
      <c r="J264" s="40">
        <v>1660</v>
      </c>
      <c r="K264" s="40">
        <v>1610</v>
      </c>
      <c r="L264" s="40">
        <v>1560</v>
      </c>
      <c r="M264" s="40">
        <v>1490</v>
      </c>
      <c r="N264" s="40">
        <v>1410</v>
      </c>
      <c r="O264" s="40">
        <v>1310</v>
      </c>
      <c r="P264" s="40">
        <v>1060</v>
      </c>
      <c r="Q264" s="40">
        <v>830</v>
      </c>
      <c r="R264" s="40">
        <v>647</v>
      </c>
      <c r="S264" s="40">
        <v>513</v>
      </c>
      <c r="T264" s="40">
        <v>415</v>
      </c>
      <c r="U264" s="40">
        <v>342</v>
      </c>
      <c r="V264" s="40">
        <v>286</v>
      </c>
      <c r="W264" s="40">
        <v>242</v>
      </c>
      <c r="X264" s="40">
        <v>208</v>
      </c>
      <c r="Y264" s="40">
        <v>180</v>
      </c>
    </row>
    <row r="265" spans="1:25" s="42" customFormat="1" x14ac:dyDescent="0.25">
      <c r="A265" s="44" t="s">
        <v>427</v>
      </c>
      <c r="B265" s="49">
        <v>55.9</v>
      </c>
      <c r="C265" s="49">
        <v>6</v>
      </c>
      <c r="D265" s="46">
        <v>1300</v>
      </c>
      <c r="E265" s="55">
        <f>VLOOKUP(Table12[[#This Row],[Name]],M.Rd!$A:$T,MATCH(Table12[[#This Row],[L.eff]],M.Rd!$C$2:$S$2)+2,FALSE)</f>
        <v>146</v>
      </c>
      <c r="F265" s="55">
        <f>VLOOKUP(Table12[[#This Row],[Name]],V.Rd!$A:$B,2,FALSE)</f>
        <v>929</v>
      </c>
      <c r="G265" s="55">
        <f>VLOOKUP(Table12[[#This Row],[Name]],M.Rd!$A:$T,20,FALSE)</f>
        <v>2930</v>
      </c>
      <c r="H265" s="40"/>
      <c r="I265" s="40">
        <v>2380</v>
      </c>
      <c r="J265" s="40">
        <v>2330</v>
      </c>
      <c r="K265" s="40">
        <v>2280</v>
      </c>
      <c r="L265" s="40">
        <v>2210</v>
      </c>
      <c r="M265" s="40">
        <v>2140</v>
      </c>
      <c r="N265" s="40">
        <v>2050</v>
      </c>
      <c r="O265" s="40">
        <v>1940</v>
      </c>
      <c r="P265" s="40">
        <v>1670</v>
      </c>
      <c r="Q265" s="40">
        <v>1360</v>
      </c>
      <c r="R265" s="40">
        <v>1080</v>
      </c>
      <c r="S265" s="40">
        <v>869</v>
      </c>
      <c r="T265" s="40">
        <v>708</v>
      </c>
      <c r="U265" s="40">
        <v>585</v>
      </c>
      <c r="V265" s="40">
        <v>491</v>
      </c>
      <c r="W265" s="40">
        <v>417</v>
      </c>
      <c r="X265" s="40">
        <v>359</v>
      </c>
      <c r="Y265" s="40">
        <v>311</v>
      </c>
    </row>
    <row r="266" spans="1:25" s="42" customFormat="1" x14ac:dyDescent="0.25">
      <c r="A266" s="44" t="s">
        <v>427</v>
      </c>
      <c r="B266" s="49">
        <v>55.9</v>
      </c>
      <c r="C266" s="49">
        <v>7</v>
      </c>
      <c r="D266" s="46">
        <v>1020</v>
      </c>
      <c r="E266" s="55">
        <f>VLOOKUP(Table12[[#This Row],[Name]],M.Rd!$A:$T,MATCH(Table12[[#This Row],[L.eff]],M.Rd!$C$2:$S$2)+2,FALSE)</f>
        <v>146</v>
      </c>
      <c r="F266" s="55">
        <f>VLOOKUP(Table12[[#This Row],[Name]],V.Rd!$A:$B,2,FALSE)</f>
        <v>929</v>
      </c>
      <c r="G266" s="55">
        <f>VLOOKUP(Table12[[#This Row],[Name]],M.Rd!$A:$T,20,FALSE)</f>
        <v>2930</v>
      </c>
      <c r="H266" s="40"/>
      <c r="I266" s="40">
        <v>2920</v>
      </c>
      <c r="J266" s="40">
        <v>2860</v>
      </c>
      <c r="K266" s="40">
        <v>2790</v>
      </c>
      <c r="L266" s="40">
        <v>2710</v>
      </c>
      <c r="M266" s="40">
        <v>2620</v>
      </c>
      <c r="N266" s="40">
        <v>2510</v>
      </c>
      <c r="O266" s="40">
        <v>2370</v>
      </c>
      <c r="P266" s="40">
        <v>2020</v>
      </c>
      <c r="Q266" s="40">
        <v>1630</v>
      </c>
      <c r="R266" s="40">
        <v>1300</v>
      </c>
      <c r="S266" s="40">
        <v>1040</v>
      </c>
      <c r="T266" s="40">
        <v>844</v>
      </c>
      <c r="U266" s="40">
        <v>697</v>
      </c>
      <c r="V266" s="40">
        <v>584</v>
      </c>
      <c r="W266" s="40">
        <v>497</v>
      </c>
      <c r="X266" s="40">
        <v>427</v>
      </c>
      <c r="Y266" s="40">
        <v>371</v>
      </c>
    </row>
    <row r="267" spans="1:25" s="42" customFormat="1" x14ac:dyDescent="0.25">
      <c r="A267" s="44" t="s">
        <v>427</v>
      </c>
      <c r="B267" s="49">
        <v>55.9</v>
      </c>
      <c r="C267" s="49">
        <v>8</v>
      </c>
      <c r="D267" s="46">
        <v>814</v>
      </c>
      <c r="E267" s="55">
        <f>VLOOKUP(Table12[[#This Row],[Name]],M.Rd!$A:$T,MATCH(Table12[[#This Row],[L.eff]],M.Rd!$C$2:$S$2)+2,FALSE)</f>
        <v>146</v>
      </c>
      <c r="F267" s="55">
        <f>VLOOKUP(Table12[[#This Row],[Name]],V.Rd!$A:$B,2,FALSE)</f>
        <v>929</v>
      </c>
      <c r="G267" s="55">
        <f>VLOOKUP(Table12[[#This Row],[Name]],M.Rd!$A:$T,20,FALSE)</f>
        <v>2930</v>
      </c>
      <c r="H267" s="40"/>
      <c r="I267" s="40">
        <v>3620</v>
      </c>
      <c r="J267" s="40">
        <v>3540</v>
      </c>
      <c r="K267" s="40">
        <v>3460</v>
      </c>
      <c r="L267" s="40">
        <v>3360</v>
      </c>
      <c r="M267" s="40">
        <v>3230</v>
      </c>
      <c r="N267" s="40">
        <v>3090</v>
      </c>
      <c r="O267" s="40">
        <v>2900</v>
      </c>
      <c r="P267" s="40">
        <v>2450</v>
      </c>
      <c r="Q267" s="40">
        <v>1960</v>
      </c>
      <c r="R267" s="40">
        <v>1550</v>
      </c>
      <c r="S267" s="40">
        <v>1240</v>
      </c>
      <c r="T267" s="40">
        <v>1000</v>
      </c>
      <c r="U267" s="40">
        <v>829</v>
      </c>
      <c r="V267" s="40">
        <v>695</v>
      </c>
      <c r="W267" s="40">
        <v>590</v>
      </c>
      <c r="X267" s="40">
        <v>507</v>
      </c>
      <c r="Y267" s="40">
        <v>440</v>
      </c>
    </row>
    <row r="268" spans="1:25" s="42" customFormat="1" x14ac:dyDescent="0.25">
      <c r="A268" s="44" t="s">
        <v>427</v>
      </c>
      <c r="B268" s="49">
        <v>55.9</v>
      </c>
      <c r="C268" s="49">
        <v>9</v>
      </c>
      <c r="D268" s="46">
        <v>660</v>
      </c>
      <c r="E268" s="55">
        <f>VLOOKUP(Table12[[#This Row],[Name]],M.Rd!$A:$T,MATCH(Table12[[#This Row],[L.eff]],M.Rd!$C$2:$S$2)+2,FALSE)</f>
        <v>146</v>
      </c>
      <c r="F268" s="55">
        <f>VLOOKUP(Table12[[#This Row],[Name]],V.Rd!$A:$B,2,FALSE)</f>
        <v>929</v>
      </c>
      <c r="G268" s="55">
        <f>VLOOKUP(Table12[[#This Row],[Name]],M.Rd!$A:$T,20,FALSE)</f>
        <v>2930</v>
      </c>
      <c r="H268" s="40"/>
      <c r="I268" s="40">
        <v>1540</v>
      </c>
      <c r="J268" s="40">
        <v>1510</v>
      </c>
      <c r="K268" s="40">
        <v>1480</v>
      </c>
      <c r="L268" s="40">
        <v>1440</v>
      </c>
      <c r="M268" s="40">
        <v>1390</v>
      </c>
      <c r="N268" s="40">
        <v>1340</v>
      </c>
      <c r="O268" s="40">
        <v>1270</v>
      </c>
      <c r="P268" s="40">
        <v>1100</v>
      </c>
      <c r="Q268" s="40">
        <v>905</v>
      </c>
      <c r="R268" s="40">
        <v>726</v>
      </c>
      <c r="S268" s="40">
        <v>585</v>
      </c>
      <c r="T268" s="40">
        <v>477</v>
      </c>
      <c r="U268" s="40">
        <v>395</v>
      </c>
      <c r="V268" s="40">
        <v>331</v>
      </c>
      <c r="W268" s="40">
        <v>282</v>
      </c>
      <c r="X268" s="40">
        <v>242</v>
      </c>
      <c r="Y268" s="40">
        <v>211</v>
      </c>
    </row>
    <row r="269" spans="1:25" s="42" customFormat="1" x14ac:dyDescent="0.25">
      <c r="A269" s="44" t="s">
        <v>427</v>
      </c>
      <c r="B269" s="49">
        <v>55.9</v>
      </c>
      <c r="C269" s="49">
        <v>10</v>
      </c>
      <c r="D269" s="46">
        <v>544</v>
      </c>
      <c r="E269" s="55">
        <f>VLOOKUP(Table12[[#This Row],[Name]],M.Rd!$A:$T,MATCH(Table12[[#This Row],[L.eff]],M.Rd!$C$2:$S$2)+2,FALSE)</f>
        <v>146</v>
      </c>
      <c r="F269" s="55">
        <f>VLOOKUP(Table12[[#This Row],[Name]],V.Rd!$A:$B,2,FALSE)</f>
        <v>929</v>
      </c>
      <c r="G269" s="55">
        <f>VLOOKUP(Table12[[#This Row],[Name]],M.Rd!$A:$T,20,FALSE)</f>
        <v>2930</v>
      </c>
      <c r="H269" s="40"/>
      <c r="I269" s="40">
        <v>1930</v>
      </c>
      <c r="J269" s="40">
        <v>1900</v>
      </c>
      <c r="K269" s="40">
        <v>1850</v>
      </c>
      <c r="L269" s="40">
        <v>1800</v>
      </c>
      <c r="M269" s="40">
        <v>1750</v>
      </c>
      <c r="N269" s="40">
        <v>1680</v>
      </c>
      <c r="O269" s="40">
        <v>1590</v>
      </c>
      <c r="P269" s="40">
        <v>1370</v>
      </c>
      <c r="Q269" s="40">
        <v>1120</v>
      </c>
      <c r="R269" s="40">
        <v>899</v>
      </c>
      <c r="S269" s="40">
        <v>723</v>
      </c>
      <c r="T269" s="40">
        <v>589</v>
      </c>
      <c r="U269" s="40">
        <v>487</v>
      </c>
      <c r="V269" s="40">
        <v>409</v>
      </c>
      <c r="W269" s="40">
        <v>347</v>
      </c>
      <c r="X269" s="40">
        <v>299</v>
      </c>
      <c r="Y269" s="40">
        <v>260</v>
      </c>
    </row>
    <row r="270" spans="1:25" s="42" customFormat="1" x14ac:dyDescent="0.25">
      <c r="A270" s="44" t="s">
        <v>427</v>
      </c>
      <c r="B270" s="49">
        <v>55.9</v>
      </c>
      <c r="C270" s="49">
        <v>11</v>
      </c>
      <c r="D270" s="46">
        <v>455</v>
      </c>
      <c r="E270" s="55">
        <f>VLOOKUP(Table12[[#This Row],[Name]],M.Rd!$A:$T,MATCH(Table12[[#This Row],[L.eff]],M.Rd!$C$2:$S$2)+2,FALSE)</f>
        <v>146</v>
      </c>
      <c r="F270" s="55">
        <f>VLOOKUP(Table12[[#This Row],[Name]],V.Rd!$A:$B,2,FALSE)</f>
        <v>929</v>
      </c>
      <c r="G270" s="55">
        <f>VLOOKUP(Table12[[#This Row],[Name]],M.Rd!$A:$T,20,FALSE)</f>
        <v>2930</v>
      </c>
      <c r="H270" s="40"/>
      <c r="I270" s="40">
        <v>2660</v>
      </c>
      <c r="J270" s="40">
        <v>2630</v>
      </c>
      <c r="K270" s="40">
        <v>2570</v>
      </c>
      <c r="L270" s="40">
        <v>2520</v>
      </c>
      <c r="M270" s="40">
        <v>2450</v>
      </c>
      <c r="N270" s="40">
        <v>2370</v>
      </c>
      <c r="O270" s="40">
        <v>2280</v>
      </c>
      <c r="P270" s="40">
        <v>2040</v>
      </c>
      <c r="Q270" s="40">
        <v>1740</v>
      </c>
      <c r="R270" s="40">
        <v>1430</v>
      </c>
      <c r="S270" s="40">
        <v>1170</v>
      </c>
      <c r="T270" s="40">
        <v>962</v>
      </c>
      <c r="U270" s="40">
        <v>800</v>
      </c>
      <c r="V270" s="40">
        <v>674</v>
      </c>
      <c r="W270" s="40">
        <v>574</v>
      </c>
      <c r="X270" s="40">
        <v>495</v>
      </c>
      <c r="Y270" s="40">
        <v>430</v>
      </c>
    </row>
    <row r="271" spans="1:25" s="42" customFormat="1" x14ac:dyDescent="0.25">
      <c r="A271" s="44" t="s">
        <v>427</v>
      </c>
      <c r="B271" s="49">
        <v>55.9</v>
      </c>
      <c r="C271" s="49">
        <v>12</v>
      </c>
      <c r="D271" s="46">
        <v>386</v>
      </c>
      <c r="E271" s="55">
        <f>VLOOKUP(Table12[[#This Row],[Name]],M.Rd!$A:$T,MATCH(Table12[[#This Row],[L.eff]],M.Rd!$C$2:$S$2)+2,FALSE)</f>
        <v>146</v>
      </c>
      <c r="F271" s="55">
        <f>VLOOKUP(Table12[[#This Row],[Name]],V.Rd!$A:$B,2,FALSE)</f>
        <v>929</v>
      </c>
      <c r="G271" s="55">
        <f>VLOOKUP(Table12[[#This Row],[Name]],M.Rd!$A:$T,20,FALSE)</f>
        <v>2930</v>
      </c>
      <c r="H271" s="40"/>
      <c r="I271" s="40">
        <v>3270</v>
      </c>
      <c r="J271" s="40">
        <v>3230</v>
      </c>
      <c r="K271" s="40">
        <v>3160</v>
      </c>
      <c r="L271" s="40">
        <v>3090</v>
      </c>
      <c r="M271" s="40">
        <v>3000</v>
      </c>
      <c r="N271" s="40">
        <v>2910</v>
      </c>
      <c r="O271" s="40">
        <v>2790</v>
      </c>
      <c r="P271" s="40">
        <v>2480</v>
      </c>
      <c r="Q271" s="40">
        <v>2100</v>
      </c>
      <c r="R271" s="40">
        <v>1720</v>
      </c>
      <c r="S271" s="40">
        <v>1400</v>
      </c>
      <c r="T271" s="40">
        <v>1150</v>
      </c>
      <c r="U271" s="40">
        <v>959</v>
      </c>
      <c r="V271" s="40">
        <v>807</v>
      </c>
      <c r="W271" s="40">
        <v>687</v>
      </c>
      <c r="X271" s="40">
        <v>592</v>
      </c>
      <c r="Y271" s="40">
        <v>515</v>
      </c>
    </row>
    <row r="272" spans="1:25" s="42" customFormat="1" x14ac:dyDescent="0.25">
      <c r="A272" s="44" t="s">
        <v>427</v>
      </c>
      <c r="B272" s="49">
        <v>55.9</v>
      </c>
      <c r="C272" s="49">
        <v>13</v>
      </c>
      <c r="D272" s="46">
        <v>332</v>
      </c>
      <c r="E272" s="55">
        <f>VLOOKUP(Table12[[#This Row],[Name]],M.Rd!$A:$T,MATCH(Table12[[#This Row],[L.eff]],M.Rd!$C$2:$S$2)+2,FALSE)</f>
        <v>146</v>
      </c>
      <c r="F272" s="55">
        <f>VLOOKUP(Table12[[#This Row],[Name]],V.Rd!$A:$B,2,FALSE)</f>
        <v>929</v>
      </c>
      <c r="G272" s="55">
        <f>VLOOKUP(Table12[[#This Row],[Name]],M.Rd!$A:$T,20,FALSE)</f>
        <v>2930</v>
      </c>
      <c r="H272" s="40"/>
      <c r="I272" s="40">
        <v>4080</v>
      </c>
      <c r="J272" s="40">
        <v>4020</v>
      </c>
      <c r="K272" s="40">
        <v>3940</v>
      </c>
      <c r="L272" s="40">
        <v>3850</v>
      </c>
      <c r="M272" s="40">
        <v>3740</v>
      </c>
      <c r="N272" s="40">
        <v>3610</v>
      </c>
      <c r="O272" s="40">
        <v>3460</v>
      </c>
      <c r="P272" s="40">
        <v>3060</v>
      </c>
      <c r="Q272" s="40">
        <v>2570</v>
      </c>
      <c r="R272" s="40">
        <v>2090</v>
      </c>
      <c r="S272" s="40">
        <v>1700</v>
      </c>
      <c r="T272" s="40">
        <v>1390</v>
      </c>
      <c r="U272" s="40">
        <v>1160</v>
      </c>
      <c r="V272" s="40">
        <v>972</v>
      </c>
      <c r="W272" s="40">
        <v>827</v>
      </c>
      <c r="X272" s="40">
        <v>712</v>
      </c>
      <c r="Y272" s="40">
        <v>619</v>
      </c>
    </row>
    <row r="273" spans="1:25" s="42" customFormat="1" x14ac:dyDescent="0.25">
      <c r="A273" s="44" t="s">
        <v>427</v>
      </c>
      <c r="B273" s="49">
        <v>55.9</v>
      </c>
      <c r="C273" s="49">
        <v>14</v>
      </c>
      <c r="D273" s="46">
        <v>288</v>
      </c>
      <c r="E273" s="55">
        <f>VLOOKUP(Table12[[#This Row],[Name]],M.Rd!$A:$T,MATCH(Table12[[#This Row],[L.eff]],M.Rd!$C$2:$S$2)+2,FALSE)</f>
        <v>146</v>
      </c>
      <c r="F273" s="55">
        <f>VLOOKUP(Table12[[#This Row],[Name]],V.Rd!$A:$B,2,FALSE)</f>
        <v>929</v>
      </c>
      <c r="G273" s="55">
        <f>VLOOKUP(Table12[[#This Row],[Name]],M.Rd!$A:$T,20,FALSE)</f>
        <v>2930</v>
      </c>
      <c r="H273" s="40"/>
      <c r="I273" s="40">
        <v>1250</v>
      </c>
      <c r="J273" s="40">
        <v>1240</v>
      </c>
      <c r="K273" s="40">
        <v>1220</v>
      </c>
      <c r="L273" s="40">
        <v>1190</v>
      </c>
      <c r="M273" s="40">
        <v>1170</v>
      </c>
      <c r="N273" s="40">
        <v>1140</v>
      </c>
      <c r="O273" s="40">
        <v>1100</v>
      </c>
      <c r="P273" s="40">
        <v>1000</v>
      </c>
      <c r="Q273" s="40">
        <v>882</v>
      </c>
      <c r="R273" s="40">
        <v>746</v>
      </c>
      <c r="S273" s="40">
        <v>619</v>
      </c>
      <c r="T273" s="40">
        <v>514</v>
      </c>
      <c r="U273" s="40">
        <v>430</v>
      </c>
      <c r="V273" s="40">
        <v>364</v>
      </c>
      <c r="W273" s="40">
        <v>311</v>
      </c>
      <c r="X273" s="40">
        <v>268</v>
      </c>
      <c r="Y273" s="40">
        <v>234</v>
      </c>
    </row>
    <row r="274" spans="1:25" s="42" customFormat="1" x14ac:dyDescent="0.25">
      <c r="A274" s="43" t="s">
        <v>423</v>
      </c>
      <c r="B274" s="48">
        <v>23.3</v>
      </c>
      <c r="C274" s="48">
        <v>1</v>
      </c>
      <c r="D274" s="45">
        <v>1050</v>
      </c>
      <c r="E274" s="55">
        <f>VLOOKUP(Table12[[#This Row],[Name]],M.Rd!$A:$T,MATCH(Table12[[#This Row],[L.eff]],M.Rd!$C$2:$S$2)+2,FALSE)</f>
        <v>63.2</v>
      </c>
      <c r="F274" s="55">
        <f>VLOOKUP(Table12[[#This Row],[Name]],V.Rd!$A:$B,2,FALSE)</f>
        <v>386</v>
      </c>
      <c r="G274" s="55">
        <f>VLOOKUP(Table12[[#This Row],[Name]],M.Rd!$A:$T,20,FALSE)</f>
        <v>1320</v>
      </c>
      <c r="H274" s="40"/>
      <c r="I274" s="40">
        <v>1720</v>
      </c>
      <c r="J274" s="40">
        <v>1700</v>
      </c>
      <c r="K274" s="40">
        <v>1670</v>
      </c>
      <c r="L274" s="40">
        <v>1630</v>
      </c>
      <c r="M274" s="40">
        <v>1590</v>
      </c>
      <c r="N274" s="40">
        <v>1540</v>
      </c>
      <c r="O274" s="40">
        <v>1480</v>
      </c>
      <c r="P274" s="40">
        <v>1340</v>
      </c>
      <c r="Q274" s="40">
        <v>1150</v>
      </c>
      <c r="R274" s="40">
        <v>953</v>
      </c>
      <c r="S274" s="40">
        <v>782</v>
      </c>
      <c r="T274" s="40">
        <v>645</v>
      </c>
      <c r="U274" s="40">
        <v>537</v>
      </c>
      <c r="V274" s="40">
        <v>453</v>
      </c>
      <c r="W274" s="40">
        <v>386</v>
      </c>
      <c r="X274" s="40">
        <v>333</v>
      </c>
      <c r="Y274" s="40">
        <v>290</v>
      </c>
    </row>
    <row r="275" spans="1:25" s="42" customFormat="1" x14ac:dyDescent="0.25">
      <c r="A275" s="44" t="s">
        <v>423</v>
      </c>
      <c r="B275" s="49">
        <v>23.3</v>
      </c>
      <c r="C275" s="49">
        <v>1.5</v>
      </c>
      <c r="D275" s="46">
        <v>1030</v>
      </c>
      <c r="E275" s="55">
        <f>VLOOKUP(Table12[[#This Row],[Name]],M.Rd!$A:$T,MATCH(Table12[[#This Row],[L.eff]],M.Rd!$C$2:$S$2)+2,FALSE)</f>
        <v>63.2</v>
      </c>
      <c r="F275" s="55">
        <f>VLOOKUP(Table12[[#This Row],[Name]],V.Rd!$A:$B,2,FALSE)</f>
        <v>386</v>
      </c>
      <c r="G275" s="55">
        <f>VLOOKUP(Table12[[#This Row],[Name]],M.Rd!$A:$T,20,FALSE)</f>
        <v>1320</v>
      </c>
      <c r="H275" s="40"/>
      <c r="I275" s="40">
        <v>2160</v>
      </c>
      <c r="J275" s="40">
        <v>2130</v>
      </c>
      <c r="K275" s="40">
        <v>2090</v>
      </c>
      <c r="L275" s="40">
        <v>2050</v>
      </c>
      <c r="M275" s="40">
        <v>1990</v>
      </c>
      <c r="N275" s="40">
        <v>1930</v>
      </c>
      <c r="O275" s="40">
        <v>1860</v>
      </c>
      <c r="P275" s="40">
        <v>1670</v>
      </c>
      <c r="Q275" s="40">
        <v>1430</v>
      </c>
      <c r="R275" s="40">
        <v>1180</v>
      </c>
      <c r="S275" s="40">
        <v>967</v>
      </c>
      <c r="T275" s="40">
        <v>796</v>
      </c>
      <c r="U275" s="40">
        <v>663</v>
      </c>
      <c r="V275" s="40">
        <v>559</v>
      </c>
      <c r="W275" s="40">
        <v>476</v>
      </c>
      <c r="X275" s="40">
        <v>410</v>
      </c>
      <c r="Y275" s="40">
        <v>357</v>
      </c>
    </row>
    <row r="276" spans="1:25" s="42" customFormat="1" x14ac:dyDescent="0.25">
      <c r="A276" s="44" t="s">
        <v>423</v>
      </c>
      <c r="B276" s="49">
        <v>23.3</v>
      </c>
      <c r="C276" s="49">
        <v>2</v>
      </c>
      <c r="D276" s="46">
        <v>1000</v>
      </c>
      <c r="E276" s="55">
        <f>VLOOKUP(Table12[[#This Row],[Name]],M.Rd!$A:$T,MATCH(Table12[[#This Row],[L.eff]],M.Rd!$C$2:$S$2)+2,FALSE)</f>
        <v>63.2</v>
      </c>
      <c r="F276" s="55">
        <f>VLOOKUP(Table12[[#This Row],[Name]],V.Rd!$A:$B,2,FALSE)</f>
        <v>386</v>
      </c>
      <c r="G276" s="55">
        <f>VLOOKUP(Table12[[#This Row],[Name]],M.Rd!$A:$T,20,FALSE)</f>
        <v>1320</v>
      </c>
      <c r="H276" s="40"/>
      <c r="I276" s="40">
        <v>3370</v>
      </c>
      <c r="J276" s="40">
        <v>3370</v>
      </c>
      <c r="K276" s="40">
        <v>3320</v>
      </c>
      <c r="L276" s="40">
        <v>3260</v>
      </c>
      <c r="M276" s="40">
        <v>3210</v>
      </c>
      <c r="N276" s="40">
        <v>3140</v>
      </c>
      <c r="O276" s="40">
        <v>3080</v>
      </c>
      <c r="P276" s="40">
        <v>2900</v>
      </c>
      <c r="Q276" s="40">
        <v>2670</v>
      </c>
      <c r="R276" s="40">
        <v>2390</v>
      </c>
      <c r="S276" s="40">
        <v>2070</v>
      </c>
      <c r="T276" s="40">
        <v>1770</v>
      </c>
      <c r="U276" s="40">
        <v>1510</v>
      </c>
      <c r="V276" s="40">
        <v>1290</v>
      </c>
      <c r="W276" s="40">
        <v>1110</v>
      </c>
      <c r="X276" s="40">
        <v>966</v>
      </c>
      <c r="Y276" s="40">
        <v>845</v>
      </c>
    </row>
    <row r="277" spans="1:25" s="42" customFormat="1" x14ac:dyDescent="0.25">
      <c r="A277" s="44" t="s">
        <v>423</v>
      </c>
      <c r="B277" s="49">
        <v>23.3</v>
      </c>
      <c r="C277" s="49">
        <v>2.5</v>
      </c>
      <c r="D277" s="46">
        <v>974</v>
      </c>
      <c r="E277" s="55">
        <f>VLOOKUP(Table12[[#This Row],[Name]],M.Rd!$A:$T,MATCH(Table12[[#This Row],[L.eff]],M.Rd!$C$2:$S$2)+2,FALSE)</f>
        <v>63.2</v>
      </c>
      <c r="F277" s="55">
        <f>VLOOKUP(Table12[[#This Row],[Name]],V.Rd!$A:$B,2,FALSE)</f>
        <v>386</v>
      </c>
      <c r="G277" s="55">
        <f>VLOOKUP(Table12[[#This Row],[Name]],M.Rd!$A:$T,20,FALSE)</f>
        <v>1320</v>
      </c>
      <c r="H277" s="40"/>
      <c r="I277" s="40">
        <v>4150</v>
      </c>
      <c r="J277" s="40">
        <v>4150</v>
      </c>
      <c r="K277" s="40">
        <v>4090</v>
      </c>
      <c r="L277" s="40">
        <v>4020</v>
      </c>
      <c r="M277" s="40">
        <v>3950</v>
      </c>
      <c r="N277" s="40">
        <v>3870</v>
      </c>
      <c r="O277" s="40">
        <v>3780</v>
      </c>
      <c r="P277" s="40">
        <v>3560</v>
      </c>
      <c r="Q277" s="40">
        <v>3270</v>
      </c>
      <c r="R277" s="40">
        <v>2910</v>
      </c>
      <c r="S277" s="40">
        <v>2520</v>
      </c>
      <c r="T277" s="40">
        <v>2150</v>
      </c>
      <c r="U277" s="40">
        <v>1830</v>
      </c>
      <c r="V277" s="40">
        <v>1560</v>
      </c>
      <c r="W277" s="40">
        <v>1350</v>
      </c>
      <c r="X277" s="40">
        <v>1170</v>
      </c>
      <c r="Y277" s="40">
        <v>1020</v>
      </c>
    </row>
    <row r="278" spans="1:25" s="42" customFormat="1" x14ac:dyDescent="0.25">
      <c r="A278" s="44" t="s">
        <v>423</v>
      </c>
      <c r="B278" s="49">
        <v>23.3</v>
      </c>
      <c r="C278" s="49">
        <v>3</v>
      </c>
      <c r="D278" s="46">
        <v>940</v>
      </c>
      <c r="E278" s="55">
        <f>VLOOKUP(Table12[[#This Row],[Name]],M.Rd!$A:$T,MATCH(Table12[[#This Row],[L.eff]],M.Rd!$C$2:$S$2)+2,FALSE)</f>
        <v>63.2</v>
      </c>
      <c r="F278" s="55">
        <f>VLOOKUP(Table12[[#This Row],[Name]],V.Rd!$A:$B,2,FALSE)</f>
        <v>386</v>
      </c>
      <c r="G278" s="55">
        <f>VLOOKUP(Table12[[#This Row],[Name]],M.Rd!$A:$T,20,FALSE)</f>
        <v>1320</v>
      </c>
      <c r="H278" s="40"/>
      <c r="I278" s="40">
        <v>5220</v>
      </c>
      <c r="J278" s="40">
        <v>5210</v>
      </c>
      <c r="K278" s="40">
        <v>5130</v>
      </c>
      <c r="L278" s="40">
        <v>5050</v>
      </c>
      <c r="M278" s="40">
        <v>4950</v>
      </c>
      <c r="N278" s="40">
        <v>4850</v>
      </c>
      <c r="O278" s="40">
        <v>4740</v>
      </c>
      <c r="P278" s="40">
        <v>4450</v>
      </c>
      <c r="Q278" s="40">
        <v>4070</v>
      </c>
      <c r="R278" s="40">
        <v>3600</v>
      </c>
      <c r="S278" s="40">
        <v>3100</v>
      </c>
      <c r="T278" s="40">
        <v>2640</v>
      </c>
      <c r="U278" s="40">
        <v>2240</v>
      </c>
      <c r="V278" s="40">
        <v>1910</v>
      </c>
      <c r="W278" s="40">
        <v>1640</v>
      </c>
      <c r="X278" s="40">
        <v>1420</v>
      </c>
      <c r="Y278" s="40">
        <v>1240</v>
      </c>
    </row>
    <row r="279" spans="1:25" s="42" customFormat="1" x14ac:dyDescent="0.25">
      <c r="A279" s="44" t="s">
        <v>423</v>
      </c>
      <c r="B279" s="49">
        <v>23.3</v>
      </c>
      <c r="C279" s="49">
        <v>3.5</v>
      </c>
      <c r="D279" s="46">
        <v>897</v>
      </c>
      <c r="E279" s="55">
        <f>VLOOKUP(Table12[[#This Row],[Name]],M.Rd!$A:$T,MATCH(Table12[[#This Row],[L.eff]],M.Rd!$C$2:$S$2)+2,FALSE)</f>
        <v>63.2</v>
      </c>
      <c r="F279" s="55">
        <f>VLOOKUP(Table12[[#This Row],[Name]],V.Rd!$A:$B,2,FALSE)</f>
        <v>386</v>
      </c>
      <c r="G279" s="55">
        <f>VLOOKUP(Table12[[#This Row],[Name]],M.Rd!$A:$T,20,FALSE)</f>
        <v>1320</v>
      </c>
      <c r="H279" s="40"/>
      <c r="I279" s="40">
        <v>1980</v>
      </c>
      <c r="J279" s="40">
        <v>1980</v>
      </c>
      <c r="K279" s="40">
        <v>1960</v>
      </c>
      <c r="L279" s="40">
        <v>1930</v>
      </c>
      <c r="M279" s="40">
        <v>1900</v>
      </c>
      <c r="N279" s="40">
        <v>1860</v>
      </c>
      <c r="O279" s="40">
        <v>1830</v>
      </c>
      <c r="P279" s="40">
        <v>1740</v>
      </c>
      <c r="Q279" s="40">
        <v>1620</v>
      </c>
      <c r="R279" s="40">
        <v>1480</v>
      </c>
      <c r="S279" s="40">
        <v>1310</v>
      </c>
      <c r="T279" s="40">
        <v>1130</v>
      </c>
      <c r="U279" s="40">
        <v>976</v>
      </c>
      <c r="V279" s="40">
        <v>841</v>
      </c>
      <c r="W279" s="40">
        <v>727</v>
      </c>
      <c r="X279" s="40">
        <v>633</v>
      </c>
      <c r="Y279" s="40">
        <v>555</v>
      </c>
    </row>
    <row r="280" spans="1:25" s="42" customFormat="1" x14ac:dyDescent="0.25">
      <c r="A280" s="44" t="s">
        <v>423</v>
      </c>
      <c r="B280" s="49">
        <v>23.3</v>
      </c>
      <c r="C280" s="49">
        <v>4</v>
      </c>
      <c r="D280" s="46">
        <v>845</v>
      </c>
      <c r="E280" s="55">
        <f>VLOOKUP(Table12[[#This Row],[Name]],M.Rd!$A:$T,MATCH(Table12[[#This Row],[L.eff]],M.Rd!$C$2:$S$2)+2,FALSE)</f>
        <v>63.2</v>
      </c>
      <c r="F280" s="55">
        <f>VLOOKUP(Table12[[#This Row],[Name]],V.Rd!$A:$B,2,FALSE)</f>
        <v>386</v>
      </c>
      <c r="G280" s="55">
        <f>VLOOKUP(Table12[[#This Row],[Name]],M.Rd!$A:$T,20,FALSE)</f>
        <v>1320</v>
      </c>
      <c r="H280" s="40"/>
      <c r="I280" s="40">
        <v>2730</v>
      </c>
      <c r="J280" s="40">
        <v>2730</v>
      </c>
      <c r="K280" s="40">
        <v>2690</v>
      </c>
      <c r="L280" s="40">
        <v>2640</v>
      </c>
      <c r="M280" s="40">
        <v>2600</v>
      </c>
      <c r="N280" s="40">
        <v>2550</v>
      </c>
      <c r="O280" s="40">
        <v>2490</v>
      </c>
      <c r="P280" s="40">
        <v>2360</v>
      </c>
      <c r="Q280" s="40">
        <v>2180</v>
      </c>
      <c r="R280" s="40">
        <v>1950</v>
      </c>
      <c r="S280" s="40">
        <v>1700</v>
      </c>
      <c r="T280" s="40">
        <v>1450</v>
      </c>
      <c r="U280" s="40">
        <v>1240</v>
      </c>
      <c r="V280" s="40">
        <v>1060</v>
      </c>
      <c r="W280" s="40">
        <v>915</v>
      </c>
      <c r="X280" s="40">
        <v>795</v>
      </c>
      <c r="Y280" s="40">
        <v>695</v>
      </c>
    </row>
    <row r="281" spans="1:25" s="42" customFormat="1" x14ac:dyDescent="0.25">
      <c r="A281" s="44" t="s">
        <v>423</v>
      </c>
      <c r="B281" s="49">
        <v>23.3</v>
      </c>
      <c r="C281" s="49">
        <v>5</v>
      </c>
      <c r="D281" s="46">
        <v>713</v>
      </c>
      <c r="E281" s="55">
        <f>VLOOKUP(Table12[[#This Row],[Name]],M.Rd!$A:$T,MATCH(Table12[[#This Row],[L.eff]],M.Rd!$C$2:$S$2)+2,FALSE)</f>
        <v>63.2</v>
      </c>
      <c r="F281" s="55">
        <f>VLOOKUP(Table12[[#This Row],[Name]],V.Rd!$A:$B,2,FALSE)</f>
        <v>386</v>
      </c>
      <c r="G281" s="55">
        <f>VLOOKUP(Table12[[#This Row],[Name]],M.Rd!$A:$T,20,FALSE)</f>
        <v>1320</v>
      </c>
      <c r="H281" s="40"/>
      <c r="I281" s="40">
        <v>4080</v>
      </c>
      <c r="J281" s="40">
        <v>4080</v>
      </c>
      <c r="K281" s="40">
        <v>4060</v>
      </c>
      <c r="L281" s="40">
        <v>4010</v>
      </c>
      <c r="M281" s="40">
        <v>3960</v>
      </c>
      <c r="N281" s="40">
        <v>3900</v>
      </c>
      <c r="O281" s="40">
        <v>3840</v>
      </c>
      <c r="P281" s="40">
        <v>3700</v>
      </c>
      <c r="Q281" s="40">
        <v>3520</v>
      </c>
      <c r="R281" s="40">
        <v>3300</v>
      </c>
      <c r="S281" s="40">
        <v>3030</v>
      </c>
      <c r="T281" s="40">
        <v>2720</v>
      </c>
      <c r="U281" s="40">
        <v>2410</v>
      </c>
      <c r="V281" s="40">
        <v>2110</v>
      </c>
      <c r="W281" s="40">
        <v>1850</v>
      </c>
      <c r="X281" s="40">
        <v>1620</v>
      </c>
      <c r="Y281" s="40">
        <v>1430</v>
      </c>
    </row>
    <row r="282" spans="1:25" s="42" customFormat="1" x14ac:dyDescent="0.25">
      <c r="A282" s="44" t="s">
        <v>423</v>
      </c>
      <c r="B282" s="49">
        <v>23.3</v>
      </c>
      <c r="C282" s="49">
        <v>6</v>
      </c>
      <c r="D282" s="46">
        <v>572</v>
      </c>
      <c r="E282" s="55">
        <f>VLOOKUP(Table12[[#This Row],[Name]],M.Rd!$A:$T,MATCH(Table12[[#This Row],[L.eff]],M.Rd!$C$2:$S$2)+2,FALSE)</f>
        <v>63.2</v>
      </c>
      <c r="F282" s="55">
        <f>VLOOKUP(Table12[[#This Row],[Name]],V.Rd!$A:$B,2,FALSE)</f>
        <v>386</v>
      </c>
      <c r="G282" s="55">
        <f>VLOOKUP(Table12[[#This Row],[Name]],M.Rd!$A:$T,20,FALSE)</f>
        <v>1320</v>
      </c>
      <c r="H282" s="40"/>
      <c r="I282" s="40">
        <v>5040</v>
      </c>
      <c r="J282" s="40">
        <v>5040</v>
      </c>
      <c r="K282" s="40">
        <v>5020</v>
      </c>
      <c r="L282" s="40">
        <v>4950</v>
      </c>
      <c r="M282" s="40">
        <v>4880</v>
      </c>
      <c r="N282" s="40">
        <v>4810</v>
      </c>
      <c r="O282" s="40">
        <v>4740</v>
      </c>
      <c r="P282" s="40">
        <v>4560</v>
      </c>
      <c r="Q282" s="40">
        <v>4340</v>
      </c>
      <c r="R282" s="40">
        <v>4060</v>
      </c>
      <c r="S282" s="40">
        <v>3720</v>
      </c>
      <c r="T282" s="40">
        <v>3330</v>
      </c>
      <c r="U282" s="40">
        <v>2940</v>
      </c>
      <c r="V282" s="40">
        <v>2580</v>
      </c>
      <c r="W282" s="40">
        <v>2250</v>
      </c>
      <c r="X282" s="40">
        <v>1980</v>
      </c>
      <c r="Y282" s="40">
        <v>1740</v>
      </c>
    </row>
    <row r="283" spans="1:25" s="42" customFormat="1" x14ac:dyDescent="0.25">
      <c r="A283" s="44" t="s">
        <v>423</v>
      </c>
      <c r="B283" s="49">
        <v>23.3</v>
      </c>
      <c r="C283" s="49">
        <v>7</v>
      </c>
      <c r="D283" s="46">
        <v>453</v>
      </c>
      <c r="E283" s="55">
        <f>VLOOKUP(Table12[[#This Row],[Name]],M.Rd!$A:$T,MATCH(Table12[[#This Row],[L.eff]],M.Rd!$C$2:$S$2)+2,FALSE)</f>
        <v>63.2</v>
      </c>
      <c r="F283" s="55">
        <f>VLOOKUP(Table12[[#This Row],[Name]],V.Rd!$A:$B,2,FALSE)</f>
        <v>386</v>
      </c>
      <c r="G283" s="55">
        <f>VLOOKUP(Table12[[#This Row],[Name]],M.Rd!$A:$T,20,FALSE)</f>
        <v>1320</v>
      </c>
      <c r="H283" s="40"/>
      <c r="I283" s="40">
        <v>6350</v>
      </c>
      <c r="J283" s="40">
        <v>6350</v>
      </c>
      <c r="K283" s="40">
        <v>6320</v>
      </c>
      <c r="L283" s="40">
        <v>6230</v>
      </c>
      <c r="M283" s="40">
        <v>6150</v>
      </c>
      <c r="N283" s="40">
        <v>6060</v>
      </c>
      <c r="O283" s="40">
        <v>5960</v>
      </c>
      <c r="P283" s="40">
        <v>5730</v>
      </c>
      <c r="Q283" s="40">
        <v>5440</v>
      </c>
      <c r="R283" s="40">
        <v>5070</v>
      </c>
      <c r="S283" s="40">
        <v>4620</v>
      </c>
      <c r="T283" s="40">
        <v>4120</v>
      </c>
      <c r="U283" s="40">
        <v>3620</v>
      </c>
      <c r="V283" s="40">
        <v>3160</v>
      </c>
      <c r="W283" s="40">
        <v>2760</v>
      </c>
      <c r="X283" s="40">
        <v>2420</v>
      </c>
      <c r="Y283" s="40">
        <v>2130</v>
      </c>
    </row>
    <row r="284" spans="1:25" s="42" customFormat="1" x14ac:dyDescent="0.25">
      <c r="A284" s="44" t="s">
        <v>423</v>
      </c>
      <c r="B284" s="49">
        <v>23.3</v>
      </c>
      <c r="C284" s="49">
        <v>8</v>
      </c>
      <c r="D284" s="46">
        <v>362</v>
      </c>
      <c r="E284" s="55">
        <f>VLOOKUP(Table12[[#This Row],[Name]],M.Rd!$A:$T,MATCH(Table12[[#This Row],[L.eff]],M.Rd!$C$2:$S$2)+2,FALSE)</f>
        <v>63.2</v>
      </c>
      <c r="F284" s="55">
        <f>VLOOKUP(Table12[[#This Row],[Name]],V.Rd!$A:$B,2,FALSE)</f>
        <v>386</v>
      </c>
      <c r="G284" s="55">
        <f>VLOOKUP(Table12[[#This Row],[Name]],M.Rd!$A:$T,20,FALSE)</f>
        <v>1320</v>
      </c>
      <c r="H284" s="40"/>
      <c r="I284" s="40">
        <v>2110</v>
      </c>
      <c r="J284" s="40">
        <v>2110</v>
      </c>
      <c r="K284" s="40">
        <v>2110</v>
      </c>
      <c r="L284" s="40">
        <v>2090</v>
      </c>
      <c r="M284" s="40">
        <v>2060</v>
      </c>
      <c r="N284" s="40">
        <v>2040</v>
      </c>
      <c r="O284" s="40">
        <v>2010</v>
      </c>
      <c r="P284" s="40">
        <v>1960</v>
      </c>
      <c r="Q284" s="40">
        <v>1890</v>
      </c>
      <c r="R284" s="40">
        <v>1800</v>
      </c>
      <c r="S284" s="40">
        <v>1700</v>
      </c>
      <c r="T284" s="40">
        <v>1570</v>
      </c>
      <c r="U284" s="40">
        <v>1430</v>
      </c>
      <c r="V284" s="40">
        <v>1290</v>
      </c>
      <c r="W284" s="40">
        <v>1150</v>
      </c>
      <c r="X284" s="40">
        <v>1020</v>
      </c>
      <c r="Y284" s="40">
        <v>911</v>
      </c>
    </row>
    <row r="285" spans="1:25" s="42" customFormat="1" x14ac:dyDescent="0.25">
      <c r="A285" s="44" t="s">
        <v>423</v>
      </c>
      <c r="B285" s="49">
        <v>23.3</v>
      </c>
      <c r="C285" s="49">
        <v>9</v>
      </c>
      <c r="D285" s="46">
        <v>294</v>
      </c>
      <c r="E285" s="55">
        <f>VLOOKUP(Table12[[#This Row],[Name]],M.Rd!$A:$T,MATCH(Table12[[#This Row],[L.eff]],M.Rd!$C$2:$S$2)+2,FALSE)</f>
        <v>63.2</v>
      </c>
      <c r="F285" s="55">
        <f>VLOOKUP(Table12[[#This Row],[Name]],V.Rd!$A:$B,2,FALSE)</f>
        <v>386</v>
      </c>
      <c r="G285" s="55">
        <f>VLOOKUP(Table12[[#This Row],[Name]],M.Rd!$A:$T,20,FALSE)</f>
        <v>1320</v>
      </c>
      <c r="H285" s="40"/>
      <c r="I285" s="40">
        <v>3120</v>
      </c>
      <c r="J285" s="40">
        <v>3120</v>
      </c>
      <c r="K285" s="40">
        <v>3110</v>
      </c>
      <c r="L285" s="40">
        <v>3070</v>
      </c>
      <c r="M285" s="40">
        <v>3040</v>
      </c>
      <c r="N285" s="40">
        <v>2990</v>
      </c>
      <c r="O285" s="40">
        <v>2950</v>
      </c>
      <c r="P285" s="40">
        <v>2850</v>
      </c>
      <c r="Q285" s="40">
        <v>2720</v>
      </c>
      <c r="R285" s="40">
        <v>2570</v>
      </c>
      <c r="S285" s="40">
        <v>2380</v>
      </c>
      <c r="T285" s="40">
        <v>2160</v>
      </c>
      <c r="U285" s="40">
        <v>1920</v>
      </c>
      <c r="V285" s="40">
        <v>1700</v>
      </c>
      <c r="W285" s="40">
        <v>1500</v>
      </c>
      <c r="X285" s="40">
        <v>1320</v>
      </c>
      <c r="Y285" s="40">
        <v>1160</v>
      </c>
    </row>
    <row r="286" spans="1:25" s="42" customFormat="1" x14ac:dyDescent="0.25">
      <c r="A286" s="44" t="s">
        <v>423</v>
      </c>
      <c r="B286" s="49">
        <v>23.3</v>
      </c>
      <c r="C286" s="49">
        <v>10</v>
      </c>
      <c r="D286" s="46">
        <v>243</v>
      </c>
      <c r="E286" s="55">
        <f>VLOOKUP(Table12[[#This Row],[Name]],M.Rd!$A:$T,MATCH(Table12[[#This Row],[L.eff]],M.Rd!$C$2:$S$2)+2,FALSE)</f>
        <v>63.2</v>
      </c>
      <c r="F286" s="55">
        <f>VLOOKUP(Table12[[#This Row],[Name]],V.Rd!$A:$B,2,FALSE)</f>
        <v>386</v>
      </c>
      <c r="G286" s="55">
        <f>VLOOKUP(Table12[[#This Row],[Name]],M.Rd!$A:$T,20,FALSE)</f>
        <v>1320</v>
      </c>
      <c r="H286" s="40"/>
      <c r="I286" s="40">
        <v>4790</v>
      </c>
      <c r="J286" s="40">
        <v>4790</v>
      </c>
      <c r="K286" s="40">
        <v>4790</v>
      </c>
      <c r="L286" s="40">
        <v>4760</v>
      </c>
      <c r="M286" s="40">
        <v>4700</v>
      </c>
      <c r="N286" s="40">
        <v>4650</v>
      </c>
      <c r="O286" s="40">
        <v>4600</v>
      </c>
      <c r="P286" s="40">
        <v>4470</v>
      </c>
      <c r="Q286" s="40">
        <v>4330</v>
      </c>
      <c r="R286" s="40">
        <v>4150</v>
      </c>
      <c r="S286" s="40">
        <v>3940</v>
      </c>
      <c r="T286" s="40">
        <v>3680</v>
      </c>
      <c r="U286" s="40">
        <v>3380</v>
      </c>
      <c r="V286" s="40">
        <v>3070</v>
      </c>
      <c r="W286" s="40">
        <v>2760</v>
      </c>
      <c r="X286" s="40">
        <v>2470</v>
      </c>
      <c r="Y286" s="40">
        <v>2200</v>
      </c>
    </row>
    <row r="287" spans="1:25" s="42" customFormat="1" x14ac:dyDescent="0.25">
      <c r="A287" s="44" t="s">
        <v>423</v>
      </c>
      <c r="B287" s="49">
        <v>23.3</v>
      </c>
      <c r="C287" s="49">
        <v>11</v>
      </c>
      <c r="D287" s="46">
        <v>203</v>
      </c>
      <c r="E287" s="55">
        <f>VLOOKUP(Table12[[#This Row],[Name]],M.Rd!$A:$T,MATCH(Table12[[#This Row],[L.eff]],M.Rd!$C$2:$S$2)+2,FALSE)</f>
        <v>63.2</v>
      </c>
      <c r="F287" s="55">
        <f>VLOOKUP(Table12[[#This Row],[Name]],V.Rd!$A:$B,2,FALSE)</f>
        <v>386</v>
      </c>
      <c r="G287" s="55">
        <f>VLOOKUP(Table12[[#This Row],[Name]],M.Rd!$A:$T,20,FALSE)</f>
        <v>1320</v>
      </c>
      <c r="H287" s="40"/>
      <c r="I287" s="40">
        <v>5930</v>
      </c>
      <c r="J287" s="40">
        <v>5930</v>
      </c>
      <c r="K287" s="40">
        <v>5930</v>
      </c>
      <c r="L287" s="40">
        <v>5880</v>
      </c>
      <c r="M287" s="40">
        <v>5810</v>
      </c>
      <c r="N287" s="40">
        <v>5750</v>
      </c>
      <c r="O287" s="40">
        <v>5680</v>
      </c>
      <c r="P287" s="40">
        <v>5520</v>
      </c>
      <c r="Q287" s="40">
        <v>5340</v>
      </c>
      <c r="R287" s="40">
        <v>5110</v>
      </c>
      <c r="S287" s="40">
        <v>4830</v>
      </c>
      <c r="T287" s="40">
        <v>4500</v>
      </c>
      <c r="U287" s="40">
        <v>4130</v>
      </c>
      <c r="V287" s="40">
        <v>3740</v>
      </c>
      <c r="W287" s="40">
        <v>3350</v>
      </c>
      <c r="X287" s="40">
        <v>2990</v>
      </c>
      <c r="Y287" s="40">
        <v>2670</v>
      </c>
    </row>
    <row r="288" spans="1:25" s="42" customFormat="1" x14ac:dyDescent="0.25">
      <c r="A288" s="44" t="s">
        <v>423</v>
      </c>
      <c r="B288" s="49">
        <v>23.3</v>
      </c>
      <c r="C288" s="49">
        <v>12</v>
      </c>
      <c r="D288" s="46">
        <v>173</v>
      </c>
      <c r="E288" s="55">
        <f>VLOOKUP(Table12[[#This Row],[Name]],M.Rd!$A:$T,MATCH(Table12[[#This Row],[L.eff]],M.Rd!$C$2:$S$2)+2,FALSE)</f>
        <v>63.2</v>
      </c>
      <c r="F288" s="55">
        <f>VLOOKUP(Table12[[#This Row],[Name]],V.Rd!$A:$B,2,FALSE)</f>
        <v>386</v>
      </c>
      <c r="G288" s="55">
        <f>VLOOKUP(Table12[[#This Row],[Name]],M.Rd!$A:$T,20,FALSE)</f>
        <v>1320</v>
      </c>
      <c r="H288" s="40"/>
      <c r="I288" s="40">
        <v>7490</v>
      </c>
      <c r="J288" s="40">
        <v>7490</v>
      </c>
      <c r="K288" s="40">
        <v>7490</v>
      </c>
      <c r="L288" s="40">
        <v>7420</v>
      </c>
      <c r="M288" s="40">
        <v>7340</v>
      </c>
      <c r="N288" s="40">
        <v>7260</v>
      </c>
      <c r="O288" s="40">
        <v>7170</v>
      </c>
      <c r="P288" s="40">
        <v>6970</v>
      </c>
      <c r="Q288" s="40">
        <v>6730</v>
      </c>
      <c r="R288" s="40">
        <v>6440</v>
      </c>
      <c r="S288" s="40">
        <v>6080</v>
      </c>
      <c r="T288" s="40">
        <v>5660</v>
      </c>
      <c r="U288" s="40">
        <v>5180</v>
      </c>
      <c r="V288" s="40">
        <v>4680</v>
      </c>
      <c r="W288" s="40">
        <v>4190</v>
      </c>
      <c r="X288" s="40">
        <v>3740</v>
      </c>
      <c r="Y288" s="40">
        <v>3330</v>
      </c>
    </row>
    <row r="289" spans="1:25" s="42" customFormat="1" x14ac:dyDescent="0.25">
      <c r="A289" s="44" t="s">
        <v>423</v>
      </c>
      <c r="B289" s="49">
        <v>23.3</v>
      </c>
      <c r="C289" s="49">
        <v>13</v>
      </c>
      <c r="D289" s="46">
        <v>148</v>
      </c>
      <c r="E289" s="55">
        <f>VLOOKUP(Table12[[#This Row],[Name]],M.Rd!$A:$T,MATCH(Table12[[#This Row],[L.eff]],M.Rd!$C$2:$S$2)+2,FALSE)</f>
        <v>63.2</v>
      </c>
      <c r="F289" s="55">
        <f>VLOOKUP(Table12[[#This Row],[Name]],V.Rd!$A:$B,2,FALSE)</f>
        <v>386</v>
      </c>
      <c r="G289" s="55">
        <f>VLOOKUP(Table12[[#This Row],[Name]],M.Rd!$A:$T,20,FALSE)</f>
        <v>1320</v>
      </c>
      <c r="H289" s="40"/>
      <c r="I289" s="40">
        <v>3320</v>
      </c>
      <c r="J289" s="40">
        <v>3320</v>
      </c>
      <c r="K289" s="40">
        <v>3320</v>
      </c>
      <c r="L289" s="40">
        <v>3300</v>
      </c>
      <c r="M289" s="40">
        <v>3270</v>
      </c>
      <c r="N289" s="40">
        <v>3240</v>
      </c>
      <c r="O289" s="40">
        <v>3200</v>
      </c>
      <c r="P289" s="40">
        <v>3130</v>
      </c>
      <c r="Q289" s="40">
        <v>3040</v>
      </c>
      <c r="R289" s="40">
        <v>2940</v>
      </c>
      <c r="S289" s="40">
        <v>2820</v>
      </c>
      <c r="T289" s="40">
        <v>2670</v>
      </c>
      <c r="U289" s="40">
        <v>2500</v>
      </c>
      <c r="V289" s="40">
        <v>2300</v>
      </c>
      <c r="W289" s="40">
        <v>2100</v>
      </c>
      <c r="X289" s="40">
        <v>1900</v>
      </c>
      <c r="Y289" s="40">
        <v>1720</v>
      </c>
    </row>
    <row r="290" spans="1:25" s="42" customFormat="1" x14ac:dyDescent="0.25">
      <c r="A290" s="44" t="s">
        <v>423</v>
      </c>
      <c r="B290" s="49">
        <v>23.3</v>
      </c>
      <c r="C290" s="49">
        <v>14</v>
      </c>
      <c r="D290" s="46">
        <v>129</v>
      </c>
      <c r="E290" s="55">
        <f>VLOOKUP(Table12[[#This Row],[Name]],M.Rd!$A:$T,MATCH(Table12[[#This Row],[L.eff]],M.Rd!$C$2:$S$2)+2,FALSE)</f>
        <v>63.2</v>
      </c>
      <c r="F290" s="55">
        <f>VLOOKUP(Table12[[#This Row],[Name]],V.Rd!$A:$B,2,FALSE)</f>
        <v>386</v>
      </c>
      <c r="G290" s="55">
        <f>VLOOKUP(Table12[[#This Row],[Name]],M.Rd!$A:$T,20,FALSE)</f>
        <v>1320</v>
      </c>
      <c r="H290" s="40"/>
      <c r="I290" s="40">
        <v>5010</v>
      </c>
      <c r="J290" s="40">
        <v>5010</v>
      </c>
      <c r="K290" s="40">
        <v>5010</v>
      </c>
      <c r="L290" s="40">
        <v>5010</v>
      </c>
      <c r="M290" s="40">
        <v>4970</v>
      </c>
      <c r="N290" s="40">
        <v>4920</v>
      </c>
      <c r="O290" s="40">
        <v>4880</v>
      </c>
      <c r="P290" s="40">
        <v>4780</v>
      </c>
      <c r="Q290" s="40">
        <v>4670</v>
      </c>
      <c r="R290" s="40">
        <v>4550</v>
      </c>
      <c r="S290" s="40">
        <v>4400</v>
      </c>
      <c r="T290" s="40">
        <v>4230</v>
      </c>
      <c r="U290" s="40">
        <v>4030</v>
      </c>
      <c r="V290" s="40">
        <v>3790</v>
      </c>
      <c r="W290" s="40">
        <v>3530</v>
      </c>
      <c r="X290" s="40">
        <v>3260</v>
      </c>
      <c r="Y290" s="40">
        <v>2990</v>
      </c>
    </row>
    <row r="291" spans="1:25" s="42" customFormat="1" x14ac:dyDescent="0.25">
      <c r="A291" s="43" t="s">
        <v>424</v>
      </c>
      <c r="B291" s="48">
        <v>29.1</v>
      </c>
      <c r="C291" s="48">
        <v>1</v>
      </c>
      <c r="D291" s="45">
        <v>1320</v>
      </c>
      <c r="E291" s="55">
        <f>VLOOKUP(Table12[[#This Row],[Name]],M.Rd!$A:$T,MATCH(Table12[[#This Row],[L.eff]],M.Rd!$C$2:$S$2)+2,FALSE)</f>
        <v>78.5</v>
      </c>
      <c r="F291" s="55">
        <f>VLOOKUP(Table12[[#This Row],[Name]],V.Rd!$A:$B,2,FALSE)</f>
        <v>484</v>
      </c>
      <c r="G291" s="55">
        <f>VLOOKUP(Table12[[#This Row],[Name]],M.Rd!$A:$T,20,FALSE)</f>
        <v>1630</v>
      </c>
      <c r="H291" s="40"/>
      <c r="I291" s="40">
        <v>6820</v>
      </c>
      <c r="J291" s="40">
        <v>6820</v>
      </c>
      <c r="K291" s="40">
        <v>6820</v>
      </c>
      <c r="L291" s="40">
        <v>6800</v>
      </c>
      <c r="M291" s="40">
        <v>6740</v>
      </c>
      <c r="N291" s="40">
        <v>6680</v>
      </c>
      <c r="O291" s="40">
        <v>6610</v>
      </c>
      <c r="P291" s="40">
        <v>6470</v>
      </c>
      <c r="Q291" s="40">
        <v>6310</v>
      </c>
      <c r="R291" s="40">
        <v>6120</v>
      </c>
      <c r="S291" s="40">
        <v>5890</v>
      </c>
      <c r="T291" s="40">
        <v>5620</v>
      </c>
      <c r="U291" s="40">
        <v>5310</v>
      </c>
      <c r="V291" s="40">
        <v>4950</v>
      </c>
      <c r="W291" s="40">
        <v>4560</v>
      </c>
      <c r="X291" s="40">
        <v>4170</v>
      </c>
      <c r="Y291" s="40">
        <v>3790</v>
      </c>
    </row>
    <row r="292" spans="1:25" s="42" customFormat="1" x14ac:dyDescent="0.25">
      <c r="A292" s="44" t="s">
        <v>424</v>
      </c>
      <c r="B292" s="49">
        <v>29.1</v>
      </c>
      <c r="C292" s="49">
        <v>1.5</v>
      </c>
      <c r="D292" s="46">
        <v>1290</v>
      </c>
      <c r="E292" s="55">
        <f>VLOOKUP(Table12[[#This Row],[Name]],M.Rd!$A:$T,MATCH(Table12[[#This Row],[L.eff]],M.Rd!$C$2:$S$2)+2,FALSE)</f>
        <v>78.5</v>
      </c>
      <c r="F292" s="55">
        <f>VLOOKUP(Table12[[#This Row],[Name]],V.Rd!$A:$B,2,FALSE)</f>
        <v>484</v>
      </c>
      <c r="G292" s="55">
        <f>VLOOKUP(Table12[[#This Row],[Name]],M.Rd!$A:$T,20,FALSE)</f>
        <v>1630</v>
      </c>
      <c r="H292" s="40"/>
      <c r="I292" s="40">
        <v>8630</v>
      </c>
      <c r="J292" s="40">
        <v>8630</v>
      </c>
      <c r="K292" s="40">
        <v>8630</v>
      </c>
      <c r="L292" s="40">
        <v>8610</v>
      </c>
      <c r="M292" s="40">
        <v>8530</v>
      </c>
      <c r="N292" s="40">
        <v>8440</v>
      </c>
      <c r="O292" s="40">
        <v>8360</v>
      </c>
      <c r="P292" s="40">
        <v>8170</v>
      </c>
      <c r="Q292" s="40">
        <v>7960</v>
      </c>
      <c r="R292" s="40">
        <v>7720</v>
      </c>
      <c r="S292" s="40">
        <v>7430</v>
      </c>
      <c r="T292" s="40">
        <v>7080</v>
      </c>
      <c r="U292" s="40">
        <v>6660</v>
      </c>
      <c r="V292" s="40">
        <v>6200</v>
      </c>
      <c r="W292" s="40">
        <v>5700</v>
      </c>
      <c r="X292" s="40">
        <v>5200</v>
      </c>
      <c r="Y292" s="40">
        <v>4710</v>
      </c>
    </row>
    <row r="293" spans="1:25" s="42" customFormat="1" x14ac:dyDescent="0.25">
      <c r="A293" s="44" t="s">
        <v>424</v>
      </c>
      <c r="B293" s="49">
        <v>29.1</v>
      </c>
      <c r="C293" s="49">
        <v>2</v>
      </c>
      <c r="D293" s="46">
        <v>1260</v>
      </c>
      <c r="E293" s="55">
        <f>VLOOKUP(Table12[[#This Row],[Name]],M.Rd!$A:$T,MATCH(Table12[[#This Row],[L.eff]],M.Rd!$C$2:$S$2)+2,FALSE)</f>
        <v>78.5</v>
      </c>
      <c r="F293" s="55">
        <f>VLOOKUP(Table12[[#This Row],[Name]],V.Rd!$A:$B,2,FALSE)</f>
        <v>484</v>
      </c>
      <c r="G293" s="55">
        <f>VLOOKUP(Table12[[#This Row],[Name]],M.Rd!$A:$T,20,FALSE)</f>
        <v>1630</v>
      </c>
      <c r="H293" s="40"/>
      <c r="I293" s="40">
        <v>3460</v>
      </c>
      <c r="J293" s="40">
        <v>3460</v>
      </c>
      <c r="K293" s="40">
        <v>3460</v>
      </c>
      <c r="L293" s="40">
        <v>3460</v>
      </c>
      <c r="M293" s="40">
        <v>3440</v>
      </c>
      <c r="N293" s="40">
        <v>3420</v>
      </c>
      <c r="O293" s="40">
        <v>3390</v>
      </c>
      <c r="P293" s="40">
        <v>3330</v>
      </c>
      <c r="Q293" s="40">
        <v>3260</v>
      </c>
      <c r="R293" s="40">
        <v>3190</v>
      </c>
      <c r="S293" s="40">
        <v>3110</v>
      </c>
      <c r="T293" s="40">
        <v>3010</v>
      </c>
      <c r="U293" s="40">
        <v>2890</v>
      </c>
      <c r="V293" s="40">
        <v>2760</v>
      </c>
      <c r="W293" s="40">
        <v>2610</v>
      </c>
      <c r="X293" s="40">
        <v>2450</v>
      </c>
      <c r="Y293" s="40">
        <v>2280</v>
      </c>
    </row>
    <row r="294" spans="1:25" s="42" customFormat="1" x14ac:dyDescent="0.25">
      <c r="A294" s="44" t="s">
        <v>424</v>
      </c>
      <c r="B294" s="49">
        <v>29.1</v>
      </c>
      <c r="C294" s="49">
        <v>2.5</v>
      </c>
      <c r="D294" s="46">
        <v>1220</v>
      </c>
      <c r="E294" s="55">
        <f>VLOOKUP(Table12[[#This Row],[Name]],M.Rd!$A:$T,MATCH(Table12[[#This Row],[L.eff]],M.Rd!$C$2:$S$2)+2,FALSE)</f>
        <v>78.5</v>
      </c>
      <c r="F294" s="55">
        <f>VLOOKUP(Table12[[#This Row],[Name]],V.Rd!$A:$B,2,FALSE)</f>
        <v>484</v>
      </c>
      <c r="G294" s="55">
        <f>VLOOKUP(Table12[[#This Row],[Name]],M.Rd!$A:$T,20,FALSE)</f>
        <v>1630</v>
      </c>
      <c r="H294" s="40"/>
      <c r="I294" s="40">
        <v>112</v>
      </c>
      <c r="J294" s="40">
        <v>69.599999999999994</v>
      </c>
      <c r="K294" s="40">
        <v>42.7</v>
      </c>
      <c r="L294" s="40">
        <v>28.3</v>
      </c>
      <c r="M294" s="40">
        <v>20.100000000000001</v>
      </c>
      <c r="N294" s="40">
        <v>15</v>
      </c>
      <c r="O294" s="40">
        <v>11.6</v>
      </c>
      <c r="P294" s="40">
        <v>7.49</v>
      </c>
      <c r="Q294" s="40">
        <v>5.24</v>
      </c>
      <c r="R294" s="40">
        <v>3.87</v>
      </c>
      <c r="S294" s="40">
        <v>2.98</v>
      </c>
      <c r="T294" s="40">
        <v>2.36</v>
      </c>
      <c r="U294" s="40">
        <v>1.92</v>
      </c>
      <c r="V294" s="40">
        <v>1.59</v>
      </c>
      <c r="W294" s="40">
        <v>1.34</v>
      </c>
      <c r="X294" s="40">
        <v>1.1399999999999999</v>
      </c>
      <c r="Y294" s="40">
        <v>0.98499999999999999</v>
      </c>
    </row>
    <row r="295" spans="1:25" s="42" customFormat="1" x14ac:dyDescent="0.25">
      <c r="A295" s="44" t="s">
        <v>424</v>
      </c>
      <c r="B295" s="49">
        <v>29.1</v>
      </c>
      <c r="C295" s="49">
        <v>3</v>
      </c>
      <c r="D295" s="46">
        <v>1180</v>
      </c>
      <c r="E295" s="55">
        <f>VLOOKUP(Table12[[#This Row],[Name]],M.Rd!$A:$T,MATCH(Table12[[#This Row],[L.eff]],M.Rd!$C$2:$S$2)+2,FALSE)</f>
        <v>78.5</v>
      </c>
      <c r="F295" s="55">
        <f>VLOOKUP(Table12[[#This Row],[Name]],V.Rd!$A:$B,2,FALSE)</f>
        <v>484</v>
      </c>
      <c r="G295" s="55">
        <f>VLOOKUP(Table12[[#This Row],[Name]],M.Rd!$A:$T,20,FALSE)</f>
        <v>1630</v>
      </c>
      <c r="H295" s="40"/>
      <c r="I295" s="40">
        <v>122</v>
      </c>
      <c r="J295" s="40">
        <v>75.2</v>
      </c>
      <c r="K295" s="40">
        <v>46.1</v>
      </c>
      <c r="L295" s="40">
        <v>30.6</v>
      </c>
      <c r="M295" s="40">
        <v>21.7</v>
      </c>
      <c r="N295" s="40">
        <v>16.100000000000001</v>
      </c>
      <c r="O295" s="40">
        <v>12.5</v>
      </c>
      <c r="P295" s="40">
        <v>8.08</v>
      </c>
      <c r="Q295" s="40">
        <v>5.65</v>
      </c>
      <c r="R295" s="40">
        <v>4.18</v>
      </c>
      <c r="S295" s="40">
        <v>3.21</v>
      </c>
      <c r="T295" s="40">
        <v>2.5499999999999998</v>
      </c>
      <c r="U295" s="40">
        <v>2.0699999999999998</v>
      </c>
      <c r="V295" s="40">
        <v>1.71</v>
      </c>
      <c r="W295" s="40">
        <v>1.44</v>
      </c>
      <c r="X295" s="40">
        <v>1.23</v>
      </c>
      <c r="Y295" s="40">
        <v>1.06</v>
      </c>
    </row>
    <row r="296" spans="1:25" s="42" customFormat="1" x14ac:dyDescent="0.25">
      <c r="A296" s="44" t="s">
        <v>424</v>
      </c>
      <c r="B296" s="49">
        <v>29.1</v>
      </c>
      <c r="C296" s="49">
        <v>3.5</v>
      </c>
      <c r="D296" s="46">
        <v>1120</v>
      </c>
      <c r="E296" s="55">
        <f>VLOOKUP(Table12[[#This Row],[Name]],M.Rd!$A:$T,MATCH(Table12[[#This Row],[L.eff]],M.Rd!$C$2:$S$2)+2,FALSE)</f>
        <v>78.5</v>
      </c>
      <c r="F296" s="55">
        <f>VLOOKUP(Table12[[#This Row],[Name]],V.Rd!$A:$B,2,FALSE)</f>
        <v>484</v>
      </c>
      <c r="G296" s="55">
        <f>VLOOKUP(Table12[[#This Row],[Name]],M.Rd!$A:$T,20,FALSE)</f>
        <v>1630</v>
      </c>
      <c r="H296" s="40"/>
      <c r="I296" s="40">
        <v>145</v>
      </c>
      <c r="J296" s="40">
        <v>87.5</v>
      </c>
      <c r="K296" s="40">
        <v>53.3</v>
      </c>
      <c r="L296" s="40">
        <v>35.299999999999997</v>
      </c>
      <c r="M296" s="40">
        <v>25</v>
      </c>
      <c r="N296" s="40">
        <v>18.600000000000001</v>
      </c>
      <c r="O296" s="40">
        <v>14.4</v>
      </c>
      <c r="P296" s="40">
        <v>9.31</v>
      </c>
      <c r="Q296" s="40">
        <v>6.51</v>
      </c>
      <c r="R296" s="40">
        <v>4.8099999999999996</v>
      </c>
      <c r="S296" s="40">
        <v>3.7</v>
      </c>
      <c r="T296" s="40">
        <v>2.93</v>
      </c>
      <c r="U296" s="40">
        <v>2.38</v>
      </c>
      <c r="V296" s="40">
        <v>1.97</v>
      </c>
      <c r="W296" s="40">
        <v>1.66</v>
      </c>
      <c r="X296" s="40">
        <v>1.42</v>
      </c>
      <c r="Y296" s="40">
        <v>1.22</v>
      </c>
    </row>
    <row r="297" spans="1:25" s="42" customFormat="1" x14ac:dyDescent="0.25">
      <c r="A297" s="44" t="s">
        <v>424</v>
      </c>
      <c r="B297" s="49">
        <v>29.1</v>
      </c>
      <c r="C297" s="49">
        <v>4</v>
      </c>
      <c r="D297" s="46">
        <v>1060</v>
      </c>
      <c r="E297" s="55">
        <f>VLOOKUP(Table12[[#This Row],[Name]],M.Rd!$A:$T,MATCH(Table12[[#This Row],[L.eff]],M.Rd!$C$2:$S$2)+2,FALSE)</f>
        <v>78.5</v>
      </c>
      <c r="F297" s="55">
        <f>VLOOKUP(Table12[[#This Row],[Name]],V.Rd!$A:$B,2,FALSE)</f>
        <v>484</v>
      </c>
      <c r="G297" s="55">
        <f>VLOOKUP(Table12[[#This Row],[Name]],M.Rd!$A:$T,20,FALSE)</f>
        <v>1630</v>
      </c>
      <c r="H297" s="40"/>
      <c r="I297" s="40">
        <v>171</v>
      </c>
      <c r="J297" s="40">
        <v>101</v>
      </c>
      <c r="K297" s="40">
        <v>61</v>
      </c>
      <c r="L297" s="40">
        <v>40.299999999999997</v>
      </c>
      <c r="M297" s="40">
        <v>28.5</v>
      </c>
      <c r="N297" s="40">
        <v>21.2</v>
      </c>
      <c r="O297" s="40">
        <v>16.399999999999999</v>
      </c>
      <c r="P297" s="40">
        <v>10.6</v>
      </c>
      <c r="Q297" s="40">
        <v>7.42</v>
      </c>
      <c r="R297" s="40">
        <v>5.48</v>
      </c>
      <c r="S297" s="40">
        <v>4.21</v>
      </c>
      <c r="T297" s="40">
        <v>3.34</v>
      </c>
      <c r="U297" s="40">
        <v>2.71</v>
      </c>
      <c r="V297" s="40">
        <v>2.25</v>
      </c>
      <c r="W297" s="40">
        <v>1.89</v>
      </c>
      <c r="X297" s="40">
        <v>1.61</v>
      </c>
      <c r="Y297" s="40">
        <v>1.39</v>
      </c>
    </row>
    <row r="298" spans="1:25" s="42" customFormat="1" x14ac:dyDescent="0.25">
      <c r="A298" s="44" t="s">
        <v>424</v>
      </c>
      <c r="B298" s="49">
        <v>29.1</v>
      </c>
      <c r="C298" s="49">
        <v>5</v>
      </c>
      <c r="D298" s="46">
        <v>888</v>
      </c>
      <c r="E298" s="55">
        <f>VLOOKUP(Table12[[#This Row],[Name]],M.Rd!$A:$T,MATCH(Table12[[#This Row],[L.eff]],M.Rd!$C$2:$S$2)+2,FALSE)</f>
        <v>78.5</v>
      </c>
      <c r="F298" s="55">
        <f>VLOOKUP(Table12[[#This Row],[Name]],V.Rd!$A:$B,2,FALSE)</f>
        <v>484</v>
      </c>
      <c r="G298" s="55">
        <f>VLOOKUP(Table12[[#This Row],[Name]],M.Rd!$A:$T,20,FALSE)</f>
        <v>1630</v>
      </c>
      <c r="H298" s="40"/>
      <c r="I298" s="40">
        <v>197</v>
      </c>
      <c r="J298" s="40">
        <v>112</v>
      </c>
      <c r="K298" s="40">
        <v>67.599999999999994</v>
      </c>
      <c r="L298" s="40">
        <v>44.6</v>
      </c>
      <c r="M298" s="40">
        <v>31.5</v>
      </c>
      <c r="N298" s="40">
        <v>23.4</v>
      </c>
      <c r="O298" s="40">
        <v>18.100000000000001</v>
      </c>
      <c r="P298" s="40">
        <v>11.7</v>
      </c>
      <c r="Q298" s="40">
        <v>8.17</v>
      </c>
      <c r="R298" s="40">
        <v>6.03</v>
      </c>
      <c r="S298" s="40">
        <v>4.6399999999999997</v>
      </c>
      <c r="T298" s="40">
        <v>3.67</v>
      </c>
      <c r="U298" s="40">
        <v>2.98</v>
      </c>
      <c r="V298" s="40">
        <v>2.4700000000000002</v>
      </c>
      <c r="W298" s="40">
        <v>2.08</v>
      </c>
      <c r="X298" s="40">
        <v>1.77</v>
      </c>
      <c r="Y298" s="40">
        <v>1.53</v>
      </c>
    </row>
    <row r="299" spans="1:25" s="42" customFormat="1" x14ac:dyDescent="0.25">
      <c r="A299" s="44" t="s">
        <v>424</v>
      </c>
      <c r="B299" s="49">
        <v>29.1</v>
      </c>
      <c r="C299" s="49">
        <v>6</v>
      </c>
      <c r="D299" s="46">
        <v>711</v>
      </c>
      <c r="E299" s="55">
        <f>VLOOKUP(Table12[[#This Row],[Name]],M.Rd!$A:$T,MATCH(Table12[[#This Row],[L.eff]],M.Rd!$C$2:$S$2)+2,FALSE)</f>
        <v>78.5</v>
      </c>
      <c r="F299" s="55">
        <f>VLOOKUP(Table12[[#This Row],[Name]],V.Rd!$A:$B,2,FALSE)</f>
        <v>484</v>
      </c>
      <c r="G299" s="55">
        <f>VLOOKUP(Table12[[#This Row],[Name]],M.Rd!$A:$T,20,FALSE)</f>
        <v>1630</v>
      </c>
      <c r="H299" s="40"/>
      <c r="I299" s="40">
        <v>163</v>
      </c>
      <c r="J299" s="40">
        <v>123</v>
      </c>
      <c r="K299" s="40">
        <v>82.5</v>
      </c>
      <c r="L299" s="40">
        <v>56.3</v>
      </c>
      <c r="M299" s="40">
        <v>40.4</v>
      </c>
      <c r="N299" s="40">
        <v>30.3</v>
      </c>
      <c r="O299" s="40">
        <v>23.5</v>
      </c>
      <c r="P299" s="40">
        <v>15.3</v>
      </c>
      <c r="Q299" s="40">
        <v>10.7</v>
      </c>
      <c r="R299" s="40">
        <v>7.94</v>
      </c>
      <c r="S299" s="40">
        <v>6.11</v>
      </c>
      <c r="T299" s="40">
        <v>4.8499999999999996</v>
      </c>
      <c r="U299" s="40">
        <v>3.94</v>
      </c>
      <c r="V299" s="40">
        <v>3.26</v>
      </c>
      <c r="W299" s="40">
        <v>2.75</v>
      </c>
      <c r="X299" s="40">
        <v>2.35</v>
      </c>
      <c r="Y299" s="40">
        <v>2.0299999999999998</v>
      </c>
    </row>
    <row r="300" spans="1:25" s="42" customFormat="1" x14ac:dyDescent="0.25">
      <c r="A300" s="44" t="s">
        <v>424</v>
      </c>
      <c r="B300" s="49">
        <v>29.1</v>
      </c>
      <c r="C300" s="49">
        <v>7</v>
      </c>
      <c r="D300" s="46">
        <v>562</v>
      </c>
      <c r="E300" s="55">
        <f>VLOOKUP(Table12[[#This Row],[Name]],M.Rd!$A:$T,MATCH(Table12[[#This Row],[L.eff]],M.Rd!$C$2:$S$2)+2,FALSE)</f>
        <v>78.5</v>
      </c>
      <c r="F300" s="55">
        <f>VLOOKUP(Table12[[#This Row],[Name]],V.Rd!$A:$B,2,FALSE)</f>
        <v>484</v>
      </c>
      <c r="G300" s="55">
        <f>VLOOKUP(Table12[[#This Row],[Name]],M.Rd!$A:$T,20,FALSE)</f>
        <v>1630</v>
      </c>
      <c r="H300" s="40"/>
      <c r="I300" s="40">
        <v>178</v>
      </c>
      <c r="J300" s="40">
        <v>134</v>
      </c>
      <c r="K300" s="40">
        <v>89.5</v>
      </c>
      <c r="L300" s="40">
        <v>61.1</v>
      </c>
      <c r="M300" s="40">
        <v>43.8</v>
      </c>
      <c r="N300" s="40">
        <v>32.799999999999997</v>
      </c>
      <c r="O300" s="40">
        <v>25.4</v>
      </c>
      <c r="P300" s="40">
        <v>16.600000000000001</v>
      </c>
      <c r="Q300" s="40">
        <v>11.6</v>
      </c>
      <c r="R300" s="40">
        <v>8.6</v>
      </c>
      <c r="S300" s="40">
        <v>6.62</v>
      </c>
      <c r="T300" s="40">
        <v>5.25</v>
      </c>
      <c r="U300" s="40">
        <v>4.2699999999999996</v>
      </c>
      <c r="V300" s="40">
        <v>3.54</v>
      </c>
      <c r="W300" s="40">
        <v>2.98</v>
      </c>
      <c r="X300" s="40">
        <v>2.54</v>
      </c>
      <c r="Y300" s="40">
        <v>2.2000000000000002</v>
      </c>
    </row>
    <row r="301" spans="1:25" s="42" customFormat="1" x14ac:dyDescent="0.25">
      <c r="A301" s="44" t="s">
        <v>424</v>
      </c>
      <c r="B301" s="49">
        <v>29.1</v>
      </c>
      <c r="C301" s="49">
        <v>8</v>
      </c>
      <c r="D301" s="46">
        <v>449</v>
      </c>
      <c r="E301" s="55">
        <f>VLOOKUP(Table12[[#This Row],[Name]],M.Rd!$A:$T,MATCH(Table12[[#This Row],[L.eff]],M.Rd!$C$2:$S$2)+2,FALSE)</f>
        <v>78.5</v>
      </c>
      <c r="F301" s="55">
        <f>VLOOKUP(Table12[[#This Row],[Name]],V.Rd!$A:$B,2,FALSE)</f>
        <v>484</v>
      </c>
      <c r="G301" s="55">
        <f>VLOOKUP(Table12[[#This Row],[Name]],M.Rd!$A:$T,20,FALSE)</f>
        <v>1630</v>
      </c>
      <c r="H301" s="40"/>
      <c r="I301" s="40">
        <v>216</v>
      </c>
      <c r="J301" s="40">
        <v>160</v>
      </c>
      <c r="K301" s="40">
        <v>106</v>
      </c>
      <c r="L301" s="40">
        <v>71.900000000000006</v>
      </c>
      <c r="M301" s="40">
        <v>51.5</v>
      </c>
      <c r="N301" s="40">
        <v>38.5</v>
      </c>
      <c r="O301" s="40">
        <v>29.9</v>
      </c>
      <c r="P301" s="40">
        <v>19.399999999999999</v>
      </c>
      <c r="Q301" s="40">
        <v>13.6</v>
      </c>
      <c r="R301" s="40">
        <v>10.1</v>
      </c>
      <c r="S301" s="40">
        <v>7.77</v>
      </c>
      <c r="T301" s="40">
        <v>6.16</v>
      </c>
      <c r="U301" s="40">
        <v>5.01</v>
      </c>
      <c r="V301" s="40">
        <v>4.1500000000000004</v>
      </c>
      <c r="W301" s="40">
        <v>3.49</v>
      </c>
      <c r="X301" s="40">
        <v>2.98</v>
      </c>
      <c r="Y301" s="40">
        <v>2.58</v>
      </c>
    </row>
    <row r="302" spans="1:25" s="42" customFormat="1" x14ac:dyDescent="0.25">
      <c r="A302" s="44" t="s">
        <v>424</v>
      </c>
      <c r="B302" s="49">
        <v>29.1</v>
      </c>
      <c r="C302" s="49">
        <v>9</v>
      </c>
      <c r="D302" s="46">
        <v>364</v>
      </c>
      <c r="E302" s="55">
        <f>VLOOKUP(Table12[[#This Row],[Name]],M.Rd!$A:$T,MATCH(Table12[[#This Row],[L.eff]],M.Rd!$C$2:$S$2)+2,FALSE)</f>
        <v>78.5</v>
      </c>
      <c r="F302" s="55">
        <f>VLOOKUP(Table12[[#This Row],[Name]],V.Rd!$A:$B,2,FALSE)</f>
        <v>484</v>
      </c>
      <c r="G302" s="55">
        <f>VLOOKUP(Table12[[#This Row],[Name]],M.Rd!$A:$T,20,FALSE)</f>
        <v>1630</v>
      </c>
      <c r="H302" s="40"/>
      <c r="I302" s="40">
        <v>260</v>
      </c>
      <c r="J302" s="40">
        <v>189</v>
      </c>
      <c r="K302" s="40">
        <v>124</v>
      </c>
      <c r="L302" s="40">
        <v>83.9</v>
      </c>
      <c r="M302" s="40">
        <v>60</v>
      </c>
      <c r="N302" s="40">
        <v>44.9</v>
      </c>
      <c r="O302" s="40">
        <v>34.799999999999997</v>
      </c>
      <c r="P302" s="40">
        <v>22.6</v>
      </c>
      <c r="Q302" s="40">
        <v>15.9</v>
      </c>
      <c r="R302" s="40">
        <v>11.7</v>
      </c>
      <c r="S302" s="40">
        <v>9.0299999999999994</v>
      </c>
      <c r="T302" s="40">
        <v>7.17</v>
      </c>
      <c r="U302" s="40">
        <v>5.82</v>
      </c>
      <c r="V302" s="40">
        <v>4.83</v>
      </c>
      <c r="W302" s="40">
        <v>4.0599999999999996</v>
      </c>
      <c r="X302" s="40">
        <v>3.47</v>
      </c>
      <c r="Y302" s="40">
        <v>3</v>
      </c>
    </row>
    <row r="303" spans="1:25" s="42" customFormat="1" x14ac:dyDescent="0.25">
      <c r="A303" s="44" t="s">
        <v>424</v>
      </c>
      <c r="B303" s="49">
        <v>29.1</v>
      </c>
      <c r="C303" s="49">
        <v>10</v>
      </c>
      <c r="D303" s="46">
        <v>301</v>
      </c>
      <c r="E303" s="55">
        <f>VLOOKUP(Table12[[#This Row],[Name]],M.Rd!$A:$T,MATCH(Table12[[#This Row],[L.eff]],M.Rd!$C$2:$S$2)+2,FALSE)</f>
        <v>78.5</v>
      </c>
      <c r="F303" s="55">
        <f>VLOOKUP(Table12[[#This Row],[Name]],V.Rd!$A:$B,2,FALSE)</f>
        <v>484</v>
      </c>
      <c r="G303" s="55">
        <f>VLOOKUP(Table12[[#This Row],[Name]],M.Rd!$A:$T,20,FALSE)</f>
        <v>1630</v>
      </c>
      <c r="H303" s="40"/>
      <c r="I303" s="40">
        <v>311</v>
      </c>
      <c r="J303" s="40">
        <v>220</v>
      </c>
      <c r="K303" s="40">
        <v>142</v>
      </c>
      <c r="L303" s="40">
        <v>95.9</v>
      </c>
      <c r="M303" s="40">
        <v>68.400000000000006</v>
      </c>
      <c r="N303" s="40">
        <v>51.1</v>
      </c>
      <c r="O303" s="40">
        <v>39.6</v>
      </c>
      <c r="P303" s="40">
        <v>25.7</v>
      </c>
      <c r="Q303" s="40">
        <v>18</v>
      </c>
      <c r="R303" s="40">
        <v>13.3</v>
      </c>
      <c r="S303" s="40">
        <v>10.3</v>
      </c>
      <c r="T303" s="40">
        <v>8.15</v>
      </c>
      <c r="U303" s="40">
        <v>6.62</v>
      </c>
      <c r="V303" s="40">
        <v>5.48</v>
      </c>
      <c r="W303" s="40">
        <v>4.62</v>
      </c>
      <c r="X303" s="40">
        <v>3.94</v>
      </c>
      <c r="Y303" s="40">
        <v>3.4</v>
      </c>
    </row>
    <row r="304" spans="1:25" s="42" customFormat="1" x14ac:dyDescent="0.25">
      <c r="A304" s="44" t="s">
        <v>424</v>
      </c>
      <c r="B304" s="49">
        <v>29.1</v>
      </c>
      <c r="C304" s="49">
        <v>11</v>
      </c>
      <c r="D304" s="46">
        <v>252</v>
      </c>
      <c r="E304" s="55">
        <f>VLOOKUP(Table12[[#This Row],[Name]],M.Rd!$A:$T,MATCH(Table12[[#This Row],[L.eff]],M.Rd!$C$2:$S$2)+2,FALSE)</f>
        <v>78.5</v>
      </c>
      <c r="F304" s="55">
        <f>VLOOKUP(Table12[[#This Row],[Name]],V.Rd!$A:$B,2,FALSE)</f>
        <v>484</v>
      </c>
      <c r="G304" s="55">
        <f>VLOOKUP(Table12[[#This Row],[Name]],M.Rd!$A:$T,20,FALSE)</f>
        <v>1630</v>
      </c>
      <c r="H304" s="40"/>
      <c r="I304" s="40">
        <v>209</v>
      </c>
      <c r="J304" s="40">
        <v>178</v>
      </c>
      <c r="K304" s="40">
        <v>134</v>
      </c>
      <c r="L304" s="40">
        <v>95.7</v>
      </c>
      <c r="M304" s="40">
        <v>70</v>
      </c>
      <c r="N304" s="40">
        <v>52.9</v>
      </c>
      <c r="O304" s="40">
        <v>41.3</v>
      </c>
      <c r="P304" s="40">
        <v>27</v>
      </c>
      <c r="Q304" s="40">
        <v>19</v>
      </c>
      <c r="R304" s="40">
        <v>14.1</v>
      </c>
      <c r="S304" s="40">
        <v>10.9</v>
      </c>
      <c r="T304" s="40">
        <v>8.6300000000000008</v>
      </c>
      <c r="U304" s="40">
        <v>7.02</v>
      </c>
      <c r="V304" s="40">
        <v>5.82</v>
      </c>
      <c r="W304" s="40">
        <v>4.91</v>
      </c>
      <c r="X304" s="40">
        <v>4.1900000000000004</v>
      </c>
      <c r="Y304" s="40">
        <v>3.62</v>
      </c>
    </row>
    <row r="305" spans="1:25" s="42" customFormat="1" x14ac:dyDescent="0.25">
      <c r="A305" s="44" t="s">
        <v>424</v>
      </c>
      <c r="B305" s="49">
        <v>29.1</v>
      </c>
      <c r="C305" s="49">
        <v>12</v>
      </c>
      <c r="D305" s="46">
        <v>214</v>
      </c>
      <c r="E305" s="55">
        <f>VLOOKUP(Table12[[#This Row],[Name]],M.Rd!$A:$T,MATCH(Table12[[#This Row],[L.eff]],M.Rd!$C$2:$S$2)+2,FALSE)</f>
        <v>78.5</v>
      </c>
      <c r="F305" s="55">
        <f>VLOOKUP(Table12[[#This Row],[Name]],V.Rd!$A:$B,2,FALSE)</f>
        <v>484</v>
      </c>
      <c r="G305" s="55">
        <f>VLOOKUP(Table12[[#This Row],[Name]],M.Rd!$A:$T,20,FALSE)</f>
        <v>1630</v>
      </c>
      <c r="H305" s="40"/>
      <c r="I305" s="40">
        <v>229</v>
      </c>
      <c r="J305" s="40">
        <v>195</v>
      </c>
      <c r="K305" s="40">
        <v>146</v>
      </c>
      <c r="L305" s="40">
        <v>104</v>
      </c>
      <c r="M305" s="40">
        <v>76.099999999999994</v>
      </c>
      <c r="N305" s="40">
        <v>57.5</v>
      </c>
      <c r="O305" s="40">
        <v>44.9</v>
      </c>
      <c r="P305" s="40">
        <v>29.4</v>
      </c>
      <c r="Q305" s="40">
        <v>20.7</v>
      </c>
      <c r="R305" s="40">
        <v>15.3</v>
      </c>
      <c r="S305" s="40">
        <v>11.8</v>
      </c>
      <c r="T305" s="40">
        <v>9.39</v>
      </c>
      <c r="U305" s="40">
        <v>7.64</v>
      </c>
      <c r="V305" s="40">
        <v>6.33</v>
      </c>
      <c r="W305" s="40">
        <v>5.33</v>
      </c>
      <c r="X305" s="40">
        <v>4.5599999999999996</v>
      </c>
      <c r="Y305" s="40">
        <v>3.94</v>
      </c>
    </row>
    <row r="306" spans="1:25" s="42" customFormat="1" x14ac:dyDescent="0.25">
      <c r="A306" s="44" t="s">
        <v>424</v>
      </c>
      <c r="B306" s="49">
        <v>29.1</v>
      </c>
      <c r="C306" s="49">
        <v>13</v>
      </c>
      <c r="D306" s="46">
        <v>184</v>
      </c>
      <c r="E306" s="55">
        <f>VLOOKUP(Table12[[#This Row],[Name]],M.Rd!$A:$T,MATCH(Table12[[#This Row],[L.eff]],M.Rd!$C$2:$S$2)+2,FALSE)</f>
        <v>78.5</v>
      </c>
      <c r="F306" s="55">
        <f>VLOOKUP(Table12[[#This Row],[Name]],V.Rd!$A:$B,2,FALSE)</f>
        <v>484</v>
      </c>
      <c r="G306" s="55">
        <f>VLOOKUP(Table12[[#This Row],[Name]],M.Rd!$A:$T,20,FALSE)</f>
        <v>1630</v>
      </c>
      <c r="H306" s="40"/>
      <c r="I306" s="40">
        <v>280</v>
      </c>
      <c r="J306" s="40">
        <v>236</v>
      </c>
      <c r="K306" s="40">
        <v>175</v>
      </c>
      <c r="L306" s="40">
        <v>124</v>
      </c>
      <c r="M306" s="40">
        <v>90.6</v>
      </c>
      <c r="N306" s="40">
        <v>68.400000000000006</v>
      </c>
      <c r="O306" s="40">
        <v>53.3</v>
      </c>
      <c r="P306" s="40">
        <v>34.9</v>
      </c>
      <c r="Q306" s="40">
        <v>24.5</v>
      </c>
      <c r="R306" s="40">
        <v>18.2</v>
      </c>
      <c r="S306" s="40">
        <v>14</v>
      </c>
      <c r="T306" s="40">
        <v>11.1</v>
      </c>
      <c r="U306" s="40">
        <v>9.06</v>
      </c>
      <c r="V306" s="40">
        <v>7.51</v>
      </c>
      <c r="W306" s="40">
        <v>6.33</v>
      </c>
      <c r="X306" s="40">
        <v>5.4</v>
      </c>
      <c r="Y306" s="40">
        <v>4.67</v>
      </c>
    </row>
    <row r="307" spans="1:25" s="42" customFormat="1" x14ac:dyDescent="0.25">
      <c r="A307" s="44" t="s">
        <v>424</v>
      </c>
      <c r="B307" s="49">
        <v>29.1</v>
      </c>
      <c r="C307" s="49">
        <v>14</v>
      </c>
      <c r="D307" s="46">
        <v>160</v>
      </c>
      <c r="E307" s="55">
        <f>VLOOKUP(Table12[[#This Row],[Name]],M.Rd!$A:$T,MATCH(Table12[[#This Row],[L.eff]],M.Rd!$C$2:$S$2)+2,FALSE)</f>
        <v>78.5</v>
      </c>
      <c r="F307" s="55">
        <f>VLOOKUP(Table12[[#This Row],[Name]],V.Rd!$A:$B,2,FALSE)</f>
        <v>484</v>
      </c>
      <c r="G307" s="55">
        <f>VLOOKUP(Table12[[#This Row],[Name]],M.Rd!$A:$T,20,FALSE)</f>
        <v>1630</v>
      </c>
      <c r="H307" s="40"/>
      <c r="I307" s="40">
        <v>340</v>
      </c>
      <c r="J307" s="40">
        <v>284</v>
      </c>
      <c r="K307" s="40">
        <v>208</v>
      </c>
      <c r="L307" s="40">
        <v>147</v>
      </c>
      <c r="M307" s="40">
        <v>107</v>
      </c>
      <c r="N307" s="40">
        <v>80.599999999999994</v>
      </c>
      <c r="O307" s="40">
        <v>62.8</v>
      </c>
      <c r="P307" s="40">
        <v>41</v>
      </c>
      <c r="Q307" s="40">
        <v>28.9</v>
      </c>
      <c r="R307" s="40">
        <v>21.4</v>
      </c>
      <c r="S307" s="40">
        <v>16.5</v>
      </c>
      <c r="T307" s="40">
        <v>13.1</v>
      </c>
      <c r="U307" s="40">
        <v>10.6</v>
      </c>
      <c r="V307" s="40">
        <v>8.83</v>
      </c>
      <c r="W307" s="40">
        <v>7.44</v>
      </c>
      <c r="X307" s="40">
        <v>6.35</v>
      </c>
      <c r="Y307" s="40">
        <v>5.49</v>
      </c>
    </row>
    <row r="308" spans="1:25" s="42" customFormat="1" x14ac:dyDescent="0.25">
      <c r="A308" s="43" t="s">
        <v>425</v>
      </c>
      <c r="B308" s="48">
        <v>36.6</v>
      </c>
      <c r="C308" s="48">
        <v>1</v>
      </c>
      <c r="D308" s="45">
        <v>1660</v>
      </c>
      <c r="E308" s="55">
        <f>VLOOKUP(Table12[[#This Row],[Name]],M.Rd!$A:$T,MATCH(Table12[[#This Row],[L.eff]],M.Rd!$C$2:$S$2)+2,FALSE)</f>
        <v>98</v>
      </c>
      <c r="F308" s="55">
        <f>VLOOKUP(Table12[[#This Row],[Name]],V.Rd!$A:$B,2,FALSE)</f>
        <v>609</v>
      </c>
      <c r="G308" s="55">
        <f>VLOOKUP(Table12[[#This Row],[Name]],M.Rd!$A:$T,20,FALSE)</f>
        <v>2020</v>
      </c>
      <c r="H308" s="40"/>
      <c r="I308" s="40">
        <v>413</v>
      </c>
      <c r="J308" s="40">
        <v>340</v>
      </c>
      <c r="K308" s="40">
        <v>245</v>
      </c>
      <c r="L308" s="40">
        <v>172</v>
      </c>
      <c r="M308" s="40">
        <v>124</v>
      </c>
      <c r="N308" s="40">
        <v>93.8</v>
      </c>
      <c r="O308" s="40">
        <v>73</v>
      </c>
      <c r="P308" s="40">
        <v>47.7</v>
      </c>
      <c r="Q308" s="40">
        <v>33.5</v>
      </c>
      <c r="R308" s="40">
        <v>24.8</v>
      </c>
      <c r="S308" s="40">
        <v>19.100000000000001</v>
      </c>
      <c r="T308" s="40">
        <v>15.2</v>
      </c>
      <c r="U308" s="40">
        <v>12.4</v>
      </c>
      <c r="V308" s="40">
        <v>10.199999999999999</v>
      </c>
      <c r="W308" s="40">
        <v>8.6300000000000008</v>
      </c>
      <c r="X308" s="40">
        <v>7.37</v>
      </c>
      <c r="Y308" s="40">
        <v>6.36</v>
      </c>
    </row>
    <row r="309" spans="1:25" s="42" customFormat="1" x14ac:dyDescent="0.25">
      <c r="A309" s="44" t="s">
        <v>425</v>
      </c>
      <c r="B309" s="49">
        <v>36.6</v>
      </c>
      <c r="C309" s="49">
        <v>1.5</v>
      </c>
      <c r="D309" s="46">
        <v>1620</v>
      </c>
      <c r="E309" s="55">
        <f>VLOOKUP(Table12[[#This Row],[Name]],M.Rd!$A:$T,MATCH(Table12[[#This Row],[L.eff]],M.Rd!$C$2:$S$2)+2,FALSE)</f>
        <v>98</v>
      </c>
      <c r="F309" s="55">
        <f>VLOOKUP(Table12[[#This Row],[Name]],V.Rd!$A:$B,2,FALSE)</f>
        <v>609</v>
      </c>
      <c r="G309" s="55">
        <f>VLOOKUP(Table12[[#This Row],[Name]],M.Rd!$A:$T,20,FALSE)</f>
        <v>2020</v>
      </c>
      <c r="H309" s="40"/>
      <c r="I309" s="40">
        <v>500</v>
      </c>
      <c r="J309" s="40">
        <v>402</v>
      </c>
      <c r="K309" s="40">
        <v>283</v>
      </c>
      <c r="L309" s="40">
        <v>197</v>
      </c>
      <c r="M309" s="40">
        <v>142</v>
      </c>
      <c r="N309" s="40">
        <v>107</v>
      </c>
      <c r="O309" s="40">
        <v>83</v>
      </c>
      <c r="P309" s="40">
        <v>54.2</v>
      </c>
      <c r="Q309" s="40">
        <v>38.1</v>
      </c>
      <c r="R309" s="40">
        <v>28.2</v>
      </c>
      <c r="S309" s="40">
        <v>21.7</v>
      </c>
      <c r="T309" s="40">
        <v>17.2</v>
      </c>
      <c r="U309" s="40">
        <v>14</v>
      </c>
      <c r="V309" s="40">
        <v>11.6</v>
      </c>
      <c r="W309" s="40">
        <v>9.7899999999999991</v>
      </c>
      <c r="X309" s="40">
        <v>8.36</v>
      </c>
      <c r="Y309" s="40">
        <v>7.22</v>
      </c>
    </row>
    <row r="310" spans="1:25" s="42" customFormat="1" x14ac:dyDescent="0.25">
      <c r="A310" s="44" t="s">
        <v>425</v>
      </c>
      <c r="B310" s="49">
        <v>36.6</v>
      </c>
      <c r="C310" s="49">
        <v>2</v>
      </c>
      <c r="D310" s="46">
        <v>1580</v>
      </c>
      <c r="E310" s="55">
        <f>VLOOKUP(Table12[[#This Row],[Name]],M.Rd!$A:$T,MATCH(Table12[[#This Row],[L.eff]],M.Rd!$C$2:$S$2)+2,FALSE)</f>
        <v>98</v>
      </c>
      <c r="F310" s="55">
        <f>VLOOKUP(Table12[[#This Row],[Name]],V.Rd!$A:$B,2,FALSE)</f>
        <v>609</v>
      </c>
      <c r="G310" s="55">
        <f>VLOOKUP(Table12[[#This Row],[Name]],M.Rd!$A:$T,20,FALSE)</f>
        <v>2020</v>
      </c>
      <c r="H310" s="40"/>
      <c r="I310" s="40">
        <v>279</v>
      </c>
      <c r="J310" s="40">
        <v>251</v>
      </c>
      <c r="K310" s="40">
        <v>207</v>
      </c>
      <c r="L310" s="40">
        <v>158</v>
      </c>
      <c r="M310" s="40">
        <v>119</v>
      </c>
      <c r="N310" s="40">
        <v>91.2</v>
      </c>
      <c r="O310" s="40">
        <v>71.7</v>
      </c>
      <c r="P310" s="40">
        <v>47.3</v>
      </c>
      <c r="Q310" s="40">
        <v>33.4</v>
      </c>
      <c r="R310" s="40">
        <v>24.8</v>
      </c>
      <c r="S310" s="40">
        <v>19.2</v>
      </c>
      <c r="T310" s="40">
        <v>15.2</v>
      </c>
      <c r="U310" s="40">
        <v>12.4</v>
      </c>
      <c r="V310" s="40">
        <v>10.3</v>
      </c>
      <c r="W310" s="40">
        <v>8.67</v>
      </c>
      <c r="X310" s="40">
        <v>7.41</v>
      </c>
      <c r="Y310" s="40">
        <v>6.4</v>
      </c>
    </row>
    <row r="311" spans="1:25" s="42" customFormat="1" x14ac:dyDescent="0.25">
      <c r="A311" s="44" t="s">
        <v>425</v>
      </c>
      <c r="B311" s="49">
        <v>36.6</v>
      </c>
      <c r="C311" s="49">
        <v>2.5</v>
      </c>
      <c r="D311" s="46">
        <v>1530</v>
      </c>
      <c r="E311" s="55">
        <f>VLOOKUP(Table12[[#This Row],[Name]],M.Rd!$A:$T,MATCH(Table12[[#This Row],[L.eff]],M.Rd!$C$2:$S$2)+2,FALSE)</f>
        <v>98</v>
      </c>
      <c r="F311" s="55">
        <f>VLOOKUP(Table12[[#This Row],[Name]],V.Rd!$A:$B,2,FALSE)</f>
        <v>609</v>
      </c>
      <c r="G311" s="55">
        <f>VLOOKUP(Table12[[#This Row],[Name]],M.Rd!$A:$T,20,FALSE)</f>
        <v>2020</v>
      </c>
      <c r="H311" s="40"/>
      <c r="I311" s="40">
        <v>343</v>
      </c>
      <c r="J311" s="40">
        <v>307</v>
      </c>
      <c r="K311" s="40">
        <v>252</v>
      </c>
      <c r="L311" s="40">
        <v>191</v>
      </c>
      <c r="M311" s="40">
        <v>143</v>
      </c>
      <c r="N311" s="40">
        <v>109</v>
      </c>
      <c r="O311" s="40">
        <v>85.9</v>
      </c>
      <c r="P311" s="40">
        <v>56.6</v>
      </c>
      <c r="Q311" s="40">
        <v>40</v>
      </c>
      <c r="R311" s="40">
        <v>29.7</v>
      </c>
      <c r="S311" s="40">
        <v>22.9</v>
      </c>
      <c r="T311" s="40">
        <v>18.2</v>
      </c>
      <c r="U311" s="40">
        <v>14.8</v>
      </c>
      <c r="V311" s="40">
        <v>12.3</v>
      </c>
      <c r="W311" s="40">
        <v>10.4</v>
      </c>
      <c r="X311" s="40">
        <v>8.8699999999999992</v>
      </c>
      <c r="Y311" s="40">
        <v>7.66</v>
      </c>
    </row>
    <row r="312" spans="1:25" s="42" customFormat="1" x14ac:dyDescent="0.25">
      <c r="A312" s="44" t="s">
        <v>425</v>
      </c>
      <c r="B312" s="49">
        <v>36.6</v>
      </c>
      <c r="C312" s="49">
        <v>3</v>
      </c>
      <c r="D312" s="46">
        <v>1480</v>
      </c>
      <c r="E312" s="55">
        <f>VLOOKUP(Table12[[#This Row],[Name]],M.Rd!$A:$T,MATCH(Table12[[#This Row],[L.eff]],M.Rd!$C$2:$S$2)+2,FALSE)</f>
        <v>98</v>
      </c>
      <c r="F312" s="55">
        <f>VLOOKUP(Table12[[#This Row],[Name]],V.Rd!$A:$B,2,FALSE)</f>
        <v>609</v>
      </c>
      <c r="G312" s="55">
        <f>VLOOKUP(Table12[[#This Row],[Name]],M.Rd!$A:$T,20,FALSE)</f>
        <v>2020</v>
      </c>
      <c r="H312" s="40"/>
      <c r="I312" s="40">
        <v>417</v>
      </c>
      <c r="J312" s="40">
        <v>373</v>
      </c>
      <c r="K312" s="40">
        <v>303</v>
      </c>
      <c r="L312" s="40">
        <v>228</v>
      </c>
      <c r="M312" s="40">
        <v>170</v>
      </c>
      <c r="N312" s="40">
        <v>130</v>
      </c>
      <c r="O312" s="40">
        <v>102</v>
      </c>
      <c r="P312" s="40">
        <v>67.2</v>
      </c>
      <c r="Q312" s="40">
        <v>47.5</v>
      </c>
      <c r="R312" s="40">
        <v>35.200000000000003</v>
      </c>
      <c r="S312" s="40">
        <v>27.2</v>
      </c>
      <c r="T312" s="40">
        <v>21.6</v>
      </c>
      <c r="U312" s="40">
        <v>17.600000000000001</v>
      </c>
      <c r="V312" s="40">
        <v>14.6</v>
      </c>
      <c r="W312" s="40">
        <v>12.3</v>
      </c>
      <c r="X312" s="40">
        <v>10.5</v>
      </c>
      <c r="Y312" s="40">
        <v>9.08</v>
      </c>
    </row>
    <row r="313" spans="1:25" s="42" customFormat="1" x14ac:dyDescent="0.25">
      <c r="A313" s="44" t="s">
        <v>425</v>
      </c>
      <c r="B313" s="49">
        <v>36.6</v>
      </c>
      <c r="C313" s="49">
        <v>3.5</v>
      </c>
      <c r="D313" s="46">
        <v>1410</v>
      </c>
      <c r="E313" s="55">
        <f>VLOOKUP(Table12[[#This Row],[Name]],M.Rd!$A:$T,MATCH(Table12[[#This Row],[L.eff]],M.Rd!$C$2:$S$2)+2,FALSE)</f>
        <v>98</v>
      </c>
      <c r="F313" s="55">
        <f>VLOOKUP(Table12[[#This Row],[Name]],V.Rd!$A:$B,2,FALSE)</f>
        <v>609</v>
      </c>
      <c r="G313" s="55">
        <f>VLOOKUP(Table12[[#This Row],[Name]],M.Rd!$A:$T,20,FALSE)</f>
        <v>2020</v>
      </c>
      <c r="H313" s="40"/>
      <c r="I313" s="40">
        <v>511</v>
      </c>
      <c r="J313" s="40">
        <v>453</v>
      </c>
      <c r="K313" s="40">
        <v>363</v>
      </c>
      <c r="L313" s="40">
        <v>271</v>
      </c>
      <c r="M313" s="40">
        <v>201</v>
      </c>
      <c r="N313" s="40">
        <v>153</v>
      </c>
      <c r="O313" s="40">
        <v>120</v>
      </c>
      <c r="P313" s="40">
        <v>79</v>
      </c>
      <c r="Q313" s="40">
        <v>55.8</v>
      </c>
      <c r="R313" s="40">
        <v>41.4</v>
      </c>
      <c r="S313" s="40">
        <v>32</v>
      </c>
      <c r="T313" s="40">
        <v>25.4</v>
      </c>
      <c r="U313" s="40">
        <v>20.7</v>
      </c>
      <c r="V313" s="40">
        <v>17.100000000000001</v>
      </c>
      <c r="W313" s="40">
        <v>14.4</v>
      </c>
      <c r="X313" s="40">
        <v>12.3</v>
      </c>
      <c r="Y313" s="40">
        <v>10.7</v>
      </c>
    </row>
    <row r="314" spans="1:25" s="42" customFormat="1" x14ac:dyDescent="0.25">
      <c r="A314" s="44" t="s">
        <v>425</v>
      </c>
      <c r="B314" s="49">
        <v>36.6</v>
      </c>
      <c r="C314" s="49">
        <v>4</v>
      </c>
      <c r="D314" s="46">
        <v>1320</v>
      </c>
      <c r="E314" s="55">
        <f>VLOOKUP(Table12[[#This Row],[Name]],M.Rd!$A:$T,MATCH(Table12[[#This Row],[L.eff]],M.Rd!$C$2:$S$2)+2,FALSE)</f>
        <v>98</v>
      </c>
      <c r="F314" s="55">
        <f>VLOOKUP(Table12[[#This Row],[Name]],V.Rd!$A:$B,2,FALSE)</f>
        <v>609</v>
      </c>
      <c r="G314" s="55">
        <f>VLOOKUP(Table12[[#This Row],[Name]],M.Rd!$A:$T,20,FALSE)</f>
        <v>2020</v>
      </c>
      <c r="H314" s="40"/>
      <c r="I314" s="40">
        <v>625</v>
      </c>
      <c r="J314" s="40">
        <v>548</v>
      </c>
      <c r="K314" s="40">
        <v>431</v>
      </c>
      <c r="L314" s="40">
        <v>317</v>
      </c>
      <c r="M314" s="40">
        <v>235</v>
      </c>
      <c r="N314" s="40">
        <v>178</v>
      </c>
      <c r="O314" s="40">
        <v>139</v>
      </c>
      <c r="P314" s="40">
        <v>91.6</v>
      </c>
      <c r="Q314" s="40">
        <v>64.599999999999994</v>
      </c>
      <c r="R314" s="40">
        <v>47.9</v>
      </c>
      <c r="S314" s="40">
        <v>37</v>
      </c>
      <c r="T314" s="40">
        <v>29.4</v>
      </c>
      <c r="U314" s="40">
        <v>23.9</v>
      </c>
      <c r="V314" s="40">
        <v>19.8</v>
      </c>
      <c r="W314" s="40">
        <v>16.7</v>
      </c>
      <c r="X314" s="40">
        <v>14.3</v>
      </c>
      <c r="Y314" s="40">
        <v>12.3</v>
      </c>
    </row>
    <row r="315" spans="1:25" s="42" customFormat="1" x14ac:dyDescent="0.25">
      <c r="A315" s="44" t="s">
        <v>425</v>
      </c>
      <c r="B315" s="49">
        <v>36.6</v>
      </c>
      <c r="C315" s="49">
        <v>5</v>
      </c>
      <c r="D315" s="46">
        <v>1110</v>
      </c>
      <c r="E315" s="55">
        <f>VLOOKUP(Table12[[#This Row],[Name]],M.Rd!$A:$T,MATCH(Table12[[#This Row],[L.eff]],M.Rd!$C$2:$S$2)+2,FALSE)</f>
        <v>98</v>
      </c>
      <c r="F315" s="55">
        <f>VLOOKUP(Table12[[#This Row],[Name]],V.Rd!$A:$B,2,FALSE)</f>
        <v>609</v>
      </c>
      <c r="G315" s="55">
        <f>VLOOKUP(Table12[[#This Row],[Name]],M.Rd!$A:$T,20,FALSE)</f>
        <v>2020</v>
      </c>
      <c r="H315" s="40"/>
      <c r="I315" s="40">
        <v>893</v>
      </c>
      <c r="J315" s="40">
        <v>811</v>
      </c>
      <c r="K315" s="40">
        <v>683</v>
      </c>
      <c r="L315" s="40">
        <v>530</v>
      </c>
      <c r="M315" s="40">
        <v>403</v>
      </c>
      <c r="N315" s="40">
        <v>310</v>
      </c>
      <c r="O315" s="40">
        <v>244</v>
      </c>
      <c r="P315" s="40">
        <v>161</v>
      </c>
      <c r="Q315" s="40">
        <v>114</v>
      </c>
      <c r="R315" s="40">
        <v>84.8</v>
      </c>
      <c r="S315" s="40">
        <v>65.5</v>
      </c>
      <c r="T315" s="40">
        <v>52.1</v>
      </c>
      <c r="U315" s="40">
        <v>42.4</v>
      </c>
      <c r="V315" s="40">
        <v>35.200000000000003</v>
      </c>
      <c r="W315" s="40">
        <v>29.7</v>
      </c>
      <c r="X315" s="40">
        <v>25.4</v>
      </c>
      <c r="Y315" s="40">
        <v>21.9</v>
      </c>
    </row>
    <row r="316" spans="1:25" s="42" customFormat="1" x14ac:dyDescent="0.25">
      <c r="A316" s="44" t="s">
        <v>425</v>
      </c>
      <c r="B316" s="49">
        <v>36.6</v>
      </c>
      <c r="C316" s="49">
        <v>6</v>
      </c>
      <c r="D316" s="46">
        <v>884</v>
      </c>
      <c r="E316" s="55">
        <f>VLOOKUP(Table12[[#This Row],[Name]],M.Rd!$A:$T,MATCH(Table12[[#This Row],[L.eff]],M.Rd!$C$2:$S$2)+2,FALSE)</f>
        <v>98</v>
      </c>
      <c r="F316" s="55">
        <f>VLOOKUP(Table12[[#This Row],[Name]],V.Rd!$A:$B,2,FALSE)</f>
        <v>609</v>
      </c>
      <c r="G316" s="55">
        <f>VLOOKUP(Table12[[#This Row],[Name]],M.Rd!$A:$T,20,FALSE)</f>
        <v>2020</v>
      </c>
      <c r="H316" s="40"/>
      <c r="I316" s="40">
        <v>327</v>
      </c>
      <c r="J316" s="40">
        <v>303</v>
      </c>
      <c r="K316" s="40">
        <v>267</v>
      </c>
      <c r="L316" s="40">
        <v>219</v>
      </c>
      <c r="M316" s="40">
        <v>171</v>
      </c>
      <c r="N316" s="40">
        <v>134</v>
      </c>
      <c r="O316" s="40">
        <v>106</v>
      </c>
      <c r="P316" s="40">
        <v>70.8</v>
      </c>
      <c r="Q316" s="40">
        <v>50.3</v>
      </c>
      <c r="R316" s="40">
        <v>37.5</v>
      </c>
      <c r="S316" s="40">
        <v>29</v>
      </c>
      <c r="T316" s="40">
        <v>23.1</v>
      </c>
      <c r="U316" s="40">
        <v>18.8</v>
      </c>
      <c r="V316" s="40">
        <v>15.6</v>
      </c>
      <c r="W316" s="40">
        <v>13.2</v>
      </c>
      <c r="X316" s="40">
        <v>11.2</v>
      </c>
      <c r="Y316" s="40">
        <v>9.7200000000000006</v>
      </c>
    </row>
    <row r="317" spans="1:25" s="42" customFormat="1" x14ac:dyDescent="0.25">
      <c r="A317" s="44" t="s">
        <v>425</v>
      </c>
      <c r="B317" s="49">
        <v>36.6</v>
      </c>
      <c r="C317" s="49">
        <v>7</v>
      </c>
      <c r="D317" s="46">
        <v>697</v>
      </c>
      <c r="E317" s="55">
        <f>VLOOKUP(Table12[[#This Row],[Name]],M.Rd!$A:$T,MATCH(Table12[[#This Row],[L.eff]],M.Rd!$C$2:$S$2)+2,FALSE)</f>
        <v>98</v>
      </c>
      <c r="F317" s="55">
        <f>VLOOKUP(Table12[[#This Row],[Name]],V.Rd!$A:$B,2,FALSE)</f>
        <v>609</v>
      </c>
      <c r="G317" s="55">
        <f>VLOOKUP(Table12[[#This Row],[Name]],M.Rd!$A:$T,20,FALSE)</f>
        <v>2020</v>
      </c>
      <c r="H317" s="40"/>
      <c r="I317" s="40">
        <v>403</v>
      </c>
      <c r="J317" s="40">
        <v>373</v>
      </c>
      <c r="K317" s="40">
        <v>327</v>
      </c>
      <c r="L317" s="40">
        <v>266</v>
      </c>
      <c r="M317" s="40">
        <v>207</v>
      </c>
      <c r="N317" s="40">
        <v>162</v>
      </c>
      <c r="O317" s="40">
        <v>128</v>
      </c>
      <c r="P317" s="40">
        <v>85.4</v>
      </c>
      <c r="Q317" s="40">
        <v>60.6</v>
      </c>
      <c r="R317" s="40">
        <v>45.1</v>
      </c>
      <c r="S317" s="40">
        <v>34.9</v>
      </c>
      <c r="T317" s="40">
        <v>27.8</v>
      </c>
      <c r="U317" s="40">
        <v>22.6</v>
      </c>
      <c r="V317" s="40">
        <v>18.8</v>
      </c>
      <c r="W317" s="40">
        <v>15.8</v>
      </c>
      <c r="X317" s="40">
        <v>13.5</v>
      </c>
      <c r="Y317" s="40">
        <v>11.7</v>
      </c>
    </row>
    <row r="318" spans="1:25" s="42" customFormat="1" x14ac:dyDescent="0.25">
      <c r="A318" s="44" t="s">
        <v>425</v>
      </c>
      <c r="B318" s="49">
        <v>36.6</v>
      </c>
      <c r="C318" s="49">
        <v>8</v>
      </c>
      <c r="D318" s="46">
        <v>556</v>
      </c>
      <c r="E318" s="55">
        <f>VLOOKUP(Table12[[#This Row],[Name]],M.Rd!$A:$T,MATCH(Table12[[#This Row],[L.eff]],M.Rd!$C$2:$S$2)+2,FALSE)</f>
        <v>98</v>
      </c>
      <c r="F318" s="55">
        <f>VLOOKUP(Table12[[#This Row],[Name]],V.Rd!$A:$B,2,FALSE)</f>
        <v>609</v>
      </c>
      <c r="G318" s="55">
        <f>VLOOKUP(Table12[[#This Row],[Name]],M.Rd!$A:$T,20,FALSE)</f>
        <v>2020</v>
      </c>
      <c r="H318" s="40"/>
      <c r="I318" s="40">
        <v>493</v>
      </c>
      <c r="J318" s="40">
        <v>455</v>
      </c>
      <c r="K318" s="40">
        <v>397</v>
      </c>
      <c r="L318" s="40">
        <v>321</v>
      </c>
      <c r="M318" s="40">
        <v>249</v>
      </c>
      <c r="N318" s="40">
        <v>194</v>
      </c>
      <c r="O318" s="40">
        <v>154</v>
      </c>
      <c r="P318" s="40">
        <v>102</v>
      </c>
      <c r="Q318" s="40">
        <v>72.400000000000006</v>
      </c>
      <c r="R318" s="40">
        <v>53.9</v>
      </c>
      <c r="S318" s="40">
        <v>41.7</v>
      </c>
      <c r="T318" s="40">
        <v>33.200000000000003</v>
      </c>
      <c r="U318" s="40">
        <v>27</v>
      </c>
      <c r="V318" s="40">
        <v>22.4</v>
      </c>
      <c r="W318" s="40">
        <v>18.899999999999999</v>
      </c>
      <c r="X318" s="40">
        <v>16.2</v>
      </c>
      <c r="Y318" s="40">
        <v>14</v>
      </c>
    </row>
    <row r="319" spans="1:25" s="42" customFormat="1" x14ac:dyDescent="0.25">
      <c r="A319" s="44" t="s">
        <v>425</v>
      </c>
      <c r="B319" s="49">
        <v>36.6</v>
      </c>
      <c r="C319" s="49">
        <v>9</v>
      </c>
      <c r="D319" s="46">
        <v>451</v>
      </c>
      <c r="E319" s="55">
        <f>VLOOKUP(Table12[[#This Row],[Name]],M.Rd!$A:$T,MATCH(Table12[[#This Row],[L.eff]],M.Rd!$C$2:$S$2)+2,FALSE)</f>
        <v>98</v>
      </c>
      <c r="F319" s="55">
        <f>VLOOKUP(Table12[[#This Row],[Name]],V.Rd!$A:$B,2,FALSE)</f>
        <v>609</v>
      </c>
      <c r="G319" s="55">
        <f>VLOOKUP(Table12[[#This Row],[Name]],M.Rd!$A:$T,20,FALSE)</f>
        <v>2020</v>
      </c>
      <c r="H319" s="40"/>
      <c r="I319" s="40">
        <v>606</v>
      </c>
      <c r="J319" s="40">
        <v>557</v>
      </c>
      <c r="K319" s="40">
        <v>482</v>
      </c>
      <c r="L319" s="40">
        <v>385</v>
      </c>
      <c r="M319" s="40">
        <v>297</v>
      </c>
      <c r="N319" s="40">
        <v>231</v>
      </c>
      <c r="O319" s="40">
        <v>182</v>
      </c>
      <c r="P319" s="40">
        <v>121</v>
      </c>
      <c r="Q319" s="40">
        <v>85.8</v>
      </c>
      <c r="R319" s="40">
        <v>63.9</v>
      </c>
      <c r="S319" s="40">
        <v>49.4</v>
      </c>
      <c r="T319" s="40">
        <v>39.299999999999997</v>
      </c>
      <c r="U319" s="40">
        <v>32</v>
      </c>
      <c r="V319" s="40">
        <v>26.6</v>
      </c>
      <c r="W319" s="40">
        <v>22.4</v>
      </c>
      <c r="X319" s="40">
        <v>19.100000000000001</v>
      </c>
      <c r="Y319" s="40">
        <v>16.5</v>
      </c>
    </row>
    <row r="320" spans="1:25" s="42" customFormat="1" x14ac:dyDescent="0.25">
      <c r="A320" s="44" t="s">
        <v>425</v>
      </c>
      <c r="B320" s="49">
        <v>36.6</v>
      </c>
      <c r="C320" s="49">
        <v>10</v>
      </c>
      <c r="D320" s="46">
        <v>372</v>
      </c>
      <c r="E320" s="55">
        <f>VLOOKUP(Table12[[#This Row],[Name]],M.Rd!$A:$T,MATCH(Table12[[#This Row],[L.eff]],M.Rd!$C$2:$S$2)+2,FALSE)</f>
        <v>98</v>
      </c>
      <c r="F320" s="55">
        <f>VLOOKUP(Table12[[#This Row],[Name]],V.Rd!$A:$B,2,FALSE)</f>
        <v>609</v>
      </c>
      <c r="G320" s="55">
        <f>VLOOKUP(Table12[[#This Row],[Name]],M.Rd!$A:$T,20,FALSE)</f>
        <v>2020</v>
      </c>
      <c r="H320" s="40"/>
      <c r="I320" s="40">
        <v>747</v>
      </c>
      <c r="J320" s="40">
        <v>683</v>
      </c>
      <c r="K320" s="40">
        <v>584</v>
      </c>
      <c r="L320" s="40">
        <v>461</v>
      </c>
      <c r="M320" s="40">
        <v>353</v>
      </c>
      <c r="N320" s="40">
        <v>273</v>
      </c>
      <c r="O320" s="40">
        <v>215</v>
      </c>
      <c r="P320" s="40">
        <v>142</v>
      </c>
      <c r="Q320" s="40">
        <v>101</v>
      </c>
      <c r="R320" s="40">
        <v>75</v>
      </c>
      <c r="S320" s="40">
        <v>58</v>
      </c>
      <c r="T320" s="40">
        <v>46.1</v>
      </c>
      <c r="U320" s="40">
        <v>37.5</v>
      </c>
      <c r="V320" s="40">
        <v>31.2</v>
      </c>
      <c r="W320" s="40">
        <v>26.3</v>
      </c>
      <c r="X320" s="40">
        <v>22.5</v>
      </c>
      <c r="Y320" s="40">
        <v>19.399999999999999</v>
      </c>
    </row>
    <row r="321" spans="1:25" s="42" customFormat="1" x14ac:dyDescent="0.25">
      <c r="A321" s="44" t="s">
        <v>425</v>
      </c>
      <c r="B321" s="49">
        <v>36.6</v>
      </c>
      <c r="C321" s="49">
        <v>11</v>
      </c>
      <c r="D321" s="46">
        <v>312</v>
      </c>
      <c r="E321" s="55">
        <f>VLOOKUP(Table12[[#This Row],[Name]],M.Rd!$A:$T,MATCH(Table12[[#This Row],[L.eff]],M.Rd!$C$2:$S$2)+2,FALSE)</f>
        <v>98</v>
      </c>
      <c r="F321" s="55">
        <f>VLOOKUP(Table12[[#This Row],[Name]],V.Rd!$A:$B,2,FALSE)</f>
        <v>609</v>
      </c>
      <c r="G321" s="55">
        <f>VLOOKUP(Table12[[#This Row],[Name]],M.Rd!$A:$T,20,FALSE)</f>
        <v>2020</v>
      </c>
      <c r="H321" s="40"/>
      <c r="I321" s="40">
        <v>1040</v>
      </c>
      <c r="J321" s="40">
        <v>973</v>
      </c>
      <c r="K321" s="40">
        <v>866</v>
      </c>
      <c r="L321" s="40">
        <v>720</v>
      </c>
      <c r="M321" s="40">
        <v>571</v>
      </c>
      <c r="N321" s="40">
        <v>449</v>
      </c>
      <c r="O321" s="40">
        <v>357</v>
      </c>
      <c r="P321" s="40">
        <v>239</v>
      </c>
      <c r="Q321" s="40">
        <v>170</v>
      </c>
      <c r="R321" s="40">
        <v>126</v>
      </c>
      <c r="S321" s="40">
        <v>97.8</v>
      </c>
      <c r="T321" s="40">
        <v>77.900000000000006</v>
      </c>
      <c r="U321" s="40">
        <v>63.5</v>
      </c>
      <c r="V321" s="40">
        <v>52.7</v>
      </c>
      <c r="W321" s="40">
        <v>44.5</v>
      </c>
      <c r="X321" s="40">
        <v>38</v>
      </c>
      <c r="Y321" s="40">
        <v>32.9</v>
      </c>
    </row>
    <row r="322" spans="1:25" s="42" customFormat="1" x14ac:dyDescent="0.25">
      <c r="A322" s="44" t="s">
        <v>425</v>
      </c>
      <c r="B322" s="49">
        <v>36.6</v>
      </c>
      <c r="C322" s="49">
        <v>12</v>
      </c>
      <c r="D322" s="46">
        <v>265</v>
      </c>
      <c r="E322" s="55">
        <f>VLOOKUP(Table12[[#This Row],[Name]],M.Rd!$A:$T,MATCH(Table12[[#This Row],[L.eff]],M.Rd!$C$2:$S$2)+2,FALSE)</f>
        <v>98</v>
      </c>
      <c r="F322" s="55">
        <f>VLOOKUP(Table12[[#This Row],[Name]],V.Rd!$A:$B,2,FALSE)</f>
        <v>609</v>
      </c>
      <c r="G322" s="55">
        <f>VLOOKUP(Table12[[#This Row],[Name]],M.Rd!$A:$T,20,FALSE)</f>
        <v>2020</v>
      </c>
      <c r="H322" s="40"/>
      <c r="I322" s="40">
        <v>463</v>
      </c>
      <c r="J322" s="40">
        <v>437</v>
      </c>
      <c r="K322" s="40">
        <v>398</v>
      </c>
      <c r="L322" s="40">
        <v>343</v>
      </c>
      <c r="M322" s="40">
        <v>281</v>
      </c>
      <c r="N322" s="40">
        <v>225</v>
      </c>
      <c r="O322" s="40">
        <v>181</v>
      </c>
      <c r="P322" s="40">
        <v>122</v>
      </c>
      <c r="Q322" s="40">
        <v>86.9</v>
      </c>
      <c r="R322" s="40">
        <v>64.900000000000006</v>
      </c>
      <c r="S322" s="40">
        <v>50.3</v>
      </c>
      <c r="T322" s="40">
        <v>40.1</v>
      </c>
      <c r="U322" s="40">
        <v>32.700000000000003</v>
      </c>
      <c r="V322" s="40">
        <v>27.1</v>
      </c>
      <c r="W322" s="40">
        <v>22.9</v>
      </c>
      <c r="X322" s="40">
        <v>19.600000000000001</v>
      </c>
      <c r="Y322" s="40">
        <v>16.899999999999999</v>
      </c>
    </row>
    <row r="323" spans="1:25" s="42" customFormat="1" x14ac:dyDescent="0.25">
      <c r="A323" s="44" t="s">
        <v>425</v>
      </c>
      <c r="B323" s="49">
        <v>36.6</v>
      </c>
      <c r="C323" s="49">
        <v>13</v>
      </c>
      <c r="D323" s="46">
        <v>227</v>
      </c>
      <c r="E323" s="55">
        <f>VLOOKUP(Table12[[#This Row],[Name]],M.Rd!$A:$T,MATCH(Table12[[#This Row],[L.eff]],M.Rd!$C$2:$S$2)+2,FALSE)</f>
        <v>98</v>
      </c>
      <c r="F323" s="55">
        <f>VLOOKUP(Table12[[#This Row],[Name]],V.Rd!$A:$B,2,FALSE)</f>
        <v>609</v>
      </c>
      <c r="G323" s="55">
        <f>VLOOKUP(Table12[[#This Row],[Name]],M.Rd!$A:$T,20,FALSE)</f>
        <v>2020</v>
      </c>
      <c r="H323" s="40"/>
      <c r="I323" s="40">
        <v>568</v>
      </c>
      <c r="J323" s="40">
        <v>534</v>
      </c>
      <c r="K323" s="40">
        <v>485</v>
      </c>
      <c r="L323" s="40">
        <v>416</v>
      </c>
      <c r="M323" s="40">
        <v>338</v>
      </c>
      <c r="N323" s="40">
        <v>270</v>
      </c>
      <c r="O323" s="40">
        <v>216</v>
      </c>
      <c r="P323" s="40">
        <v>146</v>
      </c>
      <c r="Q323" s="40">
        <v>104</v>
      </c>
      <c r="R323" s="40">
        <v>77.5</v>
      </c>
      <c r="S323" s="40">
        <v>60</v>
      </c>
      <c r="T323" s="40">
        <v>47.8</v>
      </c>
      <c r="U323" s="40">
        <v>39</v>
      </c>
      <c r="V323" s="40">
        <v>32.4</v>
      </c>
      <c r="W323" s="40">
        <v>27.3</v>
      </c>
      <c r="X323" s="40">
        <v>23.4</v>
      </c>
      <c r="Y323" s="40">
        <v>20.2</v>
      </c>
    </row>
    <row r="324" spans="1:25" s="42" customFormat="1" x14ac:dyDescent="0.25">
      <c r="A324" s="44" t="s">
        <v>425</v>
      </c>
      <c r="B324" s="49">
        <v>36.6</v>
      </c>
      <c r="C324" s="49">
        <v>14</v>
      </c>
      <c r="D324" s="46">
        <v>197</v>
      </c>
      <c r="E324" s="55">
        <f>VLOOKUP(Table12[[#This Row],[Name]],M.Rd!$A:$T,MATCH(Table12[[#This Row],[L.eff]],M.Rd!$C$2:$S$2)+2,FALSE)</f>
        <v>98</v>
      </c>
      <c r="F324" s="55">
        <f>VLOOKUP(Table12[[#This Row],[Name]],V.Rd!$A:$B,2,FALSE)</f>
        <v>609</v>
      </c>
      <c r="G324" s="55">
        <f>VLOOKUP(Table12[[#This Row],[Name]],M.Rd!$A:$T,20,FALSE)</f>
        <v>2020</v>
      </c>
      <c r="H324" s="40"/>
      <c r="I324" s="40">
        <v>703</v>
      </c>
      <c r="J324" s="40">
        <v>660</v>
      </c>
      <c r="K324" s="40">
        <v>597</v>
      </c>
      <c r="L324" s="40">
        <v>508</v>
      </c>
      <c r="M324" s="40">
        <v>411</v>
      </c>
      <c r="N324" s="40">
        <v>327</v>
      </c>
      <c r="O324" s="40">
        <v>262</v>
      </c>
      <c r="P324" s="40">
        <v>176</v>
      </c>
      <c r="Q324" s="40">
        <v>125</v>
      </c>
      <c r="R324" s="40">
        <v>93.5</v>
      </c>
      <c r="S324" s="40">
        <v>72.400000000000006</v>
      </c>
      <c r="T324" s="40">
        <v>57.6</v>
      </c>
      <c r="U324" s="40">
        <v>47</v>
      </c>
      <c r="V324" s="40">
        <v>39</v>
      </c>
      <c r="W324" s="40">
        <v>32.9</v>
      </c>
      <c r="X324" s="40">
        <v>28.2</v>
      </c>
      <c r="Y324" s="40">
        <v>24.4</v>
      </c>
    </row>
    <row r="325" spans="1:25" s="42" customFormat="1" x14ac:dyDescent="0.25">
      <c r="A325" s="43" t="s">
        <v>385</v>
      </c>
      <c r="B325" s="48">
        <v>1.43</v>
      </c>
      <c r="C325" s="48">
        <v>1</v>
      </c>
      <c r="D325" s="45">
        <v>14.2</v>
      </c>
      <c r="E325" s="55">
        <f>VLOOKUP(Table12[[#This Row],[Name]],M.Rd!$A:$T,MATCH(Table12[[#This Row],[L.eff]],M.Rd!$C$2:$S$2)+2,FALSE)</f>
        <v>0.376</v>
      </c>
      <c r="F325" s="55">
        <f>VLOOKUP(Table12[[#This Row],[Name]],V.Rd!$A:$B,2,FALSE)</f>
        <v>23.7</v>
      </c>
      <c r="G325" s="55">
        <f>VLOOKUP(Table12[[#This Row],[Name]],M.Rd!$A:$T,20,FALSE)</f>
        <v>0.76800000000000002</v>
      </c>
      <c r="H325" s="40"/>
      <c r="I325" s="40">
        <v>867</v>
      </c>
      <c r="J325" s="40">
        <v>812</v>
      </c>
      <c r="K325" s="40">
        <v>729</v>
      </c>
      <c r="L325" s="40">
        <v>614</v>
      </c>
      <c r="M325" s="40">
        <v>492</v>
      </c>
      <c r="N325" s="40">
        <v>389</v>
      </c>
      <c r="O325" s="40">
        <v>311</v>
      </c>
      <c r="P325" s="40">
        <v>208</v>
      </c>
      <c r="Q325" s="40">
        <v>148</v>
      </c>
      <c r="R325" s="40">
        <v>110</v>
      </c>
      <c r="S325" s="40">
        <v>85.5</v>
      </c>
      <c r="T325" s="40">
        <v>68.099999999999994</v>
      </c>
      <c r="U325" s="40">
        <v>55.5</v>
      </c>
      <c r="V325" s="40">
        <v>46.1</v>
      </c>
      <c r="W325" s="40">
        <v>38.9</v>
      </c>
      <c r="X325" s="40">
        <v>33.200000000000003</v>
      </c>
      <c r="Y325" s="40">
        <v>28.7</v>
      </c>
    </row>
    <row r="326" spans="1:25" x14ac:dyDescent="0.25">
      <c r="A326" s="44" t="s">
        <v>385</v>
      </c>
      <c r="B326" s="49">
        <v>1.43</v>
      </c>
      <c r="C326" s="49">
        <v>1.5</v>
      </c>
      <c r="D326" s="46">
        <v>6.6</v>
      </c>
      <c r="E326" s="55">
        <f>VLOOKUP(Table12[[#This Row],[Name]],M.Rd!$A:$T,MATCH(Table12[[#This Row],[L.eff]],M.Rd!$C$2:$S$2)+2,FALSE)</f>
        <v>0.376</v>
      </c>
      <c r="F326" s="55">
        <f>VLOOKUP(Table12[[#This Row],[Name]],V.Rd!$A:$B,2,FALSE)</f>
        <v>23.7</v>
      </c>
      <c r="G326" s="55">
        <f>VLOOKUP(Table12[[#This Row],[Name]],M.Rd!$A:$T,20,FALSE)</f>
        <v>0.76800000000000002</v>
      </c>
    </row>
    <row r="327" spans="1:25" x14ac:dyDescent="0.25">
      <c r="A327" s="44" t="s">
        <v>385</v>
      </c>
      <c r="B327" s="49">
        <v>1.43</v>
      </c>
      <c r="C327" s="49">
        <v>2</v>
      </c>
      <c r="D327" s="46">
        <v>3.78</v>
      </c>
      <c r="E327" s="55">
        <f>VLOOKUP(Table12[[#This Row],[Name]],M.Rd!$A:$T,MATCH(Table12[[#This Row],[L.eff]],M.Rd!$C$2:$S$2)+2,FALSE)</f>
        <v>0.376</v>
      </c>
      <c r="F327" s="55">
        <f>VLOOKUP(Table12[[#This Row],[Name]],V.Rd!$A:$B,2,FALSE)</f>
        <v>23.7</v>
      </c>
      <c r="G327" s="55">
        <f>VLOOKUP(Table12[[#This Row],[Name]],M.Rd!$A:$T,20,FALSE)</f>
        <v>0.76800000000000002</v>
      </c>
    </row>
    <row r="328" spans="1:25" x14ac:dyDescent="0.25">
      <c r="A328" s="44" t="s">
        <v>385</v>
      </c>
      <c r="B328" s="49">
        <v>1.43</v>
      </c>
      <c r="C328" s="49">
        <v>2.5</v>
      </c>
      <c r="D328" s="46">
        <v>2.4500000000000002</v>
      </c>
      <c r="E328" s="55">
        <f>VLOOKUP(Table12[[#This Row],[Name]],M.Rd!$A:$T,MATCH(Table12[[#This Row],[L.eff]],M.Rd!$C$2:$S$2)+2,FALSE)</f>
        <v>0.376</v>
      </c>
      <c r="F328" s="55">
        <f>VLOOKUP(Table12[[#This Row],[Name]],V.Rd!$A:$B,2,FALSE)</f>
        <v>23.7</v>
      </c>
      <c r="G328" s="55">
        <f>VLOOKUP(Table12[[#This Row],[Name]],M.Rd!$A:$T,20,FALSE)</f>
        <v>0.76800000000000002</v>
      </c>
    </row>
    <row r="329" spans="1:25" x14ac:dyDescent="0.25">
      <c r="A329" s="44" t="s">
        <v>385</v>
      </c>
      <c r="B329" s="49">
        <v>1.43</v>
      </c>
      <c r="C329" s="49">
        <v>3</v>
      </c>
      <c r="D329" s="46">
        <v>1.71</v>
      </c>
      <c r="E329" s="55">
        <f>VLOOKUP(Table12[[#This Row],[Name]],M.Rd!$A:$T,MATCH(Table12[[#This Row],[L.eff]],M.Rd!$C$2:$S$2)+2,FALSE)</f>
        <v>0.376</v>
      </c>
      <c r="F329" s="55">
        <f>VLOOKUP(Table12[[#This Row],[Name]],V.Rd!$A:$B,2,FALSE)</f>
        <v>23.7</v>
      </c>
      <c r="G329" s="55">
        <f>VLOOKUP(Table12[[#This Row],[Name]],M.Rd!$A:$T,20,FALSE)</f>
        <v>0.76800000000000002</v>
      </c>
    </row>
    <row r="330" spans="1:25" x14ac:dyDescent="0.25">
      <c r="A330" s="44" t="s">
        <v>385</v>
      </c>
      <c r="B330" s="49">
        <v>1.43</v>
      </c>
      <c r="C330" s="49">
        <v>3.5</v>
      </c>
      <c r="D330" s="46">
        <v>1.26</v>
      </c>
      <c r="E330" s="55">
        <f>VLOOKUP(Table12[[#This Row],[Name]],M.Rd!$A:$T,MATCH(Table12[[#This Row],[L.eff]],M.Rd!$C$2:$S$2)+2,FALSE)</f>
        <v>0.376</v>
      </c>
      <c r="F330" s="55">
        <f>VLOOKUP(Table12[[#This Row],[Name]],V.Rd!$A:$B,2,FALSE)</f>
        <v>23.7</v>
      </c>
      <c r="G330" s="55">
        <f>VLOOKUP(Table12[[#This Row],[Name]],M.Rd!$A:$T,20,FALSE)</f>
        <v>0.76800000000000002</v>
      </c>
    </row>
    <row r="331" spans="1:25" x14ac:dyDescent="0.25">
      <c r="A331" s="44" t="s">
        <v>385</v>
      </c>
      <c r="B331" s="49">
        <v>1.43</v>
      </c>
      <c r="C331" s="49">
        <v>4</v>
      </c>
      <c r="D331" s="46">
        <v>0.97099999999999997</v>
      </c>
      <c r="E331" s="55">
        <f>VLOOKUP(Table12[[#This Row],[Name]],M.Rd!$A:$T,MATCH(Table12[[#This Row],[L.eff]],M.Rd!$C$2:$S$2)+2,FALSE)</f>
        <v>0.376</v>
      </c>
      <c r="F331" s="55">
        <f>VLOOKUP(Table12[[#This Row],[Name]],V.Rd!$A:$B,2,FALSE)</f>
        <v>23.7</v>
      </c>
      <c r="G331" s="55">
        <f>VLOOKUP(Table12[[#This Row],[Name]],M.Rd!$A:$T,20,FALSE)</f>
        <v>0.76800000000000002</v>
      </c>
    </row>
    <row r="332" spans="1:25" x14ac:dyDescent="0.25">
      <c r="A332" s="44" t="s">
        <v>385</v>
      </c>
      <c r="B332" s="49">
        <v>1.43</v>
      </c>
      <c r="C332" s="49">
        <v>5</v>
      </c>
      <c r="D332" s="46">
        <v>0.624</v>
      </c>
      <c r="E332" s="55">
        <f>VLOOKUP(Table12[[#This Row],[Name]],M.Rd!$A:$T,MATCH(Table12[[#This Row],[L.eff]],M.Rd!$C$2:$S$2)+2,FALSE)</f>
        <v>0.376</v>
      </c>
      <c r="F332" s="55">
        <f>VLOOKUP(Table12[[#This Row],[Name]],V.Rd!$A:$B,2,FALSE)</f>
        <v>23.7</v>
      </c>
      <c r="G332" s="55">
        <f>VLOOKUP(Table12[[#This Row],[Name]],M.Rd!$A:$T,20,FALSE)</f>
        <v>0.76800000000000002</v>
      </c>
    </row>
    <row r="333" spans="1:25" x14ac:dyDescent="0.25">
      <c r="A333" s="44" t="s">
        <v>385</v>
      </c>
      <c r="B333" s="49">
        <v>1.43</v>
      </c>
      <c r="C333" s="49">
        <v>6</v>
      </c>
      <c r="D333" s="46">
        <v>0.435</v>
      </c>
      <c r="E333" s="55">
        <f>VLOOKUP(Table12[[#This Row],[Name]],M.Rd!$A:$T,MATCH(Table12[[#This Row],[L.eff]],M.Rd!$C$2:$S$2)+2,FALSE)</f>
        <v>0.376</v>
      </c>
      <c r="F333" s="55">
        <f>VLOOKUP(Table12[[#This Row],[Name]],V.Rd!$A:$B,2,FALSE)</f>
        <v>23.7</v>
      </c>
      <c r="G333" s="55">
        <f>VLOOKUP(Table12[[#This Row],[Name]],M.Rd!$A:$T,20,FALSE)</f>
        <v>0.76800000000000002</v>
      </c>
    </row>
    <row r="334" spans="1:25" x14ac:dyDescent="0.25">
      <c r="A334" s="44" t="s">
        <v>385</v>
      </c>
      <c r="B334" s="49">
        <v>1.43</v>
      </c>
      <c r="C334" s="49">
        <v>7</v>
      </c>
      <c r="D334" s="46">
        <v>0.32</v>
      </c>
      <c r="E334" s="55">
        <f>VLOOKUP(Table12[[#This Row],[Name]],M.Rd!$A:$T,MATCH(Table12[[#This Row],[L.eff]],M.Rd!$C$2:$S$2)+2,FALSE)</f>
        <v>0.376</v>
      </c>
      <c r="F334" s="55">
        <f>VLOOKUP(Table12[[#This Row],[Name]],V.Rd!$A:$B,2,FALSE)</f>
        <v>23.7</v>
      </c>
      <c r="G334" s="55">
        <f>VLOOKUP(Table12[[#This Row],[Name]],M.Rd!$A:$T,20,FALSE)</f>
        <v>0.76800000000000002</v>
      </c>
    </row>
    <row r="335" spans="1:25" x14ac:dyDescent="0.25">
      <c r="A335" s="44" t="s">
        <v>385</v>
      </c>
      <c r="B335" s="49">
        <v>1.43</v>
      </c>
      <c r="C335" s="49">
        <v>8</v>
      </c>
      <c r="D335" s="46">
        <v>0.246</v>
      </c>
      <c r="E335" s="55">
        <f>VLOOKUP(Table12[[#This Row],[Name]],M.Rd!$A:$T,MATCH(Table12[[#This Row],[L.eff]],M.Rd!$C$2:$S$2)+2,FALSE)</f>
        <v>0.376</v>
      </c>
      <c r="F335" s="55">
        <f>VLOOKUP(Table12[[#This Row],[Name]],V.Rd!$A:$B,2,FALSE)</f>
        <v>23.7</v>
      </c>
      <c r="G335" s="55">
        <f>VLOOKUP(Table12[[#This Row],[Name]],M.Rd!$A:$T,20,FALSE)</f>
        <v>0.76800000000000002</v>
      </c>
    </row>
    <row r="336" spans="1:25" x14ac:dyDescent="0.25">
      <c r="A336" s="44" t="s">
        <v>385</v>
      </c>
      <c r="B336" s="49">
        <v>1.43</v>
      </c>
      <c r="C336" s="49">
        <v>9</v>
      </c>
      <c r="D336" s="46">
        <v>0.19400000000000001</v>
      </c>
      <c r="E336" s="55">
        <f>VLOOKUP(Table12[[#This Row],[Name]],M.Rd!$A:$T,MATCH(Table12[[#This Row],[L.eff]],M.Rd!$C$2:$S$2)+2,FALSE)</f>
        <v>0.376</v>
      </c>
      <c r="F336" s="55">
        <f>VLOOKUP(Table12[[#This Row],[Name]],V.Rd!$A:$B,2,FALSE)</f>
        <v>23.7</v>
      </c>
      <c r="G336" s="55">
        <f>VLOOKUP(Table12[[#This Row],[Name]],M.Rd!$A:$T,20,FALSE)</f>
        <v>0.76800000000000002</v>
      </c>
    </row>
    <row r="337" spans="1:7" x14ac:dyDescent="0.25">
      <c r="A337" s="44" t="s">
        <v>385</v>
      </c>
      <c r="B337" s="49">
        <v>1.43</v>
      </c>
      <c r="C337" s="49">
        <v>10</v>
      </c>
      <c r="D337" s="46">
        <v>0.158</v>
      </c>
      <c r="E337" s="55">
        <f>VLOOKUP(Table12[[#This Row],[Name]],M.Rd!$A:$T,MATCH(Table12[[#This Row],[L.eff]],M.Rd!$C$2:$S$2)+2,FALSE)</f>
        <v>0.376</v>
      </c>
      <c r="F337" s="55">
        <f>VLOOKUP(Table12[[#This Row],[Name]],V.Rd!$A:$B,2,FALSE)</f>
        <v>23.7</v>
      </c>
      <c r="G337" s="55">
        <f>VLOOKUP(Table12[[#This Row],[Name]],M.Rd!$A:$T,20,FALSE)</f>
        <v>0.76800000000000002</v>
      </c>
    </row>
    <row r="338" spans="1:7" x14ac:dyDescent="0.25">
      <c r="A338" s="44" t="s">
        <v>385</v>
      </c>
      <c r="B338" s="49">
        <v>1.43</v>
      </c>
      <c r="C338" s="49">
        <v>11</v>
      </c>
      <c r="D338" s="46">
        <v>0.13</v>
      </c>
      <c r="E338" s="55">
        <f>VLOOKUP(Table12[[#This Row],[Name]],M.Rd!$A:$T,MATCH(Table12[[#This Row],[L.eff]],M.Rd!$C$2:$S$2)+2,FALSE)</f>
        <v>0.376</v>
      </c>
      <c r="F338" s="55">
        <f>VLOOKUP(Table12[[#This Row],[Name]],V.Rd!$A:$B,2,FALSE)</f>
        <v>23.7</v>
      </c>
      <c r="G338" s="55">
        <f>VLOOKUP(Table12[[#This Row],[Name]],M.Rd!$A:$T,20,FALSE)</f>
        <v>0.76800000000000002</v>
      </c>
    </row>
    <row r="339" spans="1:7" x14ac:dyDescent="0.25">
      <c r="A339" s="44" t="s">
        <v>385</v>
      </c>
      <c r="B339" s="49">
        <v>1.43</v>
      </c>
      <c r="C339" s="49">
        <v>12</v>
      </c>
      <c r="D339" s="46">
        <v>0.11</v>
      </c>
      <c r="E339" s="55">
        <f>VLOOKUP(Table12[[#This Row],[Name]],M.Rd!$A:$T,MATCH(Table12[[#This Row],[L.eff]],M.Rd!$C$2:$S$2)+2,FALSE)</f>
        <v>0.376</v>
      </c>
      <c r="F339" s="55">
        <f>VLOOKUP(Table12[[#This Row],[Name]],V.Rd!$A:$B,2,FALSE)</f>
        <v>23.7</v>
      </c>
      <c r="G339" s="55">
        <f>VLOOKUP(Table12[[#This Row],[Name]],M.Rd!$A:$T,20,FALSE)</f>
        <v>0.76800000000000002</v>
      </c>
    </row>
    <row r="340" spans="1:7" x14ac:dyDescent="0.25">
      <c r="A340" s="44" t="s">
        <v>385</v>
      </c>
      <c r="B340" s="49">
        <v>1.43</v>
      </c>
      <c r="C340" s="49">
        <v>13</v>
      </c>
      <c r="D340" s="46">
        <v>9.4E-2</v>
      </c>
      <c r="E340" s="55">
        <f>VLOOKUP(Table12[[#This Row],[Name]],M.Rd!$A:$T,MATCH(Table12[[#This Row],[L.eff]],M.Rd!$C$2:$S$2)+2,FALSE)</f>
        <v>0.376</v>
      </c>
      <c r="F340" s="55">
        <f>VLOOKUP(Table12[[#This Row],[Name]],V.Rd!$A:$B,2,FALSE)</f>
        <v>23.7</v>
      </c>
      <c r="G340" s="55">
        <f>VLOOKUP(Table12[[#This Row],[Name]],M.Rd!$A:$T,20,FALSE)</f>
        <v>0.76800000000000002</v>
      </c>
    </row>
    <row r="341" spans="1:7" x14ac:dyDescent="0.25">
      <c r="A341" s="44" t="s">
        <v>385</v>
      </c>
      <c r="B341" s="49">
        <v>1.43</v>
      </c>
      <c r="C341" s="49">
        <v>14</v>
      </c>
      <c r="D341" s="46">
        <v>8.1000000000000003E-2</v>
      </c>
      <c r="E341" s="55">
        <f>VLOOKUP(Table12[[#This Row],[Name]],M.Rd!$A:$T,MATCH(Table12[[#This Row],[L.eff]],M.Rd!$C$2:$S$2)+2,FALSE)</f>
        <v>0.376</v>
      </c>
      <c r="F341" s="55">
        <f>VLOOKUP(Table12[[#This Row],[Name]],V.Rd!$A:$B,2,FALSE)</f>
        <v>23.7</v>
      </c>
      <c r="G341" s="55">
        <f>VLOOKUP(Table12[[#This Row],[Name]],M.Rd!$A:$T,20,FALSE)</f>
        <v>0.76800000000000002</v>
      </c>
    </row>
    <row r="342" spans="1:7" x14ac:dyDescent="0.25">
      <c r="A342" s="43" t="s">
        <v>431</v>
      </c>
      <c r="B342" s="48">
        <v>51.6</v>
      </c>
      <c r="C342" s="48">
        <v>1</v>
      </c>
      <c r="D342" s="45">
        <v>2330</v>
      </c>
      <c r="E342" s="55">
        <f>VLOOKUP(Table12[[#This Row],[Name]],M.Rd!$A:$T,MATCH(Table12[[#This Row],[L.eff]],M.Rd!$C$2:$S$2)+2,FALSE)</f>
        <v>155</v>
      </c>
      <c r="F342" s="55">
        <f>VLOOKUP(Table12[[#This Row],[Name]],V.Rd!$A:$B,2,FALSE)</f>
        <v>857</v>
      </c>
      <c r="G342" s="55">
        <f>VLOOKUP(Table12[[#This Row],[Name]],M.Rd!$A:$T,20,FALSE)</f>
        <v>3600</v>
      </c>
    </row>
    <row r="343" spans="1:7" x14ac:dyDescent="0.25">
      <c r="A343" s="44" t="s">
        <v>431</v>
      </c>
      <c r="B343" s="49">
        <v>51.6</v>
      </c>
      <c r="C343" s="49">
        <v>1.5</v>
      </c>
      <c r="D343" s="46">
        <v>2300</v>
      </c>
      <c r="E343" s="55">
        <f>VLOOKUP(Table12[[#This Row],[Name]],M.Rd!$A:$T,MATCH(Table12[[#This Row],[L.eff]],M.Rd!$C$2:$S$2)+2,FALSE)</f>
        <v>155</v>
      </c>
      <c r="F343" s="55">
        <f>VLOOKUP(Table12[[#This Row],[Name]],V.Rd!$A:$B,2,FALSE)</f>
        <v>857</v>
      </c>
      <c r="G343" s="55">
        <f>VLOOKUP(Table12[[#This Row],[Name]],M.Rd!$A:$T,20,FALSE)</f>
        <v>3600</v>
      </c>
    </row>
    <row r="344" spans="1:7" x14ac:dyDescent="0.25">
      <c r="A344" s="44" t="s">
        <v>431</v>
      </c>
      <c r="B344" s="49">
        <v>51.6</v>
      </c>
      <c r="C344" s="49">
        <v>2</v>
      </c>
      <c r="D344" s="46">
        <v>2250</v>
      </c>
      <c r="E344" s="55">
        <f>VLOOKUP(Table12[[#This Row],[Name]],M.Rd!$A:$T,MATCH(Table12[[#This Row],[L.eff]],M.Rd!$C$2:$S$2)+2,FALSE)</f>
        <v>155</v>
      </c>
      <c r="F344" s="55">
        <f>VLOOKUP(Table12[[#This Row],[Name]],V.Rd!$A:$B,2,FALSE)</f>
        <v>857</v>
      </c>
      <c r="G344" s="55">
        <f>VLOOKUP(Table12[[#This Row],[Name]],M.Rd!$A:$T,20,FALSE)</f>
        <v>3600</v>
      </c>
    </row>
    <row r="345" spans="1:7" x14ac:dyDescent="0.25">
      <c r="A345" s="44" t="s">
        <v>431</v>
      </c>
      <c r="B345" s="49">
        <v>51.6</v>
      </c>
      <c r="C345" s="49">
        <v>2.5</v>
      </c>
      <c r="D345" s="46">
        <v>2200</v>
      </c>
      <c r="E345" s="55">
        <f>VLOOKUP(Table12[[#This Row],[Name]],M.Rd!$A:$T,MATCH(Table12[[#This Row],[L.eff]],M.Rd!$C$2:$S$2)+2,FALSE)</f>
        <v>155</v>
      </c>
      <c r="F345" s="55">
        <f>VLOOKUP(Table12[[#This Row],[Name]],V.Rd!$A:$B,2,FALSE)</f>
        <v>857</v>
      </c>
      <c r="G345" s="55">
        <f>VLOOKUP(Table12[[#This Row],[Name]],M.Rd!$A:$T,20,FALSE)</f>
        <v>3600</v>
      </c>
    </row>
    <row r="346" spans="1:7" x14ac:dyDescent="0.25">
      <c r="A346" s="44" t="s">
        <v>431</v>
      </c>
      <c r="B346" s="49">
        <v>51.6</v>
      </c>
      <c r="C346" s="49">
        <v>3</v>
      </c>
      <c r="D346" s="46">
        <v>2130</v>
      </c>
      <c r="E346" s="55">
        <f>VLOOKUP(Table12[[#This Row],[Name]],M.Rd!$A:$T,MATCH(Table12[[#This Row],[L.eff]],M.Rd!$C$2:$S$2)+2,FALSE)</f>
        <v>155</v>
      </c>
      <c r="F346" s="55">
        <f>VLOOKUP(Table12[[#This Row],[Name]],V.Rd!$A:$B,2,FALSE)</f>
        <v>857</v>
      </c>
      <c r="G346" s="55">
        <f>VLOOKUP(Table12[[#This Row],[Name]],M.Rd!$A:$T,20,FALSE)</f>
        <v>3600</v>
      </c>
    </row>
    <row r="347" spans="1:7" x14ac:dyDescent="0.25">
      <c r="A347" s="44" t="s">
        <v>431</v>
      </c>
      <c r="B347" s="49">
        <v>51.6</v>
      </c>
      <c r="C347" s="49">
        <v>3.5</v>
      </c>
      <c r="D347" s="46">
        <v>2060</v>
      </c>
      <c r="E347" s="55">
        <f>VLOOKUP(Table12[[#This Row],[Name]],M.Rd!$A:$T,MATCH(Table12[[#This Row],[L.eff]],M.Rd!$C$2:$S$2)+2,FALSE)</f>
        <v>155</v>
      </c>
      <c r="F347" s="55">
        <f>VLOOKUP(Table12[[#This Row],[Name]],V.Rd!$A:$B,2,FALSE)</f>
        <v>857</v>
      </c>
      <c r="G347" s="55">
        <f>VLOOKUP(Table12[[#This Row],[Name]],M.Rd!$A:$T,20,FALSE)</f>
        <v>3600</v>
      </c>
    </row>
    <row r="348" spans="1:7" x14ac:dyDescent="0.25">
      <c r="A348" s="44" t="s">
        <v>431</v>
      </c>
      <c r="B348" s="49">
        <v>51.6</v>
      </c>
      <c r="C348" s="49">
        <v>4</v>
      </c>
      <c r="D348" s="46">
        <v>1970</v>
      </c>
      <c r="E348" s="55">
        <f>VLOOKUP(Table12[[#This Row],[Name]],M.Rd!$A:$T,MATCH(Table12[[#This Row],[L.eff]],M.Rd!$C$2:$S$2)+2,FALSE)</f>
        <v>155</v>
      </c>
      <c r="F348" s="55">
        <f>VLOOKUP(Table12[[#This Row],[Name]],V.Rd!$A:$B,2,FALSE)</f>
        <v>857</v>
      </c>
      <c r="G348" s="55">
        <f>VLOOKUP(Table12[[#This Row],[Name]],M.Rd!$A:$T,20,FALSE)</f>
        <v>3600</v>
      </c>
    </row>
    <row r="349" spans="1:7" x14ac:dyDescent="0.25">
      <c r="A349" s="44" t="s">
        <v>431</v>
      </c>
      <c r="B349" s="49">
        <v>51.6</v>
      </c>
      <c r="C349" s="49">
        <v>5</v>
      </c>
      <c r="D349" s="46">
        <v>1740</v>
      </c>
      <c r="E349" s="55">
        <f>VLOOKUP(Table12[[#This Row],[Name]],M.Rd!$A:$T,MATCH(Table12[[#This Row],[L.eff]],M.Rd!$C$2:$S$2)+2,FALSE)</f>
        <v>155</v>
      </c>
      <c r="F349" s="55">
        <f>VLOOKUP(Table12[[#This Row],[Name]],V.Rd!$A:$B,2,FALSE)</f>
        <v>857</v>
      </c>
      <c r="G349" s="55">
        <f>VLOOKUP(Table12[[#This Row],[Name]],M.Rd!$A:$T,20,FALSE)</f>
        <v>3600</v>
      </c>
    </row>
    <row r="350" spans="1:7" x14ac:dyDescent="0.25">
      <c r="A350" s="44" t="s">
        <v>431</v>
      </c>
      <c r="B350" s="49">
        <v>51.6</v>
      </c>
      <c r="C350" s="49">
        <v>6</v>
      </c>
      <c r="D350" s="46">
        <v>1450</v>
      </c>
      <c r="E350" s="55">
        <f>VLOOKUP(Table12[[#This Row],[Name]],M.Rd!$A:$T,MATCH(Table12[[#This Row],[L.eff]],M.Rd!$C$2:$S$2)+2,FALSE)</f>
        <v>155</v>
      </c>
      <c r="F350" s="55">
        <f>VLOOKUP(Table12[[#This Row],[Name]],V.Rd!$A:$B,2,FALSE)</f>
        <v>857</v>
      </c>
      <c r="G350" s="55">
        <f>VLOOKUP(Table12[[#This Row],[Name]],M.Rd!$A:$T,20,FALSE)</f>
        <v>3600</v>
      </c>
    </row>
    <row r="351" spans="1:7" x14ac:dyDescent="0.25">
      <c r="A351" s="44" t="s">
        <v>431</v>
      </c>
      <c r="B351" s="49">
        <v>51.6</v>
      </c>
      <c r="C351" s="49">
        <v>7</v>
      </c>
      <c r="D351" s="46">
        <v>1180</v>
      </c>
      <c r="E351" s="55">
        <f>VLOOKUP(Table12[[#This Row],[Name]],M.Rd!$A:$T,MATCH(Table12[[#This Row],[L.eff]],M.Rd!$C$2:$S$2)+2,FALSE)</f>
        <v>155</v>
      </c>
      <c r="F351" s="55">
        <f>VLOOKUP(Table12[[#This Row],[Name]],V.Rd!$A:$B,2,FALSE)</f>
        <v>857</v>
      </c>
      <c r="G351" s="55">
        <f>VLOOKUP(Table12[[#This Row],[Name]],M.Rd!$A:$T,20,FALSE)</f>
        <v>3600</v>
      </c>
    </row>
    <row r="352" spans="1:7" x14ac:dyDescent="0.25">
      <c r="A352" s="44" t="s">
        <v>431</v>
      </c>
      <c r="B352" s="49">
        <v>51.6</v>
      </c>
      <c r="C352" s="49">
        <v>8</v>
      </c>
      <c r="D352" s="46">
        <v>958</v>
      </c>
      <c r="E352" s="55">
        <f>VLOOKUP(Table12[[#This Row],[Name]],M.Rd!$A:$T,MATCH(Table12[[#This Row],[L.eff]],M.Rd!$C$2:$S$2)+2,FALSE)</f>
        <v>155</v>
      </c>
      <c r="F352" s="55">
        <f>VLOOKUP(Table12[[#This Row],[Name]],V.Rd!$A:$B,2,FALSE)</f>
        <v>857</v>
      </c>
      <c r="G352" s="55">
        <f>VLOOKUP(Table12[[#This Row],[Name]],M.Rd!$A:$T,20,FALSE)</f>
        <v>3600</v>
      </c>
    </row>
    <row r="353" spans="1:7" x14ac:dyDescent="0.25">
      <c r="A353" s="44" t="s">
        <v>431</v>
      </c>
      <c r="B353" s="49">
        <v>51.6</v>
      </c>
      <c r="C353" s="49">
        <v>9</v>
      </c>
      <c r="D353" s="46">
        <v>784</v>
      </c>
      <c r="E353" s="55">
        <f>VLOOKUP(Table12[[#This Row],[Name]],M.Rd!$A:$T,MATCH(Table12[[#This Row],[L.eff]],M.Rd!$C$2:$S$2)+2,FALSE)</f>
        <v>155</v>
      </c>
      <c r="F353" s="55">
        <f>VLOOKUP(Table12[[#This Row],[Name]],V.Rd!$A:$B,2,FALSE)</f>
        <v>857</v>
      </c>
      <c r="G353" s="55">
        <f>VLOOKUP(Table12[[#This Row],[Name]],M.Rd!$A:$T,20,FALSE)</f>
        <v>3600</v>
      </c>
    </row>
    <row r="354" spans="1:7" x14ac:dyDescent="0.25">
      <c r="A354" s="44" t="s">
        <v>431</v>
      </c>
      <c r="B354" s="49">
        <v>51.6</v>
      </c>
      <c r="C354" s="49">
        <v>10</v>
      </c>
      <c r="D354" s="46">
        <v>650</v>
      </c>
      <c r="E354" s="55">
        <f>VLOOKUP(Table12[[#This Row],[Name]],M.Rd!$A:$T,MATCH(Table12[[#This Row],[L.eff]],M.Rd!$C$2:$S$2)+2,FALSE)</f>
        <v>155</v>
      </c>
      <c r="F354" s="55">
        <f>VLOOKUP(Table12[[#This Row],[Name]],V.Rd!$A:$B,2,FALSE)</f>
        <v>857</v>
      </c>
      <c r="G354" s="55">
        <f>VLOOKUP(Table12[[#This Row],[Name]],M.Rd!$A:$T,20,FALSE)</f>
        <v>3600</v>
      </c>
    </row>
    <row r="355" spans="1:7" x14ac:dyDescent="0.25">
      <c r="A355" s="44" t="s">
        <v>431</v>
      </c>
      <c r="B355" s="49">
        <v>51.6</v>
      </c>
      <c r="C355" s="49">
        <v>11</v>
      </c>
      <c r="D355" s="46">
        <v>547</v>
      </c>
      <c r="E355" s="55">
        <f>VLOOKUP(Table12[[#This Row],[Name]],M.Rd!$A:$T,MATCH(Table12[[#This Row],[L.eff]],M.Rd!$C$2:$S$2)+2,FALSE)</f>
        <v>155</v>
      </c>
      <c r="F355" s="55">
        <f>VLOOKUP(Table12[[#This Row],[Name]],V.Rd!$A:$B,2,FALSE)</f>
        <v>857</v>
      </c>
      <c r="G355" s="55">
        <f>VLOOKUP(Table12[[#This Row],[Name]],M.Rd!$A:$T,20,FALSE)</f>
        <v>3600</v>
      </c>
    </row>
    <row r="356" spans="1:7" x14ac:dyDescent="0.25">
      <c r="A356" s="44" t="s">
        <v>431</v>
      </c>
      <c r="B356" s="49">
        <v>51.6</v>
      </c>
      <c r="C356" s="49">
        <v>12</v>
      </c>
      <c r="D356" s="46">
        <v>466</v>
      </c>
      <c r="E356" s="55">
        <f>VLOOKUP(Table12[[#This Row],[Name]],M.Rd!$A:$T,MATCH(Table12[[#This Row],[L.eff]],M.Rd!$C$2:$S$2)+2,FALSE)</f>
        <v>155</v>
      </c>
      <c r="F356" s="55">
        <f>VLOOKUP(Table12[[#This Row],[Name]],V.Rd!$A:$B,2,FALSE)</f>
        <v>857</v>
      </c>
      <c r="G356" s="55">
        <f>VLOOKUP(Table12[[#This Row],[Name]],M.Rd!$A:$T,20,FALSE)</f>
        <v>3600</v>
      </c>
    </row>
    <row r="357" spans="1:7" x14ac:dyDescent="0.25">
      <c r="A357" s="44" t="s">
        <v>431</v>
      </c>
      <c r="B357" s="49">
        <v>51.6</v>
      </c>
      <c r="C357" s="49">
        <v>13</v>
      </c>
      <c r="D357" s="46">
        <v>401</v>
      </c>
      <c r="E357" s="55">
        <f>VLOOKUP(Table12[[#This Row],[Name]],M.Rd!$A:$T,MATCH(Table12[[#This Row],[L.eff]],M.Rd!$C$2:$S$2)+2,FALSE)</f>
        <v>155</v>
      </c>
      <c r="F357" s="55">
        <f>VLOOKUP(Table12[[#This Row],[Name]],V.Rd!$A:$B,2,FALSE)</f>
        <v>857</v>
      </c>
      <c r="G357" s="55">
        <f>VLOOKUP(Table12[[#This Row],[Name]],M.Rd!$A:$T,20,FALSE)</f>
        <v>3600</v>
      </c>
    </row>
    <row r="358" spans="1:7" x14ac:dyDescent="0.25">
      <c r="A358" s="44" t="s">
        <v>431</v>
      </c>
      <c r="B358" s="49">
        <v>51.6</v>
      </c>
      <c r="C358" s="49">
        <v>14</v>
      </c>
      <c r="D358" s="46">
        <v>348</v>
      </c>
      <c r="E358" s="55">
        <f>VLOOKUP(Table12[[#This Row],[Name]],M.Rd!$A:$T,MATCH(Table12[[#This Row],[L.eff]],M.Rd!$C$2:$S$2)+2,FALSE)</f>
        <v>155</v>
      </c>
      <c r="F358" s="55">
        <f>VLOOKUP(Table12[[#This Row],[Name]],V.Rd!$A:$B,2,FALSE)</f>
        <v>857</v>
      </c>
      <c r="G358" s="55">
        <f>VLOOKUP(Table12[[#This Row],[Name]],M.Rd!$A:$T,20,FALSE)</f>
        <v>3600</v>
      </c>
    </row>
    <row r="359" spans="1:7" x14ac:dyDescent="0.25">
      <c r="A359" s="43" t="s">
        <v>432</v>
      </c>
      <c r="B359" s="48">
        <v>63.7</v>
      </c>
      <c r="C359" s="48">
        <v>1</v>
      </c>
      <c r="D359" s="45">
        <v>2880</v>
      </c>
      <c r="E359" s="55">
        <f>VLOOKUP(Table12[[#This Row],[Name]],M.Rd!$A:$T,MATCH(Table12[[#This Row],[L.eff]],M.Rd!$C$2:$S$2)+2,FALSE)</f>
        <v>190</v>
      </c>
      <c r="F359" s="55">
        <f>VLOOKUP(Table12[[#This Row],[Name]],V.Rd!$A:$B,2,FALSE)</f>
        <v>1060</v>
      </c>
      <c r="G359" s="55">
        <f>VLOOKUP(Table12[[#This Row],[Name]],M.Rd!$A:$T,20,FALSE)</f>
        <v>4340</v>
      </c>
    </row>
    <row r="360" spans="1:7" x14ac:dyDescent="0.25">
      <c r="A360" s="44" t="s">
        <v>432</v>
      </c>
      <c r="B360" s="49">
        <v>63.7</v>
      </c>
      <c r="C360" s="49">
        <v>1.5</v>
      </c>
      <c r="D360" s="46">
        <v>2840</v>
      </c>
      <c r="E360" s="55">
        <f>VLOOKUP(Table12[[#This Row],[Name]],M.Rd!$A:$T,MATCH(Table12[[#This Row],[L.eff]],M.Rd!$C$2:$S$2)+2,FALSE)</f>
        <v>190</v>
      </c>
      <c r="F360" s="55">
        <f>VLOOKUP(Table12[[#This Row],[Name]],V.Rd!$A:$B,2,FALSE)</f>
        <v>1060</v>
      </c>
      <c r="G360" s="55">
        <f>VLOOKUP(Table12[[#This Row],[Name]],M.Rd!$A:$T,20,FALSE)</f>
        <v>4340</v>
      </c>
    </row>
    <row r="361" spans="1:7" x14ac:dyDescent="0.25">
      <c r="A361" s="44" t="s">
        <v>432</v>
      </c>
      <c r="B361" s="49">
        <v>63.7</v>
      </c>
      <c r="C361" s="49">
        <v>2</v>
      </c>
      <c r="D361" s="46">
        <v>2770</v>
      </c>
      <c r="E361" s="55">
        <f>VLOOKUP(Table12[[#This Row],[Name]],M.Rd!$A:$T,MATCH(Table12[[#This Row],[L.eff]],M.Rd!$C$2:$S$2)+2,FALSE)</f>
        <v>190</v>
      </c>
      <c r="F361" s="55">
        <f>VLOOKUP(Table12[[#This Row],[Name]],V.Rd!$A:$B,2,FALSE)</f>
        <v>1060</v>
      </c>
      <c r="G361" s="55">
        <f>VLOOKUP(Table12[[#This Row],[Name]],M.Rd!$A:$T,20,FALSE)</f>
        <v>4340</v>
      </c>
    </row>
    <row r="362" spans="1:7" x14ac:dyDescent="0.25">
      <c r="A362" s="44" t="s">
        <v>432</v>
      </c>
      <c r="B362" s="49">
        <v>63.7</v>
      </c>
      <c r="C362" s="49">
        <v>2.5</v>
      </c>
      <c r="D362" s="46">
        <v>2710</v>
      </c>
      <c r="E362" s="55">
        <f>VLOOKUP(Table12[[#This Row],[Name]],M.Rd!$A:$T,MATCH(Table12[[#This Row],[L.eff]],M.Rd!$C$2:$S$2)+2,FALSE)</f>
        <v>190</v>
      </c>
      <c r="F362" s="55">
        <f>VLOOKUP(Table12[[#This Row],[Name]],V.Rd!$A:$B,2,FALSE)</f>
        <v>1060</v>
      </c>
      <c r="G362" s="55">
        <f>VLOOKUP(Table12[[#This Row],[Name]],M.Rd!$A:$T,20,FALSE)</f>
        <v>4340</v>
      </c>
    </row>
    <row r="363" spans="1:7" x14ac:dyDescent="0.25">
      <c r="A363" s="44" t="s">
        <v>432</v>
      </c>
      <c r="B363" s="49">
        <v>63.7</v>
      </c>
      <c r="C363" s="49">
        <v>3</v>
      </c>
      <c r="D363" s="46">
        <v>2630</v>
      </c>
      <c r="E363" s="55">
        <f>VLOOKUP(Table12[[#This Row],[Name]],M.Rd!$A:$T,MATCH(Table12[[#This Row],[L.eff]],M.Rd!$C$2:$S$2)+2,FALSE)</f>
        <v>190</v>
      </c>
      <c r="F363" s="55">
        <f>VLOOKUP(Table12[[#This Row],[Name]],V.Rd!$A:$B,2,FALSE)</f>
        <v>1060</v>
      </c>
      <c r="G363" s="55">
        <f>VLOOKUP(Table12[[#This Row],[Name]],M.Rd!$A:$T,20,FALSE)</f>
        <v>4340</v>
      </c>
    </row>
    <row r="364" spans="1:7" x14ac:dyDescent="0.25">
      <c r="A364" s="44" t="s">
        <v>432</v>
      </c>
      <c r="B364" s="49">
        <v>63.7</v>
      </c>
      <c r="C364" s="49">
        <v>3.5</v>
      </c>
      <c r="D364" s="46">
        <v>2530</v>
      </c>
      <c r="E364" s="55">
        <f>VLOOKUP(Table12[[#This Row],[Name]],M.Rd!$A:$T,MATCH(Table12[[#This Row],[L.eff]],M.Rd!$C$2:$S$2)+2,FALSE)</f>
        <v>190</v>
      </c>
      <c r="F364" s="55">
        <f>VLOOKUP(Table12[[#This Row],[Name]],V.Rd!$A:$B,2,FALSE)</f>
        <v>1060</v>
      </c>
      <c r="G364" s="55">
        <f>VLOOKUP(Table12[[#This Row],[Name]],M.Rd!$A:$T,20,FALSE)</f>
        <v>4340</v>
      </c>
    </row>
    <row r="365" spans="1:7" x14ac:dyDescent="0.25">
      <c r="A365" s="44" t="s">
        <v>432</v>
      </c>
      <c r="B365" s="49">
        <v>63.7</v>
      </c>
      <c r="C365" s="49">
        <v>4</v>
      </c>
      <c r="D365" s="46">
        <v>2420</v>
      </c>
      <c r="E365" s="55">
        <f>VLOOKUP(Table12[[#This Row],[Name]],M.Rd!$A:$T,MATCH(Table12[[#This Row],[L.eff]],M.Rd!$C$2:$S$2)+2,FALSE)</f>
        <v>190</v>
      </c>
      <c r="F365" s="55">
        <f>VLOOKUP(Table12[[#This Row],[Name]],V.Rd!$A:$B,2,FALSE)</f>
        <v>1060</v>
      </c>
      <c r="G365" s="55">
        <f>VLOOKUP(Table12[[#This Row],[Name]],M.Rd!$A:$T,20,FALSE)</f>
        <v>4340</v>
      </c>
    </row>
    <row r="366" spans="1:7" x14ac:dyDescent="0.25">
      <c r="A366" s="44" t="s">
        <v>432</v>
      </c>
      <c r="B366" s="49">
        <v>63.7</v>
      </c>
      <c r="C366" s="49">
        <v>5</v>
      </c>
      <c r="D366" s="46">
        <v>2120</v>
      </c>
      <c r="E366" s="55">
        <f>VLOOKUP(Table12[[#This Row],[Name]],M.Rd!$A:$T,MATCH(Table12[[#This Row],[L.eff]],M.Rd!$C$2:$S$2)+2,FALSE)</f>
        <v>190</v>
      </c>
      <c r="F366" s="55">
        <f>VLOOKUP(Table12[[#This Row],[Name]],V.Rd!$A:$B,2,FALSE)</f>
        <v>1060</v>
      </c>
      <c r="G366" s="55">
        <f>VLOOKUP(Table12[[#This Row],[Name]],M.Rd!$A:$T,20,FALSE)</f>
        <v>4340</v>
      </c>
    </row>
    <row r="367" spans="1:7" x14ac:dyDescent="0.25">
      <c r="A367" s="44" t="s">
        <v>432</v>
      </c>
      <c r="B367" s="49">
        <v>63.7</v>
      </c>
      <c r="C367" s="49">
        <v>6</v>
      </c>
      <c r="D367" s="46">
        <v>1770</v>
      </c>
      <c r="E367" s="55">
        <f>VLOOKUP(Table12[[#This Row],[Name]],M.Rd!$A:$T,MATCH(Table12[[#This Row],[L.eff]],M.Rd!$C$2:$S$2)+2,FALSE)</f>
        <v>190</v>
      </c>
      <c r="F367" s="55">
        <f>VLOOKUP(Table12[[#This Row],[Name]],V.Rd!$A:$B,2,FALSE)</f>
        <v>1060</v>
      </c>
      <c r="G367" s="55">
        <f>VLOOKUP(Table12[[#This Row],[Name]],M.Rd!$A:$T,20,FALSE)</f>
        <v>4340</v>
      </c>
    </row>
    <row r="368" spans="1:7" x14ac:dyDescent="0.25">
      <c r="A368" s="44" t="s">
        <v>432</v>
      </c>
      <c r="B368" s="49">
        <v>63.7</v>
      </c>
      <c r="C368" s="49">
        <v>7</v>
      </c>
      <c r="D368" s="46">
        <v>1440</v>
      </c>
      <c r="E368" s="55">
        <f>VLOOKUP(Table12[[#This Row],[Name]],M.Rd!$A:$T,MATCH(Table12[[#This Row],[L.eff]],M.Rd!$C$2:$S$2)+2,FALSE)</f>
        <v>190</v>
      </c>
      <c r="F368" s="55">
        <f>VLOOKUP(Table12[[#This Row],[Name]],V.Rd!$A:$B,2,FALSE)</f>
        <v>1060</v>
      </c>
      <c r="G368" s="55">
        <f>VLOOKUP(Table12[[#This Row],[Name]],M.Rd!$A:$T,20,FALSE)</f>
        <v>4340</v>
      </c>
    </row>
    <row r="369" spans="1:7" x14ac:dyDescent="0.25">
      <c r="A369" s="44" t="s">
        <v>432</v>
      </c>
      <c r="B369" s="49">
        <v>63.7</v>
      </c>
      <c r="C369" s="49">
        <v>8</v>
      </c>
      <c r="D369" s="46">
        <v>1160</v>
      </c>
      <c r="E369" s="55">
        <f>VLOOKUP(Table12[[#This Row],[Name]],M.Rd!$A:$T,MATCH(Table12[[#This Row],[L.eff]],M.Rd!$C$2:$S$2)+2,FALSE)</f>
        <v>190</v>
      </c>
      <c r="F369" s="55">
        <f>VLOOKUP(Table12[[#This Row],[Name]],V.Rd!$A:$B,2,FALSE)</f>
        <v>1060</v>
      </c>
      <c r="G369" s="55">
        <f>VLOOKUP(Table12[[#This Row],[Name]],M.Rd!$A:$T,20,FALSE)</f>
        <v>4340</v>
      </c>
    </row>
    <row r="370" spans="1:7" x14ac:dyDescent="0.25">
      <c r="A370" s="44" t="s">
        <v>432</v>
      </c>
      <c r="B370" s="49">
        <v>63.7</v>
      </c>
      <c r="C370" s="49">
        <v>9</v>
      </c>
      <c r="D370" s="46">
        <v>950</v>
      </c>
      <c r="E370" s="55">
        <f>VLOOKUP(Table12[[#This Row],[Name]],M.Rd!$A:$T,MATCH(Table12[[#This Row],[L.eff]],M.Rd!$C$2:$S$2)+2,FALSE)</f>
        <v>190</v>
      </c>
      <c r="F370" s="55">
        <f>VLOOKUP(Table12[[#This Row],[Name]],V.Rd!$A:$B,2,FALSE)</f>
        <v>1060</v>
      </c>
      <c r="G370" s="55">
        <f>VLOOKUP(Table12[[#This Row],[Name]],M.Rd!$A:$T,20,FALSE)</f>
        <v>4340</v>
      </c>
    </row>
    <row r="371" spans="1:7" x14ac:dyDescent="0.25">
      <c r="A371" s="44" t="s">
        <v>432</v>
      </c>
      <c r="B371" s="49">
        <v>63.7</v>
      </c>
      <c r="C371" s="49">
        <v>10</v>
      </c>
      <c r="D371" s="46">
        <v>787</v>
      </c>
      <c r="E371" s="55">
        <f>VLOOKUP(Table12[[#This Row],[Name]],M.Rd!$A:$T,MATCH(Table12[[#This Row],[L.eff]],M.Rd!$C$2:$S$2)+2,FALSE)</f>
        <v>190</v>
      </c>
      <c r="F371" s="55">
        <f>VLOOKUP(Table12[[#This Row],[Name]],V.Rd!$A:$B,2,FALSE)</f>
        <v>1060</v>
      </c>
      <c r="G371" s="55">
        <f>VLOOKUP(Table12[[#This Row],[Name]],M.Rd!$A:$T,20,FALSE)</f>
        <v>4340</v>
      </c>
    </row>
    <row r="372" spans="1:7" x14ac:dyDescent="0.25">
      <c r="A372" s="44" t="s">
        <v>432</v>
      </c>
      <c r="B372" s="49">
        <v>63.7</v>
      </c>
      <c r="C372" s="49">
        <v>11</v>
      </c>
      <c r="D372" s="46">
        <v>662</v>
      </c>
      <c r="E372" s="55">
        <f>VLOOKUP(Table12[[#This Row],[Name]],M.Rd!$A:$T,MATCH(Table12[[#This Row],[L.eff]],M.Rd!$C$2:$S$2)+2,FALSE)</f>
        <v>190</v>
      </c>
      <c r="F372" s="55">
        <f>VLOOKUP(Table12[[#This Row],[Name]],V.Rd!$A:$B,2,FALSE)</f>
        <v>1060</v>
      </c>
      <c r="G372" s="55">
        <f>VLOOKUP(Table12[[#This Row],[Name]],M.Rd!$A:$T,20,FALSE)</f>
        <v>4340</v>
      </c>
    </row>
    <row r="373" spans="1:7" x14ac:dyDescent="0.25">
      <c r="A373" s="44" t="s">
        <v>432</v>
      </c>
      <c r="B373" s="49">
        <v>63.7</v>
      </c>
      <c r="C373" s="49">
        <v>12</v>
      </c>
      <c r="D373" s="46">
        <v>563</v>
      </c>
      <c r="E373" s="55">
        <f>VLOOKUP(Table12[[#This Row],[Name]],M.Rd!$A:$T,MATCH(Table12[[#This Row],[L.eff]],M.Rd!$C$2:$S$2)+2,FALSE)</f>
        <v>190</v>
      </c>
      <c r="F373" s="55">
        <f>VLOOKUP(Table12[[#This Row],[Name]],V.Rd!$A:$B,2,FALSE)</f>
        <v>1060</v>
      </c>
      <c r="G373" s="55">
        <f>VLOOKUP(Table12[[#This Row],[Name]],M.Rd!$A:$T,20,FALSE)</f>
        <v>4340</v>
      </c>
    </row>
    <row r="374" spans="1:7" x14ac:dyDescent="0.25">
      <c r="A374" s="44" t="s">
        <v>432</v>
      </c>
      <c r="B374" s="49">
        <v>63.7</v>
      </c>
      <c r="C374" s="49">
        <v>13</v>
      </c>
      <c r="D374" s="46">
        <v>485</v>
      </c>
      <c r="E374" s="55">
        <f>VLOOKUP(Table12[[#This Row],[Name]],M.Rd!$A:$T,MATCH(Table12[[#This Row],[L.eff]],M.Rd!$C$2:$S$2)+2,FALSE)</f>
        <v>190</v>
      </c>
      <c r="F374" s="55">
        <f>VLOOKUP(Table12[[#This Row],[Name]],V.Rd!$A:$B,2,FALSE)</f>
        <v>1060</v>
      </c>
      <c r="G374" s="55">
        <f>VLOOKUP(Table12[[#This Row],[Name]],M.Rd!$A:$T,20,FALSE)</f>
        <v>4340</v>
      </c>
    </row>
    <row r="375" spans="1:7" x14ac:dyDescent="0.25">
      <c r="A375" s="44" t="s">
        <v>432</v>
      </c>
      <c r="B375" s="49">
        <v>63.7</v>
      </c>
      <c r="C375" s="49">
        <v>14</v>
      </c>
      <c r="D375" s="46">
        <v>421</v>
      </c>
      <c r="E375" s="55">
        <f>VLOOKUP(Table12[[#This Row],[Name]],M.Rd!$A:$T,MATCH(Table12[[#This Row],[L.eff]],M.Rd!$C$2:$S$2)+2,FALSE)</f>
        <v>190</v>
      </c>
      <c r="F375" s="55">
        <f>VLOOKUP(Table12[[#This Row],[Name]],V.Rd!$A:$B,2,FALSE)</f>
        <v>1060</v>
      </c>
      <c r="G375" s="55">
        <f>VLOOKUP(Table12[[#This Row],[Name]],M.Rd!$A:$T,20,FALSE)</f>
        <v>4340</v>
      </c>
    </row>
    <row r="376" spans="1:7" x14ac:dyDescent="0.25">
      <c r="A376" s="43" t="s">
        <v>433</v>
      </c>
      <c r="B376" s="48">
        <v>80.099999999999994</v>
      </c>
      <c r="C376" s="48">
        <v>1</v>
      </c>
      <c r="D376" s="45">
        <v>3620</v>
      </c>
      <c r="E376" s="55">
        <f>VLOOKUP(Table12[[#This Row],[Name]],M.Rd!$A:$T,MATCH(Table12[[#This Row],[L.eff]],M.Rd!$C$2:$S$2)+2,FALSE)</f>
        <v>235</v>
      </c>
      <c r="F376" s="55">
        <f>VLOOKUP(Table12[[#This Row],[Name]],V.Rd!$A:$B,2,FALSE)</f>
        <v>1330</v>
      </c>
      <c r="G376" s="55">
        <f>VLOOKUP(Table12[[#This Row],[Name]],M.Rd!$A:$T,20,FALSE)</f>
        <v>5300</v>
      </c>
    </row>
    <row r="377" spans="1:7" x14ac:dyDescent="0.25">
      <c r="A377" s="44" t="s">
        <v>433</v>
      </c>
      <c r="B377" s="49">
        <v>80.099999999999994</v>
      </c>
      <c r="C377" s="49">
        <v>1.5</v>
      </c>
      <c r="D377" s="46">
        <v>3560</v>
      </c>
      <c r="E377" s="55">
        <f>VLOOKUP(Table12[[#This Row],[Name]],M.Rd!$A:$T,MATCH(Table12[[#This Row],[L.eff]],M.Rd!$C$2:$S$2)+2,FALSE)</f>
        <v>235</v>
      </c>
      <c r="F377" s="55">
        <f>VLOOKUP(Table12[[#This Row],[Name]],V.Rd!$A:$B,2,FALSE)</f>
        <v>1330</v>
      </c>
      <c r="G377" s="55">
        <f>VLOOKUP(Table12[[#This Row],[Name]],M.Rd!$A:$T,20,FALSE)</f>
        <v>5300</v>
      </c>
    </row>
    <row r="378" spans="1:7" x14ac:dyDescent="0.25">
      <c r="A378" s="44" t="s">
        <v>433</v>
      </c>
      <c r="B378" s="49">
        <v>80.099999999999994</v>
      </c>
      <c r="C378" s="49">
        <v>2</v>
      </c>
      <c r="D378" s="46">
        <v>3480</v>
      </c>
      <c r="E378" s="55">
        <f>VLOOKUP(Table12[[#This Row],[Name]],M.Rd!$A:$T,MATCH(Table12[[#This Row],[L.eff]],M.Rd!$C$2:$S$2)+2,FALSE)</f>
        <v>235</v>
      </c>
      <c r="F378" s="55">
        <f>VLOOKUP(Table12[[#This Row],[Name]],V.Rd!$A:$B,2,FALSE)</f>
        <v>1330</v>
      </c>
      <c r="G378" s="55">
        <f>VLOOKUP(Table12[[#This Row],[Name]],M.Rd!$A:$T,20,FALSE)</f>
        <v>5300</v>
      </c>
    </row>
    <row r="379" spans="1:7" x14ac:dyDescent="0.25">
      <c r="A379" s="44" t="s">
        <v>433</v>
      </c>
      <c r="B379" s="49">
        <v>80.099999999999994</v>
      </c>
      <c r="C379" s="49">
        <v>2.5</v>
      </c>
      <c r="D379" s="46">
        <v>3400</v>
      </c>
      <c r="E379" s="55">
        <f>VLOOKUP(Table12[[#This Row],[Name]],M.Rd!$A:$T,MATCH(Table12[[#This Row],[L.eff]],M.Rd!$C$2:$S$2)+2,FALSE)</f>
        <v>235</v>
      </c>
      <c r="F379" s="55">
        <f>VLOOKUP(Table12[[#This Row],[Name]],V.Rd!$A:$B,2,FALSE)</f>
        <v>1330</v>
      </c>
      <c r="G379" s="55">
        <f>VLOOKUP(Table12[[#This Row],[Name]],M.Rd!$A:$T,20,FALSE)</f>
        <v>5300</v>
      </c>
    </row>
    <row r="380" spans="1:7" x14ac:dyDescent="0.25">
      <c r="A380" s="44" t="s">
        <v>433</v>
      </c>
      <c r="B380" s="49">
        <v>80.099999999999994</v>
      </c>
      <c r="C380" s="49">
        <v>3</v>
      </c>
      <c r="D380" s="46">
        <v>3290</v>
      </c>
      <c r="E380" s="55">
        <f>VLOOKUP(Table12[[#This Row],[Name]],M.Rd!$A:$T,MATCH(Table12[[#This Row],[L.eff]],M.Rd!$C$2:$S$2)+2,FALSE)</f>
        <v>235</v>
      </c>
      <c r="F380" s="55">
        <f>VLOOKUP(Table12[[#This Row],[Name]],V.Rd!$A:$B,2,FALSE)</f>
        <v>1330</v>
      </c>
      <c r="G380" s="55">
        <f>VLOOKUP(Table12[[#This Row],[Name]],M.Rd!$A:$T,20,FALSE)</f>
        <v>5300</v>
      </c>
    </row>
    <row r="381" spans="1:7" x14ac:dyDescent="0.25">
      <c r="A381" s="44" t="s">
        <v>433</v>
      </c>
      <c r="B381" s="49">
        <v>80.099999999999994</v>
      </c>
      <c r="C381" s="49">
        <v>3.5</v>
      </c>
      <c r="D381" s="46">
        <v>3170</v>
      </c>
      <c r="E381" s="55">
        <f>VLOOKUP(Table12[[#This Row],[Name]],M.Rd!$A:$T,MATCH(Table12[[#This Row],[L.eff]],M.Rd!$C$2:$S$2)+2,FALSE)</f>
        <v>235</v>
      </c>
      <c r="F381" s="55">
        <f>VLOOKUP(Table12[[#This Row],[Name]],V.Rd!$A:$B,2,FALSE)</f>
        <v>1330</v>
      </c>
      <c r="G381" s="55">
        <f>VLOOKUP(Table12[[#This Row],[Name]],M.Rd!$A:$T,20,FALSE)</f>
        <v>5300</v>
      </c>
    </row>
    <row r="382" spans="1:7" x14ac:dyDescent="0.25">
      <c r="A382" s="44" t="s">
        <v>433</v>
      </c>
      <c r="B382" s="49">
        <v>80.099999999999994</v>
      </c>
      <c r="C382" s="49">
        <v>4</v>
      </c>
      <c r="D382" s="46">
        <v>3020</v>
      </c>
      <c r="E382" s="55">
        <f>VLOOKUP(Table12[[#This Row],[Name]],M.Rd!$A:$T,MATCH(Table12[[#This Row],[L.eff]],M.Rd!$C$2:$S$2)+2,FALSE)</f>
        <v>235</v>
      </c>
      <c r="F382" s="55">
        <f>VLOOKUP(Table12[[#This Row],[Name]],V.Rd!$A:$B,2,FALSE)</f>
        <v>1330</v>
      </c>
      <c r="G382" s="55">
        <f>VLOOKUP(Table12[[#This Row],[Name]],M.Rd!$A:$T,20,FALSE)</f>
        <v>5300</v>
      </c>
    </row>
    <row r="383" spans="1:7" x14ac:dyDescent="0.25">
      <c r="A383" s="44" t="s">
        <v>433</v>
      </c>
      <c r="B383" s="49">
        <v>80.099999999999994</v>
      </c>
      <c r="C383" s="49">
        <v>5</v>
      </c>
      <c r="D383" s="46">
        <v>2640</v>
      </c>
      <c r="E383" s="55">
        <f>VLOOKUP(Table12[[#This Row],[Name]],M.Rd!$A:$T,MATCH(Table12[[#This Row],[L.eff]],M.Rd!$C$2:$S$2)+2,FALSE)</f>
        <v>235</v>
      </c>
      <c r="F383" s="55">
        <f>VLOOKUP(Table12[[#This Row],[Name]],V.Rd!$A:$B,2,FALSE)</f>
        <v>1330</v>
      </c>
      <c r="G383" s="55">
        <f>VLOOKUP(Table12[[#This Row],[Name]],M.Rd!$A:$T,20,FALSE)</f>
        <v>5300</v>
      </c>
    </row>
    <row r="384" spans="1:7" x14ac:dyDescent="0.25">
      <c r="A384" s="44" t="s">
        <v>433</v>
      </c>
      <c r="B384" s="49">
        <v>80.099999999999994</v>
      </c>
      <c r="C384" s="49">
        <v>6</v>
      </c>
      <c r="D384" s="46">
        <v>2180</v>
      </c>
      <c r="E384" s="55">
        <f>VLOOKUP(Table12[[#This Row],[Name]],M.Rd!$A:$T,MATCH(Table12[[#This Row],[L.eff]],M.Rd!$C$2:$S$2)+2,FALSE)</f>
        <v>235</v>
      </c>
      <c r="F384" s="55">
        <f>VLOOKUP(Table12[[#This Row],[Name]],V.Rd!$A:$B,2,FALSE)</f>
        <v>1330</v>
      </c>
      <c r="G384" s="55">
        <f>VLOOKUP(Table12[[#This Row],[Name]],M.Rd!$A:$T,20,FALSE)</f>
        <v>5300</v>
      </c>
    </row>
    <row r="385" spans="1:7" x14ac:dyDescent="0.25">
      <c r="A385" s="44" t="s">
        <v>433</v>
      </c>
      <c r="B385" s="49">
        <v>80.099999999999994</v>
      </c>
      <c r="C385" s="49">
        <v>7</v>
      </c>
      <c r="D385" s="46">
        <v>1760</v>
      </c>
      <c r="E385" s="55">
        <f>VLOOKUP(Table12[[#This Row],[Name]],M.Rd!$A:$T,MATCH(Table12[[#This Row],[L.eff]],M.Rd!$C$2:$S$2)+2,FALSE)</f>
        <v>235</v>
      </c>
      <c r="F385" s="55">
        <f>VLOOKUP(Table12[[#This Row],[Name]],V.Rd!$A:$B,2,FALSE)</f>
        <v>1330</v>
      </c>
      <c r="G385" s="55">
        <f>VLOOKUP(Table12[[#This Row],[Name]],M.Rd!$A:$T,20,FALSE)</f>
        <v>5300</v>
      </c>
    </row>
    <row r="386" spans="1:7" x14ac:dyDescent="0.25">
      <c r="A386" s="44" t="s">
        <v>433</v>
      </c>
      <c r="B386" s="49">
        <v>80.099999999999994</v>
      </c>
      <c r="C386" s="49">
        <v>8</v>
      </c>
      <c r="D386" s="46">
        <v>1420</v>
      </c>
      <c r="E386" s="55">
        <f>VLOOKUP(Table12[[#This Row],[Name]],M.Rd!$A:$T,MATCH(Table12[[#This Row],[L.eff]],M.Rd!$C$2:$S$2)+2,FALSE)</f>
        <v>235</v>
      </c>
      <c r="F386" s="55">
        <f>VLOOKUP(Table12[[#This Row],[Name]],V.Rd!$A:$B,2,FALSE)</f>
        <v>1330</v>
      </c>
      <c r="G386" s="55">
        <f>VLOOKUP(Table12[[#This Row],[Name]],M.Rd!$A:$T,20,FALSE)</f>
        <v>5300</v>
      </c>
    </row>
    <row r="387" spans="1:7" x14ac:dyDescent="0.25">
      <c r="A387" s="44" t="s">
        <v>433</v>
      </c>
      <c r="B387" s="49">
        <v>80.099999999999994</v>
      </c>
      <c r="C387" s="49">
        <v>9</v>
      </c>
      <c r="D387" s="46">
        <v>1160</v>
      </c>
      <c r="E387" s="55">
        <f>VLOOKUP(Table12[[#This Row],[Name]],M.Rd!$A:$T,MATCH(Table12[[#This Row],[L.eff]],M.Rd!$C$2:$S$2)+2,FALSE)</f>
        <v>235</v>
      </c>
      <c r="F387" s="55">
        <f>VLOOKUP(Table12[[#This Row],[Name]],V.Rd!$A:$B,2,FALSE)</f>
        <v>1330</v>
      </c>
      <c r="G387" s="55">
        <f>VLOOKUP(Table12[[#This Row],[Name]],M.Rd!$A:$T,20,FALSE)</f>
        <v>5300</v>
      </c>
    </row>
    <row r="388" spans="1:7" x14ac:dyDescent="0.25">
      <c r="A388" s="44" t="s">
        <v>433</v>
      </c>
      <c r="B388" s="49">
        <v>80.099999999999994</v>
      </c>
      <c r="C388" s="49">
        <v>10</v>
      </c>
      <c r="D388" s="46">
        <v>961</v>
      </c>
      <c r="E388" s="55">
        <f>VLOOKUP(Table12[[#This Row],[Name]],M.Rd!$A:$T,MATCH(Table12[[#This Row],[L.eff]],M.Rd!$C$2:$S$2)+2,FALSE)</f>
        <v>235</v>
      </c>
      <c r="F388" s="55">
        <f>VLOOKUP(Table12[[#This Row],[Name]],V.Rd!$A:$B,2,FALSE)</f>
        <v>1330</v>
      </c>
      <c r="G388" s="55">
        <f>VLOOKUP(Table12[[#This Row],[Name]],M.Rd!$A:$T,20,FALSE)</f>
        <v>5300</v>
      </c>
    </row>
    <row r="389" spans="1:7" x14ac:dyDescent="0.25">
      <c r="A389" s="44" t="s">
        <v>433</v>
      </c>
      <c r="B389" s="49">
        <v>80.099999999999994</v>
      </c>
      <c r="C389" s="49">
        <v>11</v>
      </c>
      <c r="D389" s="46">
        <v>807</v>
      </c>
      <c r="E389" s="55">
        <f>VLOOKUP(Table12[[#This Row],[Name]],M.Rd!$A:$T,MATCH(Table12[[#This Row],[L.eff]],M.Rd!$C$2:$S$2)+2,FALSE)</f>
        <v>235</v>
      </c>
      <c r="F389" s="55">
        <f>VLOOKUP(Table12[[#This Row],[Name]],V.Rd!$A:$B,2,FALSE)</f>
        <v>1330</v>
      </c>
      <c r="G389" s="55">
        <f>VLOOKUP(Table12[[#This Row],[Name]],M.Rd!$A:$T,20,FALSE)</f>
        <v>5300</v>
      </c>
    </row>
    <row r="390" spans="1:7" x14ac:dyDescent="0.25">
      <c r="A390" s="44" t="s">
        <v>433</v>
      </c>
      <c r="B390" s="49">
        <v>80.099999999999994</v>
      </c>
      <c r="C390" s="49">
        <v>12</v>
      </c>
      <c r="D390" s="46">
        <v>687</v>
      </c>
      <c r="E390" s="55">
        <f>VLOOKUP(Table12[[#This Row],[Name]],M.Rd!$A:$T,MATCH(Table12[[#This Row],[L.eff]],M.Rd!$C$2:$S$2)+2,FALSE)</f>
        <v>235</v>
      </c>
      <c r="F390" s="55">
        <f>VLOOKUP(Table12[[#This Row],[Name]],V.Rd!$A:$B,2,FALSE)</f>
        <v>1330</v>
      </c>
      <c r="G390" s="55">
        <f>VLOOKUP(Table12[[#This Row],[Name]],M.Rd!$A:$T,20,FALSE)</f>
        <v>5300</v>
      </c>
    </row>
    <row r="391" spans="1:7" x14ac:dyDescent="0.25">
      <c r="A391" s="44" t="s">
        <v>433</v>
      </c>
      <c r="B391" s="49">
        <v>80.099999999999994</v>
      </c>
      <c r="C391" s="49">
        <v>13</v>
      </c>
      <c r="D391" s="46">
        <v>591</v>
      </c>
      <c r="E391" s="55">
        <f>VLOOKUP(Table12[[#This Row],[Name]],M.Rd!$A:$T,MATCH(Table12[[#This Row],[L.eff]],M.Rd!$C$2:$S$2)+2,FALSE)</f>
        <v>235</v>
      </c>
      <c r="F391" s="55">
        <f>VLOOKUP(Table12[[#This Row],[Name]],V.Rd!$A:$B,2,FALSE)</f>
        <v>1330</v>
      </c>
      <c r="G391" s="55">
        <f>VLOOKUP(Table12[[#This Row],[Name]],M.Rd!$A:$T,20,FALSE)</f>
        <v>5300</v>
      </c>
    </row>
    <row r="392" spans="1:7" x14ac:dyDescent="0.25">
      <c r="A392" s="44" t="s">
        <v>433</v>
      </c>
      <c r="B392" s="49">
        <v>80.099999999999994</v>
      </c>
      <c r="C392" s="49">
        <v>14</v>
      </c>
      <c r="D392" s="46">
        <v>514</v>
      </c>
      <c r="E392" s="55">
        <f>VLOOKUP(Table12[[#This Row],[Name]],M.Rd!$A:$T,MATCH(Table12[[#This Row],[L.eff]],M.Rd!$C$2:$S$2)+2,FALSE)</f>
        <v>235</v>
      </c>
      <c r="F392" s="55">
        <f>VLOOKUP(Table12[[#This Row],[Name]],V.Rd!$A:$B,2,FALSE)</f>
        <v>1330</v>
      </c>
      <c r="G392" s="55">
        <f>VLOOKUP(Table12[[#This Row],[Name]],M.Rd!$A:$T,20,FALSE)</f>
        <v>5300</v>
      </c>
    </row>
    <row r="393" spans="1:7" x14ac:dyDescent="0.25">
      <c r="A393" s="43" t="s">
        <v>428</v>
      </c>
      <c r="B393" s="48">
        <v>26.4</v>
      </c>
      <c r="C393" s="48">
        <v>1</v>
      </c>
      <c r="D393" s="45">
        <v>1190</v>
      </c>
      <c r="E393" s="55">
        <f>VLOOKUP(Table12[[#This Row],[Name]],M.Rd!$A:$T,MATCH(Table12[[#This Row],[L.eff]],M.Rd!$C$2:$S$2)+2,FALSE)</f>
        <v>81.3</v>
      </c>
      <c r="F393" s="55">
        <f>VLOOKUP(Table12[[#This Row],[Name]],V.Rd!$A:$B,2,FALSE)</f>
        <v>438</v>
      </c>
      <c r="G393" s="55">
        <f>VLOOKUP(Table12[[#This Row],[Name]],M.Rd!$A:$T,20,FALSE)</f>
        <v>1930</v>
      </c>
    </row>
    <row r="394" spans="1:7" x14ac:dyDescent="0.25">
      <c r="A394" s="44" t="s">
        <v>428</v>
      </c>
      <c r="B394" s="49">
        <v>26.4</v>
      </c>
      <c r="C394" s="49">
        <v>1.5</v>
      </c>
      <c r="D394" s="46">
        <v>1180</v>
      </c>
      <c r="E394" s="55">
        <f>VLOOKUP(Table12[[#This Row],[Name]],M.Rd!$A:$T,MATCH(Table12[[#This Row],[L.eff]],M.Rd!$C$2:$S$2)+2,FALSE)</f>
        <v>81.3</v>
      </c>
      <c r="F394" s="55">
        <f>VLOOKUP(Table12[[#This Row],[Name]],V.Rd!$A:$B,2,FALSE)</f>
        <v>438</v>
      </c>
      <c r="G394" s="55">
        <f>VLOOKUP(Table12[[#This Row],[Name]],M.Rd!$A:$T,20,FALSE)</f>
        <v>1930</v>
      </c>
    </row>
    <row r="395" spans="1:7" x14ac:dyDescent="0.25">
      <c r="A395" s="44" t="s">
        <v>428</v>
      </c>
      <c r="B395" s="49">
        <v>26.4</v>
      </c>
      <c r="C395" s="49">
        <v>2</v>
      </c>
      <c r="D395" s="46">
        <v>1150</v>
      </c>
      <c r="E395" s="55">
        <f>VLOOKUP(Table12[[#This Row],[Name]],M.Rd!$A:$T,MATCH(Table12[[#This Row],[L.eff]],M.Rd!$C$2:$S$2)+2,FALSE)</f>
        <v>81.3</v>
      </c>
      <c r="F395" s="55">
        <f>VLOOKUP(Table12[[#This Row],[Name]],V.Rd!$A:$B,2,FALSE)</f>
        <v>438</v>
      </c>
      <c r="G395" s="55">
        <f>VLOOKUP(Table12[[#This Row],[Name]],M.Rd!$A:$T,20,FALSE)</f>
        <v>1930</v>
      </c>
    </row>
    <row r="396" spans="1:7" x14ac:dyDescent="0.25">
      <c r="A396" s="44" t="s">
        <v>428</v>
      </c>
      <c r="B396" s="49">
        <v>26.4</v>
      </c>
      <c r="C396" s="49">
        <v>2.5</v>
      </c>
      <c r="D396" s="46">
        <v>1130</v>
      </c>
      <c r="E396" s="55">
        <f>VLOOKUP(Table12[[#This Row],[Name]],M.Rd!$A:$T,MATCH(Table12[[#This Row],[L.eff]],M.Rd!$C$2:$S$2)+2,FALSE)</f>
        <v>81.3</v>
      </c>
      <c r="F396" s="55">
        <f>VLOOKUP(Table12[[#This Row],[Name]],V.Rd!$A:$B,2,FALSE)</f>
        <v>438</v>
      </c>
      <c r="G396" s="55">
        <f>VLOOKUP(Table12[[#This Row],[Name]],M.Rd!$A:$T,20,FALSE)</f>
        <v>1930</v>
      </c>
    </row>
    <row r="397" spans="1:7" x14ac:dyDescent="0.25">
      <c r="A397" s="44" t="s">
        <v>428</v>
      </c>
      <c r="B397" s="49">
        <v>26.4</v>
      </c>
      <c r="C397" s="49">
        <v>3</v>
      </c>
      <c r="D397" s="46">
        <v>1100</v>
      </c>
      <c r="E397" s="55">
        <f>VLOOKUP(Table12[[#This Row],[Name]],M.Rd!$A:$T,MATCH(Table12[[#This Row],[L.eff]],M.Rd!$C$2:$S$2)+2,FALSE)</f>
        <v>81.3</v>
      </c>
      <c r="F397" s="55">
        <f>VLOOKUP(Table12[[#This Row],[Name]],V.Rd!$A:$B,2,FALSE)</f>
        <v>438</v>
      </c>
      <c r="G397" s="55">
        <f>VLOOKUP(Table12[[#This Row],[Name]],M.Rd!$A:$T,20,FALSE)</f>
        <v>1930</v>
      </c>
    </row>
    <row r="398" spans="1:7" x14ac:dyDescent="0.25">
      <c r="A398" s="44" t="s">
        <v>428</v>
      </c>
      <c r="B398" s="49">
        <v>26.4</v>
      </c>
      <c r="C398" s="49">
        <v>3.5</v>
      </c>
      <c r="D398" s="46">
        <v>1060</v>
      </c>
      <c r="E398" s="55">
        <f>VLOOKUP(Table12[[#This Row],[Name]],M.Rd!$A:$T,MATCH(Table12[[#This Row],[L.eff]],M.Rd!$C$2:$S$2)+2,FALSE)</f>
        <v>81.3</v>
      </c>
      <c r="F398" s="55">
        <f>VLOOKUP(Table12[[#This Row],[Name]],V.Rd!$A:$B,2,FALSE)</f>
        <v>438</v>
      </c>
      <c r="G398" s="55">
        <f>VLOOKUP(Table12[[#This Row],[Name]],M.Rd!$A:$T,20,FALSE)</f>
        <v>1930</v>
      </c>
    </row>
    <row r="399" spans="1:7" x14ac:dyDescent="0.25">
      <c r="A399" s="44" t="s">
        <v>428</v>
      </c>
      <c r="B399" s="49">
        <v>26.4</v>
      </c>
      <c r="C399" s="49">
        <v>4</v>
      </c>
      <c r="D399" s="46">
        <v>1020</v>
      </c>
      <c r="E399" s="55">
        <f>VLOOKUP(Table12[[#This Row],[Name]],M.Rd!$A:$T,MATCH(Table12[[#This Row],[L.eff]],M.Rd!$C$2:$S$2)+2,FALSE)</f>
        <v>81.3</v>
      </c>
      <c r="F399" s="55">
        <f>VLOOKUP(Table12[[#This Row],[Name]],V.Rd!$A:$B,2,FALSE)</f>
        <v>438</v>
      </c>
      <c r="G399" s="55">
        <f>VLOOKUP(Table12[[#This Row],[Name]],M.Rd!$A:$T,20,FALSE)</f>
        <v>1930</v>
      </c>
    </row>
    <row r="400" spans="1:7" x14ac:dyDescent="0.25">
      <c r="A400" s="44" t="s">
        <v>428</v>
      </c>
      <c r="B400" s="49">
        <v>26.4</v>
      </c>
      <c r="C400" s="49">
        <v>5</v>
      </c>
      <c r="D400" s="46">
        <v>903</v>
      </c>
      <c r="E400" s="55">
        <f>VLOOKUP(Table12[[#This Row],[Name]],M.Rd!$A:$T,MATCH(Table12[[#This Row],[L.eff]],M.Rd!$C$2:$S$2)+2,FALSE)</f>
        <v>81.3</v>
      </c>
      <c r="F400" s="55">
        <f>VLOOKUP(Table12[[#This Row],[Name]],V.Rd!$A:$B,2,FALSE)</f>
        <v>438</v>
      </c>
      <c r="G400" s="55">
        <f>VLOOKUP(Table12[[#This Row],[Name]],M.Rd!$A:$T,20,FALSE)</f>
        <v>1930</v>
      </c>
    </row>
    <row r="401" spans="1:7" x14ac:dyDescent="0.25">
      <c r="A401" s="44" t="s">
        <v>428</v>
      </c>
      <c r="B401" s="49">
        <v>26.4</v>
      </c>
      <c r="C401" s="49">
        <v>6</v>
      </c>
      <c r="D401" s="46">
        <v>763</v>
      </c>
      <c r="E401" s="55">
        <f>VLOOKUP(Table12[[#This Row],[Name]],M.Rd!$A:$T,MATCH(Table12[[#This Row],[L.eff]],M.Rd!$C$2:$S$2)+2,FALSE)</f>
        <v>81.3</v>
      </c>
      <c r="F401" s="55">
        <f>VLOOKUP(Table12[[#This Row],[Name]],V.Rd!$A:$B,2,FALSE)</f>
        <v>438</v>
      </c>
      <c r="G401" s="55">
        <f>VLOOKUP(Table12[[#This Row],[Name]],M.Rd!$A:$T,20,FALSE)</f>
        <v>1930</v>
      </c>
    </row>
    <row r="402" spans="1:7" x14ac:dyDescent="0.25">
      <c r="A402" s="44" t="s">
        <v>428</v>
      </c>
      <c r="B402" s="49">
        <v>26.4</v>
      </c>
      <c r="C402" s="49">
        <v>7</v>
      </c>
      <c r="D402" s="46">
        <v>624</v>
      </c>
      <c r="E402" s="55">
        <f>VLOOKUP(Table12[[#This Row],[Name]],M.Rd!$A:$T,MATCH(Table12[[#This Row],[L.eff]],M.Rd!$C$2:$S$2)+2,FALSE)</f>
        <v>81.3</v>
      </c>
      <c r="F402" s="55">
        <f>VLOOKUP(Table12[[#This Row],[Name]],V.Rd!$A:$B,2,FALSE)</f>
        <v>438</v>
      </c>
      <c r="G402" s="55">
        <f>VLOOKUP(Table12[[#This Row],[Name]],M.Rd!$A:$T,20,FALSE)</f>
        <v>1930</v>
      </c>
    </row>
    <row r="403" spans="1:7" x14ac:dyDescent="0.25">
      <c r="A403" s="44" t="s">
        <v>428</v>
      </c>
      <c r="B403" s="49">
        <v>26.4</v>
      </c>
      <c r="C403" s="49">
        <v>8</v>
      </c>
      <c r="D403" s="46">
        <v>508</v>
      </c>
      <c r="E403" s="55">
        <f>VLOOKUP(Table12[[#This Row],[Name]],M.Rd!$A:$T,MATCH(Table12[[#This Row],[L.eff]],M.Rd!$C$2:$S$2)+2,FALSE)</f>
        <v>81.3</v>
      </c>
      <c r="F403" s="55">
        <f>VLOOKUP(Table12[[#This Row],[Name]],V.Rd!$A:$B,2,FALSE)</f>
        <v>438</v>
      </c>
      <c r="G403" s="55">
        <f>VLOOKUP(Table12[[#This Row],[Name]],M.Rd!$A:$T,20,FALSE)</f>
        <v>1930</v>
      </c>
    </row>
    <row r="404" spans="1:7" x14ac:dyDescent="0.25">
      <c r="A404" s="44" t="s">
        <v>428</v>
      </c>
      <c r="B404" s="49">
        <v>26.4</v>
      </c>
      <c r="C404" s="49">
        <v>9</v>
      </c>
      <c r="D404" s="46">
        <v>417</v>
      </c>
      <c r="E404" s="55">
        <f>VLOOKUP(Table12[[#This Row],[Name]],M.Rd!$A:$T,MATCH(Table12[[#This Row],[L.eff]],M.Rd!$C$2:$S$2)+2,FALSE)</f>
        <v>81.3</v>
      </c>
      <c r="F404" s="55">
        <f>VLOOKUP(Table12[[#This Row],[Name]],V.Rd!$A:$B,2,FALSE)</f>
        <v>438</v>
      </c>
      <c r="G404" s="55">
        <f>VLOOKUP(Table12[[#This Row],[Name]],M.Rd!$A:$T,20,FALSE)</f>
        <v>1930</v>
      </c>
    </row>
    <row r="405" spans="1:7" x14ac:dyDescent="0.25">
      <c r="A405" s="44" t="s">
        <v>428</v>
      </c>
      <c r="B405" s="49">
        <v>26.4</v>
      </c>
      <c r="C405" s="49">
        <v>10</v>
      </c>
      <c r="D405" s="46">
        <v>347</v>
      </c>
      <c r="E405" s="55">
        <f>VLOOKUP(Table12[[#This Row],[Name]],M.Rd!$A:$T,MATCH(Table12[[#This Row],[L.eff]],M.Rd!$C$2:$S$2)+2,FALSE)</f>
        <v>81.3</v>
      </c>
      <c r="F405" s="55">
        <f>VLOOKUP(Table12[[#This Row],[Name]],V.Rd!$A:$B,2,FALSE)</f>
        <v>438</v>
      </c>
      <c r="G405" s="55">
        <f>VLOOKUP(Table12[[#This Row],[Name]],M.Rd!$A:$T,20,FALSE)</f>
        <v>1930</v>
      </c>
    </row>
    <row r="406" spans="1:7" x14ac:dyDescent="0.25">
      <c r="A406" s="44" t="s">
        <v>428</v>
      </c>
      <c r="B406" s="49">
        <v>26.4</v>
      </c>
      <c r="C406" s="49">
        <v>11</v>
      </c>
      <c r="D406" s="46">
        <v>292</v>
      </c>
      <c r="E406" s="55">
        <f>VLOOKUP(Table12[[#This Row],[Name]],M.Rd!$A:$T,MATCH(Table12[[#This Row],[L.eff]],M.Rd!$C$2:$S$2)+2,FALSE)</f>
        <v>81.3</v>
      </c>
      <c r="F406" s="55">
        <f>VLOOKUP(Table12[[#This Row],[Name]],V.Rd!$A:$B,2,FALSE)</f>
        <v>438</v>
      </c>
      <c r="G406" s="55">
        <f>VLOOKUP(Table12[[#This Row],[Name]],M.Rd!$A:$T,20,FALSE)</f>
        <v>1930</v>
      </c>
    </row>
    <row r="407" spans="1:7" x14ac:dyDescent="0.25">
      <c r="A407" s="44" t="s">
        <v>428</v>
      </c>
      <c r="B407" s="49">
        <v>26.4</v>
      </c>
      <c r="C407" s="49">
        <v>12</v>
      </c>
      <c r="D407" s="46">
        <v>248</v>
      </c>
      <c r="E407" s="55">
        <f>VLOOKUP(Table12[[#This Row],[Name]],M.Rd!$A:$T,MATCH(Table12[[#This Row],[L.eff]],M.Rd!$C$2:$S$2)+2,FALSE)</f>
        <v>81.3</v>
      </c>
      <c r="F407" s="55">
        <f>VLOOKUP(Table12[[#This Row],[Name]],V.Rd!$A:$B,2,FALSE)</f>
        <v>438</v>
      </c>
      <c r="G407" s="55">
        <f>VLOOKUP(Table12[[#This Row],[Name]],M.Rd!$A:$T,20,FALSE)</f>
        <v>1930</v>
      </c>
    </row>
    <row r="408" spans="1:7" x14ac:dyDescent="0.25">
      <c r="A408" s="44" t="s">
        <v>428</v>
      </c>
      <c r="B408" s="49">
        <v>26.4</v>
      </c>
      <c r="C408" s="49">
        <v>13</v>
      </c>
      <c r="D408" s="46">
        <v>214</v>
      </c>
      <c r="E408" s="55">
        <f>VLOOKUP(Table12[[#This Row],[Name]],M.Rd!$A:$T,MATCH(Table12[[#This Row],[L.eff]],M.Rd!$C$2:$S$2)+2,FALSE)</f>
        <v>81.3</v>
      </c>
      <c r="F408" s="55">
        <f>VLOOKUP(Table12[[#This Row],[Name]],V.Rd!$A:$B,2,FALSE)</f>
        <v>438</v>
      </c>
      <c r="G408" s="55">
        <f>VLOOKUP(Table12[[#This Row],[Name]],M.Rd!$A:$T,20,FALSE)</f>
        <v>1930</v>
      </c>
    </row>
    <row r="409" spans="1:7" x14ac:dyDescent="0.25">
      <c r="A409" s="44" t="s">
        <v>428</v>
      </c>
      <c r="B409" s="49">
        <v>26.4</v>
      </c>
      <c r="C409" s="49">
        <v>14</v>
      </c>
      <c r="D409" s="46">
        <v>186</v>
      </c>
      <c r="E409" s="55">
        <f>VLOOKUP(Table12[[#This Row],[Name]],M.Rd!$A:$T,MATCH(Table12[[#This Row],[L.eff]],M.Rd!$C$2:$S$2)+2,FALSE)</f>
        <v>81.3</v>
      </c>
      <c r="F409" s="55">
        <f>VLOOKUP(Table12[[#This Row],[Name]],V.Rd!$A:$B,2,FALSE)</f>
        <v>438</v>
      </c>
      <c r="G409" s="55">
        <f>VLOOKUP(Table12[[#This Row],[Name]],M.Rd!$A:$T,20,FALSE)</f>
        <v>1930</v>
      </c>
    </row>
    <row r="410" spans="1:7" x14ac:dyDescent="0.25">
      <c r="A410" s="43" t="s">
        <v>429</v>
      </c>
      <c r="B410" s="48">
        <v>33.1</v>
      </c>
      <c r="C410" s="48">
        <v>1</v>
      </c>
      <c r="D410" s="45">
        <v>1500</v>
      </c>
      <c r="E410" s="55">
        <f>VLOOKUP(Table12[[#This Row],[Name]],M.Rd!$A:$T,MATCH(Table12[[#This Row],[L.eff]],M.Rd!$C$2:$S$2)+2,FALSE)</f>
        <v>101</v>
      </c>
      <c r="F410" s="55">
        <f>VLOOKUP(Table12[[#This Row],[Name]],V.Rd!$A:$B,2,FALSE)</f>
        <v>549</v>
      </c>
      <c r="G410" s="55">
        <f>VLOOKUP(Table12[[#This Row],[Name]],M.Rd!$A:$T,20,FALSE)</f>
        <v>2390</v>
      </c>
    </row>
    <row r="411" spans="1:7" x14ac:dyDescent="0.25">
      <c r="A411" s="44" t="s">
        <v>429</v>
      </c>
      <c r="B411" s="49">
        <v>33.1</v>
      </c>
      <c r="C411" s="49">
        <v>1.5</v>
      </c>
      <c r="D411" s="46">
        <v>1470</v>
      </c>
      <c r="E411" s="55">
        <f>VLOOKUP(Table12[[#This Row],[Name]],M.Rd!$A:$T,MATCH(Table12[[#This Row],[L.eff]],M.Rd!$C$2:$S$2)+2,FALSE)</f>
        <v>101</v>
      </c>
      <c r="F411" s="55">
        <f>VLOOKUP(Table12[[#This Row],[Name]],V.Rd!$A:$B,2,FALSE)</f>
        <v>549</v>
      </c>
      <c r="G411" s="55">
        <f>VLOOKUP(Table12[[#This Row],[Name]],M.Rd!$A:$T,20,FALSE)</f>
        <v>2390</v>
      </c>
    </row>
    <row r="412" spans="1:7" x14ac:dyDescent="0.25">
      <c r="A412" s="44" t="s">
        <v>429</v>
      </c>
      <c r="B412" s="49">
        <v>33.1</v>
      </c>
      <c r="C412" s="49">
        <v>2</v>
      </c>
      <c r="D412" s="46">
        <v>1440</v>
      </c>
      <c r="E412" s="55">
        <f>VLOOKUP(Table12[[#This Row],[Name]],M.Rd!$A:$T,MATCH(Table12[[#This Row],[L.eff]],M.Rd!$C$2:$S$2)+2,FALSE)</f>
        <v>101</v>
      </c>
      <c r="F412" s="55">
        <f>VLOOKUP(Table12[[#This Row],[Name]],V.Rd!$A:$B,2,FALSE)</f>
        <v>549</v>
      </c>
      <c r="G412" s="55">
        <f>VLOOKUP(Table12[[#This Row],[Name]],M.Rd!$A:$T,20,FALSE)</f>
        <v>2390</v>
      </c>
    </row>
    <row r="413" spans="1:7" x14ac:dyDescent="0.25">
      <c r="A413" s="44" t="s">
        <v>429</v>
      </c>
      <c r="B413" s="49">
        <v>33.1</v>
      </c>
      <c r="C413" s="49">
        <v>2.5</v>
      </c>
      <c r="D413" s="46">
        <v>1410</v>
      </c>
      <c r="E413" s="55">
        <f>VLOOKUP(Table12[[#This Row],[Name]],M.Rd!$A:$T,MATCH(Table12[[#This Row],[L.eff]],M.Rd!$C$2:$S$2)+2,FALSE)</f>
        <v>101</v>
      </c>
      <c r="F413" s="55">
        <f>VLOOKUP(Table12[[#This Row],[Name]],V.Rd!$A:$B,2,FALSE)</f>
        <v>549</v>
      </c>
      <c r="G413" s="55">
        <f>VLOOKUP(Table12[[#This Row],[Name]],M.Rd!$A:$T,20,FALSE)</f>
        <v>2390</v>
      </c>
    </row>
    <row r="414" spans="1:7" x14ac:dyDescent="0.25">
      <c r="A414" s="44" t="s">
        <v>429</v>
      </c>
      <c r="B414" s="49">
        <v>33.1</v>
      </c>
      <c r="C414" s="49">
        <v>3</v>
      </c>
      <c r="D414" s="46">
        <v>1370</v>
      </c>
      <c r="E414" s="55">
        <f>VLOOKUP(Table12[[#This Row],[Name]],M.Rd!$A:$T,MATCH(Table12[[#This Row],[L.eff]],M.Rd!$C$2:$S$2)+2,FALSE)</f>
        <v>101</v>
      </c>
      <c r="F414" s="55">
        <f>VLOOKUP(Table12[[#This Row],[Name]],V.Rd!$A:$B,2,FALSE)</f>
        <v>549</v>
      </c>
      <c r="G414" s="55">
        <f>VLOOKUP(Table12[[#This Row],[Name]],M.Rd!$A:$T,20,FALSE)</f>
        <v>2390</v>
      </c>
    </row>
    <row r="415" spans="1:7" x14ac:dyDescent="0.25">
      <c r="A415" s="44" t="s">
        <v>429</v>
      </c>
      <c r="B415" s="49">
        <v>33.1</v>
      </c>
      <c r="C415" s="49">
        <v>3.5</v>
      </c>
      <c r="D415" s="46">
        <v>1320</v>
      </c>
      <c r="E415" s="55">
        <f>VLOOKUP(Table12[[#This Row],[Name]],M.Rd!$A:$T,MATCH(Table12[[#This Row],[L.eff]],M.Rd!$C$2:$S$2)+2,FALSE)</f>
        <v>101</v>
      </c>
      <c r="F415" s="55">
        <f>VLOOKUP(Table12[[#This Row],[Name]],V.Rd!$A:$B,2,FALSE)</f>
        <v>549</v>
      </c>
      <c r="G415" s="55">
        <f>VLOOKUP(Table12[[#This Row],[Name]],M.Rd!$A:$T,20,FALSE)</f>
        <v>2390</v>
      </c>
    </row>
    <row r="416" spans="1:7" x14ac:dyDescent="0.25">
      <c r="A416" s="44" t="s">
        <v>429</v>
      </c>
      <c r="B416" s="49">
        <v>33.1</v>
      </c>
      <c r="C416" s="49">
        <v>4</v>
      </c>
      <c r="D416" s="46">
        <v>1270</v>
      </c>
      <c r="E416" s="55">
        <f>VLOOKUP(Table12[[#This Row],[Name]],M.Rd!$A:$T,MATCH(Table12[[#This Row],[L.eff]],M.Rd!$C$2:$S$2)+2,FALSE)</f>
        <v>101</v>
      </c>
      <c r="F416" s="55">
        <f>VLOOKUP(Table12[[#This Row],[Name]],V.Rd!$A:$B,2,FALSE)</f>
        <v>549</v>
      </c>
      <c r="G416" s="55">
        <f>VLOOKUP(Table12[[#This Row],[Name]],M.Rd!$A:$T,20,FALSE)</f>
        <v>2390</v>
      </c>
    </row>
    <row r="417" spans="1:7" x14ac:dyDescent="0.25">
      <c r="A417" s="44" t="s">
        <v>429</v>
      </c>
      <c r="B417" s="49">
        <v>33.1</v>
      </c>
      <c r="C417" s="49">
        <v>5</v>
      </c>
      <c r="D417" s="46">
        <v>1130</v>
      </c>
      <c r="E417" s="55">
        <f>VLOOKUP(Table12[[#This Row],[Name]],M.Rd!$A:$T,MATCH(Table12[[#This Row],[L.eff]],M.Rd!$C$2:$S$2)+2,FALSE)</f>
        <v>101</v>
      </c>
      <c r="F417" s="55">
        <f>VLOOKUP(Table12[[#This Row],[Name]],V.Rd!$A:$B,2,FALSE)</f>
        <v>549</v>
      </c>
      <c r="G417" s="55">
        <f>VLOOKUP(Table12[[#This Row],[Name]],M.Rd!$A:$T,20,FALSE)</f>
        <v>2390</v>
      </c>
    </row>
    <row r="418" spans="1:7" x14ac:dyDescent="0.25">
      <c r="A418" s="44" t="s">
        <v>429</v>
      </c>
      <c r="B418" s="49">
        <v>33.1</v>
      </c>
      <c r="C418" s="49">
        <v>6</v>
      </c>
      <c r="D418" s="46">
        <v>950</v>
      </c>
      <c r="E418" s="55">
        <f>VLOOKUP(Table12[[#This Row],[Name]],M.Rd!$A:$T,MATCH(Table12[[#This Row],[L.eff]],M.Rd!$C$2:$S$2)+2,FALSE)</f>
        <v>101</v>
      </c>
      <c r="F418" s="55">
        <f>VLOOKUP(Table12[[#This Row],[Name]],V.Rd!$A:$B,2,FALSE)</f>
        <v>549</v>
      </c>
      <c r="G418" s="55">
        <f>VLOOKUP(Table12[[#This Row],[Name]],M.Rd!$A:$T,20,FALSE)</f>
        <v>2390</v>
      </c>
    </row>
    <row r="419" spans="1:7" x14ac:dyDescent="0.25">
      <c r="A419" s="44" t="s">
        <v>429</v>
      </c>
      <c r="B419" s="49">
        <v>33.1</v>
      </c>
      <c r="C419" s="49">
        <v>7</v>
      </c>
      <c r="D419" s="46">
        <v>776</v>
      </c>
      <c r="E419" s="55">
        <f>VLOOKUP(Table12[[#This Row],[Name]],M.Rd!$A:$T,MATCH(Table12[[#This Row],[L.eff]],M.Rd!$C$2:$S$2)+2,FALSE)</f>
        <v>101</v>
      </c>
      <c r="F419" s="55">
        <f>VLOOKUP(Table12[[#This Row],[Name]],V.Rd!$A:$B,2,FALSE)</f>
        <v>549</v>
      </c>
      <c r="G419" s="55">
        <f>VLOOKUP(Table12[[#This Row],[Name]],M.Rd!$A:$T,20,FALSE)</f>
        <v>2390</v>
      </c>
    </row>
    <row r="420" spans="1:7" x14ac:dyDescent="0.25">
      <c r="A420" s="44" t="s">
        <v>429</v>
      </c>
      <c r="B420" s="49">
        <v>33.1</v>
      </c>
      <c r="C420" s="49">
        <v>8</v>
      </c>
      <c r="D420" s="46">
        <v>631</v>
      </c>
      <c r="E420" s="55">
        <f>VLOOKUP(Table12[[#This Row],[Name]],M.Rd!$A:$T,MATCH(Table12[[#This Row],[L.eff]],M.Rd!$C$2:$S$2)+2,FALSE)</f>
        <v>101</v>
      </c>
      <c r="F420" s="55">
        <f>VLOOKUP(Table12[[#This Row],[Name]],V.Rd!$A:$B,2,FALSE)</f>
        <v>549</v>
      </c>
      <c r="G420" s="55">
        <f>VLOOKUP(Table12[[#This Row],[Name]],M.Rd!$A:$T,20,FALSE)</f>
        <v>2390</v>
      </c>
    </row>
    <row r="421" spans="1:7" x14ac:dyDescent="0.25">
      <c r="A421" s="44" t="s">
        <v>429</v>
      </c>
      <c r="B421" s="49">
        <v>33.1</v>
      </c>
      <c r="C421" s="49">
        <v>9</v>
      </c>
      <c r="D421" s="46">
        <v>518</v>
      </c>
      <c r="E421" s="55">
        <f>VLOOKUP(Table12[[#This Row],[Name]],M.Rd!$A:$T,MATCH(Table12[[#This Row],[L.eff]],M.Rd!$C$2:$S$2)+2,FALSE)</f>
        <v>101</v>
      </c>
      <c r="F421" s="55">
        <f>VLOOKUP(Table12[[#This Row],[Name]],V.Rd!$A:$B,2,FALSE)</f>
        <v>549</v>
      </c>
      <c r="G421" s="55">
        <f>VLOOKUP(Table12[[#This Row],[Name]],M.Rd!$A:$T,20,FALSE)</f>
        <v>2390</v>
      </c>
    </row>
    <row r="422" spans="1:7" x14ac:dyDescent="0.25">
      <c r="A422" s="44" t="s">
        <v>429</v>
      </c>
      <c r="B422" s="49">
        <v>33.1</v>
      </c>
      <c r="C422" s="49">
        <v>10</v>
      </c>
      <c r="D422" s="46">
        <v>430</v>
      </c>
      <c r="E422" s="55">
        <f>VLOOKUP(Table12[[#This Row],[Name]],M.Rd!$A:$T,MATCH(Table12[[#This Row],[L.eff]],M.Rd!$C$2:$S$2)+2,FALSE)</f>
        <v>101</v>
      </c>
      <c r="F422" s="55">
        <f>VLOOKUP(Table12[[#This Row],[Name]],V.Rd!$A:$B,2,FALSE)</f>
        <v>549</v>
      </c>
      <c r="G422" s="55">
        <f>VLOOKUP(Table12[[#This Row],[Name]],M.Rd!$A:$T,20,FALSE)</f>
        <v>2390</v>
      </c>
    </row>
    <row r="423" spans="1:7" x14ac:dyDescent="0.25">
      <c r="A423" s="44" t="s">
        <v>429</v>
      </c>
      <c r="B423" s="49">
        <v>33.1</v>
      </c>
      <c r="C423" s="49">
        <v>11</v>
      </c>
      <c r="D423" s="46">
        <v>362</v>
      </c>
      <c r="E423" s="55">
        <f>VLOOKUP(Table12[[#This Row],[Name]],M.Rd!$A:$T,MATCH(Table12[[#This Row],[L.eff]],M.Rd!$C$2:$S$2)+2,FALSE)</f>
        <v>101</v>
      </c>
      <c r="F423" s="55">
        <f>VLOOKUP(Table12[[#This Row],[Name]],V.Rd!$A:$B,2,FALSE)</f>
        <v>549</v>
      </c>
      <c r="G423" s="55">
        <f>VLOOKUP(Table12[[#This Row],[Name]],M.Rd!$A:$T,20,FALSE)</f>
        <v>2390</v>
      </c>
    </row>
    <row r="424" spans="1:7" x14ac:dyDescent="0.25">
      <c r="A424" s="44" t="s">
        <v>429</v>
      </c>
      <c r="B424" s="49">
        <v>33.1</v>
      </c>
      <c r="C424" s="49">
        <v>12</v>
      </c>
      <c r="D424" s="46">
        <v>308</v>
      </c>
      <c r="E424" s="55">
        <f>VLOOKUP(Table12[[#This Row],[Name]],M.Rd!$A:$T,MATCH(Table12[[#This Row],[L.eff]],M.Rd!$C$2:$S$2)+2,FALSE)</f>
        <v>101</v>
      </c>
      <c r="F424" s="55">
        <f>VLOOKUP(Table12[[#This Row],[Name]],V.Rd!$A:$B,2,FALSE)</f>
        <v>549</v>
      </c>
      <c r="G424" s="55">
        <f>VLOOKUP(Table12[[#This Row],[Name]],M.Rd!$A:$T,20,FALSE)</f>
        <v>2390</v>
      </c>
    </row>
    <row r="425" spans="1:7" x14ac:dyDescent="0.25">
      <c r="A425" s="44" t="s">
        <v>429</v>
      </c>
      <c r="B425" s="49">
        <v>33.1</v>
      </c>
      <c r="C425" s="49">
        <v>13</v>
      </c>
      <c r="D425" s="46">
        <v>265</v>
      </c>
      <c r="E425" s="55">
        <f>VLOOKUP(Table12[[#This Row],[Name]],M.Rd!$A:$T,MATCH(Table12[[#This Row],[L.eff]],M.Rd!$C$2:$S$2)+2,FALSE)</f>
        <v>101</v>
      </c>
      <c r="F425" s="55">
        <f>VLOOKUP(Table12[[#This Row],[Name]],V.Rd!$A:$B,2,FALSE)</f>
        <v>549</v>
      </c>
      <c r="G425" s="55">
        <f>VLOOKUP(Table12[[#This Row],[Name]],M.Rd!$A:$T,20,FALSE)</f>
        <v>2390</v>
      </c>
    </row>
    <row r="426" spans="1:7" x14ac:dyDescent="0.25">
      <c r="A426" s="44" t="s">
        <v>429</v>
      </c>
      <c r="B426" s="49">
        <v>33.1</v>
      </c>
      <c r="C426" s="49">
        <v>14</v>
      </c>
      <c r="D426" s="46">
        <v>231</v>
      </c>
      <c r="E426" s="55">
        <f>VLOOKUP(Table12[[#This Row],[Name]],M.Rd!$A:$T,MATCH(Table12[[#This Row],[L.eff]],M.Rd!$C$2:$S$2)+2,FALSE)</f>
        <v>101</v>
      </c>
      <c r="F426" s="55">
        <f>VLOOKUP(Table12[[#This Row],[Name]],V.Rd!$A:$B,2,FALSE)</f>
        <v>549</v>
      </c>
      <c r="G426" s="55">
        <f>VLOOKUP(Table12[[#This Row],[Name]],M.Rd!$A:$T,20,FALSE)</f>
        <v>2390</v>
      </c>
    </row>
    <row r="427" spans="1:7" x14ac:dyDescent="0.25">
      <c r="A427" s="43" t="s">
        <v>430</v>
      </c>
      <c r="B427" s="48">
        <v>41.6</v>
      </c>
      <c r="C427" s="48">
        <v>1</v>
      </c>
      <c r="D427" s="45">
        <v>1880</v>
      </c>
      <c r="E427" s="55">
        <f>VLOOKUP(Table12[[#This Row],[Name]],M.Rd!$A:$T,MATCH(Table12[[#This Row],[L.eff]],M.Rd!$C$2:$S$2)+2,FALSE)</f>
        <v>127</v>
      </c>
      <c r="F427" s="55">
        <f>VLOOKUP(Table12[[#This Row],[Name]],V.Rd!$A:$B,2,FALSE)</f>
        <v>693</v>
      </c>
      <c r="G427" s="55">
        <f>VLOOKUP(Table12[[#This Row],[Name]],M.Rd!$A:$T,20,FALSE)</f>
        <v>2960</v>
      </c>
    </row>
    <row r="428" spans="1:7" x14ac:dyDescent="0.25">
      <c r="A428" s="44" t="s">
        <v>430</v>
      </c>
      <c r="B428" s="49">
        <v>41.6</v>
      </c>
      <c r="C428" s="49">
        <v>1.5</v>
      </c>
      <c r="D428" s="46">
        <v>1860</v>
      </c>
      <c r="E428" s="55">
        <f>VLOOKUP(Table12[[#This Row],[Name]],M.Rd!$A:$T,MATCH(Table12[[#This Row],[L.eff]],M.Rd!$C$2:$S$2)+2,FALSE)</f>
        <v>127</v>
      </c>
      <c r="F428" s="55">
        <f>VLOOKUP(Table12[[#This Row],[Name]],V.Rd!$A:$B,2,FALSE)</f>
        <v>693</v>
      </c>
      <c r="G428" s="55">
        <f>VLOOKUP(Table12[[#This Row],[Name]],M.Rd!$A:$T,20,FALSE)</f>
        <v>2960</v>
      </c>
    </row>
    <row r="429" spans="1:7" x14ac:dyDescent="0.25">
      <c r="A429" s="44" t="s">
        <v>430</v>
      </c>
      <c r="B429" s="49">
        <v>41.6</v>
      </c>
      <c r="C429" s="49">
        <v>2</v>
      </c>
      <c r="D429" s="46">
        <v>1820</v>
      </c>
      <c r="E429" s="55">
        <f>VLOOKUP(Table12[[#This Row],[Name]],M.Rd!$A:$T,MATCH(Table12[[#This Row],[L.eff]],M.Rd!$C$2:$S$2)+2,FALSE)</f>
        <v>127</v>
      </c>
      <c r="F429" s="55">
        <f>VLOOKUP(Table12[[#This Row],[Name]],V.Rd!$A:$B,2,FALSE)</f>
        <v>693</v>
      </c>
      <c r="G429" s="55">
        <f>VLOOKUP(Table12[[#This Row],[Name]],M.Rd!$A:$T,20,FALSE)</f>
        <v>2960</v>
      </c>
    </row>
    <row r="430" spans="1:7" x14ac:dyDescent="0.25">
      <c r="A430" s="44" t="s">
        <v>430</v>
      </c>
      <c r="B430" s="49">
        <v>41.6</v>
      </c>
      <c r="C430" s="49">
        <v>2.5</v>
      </c>
      <c r="D430" s="46">
        <v>1780</v>
      </c>
      <c r="E430" s="55">
        <f>VLOOKUP(Table12[[#This Row],[Name]],M.Rd!$A:$T,MATCH(Table12[[#This Row],[L.eff]],M.Rd!$C$2:$S$2)+2,FALSE)</f>
        <v>127</v>
      </c>
      <c r="F430" s="55">
        <f>VLOOKUP(Table12[[#This Row],[Name]],V.Rd!$A:$B,2,FALSE)</f>
        <v>693</v>
      </c>
      <c r="G430" s="55">
        <f>VLOOKUP(Table12[[#This Row],[Name]],M.Rd!$A:$T,20,FALSE)</f>
        <v>2960</v>
      </c>
    </row>
    <row r="431" spans="1:7" x14ac:dyDescent="0.25">
      <c r="A431" s="44" t="s">
        <v>430</v>
      </c>
      <c r="B431" s="49">
        <v>41.6</v>
      </c>
      <c r="C431" s="49">
        <v>3</v>
      </c>
      <c r="D431" s="46">
        <v>1730</v>
      </c>
      <c r="E431" s="55">
        <f>VLOOKUP(Table12[[#This Row],[Name]],M.Rd!$A:$T,MATCH(Table12[[#This Row],[L.eff]],M.Rd!$C$2:$S$2)+2,FALSE)</f>
        <v>127</v>
      </c>
      <c r="F431" s="55">
        <f>VLOOKUP(Table12[[#This Row],[Name]],V.Rd!$A:$B,2,FALSE)</f>
        <v>693</v>
      </c>
      <c r="G431" s="55">
        <f>VLOOKUP(Table12[[#This Row],[Name]],M.Rd!$A:$T,20,FALSE)</f>
        <v>2960</v>
      </c>
    </row>
    <row r="432" spans="1:7" x14ac:dyDescent="0.25">
      <c r="A432" s="44" t="s">
        <v>430</v>
      </c>
      <c r="B432" s="49">
        <v>41.6</v>
      </c>
      <c r="C432" s="49">
        <v>3.5</v>
      </c>
      <c r="D432" s="46">
        <v>1670</v>
      </c>
      <c r="E432" s="55">
        <f>VLOOKUP(Table12[[#This Row],[Name]],M.Rd!$A:$T,MATCH(Table12[[#This Row],[L.eff]],M.Rd!$C$2:$S$2)+2,FALSE)</f>
        <v>127</v>
      </c>
      <c r="F432" s="55">
        <f>VLOOKUP(Table12[[#This Row],[Name]],V.Rd!$A:$B,2,FALSE)</f>
        <v>693</v>
      </c>
      <c r="G432" s="55">
        <f>VLOOKUP(Table12[[#This Row],[Name]],M.Rd!$A:$T,20,FALSE)</f>
        <v>2960</v>
      </c>
    </row>
    <row r="433" spans="1:7" x14ac:dyDescent="0.25">
      <c r="A433" s="44" t="s">
        <v>430</v>
      </c>
      <c r="B433" s="49">
        <v>41.6</v>
      </c>
      <c r="C433" s="49">
        <v>4</v>
      </c>
      <c r="D433" s="46">
        <v>1600</v>
      </c>
      <c r="E433" s="55">
        <f>VLOOKUP(Table12[[#This Row],[Name]],M.Rd!$A:$T,MATCH(Table12[[#This Row],[L.eff]],M.Rd!$C$2:$S$2)+2,FALSE)</f>
        <v>127</v>
      </c>
      <c r="F433" s="55">
        <f>VLOOKUP(Table12[[#This Row],[Name]],V.Rd!$A:$B,2,FALSE)</f>
        <v>693</v>
      </c>
      <c r="G433" s="55">
        <f>VLOOKUP(Table12[[#This Row],[Name]],M.Rd!$A:$T,20,FALSE)</f>
        <v>2960</v>
      </c>
    </row>
    <row r="434" spans="1:7" x14ac:dyDescent="0.25">
      <c r="A434" s="44" t="s">
        <v>430</v>
      </c>
      <c r="B434" s="49">
        <v>41.6</v>
      </c>
      <c r="C434" s="49">
        <v>5</v>
      </c>
      <c r="D434" s="46">
        <v>1410</v>
      </c>
      <c r="E434" s="55">
        <f>VLOOKUP(Table12[[#This Row],[Name]],M.Rd!$A:$T,MATCH(Table12[[#This Row],[L.eff]],M.Rd!$C$2:$S$2)+2,FALSE)</f>
        <v>127</v>
      </c>
      <c r="F434" s="55">
        <f>VLOOKUP(Table12[[#This Row],[Name]],V.Rd!$A:$B,2,FALSE)</f>
        <v>693</v>
      </c>
      <c r="G434" s="55">
        <f>VLOOKUP(Table12[[#This Row],[Name]],M.Rd!$A:$T,20,FALSE)</f>
        <v>2960</v>
      </c>
    </row>
    <row r="435" spans="1:7" x14ac:dyDescent="0.25">
      <c r="A435" s="44" t="s">
        <v>430</v>
      </c>
      <c r="B435" s="49">
        <v>41.6</v>
      </c>
      <c r="C435" s="49">
        <v>6</v>
      </c>
      <c r="D435" s="46">
        <v>1190</v>
      </c>
      <c r="E435" s="55">
        <f>VLOOKUP(Table12[[#This Row],[Name]],M.Rd!$A:$T,MATCH(Table12[[#This Row],[L.eff]],M.Rd!$C$2:$S$2)+2,FALSE)</f>
        <v>127</v>
      </c>
      <c r="F435" s="55">
        <f>VLOOKUP(Table12[[#This Row],[Name]],V.Rd!$A:$B,2,FALSE)</f>
        <v>693</v>
      </c>
      <c r="G435" s="55">
        <f>VLOOKUP(Table12[[#This Row],[Name]],M.Rd!$A:$T,20,FALSE)</f>
        <v>2960</v>
      </c>
    </row>
    <row r="436" spans="1:7" x14ac:dyDescent="0.25">
      <c r="A436" s="44" t="s">
        <v>430</v>
      </c>
      <c r="B436" s="49">
        <v>41.6</v>
      </c>
      <c r="C436" s="49">
        <v>7</v>
      </c>
      <c r="D436" s="46">
        <v>968</v>
      </c>
      <c r="E436" s="55">
        <f>VLOOKUP(Table12[[#This Row],[Name]],M.Rd!$A:$T,MATCH(Table12[[#This Row],[L.eff]],M.Rd!$C$2:$S$2)+2,FALSE)</f>
        <v>127</v>
      </c>
      <c r="F436" s="55">
        <f>VLOOKUP(Table12[[#This Row],[Name]],V.Rd!$A:$B,2,FALSE)</f>
        <v>693</v>
      </c>
      <c r="G436" s="55">
        <f>VLOOKUP(Table12[[#This Row],[Name]],M.Rd!$A:$T,20,FALSE)</f>
        <v>2960</v>
      </c>
    </row>
    <row r="437" spans="1:7" x14ac:dyDescent="0.25">
      <c r="A437" s="44" t="s">
        <v>430</v>
      </c>
      <c r="B437" s="49">
        <v>41.6</v>
      </c>
      <c r="C437" s="49">
        <v>8</v>
      </c>
      <c r="D437" s="46">
        <v>786</v>
      </c>
      <c r="E437" s="55">
        <f>VLOOKUP(Table12[[#This Row],[Name]],M.Rd!$A:$T,MATCH(Table12[[#This Row],[L.eff]],M.Rd!$C$2:$S$2)+2,FALSE)</f>
        <v>127</v>
      </c>
      <c r="F437" s="55">
        <f>VLOOKUP(Table12[[#This Row],[Name]],V.Rd!$A:$B,2,FALSE)</f>
        <v>693</v>
      </c>
      <c r="G437" s="55">
        <f>VLOOKUP(Table12[[#This Row],[Name]],M.Rd!$A:$T,20,FALSE)</f>
        <v>2960</v>
      </c>
    </row>
    <row r="438" spans="1:7" x14ac:dyDescent="0.25">
      <c r="A438" s="44" t="s">
        <v>430</v>
      </c>
      <c r="B438" s="49">
        <v>41.6</v>
      </c>
      <c r="C438" s="49">
        <v>9</v>
      </c>
      <c r="D438" s="46">
        <v>644</v>
      </c>
      <c r="E438" s="55">
        <f>VLOOKUP(Table12[[#This Row],[Name]],M.Rd!$A:$T,MATCH(Table12[[#This Row],[L.eff]],M.Rd!$C$2:$S$2)+2,FALSE)</f>
        <v>127</v>
      </c>
      <c r="F438" s="55">
        <f>VLOOKUP(Table12[[#This Row],[Name]],V.Rd!$A:$B,2,FALSE)</f>
        <v>693</v>
      </c>
      <c r="G438" s="55">
        <f>VLOOKUP(Table12[[#This Row],[Name]],M.Rd!$A:$T,20,FALSE)</f>
        <v>2960</v>
      </c>
    </row>
    <row r="439" spans="1:7" x14ac:dyDescent="0.25">
      <c r="A439" s="44" t="s">
        <v>430</v>
      </c>
      <c r="B439" s="49">
        <v>41.6</v>
      </c>
      <c r="C439" s="49">
        <v>10</v>
      </c>
      <c r="D439" s="46">
        <v>535</v>
      </c>
      <c r="E439" s="55">
        <f>VLOOKUP(Table12[[#This Row],[Name]],M.Rd!$A:$T,MATCH(Table12[[#This Row],[L.eff]],M.Rd!$C$2:$S$2)+2,FALSE)</f>
        <v>127</v>
      </c>
      <c r="F439" s="55">
        <f>VLOOKUP(Table12[[#This Row],[Name]],V.Rd!$A:$B,2,FALSE)</f>
        <v>693</v>
      </c>
      <c r="G439" s="55">
        <f>VLOOKUP(Table12[[#This Row],[Name]],M.Rd!$A:$T,20,FALSE)</f>
        <v>2960</v>
      </c>
    </row>
    <row r="440" spans="1:7" x14ac:dyDescent="0.25">
      <c r="A440" s="44" t="s">
        <v>430</v>
      </c>
      <c r="B440" s="49">
        <v>41.6</v>
      </c>
      <c r="C440" s="49">
        <v>11</v>
      </c>
      <c r="D440" s="46">
        <v>450</v>
      </c>
      <c r="E440" s="55">
        <f>VLOOKUP(Table12[[#This Row],[Name]],M.Rd!$A:$T,MATCH(Table12[[#This Row],[L.eff]],M.Rd!$C$2:$S$2)+2,FALSE)</f>
        <v>127</v>
      </c>
      <c r="F440" s="55">
        <f>VLOOKUP(Table12[[#This Row],[Name]],V.Rd!$A:$B,2,FALSE)</f>
        <v>693</v>
      </c>
      <c r="G440" s="55">
        <f>VLOOKUP(Table12[[#This Row],[Name]],M.Rd!$A:$T,20,FALSE)</f>
        <v>2960</v>
      </c>
    </row>
    <row r="441" spans="1:7" x14ac:dyDescent="0.25">
      <c r="A441" s="44" t="s">
        <v>430</v>
      </c>
      <c r="B441" s="49">
        <v>41.6</v>
      </c>
      <c r="C441" s="49">
        <v>12</v>
      </c>
      <c r="D441" s="46">
        <v>383</v>
      </c>
      <c r="E441" s="55">
        <f>VLOOKUP(Table12[[#This Row],[Name]],M.Rd!$A:$T,MATCH(Table12[[#This Row],[L.eff]],M.Rd!$C$2:$S$2)+2,FALSE)</f>
        <v>127</v>
      </c>
      <c r="F441" s="55">
        <f>VLOOKUP(Table12[[#This Row],[Name]],V.Rd!$A:$B,2,FALSE)</f>
        <v>693</v>
      </c>
      <c r="G441" s="55">
        <f>VLOOKUP(Table12[[#This Row],[Name]],M.Rd!$A:$T,20,FALSE)</f>
        <v>2960</v>
      </c>
    </row>
    <row r="442" spans="1:7" x14ac:dyDescent="0.25">
      <c r="A442" s="44" t="s">
        <v>430</v>
      </c>
      <c r="B442" s="49">
        <v>41.6</v>
      </c>
      <c r="C442" s="49">
        <v>13</v>
      </c>
      <c r="D442" s="46">
        <v>330</v>
      </c>
      <c r="E442" s="55">
        <f>VLOOKUP(Table12[[#This Row],[Name]],M.Rd!$A:$T,MATCH(Table12[[#This Row],[L.eff]],M.Rd!$C$2:$S$2)+2,FALSE)</f>
        <v>127</v>
      </c>
      <c r="F442" s="55">
        <f>VLOOKUP(Table12[[#This Row],[Name]],V.Rd!$A:$B,2,FALSE)</f>
        <v>693</v>
      </c>
      <c r="G442" s="55">
        <f>VLOOKUP(Table12[[#This Row],[Name]],M.Rd!$A:$T,20,FALSE)</f>
        <v>2960</v>
      </c>
    </row>
    <row r="443" spans="1:7" x14ac:dyDescent="0.25">
      <c r="A443" s="44" t="s">
        <v>430</v>
      </c>
      <c r="B443" s="49">
        <v>41.6</v>
      </c>
      <c r="C443" s="49">
        <v>14</v>
      </c>
      <c r="D443" s="46">
        <v>287</v>
      </c>
      <c r="E443" s="55">
        <f>VLOOKUP(Table12[[#This Row],[Name]],M.Rd!$A:$T,MATCH(Table12[[#This Row],[L.eff]],M.Rd!$C$2:$S$2)+2,FALSE)</f>
        <v>127</v>
      </c>
      <c r="F443" s="55">
        <f>VLOOKUP(Table12[[#This Row],[Name]],V.Rd!$A:$B,2,FALSE)</f>
        <v>693</v>
      </c>
      <c r="G443" s="55">
        <f>VLOOKUP(Table12[[#This Row],[Name]],M.Rd!$A:$T,20,FALSE)</f>
        <v>2960</v>
      </c>
    </row>
    <row r="444" spans="1:7" x14ac:dyDescent="0.25">
      <c r="A444" s="43" t="s">
        <v>386</v>
      </c>
      <c r="B444" s="48">
        <v>1.87</v>
      </c>
      <c r="C444" s="48">
        <v>1</v>
      </c>
      <c r="D444" s="45">
        <v>29.8</v>
      </c>
      <c r="E444" s="55">
        <f>VLOOKUP(Table12[[#This Row],[Name]],M.Rd!$A:$T,MATCH(Table12[[#This Row],[L.eff]],M.Rd!$C$2:$S$2)+2,FALSE)</f>
        <v>0.64300000000000002</v>
      </c>
      <c r="F444" s="55">
        <f>VLOOKUP(Table12[[#This Row],[Name]],V.Rd!$A:$B,2,FALSE)</f>
        <v>31.1</v>
      </c>
      <c r="G444" s="55">
        <f>VLOOKUP(Table12[[#This Row],[Name]],M.Rd!$A:$T,20,FALSE)</f>
        <v>1.7</v>
      </c>
    </row>
    <row r="445" spans="1:7" x14ac:dyDescent="0.25">
      <c r="A445" s="44" t="s">
        <v>386</v>
      </c>
      <c r="B445" s="49">
        <v>1.87</v>
      </c>
      <c r="C445" s="49">
        <v>1.5</v>
      </c>
      <c r="D445" s="46">
        <v>14.3</v>
      </c>
      <c r="E445" s="55">
        <f>VLOOKUP(Table12[[#This Row],[Name]],M.Rd!$A:$T,MATCH(Table12[[#This Row],[L.eff]],M.Rd!$C$2:$S$2)+2,FALSE)</f>
        <v>0.64300000000000002</v>
      </c>
      <c r="F445" s="55">
        <f>VLOOKUP(Table12[[#This Row],[Name]],V.Rd!$A:$B,2,FALSE)</f>
        <v>31.1</v>
      </c>
      <c r="G445" s="55">
        <f>VLOOKUP(Table12[[#This Row],[Name]],M.Rd!$A:$T,20,FALSE)</f>
        <v>1.7</v>
      </c>
    </row>
    <row r="446" spans="1:7" x14ac:dyDescent="0.25">
      <c r="A446" s="44" t="s">
        <v>386</v>
      </c>
      <c r="B446" s="49">
        <v>1.87</v>
      </c>
      <c r="C446" s="49">
        <v>2</v>
      </c>
      <c r="D446" s="46">
        <v>8.24</v>
      </c>
      <c r="E446" s="55">
        <f>VLOOKUP(Table12[[#This Row],[Name]],M.Rd!$A:$T,MATCH(Table12[[#This Row],[L.eff]],M.Rd!$C$2:$S$2)+2,FALSE)</f>
        <v>0.64300000000000002</v>
      </c>
      <c r="F446" s="55">
        <f>VLOOKUP(Table12[[#This Row],[Name]],V.Rd!$A:$B,2,FALSE)</f>
        <v>31.1</v>
      </c>
      <c r="G446" s="55">
        <f>VLOOKUP(Table12[[#This Row],[Name]],M.Rd!$A:$T,20,FALSE)</f>
        <v>1.7</v>
      </c>
    </row>
    <row r="447" spans="1:7" x14ac:dyDescent="0.25">
      <c r="A447" s="44" t="s">
        <v>386</v>
      </c>
      <c r="B447" s="49">
        <v>1.87</v>
      </c>
      <c r="C447" s="49">
        <v>2.5</v>
      </c>
      <c r="D447" s="46">
        <v>5.35</v>
      </c>
      <c r="E447" s="55">
        <f>VLOOKUP(Table12[[#This Row],[Name]],M.Rd!$A:$T,MATCH(Table12[[#This Row],[L.eff]],M.Rd!$C$2:$S$2)+2,FALSE)</f>
        <v>0.64300000000000002</v>
      </c>
      <c r="F447" s="55">
        <f>VLOOKUP(Table12[[#This Row],[Name]],V.Rd!$A:$B,2,FALSE)</f>
        <v>31.1</v>
      </c>
      <c r="G447" s="55">
        <f>VLOOKUP(Table12[[#This Row],[Name]],M.Rd!$A:$T,20,FALSE)</f>
        <v>1.7</v>
      </c>
    </row>
    <row r="448" spans="1:7" x14ac:dyDescent="0.25">
      <c r="A448" s="44" t="s">
        <v>386</v>
      </c>
      <c r="B448" s="49">
        <v>1.87</v>
      </c>
      <c r="C448" s="49">
        <v>3</v>
      </c>
      <c r="D448" s="46">
        <v>3.75</v>
      </c>
      <c r="E448" s="55">
        <f>VLOOKUP(Table12[[#This Row],[Name]],M.Rd!$A:$T,MATCH(Table12[[#This Row],[L.eff]],M.Rd!$C$2:$S$2)+2,FALSE)</f>
        <v>0.64300000000000002</v>
      </c>
      <c r="F448" s="55">
        <f>VLOOKUP(Table12[[#This Row],[Name]],V.Rd!$A:$B,2,FALSE)</f>
        <v>31.1</v>
      </c>
      <c r="G448" s="55">
        <f>VLOOKUP(Table12[[#This Row],[Name]],M.Rd!$A:$T,20,FALSE)</f>
        <v>1.7</v>
      </c>
    </row>
    <row r="449" spans="1:7" x14ac:dyDescent="0.25">
      <c r="A449" s="44" t="s">
        <v>386</v>
      </c>
      <c r="B449" s="49">
        <v>1.87</v>
      </c>
      <c r="C449" s="49">
        <v>3.5</v>
      </c>
      <c r="D449" s="46">
        <v>2.77</v>
      </c>
      <c r="E449" s="55">
        <f>VLOOKUP(Table12[[#This Row],[Name]],M.Rd!$A:$T,MATCH(Table12[[#This Row],[L.eff]],M.Rd!$C$2:$S$2)+2,FALSE)</f>
        <v>0.64300000000000002</v>
      </c>
      <c r="F449" s="55">
        <f>VLOOKUP(Table12[[#This Row],[Name]],V.Rd!$A:$B,2,FALSE)</f>
        <v>31.1</v>
      </c>
      <c r="G449" s="55">
        <f>VLOOKUP(Table12[[#This Row],[Name]],M.Rd!$A:$T,20,FALSE)</f>
        <v>1.7</v>
      </c>
    </row>
    <row r="450" spans="1:7" x14ac:dyDescent="0.25">
      <c r="A450" s="44" t="s">
        <v>386</v>
      </c>
      <c r="B450" s="49">
        <v>1.87</v>
      </c>
      <c r="C450" s="49">
        <v>4</v>
      </c>
      <c r="D450" s="46">
        <v>2.13</v>
      </c>
      <c r="E450" s="55">
        <f>VLOOKUP(Table12[[#This Row],[Name]],M.Rd!$A:$T,MATCH(Table12[[#This Row],[L.eff]],M.Rd!$C$2:$S$2)+2,FALSE)</f>
        <v>0.64300000000000002</v>
      </c>
      <c r="F450" s="55">
        <f>VLOOKUP(Table12[[#This Row],[Name]],V.Rd!$A:$B,2,FALSE)</f>
        <v>31.1</v>
      </c>
      <c r="G450" s="55">
        <f>VLOOKUP(Table12[[#This Row],[Name]],M.Rd!$A:$T,20,FALSE)</f>
        <v>1.7</v>
      </c>
    </row>
    <row r="451" spans="1:7" x14ac:dyDescent="0.25">
      <c r="A451" s="44" t="s">
        <v>386</v>
      </c>
      <c r="B451" s="49">
        <v>1.87</v>
      </c>
      <c r="C451" s="49">
        <v>5</v>
      </c>
      <c r="D451" s="46">
        <v>1.37</v>
      </c>
      <c r="E451" s="55">
        <f>VLOOKUP(Table12[[#This Row],[Name]],M.Rd!$A:$T,MATCH(Table12[[#This Row],[L.eff]],M.Rd!$C$2:$S$2)+2,FALSE)</f>
        <v>0.64300000000000002</v>
      </c>
      <c r="F451" s="55">
        <f>VLOOKUP(Table12[[#This Row],[Name]],V.Rd!$A:$B,2,FALSE)</f>
        <v>31.1</v>
      </c>
      <c r="G451" s="55">
        <f>VLOOKUP(Table12[[#This Row],[Name]],M.Rd!$A:$T,20,FALSE)</f>
        <v>1.7</v>
      </c>
    </row>
    <row r="452" spans="1:7" x14ac:dyDescent="0.25">
      <c r="A452" s="44" t="s">
        <v>386</v>
      </c>
      <c r="B452" s="49">
        <v>1.87</v>
      </c>
      <c r="C452" s="49">
        <v>6</v>
      </c>
      <c r="D452" s="46">
        <v>0.95899999999999996</v>
      </c>
      <c r="E452" s="55">
        <f>VLOOKUP(Table12[[#This Row],[Name]],M.Rd!$A:$T,MATCH(Table12[[#This Row],[L.eff]],M.Rd!$C$2:$S$2)+2,FALSE)</f>
        <v>0.64300000000000002</v>
      </c>
      <c r="F452" s="55">
        <f>VLOOKUP(Table12[[#This Row],[Name]],V.Rd!$A:$B,2,FALSE)</f>
        <v>31.1</v>
      </c>
      <c r="G452" s="55">
        <f>VLOOKUP(Table12[[#This Row],[Name]],M.Rd!$A:$T,20,FALSE)</f>
        <v>1.7</v>
      </c>
    </row>
    <row r="453" spans="1:7" x14ac:dyDescent="0.25">
      <c r="A453" s="44" t="s">
        <v>386</v>
      </c>
      <c r="B453" s="49">
        <v>1.87</v>
      </c>
      <c r="C453" s="49">
        <v>7</v>
      </c>
      <c r="D453" s="46">
        <v>0.70699999999999996</v>
      </c>
      <c r="E453" s="55">
        <f>VLOOKUP(Table12[[#This Row],[Name]],M.Rd!$A:$T,MATCH(Table12[[#This Row],[L.eff]],M.Rd!$C$2:$S$2)+2,FALSE)</f>
        <v>0.64300000000000002</v>
      </c>
      <c r="F453" s="55">
        <f>VLOOKUP(Table12[[#This Row],[Name]],V.Rd!$A:$B,2,FALSE)</f>
        <v>31.1</v>
      </c>
      <c r="G453" s="55">
        <f>VLOOKUP(Table12[[#This Row],[Name]],M.Rd!$A:$T,20,FALSE)</f>
        <v>1.7</v>
      </c>
    </row>
    <row r="454" spans="1:7" x14ac:dyDescent="0.25">
      <c r="A454" s="44" t="s">
        <v>386</v>
      </c>
      <c r="B454" s="49">
        <v>1.87</v>
      </c>
      <c r="C454" s="49">
        <v>8</v>
      </c>
      <c r="D454" s="46">
        <v>0.54200000000000004</v>
      </c>
      <c r="E454" s="55">
        <f>VLOOKUP(Table12[[#This Row],[Name]],M.Rd!$A:$T,MATCH(Table12[[#This Row],[L.eff]],M.Rd!$C$2:$S$2)+2,FALSE)</f>
        <v>0.64300000000000002</v>
      </c>
      <c r="F454" s="55">
        <f>VLOOKUP(Table12[[#This Row],[Name]],V.Rd!$A:$B,2,FALSE)</f>
        <v>31.1</v>
      </c>
      <c r="G454" s="55">
        <f>VLOOKUP(Table12[[#This Row],[Name]],M.Rd!$A:$T,20,FALSE)</f>
        <v>1.7</v>
      </c>
    </row>
    <row r="455" spans="1:7" x14ac:dyDescent="0.25">
      <c r="A455" s="44" t="s">
        <v>386</v>
      </c>
      <c r="B455" s="49">
        <v>1.87</v>
      </c>
      <c r="C455" s="49">
        <v>9</v>
      </c>
      <c r="D455" s="46">
        <v>0.42899999999999999</v>
      </c>
      <c r="E455" s="55">
        <f>VLOOKUP(Table12[[#This Row],[Name]],M.Rd!$A:$T,MATCH(Table12[[#This Row],[L.eff]],M.Rd!$C$2:$S$2)+2,FALSE)</f>
        <v>0.64300000000000002</v>
      </c>
      <c r="F455" s="55">
        <f>VLOOKUP(Table12[[#This Row],[Name]],V.Rd!$A:$B,2,FALSE)</f>
        <v>31.1</v>
      </c>
      <c r="G455" s="55">
        <f>VLOOKUP(Table12[[#This Row],[Name]],M.Rd!$A:$T,20,FALSE)</f>
        <v>1.7</v>
      </c>
    </row>
    <row r="456" spans="1:7" x14ac:dyDescent="0.25">
      <c r="A456" s="44" t="s">
        <v>386</v>
      </c>
      <c r="B456" s="49">
        <v>1.87</v>
      </c>
      <c r="C456" s="49">
        <v>10</v>
      </c>
      <c r="D456" s="46">
        <v>0.34799999999999998</v>
      </c>
      <c r="E456" s="55">
        <f>VLOOKUP(Table12[[#This Row],[Name]],M.Rd!$A:$T,MATCH(Table12[[#This Row],[L.eff]],M.Rd!$C$2:$S$2)+2,FALSE)</f>
        <v>0.64300000000000002</v>
      </c>
      <c r="F456" s="55">
        <f>VLOOKUP(Table12[[#This Row],[Name]],V.Rd!$A:$B,2,FALSE)</f>
        <v>31.1</v>
      </c>
      <c r="G456" s="55">
        <f>VLOOKUP(Table12[[#This Row],[Name]],M.Rd!$A:$T,20,FALSE)</f>
        <v>1.7</v>
      </c>
    </row>
    <row r="457" spans="1:7" x14ac:dyDescent="0.25">
      <c r="A457" s="44" t="s">
        <v>386</v>
      </c>
      <c r="B457" s="49">
        <v>1.87</v>
      </c>
      <c r="C457" s="49">
        <v>11</v>
      </c>
      <c r="D457" s="46">
        <v>0.28799999999999998</v>
      </c>
      <c r="E457" s="55">
        <f>VLOOKUP(Table12[[#This Row],[Name]],M.Rd!$A:$T,MATCH(Table12[[#This Row],[L.eff]],M.Rd!$C$2:$S$2)+2,FALSE)</f>
        <v>0.64300000000000002</v>
      </c>
      <c r="F457" s="55">
        <f>VLOOKUP(Table12[[#This Row],[Name]],V.Rd!$A:$B,2,FALSE)</f>
        <v>31.1</v>
      </c>
      <c r="G457" s="55">
        <f>VLOOKUP(Table12[[#This Row],[Name]],M.Rd!$A:$T,20,FALSE)</f>
        <v>1.7</v>
      </c>
    </row>
    <row r="458" spans="1:7" x14ac:dyDescent="0.25">
      <c r="A458" s="44" t="s">
        <v>386</v>
      </c>
      <c r="B458" s="49">
        <v>1.87</v>
      </c>
      <c r="C458" s="49">
        <v>12</v>
      </c>
      <c r="D458" s="46">
        <v>0.24199999999999999</v>
      </c>
      <c r="E458" s="55">
        <f>VLOOKUP(Table12[[#This Row],[Name]],M.Rd!$A:$T,MATCH(Table12[[#This Row],[L.eff]],M.Rd!$C$2:$S$2)+2,FALSE)</f>
        <v>0.64300000000000002</v>
      </c>
      <c r="F458" s="55">
        <f>VLOOKUP(Table12[[#This Row],[Name]],V.Rd!$A:$B,2,FALSE)</f>
        <v>31.1</v>
      </c>
      <c r="G458" s="55">
        <f>VLOOKUP(Table12[[#This Row],[Name]],M.Rd!$A:$T,20,FALSE)</f>
        <v>1.7</v>
      </c>
    </row>
    <row r="459" spans="1:7" x14ac:dyDescent="0.25">
      <c r="A459" s="44" t="s">
        <v>386</v>
      </c>
      <c r="B459" s="49">
        <v>1.87</v>
      </c>
      <c r="C459" s="49">
        <v>13</v>
      </c>
      <c r="D459" s="46">
        <v>0.20699999999999999</v>
      </c>
      <c r="E459" s="55">
        <f>VLOOKUP(Table12[[#This Row],[Name]],M.Rd!$A:$T,MATCH(Table12[[#This Row],[L.eff]],M.Rd!$C$2:$S$2)+2,FALSE)</f>
        <v>0.64300000000000002</v>
      </c>
      <c r="F459" s="55">
        <f>VLOOKUP(Table12[[#This Row],[Name]],V.Rd!$A:$B,2,FALSE)</f>
        <v>31.1</v>
      </c>
      <c r="G459" s="55">
        <f>VLOOKUP(Table12[[#This Row],[Name]],M.Rd!$A:$T,20,FALSE)</f>
        <v>1.7</v>
      </c>
    </row>
    <row r="460" spans="1:7" x14ac:dyDescent="0.25">
      <c r="A460" s="44" t="s">
        <v>386</v>
      </c>
      <c r="B460" s="49">
        <v>1.87</v>
      </c>
      <c r="C460" s="49">
        <v>14</v>
      </c>
      <c r="D460" s="46">
        <v>0.17799999999999999</v>
      </c>
      <c r="E460" s="55">
        <f>VLOOKUP(Table12[[#This Row],[Name]],M.Rd!$A:$T,MATCH(Table12[[#This Row],[L.eff]],M.Rd!$C$2:$S$2)+2,FALSE)</f>
        <v>0.64300000000000002</v>
      </c>
      <c r="F460" s="55">
        <f>VLOOKUP(Table12[[#This Row],[Name]],V.Rd!$A:$B,2,FALSE)</f>
        <v>31.1</v>
      </c>
      <c r="G460" s="55">
        <f>VLOOKUP(Table12[[#This Row],[Name]],M.Rd!$A:$T,20,FALSE)</f>
        <v>1.7</v>
      </c>
    </row>
    <row r="461" spans="1:7" x14ac:dyDescent="0.25">
      <c r="A461" s="43" t="s">
        <v>437</v>
      </c>
      <c r="B461" s="48">
        <v>64.900000000000006</v>
      </c>
      <c r="C461" s="48">
        <v>1</v>
      </c>
      <c r="D461" s="45">
        <v>2930</v>
      </c>
      <c r="E461" s="55">
        <f>VLOOKUP(Table12[[#This Row],[Name]],M.Rd!$A:$T,MATCH(Table12[[#This Row],[L.eff]],M.Rd!$C$2:$S$2)+2,FALSE)</f>
        <v>246</v>
      </c>
      <c r="F461" s="55">
        <f>VLOOKUP(Table12[[#This Row],[Name]],V.Rd!$A:$B,2,FALSE)</f>
        <v>1080</v>
      </c>
      <c r="G461" s="55">
        <f>VLOOKUP(Table12[[#This Row],[Name]],M.Rd!$A:$T,20,FALSE)</f>
        <v>7150</v>
      </c>
    </row>
    <row r="462" spans="1:7" x14ac:dyDescent="0.25">
      <c r="A462" s="44" t="s">
        <v>437</v>
      </c>
      <c r="B462" s="49">
        <v>64.900000000000006</v>
      </c>
      <c r="C462" s="49">
        <v>1.5</v>
      </c>
      <c r="D462" s="46">
        <v>2920</v>
      </c>
      <c r="E462" s="55">
        <f>VLOOKUP(Table12[[#This Row],[Name]],M.Rd!$A:$T,MATCH(Table12[[#This Row],[L.eff]],M.Rd!$C$2:$S$2)+2,FALSE)</f>
        <v>246</v>
      </c>
      <c r="F462" s="55">
        <f>VLOOKUP(Table12[[#This Row],[Name]],V.Rd!$A:$B,2,FALSE)</f>
        <v>1080</v>
      </c>
      <c r="G462" s="55">
        <f>VLOOKUP(Table12[[#This Row],[Name]],M.Rd!$A:$T,20,FALSE)</f>
        <v>7150</v>
      </c>
    </row>
    <row r="463" spans="1:7" x14ac:dyDescent="0.25">
      <c r="A463" s="44" t="s">
        <v>437</v>
      </c>
      <c r="B463" s="49">
        <v>64.900000000000006</v>
      </c>
      <c r="C463" s="49">
        <v>2</v>
      </c>
      <c r="D463" s="46">
        <v>2880</v>
      </c>
      <c r="E463" s="55">
        <f>VLOOKUP(Table12[[#This Row],[Name]],M.Rd!$A:$T,MATCH(Table12[[#This Row],[L.eff]],M.Rd!$C$2:$S$2)+2,FALSE)</f>
        <v>246</v>
      </c>
      <c r="F463" s="55">
        <f>VLOOKUP(Table12[[#This Row],[Name]],V.Rd!$A:$B,2,FALSE)</f>
        <v>1080</v>
      </c>
      <c r="G463" s="55">
        <f>VLOOKUP(Table12[[#This Row],[Name]],M.Rd!$A:$T,20,FALSE)</f>
        <v>7150</v>
      </c>
    </row>
    <row r="464" spans="1:7" x14ac:dyDescent="0.25">
      <c r="A464" s="44" t="s">
        <v>437</v>
      </c>
      <c r="B464" s="49">
        <v>64.900000000000006</v>
      </c>
      <c r="C464" s="49">
        <v>2.5</v>
      </c>
      <c r="D464" s="46">
        <v>2830</v>
      </c>
      <c r="E464" s="55">
        <f>VLOOKUP(Table12[[#This Row],[Name]],M.Rd!$A:$T,MATCH(Table12[[#This Row],[L.eff]],M.Rd!$C$2:$S$2)+2,FALSE)</f>
        <v>246</v>
      </c>
      <c r="F464" s="55">
        <f>VLOOKUP(Table12[[#This Row],[Name]],V.Rd!$A:$B,2,FALSE)</f>
        <v>1080</v>
      </c>
      <c r="G464" s="55">
        <f>VLOOKUP(Table12[[#This Row],[Name]],M.Rd!$A:$T,20,FALSE)</f>
        <v>7150</v>
      </c>
    </row>
    <row r="465" spans="1:7" x14ac:dyDescent="0.25">
      <c r="A465" s="44" t="s">
        <v>437</v>
      </c>
      <c r="B465" s="49">
        <v>64.900000000000006</v>
      </c>
      <c r="C465" s="49">
        <v>3</v>
      </c>
      <c r="D465" s="46">
        <v>2780</v>
      </c>
      <c r="E465" s="55">
        <f>VLOOKUP(Table12[[#This Row],[Name]],M.Rd!$A:$T,MATCH(Table12[[#This Row],[L.eff]],M.Rd!$C$2:$S$2)+2,FALSE)</f>
        <v>246</v>
      </c>
      <c r="F465" s="55">
        <f>VLOOKUP(Table12[[#This Row],[Name]],V.Rd!$A:$B,2,FALSE)</f>
        <v>1080</v>
      </c>
      <c r="G465" s="55">
        <f>VLOOKUP(Table12[[#This Row],[Name]],M.Rd!$A:$T,20,FALSE)</f>
        <v>7150</v>
      </c>
    </row>
    <row r="466" spans="1:7" x14ac:dyDescent="0.25">
      <c r="A466" s="44" t="s">
        <v>437</v>
      </c>
      <c r="B466" s="49">
        <v>64.900000000000006</v>
      </c>
      <c r="C466" s="49">
        <v>3.5</v>
      </c>
      <c r="D466" s="46">
        <v>2720</v>
      </c>
      <c r="E466" s="55">
        <f>VLOOKUP(Table12[[#This Row],[Name]],M.Rd!$A:$T,MATCH(Table12[[#This Row],[L.eff]],M.Rd!$C$2:$S$2)+2,FALSE)</f>
        <v>246</v>
      </c>
      <c r="F466" s="55">
        <f>VLOOKUP(Table12[[#This Row],[Name]],V.Rd!$A:$B,2,FALSE)</f>
        <v>1080</v>
      </c>
      <c r="G466" s="55">
        <f>VLOOKUP(Table12[[#This Row],[Name]],M.Rd!$A:$T,20,FALSE)</f>
        <v>7150</v>
      </c>
    </row>
    <row r="467" spans="1:7" x14ac:dyDescent="0.25">
      <c r="A467" s="44" t="s">
        <v>437</v>
      </c>
      <c r="B467" s="49">
        <v>64.900000000000006</v>
      </c>
      <c r="C467" s="49">
        <v>4</v>
      </c>
      <c r="D467" s="46">
        <v>2650</v>
      </c>
      <c r="E467" s="55">
        <f>VLOOKUP(Table12[[#This Row],[Name]],M.Rd!$A:$T,MATCH(Table12[[#This Row],[L.eff]],M.Rd!$C$2:$S$2)+2,FALSE)</f>
        <v>246</v>
      </c>
      <c r="F467" s="55">
        <f>VLOOKUP(Table12[[#This Row],[Name]],V.Rd!$A:$B,2,FALSE)</f>
        <v>1080</v>
      </c>
      <c r="G467" s="55">
        <f>VLOOKUP(Table12[[#This Row],[Name]],M.Rd!$A:$T,20,FALSE)</f>
        <v>7150</v>
      </c>
    </row>
    <row r="468" spans="1:7" x14ac:dyDescent="0.25">
      <c r="A468" s="44" t="s">
        <v>437</v>
      </c>
      <c r="B468" s="49">
        <v>64.900000000000006</v>
      </c>
      <c r="C468" s="49">
        <v>5</v>
      </c>
      <c r="D468" s="46">
        <v>2480</v>
      </c>
      <c r="E468" s="55">
        <f>VLOOKUP(Table12[[#This Row],[Name]],M.Rd!$A:$T,MATCH(Table12[[#This Row],[L.eff]],M.Rd!$C$2:$S$2)+2,FALSE)</f>
        <v>246</v>
      </c>
      <c r="F468" s="55">
        <f>VLOOKUP(Table12[[#This Row],[Name]],V.Rd!$A:$B,2,FALSE)</f>
        <v>1080</v>
      </c>
      <c r="G468" s="55">
        <f>VLOOKUP(Table12[[#This Row],[Name]],M.Rd!$A:$T,20,FALSE)</f>
        <v>7150</v>
      </c>
    </row>
    <row r="469" spans="1:7" x14ac:dyDescent="0.25">
      <c r="A469" s="44" t="s">
        <v>437</v>
      </c>
      <c r="B469" s="49">
        <v>64.900000000000006</v>
      </c>
      <c r="C469" s="49">
        <v>6</v>
      </c>
      <c r="D469" s="46">
        <v>2260</v>
      </c>
      <c r="E469" s="55">
        <f>VLOOKUP(Table12[[#This Row],[Name]],M.Rd!$A:$T,MATCH(Table12[[#This Row],[L.eff]],M.Rd!$C$2:$S$2)+2,FALSE)</f>
        <v>246</v>
      </c>
      <c r="F469" s="55">
        <f>VLOOKUP(Table12[[#This Row],[Name]],V.Rd!$A:$B,2,FALSE)</f>
        <v>1080</v>
      </c>
      <c r="G469" s="55">
        <f>VLOOKUP(Table12[[#This Row],[Name]],M.Rd!$A:$T,20,FALSE)</f>
        <v>7150</v>
      </c>
    </row>
    <row r="470" spans="1:7" x14ac:dyDescent="0.25">
      <c r="A470" s="44" t="s">
        <v>437</v>
      </c>
      <c r="B470" s="49">
        <v>64.900000000000006</v>
      </c>
      <c r="C470" s="49">
        <v>7</v>
      </c>
      <c r="D470" s="46">
        <v>1980</v>
      </c>
      <c r="E470" s="55">
        <f>VLOOKUP(Table12[[#This Row],[Name]],M.Rd!$A:$T,MATCH(Table12[[#This Row],[L.eff]],M.Rd!$C$2:$S$2)+2,FALSE)</f>
        <v>246</v>
      </c>
      <c r="F470" s="55">
        <f>VLOOKUP(Table12[[#This Row],[Name]],V.Rd!$A:$B,2,FALSE)</f>
        <v>1080</v>
      </c>
      <c r="G470" s="55">
        <f>VLOOKUP(Table12[[#This Row],[Name]],M.Rd!$A:$T,20,FALSE)</f>
        <v>7150</v>
      </c>
    </row>
    <row r="471" spans="1:7" x14ac:dyDescent="0.25">
      <c r="A471" s="44" t="s">
        <v>437</v>
      </c>
      <c r="B471" s="49">
        <v>64.900000000000006</v>
      </c>
      <c r="C471" s="49">
        <v>8</v>
      </c>
      <c r="D471" s="46">
        <v>1700</v>
      </c>
      <c r="E471" s="55">
        <f>VLOOKUP(Table12[[#This Row],[Name]],M.Rd!$A:$T,MATCH(Table12[[#This Row],[L.eff]],M.Rd!$C$2:$S$2)+2,FALSE)</f>
        <v>246</v>
      </c>
      <c r="F471" s="55">
        <f>VLOOKUP(Table12[[#This Row],[Name]],V.Rd!$A:$B,2,FALSE)</f>
        <v>1080</v>
      </c>
      <c r="G471" s="55">
        <f>VLOOKUP(Table12[[#This Row],[Name]],M.Rd!$A:$T,20,FALSE)</f>
        <v>7150</v>
      </c>
    </row>
    <row r="472" spans="1:7" x14ac:dyDescent="0.25">
      <c r="A472" s="44" t="s">
        <v>437</v>
      </c>
      <c r="B472" s="49">
        <v>64.900000000000006</v>
      </c>
      <c r="C472" s="49">
        <v>9</v>
      </c>
      <c r="D472" s="46">
        <v>1440</v>
      </c>
      <c r="E472" s="55">
        <f>VLOOKUP(Table12[[#This Row],[Name]],M.Rd!$A:$T,MATCH(Table12[[#This Row],[L.eff]],M.Rd!$C$2:$S$2)+2,FALSE)</f>
        <v>246</v>
      </c>
      <c r="F472" s="55">
        <f>VLOOKUP(Table12[[#This Row],[Name]],V.Rd!$A:$B,2,FALSE)</f>
        <v>1080</v>
      </c>
      <c r="G472" s="55">
        <f>VLOOKUP(Table12[[#This Row],[Name]],M.Rd!$A:$T,20,FALSE)</f>
        <v>7150</v>
      </c>
    </row>
    <row r="473" spans="1:7" x14ac:dyDescent="0.25">
      <c r="A473" s="44" t="s">
        <v>437</v>
      </c>
      <c r="B473" s="49">
        <v>64.900000000000006</v>
      </c>
      <c r="C473" s="49">
        <v>10</v>
      </c>
      <c r="D473" s="46">
        <v>1220</v>
      </c>
      <c r="E473" s="55">
        <f>VLOOKUP(Table12[[#This Row],[Name]],M.Rd!$A:$T,MATCH(Table12[[#This Row],[L.eff]],M.Rd!$C$2:$S$2)+2,FALSE)</f>
        <v>246</v>
      </c>
      <c r="F473" s="55">
        <f>VLOOKUP(Table12[[#This Row],[Name]],V.Rd!$A:$B,2,FALSE)</f>
        <v>1080</v>
      </c>
      <c r="G473" s="55">
        <f>VLOOKUP(Table12[[#This Row],[Name]],M.Rd!$A:$T,20,FALSE)</f>
        <v>7150</v>
      </c>
    </row>
    <row r="474" spans="1:7" x14ac:dyDescent="0.25">
      <c r="A474" s="44" t="s">
        <v>437</v>
      </c>
      <c r="B474" s="49">
        <v>64.900000000000006</v>
      </c>
      <c r="C474" s="49">
        <v>11</v>
      </c>
      <c r="D474" s="46">
        <v>1040</v>
      </c>
      <c r="E474" s="55">
        <f>VLOOKUP(Table12[[#This Row],[Name]],M.Rd!$A:$T,MATCH(Table12[[#This Row],[L.eff]],M.Rd!$C$2:$S$2)+2,FALSE)</f>
        <v>246</v>
      </c>
      <c r="F474" s="55">
        <f>VLOOKUP(Table12[[#This Row],[Name]],V.Rd!$A:$B,2,FALSE)</f>
        <v>1080</v>
      </c>
      <c r="G474" s="55">
        <f>VLOOKUP(Table12[[#This Row],[Name]],M.Rd!$A:$T,20,FALSE)</f>
        <v>7150</v>
      </c>
    </row>
    <row r="475" spans="1:7" x14ac:dyDescent="0.25">
      <c r="A475" s="44" t="s">
        <v>437</v>
      </c>
      <c r="B475" s="49">
        <v>64.900000000000006</v>
      </c>
      <c r="C475" s="49">
        <v>12</v>
      </c>
      <c r="D475" s="46">
        <v>890</v>
      </c>
      <c r="E475" s="55">
        <f>VLOOKUP(Table12[[#This Row],[Name]],M.Rd!$A:$T,MATCH(Table12[[#This Row],[L.eff]],M.Rd!$C$2:$S$2)+2,FALSE)</f>
        <v>246</v>
      </c>
      <c r="F475" s="55">
        <f>VLOOKUP(Table12[[#This Row],[Name]],V.Rd!$A:$B,2,FALSE)</f>
        <v>1080</v>
      </c>
      <c r="G475" s="55">
        <f>VLOOKUP(Table12[[#This Row],[Name]],M.Rd!$A:$T,20,FALSE)</f>
        <v>7150</v>
      </c>
    </row>
    <row r="476" spans="1:7" x14ac:dyDescent="0.25">
      <c r="A476" s="44" t="s">
        <v>437</v>
      </c>
      <c r="B476" s="49">
        <v>64.900000000000006</v>
      </c>
      <c r="C476" s="49">
        <v>13</v>
      </c>
      <c r="D476" s="46">
        <v>771</v>
      </c>
      <c r="E476" s="55">
        <f>VLOOKUP(Table12[[#This Row],[Name]],M.Rd!$A:$T,MATCH(Table12[[#This Row],[L.eff]],M.Rd!$C$2:$S$2)+2,FALSE)</f>
        <v>246</v>
      </c>
      <c r="F476" s="55">
        <f>VLOOKUP(Table12[[#This Row],[Name]],V.Rd!$A:$B,2,FALSE)</f>
        <v>1080</v>
      </c>
      <c r="G476" s="55">
        <f>VLOOKUP(Table12[[#This Row],[Name]],M.Rd!$A:$T,20,FALSE)</f>
        <v>7150</v>
      </c>
    </row>
    <row r="477" spans="1:7" x14ac:dyDescent="0.25">
      <c r="A477" s="44" t="s">
        <v>437</v>
      </c>
      <c r="B477" s="49">
        <v>64.900000000000006</v>
      </c>
      <c r="C477" s="49">
        <v>14</v>
      </c>
      <c r="D477" s="46">
        <v>673</v>
      </c>
      <c r="E477" s="55">
        <f>VLOOKUP(Table12[[#This Row],[Name]],M.Rd!$A:$T,MATCH(Table12[[#This Row],[L.eff]],M.Rd!$C$2:$S$2)+2,FALSE)</f>
        <v>246</v>
      </c>
      <c r="F477" s="55">
        <f>VLOOKUP(Table12[[#This Row],[Name]],V.Rd!$A:$B,2,FALSE)</f>
        <v>1080</v>
      </c>
      <c r="G477" s="55">
        <f>VLOOKUP(Table12[[#This Row],[Name]],M.Rd!$A:$T,20,FALSE)</f>
        <v>7150</v>
      </c>
    </row>
    <row r="478" spans="1:7" x14ac:dyDescent="0.25">
      <c r="A478" s="43" t="s">
        <v>438</v>
      </c>
      <c r="B478" s="48">
        <v>80.3</v>
      </c>
      <c r="C478" s="48">
        <v>1</v>
      </c>
      <c r="D478" s="45">
        <v>3620</v>
      </c>
      <c r="E478" s="55">
        <f>VLOOKUP(Table12[[#This Row],[Name]],M.Rd!$A:$T,MATCH(Table12[[#This Row],[L.eff]],M.Rd!$C$2:$S$2)+2,FALSE)</f>
        <v>301</v>
      </c>
      <c r="F478" s="55">
        <f>VLOOKUP(Table12[[#This Row],[Name]],V.Rd!$A:$B,2,FALSE)</f>
        <v>1330</v>
      </c>
      <c r="G478" s="55">
        <f>VLOOKUP(Table12[[#This Row],[Name]],M.Rd!$A:$T,20,FALSE)</f>
        <v>8700</v>
      </c>
    </row>
    <row r="479" spans="1:7" x14ac:dyDescent="0.25">
      <c r="A479" s="44" t="s">
        <v>438</v>
      </c>
      <c r="B479" s="49">
        <v>80.3</v>
      </c>
      <c r="C479" s="49">
        <v>1.5</v>
      </c>
      <c r="D479" s="46">
        <v>3610</v>
      </c>
      <c r="E479" s="55">
        <f>VLOOKUP(Table12[[#This Row],[Name]],M.Rd!$A:$T,MATCH(Table12[[#This Row],[L.eff]],M.Rd!$C$2:$S$2)+2,FALSE)</f>
        <v>301</v>
      </c>
      <c r="F479" s="55">
        <f>VLOOKUP(Table12[[#This Row],[Name]],V.Rd!$A:$B,2,FALSE)</f>
        <v>1330</v>
      </c>
      <c r="G479" s="55">
        <f>VLOOKUP(Table12[[#This Row],[Name]],M.Rd!$A:$T,20,FALSE)</f>
        <v>8700</v>
      </c>
    </row>
    <row r="480" spans="1:7" x14ac:dyDescent="0.25">
      <c r="A480" s="44" t="s">
        <v>438</v>
      </c>
      <c r="B480" s="49">
        <v>80.3</v>
      </c>
      <c r="C480" s="49">
        <v>2</v>
      </c>
      <c r="D480" s="46">
        <v>3550</v>
      </c>
      <c r="E480" s="55">
        <f>VLOOKUP(Table12[[#This Row],[Name]],M.Rd!$A:$T,MATCH(Table12[[#This Row],[L.eff]],M.Rd!$C$2:$S$2)+2,FALSE)</f>
        <v>301</v>
      </c>
      <c r="F480" s="55">
        <f>VLOOKUP(Table12[[#This Row],[Name]],V.Rd!$A:$B,2,FALSE)</f>
        <v>1330</v>
      </c>
      <c r="G480" s="55">
        <f>VLOOKUP(Table12[[#This Row],[Name]],M.Rd!$A:$T,20,FALSE)</f>
        <v>8700</v>
      </c>
    </row>
    <row r="481" spans="1:7" x14ac:dyDescent="0.25">
      <c r="A481" s="44" t="s">
        <v>438</v>
      </c>
      <c r="B481" s="49">
        <v>80.3</v>
      </c>
      <c r="C481" s="49">
        <v>2.5</v>
      </c>
      <c r="D481" s="46">
        <v>3490</v>
      </c>
      <c r="E481" s="55">
        <f>VLOOKUP(Table12[[#This Row],[Name]],M.Rd!$A:$T,MATCH(Table12[[#This Row],[L.eff]],M.Rd!$C$2:$S$2)+2,FALSE)</f>
        <v>301</v>
      </c>
      <c r="F481" s="55">
        <f>VLOOKUP(Table12[[#This Row],[Name]],V.Rd!$A:$B,2,FALSE)</f>
        <v>1330</v>
      </c>
      <c r="G481" s="55">
        <f>VLOOKUP(Table12[[#This Row],[Name]],M.Rd!$A:$T,20,FALSE)</f>
        <v>8700</v>
      </c>
    </row>
    <row r="482" spans="1:7" x14ac:dyDescent="0.25">
      <c r="A482" s="44" t="s">
        <v>438</v>
      </c>
      <c r="B482" s="49">
        <v>80.3</v>
      </c>
      <c r="C482" s="49">
        <v>3</v>
      </c>
      <c r="D482" s="46">
        <v>3420</v>
      </c>
      <c r="E482" s="55">
        <f>VLOOKUP(Table12[[#This Row],[Name]],M.Rd!$A:$T,MATCH(Table12[[#This Row],[L.eff]],M.Rd!$C$2:$S$2)+2,FALSE)</f>
        <v>301</v>
      </c>
      <c r="F482" s="55">
        <f>VLOOKUP(Table12[[#This Row],[Name]],V.Rd!$A:$B,2,FALSE)</f>
        <v>1330</v>
      </c>
      <c r="G482" s="55">
        <f>VLOOKUP(Table12[[#This Row],[Name]],M.Rd!$A:$T,20,FALSE)</f>
        <v>8700</v>
      </c>
    </row>
    <row r="483" spans="1:7" x14ac:dyDescent="0.25">
      <c r="A483" s="44" t="s">
        <v>438</v>
      </c>
      <c r="B483" s="49">
        <v>80.3</v>
      </c>
      <c r="C483" s="49">
        <v>3.5</v>
      </c>
      <c r="D483" s="46">
        <v>3350</v>
      </c>
      <c r="E483" s="55">
        <f>VLOOKUP(Table12[[#This Row],[Name]],M.Rd!$A:$T,MATCH(Table12[[#This Row],[L.eff]],M.Rd!$C$2:$S$2)+2,FALSE)</f>
        <v>301</v>
      </c>
      <c r="F483" s="55">
        <f>VLOOKUP(Table12[[#This Row],[Name]],V.Rd!$A:$B,2,FALSE)</f>
        <v>1330</v>
      </c>
      <c r="G483" s="55">
        <f>VLOOKUP(Table12[[#This Row],[Name]],M.Rd!$A:$T,20,FALSE)</f>
        <v>8700</v>
      </c>
    </row>
    <row r="484" spans="1:7" x14ac:dyDescent="0.25">
      <c r="A484" s="44" t="s">
        <v>438</v>
      </c>
      <c r="B484" s="49">
        <v>80.3</v>
      </c>
      <c r="C484" s="49">
        <v>4</v>
      </c>
      <c r="D484" s="46">
        <v>3260</v>
      </c>
      <c r="E484" s="55">
        <f>VLOOKUP(Table12[[#This Row],[Name]],M.Rd!$A:$T,MATCH(Table12[[#This Row],[L.eff]],M.Rd!$C$2:$S$2)+2,FALSE)</f>
        <v>301</v>
      </c>
      <c r="F484" s="55">
        <f>VLOOKUP(Table12[[#This Row],[Name]],V.Rd!$A:$B,2,FALSE)</f>
        <v>1330</v>
      </c>
      <c r="G484" s="55">
        <f>VLOOKUP(Table12[[#This Row],[Name]],M.Rd!$A:$T,20,FALSE)</f>
        <v>8700</v>
      </c>
    </row>
    <row r="485" spans="1:7" x14ac:dyDescent="0.25">
      <c r="A485" s="44" t="s">
        <v>438</v>
      </c>
      <c r="B485" s="49">
        <v>80.3</v>
      </c>
      <c r="C485" s="49">
        <v>5</v>
      </c>
      <c r="D485" s="46">
        <v>3050</v>
      </c>
      <c r="E485" s="55">
        <f>VLOOKUP(Table12[[#This Row],[Name]],M.Rd!$A:$T,MATCH(Table12[[#This Row],[L.eff]],M.Rd!$C$2:$S$2)+2,FALSE)</f>
        <v>301</v>
      </c>
      <c r="F485" s="55">
        <f>VLOOKUP(Table12[[#This Row],[Name]],V.Rd!$A:$B,2,FALSE)</f>
        <v>1330</v>
      </c>
      <c r="G485" s="55">
        <f>VLOOKUP(Table12[[#This Row],[Name]],M.Rd!$A:$T,20,FALSE)</f>
        <v>8700</v>
      </c>
    </row>
    <row r="486" spans="1:7" x14ac:dyDescent="0.25">
      <c r="A486" s="44" t="s">
        <v>438</v>
      </c>
      <c r="B486" s="49">
        <v>80.3</v>
      </c>
      <c r="C486" s="49">
        <v>6</v>
      </c>
      <c r="D486" s="46">
        <v>2770</v>
      </c>
      <c r="E486" s="55">
        <f>VLOOKUP(Table12[[#This Row],[Name]],M.Rd!$A:$T,MATCH(Table12[[#This Row],[L.eff]],M.Rd!$C$2:$S$2)+2,FALSE)</f>
        <v>301</v>
      </c>
      <c r="F486" s="55">
        <f>VLOOKUP(Table12[[#This Row],[Name]],V.Rd!$A:$B,2,FALSE)</f>
        <v>1330</v>
      </c>
      <c r="G486" s="55">
        <f>VLOOKUP(Table12[[#This Row],[Name]],M.Rd!$A:$T,20,FALSE)</f>
        <v>8700</v>
      </c>
    </row>
    <row r="487" spans="1:7" x14ac:dyDescent="0.25">
      <c r="A487" s="44" t="s">
        <v>438</v>
      </c>
      <c r="B487" s="49">
        <v>80.3</v>
      </c>
      <c r="C487" s="49">
        <v>7</v>
      </c>
      <c r="D487" s="46">
        <v>2430</v>
      </c>
      <c r="E487" s="55">
        <f>VLOOKUP(Table12[[#This Row],[Name]],M.Rd!$A:$T,MATCH(Table12[[#This Row],[L.eff]],M.Rd!$C$2:$S$2)+2,FALSE)</f>
        <v>301</v>
      </c>
      <c r="F487" s="55">
        <f>VLOOKUP(Table12[[#This Row],[Name]],V.Rd!$A:$B,2,FALSE)</f>
        <v>1330</v>
      </c>
      <c r="G487" s="55">
        <f>VLOOKUP(Table12[[#This Row],[Name]],M.Rd!$A:$T,20,FALSE)</f>
        <v>8700</v>
      </c>
    </row>
    <row r="488" spans="1:7" x14ac:dyDescent="0.25">
      <c r="A488" s="44" t="s">
        <v>438</v>
      </c>
      <c r="B488" s="49">
        <v>80.3</v>
      </c>
      <c r="C488" s="49">
        <v>8</v>
      </c>
      <c r="D488" s="46">
        <v>2070</v>
      </c>
      <c r="E488" s="55">
        <f>VLOOKUP(Table12[[#This Row],[Name]],M.Rd!$A:$T,MATCH(Table12[[#This Row],[L.eff]],M.Rd!$C$2:$S$2)+2,FALSE)</f>
        <v>301</v>
      </c>
      <c r="F488" s="55">
        <f>VLOOKUP(Table12[[#This Row],[Name]],V.Rd!$A:$B,2,FALSE)</f>
        <v>1330</v>
      </c>
      <c r="G488" s="55">
        <f>VLOOKUP(Table12[[#This Row],[Name]],M.Rd!$A:$T,20,FALSE)</f>
        <v>8700</v>
      </c>
    </row>
    <row r="489" spans="1:7" x14ac:dyDescent="0.25">
      <c r="A489" s="44" t="s">
        <v>438</v>
      </c>
      <c r="B489" s="49">
        <v>80.3</v>
      </c>
      <c r="C489" s="49">
        <v>9</v>
      </c>
      <c r="D489" s="46">
        <v>1750</v>
      </c>
      <c r="E489" s="55">
        <f>VLOOKUP(Table12[[#This Row],[Name]],M.Rd!$A:$T,MATCH(Table12[[#This Row],[L.eff]],M.Rd!$C$2:$S$2)+2,FALSE)</f>
        <v>301</v>
      </c>
      <c r="F489" s="55">
        <f>VLOOKUP(Table12[[#This Row],[Name]],V.Rd!$A:$B,2,FALSE)</f>
        <v>1330</v>
      </c>
      <c r="G489" s="55">
        <f>VLOOKUP(Table12[[#This Row],[Name]],M.Rd!$A:$T,20,FALSE)</f>
        <v>8700</v>
      </c>
    </row>
    <row r="490" spans="1:7" x14ac:dyDescent="0.25">
      <c r="A490" s="44" t="s">
        <v>438</v>
      </c>
      <c r="B490" s="49">
        <v>80.3</v>
      </c>
      <c r="C490" s="49">
        <v>10</v>
      </c>
      <c r="D490" s="46">
        <v>1480</v>
      </c>
      <c r="E490" s="55">
        <f>VLOOKUP(Table12[[#This Row],[Name]],M.Rd!$A:$T,MATCH(Table12[[#This Row],[L.eff]],M.Rd!$C$2:$S$2)+2,FALSE)</f>
        <v>301</v>
      </c>
      <c r="F490" s="55">
        <f>VLOOKUP(Table12[[#This Row],[Name]],V.Rd!$A:$B,2,FALSE)</f>
        <v>1330</v>
      </c>
      <c r="G490" s="55">
        <f>VLOOKUP(Table12[[#This Row],[Name]],M.Rd!$A:$T,20,FALSE)</f>
        <v>8700</v>
      </c>
    </row>
    <row r="491" spans="1:7" x14ac:dyDescent="0.25">
      <c r="A491" s="44" t="s">
        <v>438</v>
      </c>
      <c r="B491" s="49">
        <v>80.3</v>
      </c>
      <c r="C491" s="49">
        <v>11</v>
      </c>
      <c r="D491" s="46">
        <v>1260</v>
      </c>
      <c r="E491" s="55">
        <f>VLOOKUP(Table12[[#This Row],[Name]],M.Rd!$A:$T,MATCH(Table12[[#This Row],[L.eff]],M.Rd!$C$2:$S$2)+2,FALSE)</f>
        <v>301</v>
      </c>
      <c r="F491" s="55">
        <f>VLOOKUP(Table12[[#This Row],[Name]],V.Rd!$A:$B,2,FALSE)</f>
        <v>1330</v>
      </c>
      <c r="G491" s="55">
        <f>VLOOKUP(Table12[[#This Row],[Name]],M.Rd!$A:$T,20,FALSE)</f>
        <v>8700</v>
      </c>
    </row>
    <row r="492" spans="1:7" x14ac:dyDescent="0.25">
      <c r="A492" s="44" t="s">
        <v>438</v>
      </c>
      <c r="B492" s="49">
        <v>80.3</v>
      </c>
      <c r="C492" s="49">
        <v>12</v>
      </c>
      <c r="D492" s="46">
        <v>1080</v>
      </c>
      <c r="E492" s="55">
        <f>VLOOKUP(Table12[[#This Row],[Name]],M.Rd!$A:$T,MATCH(Table12[[#This Row],[L.eff]],M.Rd!$C$2:$S$2)+2,FALSE)</f>
        <v>301</v>
      </c>
      <c r="F492" s="55">
        <f>VLOOKUP(Table12[[#This Row],[Name]],V.Rd!$A:$B,2,FALSE)</f>
        <v>1330</v>
      </c>
      <c r="G492" s="55">
        <f>VLOOKUP(Table12[[#This Row],[Name]],M.Rd!$A:$T,20,FALSE)</f>
        <v>8700</v>
      </c>
    </row>
    <row r="493" spans="1:7" x14ac:dyDescent="0.25">
      <c r="A493" s="44" t="s">
        <v>438</v>
      </c>
      <c r="B493" s="49">
        <v>80.3</v>
      </c>
      <c r="C493" s="49">
        <v>13</v>
      </c>
      <c r="D493" s="46">
        <v>935</v>
      </c>
      <c r="E493" s="55">
        <f>VLOOKUP(Table12[[#This Row],[Name]],M.Rd!$A:$T,MATCH(Table12[[#This Row],[L.eff]],M.Rd!$C$2:$S$2)+2,FALSE)</f>
        <v>301</v>
      </c>
      <c r="F493" s="55">
        <f>VLOOKUP(Table12[[#This Row],[Name]],V.Rd!$A:$B,2,FALSE)</f>
        <v>1330</v>
      </c>
      <c r="G493" s="55">
        <f>VLOOKUP(Table12[[#This Row],[Name]],M.Rd!$A:$T,20,FALSE)</f>
        <v>8700</v>
      </c>
    </row>
    <row r="494" spans="1:7" x14ac:dyDescent="0.25">
      <c r="A494" s="44" t="s">
        <v>438</v>
      </c>
      <c r="B494" s="49">
        <v>80.3</v>
      </c>
      <c r="C494" s="49">
        <v>14</v>
      </c>
      <c r="D494" s="46">
        <v>816</v>
      </c>
      <c r="E494" s="55">
        <f>VLOOKUP(Table12[[#This Row],[Name]],M.Rd!$A:$T,MATCH(Table12[[#This Row],[L.eff]],M.Rd!$C$2:$S$2)+2,FALSE)</f>
        <v>301</v>
      </c>
      <c r="F494" s="55">
        <f>VLOOKUP(Table12[[#This Row],[Name]],V.Rd!$A:$B,2,FALSE)</f>
        <v>1330</v>
      </c>
      <c r="G494" s="55">
        <f>VLOOKUP(Table12[[#This Row],[Name]],M.Rd!$A:$T,20,FALSE)</f>
        <v>8700</v>
      </c>
    </row>
    <row r="495" spans="1:7" x14ac:dyDescent="0.25">
      <c r="A495" s="43" t="s">
        <v>439</v>
      </c>
      <c r="B495" s="48">
        <v>101</v>
      </c>
      <c r="C495" s="48">
        <v>1</v>
      </c>
      <c r="D495" s="45">
        <v>4580</v>
      </c>
      <c r="E495" s="55">
        <f>VLOOKUP(Table12[[#This Row],[Name]],M.Rd!$A:$T,MATCH(Table12[[#This Row],[L.eff]],M.Rd!$C$2:$S$2)+2,FALSE)</f>
        <v>376</v>
      </c>
      <c r="F495" s="55">
        <f>VLOOKUP(Table12[[#This Row],[Name]],V.Rd!$A:$B,2,FALSE)</f>
        <v>1680</v>
      </c>
      <c r="G495" s="55">
        <f>VLOOKUP(Table12[[#This Row],[Name]],M.Rd!$A:$T,20,FALSE)</f>
        <v>10700</v>
      </c>
    </row>
    <row r="496" spans="1:7" x14ac:dyDescent="0.25">
      <c r="A496" s="44" t="s">
        <v>439</v>
      </c>
      <c r="B496" s="49">
        <v>101</v>
      </c>
      <c r="C496" s="49">
        <v>1.5</v>
      </c>
      <c r="D496" s="46">
        <v>4560</v>
      </c>
      <c r="E496" s="55">
        <f>VLOOKUP(Table12[[#This Row],[Name]],M.Rd!$A:$T,MATCH(Table12[[#This Row],[L.eff]],M.Rd!$C$2:$S$2)+2,FALSE)</f>
        <v>376</v>
      </c>
      <c r="F496" s="55">
        <f>VLOOKUP(Table12[[#This Row],[Name]],V.Rd!$A:$B,2,FALSE)</f>
        <v>1680</v>
      </c>
      <c r="G496" s="55">
        <f>VLOOKUP(Table12[[#This Row],[Name]],M.Rd!$A:$T,20,FALSE)</f>
        <v>10700</v>
      </c>
    </row>
    <row r="497" spans="1:7" x14ac:dyDescent="0.25">
      <c r="A497" s="44" t="s">
        <v>439</v>
      </c>
      <c r="B497" s="49">
        <v>101</v>
      </c>
      <c r="C497" s="49">
        <v>2</v>
      </c>
      <c r="D497" s="46">
        <v>4490</v>
      </c>
      <c r="E497" s="55">
        <f>VLOOKUP(Table12[[#This Row],[Name]],M.Rd!$A:$T,MATCH(Table12[[#This Row],[L.eff]],M.Rd!$C$2:$S$2)+2,FALSE)</f>
        <v>376</v>
      </c>
      <c r="F497" s="55">
        <f>VLOOKUP(Table12[[#This Row],[Name]],V.Rd!$A:$B,2,FALSE)</f>
        <v>1680</v>
      </c>
      <c r="G497" s="55">
        <f>VLOOKUP(Table12[[#This Row],[Name]],M.Rd!$A:$T,20,FALSE)</f>
        <v>10700</v>
      </c>
    </row>
    <row r="498" spans="1:7" x14ac:dyDescent="0.25">
      <c r="A498" s="44" t="s">
        <v>439</v>
      </c>
      <c r="B498" s="49">
        <v>101</v>
      </c>
      <c r="C498" s="49">
        <v>2.5</v>
      </c>
      <c r="D498" s="46">
        <v>4410</v>
      </c>
      <c r="E498" s="55">
        <f>VLOOKUP(Table12[[#This Row],[Name]],M.Rd!$A:$T,MATCH(Table12[[#This Row],[L.eff]],M.Rd!$C$2:$S$2)+2,FALSE)</f>
        <v>376</v>
      </c>
      <c r="F498" s="55">
        <f>VLOOKUP(Table12[[#This Row],[Name]],V.Rd!$A:$B,2,FALSE)</f>
        <v>1680</v>
      </c>
      <c r="G498" s="55">
        <f>VLOOKUP(Table12[[#This Row],[Name]],M.Rd!$A:$T,20,FALSE)</f>
        <v>10700</v>
      </c>
    </row>
    <row r="499" spans="1:7" x14ac:dyDescent="0.25">
      <c r="A499" s="44" t="s">
        <v>439</v>
      </c>
      <c r="B499" s="49">
        <v>101</v>
      </c>
      <c r="C499" s="49">
        <v>3</v>
      </c>
      <c r="D499" s="46">
        <v>4320</v>
      </c>
      <c r="E499" s="55">
        <f>VLOOKUP(Table12[[#This Row],[Name]],M.Rd!$A:$T,MATCH(Table12[[#This Row],[L.eff]],M.Rd!$C$2:$S$2)+2,FALSE)</f>
        <v>376</v>
      </c>
      <c r="F499" s="55">
        <f>VLOOKUP(Table12[[#This Row],[Name]],V.Rd!$A:$B,2,FALSE)</f>
        <v>1680</v>
      </c>
      <c r="G499" s="55">
        <f>VLOOKUP(Table12[[#This Row],[Name]],M.Rd!$A:$T,20,FALSE)</f>
        <v>10700</v>
      </c>
    </row>
    <row r="500" spans="1:7" x14ac:dyDescent="0.25">
      <c r="A500" s="44" t="s">
        <v>439</v>
      </c>
      <c r="B500" s="49">
        <v>101</v>
      </c>
      <c r="C500" s="49">
        <v>3.5</v>
      </c>
      <c r="D500" s="46">
        <v>4230</v>
      </c>
      <c r="E500" s="55">
        <f>VLOOKUP(Table12[[#This Row],[Name]],M.Rd!$A:$T,MATCH(Table12[[#This Row],[L.eff]],M.Rd!$C$2:$S$2)+2,FALSE)</f>
        <v>376</v>
      </c>
      <c r="F500" s="55">
        <f>VLOOKUP(Table12[[#This Row],[Name]],V.Rd!$A:$B,2,FALSE)</f>
        <v>1680</v>
      </c>
      <c r="G500" s="55">
        <f>VLOOKUP(Table12[[#This Row],[Name]],M.Rd!$A:$T,20,FALSE)</f>
        <v>10700</v>
      </c>
    </row>
    <row r="501" spans="1:7" x14ac:dyDescent="0.25">
      <c r="A501" s="44" t="s">
        <v>439</v>
      </c>
      <c r="B501" s="49">
        <v>101</v>
      </c>
      <c r="C501" s="49">
        <v>4</v>
      </c>
      <c r="D501" s="46">
        <v>4120</v>
      </c>
      <c r="E501" s="55">
        <f>VLOOKUP(Table12[[#This Row],[Name]],M.Rd!$A:$T,MATCH(Table12[[#This Row],[L.eff]],M.Rd!$C$2:$S$2)+2,FALSE)</f>
        <v>376</v>
      </c>
      <c r="F501" s="55">
        <f>VLOOKUP(Table12[[#This Row],[Name]],V.Rd!$A:$B,2,FALSE)</f>
        <v>1680</v>
      </c>
      <c r="G501" s="55">
        <f>VLOOKUP(Table12[[#This Row],[Name]],M.Rd!$A:$T,20,FALSE)</f>
        <v>10700</v>
      </c>
    </row>
    <row r="502" spans="1:7" x14ac:dyDescent="0.25">
      <c r="A502" s="44" t="s">
        <v>439</v>
      </c>
      <c r="B502" s="49">
        <v>101</v>
      </c>
      <c r="C502" s="49">
        <v>5</v>
      </c>
      <c r="D502" s="46">
        <v>3840</v>
      </c>
      <c r="E502" s="55">
        <f>VLOOKUP(Table12[[#This Row],[Name]],M.Rd!$A:$T,MATCH(Table12[[#This Row],[L.eff]],M.Rd!$C$2:$S$2)+2,FALSE)</f>
        <v>376</v>
      </c>
      <c r="F502" s="55">
        <f>VLOOKUP(Table12[[#This Row],[Name]],V.Rd!$A:$B,2,FALSE)</f>
        <v>1680</v>
      </c>
      <c r="G502" s="55">
        <f>VLOOKUP(Table12[[#This Row],[Name]],M.Rd!$A:$T,20,FALSE)</f>
        <v>10700</v>
      </c>
    </row>
    <row r="503" spans="1:7" x14ac:dyDescent="0.25">
      <c r="A503" s="44" t="s">
        <v>439</v>
      </c>
      <c r="B503" s="49">
        <v>101</v>
      </c>
      <c r="C503" s="49">
        <v>6</v>
      </c>
      <c r="D503" s="46">
        <v>3470</v>
      </c>
      <c r="E503" s="55">
        <f>VLOOKUP(Table12[[#This Row],[Name]],M.Rd!$A:$T,MATCH(Table12[[#This Row],[L.eff]],M.Rd!$C$2:$S$2)+2,FALSE)</f>
        <v>376</v>
      </c>
      <c r="F503" s="55">
        <f>VLOOKUP(Table12[[#This Row],[Name]],V.Rd!$A:$B,2,FALSE)</f>
        <v>1680</v>
      </c>
      <c r="G503" s="55">
        <f>VLOOKUP(Table12[[#This Row],[Name]],M.Rd!$A:$T,20,FALSE)</f>
        <v>10700</v>
      </c>
    </row>
    <row r="504" spans="1:7" x14ac:dyDescent="0.25">
      <c r="A504" s="44" t="s">
        <v>439</v>
      </c>
      <c r="B504" s="49">
        <v>101</v>
      </c>
      <c r="C504" s="49">
        <v>7</v>
      </c>
      <c r="D504" s="46">
        <v>3030</v>
      </c>
      <c r="E504" s="55">
        <f>VLOOKUP(Table12[[#This Row],[Name]],M.Rd!$A:$T,MATCH(Table12[[#This Row],[L.eff]],M.Rd!$C$2:$S$2)+2,FALSE)</f>
        <v>376</v>
      </c>
      <c r="F504" s="55">
        <f>VLOOKUP(Table12[[#This Row],[Name]],V.Rd!$A:$B,2,FALSE)</f>
        <v>1680</v>
      </c>
      <c r="G504" s="55">
        <f>VLOOKUP(Table12[[#This Row],[Name]],M.Rd!$A:$T,20,FALSE)</f>
        <v>10700</v>
      </c>
    </row>
    <row r="505" spans="1:7" x14ac:dyDescent="0.25">
      <c r="A505" s="44" t="s">
        <v>439</v>
      </c>
      <c r="B505" s="49">
        <v>101</v>
      </c>
      <c r="C505" s="49">
        <v>8</v>
      </c>
      <c r="D505" s="46">
        <v>2570</v>
      </c>
      <c r="E505" s="55">
        <f>VLOOKUP(Table12[[#This Row],[Name]],M.Rd!$A:$T,MATCH(Table12[[#This Row],[L.eff]],M.Rd!$C$2:$S$2)+2,FALSE)</f>
        <v>376</v>
      </c>
      <c r="F505" s="55">
        <f>VLOOKUP(Table12[[#This Row],[Name]],V.Rd!$A:$B,2,FALSE)</f>
        <v>1680</v>
      </c>
      <c r="G505" s="55">
        <f>VLOOKUP(Table12[[#This Row],[Name]],M.Rd!$A:$T,20,FALSE)</f>
        <v>10700</v>
      </c>
    </row>
    <row r="506" spans="1:7" x14ac:dyDescent="0.25">
      <c r="A506" s="44" t="s">
        <v>439</v>
      </c>
      <c r="B506" s="49">
        <v>101</v>
      </c>
      <c r="C506" s="49">
        <v>9</v>
      </c>
      <c r="D506" s="46">
        <v>2170</v>
      </c>
      <c r="E506" s="55">
        <f>VLOOKUP(Table12[[#This Row],[Name]],M.Rd!$A:$T,MATCH(Table12[[#This Row],[L.eff]],M.Rd!$C$2:$S$2)+2,FALSE)</f>
        <v>376</v>
      </c>
      <c r="F506" s="55">
        <f>VLOOKUP(Table12[[#This Row],[Name]],V.Rd!$A:$B,2,FALSE)</f>
        <v>1680</v>
      </c>
      <c r="G506" s="55">
        <f>VLOOKUP(Table12[[#This Row],[Name]],M.Rd!$A:$T,20,FALSE)</f>
        <v>10700</v>
      </c>
    </row>
    <row r="507" spans="1:7" x14ac:dyDescent="0.25">
      <c r="A507" s="44" t="s">
        <v>439</v>
      </c>
      <c r="B507" s="49">
        <v>101</v>
      </c>
      <c r="C507" s="49">
        <v>10</v>
      </c>
      <c r="D507" s="46">
        <v>1830</v>
      </c>
      <c r="E507" s="55">
        <f>VLOOKUP(Table12[[#This Row],[Name]],M.Rd!$A:$T,MATCH(Table12[[#This Row],[L.eff]],M.Rd!$C$2:$S$2)+2,FALSE)</f>
        <v>376</v>
      </c>
      <c r="F507" s="55">
        <f>VLOOKUP(Table12[[#This Row],[Name]],V.Rd!$A:$B,2,FALSE)</f>
        <v>1680</v>
      </c>
      <c r="G507" s="55">
        <f>VLOOKUP(Table12[[#This Row],[Name]],M.Rd!$A:$T,20,FALSE)</f>
        <v>10700</v>
      </c>
    </row>
    <row r="508" spans="1:7" x14ac:dyDescent="0.25">
      <c r="A508" s="44" t="s">
        <v>439</v>
      </c>
      <c r="B508" s="49">
        <v>101</v>
      </c>
      <c r="C508" s="49">
        <v>11</v>
      </c>
      <c r="D508" s="46">
        <v>1560</v>
      </c>
      <c r="E508" s="55">
        <f>VLOOKUP(Table12[[#This Row],[Name]],M.Rd!$A:$T,MATCH(Table12[[#This Row],[L.eff]],M.Rd!$C$2:$S$2)+2,FALSE)</f>
        <v>376</v>
      </c>
      <c r="F508" s="55">
        <f>VLOOKUP(Table12[[#This Row],[Name]],V.Rd!$A:$B,2,FALSE)</f>
        <v>1680</v>
      </c>
      <c r="G508" s="55">
        <f>VLOOKUP(Table12[[#This Row],[Name]],M.Rd!$A:$T,20,FALSE)</f>
        <v>10700</v>
      </c>
    </row>
    <row r="509" spans="1:7" x14ac:dyDescent="0.25">
      <c r="A509" s="44" t="s">
        <v>439</v>
      </c>
      <c r="B509" s="49">
        <v>101</v>
      </c>
      <c r="C509" s="49">
        <v>12</v>
      </c>
      <c r="D509" s="46">
        <v>1340</v>
      </c>
      <c r="E509" s="55">
        <f>VLOOKUP(Table12[[#This Row],[Name]],M.Rd!$A:$T,MATCH(Table12[[#This Row],[L.eff]],M.Rd!$C$2:$S$2)+2,FALSE)</f>
        <v>376</v>
      </c>
      <c r="F509" s="55">
        <f>VLOOKUP(Table12[[#This Row],[Name]],V.Rd!$A:$B,2,FALSE)</f>
        <v>1680</v>
      </c>
      <c r="G509" s="55">
        <f>VLOOKUP(Table12[[#This Row],[Name]],M.Rd!$A:$T,20,FALSE)</f>
        <v>10700</v>
      </c>
    </row>
    <row r="510" spans="1:7" x14ac:dyDescent="0.25">
      <c r="A510" s="44" t="s">
        <v>439</v>
      </c>
      <c r="B510" s="49">
        <v>101</v>
      </c>
      <c r="C510" s="49">
        <v>13</v>
      </c>
      <c r="D510" s="46">
        <v>1160</v>
      </c>
      <c r="E510" s="55">
        <f>VLOOKUP(Table12[[#This Row],[Name]],M.Rd!$A:$T,MATCH(Table12[[#This Row],[L.eff]],M.Rd!$C$2:$S$2)+2,FALSE)</f>
        <v>376</v>
      </c>
      <c r="F510" s="55">
        <f>VLOOKUP(Table12[[#This Row],[Name]],V.Rd!$A:$B,2,FALSE)</f>
        <v>1680</v>
      </c>
      <c r="G510" s="55">
        <f>VLOOKUP(Table12[[#This Row],[Name]],M.Rd!$A:$T,20,FALSE)</f>
        <v>10700</v>
      </c>
    </row>
    <row r="511" spans="1:7" x14ac:dyDescent="0.25">
      <c r="A511" s="44" t="s">
        <v>439</v>
      </c>
      <c r="B511" s="49">
        <v>101</v>
      </c>
      <c r="C511" s="49">
        <v>14</v>
      </c>
      <c r="D511" s="46">
        <v>1010</v>
      </c>
      <c r="E511" s="55">
        <f>VLOOKUP(Table12[[#This Row],[Name]],M.Rd!$A:$T,MATCH(Table12[[#This Row],[L.eff]],M.Rd!$C$2:$S$2)+2,FALSE)</f>
        <v>376</v>
      </c>
      <c r="F511" s="55">
        <f>VLOOKUP(Table12[[#This Row],[Name]],V.Rd!$A:$B,2,FALSE)</f>
        <v>1680</v>
      </c>
      <c r="G511" s="55">
        <f>VLOOKUP(Table12[[#This Row],[Name]],M.Rd!$A:$T,20,FALSE)</f>
        <v>10700</v>
      </c>
    </row>
    <row r="512" spans="1:7" x14ac:dyDescent="0.25">
      <c r="A512" s="43" t="s">
        <v>434</v>
      </c>
      <c r="B512" s="48">
        <v>33</v>
      </c>
      <c r="C512" s="48">
        <v>1</v>
      </c>
      <c r="D512" s="45">
        <v>1500</v>
      </c>
      <c r="E512" s="55">
        <f>VLOOKUP(Table12[[#This Row],[Name]],M.Rd!$A:$T,MATCH(Table12[[#This Row],[L.eff]],M.Rd!$C$2:$S$2)+2,FALSE)</f>
        <v>98.3</v>
      </c>
      <c r="F512" s="55">
        <f>VLOOKUP(Table12[[#This Row],[Name]],V.Rd!$A:$B,2,FALSE)</f>
        <v>549</v>
      </c>
      <c r="G512" s="55">
        <f>VLOOKUP(Table12[[#This Row],[Name]],M.Rd!$A:$T,20,FALSE)</f>
        <v>3780</v>
      </c>
    </row>
    <row r="513" spans="1:7" x14ac:dyDescent="0.25">
      <c r="A513" s="44" t="s">
        <v>434</v>
      </c>
      <c r="B513" s="49">
        <v>33</v>
      </c>
      <c r="C513" s="49">
        <v>1.5</v>
      </c>
      <c r="D513" s="46">
        <v>1490</v>
      </c>
      <c r="E513" s="55">
        <f>VLOOKUP(Table12[[#This Row],[Name]],M.Rd!$A:$T,MATCH(Table12[[#This Row],[L.eff]],M.Rd!$C$2:$S$2)+2,FALSE)</f>
        <v>98.3</v>
      </c>
      <c r="F513" s="55">
        <f>VLOOKUP(Table12[[#This Row],[Name]],V.Rd!$A:$B,2,FALSE)</f>
        <v>549</v>
      </c>
      <c r="G513" s="55">
        <f>VLOOKUP(Table12[[#This Row],[Name]],M.Rd!$A:$T,20,FALSE)</f>
        <v>3780</v>
      </c>
    </row>
    <row r="514" spans="1:7" x14ac:dyDescent="0.25">
      <c r="A514" s="44" t="s">
        <v>434</v>
      </c>
      <c r="B514" s="49">
        <v>33</v>
      </c>
      <c r="C514" s="49">
        <v>2</v>
      </c>
      <c r="D514" s="46">
        <v>1470</v>
      </c>
      <c r="E514" s="55">
        <f>VLOOKUP(Table12[[#This Row],[Name]],M.Rd!$A:$T,MATCH(Table12[[#This Row],[L.eff]],M.Rd!$C$2:$S$2)+2,FALSE)</f>
        <v>98.3</v>
      </c>
      <c r="F514" s="55">
        <f>VLOOKUP(Table12[[#This Row],[Name]],V.Rd!$A:$B,2,FALSE)</f>
        <v>549</v>
      </c>
      <c r="G514" s="55">
        <f>VLOOKUP(Table12[[#This Row],[Name]],M.Rd!$A:$T,20,FALSE)</f>
        <v>3780</v>
      </c>
    </row>
    <row r="515" spans="1:7" x14ac:dyDescent="0.25">
      <c r="A515" s="44" t="s">
        <v>434</v>
      </c>
      <c r="B515" s="49">
        <v>33</v>
      </c>
      <c r="C515" s="49">
        <v>2.5</v>
      </c>
      <c r="D515" s="46">
        <v>1440</v>
      </c>
      <c r="E515" s="55">
        <f>VLOOKUP(Table12[[#This Row],[Name]],M.Rd!$A:$T,MATCH(Table12[[#This Row],[L.eff]],M.Rd!$C$2:$S$2)+2,FALSE)</f>
        <v>98.3</v>
      </c>
      <c r="F515" s="55">
        <f>VLOOKUP(Table12[[#This Row],[Name]],V.Rd!$A:$B,2,FALSE)</f>
        <v>549</v>
      </c>
      <c r="G515" s="55">
        <f>VLOOKUP(Table12[[#This Row],[Name]],M.Rd!$A:$T,20,FALSE)</f>
        <v>3780</v>
      </c>
    </row>
    <row r="516" spans="1:7" x14ac:dyDescent="0.25">
      <c r="A516" s="44" t="s">
        <v>434</v>
      </c>
      <c r="B516" s="49">
        <v>33</v>
      </c>
      <c r="C516" s="49">
        <v>3</v>
      </c>
      <c r="D516" s="46">
        <v>1420</v>
      </c>
      <c r="E516" s="55">
        <f>VLOOKUP(Table12[[#This Row],[Name]],M.Rd!$A:$T,MATCH(Table12[[#This Row],[L.eff]],M.Rd!$C$2:$S$2)+2,FALSE)</f>
        <v>98.3</v>
      </c>
      <c r="F516" s="55">
        <f>VLOOKUP(Table12[[#This Row],[Name]],V.Rd!$A:$B,2,FALSE)</f>
        <v>549</v>
      </c>
      <c r="G516" s="55">
        <f>VLOOKUP(Table12[[#This Row],[Name]],M.Rd!$A:$T,20,FALSE)</f>
        <v>3780</v>
      </c>
    </row>
    <row r="517" spans="1:7" x14ac:dyDescent="0.25">
      <c r="A517" s="44" t="s">
        <v>434</v>
      </c>
      <c r="B517" s="49">
        <v>33</v>
      </c>
      <c r="C517" s="49">
        <v>3.5</v>
      </c>
      <c r="D517" s="46">
        <v>1390</v>
      </c>
      <c r="E517" s="55">
        <f>VLOOKUP(Table12[[#This Row],[Name]],M.Rd!$A:$T,MATCH(Table12[[#This Row],[L.eff]],M.Rd!$C$2:$S$2)+2,FALSE)</f>
        <v>98.3</v>
      </c>
      <c r="F517" s="55">
        <f>VLOOKUP(Table12[[#This Row],[Name]],V.Rd!$A:$B,2,FALSE)</f>
        <v>549</v>
      </c>
      <c r="G517" s="55">
        <f>VLOOKUP(Table12[[#This Row],[Name]],M.Rd!$A:$T,20,FALSE)</f>
        <v>3780</v>
      </c>
    </row>
    <row r="518" spans="1:7" x14ac:dyDescent="0.25">
      <c r="A518" s="44" t="s">
        <v>434</v>
      </c>
      <c r="B518" s="49">
        <v>33</v>
      </c>
      <c r="C518" s="49">
        <v>4</v>
      </c>
      <c r="D518" s="46">
        <v>1360</v>
      </c>
      <c r="E518" s="55">
        <f>VLOOKUP(Table12[[#This Row],[Name]],M.Rd!$A:$T,MATCH(Table12[[#This Row],[L.eff]],M.Rd!$C$2:$S$2)+2,FALSE)</f>
        <v>98.3</v>
      </c>
      <c r="F518" s="55">
        <f>VLOOKUP(Table12[[#This Row],[Name]],V.Rd!$A:$B,2,FALSE)</f>
        <v>549</v>
      </c>
      <c r="G518" s="55">
        <f>VLOOKUP(Table12[[#This Row],[Name]],M.Rd!$A:$T,20,FALSE)</f>
        <v>3780</v>
      </c>
    </row>
    <row r="519" spans="1:7" x14ac:dyDescent="0.25">
      <c r="A519" s="44" t="s">
        <v>434</v>
      </c>
      <c r="B519" s="49">
        <v>33</v>
      </c>
      <c r="C519" s="49">
        <v>5</v>
      </c>
      <c r="D519" s="46">
        <v>1270</v>
      </c>
      <c r="E519" s="55">
        <f>VLOOKUP(Table12[[#This Row],[Name]],M.Rd!$A:$T,MATCH(Table12[[#This Row],[L.eff]],M.Rd!$C$2:$S$2)+2,FALSE)</f>
        <v>98.3</v>
      </c>
      <c r="F519" s="55">
        <f>VLOOKUP(Table12[[#This Row],[Name]],V.Rd!$A:$B,2,FALSE)</f>
        <v>549</v>
      </c>
      <c r="G519" s="55">
        <f>VLOOKUP(Table12[[#This Row],[Name]],M.Rd!$A:$T,20,FALSE)</f>
        <v>3780</v>
      </c>
    </row>
    <row r="520" spans="1:7" x14ac:dyDescent="0.25">
      <c r="A520" s="44" t="s">
        <v>434</v>
      </c>
      <c r="B520" s="49">
        <v>33</v>
      </c>
      <c r="C520" s="49">
        <v>6</v>
      </c>
      <c r="D520" s="46">
        <v>1160</v>
      </c>
      <c r="E520" s="55">
        <f>VLOOKUP(Table12[[#This Row],[Name]],M.Rd!$A:$T,MATCH(Table12[[#This Row],[L.eff]],M.Rd!$C$2:$S$2)+2,FALSE)</f>
        <v>98.3</v>
      </c>
      <c r="F520" s="55">
        <f>VLOOKUP(Table12[[#This Row],[Name]],V.Rd!$A:$B,2,FALSE)</f>
        <v>549</v>
      </c>
      <c r="G520" s="55">
        <f>VLOOKUP(Table12[[#This Row],[Name]],M.Rd!$A:$T,20,FALSE)</f>
        <v>3780</v>
      </c>
    </row>
    <row r="521" spans="1:7" x14ac:dyDescent="0.25">
      <c r="A521" s="44" t="s">
        <v>434</v>
      </c>
      <c r="B521" s="49">
        <v>33</v>
      </c>
      <c r="C521" s="49">
        <v>7</v>
      </c>
      <c r="D521" s="46">
        <v>1030</v>
      </c>
      <c r="E521" s="55">
        <f>VLOOKUP(Table12[[#This Row],[Name]],M.Rd!$A:$T,MATCH(Table12[[#This Row],[L.eff]],M.Rd!$C$2:$S$2)+2,FALSE)</f>
        <v>98.3</v>
      </c>
      <c r="F521" s="55">
        <f>VLOOKUP(Table12[[#This Row],[Name]],V.Rd!$A:$B,2,FALSE)</f>
        <v>549</v>
      </c>
      <c r="G521" s="55">
        <f>VLOOKUP(Table12[[#This Row],[Name]],M.Rd!$A:$T,20,FALSE)</f>
        <v>3780</v>
      </c>
    </row>
    <row r="522" spans="1:7" x14ac:dyDescent="0.25">
      <c r="A522" s="44" t="s">
        <v>434</v>
      </c>
      <c r="B522" s="49">
        <v>33</v>
      </c>
      <c r="C522" s="49">
        <v>8</v>
      </c>
      <c r="D522" s="46">
        <v>886</v>
      </c>
      <c r="E522" s="55">
        <f>VLOOKUP(Table12[[#This Row],[Name]],M.Rd!$A:$T,MATCH(Table12[[#This Row],[L.eff]],M.Rd!$C$2:$S$2)+2,FALSE)</f>
        <v>98.3</v>
      </c>
      <c r="F522" s="55">
        <f>VLOOKUP(Table12[[#This Row],[Name]],V.Rd!$A:$B,2,FALSE)</f>
        <v>549</v>
      </c>
      <c r="G522" s="55">
        <f>VLOOKUP(Table12[[#This Row],[Name]],M.Rd!$A:$T,20,FALSE)</f>
        <v>3780</v>
      </c>
    </row>
    <row r="523" spans="1:7" x14ac:dyDescent="0.25">
      <c r="A523" s="44" t="s">
        <v>434</v>
      </c>
      <c r="B523" s="49">
        <v>33</v>
      </c>
      <c r="C523" s="49">
        <v>9</v>
      </c>
      <c r="D523" s="46">
        <v>753</v>
      </c>
      <c r="E523" s="55">
        <f>VLOOKUP(Table12[[#This Row],[Name]],M.Rd!$A:$T,MATCH(Table12[[#This Row],[L.eff]],M.Rd!$C$2:$S$2)+2,FALSE)</f>
        <v>98.3</v>
      </c>
      <c r="F523" s="55">
        <f>VLOOKUP(Table12[[#This Row],[Name]],V.Rd!$A:$B,2,FALSE)</f>
        <v>549</v>
      </c>
      <c r="G523" s="55">
        <f>VLOOKUP(Table12[[#This Row],[Name]],M.Rd!$A:$T,20,FALSE)</f>
        <v>3780</v>
      </c>
    </row>
    <row r="524" spans="1:7" x14ac:dyDescent="0.25">
      <c r="A524" s="44" t="s">
        <v>434</v>
      </c>
      <c r="B524" s="49">
        <v>33</v>
      </c>
      <c r="C524" s="49">
        <v>10</v>
      </c>
      <c r="D524" s="46">
        <v>639</v>
      </c>
      <c r="E524" s="55">
        <f>VLOOKUP(Table12[[#This Row],[Name]],M.Rd!$A:$T,MATCH(Table12[[#This Row],[L.eff]],M.Rd!$C$2:$S$2)+2,FALSE)</f>
        <v>98.3</v>
      </c>
      <c r="F524" s="55">
        <f>VLOOKUP(Table12[[#This Row],[Name]],V.Rd!$A:$B,2,FALSE)</f>
        <v>549</v>
      </c>
      <c r="G524" s="55">
        <f>VLOOKUP(Table12[[#This Row],[Name]],M.Rd!$A:$T,20,FALSE)</f>
        <v>3780</v>
      </c>
    </row>
    <row r="525" spans="1:7" x14ac:dyDescent="0.25">
      <c r="A525" s="44" t="s">
        <v>434</v>
      </c>
      <c r="B525" s="49">
        <v>33</v>
      </c>
      <c r="C525" s="49">
        <v>11</v>
      </c>
      <c r="D525" s="46">
        <v>545</v>
      </c>
      <c r="E525" s="55">
        <f>VLOOKUP(Table12[[#This Row],[Name]],M.Rd!$A:$T,MATCH(Table12[[#This Row],[L.eff]],M.Rd!$C$2:$S$2)+2,FALSE)</f>
        <v>98.3</v>
      </c>
      <c r="F525" s="55">
        <f>VLOOKUP(Table12[[#This Row],[Name]],V.Rd!$A:$B,2,FALSE)</f>
        <v>549</v>
      </c>
      <c r="G525" s="55">
        <f>VLOOKUP(Table12[[#This Row],[Name]],M.Rd!$A:$T,20,FALSE)</f>
        <v>3780</v>
      </c>
    </row>
    <row r="526" spans="1:7" x14ac:dyDescent="0.25">
      <c r="A526" s="44" t="s">
        <v>434</v>
      </c>
      <c r="B526" s="49">
        <v>33</v>
      </c>
      <c r="C526" s="49">
        <v>12</v>
      </c>
      <c r="D526" s="46">
        <v>468</v>
      </c>
      <c r="E526" s="55">
        <f>VLOOKUP(Table12[[#This Row],[Name]],M.Rd!$A:$T,MATCH(Table12[[#This Row],[L.eff]],M.Rd!$C$2:$S$2)+2,FALSE)</f>
        <v>98.3</v>
      </c>
      <c r="F526" s="55">
        <f>VLOOKUP(Table12[[#This Row],[Name]],V.Rd!$A:$B,2,FALSE)</f>
        <v>549</v>
      </c>
      <c r="G526" s="55">
        <f>VLOOKUP(Table12[[#This Row],[Name]],M.Rd!$A:$T,20,FALSE)</f>
        <v>3780</v>
      </c>
    </row>
    <row r="527" spans="1:7" x14ac:dyDescent="0.25">
      <c r="A527" s="44" t="s">
        <v>434</v>
      </c>
      <c r="B527" s="49">
        <v>33</v>
      </c>
      <c r="C527" s="49">
        <v>13</v>
      </c>
      <c r="D527" s="46">
        <v>406</v>
      </c>
      <c r="E527" s="55">
        <f>VLOOKUP(Table12[[#This Row],[Name]],M.Rd!$A:$T,MATCH(Table12[[#This Row],[L.eff]],M.Rd!$C$2:$S$2)+2,FALSE)</f>
        <v>98.3</v>
      </c>
      <c r="F527" s="55">
        <f>VLOOKUP(Table12[[#This Row],[Name]],V.Rd!$A:$B,2,FALSE)</f>
        <v>549</v>
      </c>
      <c r="G527" s="55">
        <f>VLOOKUP(Table12[[#This Row],[Name]],M.Rd!$A:$T,20,FALSE)</f>
        <v>3780</v>
      </c>
    </row>
    <row r="528" spans="1:7" x14ac:dyDescent="0.25">
      <c r="A528" s="44" t="s">
        <v>434</v>
      </c>
      <c r="B528" s="49">
        <v>33</v>
      </c>
      <c r="C528" s="49">
        <v>14</v>
      </c>
      <c r="D528" s="46">
        <v>355</v>
      </c>
      <c r="E528" s="55">
        <f>VLOOKUP(Table12[[#This Row],[Name]],M.Rd!$A:$T,MATCH(Table12[[#This Row],[L.eff]],M.Rd!$C$2:$S$2)+2,FALSE)</f>
        <v>98.3</v>
      </c>
      <c r="F528" s="55">
        <f>VLOOKUP(Table12[[#This Row],[Name]],V.Rd!$A:$B,2,FALSE)</f>
        <v>549</v>
      </c>
      <c r="G528" s="55">
        <f>VLOOKUP(Table12[[#This Row],[Name]],M.Rd!$A:$T,20,FALSE)</f>
        <v>3780</v>
      </c>
    </row>
    <row r="529" spans="1:7" x14ac:dyDescent="0.25">
      <c r="A529" s="43" t="s">
        <v>435</v>
      </c>
      <c r="B529" s="48">
        <v>41.4</v>
      </c>
      <c r="C529" s="48">
        <v>1</v>
      </c>
      <c r="D529" s="45">
        <v>1870</v>
      </c>
      <c r="E529" s="55">
        <f>VLOOKUP(Table12[[#This Row],[Name]],M.Rd!$A:$T,MATCH(Table12[[#This Row],[L.eff]],M.Rd!$C$2:$S$2)+2,FALSE)</f>
        <v>159</v>
      </c>
      <c r="F529" s="55">
        <f>VLOOKUP(Table12[[#This Row],[Name]],V.Rd!$A:$B,2,FALSE)</f>
        <v>689</v>
      </c>
      <c r="G529" s="55">
        <f>VLOOKUP(Table12[[#This Row],[Name]],M.Rd!$A:$T,20,FALSE)</f>
        <v>4700</v>
      </c>
    </row>
    <row r="530" spans="1:7" x14ac:dyDescent="0.25">
      <c r="A530" s="44" t="s">
        <v>435</v>
      </c>
      <c r="B530" s="49">
        <v>41.4</v>
      </c>
      <c r="C530" s="49">
        <v>1.5</v>
      </c>
      <c r="D530" s="46">
        <v>1870</v>
      </c>
      <c r="E530" s="55">
        <f>VLOOKUP(Table12[[#This Row],[Name]],M.Rd!$A:$T,MATCH(Table12[[#This Row],[L.eff]],M.Rd!$C$2:$S$2)+2,FALSE)</f>
        <v>159</v>
      </c>
      <c r="F530" s="55">
        <f>VLOOKUP(Table12[[#This Row],[Name]],V.Rd!$A:$B,2,FALSE)</f>
        <v>689</v>
      </c>
      <c r="G530" s="55">
        <f>VLOOKUP(Table12[[#This Row],[Name]],M.Rd!$A:$T,20,FALSE)</f>
        <v>4700</v>
      </c>
    </row>
    <row r="531" spans="1:7" x14ac:dyDescent="0.25">
      <c r="A531" s="44" t="s">
        <v>435</v>
      </c>
      <c r="B531" s="49">
        <v>41.4</v>
      </c>
      <c r="C531" s="49">
        <v>2</v>
      </c>
      <c r="D531" s="46">
        <v>1840</v>
      </c>
      <c r="E531" s="55">
        <f>VLOOKUP(Table12[[#This Row],[Name]],M.Rd!$A:$T,MATCH(Table12[[#This Row],[L.eff]],M.Rd!$C$2:$S$2)+2,FALSE)</f>
        <v>159</v>
      </c>
      <c r="F531" s="55">
        <f>VLOOKUP(Table12[[#This Row],[Name]],V.Rd!$A:$B,2,FALSE)</f>
        <v>689</v>
      </c>
      <c r="G531" s="55">
        <f>VLOOKUP(Table12[[#This Row],[Name]],M.Rd!$A:$T,20,FALSE)</f>
        <v>4700</v>
      </c>
    </row>
    <row r="532" spans="1:7" x14ac:dyDescent="0.25">
      <c r="A532" s="44" t="s">
        <v>435</v>
      </c>
      <c r="B532" s="49">
        <v>41.4</v>
      </c>
      <c r="C532" s="49">
        <v>2.5</v>
      </c>
      <c r="D532" s="46">
        <v>1810</v>
      </c>
      <c r="E532" s="55">
        <f>VLOOKUP(Table12[[#This Row],[Name]],M.Rd!$A:$T,MATCH(Table12[[#This Row],[L.eff]],M.Rd!$C$2:$S$2)+2,FALSE)</f>
        <v>159</v>
      </c>
      <c r="F532" s="55">
        <f>VLOOKUP(Table12[[#This Row],[Name]],V.Rd!$A:$B,2,FALSE)</f>
        <v>689</v>
      </c>
      <c r="G532" s="55">
        <f>VLOOKUP(Table12[[#This Row],[Name]],M.Rd!$A:$T,20,FALSE)</f>
        <v>4700</v>
      </c>
    </row>
    <row r="533" spans="1:7" x14ac:dyDescent="0.25">
      <c r="A533" s="44" t="s">
        <v>435</v>
      </c>
      <c r="B533" s="49">
        <v>41.4</v>
      </c>
      <c r="C533" s="49">
        <v>3</v>
      </c>
      <c r="D533" s="46">
        <v>1780</v>
      </c>
      <c r="E533" s="55">
        <f>VLOOKUP(Table12[[#This Row],[Name]],M.Rd!$A:$T,MATCH(Table12[[#This Row],[L.eff]],M.Rd!$C$2:$S$2)+2,FALSE)</f>
        <v>159</v>
      </c>
      <c r="F533" s="55">
        <f>VLOOKUP(Table12[[#This Row],[Name]],V.Rd!$A:$B,2,FALSE)</f>
        <v>689</v>
      </c>
      <c r="G533" s="55">
        <f>VLOOKUP(Table12[[#This Row],[Name]],M.Rd!$A:$T,20,FALSE)</f>
        <v>4700</v>
      </c>
    </row>
    <row r="534" spans="1:7" x14ac:dyDescent="0.25">
      <c r="A534" s="44" t="s">
        <v>435</v>
      </c>
      <c r="B534" s="49">
        <v>41.4</v>
      </c>
      <c r="C534" s="49">
        <v>3.5</v>
      </c>
      <c r="D534" s="46">
        <v>1740</v>
      </c>
      <c r="E534" s="55">
        <f>VLOOKUP(Table12[[#This Row],[Name]],M.Rd!$A:$T,MATCH(Table12[[#This Row],[L.eff]],M.Rd!$C$2:$S$2)+2,FALSE)</f>
        <v>159</v>
      </c>
      <c r="F534" s="55">
        <f>VLOOKUP(Table12[[#This Row],[Name]],V.Rd!$A:$B,2,FALSE)</f>
        <v>689</v>
      </c>
      <c r="G534" s="55">
        <f>VLOOKUP(Table12[[#This Row],[Name]],M.Rd!$A:$T,20,FALSE)</f>
        <v>4700</v>
      </c>
    </row>
    <row r="535" spans="1:7" x14ac:dyDescent="0.25">
      <c r="A535" s="44" t="s">
        <v>435</v>
      </c>
      <c r="B535" s="49">
        <v>41.4</v>
      </c>
      <c r="C535" s="49">
        <v>4</v>
      </c>
      <c r="D535" s="46">
        <v>1700</v>
      </c>
      <c r="E535" s="55">
        <f>VLOOKUP(Table12[[#This Row],[Name]],M.Rd!$A:$T,MATCH(Table12[[#This Row],[L.eff]],M.Rd!$C$2:$S$2)+2,FALSE)</f>
        <v>159</v>
      </c>
      <c r="F535" s="55">
        <f>VLOOKUP(Table12[[#This Row],[Name]],V.Rd!$A:$B,2,FALSE)</f>
        <v>689</v>
      </c>
      <c r="G535" s="55">
        <f>VLOOKUP(Table12[[#This Row],[Name]],M.Rd!$A:$T,20,FALSE)</f>
        <v>4700</v>
      </c>
    </row>
    <row r="536" spans="1:7" x14ac:dyDescent="0.25">
      <c r="A536" s="44" t="s">
        <v>435</v>
      </c>
      <c r="B536" s="49">
        <v>41.4</v>
      </c>
      <c r="C536" s="49">
        <v>5</v>
      </c>
      <c r="D536" s="46">
        <v>1590</v>
      </c>
      <c r="E536" s="55">
        <f>VLOOKUP(Table12[[#This Row],[Name]],M.Rd!$A:$T,MATCH(Table12[[#This Row],[L.eff]],M.Rd!$C$2:$S$2)+2,FALSE)</f>
        <v>159</v>
      </c>
      <c r="F536" s="55">
        <f>VLOOKUP(Table12[[#This Row],[Name]],V.Rd!$A:$B,2,FALSE)</f>
        <v>689</v>
      </c>
      <c r="G536" s="55">
        <f>VLOOKUP(Table12[[#This Row],[Name]],M.Rd!$A:$T,20,FALSE)</f>
        <v>4700</v>
      </c>
    </row>
    <row r="537" spans="1:7" x14ac:dyDescent="0.25">
      <c r="A537" s="44" t="s">
        <v>435</v>
      </c>
      <c r="B537" s="49">
        <v>41.4</v>
      </c>
      <c r="C537" s="49">
        <v>6</v>
      </c>
      <c r="D537" s="46">
        <v>1460</v>
      </c>
      <c r="E537" s="55">
        <f>VLOOKUP(Table12[[#This Row],[Name]],M.Rd!$A:$T,MATCH(Table12[[#This Row],[L.eff]],M.Rd!$C$2:$S$2)+2,FALSE)</f>
        <v>159</v>
      </c>
      <c r="F537" s="55">
        <f>VLOOKUP(Table12[[#This Row],[Name]],V.Rd!$A:$B,2,FALSE)</f>
        <v>689</v>
      </c>
      <c r="G537" s="55">
        <f>VLOOKUP(Table12[[#This Row],[Name]],M.Rd!$A:$T,20,FALSE)</f>
        <v>4700</v>
      </c>
    </row>
    <row r="538" spans="1:7" x14ac:dyDescent="0.25">
      <c r="A538" s="44" t="s">
        <v>435</v>
      </c>
      <c r="B538" s="49">
        <v>41.4</v>
      </c>
      <c r="C538" s="49">
        <v>7</v>
      </c>
      <c r="D538" s="46">
        <v>1280</v>
      </c>
      <c r="E538" s="55">
        <f>VLOOKUP(Table12[[#This Row],[Name]],M.Rd!$A:$T,MATCH(Table12[[#This Row],[L.eff]],M.Rd!$C$2:$S$2)+2,FALSE)</f>
        <v>159</v>
      </c>
      <c r="F538" s="55">
        <f>VLOOKUP(Table12[[#This Row],[Name]],V.Rd!$A:$B,2,FALSE)</f>
        <v>689</v>
      </c>
      <c r="G538" s="55">
        <f>VLOOKUP(Table12[[#This Row],[Name]],M.Rd!$A:$T,20,FALSE)</f>
        <v>4700</v>
      </c>
    </row>
    <row r="539" spans="1:7" x14ac:dyDescent="0.25">
      <c r="A539" s="44" t="s">
        <v>435</v>
      </c>
      <c r="B539" s="49">
        <v>41.4</v>
      </c>
      <c r="C539" s="49">
        <v>8</v>
      </c>
      <c r="D539" s="46">
        <v>1100</v>
      </c>
      <c r="E539" s="55">
        <f>VLOOKUP(Table12[[#This Row],[Name]],M.Rd!$A:$T,MATCH(Table12[[#This Row],[L.eff]],M.Rd!$C$2:$S$2)+2,FALSE)</f>
        <v>159</v>
      </c>
      <c r="F539" s="55">
        <f>VLOOKUP(Table12[[#This Row],[Name]],V.Rd!$A:$B,2,FALSE)</f>
        <v>689</v>
      </c>
      <c r="G539" s="55">
        <f>VLOOKUP(Table12[[#This Row],[Name]],M.Rd!$A:$T,20,FALSE)</f>
        <v>4700</v>
      </c>
    </row>
    <row r="540" spans="1:7" x14ac:dyDescent="0.25">
      <c r="A540" s="44" t="s">
        <v>435</v>
      </c>
      <c r="B540" s="49">
        <v>41.4</v>
      </c>
      <c r="C540" s="49">
        <v>9</v>
      </c>
      <c r="D540" s="46">
        <v>937</v>
      </c>
      <c r="E540" s="55">
        <f>VLOOKUP(Table12[[#This Row],[Name]],M.Rd!$A:$T,MATCH(Table12[[#This Row],[L.eff]],M.Rd!$C$2:$S$2)+2,FALSE)</f>
        <v>159</v>
      </c>
      <c r="F540" s="55">
        <f>VLOOKUP(Table12[[#This Row],[Name]],V.Rd!$A:$B,2,FALSE)</f>
        <v>689</v>
      </c>
      <c r="G540" s="55">
        <f>VLOOKUP(Table12[[#This Row],[Name]],M.Rd!$A:$T,20,FALSE)</f>
        <v>4700</v>
      </c>
    </row>
    <row r="541" spans="1:7" x14ac:dyDescent="0.25">
      <c r="A541" s="44" t="s">
        <v>435</v>
      </c>
      <c r="B541" s="49">
        <v>41.4</v>
      </c>
      <c r="C541" s="49">
        <v>10</v>
      </c>
      <c r="D541" s="46">
        <v>794</v>
      </c>
      <c r="E541" s="55">
        <f>VLOOKUP(Table12[[#This Row],[Name]],M.Rd!$A:$T,MATCH(Table12[[#This Row],[L.eff]],M.Rd!$C$2:$S$2)+2,FALSE)</f>
        <v>159</v>
      </c>
      <c r="F541" s="55">
        <f>VLOOKUP(Table12[[#This Row],[Name]],V.Rd!$A:$B,2,FALSE)</f>
        <v>689</v>
      </c>
      <c r="G541" s="55">
        <f>VLOOKUP(Table12[[#This Row],[Name]],M.Rd!$A:$T,20,FALSE)</f>
        <v>4700</v>
      </c>
    </row>
    <row r="542" spans="1:7" x14ac:dyDescent="0.25">
      <c r="A542" s="44" t="s">
        <v>435</v>
      </c>
      <c r="B542" s="49">
        <v>41.4</v>
      </c>
      <c r="C542" s="49">
        <v>11</v>
      </c>
      <c r="D542" s="46">
        <v>677</v>
      </c>
      <c r="E542" s="55">
        <f>VLOOKUP(Table12[[#This Row],[Name]],M.Rd!$A:$T,MATCH(Table12[[#This Row],[L.eff]],M.Rd!$C$2:$S$2)+2,FALSE)</f>
        <v>159</v>
      </c>
      <c r="F542" s="55">
        <f>VLOOKUP(Table12[[#This Row],[Name]],V.Rd!$A:$B,2,FALSE)</f>
        <v>689</v>
      </c>
      <c r="G542" s="55">
        <f>VLOOKUP(Table12[[#This Row],[Name]],M.Rd!$A:$T,20,FALSE)</f>
        <v>4700</v>
      </c>
    </row>
    <row r="543" spans="1:7" x14ac:dyDescent="0.25">
      <c r="A543" s="44" t="s">
        <v>435</v>
      </c>
      <c r="B543" s="49">
        <v>41.4</v>
      </c>
      <c r="C543" s="49">
        <v>12</v>
      </c>
      <c r="D543" s="46">
        <v>582</v>
      </c>
      <c r="E543" s="55">
        <f>VLOOKUP(Table12[[#This Row],[Name]],M.Rd!$A:$T,MATCH(Table12[[#This Row],[L.eff]],M.Rd!$C$2:$S$2)+2,FALSE)</f>
        <v>159</v>
      </c>
      <c r="F543" s="55">
        <f>VLOOKUP(Table12[[#This Row],[Name]],V.Rd!$A:$B,2,FALSE)</f>
        <v>689</v>
      </c>
      <c r="G543" s="55">
        <f>VLOOKUP(Table12[[#This Row],[Name]],M.Rd!$A:$T,20,FALSE)</f>
        <v>4700</v>
      </c>
    </row>
    <row r="544" spans="1:7" x14ac:dyDescent="0.25">
      <c r="A544" s="44" t="s">
        <v>435</v>
      </c>
      <c r="B544" s="49">
        <v>41.4</v>
      </c>
      <c r="C544" s="49">
        <v>13</v>
      </c>
      <c r="D544" s="46">
        <v>504</v>
      </c>
      <c r="E544" s="55">
        <f>VLOOKUP(Table12[[#This Row],[Name]],M.Rd!$A:$T,MATCH(Table12[[#This Row],[L.eff]],M.Rd!$C$2:$S$2)+2,FALSE)</f>
        <v>159</v>
      </c>
      <c r="F544" s="55">
        <f>VLOOKUP(Table12[[#This Row],[Name]],V.Rd!$A:$B,2,FALSE)</f>
        <v>689</v>
      </c>
      <c r="G544" s="55">
        <f>VLOOKUP(Table12[[#This Row],[Name]],M.Rd!$A:$T,20,FALSE)</f>
        <v>4700</v>
      </c>
    </row>
    <row r="545" spans="1:7" x14ac:dyDescent="0.25">
      <c r="A545" s="44" t="s">
        <v>435</v>
      </c>
      <c r="B545" s="49">
        <v>41.4</v>
      </c>
      <c r="C545" s="49">
        <v>14</v>
      </c>
      <c r="D545" s="46">
        <v>441</v>
      </c>
      <c r="E545" s="55">
        <f>VLOOKUP(Table12[[#This Row],[Name]],M.Rd!$A:$T,MATCH(Table12[[#This Row],[L.eff]],M.Rd!$C$2:$S$2)+2,FALSE)</f>
        <v>159</v>
      </c>
      <c r="F545" s="55">
        <f>VLOOKUP(Table12[[#This Row],[Name]],V.Rd!$A:$B,2,FALSE)</f>
        <v>689</v>
      </c>
      <c r="G545" s="55">
        <f>VLOOKUP(Table12[[#This Row],[Name]],M.Rd!$A:$T,20,FALSE)</f>
        <v>4700</v>
      </c>
    </row>
    <row r="546" spans="1:7" x14ac:dyDescent="0.25">
      <c r="A546" s="43" t="s">
        <v>436</v>
      </c>
      <c r="B546" s="48">
        <v>52.3</v>
      </c>
      <c r="C546" s="48">
        <v>1</v>
      </c>
      <c r="D546" s="45">
        <v>2360</v>
      </c>
      <c r="E546" s="55">
        <f>VLOOKUP(Table12[[#This Row],[Name]],M.Rd!$A:$T,MATCH(Table12[[#This Row],[L.eff]],M.Rd!$C$2:$S$2)+2,FALSE)</f>
        <v>200</v>
      </c>
      <c r="F546" s="55">
        <f>VLOOKUP(Table12[[#This Row],[Name]],V.Rd!$A:$B,2,FALSE)</f>
        <v>869</v>
      </c>
      <c r="G546" s="55">
        <f>VLOOKUP(Table12[[#This Row],[Name]],M.Rd!$A:$T,20,FALSE)</f>
        <v>5850</v>
      </c>
    </row>
    <row r="547" spans="1:7" x14ac:dyDescent="0.25">
      <c r="A547" s="44" t="s">
        <v>436</v>
      </c>
      <c r="B547" s="49">
        <v>52.3</v>
      </c>
      <c r="C547" s="49">
        <v>1.5</v>
      </c>
      <c r="D547" s="46">
        <v>2360</v>
      </c>
      <c r="E547" s="55">
        <f>VLOOKUP(Table12[[#This Row],[Name]],M.Rd!$A:$T,MATCH(Table12[[#This Row],[L.eff]],M.Rd!$C$2:$S$2)+2,FALSE)</f>
        <v>200</v>
      </c>
      <c r="F547" s="55">
        <f>VLOOKUP(Table12[[#This Row],[Name]],V.Rd!$A:$B,2,FALSE)</f>
        <v>869</v>
      </c>
      <c r="G547" s="55">
        <f>VLOOKUP(Table12[[#This Row],[Name]],M.Rd!$A:$T,20,FALSE)</f>
        <v>5850</v>
      </c>
    </row>
    <row r="548" spans="1:7" x14ac:dyDescent="0.25">
      <c r="A548" s="44" t="s">
        <v>436</v>
      </c>
      <c r="B548" s="49">
        <v>52.3</v>
      </c>
      <c r="C548" s="49">
        <v>2</v>
      </c>
      <c r="D548" s="46">
        <v>2320</v>
      </c>
      <c r="E548" s="55">
        <f>VLOOKUP(Table12[[#This Row],[Name]],M.Rd!$A:$T,MATCH(Table12[[#This Row],[L.eff]],M.Rd!$C$2:$S$2)+2,FALSE)</f>
        <v>200</v>
      </c>
      <c r="F548" s="55">
        <f>VLOOKUP(Table12[[#This Row],[Name]],V.Rd!$A:$B,2,FALSE)</f>
        <v>869</v>
      </c>
      <c r="G548" s="55">
        <f>VLOOKUP(Table12[[#This Row],[Name]],M.Rd!$A:$T,20,FALSE)</f>
        <v>5850</v>
      </c>
    </row>
    <row r="549" spans="1:7" x14ac:dyDescent="0.25">
      <c r="A549" s="44" t="s">
        <v>436</v>
      </c>
      <c r="B549" s="49">
        <v>52.3</v>
      </c>
      <c r="C549" s="49">
        <v>2.5</v>
      </c>
      <c r="D549" s="46">
        <v>2280</v>
      </c>
      <c r="E549" s="55">
        <f>VLOOKUP(Table12[[#This Row],[Name]],M.Rd!$A:$T,MATCH(Table12[[#This Row],[L.eff]],M.Rd!$C$2:$S$2)+2,FALSE)</f>
        <v>200</v>
      </c>
      <c r="F549" s="55">
        <f>VLOOKUP(Table12[[#This Row],[Name]],V.Rd!$A:$B,2,FALSE)</f>
        <v>869</v>
      </c>
      <c r="G549" s="55">
        <f>VLOOKUP(Table12[[#This Row],[Name]],M.Rd!$A:$T,20,FALSE)</f>
        <v>5850</v>
      </c>
    </row>
    <row r="550" spans="1:7" x14ac:dyDescent="0.25">
      <c r="A550" s="44" t="s">
        <v>436</v>
      </c>
      <c r="B550" s="49">
        <v>52.3</v>
      </c>
      <c r="C550" s="49">
        <v>3</v>
      </c>
      <c r="D550" s="46">
        <v>2240</v>
      </c>
      <c r="E550" s="55">
        <f>VLOOKUP(Table12[[#This Row],[Name]],M.Rd!$A:$T,MATCH(Table12[[#This Row],[L.eff]],M.Rd!$C$2:$S$2)+2,FALSE)</f>
        <v>200</v>
      </c>
      <c r="F550" s="55">
        <f>VLOOKUP(Table12[[#This Row],[Name]],V.Rd!$A:$B,2,FALSE)</f>
        <v>869</v>
      </c>
      <c r="G550" s="55">
        <f>VLOOKUP(Table12[[#This Row],[Name]],M.Rd!$A:$T,20,FALSE)</f>
        <v>5850</v>
      </c>
    </row>
    <row r="551" spans="1:7" x14ac:dyDescent="0.25">
      <c r="A551" s="44" t="s">
        <v>436</v>
      </c>
      <c r="B551" s="49">
        <v>52.3</v>
      </c>
      <c r="C551" s="49">
        <v>3.5</v>
      </c>
      <c r="D551" s="46">
        <v>2190</v>
      </c>
      <c r="E551" s="55">
        <f>VLOOKUP(Table12[[#This Row],[Name]],M.Rd!$A:$T,MATCH(Table12[[#This Row],[L.eff]],M.Rd!$C$2:$S$2)+2,FALSE)</f>
        <v>200</v>
      </c>
      <c r="F551" s="55">
        <f>VLOOKUP(Table12[[#This Row],[Name]],V.Rd!$A:$B,2,FALSE)</f>
        <v>869</v>
      </c>
      <c r="G551" s="55">
        <f>VLOOKUP(Table12[[#This Row],[Name]],M.Rd!$A:$T,20,FALSE)</f>
        <v>5850</v>
      </c>
    </row>
    <row r="552" spans="1:7" x14ac:dyDescent="0.25">
      <c r="A552" s="44" t="s">
        <v>436</v>
      </c>
      <c r="B552" s="49">
        <v>52.3</v>
      </c>
      <c r="C552" s="49">
        <v>4</v>
      </c>
      <c r="D552" s="46">
        <v>2140</v>
      </c>
      <c r="E552" s="55">
        <f>VLOOKUP(Table12[[#This Row],[Name]],M.Rd!$A:$T,MATCH(Table12[[#This Row],[L.eff]],M.Rd!$C$2:$S$2)+2,FALSE)</f>
        <v>200</v>
      </c>
      <c r="F552" s="55">
        <f>VLOOKUP(Table12[[#This Row],[Name]],V.Rd!$A:$B,2,FALSE)</f>
        <v>869</v>
      </c>
      <c r="G552" s="55">
        <f>VLOOKUP(Table12[[#This Row],[Name]],M.Rd!$A:$T,20,FALSE)</f>
        <v>5850</v>
      </c>
    </row>
    <row r="553" spans="1:7" x14ac:dyDescent="0.25">
      <c r="A553" s="44" t="s">
        <v>436</v>
      </c>
      <c r="B553" s="49">
        <v>52.3</v>
      </c>
      <c r="C553" s="49">
        <v>5</v>
      </c>
      <c r="D553" s="46">
        <v>2010</v>
      </c>
      <c r="E553" s="55">
        <f>VLOOKUP(Table12[[#This Row],[Name]],M.Rd!$A:$T,MATCH(Table12[[#This Row],[L.eff]],M.Rd!$C$2:$S$2)+2,FALSE)</f>
        <v>200</v>
      </c>
      <c r="F553" s="55">
        <f>VLOOKUP(Table12[[#This Row],[Name]],V.Rd!$A:$B,2,FALSE)</f>
        <v>869</v>
      </c>
      <c r="G553" s="55">
        <f>VLOOKUP(Table12[[#This Row],[Name]],M.Rd!$A:$T,20,FALSE)</f>
        <v>5850</v>
      </c>
    </row>
    <row r="554" spans="1:7" x14ac:dyDescent="0.25">
      <c r="A554" s="44" t="s">
        <v>436</v>
      </c>
      <c r="B554" s="49">
        <v>52.3</v>
      </c>
      <c r="C554" s="49">
        <v>6</v>
      </c>
      <c r="D554" s="46">
        <v>1830</v>
      </c>
      <c r="E554" s="55">
        <f>VLOOKUP(Table12[[#This Row],[Name]],M.Rd!$A:$T,MATCH(Table12[[#This Row],[L.eff]],M.Rd!$C$2:$S$2)+2,FALSE)</f>
        <v>200</v>
      </c>
      <c r="F554" s="55">
        <f>VLOOKUP(Table12[[#This Row],[Name]],V.Rd!$A:$B,2,FALSE)</f>
        <v>869</v>
      </c>
      <c r="G554" s="55">
        <f>VLOOKUP(Table12[[#This Row],[Name]],M.Rd!$A:$T,20,FALSE)</f>
        <v>5850</v>
      </c>
    </row>
    <row r="555" spans="1:7" x14ac:dyDescent="0.25">
      <c r="A555" s="44" t="s">
        <v>436</v>
      </c>
      <c r="B555" s="49">
        <v>52.3</v>
      </c>
      <c r="C555" s="49">
        <v>7</v>
      </c>
      <c r="D555" s="46">
        <v>1610</v>
      </c>
      <c r="E555" s="55">
        <f>VLOOKUP(Table12[[#This Row],[Name]],M.Rd!$A:$T,MATCH(Table12[[#This Row],[L.eff]],M.Rd!$C$2:$S$2)+2,FALSE)</f>
        <v>200</v>
      </c>
      <c r="F555" s="55">
        <f>VLOOKUP(Table12[[#This Row],[Name]],V.Rd!$A:$B,2,FALSE)</f>
        <v>869</v>
      </c>
      <c r="G555" s="55">
        <f>VLOOKUP(Table12[[#This Row],[Name]],M.Rd!$A:$T,20,FALSE)</f>
        <v>5850</v>
      </c>
    </row>
    <row r="556" spans="1:7" x14ac:dyDescent="0.25">
      <c r="A556" s="44" t="s">
        <v>436</v>
      </c>
      <c r="B556" s="49">
        <v>52.3</v>
      </c>
      <c r="C556" s="49">
        <v>8</v>
      </c>
      <c r="D556" s="46">
        <v>1380</v>
      </c>
      <c r="E556" s="55">
        <f>VLOOKUP(Table12[[#This Row],[Name]],M.Rd!$A:$T,MATCH(Table12[[#This Row],[L.eff]],M.Rd!$C$2:$S$2)+2,FALSE)</f>
        <v>200</v>
      </c>
      <c r="F556" s="55">
        <f>VLOOKUP(Table12[[#This Row],[Name]],V.Rd!$A:$B,2,FALSE)</f>
        <v>869</v>
      </c>
      <c r="G556" s="55">
        <f>VLOOKUP(Table12[[#This Row],[Name]],M.Rd!$A:$T,20,FALSE)</f>
        <v>5850</v>
      </c>
    </row>
    <row r="557" spans="1:7" x14ac:dyDescent="0.25">
      <c r="A557" s="44" t="s">
        <v>436</v>
      </c>
      <c r="B557" s="49">
        <v>52.3</v>
      </c>
      <c r="C557" s="49">
        <v>9</v>
      </c>
      <c r="D557" s="46">
        <v>1170</v>
      </c>
      <c r="E557" s="55">
        <f>VLOOKUP(Table12[[#This Row],[Name]],M.Rd!$A:$T,MATCH(Table12[[#This Row],[L.eff]],M.Rd!$C$2:$S$2)+2,FALSE)</f>
        <v>200</v>
      </c>
      <c r="F557" s="55">
        <f>VLOOKUP(Table12[[#This Row],[Name]],V.Rd!$A:$B,2,FALSE)</f>
        <v>869</v>
      </c>
      <c r="G557" s="55">
        <f>VLOOKUP(Table12[[#This Row],[Name]],M.Rd!$A:$T,20,FALSE)</f>
        <v>5850</v>
      </c>
    </row>
    <row r="558" spans="1:7" x14ac:dyDescent="0.25">
      <c r="A558" s="44" t="s">
        <v>436</v>
      </c>
      <c r="B558" s="49">
        <v>52.3</v>
      </c>
      <c r="C558" s="49">
        <v>10</v>
      </c>
      <c r="D558" s="46">
        <v>992</v>
      </c>
      <c r="E558" s="55">
        <f>VLOOKUP(Table12[[#This Row],[Name]],M.Rd!$A:$T,MATCH(Table12[[#This Row],[L.eff]],M.Rd!$C$2:$S$2)+2,FALSE)</f>
        <v>200</v>
      </c>
      <c r="F558" s="55">
        <f>VLOOKUP(Table12[[#This Row],[Name]],V.Rd!$A:$B,2,FALSE)</f>
        <v>869</v>
      </c>
      <c r="G558" s="55">
        <f>VLOOKUP(Table12[[#This Row],[Name]],M.Rd!$A:$T,20,FALSE)</f>
        <v>5850</v>
      </c>
    </row>
    <row r="559" spans="1:7" x14ac:dyDescent="0.25">
      <c r="A559" s="44" t="s">
        <v>436</v>
      </c>
      <c r="B559" s="49">
        <v>52.3</v>
      </c>
      <c r="C559" s="49">
        <v>11</v>
      </c>
      <c r="D559" s="46">
        <v>845</v>
      </c>
      <c r="E559" s="55">
        <f>VLOOKUP(Table12[[#This Row],[Name]],M.Rd!$A:$T,MATCH(Table12[[#This Row],[L.eff]],M.Rd!$C$2:$S$2)+2,FALSE)</f>
        <v>200</v>
      </c>
      <c r="F559" s="55">
        <f>VLOOKUP(Table12[[#This Row],[Name]],V.Rd!$A:$B,2,FALSE)</f>
        <v>869</v>
      </c>
      <c r="G559" s="55">
        <f>VLOOKUP(Table12[[#This Row],[Name]],M.Rd!$A:$T,20,FALSE)</f>
        <v>5850</v>
      </c>
    </row>
    <row r="560" spans="1:7" x14ac:dyDescent="0.25">
      <c r="A560" s="44" t="s">
        <v>436</v>
      </c>
      <c r="B560" s="49">
        <v>52.3</v>
      </c>
      <c r="C560" s="49">
        <v>12</v>
      </c>
      <c r="D560" s="46">
        <v>726</v>
      </c>
      <c r="E560" s="55">
        <f>VLOOKUP(Table12[[#This Row],[Name]],M.Rd!$A:$T,MATCH(Table12[[#This Row],[L.eff]],M.Rd!$C$2:$S$2)+2,FALSE)</f>
        <v>200</v>
      </c>
      <c r="F560" s="55">
        <f>VLOOKUP(Table12[[#This Row],[Name]],V.Rd!$A:$B,2,FALSE)</f>
        <v>869</v>
      </c>
      <c r="G560" s="55">
        <f>VLOOKUP(Table12[[#This Row],[Name]],M.Rd!$A:$T,20,FALSE)</f>
        <v>5850</v>
      </c>
    </row>
    <row r="561" spans="1:7" x14ac:dyDescent="0.25">
      <c r="A561" s="44" t="s">
        <v>436</v>
      </c>
      <c r="B561" s="49">
        <v>52.3</v>
      </c>
      <c r="C561" s="49">
        <v>13</v>
      </c>
      <c r="D561" s="46">
        <v>629</v>
      </c>
      <c r="E561" s="55">
        <f>VLOOKUP(Table12[[#This Row],[Name]],M.Rd!$A:$T,MATCH(Table12[[#This Row],[L.eff]],M.Rd!$C$2:$S$2)+2,FALSE)</f>
        <v>200</v>
      </c>
      <c r="F561" s="55">
        <f>VLOOKUP(Table12[[#This Row],[Name]],V.Rd!$A:$B,2,FALSE)</f>
        <v>869</v>
      </c>
      <c r="G561" s="55">
        <f>VLOOKUP(Table12[[#This Row],[Name]],M.Rd!$A:$T,20,FALSE)</f>
        <v>5850</v>
      </c>
    </row>
    <row r="562" spans="1:7" x14ac:dyDescent="0.25">
      <c r="A562" s="44" t="s">
        <v>436</v>
      </c>
      <c r="B562" s="49">
        <v>52.3</v>
      </c>
      <c r="C562" s="49">
        <v>14</v>
      </c>
      <c r="D562" s="46">
        <v>549</v>
      </c>
      <c r="E562" s="55">
        <f>VLOOKUP(Table12[[#This Row],[Name]],M.Rd!$A:$T,MATCH(Table12[[#This Row],[L.eff]],M.Rd!$C$2:$S$2)+2,FALSE)</f>
        <v>200</v>
      </c>
      <c r="F562" s="55">
        <f>VLOOKUP(Table12[[#This Row],[Name]],V.Rd!$A:$B,2,FALSE)</f>
        <v>869</v>
      </c>
      <c r="G562" s="55">
        <f>VLOOKUP(Table12[[#This Row],[Name]],M.Rd!$A:$T,20,FALSE)</f>
        <v>5850</v>
      </c>
    </row>
    <row r="563" spans="1:7" x14ac:dyDescent="0.25">
      <c r="A563" s="43" t="s">
        <v>442</v>
      </c>
      <c r="B563" s="48">
        <v>77.400000000000006</v>
      </c>
      <c r="C563" s="48">
        <v>1</v>
      </c>
      <c r="D563" s="45">
        <v>3500</v>
      </c>
      <c r="E563" s="55">
        <f>VLOOKUP(Table12[[#This Row],[Name]],M.Rd!$A:$T,MATCH(Table12[[#This Row],[L.eff]],M.Rd!$C$2:$S$2)+2,FALSE)</f>
        <v>350</v>
      </c>
      <c r="F563" s="55">
        <f>VLOOKUP(Table12[[#This Row],[Name]],V.Rd!$A:$B,2,FALSE)</f>
        <v>1290</v>
      </c>
      <c r="G563" s="55">
        <f>VLOOKUP(Table12[[#This Row],[Name]],M.Rd!$A:$T,20,FALSE)</f>
        <v>12200</v>
      </c>
    </row>
    <row r="564" spans="1:7" x14ac:dyDescent="0.25">
      <c r="A564" s="44" t="s">
        <v>442</v>
      </c>
      <c r="B564" s="49">
        <v>77.400000000000006</v>
      </c>
      <c r="C564" s="49">
        <v>1.5</v>
      </c>
      <c r="D564" s="46">
        <v>3500</v>
      </c>
      <c r="E564" s="55">
        <f>VLOOKUP(Table12[[#This Row],[Name]],M.Rd!$A:$T,MATCH(Table12[[#This Row],[L.eff]],M.Rd!$C$2:$S$2)+2,FALSE)</f>
        <v>350</v>
      </c>
      <c r="F564" s="55">
        <f>VLOOKUP(Table12[[#This Row],[Name]],V.Rd!$A:$B,2,FALSE)</f>
        <v>1290</v>
      </c>
      <c r="G564" s="55">
        <f>VLOOKUP(Table12[[#This Row],[Name]],M.Rd!$A:$T,20,FALSE)</f>
        <v>12200</v>
      </c>
    </row>
    <row r="565" spans="1:7" x14ac:dyDescent="0.25">
      <c r="A565" s="44" t="s">
        <v>442</v>
      </c>
      <c r="B565" s="49">
        <v>77.400000000000006</v>
      </c>
      <c r="C565" s="49">
        <v>2</v>
      </c>
      <c r="D565" s="46">
        <v>3470</v>
      </c>
      <c r="E565" s="55">
        <f>VLOOKUP(Table12[[#This Row],[Name]],M.Rd!$A:$T,MATCH(Table12[[#This Row],[L.eff]],M.Rd!$C$2:$S$2)+2,FALSE)</f>
        <v>350</v>
      </c>
      <c r="F565" s="55">
        <f>VLOOKUP(Table12[[#This Row],[Name]],V.Rd!$A:$B,2,FALSE)</f>
        <v>1290</v>
      </c>
      <c r="G565" s="55">
        <f>VLOOKUP(Table12[[#This Row],[Name]],M.Rd!$A:$T,20,FALSE)</f>
        <v>12200</v>
      </c>
    </row>
    <row r="566" spans="1:7" x14ac:dyDescent="0.25">
      <c r="A566" s="44" t="s">
        <v>442</v>
      </c>
      <c r="B566" s="49">
        <v>77.400000000000006</v>
      </c>
      <c r="C566" s="49">
        <v>2.5</v>
      </c>
      <c r="D566" s="46">
        <v>3430</v>
      </c>
      <c r="E566" s="55">
        <f>VLOOKUP(Table12[[#This Row],[Name]],M.Rd!$A:$T,MATCH(Table12[[#This Row],[L.eff]],M.Rd!$C$2:$S$2)+2,FALSE)</f>
        <v>350</v>
      </c>
      <c r="F566" s="55">
        <f>VLOOKUP(Table12[[#This Row],[Name]],V.Rd!$A:$B,2,FALSE)</f>
        <v>1290</v>
      </c>
      <c r="G566" s="55">
        <f>VLOOKUP(Table12[[#This Row],[Name]],M.Rd!$A:$T,20,FALSE)</f>
        <v>12200</v>
      </c>
    </row>
    <row r="567" spans="1:7" x14ac:dyDescent="0.25">
      <c r="A567" s="44" t="s">
        <v>442</v>
      </c>
      <c r="B567" s="49">
        <v>77.400000000000006</v>
      </c>
      <c r="C567" s="49">
        <v>3</v>
      </c>
      <c r="D567" s="46">
        <v>3380</v>
      </c>
      <c r="E567" s="55">
        <f>VLOOKUP(Table12[[#This Row],[Name]],M.Rd!$A:$T,MATCH(Table12[[#This Row],[L.eff]],M.Rd!$C$2:$S$2)+2,FALSE)</f>
        <v>350</v>
      </c>
      <c r="F567" s="55">
        <f>VLOOKUP(Table12[[#This Row],[Name]],V.Rd!$A:$B,2,FALSE)</f>
        <v>1290</v>
      </c>
      <c r="G567" s="55">
        <f>VLOOKUP(Table12[[#This Row],[Name]],M.Rd!$A:$T,20,FALSE)</f>
        <v>12200</v>
      </c>
    </row>
    <row r="568" spans="1:7" x14ac:dyDescent="0.25">
      <c r="A568" s="44" t="s">
        <v>442</v>
      </c>
      <c r="B568" s="49">
        <v>77.400000000000006</v>
      </c>
      <c r="C568" s="49">
        <v>3.5</v>
      </c>
      <c r="D568" s="46">
        <v>3320</v>
      </c>
      <c r="E568" s="55">
        <f>VLOOKUP(Table12[[#This Row],[Name]],M.Rd!$A:$T,MATCH(Table12[[#This Row],[L.eff]],M.Rd!$C$2:$S$2)+2,FALSE)</f>
        <v>350</v>
      </c>
      <c r="F568" s="55">
        <f>VLOOKUP(Table12[[#This Row],[Name]],V.Rd!$A:$B,2,FALSE)</f>
        <v>1290</v>
      </c>
      <c r="G568" s="55">
        <f>VLOOKUP(Table12[[#This Row],[Name]],M.Rd!$A:$T,20,FALSE)</f>
        <v>12200</v>
      </c>
    </row>
    <row r="569" spans="1:7" x14ac:dyDescent="0.25">
      <c r="A569" s="44" t="s">
        <v>442</v>
      </c>
      <c r="B569" s="49">
        <v>77.400000000000006</v>
      </c>
      <c r="C569" s="49">
        <v>4</v>
      </c>
      <c r="D569" s="46">
        <v>3260</v>
      </c>
      <c r="E569" s="55">
        <f>VLOOKUP(Table12[[#This Row],[Name]],M.Rd!$A:$T,MATCH(Table12[[#This Row],[L.eff]],M.Rd!$C$2:$S$2)+2,FALSE)</f>
        <v>350</v>
      </c>
      <c r="F569" s="55">
        <f>VLOOKUP(Table12[[#This Row],[Name]],V.Rd!$A:$B,2,FALSE)</f>
        <v>1290</v>
      </c>
      <c r="G569" s="55">
        <f>VLOOKUP(Table12[[#This Row],[Name]],M.Rd!$A:$T,20,FALSE)</f>
        <v>12200</v>
      </c>
    </row>
    <row r="570" spans="1:7" x14ac:dyDescent="0.25">
      <c r="A570" s="44" t="s">
        <v>442</v>
      </c>
      <c r="B570" s="49">
        <v>77.400000000000006</v>
      </c>
      <c r="C570" s="49">
        <v>5</v>
      </c>
      <c r="D570" s="46">
        <v>3130</v>
      </c>
      <c r="E570" s="55">
        <f>VLOOKUP(Table12[[#This Row],[Name]],M.Rd!$A:$T,MATCH(Table12[[#This Row],[L.eff]],M.Rd!$C$2:$S$2)+2,FALSE)</f>
        <v>350</v>
      </c>
      <c r="F570" s="55">
        <f>VLOOKUP(Table12[[#This Row],[Name]],V.Rd!$A:$B,2,FALSE)</f>
        <v>1290</v>
      </c>
      <c r="G570" s="55">
        <f>VLOOKUP(Table12[[#This Row],[Name]],M.Rd!$A:$T,20,FALSE)</f>
        <v>12200</v>
      </c>
    </row>
    <row r="571" spans="1:7" x14ac:dyDescent="0.25">
      <c r="A571" s="44" t="s">
        <v>442</v>
      </c>
      <c r="B571" s="49">
        <v>77.400000000000006</v>
      </c>
      <c r="C571" s="49">
        <v>6</v>
      </c>
      <c r="D571" s="46">
        <v>2960</v>
      </c>
      <c r="E571" s="55">
        <f>VLOOKUP(Table12[[#This Row],[Name]],M.Rd!$A:$T,MATCH(Table12[[#This Row],[L.eff]],M.Rd!$C$2:$S$2)+2,FALSE)</f>
        <v>350</v>
      </c>
      <c r="F571" s="55">
        <f>VLOOKUP(Table12[[#This Row],[Name]],V.Rd!$A:$B,2,FALSE)</f>
        <v>1290</v>
      </c>
      <c r="G571" s="55">
        <f>VLOOKUP(Table12[[#This Row],[Name]],M.Rd!$A:$T,20,FALSE)</f>
        <v>12200</v>
      </c>
    </row>
    <row r="572" spans="1:7" x14ac:dyDescent="0.25">
      <c r="A572" s="44" t="s">
        <v>442</v>
      </c>
      <c r="B572" s="49">
        <v>77.400000000000006</v>
      </c>
      <c r="C572" s="49">
        <v>7</v>
      </c>
      <c r="D572" s="46">
        <v>2730</v>
      </c>
      <c r="E572" s="55">
        <f>VLOOKUP(Table12[[#This Row],[Name]],M.Rd!$A:$T,MATCH(Table12[[#This Row],[L.eff]],M.Rd!$C$2:$S$2)+2,FALSE)</f>
        <v>350</v>
      </c>
      <c r="F572" s="55">
        <f>VLOOKUP(Table12[[#This Row],[Name]],V.Rd!$A:$B,2,FALSE)</f>
        <v>1290</v>
      </c>
      <c r="G572" s="55">
        <f>VLOOKUP(Table12[[#This Row],[Name]],M.Rd!$A:$T,20,FALSE)</f>
        <v>12200</v>
      </c>
    </row>
    <row r="573" spans="1:7" x14ac:dyDescent="0.25">
      <c r="A573" s="44" t="s">
        <v>442</v>
      </c>
      <c r="B573" s="49">
        <v>77.400000000000006</v>
      </c>
      <c r="C573" s="49">
        <v>8</v>
      </c>
      <c r="D573" s="46">
        <v>2470</v>
      </c>
      <c r="E573" s="55">
        <f>VLOOKUP(Table12[[#This Row],[Name]],M.Rd!$A:$T,MATCH(Table12[[#This Row],[L.eff]],M.Rd!$C$2:$S$2)+2,FALSE)</f>
        <v>350</v>
      </c>
      <c r="F573" s="55">
        <f>VLOOKUP(Table12[[#This Row],[Name]],V.Rd!$A:$B,2,FALSE)</f>
        <v>1290</v>
      </c>
      <c r="G573" s="55">
        <f>VLOOKUP(Table12[[#This Row],[Name]],M.Rd!$A:$T,20,FALSE)</f>
        <v>12200</v>
      </c>
    </row>
    <row r="574" spans="1:7" x14ac:dyDescent="0.25">
      <c r="A574" s="44" t="s">
        <v>442</v>
      </c>
      <c r="B574" s="49">
        <v>77.400000000000006</v>
      </c>
      <c r="C574" s="49">
        <v>9</v>
      </c>
      <c r="D574" s="46">
        <v>2180</v>
      </c>
      <c r="E574" s="55">
        <f>VLOOKUP(Table12[[#This Row],[Name]],M.Rd!$A:$T,MATCH(Table12[[#This Row],[L.eff]],M.Rd!$C$2:$S$2)+2,FALSE)</f>
        <v>350</v>
      </c>
      <c r="F574" s="55">
        <f>VLOOKUP(Table12[[#This Row],[Name]],V.Rd!$A:$B,2,FALSE)</f>
        <v>1290</v>
      </c>
      <c r="G574" s="55">
        <f>VLOOKUP(Table12[[#This Row],[Name]],M.Rd!$A:$T,20,FALSE)</f>
        <v>12200</v>
      </c>
    </row>
    <row r="575" spans="1:7" x14ac:dyDescent="0.25">
      <c r="A575" s="44" t="s">
        <v>442</v>
      </c>
      <c r="B575" s="49">
        <v>77.400000000000006</v>
      </c>
      <c r="C575" s="49">
        <v>10</v>
      </c>
      <c r="D575" s="46">
        <v>1900</v>
      </c>
      <c r="E575" s="55">
        <f>VLOOKUP(Table12[[#This Row],[Name]],M.Rd!$A:$T,MATCH(Table12[[#This Row],[L.eff]],M.Rd!$C$2:$S$2)+2,FALSE)</f>
        <v>350</v>
      </c>
      <c r="F575" s="55">
        <f>VLOOKUP(Table12[[#This Row],[Name]],V.Rd!$A:$B,2,FALSE)</f>
        <v>1290</v>
      </c>
      <c r="G575" s="55">
        <f>VLOOKUP(Table12[[#This Row],[Name]],M.Rd!$A:$T,20,FALSE)</f>
        <v>12200</v>
      </c>
    </row>
    <row r="576" spans="1:7" x14ac:dyDescent="0.25">
      <c r="A576" s="44" t="s">
        <v>442</v>
      </c>
      <c r="B576" s="49">
        <v>77.400000000000006</v>
      </c>
      <c r="C576" s="49">
        <v>11</v>
      </c>
      <c r="D576" s="46">
        <v>1650</v>
      </c>
      <c r="E576" s="55">
        <f>VLOOKUP(Table12[[#This Row],[Name]],M.Rd!$A:$T,MATCH(Table12[[#This Row],[L.eff]],M.Rd!$C$2:$S$2)+2,FALSE)</f>
        <v>350</v>
      </c>
      <c r="F576" s="55">
        <f>VLOOKUP(Table12[[#This Row],[Name]],V.Rd!$A:$B,2,FALSE)</f>
        <v>1290</v>
      </c>
      <c r="G576" s="55">
        <f>VLOOKUP(Table12[[#This Row],[Name]],M.Rd!$A:$T,20,FALSE)</f>
        <v>12200</v>
      </c>
    </row>
    <row r="577" spans="1:7" x14ac:dyDescent="0.25">
      <c r="A577" s="44" t="s">
        <v>442</v>
      </c>
      <c r="B577" s="49">
        <v>77.400000000000006</v>
      </c>
      <c r="C577" s="49">
        <v>12</v>
      </c>
      <c r="D577" s="46">
        <v>1440</v>
      </c>
      <c r="E577" s="55">
        <f>VLOOKUP(Table12[[#This Row],[Name]],M.Rd!$A:$T,MATCH(Table12[[#This Row],[L.eff]],M.Rd!$C$2:$S$2)+2,FALSE)</f>
        <v>350</v>
      </c>
      <c r="F577" s="55">
        <f>VLOOKUP(Table12[[#This Row],[Name]],V.Rd!$A:$B,2,FALSE)</f>
        <v>1290</v>
      </c>
      <c r="G577" s="55">
        <f>VLOOKUP(Table12[[#This Row],[Name]],M.Rd!$A:$T,20,FALSE)</f>
        <v>12200</v>
      </c>
    </row>
    <row r="578" spans="1:7" x14ac:dyDescent="0.25">
      <c r="A578" s="44" t="s">
        <v>442</v>
      </c>
      <c r="B578" s="49">
        <v>77.400000000000006</v>
      </c>
      <c r="C578" s="49">
        <v>13</v>
      </c>
      <c r="D578" s="46">
        <v>1260</v>
      </c>
      <c r="E578" s="55">
        <f>VLOOKUP(Table12[[#This Row],[Name]],M.Rd!$A:$T,MATCH(Table12[[#This Row],[L.eff]],M.Rd!$C$2:$S$2)+2,FALSE)</f>
        <v>350</v>
      </c>
      <c r="F578" s="55">
        <f>VLOOKUP(Table12[[#This Row],[Name]],V.Rd!$A:$B,2,FALSE)</f>
        <v>1290</v>
      </c>
      <c r="G578" s="55">
        <f>VLOOKUP(Table12[[#This Row],[Name]],M.Rd!$A:$T,20,FALSE)</f>
        <v>12200</v>
      </c>
    </row>
    <row r="579" spans="1:7" x14ac:dyDescent="0.25">
      <c r="A579" s="44" t="s">
        <v>442</v>
      </c>
      <c r="B579" s="49">
        <v>77.400000000000006</v>
      </c>
      <c r="C579" s="49">
        <v>14</v>
      </c>
      <c r="D579" s="46">
        <v>1100</v>
      </c>
      <c r="E579" s="55">
        <f>VLOOKUP(Table12[[#This Row],[Name]],M.Rd!$A:$T,MATCH(Table12[[#This Row],[L.eff]],M.Rd!$C$2:$S$2)+2,FALSE)</f>
        <v>350</v>
      </c>
      <c r="F579" s="55">
        <f>VLOOKUP(Table12[[#This Row],[Name]],V.Rd!$A:$B,2,FALSE)</f>
        <v>1290</v>
      </c>
      <c r="G579" s="55">
        <f>VLOOKUP(Table12[[#This Row],[Name]],M.Rd!$A:$T,20,FALSE)</f>
        <v>12200</v>
      </c>
    </row>
    <row r="580" spans="1:7" x14ac:dyDescent="0.25">
      <c r="A580" s="43" t="s">
        <v>443</v>
      </c>
      <c r="B580" s="48">
        <v>96</v>
      </c>
      <c r="C580" s="48">
        <v>1</v>
      </c>
      <c r="D580" s="45">
        <v>4330</v>
      </c>
      <c r="E580" s="55">
        <f>VLOOKUP(Table12[[#This Row],[Name]],M.Rd!$A:$T,MATCH(Table12[[#This Row],[L.eff]],M.Rd!$C$2:$S$2)+2,FALSE)</f>
        <v>431</v>
      </c>
      <c r="F580" s="55">
        <f>VLOOKUP(Table12[[#This Row],[Name]],V.Rd!$A:$B,2,FALSE)</f>
        <v>1590</v>
      </c>
      <c r="G580" s="55">
        <f>VLOOKUP(Table12[[#This Row],[Name]],M.Rd!$A:$T,20,FALSE)</f>
        <v>14800</v>
      </c>
    </row>
    <row r="581" spans="1:7" x14ac:dyDescent="0.25">
      <c r="A581" s="44" t="s">
        <v>443</v>
      </c>
      <c r="B581" s="49">
        <v>96</v>
      </c>
      <c r="C581" s="49">
        <v>1.5</v>
      </c>
      <c r="D581" s="46">
        <v>4330</v>
      </c>
      <c r="E581" s="55">
        <f>VLOOKUP(Table12[[#This Row],[Name]],M.Rd!$A:$T,MATCH(Table12[[#This Row],[L.eff]],M.Rd!$C$2:$S$2)+2,FALSE)</f>
        <v>431</v>
      </c>
      <c r="F581" s="55">
        <f>VLOOKUP(Table12[[#This Row],[Name]],V.Rd!$A:$B,2,FALSE)</f>
        <v>1590</v>
      </c>
      <c r="G581" s="55">
        <f>VLOOKUP(Table12[[#This Row],[Name]],M.Rd!$A:$T,20,FALSE)</f>
        <v>14800</v>
      </c>
    </row>
    <row r="582" spans="1:7" x14ac:dyDescent="0.25">
      <c r="A582" s="44" t="s">
        <v>443</v>
      </c>
      <c r="B582" s="49">
        <v>96</v>
      </c>
      <c r="C582" s="49">
        <v>2</v>
      </c>
      <c r="D582" s="46">
        <v>4300</v>
      </c>
      <c r="E582" s="55">
        <f>VLOOKUP(Table12[[#This Row],[Name]],M.Rd!$A:$T,MATCH(Table12[[#This Row],[L.eff]],M.Rd!$C$2:$S$2)+2,FALSE)</f>
        <v>431</v>
      </c>
      <c r="F582" s="55">
        <f>VLOOKUP(Table12[[#This Row],[Name]],V.Rd!$A:$B,2,FALSE)</f>
        <v>1590</v>
      </c>
      <c r="G582" s="55">
        <f>VLOOKUP(Table12[[#This Row],[Name]],M.Rd!$A:$T,20,FALSE)</f>
        <v>14800</v>
      </c>
    </row>
    <row r="583" spans="1:7" x14ac:dyDescent="0.25">
      <c r="A583" s="44" t="s">
        <v>443</v>
      </c>
      <c r="B583" s="49">
        <v>96</v>
      </c>
      <c r="C583" s="49">
        <v>2.5</v>
      </c>
      <c r="D583" s="46">
        <v>4240</v>
      </c>
      <c r="E583" s="55">
        <f>VLOOKUP(Table12[[#This Row],[Name]],M.Rd!$A:$T,MATCH(Table12[[#This Row],[L.eff]],M.Rd!$C$2:$S$2)+2,FALSE)</f>
        <v>431</v>
      </c>
      <c r="F583" s="55">
        <f>VLOOKUP(Table12[[#This Row],[Name]],V.Rd!$A:$B,2,FALSE)</f>
        <v>1590</v>
      </c>
      <c r="G583" s="55">
        <f>VLOOKUP(Table12[[#This Row],[Name]],M.Rd!$A:$T,20,FALSE)</f>
        <v>14800</v>
      </c>
    </row>
    <row r="584" spans="1:7" x14ac:dyDescent="0.25">
      <c r="A584" s="44" t="s">
        <v>443</v>
      </c>
      <c r="B584" s="49">
        <v>96</v>
      </c>
      <c r="C584" s="49">
        <v>3</v>
      </c>
      <c r="D584" s="46">
        <v>4170</v>
      </c>
      <c r="E584" s="55">
        <f>VLOOKUP(Table12[[#This Row],[Name]],M.Rd!$A:$T,MATCH(Table12[[#This Row],[L.eff]],M.Rd!$C$2:$S$2)+2,FALSE)</f>
        <v>431</v>
      </c>
      <c r="F584" s="55">
        <f>VLOOKUP(Table12[[#This Row],[Name]],V.Rd!$A:$B,2,FALSE)</f>
        <v>1590</v>
      </c>
      <c r="G584" s="55">
        <f>VLOOKUP(Table12[[#This Row],[Name]],M.Rd!$A:$T,20,FALSE)</f>
        <v>14800</v>
      </c>
    </row>
    <row r="585" spans="1:7" x14ac:dyDescent="0.25">
      <c r="A585" s="44" t="s">
        <v>443</v>
      </c>
      <c r="B585" s="49">
        <v>96</v>
      </c>
      <c r="C585" s="49">
        <v>3.5</v>
      </c>
      <c r="D585" s="46">
        <v>4110</v>
      </c>
      <c r="E585" s="55">
        <f>VLOOKUP(Table12[[#This Row],[Name]],M.Rd!$A:$T,MATCH(Table12[[#This Row],[L.eff]],M.Rd!$C$2:$S$2)+2,FALSE)</f>
        <v>431</v>
      </c>
      <c r="F585" s="55">
        <f>VLOOKUP(Table12[[#This Row],[Name]],V.Rd!$A:$B,2,FALSE)</f>
        <v>1590</v>
      </c>
      <c r="G585" s="55">
        <f>VLOOKUP(Table12[[#This Row],[Name]],M.Rd!$A:$T,20,FALSE)</f>
        <v>14800</v>
      </c>
    </row>
    <row r="586" spans="1:7" x14ac:dyDescent="0.25">
      <c r="A586" s="44" t="s">
        <v>443</v>
      </c>
      <c r="B586" s="49">
        <v>96</v>
      </c>
      <c r="C586" s="49">
        <v>4</v>
      </c>
      <c r="D586" s="46">
        <v>4040</v>
      </c>
      <c r="E586" s="55">
        <f>VLOOKUP(Table12[[#This Row],[Name]],M.Rd!$A:$T,MATCH(Table12[[#This Row],[L.eff]],M.Rd!$C$2:$S$2)+2,FALSE)</f>
        <v>431</v>
      </c>
      <c r="F586" s="55">
        <f>VLOOKUP(Table12[[#This Row],[Name]],V.Rd!$A:$B,2,FALSE)</f>
        <v>1590</v>
      </c>
      <c r="G586" s="55">
        <f>VLOOKUP(Table12[[#This Row],[Name]],M.Rd!$A:$T,20,FALSE)</f>
        <v>14800</v>
      </c>
    </row>
    <row r="587" spans="1:7" x14ac:dyDescent="0.25">
      <c r="A587" s="44" t="s">
        <v>443</v>
      </c>
      <c r="B587" s="49">
        <v>96</v>
      </c>
      <c r="C587" s="49">
        <v>5</v>
      </c>
      <c r="D587" s="46">
        <v>3860</v>
      </c>
      <c r="E587" s="55">
        <f>VLOOKUP(Table12[[#This Row],[Name]],M.Rd!$A:$T,MATCH(Table12[[#This Row],[L.eff]],M.Rd!$C$2:$S$2)+2,FALSE)</f>
        <v>431</v>
      </c>
      <c r="F587" s="55">
        <f>VLOOKUP(Table12[[#This Row],[Name]],V.Rd!$A:$B,2,FALSE)</f>
        <v>1590</v>
      </c>
      <c r="G587" s="55">
        <f>VLOOKUP(Table12[[#This Row],[Name]],M.Rd!$A:$T,20,FALSE)</f>
        <v>14800</v>
      </c>
    </row>
    <row r="588" spans="1:7" x14ac:dyDescent="0.25">
      <c r="A588" s="44" t="s">
        <v>443</v>
      </c>
      <c r="B588" s="49">
        <v>96</v>
      </c>
      <c r="C588" s="49">
        <v>6</v>
      </c>
      <c r="D588" s="46">
        <v>3640</v>
      </c>
      <c r="E588" s="55">
        <f>VLOOKUP(Table12[[#This Row],[Name]],M.Rd!$A:$T,MATCH(Table12[[#This Row],[L.eff]],M.Rd!$C$2:$S$2)+2,FALSE)</f>
        <v>431</v>
      </c>
      <c r="F588" s="55">
        <f>VLOOKUP(Table12[[#This Row],[Name]],V.Rd!$A:$B,2,FALSE)</f>
        <v>1590</v>
      </c>
      <c r="G588" s="55">
        <f>VLOOKUP(Table12[[#This Row],[Name]],M.Rd!$A:$T,20,FALSE)</f>
        <v>14800</v>
      </c>
    </row>
    <row r="589" spans="1:7" x14ac:dyDescent="0.25">
      <c r="A589" s="44" t="s">
        <v>443</v>
      </c>
      <c r="B589" s="49">
        <v>96</v>
      </c>
      <c r="C589" s="49">
        <v>7</v>
      </c>
      <c r="D589" s="46">
        <v>3360</v>
      </c>
      <c r="E589" s="55">
        <f>VLOOKUP(Table12[[#This Row],[Name]],M.Rd!$A:$T,MATCH(Table12[[#This Row],[L.eff]],M.Rd!$C$2:$S$2)+2,FALSE)</f>
        <v>431</v>
      </c>
      <c r="F589" s="55">
        <f>VLOOKUP(Table12[[#This Row],[Name]],V.Rd!$A:$B,2,FALSE)</f>
        <v>1590</v>
      </c>
      <c r="G589" s="55">
        <f>VLOOKUP(Table12[[#This Row],[Name]],M.Rd!$A:$T,20,FALSE)</f>
        <v>14800</v>
      </c>
    </row>
    <row r="590" spans="1:7" x14ac:dyDescent="0.25">
      <c r="A590" s="44" t="s">
        <v>443</v>
      </c>
      <c r="B590" s="49">
        <v>96</v>
      </c>
      <c r="C590" s="49">
        <v>8</v>
      </c>
      <c r="D590" s="46">
        <v>3030</v>
      </c>
      <c r="E590" s="55">
        <f>VLOOKUP(Table12[[#This Row],[Name]],M.Rd!$A:$T,MATCH(Table12[[#This Row],[L.eff]],M.Rd!$C$2:$S$2)+2,FALSE)</f>
        <v>431</v>
      </c>
      <c r="F590" s="55">
        <f>VLOOKUP(Table12[[#This Row],[Name]],V.Rd!$A:$B,2,FALSE)</f>
        <v>1590</v>
      </c>
      <c r="G590" s="55">
        <f>VLOOKUP(Table12[[#This Row],[Name]],M.Rd!$A:$T,20,FALSE)</f>
        <v>14800</v>
      </c>
    </row>
    <row r="591" spans="1:7" x14ac:dyDescent="0.25">
      <c r="A591" s="44" t="s">
        <v>443</v>
      </c>
      <c r="B591" s="49">
        <v>96</v>
      </c>
      <c r="C591" s="49">
        <v>9</v>
      </c>
      <c r="D591" s="46">
        <v>2670</v>
      </c>
      <c r="E591" s="55">
        <f>VLOOKUP(Table12[[#This Row],[Name]],M.Rd!$A:$T,MATCH(Table12[[#This Row],[L.eff]],M.Rd!$C$2:$S$2)+2,FALSE)</f>
        <v>431</v>
      </c>
      <c r="F591" s="55">
        <f>VLOOKUP(Table12[[#This Row],[Name]],V.Rd!$A:$B,2,FALSE)</f>
        <v>1590</v>
      </c>
      <c r="G591" s="55">
        <f>VLOOKUP(Table12[[#This Row],[Name]],M.Rd!$A:$T,20,FALSE)</f>
        <v>14800</v>
      </c>
    </row>
    <row r="592" spans="1:7" x14ac:dyDescent="0.25">
      <c r="A592" s="44" t="s">
        <v>443</v>
      </c>
      <c r="B592" s="49">
        <v>96</v>
      </c>
      <c r="C592" s="49">
        <v>10</v>
      </c>
      <c r="D592" s="46">
        <v>2320</v>
      </c>
      <c r="E592" s="55">
        <f>VLOOKUP(Table12[[#This Row],[Name]],M.Rd!$A:$T,MATCH(Table12[[#This Row],[L.eff]],M.Rd!$C$2:$S$2)+2,FALSE)</f>
        <v>431</v>
      </c>
      <c r="F592" s="55">
        <f>VLOOKUP(Table12[[#This Row],[Name]],V.Rd!$A:$B,2,FALSE)</f>
        <v>1590</v>
      </c>
      <c r="G592" s="55">
        <f>VLOOKUP(Table12[[#This Row],[Name]],M.Rd!$A:$T,20,FALSE)</f>
        <v>14800</v>
      </c>
    </row>
    <row r="593" spans="1:7" x14ac:dyDescent="0.25">
      <c r="A593" s="44" t="s">
        <v>443</v>
      </c>
      <c r="B593" s="49">
        <v>96</v>
      </c>
      <c r="C593" s="49">
        <v>11</v>
      </c>
      <c r="D593" s="46">
        <v>2020</v>
      </c>
      <c r="E593" s="55">
        <f>VLOOKUP(Table12[[#This Row],[Name]],M.Rd!$A:$T,MATCH(Table12[[#This Row],[L.eff]],M.Rd!$C$2:$S$2)+2,FALSE)</f>
        <v>431</v>
      </c>
      <c r="F593" s="55">
        <f>VLOOKUP(Table12[[#This Row],[Name]],V.Rd!$A:$B,2,FALSE)</f>
        <v>1590</v>
      </c>
      <c r="G593" s="55">
        <f>VLOOKUP(Table12[[#This Row],[Name]],M.Rd!$A:$T,20,FALSE)</f>
        <v>14800</v>
      </c>
    </row>
    <row r="594" spans="1:7" x14ac:dyDescent="0.25">
      <c r="A594" s="44" t="s">
        <v>443</v>
      </c>
      <c r="B594" s="49">
        <v>96</v>
      </c>
      <c r="C594" s="49">
        <v>12</v>
      </c>
      <c r="D594" s="46">
        <v>1750</v>
      </c>
      <c r="E594" s="55">
        <f>VLOOKUP(Table12[[#This Row],[Name]],M.Rd!$A:$T,MATCH(Table12[[#This Row],[L.eff]],M.Rd!$C$2:$S$2)+2,FALSE)</f>
        <v>431</v>
      </c>
      <c r="F594" s="55">
        <f>VLOOKUP(Table12[[#This Row],[Name]],V.Rd!$A:$B,2,FALSE)</f>
        <v>1590</v>
      </c>
      <c r="G594" s="55">
        <f>VLOOKUP(Table12[[#This Row],[Name]],M.Rd!$A:$T,20,FALSE)</f>
        <v>14800</v>
      </c>
    </row>
    <row r="595" spans="1:7" x14ac:dyDescent="0.25">
      <c r="A595" s="44" t="s">
        <v>443</v>
      </c>
      <c r="B595" s="49">
        <v>96</v>
      </c>
      <c r="C595" s="49">
        <v>13</v>
      </c>
      <c r="D595" s="46">
        <v>1530</v>
      </c>
      <c r="E595" s="55">
        <f>VLOOKUP(Table12[[#This Row],[Name]],M.Rd!$A:$T,MATCH(Table12[[#This Row],[L.eff]],M.Rd!$C$2:$S$2)+2,FALSE)</f>
        <v>431</v>
      </c>
      <c r="F595" s="55">
        <f>VLOOKUP(Table12[[#This Row],[Name]],V.Rd!$A:$B,2,FALSE)</f>
        <v>1590</v>
      </c>
      <c r="G595" s="55">
        <f>VLOOKUP(Table12[[#This Row],[Name]],M.Rd!$A:$T,20,FALSE)</f>
        <v>14800</v>
      </c>
    </row>
    <row r="596" spans="1:7" x14ac:dyDescent="0.25">
      <c r="A596" s="44" t="s">
        <v>443</v>
      </c>
      <c r="B596" s="49">
        <v>96</v>
      </c>
      <c r="C596" s="49">
        <v>14</v>
      </c>
      <c r="D596" s="46">
        <v>1340</v>
      </c>
      <c r="E596" s="55">
        <f>VLOOKUP(Table12[[#This Row],[Name]],M.Rd!$A:$T,MATCH(Table12[[#This Row],[L.eff]],M.Rd!$C$2:$S$2)+2,FALSE)</f>
        <v>431</v>
      </c>
      <c r="F596" s="55">
        <f>VLOOKUP(Table12[[#This Row],[Name]],V.Rd!$A:$B,2,FALSE)</f>
        <v>1590</v>
      </c>
      <c r="G596" s="55">
        <f>VLOOKUP(Table12[[#This Row],[Name]],M.Rd!$A:$T,20,FALSE)</f>
        <v>14800</v>
      </c>
    </row>
    <row r="597" spans="1:7" x14ac:dyDescent="0.25">
      <c r="A597" s="43" t="s">
        <v>444</v>
      </c>
      <c r="B597" s="48">
        <v>121</v>
      </c>
      <c r="C597" s="48">
        <v>1</v>
      </c>
      <c r="D597" s="45">
        <v>5500</v>
      </c>
      <c r="E597" s="55">
        <f>VLOOKUP(Table12[[#This Row],[Name]],M.Rd!$A:$T,MATCH(Table12[[#This Row],[L.eff]],M.Rd!$C$2:$S$2)+2,FALSE)</f>
        <v>539</v>
      </c>
      <c r="F597" s="55">
        <f>VLOOKUP(Table12[[#This Row],[Name]],V.Rd!$A:$B,2,FALSE)</f>
        <v>2020</v>
      </c>
      <c r="G597" s="55">
        <f>VLOOKUP(Table12[[#This Row],[Name]],M.Rd!$A:$T,20,FALSE)</f>
        <v>18400</v>
      </c>
    </row>
    <row r="598" spans="1:7" x14ac:dyDescent="0.25">
      <c r="A598" s="44" t="s">
        <v>444</v>
      </c>
      <c r="B598" s="49">
        <v>121</v>
      </c>
      <c r="C598" s="49">
        <v>1.5</v>
      </c>
      <c r="D598" s="46">
        <v>5500</v>
      </c>
      <c r="E598" s="55">
        <f>VLOOKUP(Table12[[#This Row],[Name]],M.Rd!$A:$T,MATCH(Table12[[#This Row],[L.eff]],M.Rd!$C$2:$S$2)+2,FALSE)</f>
        <v>539</v>
      </c>
      <c r="F598" s="55">
        <f>VLOOKUP(Table12[[#This Row],[Name]],V.Rd!$A:$B,2,FALSE)</f>
        <v>2020</v>
      </c>
      <c r="G598" s="55">
        <f>VLOOKUP(Table12[[#This Row],[Name]],M.Rd!$A:$T,20,FALSE)</f>
        <v>18400</v>
      </c>
    </row>
    <row r="599" spans="1:7" x14ac:dyDescent="0.25">
      <c r="A599" s="44" t="s">
        <v>444</v>
      </c>
      <c r="B599" s="49">
        <v>121</v>
      </c>
      <c r="C599" s="49">
        <v>2</v>
      </c>
      <c r="D599" s="46">
        <v>5450</v>
      </c>
      <c r="E599" s="55">
        <f>VLOOKUP(Table12[[#This Row],[Name]],M.Rd!$A:$T,MATCH(Table12[[#This Row],[L.eff]],M.Rd!$C$2:$S$2)+2,FALSE)</f>
        <v>539</v>
      </c>
      <c r="F599" s="55">
        <f>VLOOKUP(Table12[[#This Row],[Name]],V.Rd!$A:$B,2,FALSE)</f>
        <v>2020</v>
      </c>
      <c r="G599" s="55">
        <f>VLOOKUP(Table12[[#This Row],[Name]],M.Rd!$A:$T,20,FALSE)</f>
        <v>18400</v>
      </c>
    </row>
    <row r="600" spans="1:7" x14ac:dyDescent="0.25">
      <c r="A600" s="44" t="s">
        <v>444</v>
      </c>
      <c r="B600" s="49">
        <v>121</v>
      </c>
      <c r="C600" s="49">
        <v>2.5</v>
      </c>
      <c r="D600" s="46">
        <v>5380</v>
      </c>
      <c r="E600" s="55">
        <f>VLOOKUP(Table12[[#This Row],[Name]],M.Rd!$A:$T,MATCH(Table12[[#This Row],[L.eff]],M.Rd!$C$2:$S$2)+2,FALSE)</f>
        <v>539</v>
      </c>
      <c r="F600" s="55">
        <f>VLOOKUP(Table12[[#This Row],[Name]],V.Rd!$A:$B,2,FALSE)</f>
        <v>2020</v>
      </c>
      <c r="G600" s="55">
        <f>VLOOKUP(Table12[[#This Row],[Name]],M.Rd!$A:$T,20,FALSE)</f>
        <v>18400</v>
      </c>
    </row>
    <row r="601" spans="1:7" x14ac:dyDescent="0.25">
      <c r="A601" s="44" t="s">
        <v>444</v>
      </c>
      <c r="B601" s="49">
        <v>121</v>
      </c>
      <c r="C601" s="49">
        <v>3</v>
      </c>
      <c r="D601" s="46">
        <v>5300</v>
      </c>
      <c r="E601" s="55">
        <f>VLOOKUP(Table12[[#This Row],[Name]],M.Rd!$A:$T,MATCH(Table12[[#This Row],[L.eff]],M.Rd!$C$2:$S$2)+2,FALSE)</f>
        <v>539</v>
      </c>
      <c r="F601" s="55">
        <f>VLOOKUP(Table12[[#This Row],[Name]],V.Rd!$A:$B,2,FALSE)</f>
        <v>2020</v>
      </c>
      <c r="G601" s="55">
        <f>VLOOKUP(Table12[[#This Row],[Name]],M.Rd!$A:$T,20,FALSE)</f>
        <v>18400</v>
      </c>
    </row>
    <row r="602" spans="1:7" x14ac:dyDescent="0.25">
      <c r="A602" s="44" t="s">
        <v>444</v>
      </c>
      <c r="B602" s="49">
        <v>121</v>
      </c>
      <c r="C602" s="49">
        <v>3.5</v>
      </c>
      <c r="D602" s="46">
        <v>5210</v>
      </c>
      <c r="E602" s="55">
        <f>VLOOKUP(Table12[[#This Row],[Name]],M.Rd!$A:$T,MATCH(Table12[[#This Row],[L.eff]],M.Rd!$C$2:$S$2)+2,FALSE)</f>
        <v>539</v>
      </c>
      <c r="F602" s="55">
        <f>VLOOKUP(Table12[[#This Row],[Name]],V.Rd!$A:$B,2,FALSE)</f>
        <v>2020</v>
      </c>
      <c r="G602" s="55">
        <f>VLOOKUP(Table12[[#This Row],[Name]],M.Rd!$A:$T,20,FALSE)</f>
        <v>18400</v>
      </c>
    </row>
    <row r="603" spans="1:7" x14ac:dyDescent="0.25">
      <c r="A603" s="44" t="s">
        <v>444</v>
      </c>
      <c r="B603" s="49">
        <v>121</v>
      </c>
      <c r="C603" s="49">
        <v>4</v>
      </c>
      <c r="D603" s="46">
        <v>5120</v>
      </c>
      <c r="E603" s="55">
        <f>VLOOKUP(Table12[[#This Row],[Name]],M.Rd!$A:$T,MATCH(Table12[[#This Row],[L.eff]],M.Rd!$C$2:$S$2)+2,FALSE)</f>
        <v>539</v>
      </c>
      <c r="F603" s="55">
        <f>VLOOKUP(Table12[[#This Row],[Name]],V.Rd!$A:$B,2,FALSE)</f>
        <v>2020</v>
      </c>
      <c r="G603" s="55">
        <f>VLOOKUP(Table12[[#This Row],[Name]],M.Rd!$A:$T,20,FALSE)</f>
        <v>18400</v>
      </c>
    </row>
    <row r="604" spans="1:7" x14ac:dyDescent="0.25">
      <c r="A604" s="44" t="s">
        <v>444</v>
      </c>
      <c r="B604" s="49">
        <v>121</v>
      </c>
      <c r="C604" s="49">
        <v>5</v>
      </c>
      <c r="D604" s="46">
        <v>4900</v>
      </c>
      <c r="E604" s="55">
        <f>VLOOKUP(Table12[[#This Row],[Name]],M.Rd!$A:$T,MATCH(Table12[[#This Row],[L.eff]],M.Rd!$C$2:$S$2)+2,FALSE)</f>
        <v>539</v>
      </c>
      <c r="F604" s="55">
        <f>VLOOKUP(Table12[[#This Row],[Name]],V.Rd!$A:$B,2,FALSE)</f>
        <v>2020</v>
      </c>
      <c r="G604" s="55">
        <f>VLOOKUP(Table12[[#This Row],[Name]],M.Rd!$A:$T,20,FALSE)</f>
        <v>18400</v>
      </c>
    </row>
    <row r="605" spans="1:7" x14ac:dyDescent="0.25">
      <c r="A605" s="44" t="s">
        <v>444</v>
      </c>
      <c r="B605" s="49">
        <v>121</v>
      </c>
      <c r="C605" s="49">
        <v>6</v>
      </c>
      <c r="D605" s="46">
        <v>4610</v>
      </c>
      <c r="E605" s="55">
        <f>VLOOKUP(Table12[[#This Row],[Name]],M.Rd!$A:$T,MATCH(Table12[[#This Row],[L.eff]],M.Rd!$C$2:$S$2)+2,FALSE)</f>
        <v>539</v>
      </c>
      <c r="F605" s="55">
        <f>VLOOKUP(Table12[[#This Row],[Name]],V.Rd!$A:$B,2,FALSE)</f>
        <v>2020</v>
      </c>
      <c r="G605" s="55">
        <f>VLOOKUP(Table12[[#This Row],[Name]],M.Rd!$A:$T,20,FALSE)</f>
        <v>18400</v>
      </c>
    </row>
    <row r="606" spans="1:7" x14ac:dyDescent="0.25">
      <c r="A606" s="44" t="s">
        <v>444</v>
      </c>
      <c r="B606" s="49">
        <v>121</v>
      </c>
      <c r="C606" s="49">
        <v>7</v>
      </c>
      <c r="D606" s="46">
        <v>4250</v>
      </c>
      <c r="E606" s="55">
        <f>VLOOKUP(Table12[[#This Row],[Name]],M.Rd!$A:$T,MATCH(Table12[[#This Row],[L.eff]],M.Rd!$C$2:$S$2)+2,FALSE)</f>
        <v>539</v>
      </c>
      <c r="F606" s="55">
        <f>VLOOKUP(Table12[[#This Row],[Name]],V.Rd!$A:$B,2,FALSE)</f>
        <v>2020</v>
      </c>
      <c r="G606" s="55">
        <f>VLOOKUP(Table12[[#This Row],[Name]],M.Rd!$A:$T,20,FALSE)</f>
        <v>18400</v>
      </c>
    </row>
    <row r="607" spans="1:7" x14ac:dyDescent="0.25">
      <c r="A607" s="44" t="s">
        <v>444</v>
      </c>
      <c r="B607" s="49">
        <v>121</v>
      </c>
      <c r="C607" s="49">
        <v>8</v>
      </c>
      <c r="D607" s="46">
        <v>3810</v>
      </c>
      <c r="E607" s="55">
        <f>VLOOKUP(Table12[[#This Row],[Name]],M.Rd!$A:$T,MATCH(Table12[[#This Row],[L.eff]],M.Rd!$C$2:$S$2)+2,FALSE)</f>
        <v>539</v>
      </c>
      <c r="F607" s="55">
        <f>VLOOKUP(Table12[[#This Row],[Name]],V.Rd!$A:$B,2,FALSE)</f>
        <v>2020</v>
      </c>
      <c r="G607" s="55">
        <f>VLOOKUP(Table12[[#This Row],[Name]],M.Rd!$A:$T,20,FALSE)</f>
        <v>18400</v>
      </c>
    </row>
    <row r="608" spans="1:7" x14ac:dyDescent="0.25">
      <c r="A608" s="44" t="s">
        <v>444</v>
      </c>
      <c r="B608" s="49">
        <v>121</v>
      </c>
      <c r="C608" s="49">
        <v>9</v>
      </c>
      <c r="D608" s="46">
        <v>3350</v>
      </c>
      <c r="E608" s="55">
        <f>VLOOKUP(Table12[[#This Row],[Name]],M.Rd!$A:$T,MATCH(Table12[[#This Row],[L.eff]],M.Rd!$C$2:$S$2)+2,FALSE)</f>
        <v>539</v>
      </c>
      <c r="F608" s="55">
        <f>VLOOKUP(Table12[[#This Row],[Name]],V.Rd!$A:$B,2,FALSE)</f>
        <v>2020</v>
      </c>
      <c r="G608" s="55">
        <f>VLOOKUP(Table12[[#This Row],[Name]],M.Rd!$A:$T,20,FALSE)</f>
        <v>18400</v>
      </c>
    </row>
    <row r="609" spans="1:7" x14ac:dyDescent="0.25">
      <c r="A609" s="44" t="s">
        <v>444</v>
      </c>
      <c r="B609" s="49">
        <v>121</v>
      </c>
      <c r="C609" s="49">
        <v>10</v>
      </c>
      <c r="D609" s="46">
        <v>2910</v>
      </c>
      <c r="E609" s="55">
        <f>VLOOKUP(Table12[[#This Row],[Name]],M.Rd!$A:$T,MATCH(Table12[[#This Row],[L.eff]],M.Rd!$C$2:$S$2)+2,FALSE)</f>
        <v>539</v>
      </c>
      <c r="F609" s="55">
        <f>VLOOKUP(Table12[[#This Row],[Name]],V.Rd!$A:$B,2,FALSE)</f>
        <v>2020</v>
      </c>
      <c r="G609" s="55">
        <f>VLOOKUP(Table12[[#This Row],[Name]],M.Rd!$A:$T,20,FALSE)</f>
        <v>18400</v>
      </c>
    </row>
    <row r="610" spans="1:7" x14ac:dyDescent="0.25">
      <c r="A610" s="44" t="s">
        <v>444</v>
      </c>
      <c r="B610" s="49">
        <v>121</v>
      </c>
      <c r="C610" s="49">
        <v>11</v>
      </c>
      <c r="D610" s="46">
        <v>2520</v>
      </c>
      <c r="E610" s="55">
        <f>VLOOKUP(Table12[[#This Row],[Name]],M.Rd!$A:$T,MATCH(Table12[[#This Row],[L.eff]],M.Rd!$C$2:$S$2)+2,FALSE)</f>
        <v>539</v>
      </c>
      <c r="F610" s="55">
        <f>VLOOKUP(Table12[[#This Row],[Name]],V.Rd!$A:$B,2,FALSE)</f>
        <v>2020</v>
      </c>
      <c r="G610" s="55">
        <f>VLOOKUP(Table12[[#This Row],[Name]],M.Rd!$A:$T,20,FALSE)</f>
        <v>18400</v>
      </c>
    </row>
    <row r="611" spans="1:7" x14ac:dyDescent="0.25">
      <c r="A611" s="44" t="s">
        <v>444</v>
      </c>
      <c r="B611" s="49">
        <v>121</v>
      </c>
      <c r="C611" s="49">
        <v>12</v>
      </c>
      <c r="D611" s="46">
        <v>2190</v>
      </c>
      <c r="E611" s="55">
        <f>VLOOKUP(Table12[[#This Row],[Name]],M.Rd!$A:$T,MATCH(Table12[[#This Row],[L.eff]],M.Rd!$C$2:$S$2)+2,FALSE)</f>
        <v>539</v>
      </c>
      <c r="F611" s="55">
        <f>VLOOKUP(Table12[[#This Row],[Name]],V.Rd!$A:$B,2,FALSE)</f>
        <v>2020</v>
      </c>
      <c r="G611" s="55">
        <f>VLOOKUP(Table12[[#This Row],[Name]],M.Rd!$A:$T,20,FALSE)</f>
        <v>18400</v>
      </c>
    </row>
    <row r="612" spans="1:7" x14ac:dyDescent="0.25">
      <c r="A612" s="44" t="s">
        <v>444</v>
      </c>
      <c r="B612" s="49">
        <v>121</v>
      </c>
      <c r="C612" s="49">
        <v>13</v>
      </c>
      <c r="D612" s="46">
        <v>1910</v>
      </c>
      <c r="E612" s="55">
        <f>VLOOKUP(Table12[[#This Row],[Name]],M.Rd!$A:$T,MATCH(Table12[[#This Row],[L.eff]],M.Rd!$C$2:$S$2)+2,FALSE)</f>
        <v>539</v>
      </c>
      <c r="F612" s="55">
        <f>VLOOKUP(Table12[[#This Row],[Name]],V.Rd!$A:$B,2,FALSE)</f>
        <v>2020</v>
      </c>
      <c r="G612" s="55">
        <f>VLOOKUP(Table12[[#This Row],[Name]],M.Rd!$A:$T,20,FALSE)</f>
        <v>18400</v>
      </c>
    </row>
    <row r="613" spans="1:7" x14ac:dyDescent="0.25">
      <c r="A613" s="44" t="s">
        <v>444</v>
      </c>
      <c r="B613" s="49">
        <v>121</v>
      </c>
      <c r="C613" s="49">
        <v>14</v>
      </c>
      <c r="D613" s="46">
        <v>1680</v>
      </c>
      <c r="E613" s="55">
        <f>VLOOKUP(Table12[[#This Row],[Name]],M.Rd!$A:$T,MATCH(Table12[[#This Row],[L.eff]],M.Rd!$C$2:$S$2)+2,FALSE)</f>
        <v>539</v>
      </c>
      <c r="F613" s="55">
        <f>VLOOKUP(Table12[[#This Row],[Name]],V.Rd!$A:$B,2,FALSE)</f>
        <v>2020</v>
      </c>
      <c r="G613" s="55">
        <f>VLOOKUP(Table12[[#This Row],[Name]],M.Rd!$A:$T,20,FALSE)</f>
        <v>18400</v>
      </c>
    </row>
    <row r="614" spans="1:7" x14ac:dyDescent="0.25">
      <c r="A614" s="43" t="s">
        <v>440</v>
      </c>
      <c r="B614" s="48">
        <v>49.3</v>
      </c>
      <c r="C614" s="48">
        <v>1</v>
      </c>
      <c r="D614" s="45">
        <v>2230</v>
      </c>
      <c r="E614" s="55">
        <f>VLOOKUP(Table12[[#This Row],[Name]],M.Rd!$A:$T,MATCH(Table12[[#This Row],[L.eff]],M.Rd!$C$2:$S$2)+2,FALSE)</f>
        <v>174</v>
      </c>
      <c r="F614" s="55">
        <f>VLOOKUP(Table12[[#This Row],[Name]],V.Rd!$A:$B,2,FALSE)</f>
        <v>821</v>
      </c>
      <c r="G614" s="55">
        <f>VLOOKUP(Table12[[#This Row],[Name]],M.Rd!$A:$T,20,FALSE)</f>
        <v>7930</v>
      </c>
    </row>
    <row r="615" spans="1:7" x14ac:dyDescent="0.25">
      <c r="A615" s="44" t="s">
        <v>440</v>
      </c>
      <c r="B615" s="49">
        <v>49.3</v>
      </c>
      <c r="C615" s="49">
        <v>1.5</v>
      </c>
      <c r="D615" s="46">
        <v>2230</v>
      </c>
      <c r="E615" s="55">
        <f>VLOOKUP(Table12[[#This Row],[Name]],M.Rd!$A:$T,MATCH(Table12[[#This Row],[L.eff]],M.Rd!$C$2:$S$2)+2,FALSE)</f>
        <v>174</v>
      </c>
      <c r="F615" s="55">
        <f>VLOOKUP(Table12[[#This Row],[Name]],V.Rd!$A:$B,2,FALSE)</f>
        <v>821</v>
      </c>
      <c r="G615" s="55">
        <f>VLOOKUP(Table12[[#This Row],[Name]],M.Rd!$A:$T,20,FALSE)</f>
        <v>7930</v>
      </c>
    </row>
    <row r="616" spans="1:7" x14ac:dyDescent="0.25">
      <c r="A616" s="44" t="s">
        <v>440</v>
      </c>
      <c r="B616" s="49">
        <v>49.3</v>
      </c>
      <c r="C616" s="49">
        <v>2</v>
      </c>
      <c r="D616" s="46">
        <v>2220</v>
      </c>
      <c r="E616" s="55">
        <f>VLOOKUP(Table12[[#This Row],[Name]],M.Rd!$A:$T,MATCH(Table12[[#This Row],[L.eff]],M.Rd!$C$2:$S$2)+2,FALSE)</f>
        <v>174</v>
      </c>
      <c r="F616" s="55">
        <f>VLOOKUP(Table12[[#This Row],[Name]],V.Rd!$A:$B,2,FALSE)</f>
        <v>821</v>
      </c>
      <c r="G616" s="55">
        <f>VLOOKUP(Table12[[#This Row],[Name]],M.Rd!$A:$T,20,FALSE)</f>
        <v>7930</v>
      </c>
    </row>
    <row r="617" spans="1:7" x14ac:dyDescent="0.25">
      <c r="A617" s="44" t="s">
        <v>440</v>
      </c>
      <c r="B617" s="49">
        <v>49.3</v>
      </c>
      <c r="C617" s="49">
        <v>2.5</v>
      </c>
      <c r="D617" s="46">
        <v>2190</v>
      </c>
      <c r="E617" s="55">
        <f>VLOOKUP(Table12[[#This Row],[Name]],M.Rd!$A:$T,MATCH(Table12[[#This Row],[L.eff]],M.Rd!$C$2:$S$2)+2,FALSE)</f>
        <v>174</v>
      </c>
      <c r="F617" s="55">
        <f>VLOOKUP(Table12[[#This Row],[Name]],V.Rd!$A:$B,2,FALSE)</f>
        <v>821</v>
      </c>
      <c r="G617" s="55">
        <f>VLOOKUP(Table12[[#This Row],[Name]],M.Rd!$A:$T,20,FALSE)</f>
        <v>7930</v>
      </c>
    </row>
    <row r="618" spans="1:7" x14ac:dyDescent="0.25">
      <c r="A618" s="44" t="s">
        <v>440</v>
      </c>
      <c r="B618" s="49">
        <v>49.3</v>
      </c>
      <c r="C618" s="49">
        <v>3</v>
      </c>
      <c r="D618" s="46">
        <v>2160</v>
      </c>
      <c r="E618" s="55">
        <f>VLOOKUP(Table12[[#This Row],[Name]],M.Rd!$A:$T,MATCH(Table12[[#This Row],[L.eff]],M.Rd!$C$2:$S$2)+2,FALSE)</f>
        <v>174</v>
      </c>
      <c r="F618" s="55">
        <f>VLOOKUP(Table12[[#This Row],[Name]],V.Rd!$A:$B,2,FALSE)</f>
        <v>821</v>
      </c>
      <c r="G618" s="55">
        <f>VLOOKUP(Table12[[#This Row],[Name]],M.Rd!$A:$T,20,FALSE)</f>
        <v>7930</v>
      </c>
    </row>
    <row r="619" spans="1:7" x14ac:dyDescent="0.25">
      <c r="A619" s="44" t="s">
        <v>440</v>
      </c>
      <c r="B619" s="49">
        <v>49.3</v>
      </c>
      <c r="C619" s="49">
        <v>3.5</v>
      </c>
      <c r="D619" s="46">
        <v>2120</v>
      </c>
      <c r="E619" s="55">
        <f>VLOOKUP(Table12[[#This Row],[Name]],M.Rd!$A:$T,MATCH(Table12[[#This Row],[L.eff]],M.Rd!$C$2:$S$2)+2,FALSE)</f>
        <v>174</v>
      </c>
      <c r="F619" s="55">
        <f>VLOOKUP(Table12[[#This Row],[Name]],V.Rd!$A:$B,2,FALSE)</f>
        <v>821</v>
      </c>
      <c r="G619" s="55">
        <f>VLOOKUP(Table12[[#This Row],[Name]],M.Rd!$A:$T,20,FALSE)</f>
        <v>7930</v>
      </c>
    </row>
    <row r="620" spans="1:7" x14ac:dyDescent="0.25">
      <c r="A620" s="44" t="s">
        <v>440</v>
      </c>
      <c r="B620" s="49">
        <v>49.3</v>
      </c>
      <c r="C620" s="49">
        <v>4</v>
      </c>
      <c r="D620" s="46">
        <v>2090</v>
      </c>
      <c r="E620" s="55">
        <f>VLOOKUP(Table12[[#This Row],[Name]],M.Rd!$A:$T,MATCH(Table12[[#This Row],[L.eff]],M.Rd!$C$2:$S$2)+2,FALSE)</f>
        <v>174</v>
      </c>
      <c r="F620" s="55">
        <f>VLOOKUP(Table12[[#This Row],[Name]],V.Rd!$A:$B,2,FALSE)</f>
        <v>821</v>
      </c>
      <c r="G620" s="55">
        <f>VLOOKUP(Table12[[#This Row],[Name]],M.Rd!$A:$T,20,FALSE)</f>
        <v>7930</v>
      </c>
    </row>
    <row r="621" spans="1:7" x14ac:dyDescent="0.25">
      <c r="A621" s="44" t="s">
        <v>440</v>
      </c>
      <c r="B621" s="49">
        <v>49.3</v>
      </c>
      <c r="C621" s="49">
        <v>5</v>
      </c>
      <c r="D621" s="46">
        <v>2000</v>
      </c>
      <c r="E621" s="55">
        <f>VLOOKUP(Table12[[#This Row],[Name]],M.Rd!$A:$T,MATCH(Table12[[#This Row],[L.eff]],M.Rd!$C$2:$S$2)+2,FALSE)</f>
        <v>174</v>
      </c>
      <c r="F621" s="55">
        <f>VLOOKUP(Table12[[#This Row],[Name]],V.Rd!$A:$B,2,FALSE)</f>
        <v>821</v>
      </c>
      <c r="G621" s="55">
        <f>VLOOKUP(Table12[[#This Row],[Name]],M.Rd!$A:$T,20,FALSE)</f>
        <v>7930</v>
      </c>
    </row>
    <row r="622" spans="1:7" x14ac:dyDescent="0.25">
      <c r="A622" s="44" t="s">
        <v>440</v>
      </c>
      <c r="B622" s="49">
        <v>49.3</v>
      </c>
      <c r="C622" s="49">
        <v>6</v>
      </c>
      <c r="D622" s="46">
        <v>1890</v>
      </c>
      <c r="E622" s="55">
        <f>VLOOKUP(Table12[[#This Row],[Name]],M.Rd!$A:$T,MATCH(Table12[[#This Row],[L.eff]],M.Rd!$C$2:$S$2)+2,FALSE)</f>
        <v>174</v>
      </c>
      <c r="F622" s="55">
        <f>VLOOKUP(Table12[[#This Row],[Name]],V.Rd!$A:$B,2,FALSE)</f>
        <v>821</v>
      </c>
      <c r="G622" s="55">
        <f>VLOOKUP(Table12[[#This Row],[Name]],M.Rd!$A:$T,20,FALSE)</f>
        <v>7930</v>
      </c>
    </row>
    <row r="623" spans="1:7" x14ac:dyDescent="0.25">
      <c r="A623" s="44" t="s">
        <v>440</v>
      </c>
      <c r="B623" s="49">
        <v>49.3</v>
      </c>
      <c r="C623" s="49">
        <v>7</v>
      </c>
      <c r="D623" s="46">
        <v>1750</v>
      </c>
      <c r="E623" s="55">
        <f>VLOOKUP(Table12[[#This Row],[Name]],M.Rd!$A:$T,MATCH(Table12[[#This Row],[L.eff]],M.Rd!$C$2:$S$2)+2,FALSE)</f>
        <v>174</v>
      </c>
      <c r="F623" s="55">
        <f>VLOOKUP(Table12[[#This Row],[Name]],V.Rd!$A:$B,2,FALSE)</f>
        <v>821</v>
      </c>
      <c r="G623" s="55">
        <f>VLOOKUP(Table12[[#This Row],[Name]],M.Rd!$A:$T,20,FALSE)</f>
        <v>7930</v>
      </c>
    </row>
    <row r="624" spans="1:7" x14ac:dyDescent="0.25">
      <c r="A624" s="44" t="s">
        <v>440</v>
      </c>
      <c r="B624" s="49">
        <v>49.3</v>
      </c>
      <c r="C624" s="49">
        <v>8</v>
      </c>
      <c r="D624" s="46">
        <v>1590</v>
      </c>
      <c r="E624" s="55">
        <f>VLOOKUP(Table12[[#This Row],[Name]],M.Rd!$A:$T,MATCH(Table12[[#This Row],[L.eff]],M.Rd!$C$2:$S$2)+2,FALSE)</f>
        <v>174</v>
      </c>
      <c r="F624" s="55">
        <f>VLOOKUP(Table12[[#This Row],[Name]],V.Rd!$A:$B,2,FALSE)</f>
        <v>821</v>
      </c>
      <c r="G624" s="55">
        <f>VLOOKUP(Table12[[#This Row],[Name]],M.Rd!$A:$T,20,FALSE)</f>
        <v>7930</v>
      </c>
    </row>
    <row r="625" spans="1:7" x14ac:dyDescent="0.25">
      <c r="A625" s="44" t="s">
        <v>440</v>
      </c>
      <c r="B625" s="49">
        <v>49.3</v>
      </c>
      <c r="C625" s="49">
        <v>9</v>
      </c>
      <c r="D625" s="46">
        <v>1400</v>
      </c>
      <c r="E625" s="55">
        <f>VLOOKUP(Table12[[#This Row],[Name]],M.Rd!$A:$T,MATCH(Table12[[#This Row],[L.eff]],M.Rd!$C$2:$S$2)+2,FALSE)</f>
        <v>174</v>
      </c>
      <c r="F625" s="55">
        <f>VLOOKUP(Table12[[#This Row],[Name]],V.Rd!$A:$B,2,FALSE)</f>
        <v>821</v>
      </c>
      <c r="G625" s="55">
        <f>VLOOKUP(Table12[[#This Row],[Name]],M.Rd!$A:$T,20,FALSE)</f>
        <v>7930</v>
      </c>
    </row>
    <row r="626" spans="1:7" x14ac:dyDescent="0.25">
      <c r="A626" s="44" t="s">
        <v>440</v>
      </c>
      <c r="B626" s="49">
        <v>49.3</v>
      </c>
      <c r="C626" s="49">
        <v>10</v>
      </c>
      <c r="D626" s="46">
        <v>1230</v>
      </c>
      <c r="E626" s="55">
        <f>VLOOKUP(Table12[[#This Row],[Name]],M.Rd!$A:$T,MATCH(Table12[[#This Row],[L.eff]],M.Rd!$C$2:$S$2)+2,FALSE)</f>
        <v>174</v>
      </c>
      <c r="F626" s="55">
        <f>VLOOKUP(Table12[[#This Row],[Name]],V.Rd!$A:$B,2,FALSE)</f>
        <v>821</v>
      </c>
      <c r="G626" s="55">
        <f>VLOOKUP(Table12[[#This Row],[Name]],M.Rd!$A:$T,20,FALSE)</f>
        <v>7930</v>
      </c>
    </row>
    <row r="627" spans="1:7" x14ac:dyDescent="0.25">
      <c r="A627" s="44" t="s">
        <v>440</v>
      </c>
      <c r="B627" s="49">
        <v>49.3</v>
      </c>
      <c r="C627" s="49">
        <v>11</v>
      </c>
      <c r="D627" s="46">
        <v>1070</v>
      </c>
      <c r="E627" s="55">
        <f>VLOOKUP(Table12[[#This Row],[Name]],M.Rd!$A:$T,MATCH(Table12[[#This Row],[L.eff]],M.Rd!$C$2:$S$2)+2,FALSE)</f>
        <v>174</v>
      </c>
      <c r="F627" s="55">
        <f>VLOOKUP(Table12[[#This Row],[Name]],V.Rd!$A:$B,2,FALSE)</f>
        <v>821</v>
      </c>
      <c r="G627" s="55">
        <f>VLOOKUP(Table12[[#This Row],[Name]],M.Rd!$A:$T,20,FALSE)</f>
        <v>7930</v>
      </c>
    </row>
    <row r="628" spans="1:7" x14ac:dyDescent="0.25">
      <c r="A628" s="44" t="s">
        <v>440</v>
      </c>
      <c r="B628" s="49">
        <v>49.3</v>
      </c>
      <c r="C628" s="49">
        <v>12</v>
      </c>
      <c r="D628" s="46">
        <v>931</v>
      </c>
      <c r="E628" s="55">
        <f>VLOOKUP(Table12[[#This Row],[Name]],M.Rd!$A:$T,MATCH(Table12[[#This Row],[L.eff]],M.Rd!$C$2:$S$2)+2,FALSE)</f>
        <v>174</v>
      </c>
      <c r="F628" s="55">
        <f>VLOOKUP(Table12[[#This Row],[Name]],V.Rd!$A:$B,2,FALSE)</f>
        <v>821</v>
      </c>
      <c r="G628" s="55">
        <f>VLOOKUP(Table12[[#This Row],[Name]],M.Rd!$A:$T,20,FALSE)</f>
        <v>7930</v>
      </c>
    </row>
    <row r="629" spans="1:7" x14ac:dyDescent="0.25">
      <c r="A629" s="44" t="s">
        <v>440</v>
      </c>
      <c r="B629" s="49">
        <v>49.3</v>
      </c>
      <c r="C629" s="49">
        <v>13</v>
      </c>
      <c r="D629" s="46">
        <v>814</v>
      </c>
      <c r="E629" s="55">
        <f>VLOOKUP(Table12[[#This Row],[Name]],M.Rd!$A:$T,MATCH(Table12[[#This Row],[L.eff]],M.Rd!$C$2:$S$2)+2,FALSE)</f>
        <v>174</v>
      </c>
      <c r="F629" s="55">
        <f>VLOOKUP(Table12[[#This Row],[Name]],V.Rd!$A:$B,2,FALSE)</f>
        <v>821</v>
      </c>
      <c r="G629" s="55">
        <f>VLOOKUP(Table12[[#This Row],[Name]],M.Rd!$A:$T,20,FALSE)</f>
        <v>7930</v>
      </c>
    </row>
    <row r="630" spans="1:7" x14ac:dyDescent="0.25">
      <c r="A630" s="44" t="s">
        <v>440</v>
      </c>
      <c r="B630" s="49">
        <v>49.3</v>
      </c>
      <c r="C630" s="49">
        <v>14</v>
      </c>
      <c r="D630" s="46">
        <v>716</v>
      </c>
      <c r="E630" s="55">
        <f>VLOOKUP(Table12[[#This Row],[Name]],M.Rd!$A:$T,MATCH(Table12[[#This Row],[L.eff]],M.Rd!$C$2:$S$2)+2,FALSE)</f>
        <v>174</v>
      </c>
      <c r="F630" s="55">
        <f>VLOOKUP(Table12[[#This Row],[Name]],V.Rd!$A:$B,2,FALSE)</f>
        <v>821</v>
      </c>
      <c r="G630" s="55">
        <f>VLOOKUP(Table12[[#This Row],[Name]],M.Rd!$A:$T,20,FALSE)</f>
        <v>7930</v>
      </c>
    </row>
    <row r="631" spans="1:7" x14ac:dyDescent="0.25">
      <c r="A631" s="43" t="s">
        <v>441</v>
      </c>
      <c r="B631" s="48">
        <v>62.3</v>
      </c>
      <c r="C631" s="48">
        <v>1</v>
      </c>
      <c r="D631" s="45">
        <v>2820</v>
      </c>
      <c r="E631" s="55">
        <f>VLOOKUP(Table12[[#This Row],[Name]],M.Rd!$A:$T,MATCH(Table12[[#This Row],[L.eff]],M.Rd!$C$2:$S$2)+2,FALSE)</f>
        <v>284</v>
      </c>
      <c r="F631" s="55">
        <f>VLOOKUP(Table12[[#This Row],[Name]],V.Rd!$A:$B,2,FALSE)</f>
        <v>1040</v>
      </c>
      <c r="G631" s="55">
        <f>VLOOKUP(Table12[[#This Row],[Name]],M.Rd!$A:$T,20,FALSE)</f>
        <v>9910</v>
      </c>
    </row>
    <row r="632" spans="1:7" x14ac:dyDescent="0.25">
      <c r="A632" s="44" t="s">
        <v>441</v>
      </c>
      <c r="B632" s="49">
        <v>62.3</v>
      </c>
      <c r="C632" s="49">
        <v>1.5</v>
      </c>
      <c r="D632" s="46">
        <v>2820</v>
      </c>
      <c r="E632" s="55">
        <f>VLOOKUP(Table12[[#This Row],[Name]],M.Rd!$A:$T,MATCH(Table12[[#This Row],[L.eff]],M.Rd!$C$2:$S$2)+2,FALSE)</f>
        <v>284</v>
      </c>
      <c r="F632" s="55">
        <f>VLOOKUP(Table12[[#This Row],[Name]],V.Rd!$A:$B,2,FALSE)</f>
        <v>1040</v>
      </c>
      <c r="G632" s="55">
        <f>VLOOKUP(Table12[[#This Row],[Name]],M.Rd!$A:$T,20,FALSE)</f>
        <v>9910</v>
      </c>
    </row>
    <row r="633" spans="1:7" x14ac:dyDescent="0.25">
      <c r="A633" s="44" t="s">
        <v>441</v>
      </c>
      <c r="B633" s="49">
        <v>62.3</v>
      </c>
      <c r="C633" s="49">
        <v>2</v>
      </c>
      <c r="D633" s="46">
        <v>2800</v>
      </c>
      <c r="E633" s="55">
        <f>VLOOKUP(Table12[[#This Row],[Name]],M.Rd!$A:$T,MATCH(Table12[[#This Row],[L.eff]],M.Rd!$C$2:$S$2)+2,FALSE)</f>
        <v>284</v>
      </c>
      <c r="F633" s="55">
        <f>VLOOKUP(Table12[[#This Row],[Name]],V.Rd!$A:$B,2,FALSE)</f>
        <v>1040</v>
      </c>
      <c r="G633" s="55">
        <f>VLOOKUP(Table12[[#This Row],[Name]],M.Rd!$A:$T,20,FALSE)</f>
        <v>9910</v>
      </c>
    </row>
    <row r="634" spans="1:7" x14ac:dyDescent="0.25">
      <c r="A634" s="44" t="s">
        <v>441</v>
      </c>
      <c r="B634" s="49">
        <v>62.3</v>
      </c>
      <c r="C634" s="49">
        <v>2.5</v>
      </c>
      <c r="D634" s="46">
        <v>2760</v>
      </c>
      <c r="E634" s="55">
        <f>VLOOKUP(Table12[[#This Row],[Name]],M.Rd!$A:$T,MATCH(Table12[[#This Row],[L.eff]],M.Rd!$C$2:$S$2)+2,FALSE)</f>
        <v>284</v>
      </c>
      <c r="F634" s="55">
        <f>VLOOKUP(Table12[[#This Row],[Name]],V.Rd!$A:$B,2,FALSE)</f>
        <v>1040</v>
      </c>
      <c r="G634" s="55">
        <f>VLOOKUP(Table12[[#This Row],[Name]],M.Rd!$A:$T,20,FALSE)</f>
        <v>9910</v>
      </c>
    </row>
    <row r="635" spans="1:7" x14ac:dyDescent="0.25">
      <c r="A635" s="44" t="s">
        <v>441</v>
      </c>
      <c r="B635" s="49">
        <v>62.3</v>
      </c>
      <c r="C635" s="49">
        <v>3</v>
      </c>
      <c r="D635" s="46">
        <v>2720</v>
      </c>
      <c r="E635" s="55">
        <f>VLOOKUP(Table12[[#This Row],[Name]],M.Rd!$A:$T,MATCH(Table12[[#This Row],[L.eff]],M.Rd!$C$2:$S$2)+2,FALSE)</f>
        <v>284</v>
      </c>
      <c r="F635" s="55">
        <f>VLOOKUP(Table12[[#This Row],[Name]],V.Rd!$A:$B,2,FALSE)</f>
        <v>1040</v>
      </c>
      <c r="G635" s="55">
        <f>VLOOKUP(Table12[[#This Row],[Name]],M.Rd!$A:$T,20,FALSE)</f>
        <v>9910</v>
      </c>
    </row>
    <row r="636" spans="1:7" x14ac:dyDescent="0.25">
      <c r="A636" s="44" t="s">
        <v>441</v>
      </c>
      <c r="B636" s="49">
        <v>62.3</v>
      </c>
      <c r="C636" s="49">
        <v>3.5</v>
      </c>
      <c r="D636" s="46">
        <v>2680</v>
      </c>
      <c r="E636" s="55">
        <f>VLOOKUP(Table12[[#This Row],[Name]],M.Rd!$A:$T,MATCH(Table12[[#This Row],[L.eff]],M.Rd!$C$2:$S$2)+2,FALSE)</f>
        <v>284</v>
      </c>
      <c r="F636" s="55">
        <f>VLOOKUP(Table12[[#This Row],[Name]],V.Rd!$A:$B,2,FALSE)</f>
        <v>1040</v>
      </c>
      <c r="G636" s="55">
        <f>VLOOKUP(Table12[[#This Row],[Name]],M.Rd!$A:$T,20,FALSE)</f>
        <v>9910</v>
      </c>
    </row>
    <row r="637" spans="1:7" x14ac:dyDescent="0.25">
      <c r="A637" s="44" t="s">
        <v>441</v>
      </c>
      <c r="B637" s="49">
        <v>62.3</v>
      </c>
      <c r="C637" s="49">
        <v>4</v>
      </c>
      <c r="D637" s="46">
        <v>2630</v>
      </c>
      <c r="E637" s="55">
        <f>VLOOKUP(Table12[[#This Row],[Name]],M.Rd!$A:$T,MATCH(Table12[[#This Row],[L.eff]],M.Rd!$C$2:$S$2)+2,FALSE)</f>
        <v>284</v>
      </c>
      <c r="F637" s="55">
        <f>VLOOKUP(Table12[[#This Row],[Name]],V.Rd!$A:$B,2,FALSE)</f>
        <v>1040</v>
      </c>
      <c r="G637" s="55">
        <f>VLOOKUP(Table12[[#This Row],[Name]],M.Rd!$A:$T,20,FALSE)</f>
        <v>9910</v>
      </c>
    </row>
    <row r="638" spans="1:7" x14ac:dyDescent="0.25">
      <c r="A638" s="44" t="s">
        <v>441</v>
      </c>
      <c r="B638" s="49">
        <v>62.3</v>
      </c>
      <c r="C638" s="49">
        <v>5</v>
      </c>
      <c r="D638" s="46">
        <v>2520</v>
      </c>
      <c r="E638" s="55">
        <f>VLOOKUP(Table12[[#This Row],[Name]],M.Rd!$A:$T,MATCH(Table12[[#This Row],[L.eff]],M.Rd!$C$2:$S$2)+2,FALSE)</f>
        <v>284</v>
      </c>
      <c r="F638" s="55">
        <f>VLOOKUP(Table12[[#This Row],[Name]],V.Rd!$A:$B,2,FALSE)</f>
        <v>1040</v>
      </c>
      <c r="G638" s="55">
        <f>VLOOKUP(Table12[[#This Row],[Name]],M.Rd!$A:$T,20,FALSE)</f>
        <v>9910</v>
      </c>
    </row>
    <row r="639" spans="1:7" x14ac:dyDescent="0.25">
      <c r="A639" s="44" t="s">
        <v>441</v>
      </c>
      <c r="B639" s="49">
        <v>62.3</v>
      </c>
      <c r="C639" s="49">
        <v>6</v>
      </c>
      <c r="D639" s="46">
        <v>2390</v>
      </c>
      <c r="E639" s="55">
        <f>VLOOKUP(Table12[[#This Row],[Name]],M.Rd!$A:$T,MATCH(Table12[[#This Row],[L.eff]],M.Rd!$C$2:$S$2)+2,FALSE)</f>
        <v>284</v>
      </c>
      <c r="F639" s="55">
        <f>VLOOKUP(Table12[[#This Row],[Name]],V.Rd!$A:$B,2,FALSE)</f>
        <v>1040</v>
      </c>
      <c r="G639" s="55">
        <f>VLOOKUP(Table12[[#This Row],[Name]],M.Rd!$A:$T,20,FALSE)</f>
        <v>9910</v>
      </c>
    </row>
    <row r="640" spans="1:7" x14ac:dyDescent="0.25">
      <c r="A640" s="44" t="s">
        <v>441</v>
      </c>
      <c r="B640" s="49">
        <v>62.3</v>
      </c>
      <c r="C640" s="49">
        <v>7</v>
      </c>
      <c r="D640" s="46">
        <v>2210</v>
      </c>
      <c r="E640" s="55">
        <f>VLOOKUP(Table12[[#This Row],[Name]],M.Rd!$A:$T,MATCH(Table12[[#This Row],[L.eff]],M.Rd!$C$2:$S$2)+2,FALSE)</f>
        <v>284</v>
      </c>
      <c r="F640" s="55">
        <f>VLOOKUP(Table12[[#This Row],[Name]],V.Rd!$A:$B,2,FALSE)</f>
        <v>1040</v>
      </c>
      <c r="G640" s="55">
        <f>VLOOKUP(Table12[[#This Row],[Name]],M.Rd!$A:$T,20,FALSE)</f>
        <v>9910</v>
      </c>
    </row>
    <row r="641" spans="1:7" x14ac:dyDescent="0.25">
      <c r="A641" s="44" t="s">
        <v>441</v>
      </c>
      <c r="B641" s="49">
        <v>62.3</v>
      </c>
      <c r="C641" s="49">
        <v>8</v>
      </c>
      <c r="D641" s="46">
        <v>2000</v>
      </c>
      <c r="E641" s="55">
        <f>VLOOKUP(Table12[[#This Row],[Name]],M.Rd!$A:$T,MATCH(Table12[[#This Row],[L.eff]],M.Rd!$C$2:$S$2)+2,FALSE)</f>
        <v>284</v>
      </c>
      <c r="F641" s="55">
        <f>VLOOKUP(Table12[[#This Row],[Name]],V.Rd!$A:$B,2,FALSE)</f>
        <v>1040</v>
      </c>
      <c r="G641" s="55">
        <f>VLOOKUP(Table12[[#This Row],[Name]],M.Rd!$A:$T,20,FALSE)</f>
        <v>9910</v>
      </c>
    </row>
    <row r="642" spans="1:7" x14ac:dyDescent="0.25">
      <c r="A642" s="44" t="s">
        <v>441</v>
      </c>
      <c r="B642" s="49">
        <v>62.3</v>
      </c>
      <c r="C642" s="49">
        <v>9</v>
      </c>
      <c r="D642" s="46">
        <v>1770</v>
      </c>
      <c r="E642" s="55">
        <f>VLOOKUP(Table12[[#This Row],[Name]],M.Rd!$A:$T,MATCH(Table12[[#This Row],[L.eff]],M.Rd!$C$2:$S$2)+2,FALSE)</f>
        <v>284</v>
      </c>
      <c r="F642" s="55">
        <f>VLOOKUP(Table12[[#This Row],[Name]],V.Rd!$A:$B,2,FALSE)</f>
        <v>1040</v>
      </c>
      <c r="G642" s="55">
        <f>VLOOKUP(Table12[[#This Row],[Name]],M.Rd!$A:$T,20,FALSE)</f>
        <v>9910</v>
      </c>
    </row>
    <row r="643" spans="1:7" x14ac:dyDescent="0.25">
      <c r="A643" s="44" t="s">
        <v>441</v>
      </c>
      <c r="B643" s="49">
        <v>62.3</v>
      </c>
      <c r="C643" s="49">
        <v>10</v>
      </c>
      <c r="D643" s="46">
        <v>1550</v>
      </c>
      <c r="E643" s="55">
        <f>VLOOKUP(Table12[[#This Row],[Name]],M.Rd!$A:$T,MATCH(Table12[[#This Row],[L.eff]],M.Rd!$C$2:$S$2)+2,FALSE)</f>
        <v>284</v>
      </c>
      <c r="F643" s="55">
        <f>VLOOKUP(Table12[[#This Row],[Name]],V.Rd!$A:$B,2,FALSE)</f>
        <v>1040</v>
      </c>
      <c r="G643" s="55">
        <f>VLOOKUP(Table12[[#This Row],[Name]],M.Rd!$A:$T,20,FALSE)</f>
        <v>9910</v>
      </c>
    </row>
    <row r="644" spans="1:7" x14ac:dyDescent="0.25">
      <c r="A644" s="44" t="s">
        <v>441</v>
      </c>
      <c r="B644" s="49">
        <v>62.3</v>
      </c>
      <c r="C644" s="49">
        <v>11</v>
      </c>
      <c r="D644" s="46">
        <v>1350</v>
      </c>
      <c r="E644" s="55">
        <f>VLOOKUP(Table12[[#This Row],[Name]],M.Rd!$A:$T,MATCH(Table12[[#This Row],[L.eff]],M.Rd!$C$2:$S$2)+2,FALSE)</f>
        <v>284</v>
      </c>
      <c r="F644" s="55">
        <f>VLOOKUP(Table12[[#This Row],[Name]],V.Rd!$A:$B,2,FALSE)</f>
        <v>1040</v>
      </c>
      <c r="G644" s="55">
        <f>VLOOKUP(Table12[[#This Row],[Name]],M.Rd!$A:$T,20,FALSE)</f>
        <v>9910</v>
      </c>
    </row>
    <row r="645" spans="1:7" x14ac:dyDescent="0.25">
      <c r="A645" s="44" t="s">
        <v>441</v>
      </c>
      <c r="B645" s="49">
        <v>62.3</v>
      </c>
      <c r="C645" s="49">
        <v>12</v>
      </c>
      <c r="D645" s="46">
        <v>1180</v>
      </c>
      <c r="E645" s="55">
        <f>VLOOKUP(Table12[[#This Row],[Name]],M.Rd!$A:$T,MATCH(Table12[[#This Row],[L.eff]],M.Rd!$C$2:$S$2)+2,FALSE)</f>
        <v>284</v>
      </c>
      <c r="F645" s="55">
        <f>VLOOKUP(Table12[[#This Row],[Name]],V.Rd!$A:$B,2,FALSE)</f>
        <v>1040</v>
      </c>
      <c r="G645" s="55">
        <f>VLOOKUP(Table12[[#This Row],[Name]],M.Rd!$A:$T,20,FALSE)</f>
        <v>9910</v>
      </c>
    </row>
    <row r="646" spans="1:7" x14ac:dyDescent="0.25">
      <c r="A646" s="44" t="s">
        <v>441</v>
      </c>
      <c r="B646" s="49">
        <v>62.3</v>
      </c>
      <c r="C646" s="49">
        <v>13</v>
      </c>
      <c r="D646" s="46">
        <v>1030</v>
      </c>
      <c r="E646" s="55">
        <f>VLOOKUP(Table12[[#This Row],[Name]],M.Rd!$A:$T,MATCH(Table12[[#This Row],[L.eff]],M.Rd!$C$2:$S$2)+2,FALSE)</f>
        <v>284</v>
      </c>
      <c r="F646" s="55">
        <f>VLOOKUP(Table12[[#This Row],[Name]],V.Rd!$A:$B,2,FALSE)</f>
        <v>1040</v>
      </c>
      <c r="G646" s="55">
        <f>VLOOKUP(Table12[[#This Row],[Name]],M.Rd!$A:$T,20,FALSE)</f>
        <v>9910</v>
      </c>
    </row>
    <row r="647" spans="1:7" x14ac:dyDescent="0.25">
      <c r="A647" s="44" t="s">
        <v>441</v>
      </c>
      <c r="B647" s="49">
        <v>62.3</v>
      </c>
      <c r="C647" s="49">
        <v>14</v>
      </c>
      <c r="D647" s="46">
        <v>903</v>
      </c>
      <c r="E647" s="55">
        <f>VLOOKUP(Table12[[#This Row],[Name]],M.Rd!$A:$T,MATCH(Table12[[#This Row],[L.eff]],M.Rd!$C$2:$S$2)+2,FALSE)</f>
        <v>284</v>
      </c>
      <c r="F647" s="55">
        <f>VLOOKUP(Table12[[#This Row],[Name]],V.Rd!$A:$B,2,FALSE)</f>
        <v>1040</v>
      </c>
      <c r="G647" s="55">
        <f>VLOOKUP(Table12[[#This Row],[Name]],M.Rd!$A:$T,20,FALSE)</f>
        <v>9910</v>
      </c>
    </row>
    <row r="648" spans="1:7" x14ac:dyDescent="0.25">
      <c r="A648" s="43" t="s">
        <v>387</v>
      </c>
      <c r="B648" s="48">
        <v>2.41</v>
      </c>
      <c r="C648" s="48">
        <v>1</v>
      </c>
      <c r="D648" s="45">
        <v>56.9</v>
      </c>
      <c r="E648" s="55">
        <f>VLOOKUP(Table12[[#This Row],[Name]],M.Rd!$A:$T,MATCH(Table12[[#This Row],[L.eff]],M.Rd!$C$2:$S$2)+2,FALSE)</f>
        <v>1.06</v>
      </c>
      <c r="F648" s="55">
        <f>VLOOKUP(Table12[[#This Row],[Name]],V.Rd!$A:$B,2,FALSE)</f>
        <v>40.1</v>
      </c>
      <c r="G648" s="55">
        <f>VLOOKUP(Table12[[#This Row],[Name]],M.Rd!$A:$T,20,FALSE)</f>
        <v>3.6</v>
      </c>
    </row>
    <row r="649" spans="1:7" x14ac:dyDescent="0.25">
      <c r="A649" s="44" t="s">
        <v>387</v>
      </c>
      <c r="B649" s="49">
        <v>2.41</v>
      </c>
      <c r="C649" s="49">
        <v>1.5</v>
      </c>
      <c r="D649" s="46">
        <v>28.9</v>
      </c>
      <c r="E649" s="55">
        <f>VLOOKUP(Table12[[#This Row],[Name]],M.Rd!$A:$T,MATCH(Table12[[#This Row],[L.eff]],M.Rd!$C$2:$S$2)+2,FALSE)</f>
        <v>1.06</v>
      </c>
      <c r="F649" s="55">
        <f>VLOOKUP(Table12[[#This Row],[Name]],V.Rd!$A:$B,2,FALSE)</f>
        <v>40.1</v>
      </c>
      <c r="G649" s="55">
        <f>VLOOKUP(Table12[[#This Row],[Name]],M.Rd!$A:$T,20,FALSE)</f>
        <v>3.6</v>
      </c>
    </row>
    <row r="650" spans="1:7" x14ac:dyDescent="0.25">
      <c r="A650" s="44" t="s">
        <v>387</v>
      </c>
      <c r="B650" s="49">
        <v>2.41</v>
      </c>
      <c r="C650" s="49">
        <v>2</v>
      </c>
      <c r="D650" s="46">
        <v>17</v>
      </c>
      <c r="E650" s="55">
        <f>VLOOKUP(Table12[[#This Row],[Name]],M.Rd!$A:$T,MATCH(Table12[[#This Row],[L.eff]],M.Rd!$C$2:$S$2)+2,FALSE)</f>
        <v>1.06</v>
      </c>
      <c r="F650" s="55">
        <f>VLOOKUP(Table12[[#This Row],[Name]],V.Rd!$A:$B,2,FALSE)</f>
        <v>40.1</v>
      </c>
      <c r="G650" s="55">
        <f>VLOOKUP(Table12[[#This Row],[Name]],M.Rd!$A:$T,20,FALSE)</f>
        <v>3.6</v>
      </c>
    </row>
    <row r="651" spans="1:7" x14ac:dyDescent="0.25">
      <c r="A651" s="44" t="s">
        <v>387</v>
      </c>
      <c r="B651" s="49">
        <v>2.41</v>
      </c>
      <c r="C651" s="49">
        <v>2.5</v>
      </c>
      <c r="D651" s="46">
        <v>11.1</v>
      </c>
      <c r="E651" s="55">
        <f>VLOOKUP(Table12[[#This Row],[Name]],M.Rd!$A:$T,MATCH(Table12[[#This Row],[L.eff]],M.Rd!$C$2:$S$2)+2,FALSE)</f>
        <v>1.06</v>
      </c>
      <c r="F651" s="55">
        <f>VLOOKUP(Table12[[#This Row],[Name]],V.Rd!$A:$B,2,FALSE)</f>
        <v>40.1</v>
      </c>
      <c r="G651" s="55">
        <f>VLOOKUP(Table12[[#This Row],[Name]],M.Rd!$A:$T,20,FALSE)</f>
        <v>3.6</v>
      </c>
    </row>
    <row r="652" spans="1:7" x14ac:dyDescent="0.25">
      <c r="A652" s="44" t="s">
        <v>387</v>
      </c>
      <c r="B652" s="49">
        <v>2.41</v>
      </c>
      <c r="C652" s="49">
        <v>3</v>
      </c>
      <c r="D652" s="46">
        <v>7.79</v>
      </c>
      <c r="E652" s="55">
        <f>VLOOKUP(Table12[[#This Row],[Name]],M.Rd!$A:$T,MATCH(Table12[[#This Row],[L.eff]],M.Rd!$C$2:$S$2)+2,FALSE)</f>
        <v>1.06</v>
      </c>
      <c r="F652" s="55">
        <f>VLOOKUP(Table12[[#This Row],[Name]],V.Rd!$A:$B,2,FALSE)</f>
        <v>40.1</v>
      </c>
      <c r="G652" s="55">
        <f>VLOOKUP(Table12[[#This Row],[Name]],M.Rd!$A:$T,20,FALSE)</f>
        <v>3.6</v>
      </c>
    </row>
    <row r="653" spans="1:7" x14ac:dyDescent="0.25">
      <c r="A653" s="44" t="s">
        <v>387</v>
      </c>
      <c r="B653" s="49">
        <v>2.41</v>
      </c>
      <c r="C653" s="49">
        <v>3.5</v>
      </c>
      <c r="D653" s="46">
        <v>5.77</v>
      </c>
      <c r="E653" s="55">
        <f>VLOOKUP(Table12[[#This Row],[Name]],M.Rd!$A:$T,MATCH(Table12[[#This Row],[L.eff]],M.Rd!$C$2:$S$2)+2,FALSE)</f>
        <v>1.06</v>
      </c>
      <c r="F653" s="55">
        <f>VLOOKUP(Table12[[#This Row],[Name]],V.Rd!$A:$B,2,FALSE)</f>
        <v>40.1</v>
      </c>
      <c r="G653" s="55">
        <f>VLOOKUP(Table12[[#This Row],[Name]],M.Rd!$A:$T,20,FALSE)</f>
        <v>3.6</v>
      </c>
    </row>
    <row r="654" spans="1:7" x14ac:dyDescent="0.25">
      <c r="A654" s="44" t="s">
        <v>387</v>
      </c>
      <c r="B654" s="49">
        <v>2.41</v>
      </c>
      <c r="C654" s="49">
        <v>4</v>
      </c>
      <c r="D654" s="46">
        <v>4.4400000000000004</v>
      </c>
      <c r="E654" s="55">
        <f>VLOOKUP(Table12[[#This Row],[Name]],M.Rd!$A:$T,MATCH(Table12[[#This Row],[L.eff]],M.Rd!$C$2:$S$2)+2,FALSE)</f>
        <v>1.06</v>
      </c>
      <c r="F654" s="55">
        <f>VLOOKUP(Table12[[#This Row],[Name]],V.Rd!$A:$B,2,FALSE)</f>
        <v>40.1</v>
      </c>
      <c r="G654" s="55">
        <f>VLOOKUP(Table12[[#This Row],[Name]],M.Rd!$A:$T,20,FALSE)</f>
        <v>3.6</v>
      </c>
    </row>
    <row r="655" spans="1:7" x14ac:dyDescent="0.25">
      <c r="A655" s="44" t="s">
        <v>387</v>
      </c>
      <c r="B655" s="49">
        <v>2.41</v>
      </c>
      <c r="C655" s="49">
        <v>5</v>
      </c>
      <c r="D655" s="46">
        <v>2.87</v>
      </c>
      <c r="E655" s="55">
        <f>VLOOKUP(Table12[[#This Row],[Name]],M.Rd!$A:$T,MATCH(Table12[[#This Row],[L.eff]],M.Rd!$C$2:$S$2)+2,FALSE)</f>
        <v>1.06</v>
      </c>
      <c r="F655" s="55">
        <f>VLOOKUP(Table12[[#This Row],[Name]],V.Rd!$A:$B,2,FALSE)</f>
        <v>40.1</v>
      </c>
      <c r="G655" s="55">
        <f>VLOOKUP(Table12[[#This Row],[Name]],M.Rd!$A:$T,20,FALSE)</f>
        <v>3.6</v>
      </c>
    </row>
    <row r="656" spans="1:7" x14ac:dyDescent="0.25">
      <c r="A656" s="44" t="s">
        <v>387</v>
      </c>
      <c r="B656" s="49">
        <v>2.41</v>
      </c>
      <c r="C656" s="49">
        <v>6</v>
      </c>
      <c r="D656" s="46">
        <v>2</v>
      </c>
      <c r="E656" s="55">
        <f>VLOOKUP(Table12[[#This Row],[Name]],M.Rd!$A:$T,MATCH(Table12[[#This Row],[L.eff]],M.Rd!$C$2:$S$2)+2,FALSE)</f>
        <v>1.06</v>
      </c>
      <c r="F656" s="55">
        <f>VLOOKUP(Table12[[#This Row],[Name]],V.Rd!$A:$B,2,FALSE)</f>
        <v>40.1</v>
      </c>
      <c r="G656" s="55">
        <f>VLOOKUP(Table12[[#This Row],[Name]],M.Rd!$A:$T,20,FALSE)</f>
        <v>3.6</v>
      </c>
    </row>
    <row r="657" spans="1:7" x14ac:dyDescent="0.25">
      <c r="A657" s="44" t="s">
        <v>387</v>
      </c>
      <c r="B657" s="49">
        <v>2.41</v>
      </c>
      <c r="C657" s="49">
        <v>7</v>
      </c>
      <c r="D657" s="46">
        <v>1.48</v>
      </c>
      <c r="E657" s="55">
        <f>VLOOKUP(Table12[[#This Row],[Name]],M.Rd!$A:$T,MATCH(Table12[[#This Row],[L.eff]],M.Rd!$C$2:$S$2)+2,FALSE)</f>
        <v>1.06</v>
      </c>
      <c r="F657" s="55">
        <f>VLOOKUP(Table12[[#This Row],[Name]],V.Rd!$A:$B,2,FALSE)</f>
        <v>40.1</v>
      </c>
      <c r="G657" s="55">
        <f>VLOOKUP(Table12[[#This Row],[Name]],M.Rd!$A:$T,20,FALSE)</f>
        <v>3.6</v>
      </c>
    </row>
    <row r="658" spans="1:7" x14ac:dyDescent="0.25">
      <c r="A658" s="44" t="s">
        <v>387</v>
      </c>
      <c r="B658" s="49">
        <v>2.41</v>
      </c>
      <c r="C658" s="49">
        <v>8</v>
      </c>
      <c r="D658" s="46">
        <v>1.1299999999999999</v>
      </c>
      <c r="E658" s="55">
        <f>VLOOKUP(Table12[[#This Row],[Name]],M.Rd!$A:$T,MATCH(Table12[[#This Row],[L.eff]],M.Rd!$C$2:$S$2)+2,FALSE)</f>
        <v>1.06</v>
      </c>
      <c r="F658" s="55">
        <f>VLOOKUP(Table12[[#This Row],[Name]],V.Rd!$A:$B,2,FALSE)</f>
        <v>40.1</v>
      </c>
      <c r="G658" s="55">
        <f>VLOOKUP(Table12[[#This Row],[Name]],M.Rd!$A:$T,20,FALSE)</f>
        <v>3.6</v>
      </c>
    </row>
    <row r="659" spans="1:7" x14ac:dyDescent="0.25">
      <c r="A659" s="44" t="s">
        <v>387</v>
      </c>
      <c r="B659" s="49">
        <v>2.41</v>
      </c>
      <c r="C659" s="49">
        <v>9</v>
      </c>
      <c r="D659" s="46">
        <v>0.89900000000000002</v>
      </c>
      <c r="E659" s="55">
        <f>VLOOKUP(Table12[[#This Row],[Name]],M.Rd!$A:$T,MATCH(Table12[[#This Row],[L.eff]],M.Rd!$C$2:$S$2)+2,FALSE)</f>
        <v>1.06</v>
      </c>
      <c r="F659" s="55">
        <f>VLOOKUP(Table12[[#This Row],[Name]],V.Rd!$A:$B,2,FALSE)</f>
        <v>40.1</v>
      </c>
      <c r="G659" s="55">
        <f>VLOOKUP(Table12[[#This Row],[Name]],M.Rd!$A:$T,20,FALSE)</f>
        <v>3.6</v>
      </c>
    </row>
    <row r="660" spans="1:7" x14ac:dyDescent="0.25">
      <c r="A660" s="44" t="s">
        <v>387</v>
      </c>
      <c r="B660" s="49">
        <v>2.41</v>
      </c>
      <c r="C660" s="49">
        <v>10</v>
      </c>
      <c r="D660" s="46">
        <v>0.72899999999999998</v>
      </c>
      <c r="E660" s="55">
        <f>VLOOKUP(Table12[[#This Row],[Name]],M.Rd!$A:$T,MATCH(Table12[[#This Row],[L.eff]],M.Rd!$C$2:$S$2)+2,FALSE)</f>
        <v>1.06</v>
      </c>
      <c r="F660" s="55">
        <f>VLOOKUP(Table12[[#This Row],[Name]],V.Rd!$A:$B,2,FALSE)</f>
        <v>40.1</v>
      </c>
      <c r="G660" s="55">
        <f>VLOOKUP(Table12[[#This Row],[Name]],M.Rd!$A:$T,20,FALSE)</f>
        <v>3.6</v>
      </c>
    </row>
    <row r="661" spans="1:7" x14ac:dyDescent="0.25">
      <c r="A661" s="44" t="s">
        <v>387</v>
      </c>
      <c r="B661" s="49">
        <v>2.41</v>
      </c>
      <c r="C661" s="49">
        <v>11</v>
      </c>
      <c r="D661" s="46">
        <v>0.60399999999999998</v>
      </c>
      <c r="E661" s="55">
        <f>VLOOKUP(Table12[[#This Row],[Name]],M.Rd!$A:$T,MATCH(Table12[[#This Row],[L.eff]],M.Rd!$C$2:$S$2)+2,FALSE)</f>
        <v>1.06</v>
      </c>
      <c r="F661" s="55">
        <f>VLOOKUP(Table12[[#This Row],[Name]],V.Rd!$A:$B,2,FALSE)</f>
        <v>40.1</v>
      </c>
      <c r="G661" s="55">
        <f>VLOOKUP(Table12[[#This Row],[Name]],M.Rd!$A:$T,20,FALSE)</f>
        <v>3.6</v>
      </c>
    </row>
    <row r="662" spans="1:7" x14ac:dyDescent="0.25">
      <c r="A662" s="44" t="s">
        <v>387</v>
      </c>
      <c r="B662" s="49">
        <v>2.41</v>
      </c>
      <c r="C662" s="49">
        <v>12</v>
      </c>
      <c r="D662" s="46">
        <v>0.50800000000000001</v>
      </c>
      <c r="E662" s="55">
        <f>VLOOKUP(Table12[[#This Row],[Name]],M.Rd!$A:$T,MATCH(Table12[[#This Row],[L.eff]],M.Rd!$C$2:$S$2)+2,FALSE)</f>
        <v>1.06</v>
      </c>
      <c r="F662" s="55">
        <f>VLOOKUP(Table12[[#This Row],[Name]],V.Rd!$A:$B,2,FALSE)</f>
        <v>40.1</v>
      </c>
      <c r="G662" s="55">
        <f>VLOOKUP(Table12[[#This Row],[Name]],M.Rd!$A:$T,20,FALSE)</f>
        <v>3.6</v>
      </c>
    </row>
    <row r="663" spans="1:7" x14ac:dyDescent="0.25">
      <c r="A663" s="44" t="s">
        <v>387</v>
      </c>
      <c r="B663" s="49">
        <v>2.41</v>
      </c>
      <c r="C663" s="49">
        <v>13</v>
      </c>
      <c r="D663" s="46">
        <v>0.433</v>
      </c>
      <c r="E663" s="55">
        <f>VLOOKUP(Table12[[#This Row],[Name]],M.Rd!$A:$T,MATCH(Table12[[#This Row],[L.eff]],M.Rd!$C$2:$S$2)+2,FALSE)</f>
        <v>1.06</v>
      </c>
      <c r="F663" s="55">
        <f>VLOOKUP(Table12[[#This Row],[Name]],V.Rd!$A:$B,2,FALSE)</f>
        <v>40.1</v>
      </c>
      <c r="G663" s="55">
        <f>VLOOKUP(Table12[[#This Row],[Name]],M.Rd!$A:$T,20,FALSE)</f>
        <v>3.6</v>
      </c>
    </row>
    <row r="664" spans="1:7" x14ac:dyDescent="0.25">
      <c r="A664" s="44" t="s">
        <v>387</v>
      </c>
      <c r="B664" s="49">
        <v>2.41</v>
      </c>
      <c r="C664" s="49">
        <v>14</v>
      </c>
      <c r="D664" s="46">
        <v>0.374</v>
      </c>
      <c r="E664" s="55">
        <f>VLOOKUP(Table12[[#This Row],[Name]],M.Rd!$A:$T,MATCH(Table12[[#This Row],[L.eff]],M.Rd!$C$2:$S$2)+2,FALSE)</f>
        <v>1.06</v>
      </c>
      <c r="F664" s="55">
        <f>VLOOKUP(Table12[[#This Row],[Name]],V.Rd!$A:$B,2,FALSE)</f>
        <v>40.1</v>
      </c>
      <c r="G664" s="55">
        <f>VLOOKUP(Table12[[#This Row],[Name]],M.Rd!$A:$T,20,FALSE)</f>
        <v>3.6</v>
      </c>
    </row>
    <row r="665" spans="1:7" x14ac:dyDescent="0.25">
      <c r="A665" s="43" t="s">
        <v>388</v>
      </c>
      <c r="B665" s="48">
        <v>2.93</v>
      </c>
      <c r="C665" s="48">
        <v>1</v>
      </c>
      <c r="D665" s="45">
        <v>67.3</v>
      </c>
      <c r="E665" s="55">
        <f>VLOOKUP(Table12[[#This Row],[Name]],M.Rd!$A:$T,MATCH(Table12[[#This Row],[L.eff]],M.Rd!$C$2:$S$2)+2,FALSE)</f>
        <v>1.26</v>
      </c>
      <c r="F665" s="55">
        <f>VLOOKUP(Table12[[#This Row],[Name]],V.Rd!$A:$B,2,FALSE)</f>
        <v>48.7</v>
      </c>
      <c r="G665" s="55">
        <f>VLOOKUP(Table12[[#This Row],[Name]],M.Rd!$A:$T,20,FALSE)</f>
        <v>4.1900000000000004</v>
      </c>
    </row>
    <row r="666" spans="1:7" x14ac:dyDescent="0.25">
      <c r="A666" s="44" t="s">
        <v>388</v>
      </c>
      <c r="B666" s="49">
        <v>2.93</v>
      </c>
      <c r="C666" s="49">
        <v>1.5</v>
      </c>
      <c r="D666" s="46">
        <v>34</v>
      </c>
      <c r="E666" s="55">
        <f>VLOOKUP(Table12[[#This Row],[Name]],M.Rd!$A:$T,MATCH(Table12[[#This Row],[L.eff]],M.Rd!$C$2:$S$2)+2,FALSE)</f>
        <v>1.26</v>
      </c>
      <c r="F666" s="55">
        <f>VLOOKUP(Table12[[#This Row],[Name]],V.Rd!$A:$B,2,FALSE)</f>
        <v>48.7</v>
      </c>
      <c r="G666" s="55">
        <f>VLOOKUP(Table12[[#This Row],[Name]],M.Rd!$A:$T,20,FALSE)</f>
        <v>4.1900000000000004</v>
      </c>
    </row>
    <row r="667" spans="1:7" x14ac:dyDescent="0.25">
      <c r="A667" s="44" t="s">
        <v>388</v>
      </c>
      <c r="B667" s="49">
        <v>2.93</v>
      </c>
      <c r="C667" s="49">
        <v>2</v>
      </c>
      <c r="D667" s="46">
        <v>19.899999999999999</v>
      </c>
      <c r="E667" s="55">
        <f>VLOOKUP(Table12[[#This Row],[Name]],M.Rd!$A:$T,MATCH(Table12[[#This Row],[L.eff]],M.Rd!$C$2:$S$2)+2,FALSE)</f>
        <v>1.26</v>
      </c>
      <c r="F667" s="55">
        <f>VLOOKUP(Table12[[#This Row],[Name]],V.Rd!$A:$B,2,FALSE)</f>
        <v>48.7</v>
      </c>
      <c r="G667" s="55">
        <f>VLOOKUP(Table12[[#This Row],[Name]],M.Rd!$A:$T,20,FALSE)</f>
        <v>4.1900000000000004</v>
      </c>
    </row>
    <row r="668" spans="1:7" x14ac:dyDescent="0.25">
      <c r="A668" s="44" t="s">
        <v>388</v>
      </c>
      <c r="B668" s="49">
        <v>2.93</v>
      </c>
      <c r="C668" s="49">
        <v>2.5</v>
      </c>
      <c r="D668" s="46">
        <v>13</v>
      </c>
      <c r="E668" s="55">
        <f>VLOOKUP(Table12[[#This Row],[Name]],M.Rd!$A:$T,MATCH(Table12[[#This Row],[L.eff]],M.Rd!$C$2:$S$2)+2,FALSE)</f>
        <v>1.26</v>
      </c>
      <c r="F668" s="55">
        <f>VLOOKUP(Table12[[#This Row],[Name]],V.Rd!$A:$B,2,FALSE)</f>
        <v>48.7</v>
      </c>
      <c r="G668" s="55">
        <f>VLOOKUP(Table12[[#This Row],[Name]],M.Rd!$A:$T,20,FALSE)</f>
        <v>4.1900000000000004</v>
      </c>
    </row>
    <row r="669" spans="1:7" x14ac:dyDescent="0.25">
      <c r="A669" s="44" t="s">
        <v>388</v>
      </c>
      <c r="B669" s="49">
        <v>2.93</v>
      </c>
      <c r="C669" s="49">
        <v>3</v>
      </c>
      <c r="D669" s="46">
        <v>9.1199999999999992</v>
      </c>
      <c r="E669" s="55">
        <f>VLOOKUP(Table12[[#This Row],[Name]],M.Rd!$A:$T,MATCH(Table12[[#This Row],[L.eff]],M.Rd!$C$2:$S$2)+2,FALSE)</f>
        <v>1.26</v>
      </c>
      <c r="F669" s="55">
        <f>VLOOKUP(Table12[[#This Row],[Name]],V.Rd!$A:$B,2,FALSE)</f>
        <v>48.7</v>
      </c>
      <c r="G669" s="55">
        <f>VLOOKUP(Table12[[#This Row],[Name]],M.Rd!$A:$T,20,FALSE)</f>
        <v>4.1900000000000004</v>
      </c>
    </row>
    <row r="670" spans="1:7" x14ac:dyDescent="0.25">
      <c r="A670" s="44" t="s">
        <v>388</v>
      </c>
      <c r="B670" s="49">
        <v>2.93</v>
      </c>
      <c r="C670" s="49">
        <v>3.5</v>
      </c>
      <c r="D670" s="46">
        <v>6.76</v>
      </c>
      <c r="E670" s="55">
        <f>VLOOKUP(Table12[[#This Row],[Name]],M.Rd!$A:$T,MATCH(Table12[[#This Row],[L.eff]],M.Rd!$C$2:$S$2)+2,FALSE)</f>
        <v>1.26</v>
      </c>
      <c r="F670" s="55">
        <f>VLOOKUP(Table12[[#This Row],[Name]],V.Rd!$A:$B,2,FALSE)</f>
        <v>48.7</v>
      </c>
      <c r="G670" s="55">
        <f>VLOOKUP(Table12[[#This Row],[Name]],M.Rd!$A:$T,20,FALSE)</f>
        <v>4.1900000000000004</v>
      </c>
    </row>
    <row r="671" spans="1:7" x14ac:dyDescent="0.25">
      <c r="A671" s="44" t="s">
        <v>388</v>
      </c>
      <c r="B671" s="49">
        <v>2.93</v>
      </c>
      <c r="C671" s="49">
        <v>4</v>
      </c>
      <c r="D671" s="46">
        <v>5.21</v>
      </c>
      <c r="E671" s="55">
        <f>VLOOKUP(Table12[[#This Row],[Name]],M.Rd!$A:$T,MATCH(Table12[[#This Row],[L.eff]],M.Rd!$C$2:$S$2)+2,FALSE)</f>
        <v>1.26</v>
      </c>
      <c r="F671" s="55">
        <f>VLOOKUP(Table12[[#This Row],[Name]],V.Rd!$A:$B,2,FALSE)</f>
        <v>48.7</v>
      </c>
      <c r="G671" s="55">
        <f>VLOOKUP(Table12[[#This Row],[Name]],M.Rd!$A:$T,20,FALSE)</f>
        <v>4.1900000000000004</v>
      </c>
    </row>
    <row r="672" spans="1:7" x14ac:dyDescent="0.25">
      <c r="A672" s="44" t="s">
        <v>388</v>
      </c>
      <c r="B672" s="49">
        <v>2.93</v>
      </c>
      <c r="C672" s="49">
        <v>5</v>
      </c>
      <c r="D672" s="46">
        <v>3.36</v>
      </c>
      <c r="E672" s="55">
        <f>VLOOKUP(Table12[[#This Row],[Name]],M.Rd!$A:$T,MATCH(Table12[[#This Row],[L.eff]],M.Rd!$C$2:$S$2)+2,FALSE)</f>
        <v>1.26</v>
      </c>
      <c r="F672" s="55">
        <f>VLOOKUP(Table12[[#This Row],[Name]],V.Rd!$A:$B,2,FALSE)</f>
        <v>48.7</v>
      </c>
      <c r="G672" s="55">
        <f>VLOOKUP(Table12[[#This Row],[Name]],M.Rd!$A:$T,20,FALSE)</f>
        <v>4.1900000000000004</v>
      </c>
    </row>
    <row r="673" spans="1:7" x14ac:dyDescent="0.25">
      <c r="A673" s="44" t="s">
        <v>388</v>
      </c>
      <c r="B673" s="49">
        <v>2.93</v>
      </c>
      <c r="C673" s="49">
        <v>6</v>
      </c>
      <c r="D673" s="46">
        <v>2.35</v>
      </c>
      <c r="E673" s="55">
        <f>VLOOKUP(Table12[[#This Row],[Name]],M.Rd!$A:$T,MATCH(Table12[[#This Row],[L.eff]],M.Rd!$C$2:$S$2)+2,FALSE)</f>
        <v>1.26</v>
      </c>
      <c r="F673" s="55">
        <f>VLOOKUP(Table12[[#This Row],[Name]],V.Rd!$A:$B,2,FALSE)</f>
        <v>48.7</v>
      </c>
      <c r="G673" s="55">
        <f>VLOOKUP(Table12[[#This Row],[Name]],M.Rd!$A:$T,20,FALSE)</f>
        <v>4.1900000000000004</v>
      </c>
    </row>
    <row r="674" spans="1:7" x14ac:dyDescent="0.25">
      <c r="A674" s="44" t="s">
        <v>388</v>
      </c>
      <c r="B674" s="49">
        <v>2.93</v>
      </c>
      <c r="C674" s="49">
        <v>7</v>
      </c>
      <c r="D674" s="46">
        <v>1.73</v>
      </c>
      <c r="E674" s="55">
        <f>VLOOKUP(Table12[[#This Row],[Name]],M.Rd!$A:$T,MATCH(Table12[[#This Row],[L.eff]],M.Rd!$C$2:$S$2)+2,FALSE)</f>
        <v>1.26</v>
      </c>
      <c r="F674" s="55">
        <f>VLOOKUP(Table12[[#This Row],[Name]],V.Rd!$A:$B,2,FALSE)</f>
        <v>48.7</v>
      </c>
      <c r="G674" s="55">
        <f>VLOOKUP(Table12[[#This Row],[Name]],M.Rd!$A:$T,20,FALSE)</f>
        <v>4.1900000000000004</v>
      </c>
    </row>
    <row r="675" spans="1:7" x14ac:dyDescent="0.25">
      <c r="A675" s="44" t="s">
        <v>388</v>
      </c>
      <c r="B675" s="49">
        <v>2.93</v>
      </c>
      <c r="C675" s="49">
        <v>8</v>
      </c>
      <c r="D675" s="46">
        <v>1.33</v>
      </c>
      <c r="E675" s="55">
        <f>VLOOKUP(Table12[[#This Row],[Name]],M.Rd!$A:$T,MATCH(Table12[[#This Row],[L.eff]],M.Rd!$C$2:$S$2)+2,FALSE)</f>
        <v>1.26</v>
      </c>
      <c r="F675" s="55">
        <f>VLOOKUP(Table12[[#This Row],[Name]],V.Rd!$A:$B,2,FALSE)</f>
        <v>48.7</v>
      </c>
      <c r="G675" s="55">
        <f>VLOOKUP(Table12[[#This Row],[Name]],M.Rd!$A:$T,20,FALSE)</f>
        <v>4.1900000000000004</v>
      </c>
    </row>
    <row r="676" spans="1:7" x14ac:dyDescent="0.25">
      <c r="A676" s="44" t="s">
        <v>388</v>
      </c>
      <c r="B676" s="49">
        <v>2.93</v>
      </c>
      <c r="C676" s="49">
        <v>9</v>
      </c>
      <c r="D676" s="46">
        <v>1.05</v>
      </c>
      <c r="E676" s="55">
        <f>VLOOKUP(Table12[[#This Row],[Name]],M.Rd!$A:$T,MATCH(Table12[[#This Row],[L.eff]],M.Rd!$C$2:$S$2)+2,FALSE)</f>
        <v>1.26</v>
      </c>
      <c r="F676" s="55">
        <f>VLOOKUP(Table12[[#This Row],[Name]],V.Rd!$A:$B,2,FALSE)</f>
        <v>48.7</v>
      </c>
      <c r="G676" s="55">
        <f>VLOOKUP(Table12[[#This Row],[Name]],M.Rd!$A:$T,20,FALSE)</f>
        <v>4.1900000000000004</v>
      </c>
    </row>
    <row r="677" spans="1:7" x14ac:dyDescent="0.25">
      <c r="A677" s="44" t="s">
        <v>388</v>
      </c>
      <c r="B677" s="49">
        <v>2.93</v>
      </c>
      <c r="C677" s="49">
        <v>10</v>
      </c>
      <c r="D677" s="46">
        <v>0.85399999999999998</v>
      </c>
      <c r="E677" s="55">
        <f>VLOOKUP(Table12[[#This Row],[Name]],M.Rd!$A:$T,MATCH(Table12[[#This Row],[L.eff]],M.Rd!$C$2:$S$2)+2,FALSE)</f>
        <v>1.26</v>
      </c>
      <c r="F677" s="55">
        <f>VLOOKUP(Table12[[#This Row],[Name]],V.Rd!$A:$B,2,FALSE)</f>
        <v>48.7</v>
      </c>
      <c r="G677" s="55">
        <f>VLOOKUP(Table12[[#This Row],[Name]],M.Rd!$A:$T,20,FALSE)</f>
        <v>4.1900000000000004</v>
      </c>
    </row>
    <row r="678" spans="1:7" x14ac:dyDescent="0.25">
      <c r="A678" s="44" t="s">
        <v>388</v>
      </c>
      <c r="B678" s="49">
        <v>2.93</v>
      </c>
      <c r="C678" s="49">
        <v>11</v>
      </c>
      <c r="D678" s="46">
        <v>0.70699999999999996</v>
      </c>
      <c r="E678" s="55">
        <f>VLOOKUP(Table12[[#This Row],[Name]],M.Rd!$A:$T,MATCH(Table12[[#This Row],[L.eff]],M.Rd!$C$2:$S$2)+2,FALSE)</f>
        <v>1.26</v>
      </c>
      <c r="F678" s="55">
        <f>VLOOKUP(Table12[[#This Row],[Name]],V.Rd!$A:$B,2,FALSE)</f>
        <v>48.7</v>
      </c>
      <c r="G678" s="55">
        <f>VLOOKUP(Table12[[#This Row],[Name]],M.Rd!$A:$T,20,FALSE)</f>
        <v>4.1900000000000004</v>
      </c>
    </row>
    <row r="679" spans="1:7" x14ac:dyDescent="0.25">
      <c r="A679" s="44" t="s">
        <v>388</v>
      </c>
      <c r="B679" s="49">
        <v>2.93</v>
      </c>
      <c r="C679" s="49">
        <v>12</v>
      </c>
      <c r="D679" s="46">
        <v>0.59499999999999997</v>
      </c>
      <c r="E679" s="55">
        <f>VLOOKUP(Table12[[#This Row],[Name]],M.Rd!$A:$T,MATCH(Table12[[#This Row],[L.eff]],M.Rd!$C$2:$S$2)+2,FALSE)</f>
        <v>1.26</v>
      </c>
      <c r="F679" s="55">
        <f>VLOOKUP(Table12[[#This Row],[Name]],V.Rd!$A:$B,2,FALSE)</f>
        <v>48.7</v>
      </c>
      <c r="G679" s="55">
        <f>VLOOKUP(Table12[[#This Row],[Name]],M.Rd!$A:$T,20,FALSE)</f>
        <v>4.1900000000000004</v>
      </c>
    </row>
    <row r="680" spans="1:7" x14ac:dyDescent="0.25">
      <c r="A680" s="44" t="s">
        <v>388</v>
      </c>
      <c r="B680" s="49">
        <v>2.93</v>
      </c>
      <c r="C680" s="49">
        <v>13</v>
      </c>
      <c r="D680" s="46">
        <v>0.50700000000000001</v>
      </c>
      <c r="E680" s="55">
        <f>VLOOKUP(Table12[[#This Row],[Name]],M.Rd!$A:$T,MATCH(Table12[[#This Row],[L.eff]],M.Rd!$C$2:$S$2)+2,FALSE)</f>
        <v>1.26</v>
      </c>
      <c r="F680" s="55">
        <f>VLOOKUP(Table12[[#This Row],[Name]],V.Rd!$A:$B,2,FALSE)</f>
        <v>48.7</v>
      </c>
      <c r="G680" s="55">
        <f>VLOOKUP(Table12[[#This Row],[Name]],M.Rd!$A:$T,20,FALSE)</f>
        <v>4.1900000000000004</v>
      </c>
    </row>
    <row r="681" spans="1:7" x14ac:dyDescent="0.25">
      <c r="A681" s="44" t="s">
        <v>388</v>
      </c>
      <c r="B681" s="49">
        <v>2.93</v>
      </c>
      <c r="C681" s="49">
        <v>14</v>
      </c>
      <c r="D681" s="46">
        <v>0.438</v>
      </c>
      <c r="E681" s="55">
        <f>VLOOKUP(Table12[[#This Row],[Name]],M.Rd!$A:$T,MATCH(Table12[[#This Row],[L.eff]],M.Rd!$C$2:$S$2)+2,FALSE)</f>
        <v>1.26</v>
      </c>
      <c r="F681" s="55">
        <f>VLOOKUP(Table12[[#This Row],[Name]],V.Rd!$A:$B,2,FALSE)</f>
        <v>48.7</v>
      </c>
      <c r="G681" s="55">
        <f>VLOOKUP(Table12[[#This Row],[Name]],M.Rd!$A:$T,20,FALSE)</f>
        <v>4.1900000000000004</v>
      </c>
    </row>
    <row r="682" spans="1:7" x14ac:dyDescent="0.25">
      <c r="A682" s="43" t="s">
        <v>445</v>
      </c>
      <c r="B682" s="48">
        <v>97.8</v>
      </c>
      <c r="C682" s="48">
        <v>1</v>
      </c>
      <c r="D682" s="45">
        <v>4440</v>
      </c>
      <c r="E682" s="55">
        <f>VLOOKUP(Table12[[#This Row],[Name]],M.Rd!$A:$T,MATCH(Table12[[#This Row],[L.eff]],M.Rd!$C$2:$S$2)+2,FALSE)</f>
        <v>558</v>
      </c>
      <c r="F682" s="55">
        <f>VLOOKUP(Table12[[#This Row],[Name]],V.Rd!$A:$B,2,FALSE)</f>
        <v>1630</v>
      </c>
      <c r="G682" s="55">
        <f>VLOOKUP(Table12[[#This Row],[Name]],M.Rd!$A:$T,20,FALSE)</f>
        <v>24500</v>
      </c>
    </row>
    <row r="683" spans="1:7" x14ac:dyDescent="0.25">
      <c r="A683" s="44" t="s">
        <v>445</v>
      </c>
      <c r="B683" s="49">
        <v>97.8</v>
      </c>
      <c r="C683" s="49">
        <v>1.5</v>
      </c>
      <c r="D683" s="46">
        <v>4440</v>
      </c>
      <c r="E683" s="55">
        <f>VLOOKUP(Table12[[#This Row],[Name]],M.Rd!$A:$T,MATCH(Table12[[#This Row],[L.eff]],M.Rd!$C$2:$S$2)+2,FALSE)</f>
        <v>558</v>
      </c>
      <c r="F683" s="55">
        <f>VLOOKUP(Table12[[#This Row],[Name]],V.Rd!$A:$B,2,FALSE)</f>
        <v>1630</v>
      </c>
      <c r="G683" s="55">
        <f>VLOOKUP(Table12[[#This Row],[Name]],M.Rd!$A:$T,20,FALSE)</f>
        <v>24500</v>
      </c>
    </row>
    <row r="684" spans="1:7" x14ac:dyDescent="0.25">
      <c r="A684" s="44" t="s">
        <v>445</v>
      </c>
      <c r="B684" s="49">
        <v>97.8</v>
      </c>
      <c r="C684" s="49">
        <v>2</v>
      </c>
      <c r="D684" s="46">
        <v>4440</v>
      </c>
      <c r="E684" s="55">
        <f>VLOOKUP(Table12[[#This Row],[Name]],M.Rd!$A:$T,MATCH(Table12[[#This Row],[L.eff]],M.Rd!$C$2:$S$2)+2,FALSE)</f>
        <v>558</v>
      </c>
      <c r="F684" s="55">
        <f>VLOOKUP(Table12[[#This Row],[Name]],V.Rd!$A:$B,2,FALSE)</f>
        <v>1630</v>
      </c>
      <c r="G684" s="55">
        <f>VLOOKUP(Table12[[#This Row],[Name]],M.Rd!$A:$T,20,FALSE)</f>
        <v>24500</v>
      </c>
    </row>
    <row r="685" spans="1:7" x14ac:dyDescent="0.25">
      <c r="A685" s="44" t="s">
        <v>445</v>
      </c>
      <c r="B685" s="49">
        <v>97.8</v>
      </c>
      <c r="C685" s="49">
        <v>2.5</v>
      </c>
      <c r="D685" s="46">
        <v>4400</v>
      </c>
      <c r="E685" s="55">
        <f>VLOOKUP(Table12[[#This Row],[Name]],M.Rd!$A:$T,MATCH(Table12[[#This Row],[L.eff]],M.Rd!$C$2:$S$2)+2,FALSE)</f>
        <v>558</v>
      </c>
      <c r="F685" s="55">
        <f>VLOOKUP(Table12[[#This Row],[Name]],V.Rd!$A:$B,2,FALSE)</f>
        <v>1630</v>
      </c>
      <c r="G685" s="55">
        <f>VLOOKUP(Table12[[#This Row],[Name]],M.Rd!$A:$T,20,FALSE)</f>
        <v>24500</v>
      </c>
    </row>
    <row r="686" spans="1:7" x14ac:dyDescent="0.25">
      <c r="A686" s="44" t="s">
        <v>445</v>
      </c>
      <c r="B686" s="49">
        <v>97.8</v>
      </c>
      <c r="C686" s="49">
        <v>3</v>
      </c>
      <c r="D686" s="46">
        <v>4360</v>
      </c>
      <c r="E686" s="55">
        <f>VLOOKUP(Table12[[#This Row],[Name]],M.Rd!$A:$T,MATCH(Table12[[#This Row],[L.eff]],M.Rd!$C$2:$S$2)+2,FALSE)</f>
        <v>558</v>
      </c>
      <c r="F686" s="55">
        <f>VLOOKUP(Table12[[#This Row],[Name]],V.Rd!$A:$B,2,FALSE)</f>
        <v>1630</v>
      </c>
      <c r="G686" s="55">
        <f>VLOOKUP(Table12[[#This Row],[Name]],M.Rd!$A:$T,20,FALSE)</f>
        <v>24500</v>
      </c>
    </row>
    <row r="687" spans="1:7" x14ac:dyDescent="0.25">
      <c r="A687" s="44" t="s">
        <v>445</v>
      </c>
      <c r="B687" s="49">
        <v>97.8</v>
      </c>
      <c r="C687" s="49">
        <v>3.5</v>
      </c>
      <c r="D687" s="46">
        <v>4310</v>
      </c>
      <c r="E687" s="55">
        <f>VLOOKUP(Table12[[#This Row],[Name]],M.Rd!$A:$T,MATCH(Table12[[#This Row],[L.eff]],M.Rd!$C$2:$S$2)+2,FALSE)</f>
        <v>558</v>
      </c>
      <c r="F687" s="55">
        <f>VLOOKUP(Table12[[#This Row],[Name]],V.Rd!$A:$B,2,FALSE)</f>
        <v>1630</v>
      </c>
      <c r="G687" s="55">
        <f>VLOOKUP(Table12[[#This Row],[Name]],M.Rd!$A:$T,20,FALSE)</f>
        <v>24500</v>
      </c>
    </row>
    <row r="688" spans="1:7" x14ac:dyDescent="0.25">
      <c r="A688" s="44" t="s">
        <v>445</v>
      </c>
      <c r="B688" s="49">
        <v>97.8</v>
      </c>
      <c r="C688" s="49">
        <v>4</v>
      </c>
      <c r="D688" s="46">
        <v>4260</v>
      </c>
      <c r="E688" s="55">
        <f>VLOOKUP(Table12[[#This Row],[Name]],M.Rd!$A:$T,MATCH(Table12[[#This Row],[L.eff]],M.Rd!$C$2:$S$2)+2,FALSE)</f>
        <v>558</v>
      </c>
      <c r="F688" s="55">
        <f>VLOOKUP(Table12[[#This Row],[Name]],V.Rd!$A:$B,2,FALSE)</f>
        <v>1630</v>
      </c>
      <c r="G688" s="55">
        <f>VLOOKUP(Table12[[#This Row],[Name]],M.Rd!$A:$T,20,FALSE)</f>
        <v>24500</v>
      </c>
    </row>
    <row r="689" spans="1:7" x14ac:dyDescent="0.25">
      <c r="A689" s="44" t="s">
        <v>445</v>
      </c>
      <c r="B689" s="49">
        <v>97.8</v>
      </c>
      <c r="C689" s="49">
        <v>5</v>
      </c>
      <c r="D689" s="46">
        <v>4140</v>
      </c>
      <c r="E689" s="55">
        <f>VLOOKUP(Table12[[#This Row],[Name]],M.Rd!$A:$T,MATCH(Table12[[#This Row],[L.eff]],M.Rd!$C$2:$S$2)+2,FALSE)</f>
        <v>558</v>
      </c>
      <c r="F689" s="55">
        <f>VLOOKUP(Table12[[#This Row],[Name]],V.Rd!$A:$B,2,FALSE)</f>
        <v>1630</v>
      </c>
      <c r="G689" s="55">
        <f>VLOOKUP(Table12[[#This Row],[Name]],M.Rd!$A:$T,20,FALSE)</f>
        <v>24500</v>
      </c>
    </row>
    <row r="690" spans="1:7" x14ac:dyDescent="0.25">
      <c r="A690" s="44" t="s">
        <v>445</v>
      </c>
      <c r="B690" s="49">
        <v>97.8</v>
      </c>
      <c r="C690" s="49">
        <v>6</v>
      </c>
      <c r="D690" s="46">
        <v>4010</v>
      </c>
      <c r="E690" s="55">
        <f>VLOOKUP(Table12[[#This Row],[Name]],M.Rd!$A:$T,MATCH(Table12[[#This Row],[L.eff]],M.Rd!$C$2:$S$2)+2,FALSE)</f>
        <v>558</v>
      </c>
      <c r="F690" s="55">
        <f>VLOOKUP(Table12[[#This Row],[Name]],V.Rd!$A:$B,2,FALSE)</f>
        <v>1630</v>
      </c>
      <c r="G690" s="55">
        <f>VLOOKUP(Table12[[#This Row],[Name]],M.Rd!$A:$T,20,FALSE)</f>
        <v>24500</v>
      </c>
    </row>
    <row r="691" spans="1:7" x14ac:dyDescent="0.25">
      <c r="A691" s="44" t="s">
        <v>445</v>
      </c>
      <c r="B691" s="49">
        <v>97.8</v>
      </c>
      <c r="C691" s="49">
        <v>7</v>
      </c>
      <c r="D691" s="46">
        <v>3850</v>
      </c>
      <c r="E691" s="55">
        <f>VLOOKUP(Table12[[#This Row],[Name]],M.Rd!$A:$T,MATCH(Table12[[#This Row],[L.eff]],M.Rd!$C$2:$S$2)+2,FALSE)</f>
        <v>558</v>
      </c>
      <c r="F691" s="55">
        <f>VLOOKUP(Table12[[#This Row],[Name]],V.Rd!$A:$B,2,FALSE)</f>
        <v>1630</v>
      </c>
      <c r="G691" s="55">
        <f>VLOOKUP(Table12[[#This Row],[Name]],M.Rd!$A:$T,20,FALSE)</f>
        <v>24500</v>
      </c>
    </row>
    <row r="692" spans="1:7" x14ac:dyDescent="0.25">
      <c r="A692" s="44" t="s">
        <v>445</v>
      </c>
      <c r="B692" s="49">
        <v>97.8</v>
      </c>
      <c r="C692" s="49">
        <v>8</v>
      </c>
      <c r="D692" s="46">
        <v>3660</v>
      </c>
      <c r="E692" s="55">
        <f>VLOOKUP(Table12[[#This Row],[Name]],M.Rd!$A:$T,MATCH(Table12[[#This Row],[L.eff]],M.Rd!$C$2:$S$2)+2,FALSE)</f>
        <v>558</v>
      </c>
      <c r="F692" s="55">
        <f>VLOOKUP(Table12[[#This Row],[Name]],V.Rd!$A:$B,2,FALSE)</f>
        <v>1630</v>
      </c>
      <c r="G692" s="55">
        <f>VLOOKUP(Table12[[#This Row],[Name]],M.Rd!$A:$T,20,FALSE)</f>
        <v>24500</v>
      </c>
    </row>
    <row r="693" spans="1:7" x14ac:dyDescent="0.25">
      <c r="A693" s="44" t="s">
        <v>445</v>
      </c>
      <c r="B693" s="49">
        <v>97.8</v>
      </c>
      <c r="C693" s="49">
        <v>9</v>
      </c>
      <c r="D693" s="46">
        <v>3420</v>
      </c>
      <c r="E693" s="55">
        <f>VLOOKUP(Table12[[#This Row],[Name]],M.Rd!$A:$T,MATCH(Table12[[#This Row],[L.eff]],M.Rd!$C$2:$S$2)+2,FALSE)</f>
        <v>558</v>
      </c>
      <c r="F693" s="55">
        <f>VLOOKUP(Table12[[#This Row],[Name]],V.Rd!$A:$B,2,FALSE)</f>
        <v>1630</v>
      </c>
      <c r="G693" s="55">
        <f>VLOOKUP(Table12[[#This Row],[Name]],M.Rd!$A:$T,20,FALSE)</f>
        <v>24500</v>
      </c>
    </row>
    <row r="694" spans="1:7" x14ac:dyDescent="0.25">
      <c r="A694" s="44" t="s">
        <v>445</v>
      </c>
      <c r="B694" s="49">
        <v>97.8</v>
      </c>
      <c r="C694" s="49">
        <v>10</v>
      </c>
      <c r="D694" s="46">
        <v>3150</v>
      </c>
      <c r="E694" s="55">
        <f>VLOOKUP(Table12[[#This Row],[Name]],M.Rd!$A:$T,MATCH(Table12[[#This Row],[L.eff]],M.Rd!$C$2:$S$2)+2,FALSE)</f>
        <v>558</v>
      </c>
      <c r="F694" s="55">
        <f>VLOOKUP(Table12[[#This Row],[Name]],V.Rd!$A:$B,2,FALSE)</f>
        <v>1630</v>
      </c>
      <c r="G694" s="55">
        <f>VLOOKUP(Table12[[#This Row],[Name]],M.Rd!$A:$T,20,FALSE)</f>
        <v>24500</v>
      </c>
    </row>
    <row r="695" spans="1:7" x14ac:dyDescent="0.25">
      <c r="A695" s="44" t="s">
        <v>445</v>
      </c>
      <c r="B695" s="49">
        <v>97.8</v>
      </c>
      <c r="C695" s="49">
        <v>11</v>
      </c>
      <c r="D695" s="46">
        <v>2860</v>
      </c>
      <c r="E695" s="55">
        <f>VLOOKUP(Table12[[#This Row],[Name]],M.Rd!$A:$T,MATCH(Table12[[#This Row],[L.eff]],M.Rd!$C$2:$S$2)+2,FALSE)</f>
        <v>558</v>
      </c>
      <c r="F695" s="55">
        <f>VLOOKUP(Table12[[#This Row],[Name]],V.Rd!$A:$B,2,FALSE)</f>
        <v>1630</v>
      </c>
      <c r="G695" s="55">
        <f>VLOOKUP(Table12[[#This Row],[Name]],M.Rd!$A:$T,20,FALSE)</f>
        <v>24500</v>
      </c>
    </row>
    <row r="696" spans="1:7" x14ac:dyDescent="0.25">
      <c r="A696" s="44" t="s">
        <v>445</v>
      </c>
      <c r="B696" s="49">
        <v>97.8</v>
      </c>
      <c r="C696" s="49">
        <v>12</v>
      </c>
      <c r="D696" s="46">
        <v>2580</v>
      </c>
      <c r="E696" s="55">
        <f>VLOOKUP(Table12[[#This Row],[Name]],M.Rd!$A:$T,MATCH(Table12[[#This Row],[L.eff]],M.Rd!$C$2:$S$2)+2,FALSE)</f>
        <v>558</v>
      </c>
      <c r="F696" s="55">
        <f>VLOOKUP(Table12[[#This Row],[Name]],V.Rd!$A:$B,2,FALSE)</f>
        <v>1630</v>
      </c>
      <c r="G696" s="55">
        <f>VLOOKUP(Table12[[#This Row],[Name]],M.Rd!$A:$T,20,FALSE)</f>
        <v>24500</v>
      </c>
    </row>
    <row r="697" spans="1:7" x14ac:dyDescent="0.25">
      <c r="A697" s="44" t="s">
        <v>445</v>
      </c>
      <c r="B697" s="49">
        <v>97.8</v>
      </c>
      <c r="C697" s="49">
        <v>13</v>
      </c>
      <c r="D697" s="46">
        <v>2310</v>
      </c>
      <c r="E697" s="55">
        <f>VLOOKUP(Table12[[#This Row],[Name]],M.Rd!$A:$T,MATCH(Table12[[#This Row],[L.eff]],M.Rd!$C$2:$S$2)+2,FALSE)</f>
        <v>558</v>
      </c>
      <c r="F697" s="55">
        <f>VLOOKUP(Table12[[#This Row],[Name]],V.Rd!$A:$B,2,FALSE)</f>
        <v>1630</v>
      </c>
      <c r="G697" s="55">
        <f>VLOOKUP(Table12[[#This Row],[Name]],M.Rd!$A:$T,20,FALSE)</f>
        <v>24500</v>
      </c>
    </row>
    <row r="698" spans="1:7" x14ac:dyDescent="0.25">
      <c r="A698" s="44" t="s">
        <v>445</v>
      </c>
      <c r="B698" s="49">
        <v>97.8</v>
      </c>
      <c r="C698" s="49">
        <v>14</v>
      </c>
      <c r="D698" s="46">
        <v>2060</v>
      </c>
      <c r="E698" s="55">
        <f>VLOOKUP(Table12[[#This Row],[Name]],M.Rd!$A:$T,MATCH(Table12[[#This Row],[L.eff]],M.Rd!$C$2:$S$2)+2,FALSE)</f>
        <v>558</v>
      </c>
      <c r="F698" s="55">
        <f>VLOOKUP(Table12[[#This Row],[Name]],V.Rd!$A:$B,2,FALSE)</f>
        <v>1630</v>
      </c>
      <c r="G698" s="55">
        <f>VLOOKUP(Table12[[#This Row],[Name]],M.Rd!$A:$T,20,FALSE)</f>
        <v>24500</v>
      </c>
    </row>
    <row r="699" spans="1:7" x14ac:dyDescent="0.25">
      <c r="A699" s="43" t="s">
        <v>446</v>
      </c>
      <c r="B699" s="48">
        <v>121</v>
      </c>
      <c r="C699" s="48">
        <v>1</v>
      </c>
      <c r="D699" s="45">
        <v>5500</v>
      </c>
      <c r="E699" s="55">
        <f>VLOOKUP(Table12[[#This Row],[Name]],M.Rd!$A:$T,MATCH(Table12[[#This Row],[L.eff]],M.Rd!$C$2:$S$2)+2,FALSE)</f>
        <v>689</v>
      </c>
      <c r="F699" s="55">
        <f>VLOOKUP(Table12[[#This Row],[Name]],V.Rd!$A:$B,2,FALSE)</f>
        <v>2020</v>
      </c>
      <c r="G699" s="55">
        <f>VLOOKUP(Table12[[#This Row],[Name]],M.Rd!$A:$T,20,FALSE)</f>
        <v>30000</v>
      </c>
    </row>
    <row r="700" spans="1:7" x14ac:dyDescent="0.25">
      <c r="A700" s="44" t="s">
        <v>446</v>
      </c>
      <c r="B700" s="49">
        <v>121</v>
      </c>
      <c r="C700" s="49">
        <v>1.5</v>
      </c>
      <c r="D700" s="46">
        <v>5500</v>
      </c>
      <c r="E700" s="55">
        <f>VLOOKUP(Table12[[#This Row],[Name]],M.Rd!$A:$T,MATCH(Table12[[#This Row],[L.eff]],M.Rd!$C$2:$S$2)+2,FALSE)</f>
        <v>689</v>
      </c>
      <c r="F700" s="55">
        <f>VLOOKUP(Table12[[#This Row],[Name]],V.Rd!$A:$B,2,FALSE)</f>
        <v>2020</v>
      </c>
      <c r="G700" s="55">
        <f>VLOOKUP(Table12[[#This Row],[Name]],M.Rd!$A:$T,20,FALSE)</f>
        <v>30000</v>
      </c>
    </row>
    <row r="701" spans="1:7" x14ac:dyDescent="0.25">
      <c r="A701" s="44" t="s">
        <v>446</v>
      </c>
      <c r="B701" s="49">
        <v>121</v>
      </c>
      <c r="C701" s="49">
        <v>2</v>
      </c>
      <c r="D701" s="46">
        <v>5500</v>
      </c>
      <c r="E701" s="55">
        <f>VLOOKUP(Table12[[#This Row],[Name]],M.Rd!$A:$T,MATCH(Table12[[#This Row],[L.eff]],M.Rd!$C$2:$S$2)+2,FALSE)</f>
        <v>689</v>
      </c>
      <c r="F701" s="55">
        <f>VLOOKUP(Table12[[#This Row],[Name]],V.Rd!$A:$B,2,FALSE)</f>
        <v>2020</v>
      </c>
      <c r="G701" s="55">
        <f>VLOOKUP(Table12[[#This Row],[Name]],M.Rd!$A:$T,20,FALSE)</f>
        <v>30000</v>
      </c>
    </row>
    <row r="702" spans="1:7" x14ac:dyDescent="0.25">
      <c r="A702" s="44" t="s">
        <v>446</v>
      </c>
      <c r="B702" s="49">
        <v>121</v>
      </c>
      <c r="C702" s="49">
        <v>2.5</v>
      </c>
      <c r="D702" s="46">
        <v>5460</v>
      </c>
      <c r="E702" s="55">
        <f>VLOOKUP(Table12[[#This Row],[Name]],M.Rd!$A:$T,MATCH(Table12[[#This Row],[L.eff]],M.Rd!$C$2:$S$2)+2,FALSE)</f>
        <v>689</v>
      </c>
      <c r="F702" s="55">
        <f>VLOOKUP(Table12[[#This Row],[Name]],V.Rd!$A:$B,2,FALSE)</f>
        <v>2020</v>
      </c>
      <c r="G702" s="55">
        <f>VLOOKUP(Table12[[#This Row],[Name]],M.Rd!$A:$T,20,FALSE)</f>
        <v>30000</v>
      </c>
    </row>
    <row r="703" spans="1:7" x14ac:dyDescent="0.25">
      <c r="A703" s="44" t="s">
        <v>446</v>
      </c>
      <c r="B703" s="49">
        <v>121</v>
      </c>
      <c r="C703" s="49">
        <v>3</v>
      </c>
      <c r="D703" s="46">
        <v>5400</v>
      </c>
      <c r="E703" s="55">
        <f>VLOOKUP(Table12[[#This Row],[Name]],M.Rd!$A:$T,MATCH(Table12[[#This Row],[L.eff]],M.Rd!$C$2:$S$2)+2,FALSE)</f>
        <v>689</v>
      </c>
      <c r="F703" s="55">
        <f>VLOOKUP(Table12[[#This Row],[Name]],V.Rd!$A:$B,2,FALSE)</f>
        <v>2020</v>
      </c>
      <c r="G703" s="55">
        <f>VLOOKUP(Table12[[#This Row],[Name]],M.Rd!$A:$T,20,FALSE)</f>
        <v>30000</v>
      </c>
    </row>
    <row r="704" spans="1:7" x14ac:dyDescent="0.25">
      <c r="A704" s="44" t="s">
        <v>446</v>
      </c>
      <c r="B704" s="49">
        <v>121</v>
      </c>
      <c r="C704" s="49">
        <v>3.5</v>
      </c>
      <c r="D704" s="46">
        <v>5340</v>
      </c>
      <c r="E704" s="55">
        <f>VLOOKUP(Table12[[#This Row],[Name]],M.Rd!$A:$T,MATCH(Table12[[#This Row],[L.eff]],M.Rd!$C$2:$S$2)+2,FALSE)</f>
        <v>689</v>
      </c>
      <c r="F704" s="55">
        <f>VLOOKUP(Table12[[#This Row],[Name]],V.Rd!$A:$B,2,FALSE)</f>
        <v>2020</v>
      </c>
      <c r="G704" s="55">
        <f>VLOOKUP(Table12[[#This Row],[Name]],M.Rd!$A:$T,20,FALSE)</f>
        <v>30000</v>
      </c>
    </row>
    <row r="705" spans="1:7" x14ac:dyDescent="0.25">
      <c r="A705" s="44" t="s">
        <v>446</v>
      </c>
      <c r="B705" s="49">
        <v>121</v>
      </c>
      <c r="C705" s="49">
        <v>4</v>
      </c>
      <c r="D705" s="46">
        <v>5280</v>
      </c>
      <c r="E705" s="55">
        <f>VLOOKUP(Table12[[#This Row],[Name]],M.Rd!$A:$T,MATCH(Table12[[#This Row],[L.eff]],M.Rd!$C$2:$S$2)+2,FALSE)</f>
        <v>689</v>
      </c>
      <c r="F705" s="55">
        <f>VLOOKUP(Table12[[#This Row],[Name]],V.Rd!$A:$B,2,FALSE)</f>
        <v>2020</v>
      </c>
      <c r="G705" s="55">
        <f>VLOOKUP(Table12[[#This Row],[Name]],M.Rd!$A:$T,20,FALSE)</f>
        <v>30000</v>
      </c>
    </row>
    <row r="706" spans="1:7" x14ac:dyDescent="0.25">
      <c r="A706" s="44" t="s">
        <v>446</v>
      </c>
      <c r="B706" s="49">
        <v>121</v>
      </c>
      <c r="C706" s="49">
        <v>5</v>
      </c>
      <c r="D706" s="46">
        <v>5130</v>
      </c>
      <c r="E706" s="55">
        <f>VLOOKUP(Table12[[#This Row],[Name]],M.Rd!$A:$T,MATCH(Table12[[#This Row],[L.eff]],M.Rd!$C$2:$S$2)+2,FALSE)</f>
        <v>689</v>
      </c>
      <c r="F706" s="55">
        <f>VLOOKUP(Table12[[#This Row],[Name]],V.Rd!$A:$B,2,FALSE)</f>
        <v>2020</v>
      </c>
      <c r="G706" s="55">
        <f>VLOOKUP(Table12[[#This Row],[Name]],M.Rd!$A:$T,20,FALSE)</f>
        <v>30000</v>
      </c>
    </row>
    <row r="707" spans="1:7" x14ac:dyDescent="0.25">
      <c r="A707" s="44" t="s">
        <v>446</v>
      </c>
      <c r="B707" s="49">
        <v>121</v>
      </c>
      <c r="C707" s="49">
        <v>6</v>
      </c>
      <c r="D707" s="46">
        <v>4970</v>
      </c>
      <c r="E707" s="55">
        <f>VLOOKUP(Table12[[#This Row],[Name]],M.Rd!$A:$T,MATCH(Table12[[#This Row],[L.eff]],M.Rd!$C$2:$S$2)+2,FALSE)</f>
        <v>689</v>
      </c>
      <c r="F707" s="55">
        <f>VLOOKUP(Table12[[#This Row],[Name]],V.Rd!$A:$B,2,FALSE)</f>
        <v>2020</v>
      </c>
      <c r="G707" s="55">
        <f>VLOOKUP(Table12[[#This Row],[Name]],M.Rd!$A:$T,20,FALSE)</f>
        <v>30000</v>
      </c>
    </row>
    <row r="708" spans="1:7" x14ac:dyDescent="0.25">
      <c r="A708" s="44" t="s">
        <v>446</v>
      </c>
      <c r="B708" s="49">
        <v>121</v>
      </c>
      <c r="C708" s="49">
        <v>7</v>
      </c>
      <c r="D708" s="46">
        <v>4770</v>
      </c>
      <c r="E708" s="55">
        <f>VLOOKUP(Table12[[#This Row],[Name]],M.Rd!$A:$T,MATCH(Table12[[#This Row],[L.eff]],M.Rd!$C$2:$S$2)+2,FALSE)</f>
        <v>689</v>
      </c>
      <c r="F708" s="55">
        <f>VLOOKUP(Table12[[#This Row],[Name]],V.Rd!$A:$B,2,FALSE)</f>
        <v>2020</v>
      </c>
      <c r="G708" s="55">
        <f>VLOOKUP(Table12[[#This Row],[Name]],M.Rd!$A:$T,20,FALSE)</f>
        <v>30000</v>
      </c>
    </row>
    <row r="709" spans="1:7" x14ac:dyDescent="0.25">
      <c r="A709" s="44" t="s">
        <v>446</v>
      </c>
      <c r="B709" s="49">
        <v>121</v>
      </c>
      <c r="C709" s="49">
        <v>8</v>
      </c>
      <c r="D709" s="46">
        <v>4520</v>
      </c>
      <c r="E709" s="55">
        <f>VLOOKUP(Table12[[#This Row],[Name]],M.Rd!$A:$T,MATCH(Table12[[#This Row],[L.eff]],M.Rd!$C$2:$S$2)+2,FALSE)</f>
        <v>689</v>
      </c>
      <c r="F709" s="55">
        <f>VLOOKUP(Table12[[#This Row],[Name]],V.Rd!$A:$B,2,FALSE)</f>
        <v>2020</v>
      </c>
      <c r="G709" s="55">
        <f>VLOOKUP(Table12[[#This Row],[Name]],M.Rd!$A:$T,20,FALSE)</f>
        <v>30000</v>
      </c>
    </row>
    <row r="710" spans="1:7" x14ac:dyDescent="0.25">
      <c r="A710" s="44" t="s">
        <v>446</v>
      </c>
      <c r="B710" s="49">
        <v>121</v>
      </c>
      <c r="C710" s="49">
        <v>9</v>
      </c>
      <c r="D710" s="46">
        <v>4220</v>
      </c>
      <c r="E710" s="55">
        <f>VLOOKUP(Table12[[#This Row],[Name]],M.Rd!$A:$T,MATCH(Table12[[#This Row],[L.eff]],M.Rd!$C$2:$S$2)+2,FALSE)</f>
        <v>689</v>
      </c>
      <c r="F710" s="55">
        <f>VLOOKUP(Table12[[#This Row],[Name]],V.Rd!$A:$B,2,FALSE)</f>
        <v>2020</v>
      </c>
      <c r="G710" s="55">
        <f>VLOOKUP(Table12[[#This Row],[Name]],M.Rd!$A:$T,20,FALSE)</f>
        <v>30000</v>
      </c>
    </row>
    <row r="711" spans="1:7" x14ac:dyDescent="0.25">
      <c r="A711" s="44" t="s">
        <v>446</v>
      </c>
      <c r="B711" s="49">
        <v>121</v>
      </c>
      <c r="C711" s="49">
        <v>10</v>
      </c>
      <c r="D711" s="46">
        <v>3880</v>
      </c>
      <c r="E711" s="55">
        <f>VLOOKUP(Table12[[#This Row],[Name]],M.Rd!$A:$T,MATCH(Table12[[#This Row],[L.eff]],M.Rd!$C$2:$S$2)+2,FALSE)</f>
        <v>689</v>
      </c>
      <c r="F711" s="55">
        <f>VLOOKUP(Table12[[#This Row],[Name]],V.Rd!$A:$B,2,FALSE)</f>
        <v>2020</v>
      </c>
      <c r="G711" s="55">
        <f>VLOOKUP(Table12[[#This Row],[Name]],M.Rd!$A:$T,20,FALSE)</f>
        <v>30000</v>
      </c>
    </row>
    <row r="712" spans="1:7" x14ac:dyDescent="0.25">
      <c r="A712" s="44" t="s">
        <v>446</v>
      </c>
      <c r="B712" s="49">
        <v>121</v>
      </c>
      <c r="C712" s="49">
        <v>11</v>
      </c>
      <c r="D712" s="46">
        <v>3520</v>
      </c>
      <c r="E712" s="55">
        <f>VLOOKUP(Table12[[#This Row],[Name]],M.Rd!$A:$T,MATCH(Table12[[#This Row],[L.eff]],M.Rd!$C$2:$S$2)+2,FALSE)</f>
        <v>689</v>
      </c>
      <c r="F712" s="55">
        <f>VLOOKUP(Table12[[#This Row],[Name]],V.Rd!$A:$B,2,FALSE)</f>
        <v>2020</v>
      </c>
      <c r="G712" s="55">
        <f>VLOOKUP(Table12[[#This Row],[Name]],M.Rd!$A:$T,20,FALSE)</f>
        <v>30000</v>
      </c>
    </row>
    <row r="713" spans="1:7" x14ac:dyDescent="0.25">
      <c r="A713" s="44" t="s">
        <v>446</v>
      </c>
      <c r="B713" s="49">
        <v>121</v>
      </c>
      <c r="C713" s="49">
        <v>12</v>
      </c>
      <c r="D713" s="46">
        <v>3170</v>
      </c>
      <c r="E713" s="55">
        <f>VLOOKUP(Table12[[#This Row],[Name]],M.Rd!$A:$T,MATCH(Table12[[#This Row],[L.eff]],M.Rd!$C$2:$S$2)+2,FALSE)</f>
        <v>689</v>
      </c>
      <c r="F713" s="55">
        <f>VLOOKUP(Table12[[#This Row],[Name]],V.Rd!$A:$B,2,FALSE)</f>
        <v>2020</v>
      </c>
      <c r="G713" s="55">
        <f>VLOOKUP(Table12[[#This Row],[Name]],M.Rd!$A:$T,20,FALSE)</f>
        <v>30000</v>
      </c>
    </row>
    <row r="714" spans="1:7" x14ac:dyDescent="0.25">
      <c r="A714" s="44" t="s">
        <v>446</v>
      </c>
      <c r="B714" s="49">
        <v>121</v>
      </c>
      <c r="C714" s="49">
        <v>13</v>
      </c>
      <c r="D714" s="46">
        <v>2830</v>
      </c>
      <c r="E714" s="55">
        <f>VLOOKUP(Table12[[#This Row],[Name]],M.Rd!$A:$T,MATCH(Table12[[#This Row],[L.eff]],M.Rd!$C$2:$S$2)+2,FALSE)</f>
        <v>689</v>
      </c>
      <c r="F714" s="55">
        <f>VLOOKUP(Table12[[#This Row],[Name]],V.Rd!$A:$B,2,FALSE)</f>
        <v>2020</v>
      </c>
      <c r="G714" s="55">
        <f>VLOOKUP(Table12[[#This Row],[Name]],M.Rd!$A:$T,20,FALSE)</f>
        <v>30000</v>
      </c>
    </row>
    <row r="715" spans="1:7" x14ac:dyDescent="0.25">
      <c r="A715" s="44" t="s">
        <v>446</v>
      </c>
      <c r="B715" s="49">
        <v>121</v>
      </c>
      <c r="C715" s="49">
        <v>14</v>
      </c>
      <c r="D715" s="46">
        <v>2530</v>
      </c>
      <c r="E715" s="55">
        <f>VLOOKUP(Table12[[#This Row],[Name]],M.Rd!$A:$T,MATCH(Table12[[#This Row],[L.eff]],M.Rd!$C$2:$S$2)+2,FALSE)</f>
        <v>689</v>
      </c>
      <c r="F715" s="55">
        <f>VLOOKUP(Table12[[#This Row],[Name]],V.Rd!$A:$B,2,FALSE)</f>
        <v>2020</v>
      </c>
      <c r="G715" s="55">
        <f>VLOOKUP(Table12[[#This Row],[Name]],M.Rd!$A:$T,20,FALSE)</f>
        <v>30000</v>
      </c>
    </row>
    <row r="716" spans="1:7" x14ac:dyDescent="0.25">
      <c r="A716" s="43" t="s">
        <v>447</v>
      </c>
      <c r="B716" s="48">
        <v>154</v>
      </c>
      <c r="C716" s="48">
        <v>1</v>
      </c>
      <c r="D716" s="45">
        <v>6960</v>
      </c>
      <c r="E716" s="55">
        <f>VLOOKUP(Table12[[#This Row],[Name]],M.Rd!$A:$T,MATCH(Table12[[#This Row],[L.eff]],M.Rd!$C$2:$S$2)+2,FALSE)</f>
        <v>866</v>
      </c>
      <c r="F716" s="55">
        <f>VLOOKUP(Table12[[#This Row],[Name]],V.Rd!$A:$B,2,FALSE)</f>
        <v>2560</v>
      </c>
      <c r="G716" s="55">
        <f>VLOOKUP(Table12[[#This Row],[Name]],M.Rd!$A:$T,20,FALSE)</f>
        <v>37400</v>
      </c>
    </row>
    <row r="717" spans="1:7" x14ac:dyDescent="0.25">
      <c r="A717" s="44" t="s">
        <v>447</v>
      </c>
      <c r="B717" s="49">
        <v>154</v>
      </c>
      <c r="C717" s="49">
        <v>1.5</v>
      </c>
      <c r="D717" s="46">
        <v>6960</v>
      </c>
      <c r="E717" s="55">
        <f>VLOOKUP(Table12[[#This Row],[Name]],M.Rd!$A:$T,MATCH(Table12[[#This Row],[L.eff]],M.Rd!$C$2:$S$2)+2,FALSE)</f>
        <v>866</v>
      </c>
      <c r="F717" s="55">
        <f>VLOOKUP(Table12[[#This Row],[Name]],V.Rd!$A:$B,2,FALSE)</f>
        <v>2560</v>
      </c>
      <c r="G717" s="55">
        <f>VLOOKUP(Table12[[#This Row],[Name]],M.Rd!$A:$T,20,FALSE)</f>
        <v>37400</v>
      </c>
    </row>
    <row r="718" spans="1:7" x14ac:dyDescent="0.25">
      <c r="A718" s="44" t="s">
        <v>447</v>
      </c>
      <c r="B718" s="49">
        <v>154</v>
      </c>
      <c r="C718" s="49">
        <v>2</v>
      </c>
      <c r="D718" s="46">
        <v>6960</v>
      </c>
      <c r="E718" s="55">
        <f>VLOOKUP(Table12[[#This Row],[Name]],M.Rd!$A:$T,MATCH(Table12[[#This Row],[L.eff]],M.Rd!$C$2:$S$2)+2,FALSE)</f>
        <v>866</v>
      </c>
      <c r="F718" s="55">
        <f>VLOOKUP(Table12[[#This Row],[Name]],V.Rd!$A:$B,2,FALSE)</f>
        <v>2560</v>
      </c>
      <c r="G718" s="55">
        <f>VLOOKUP(Table12[[#This Row],[Name]],M.Rd!$A:$T,20,FALSE)</f>
        <v>37400</v>
      </c>
    </row>
    <row r="719" spans="1:7" x14ac:dyDescent="0.25">
      <c r="A719" s="44" t="s">
        <v>447</v>
      </c>
      <c r="B719" s="49">
        <v>154</v>
      </c>
      <c r="C719" s="49">
        <v>2.5</v>
      </c>
      <c r="D719" s="46">
        <v>6900</v>
      </c>
      <c r="E719" s="55">
        <f>VLOOKUP(Table12[[#This Row],[Name]],M.Rd!$A:$T,MATCH(Table12[[#This Row],[L.eff]],M.Rd!$C$2:$S$2)+2,FALSE)</f>
        <v>866</v>
      </c>
      <c r="F719" s="55">
        <f>VLOOKUP(Table12[[#This Row],[Name]],V.Rd!$A:$B,2,FALSE)</f>
        <v>2560</v>
      </c>
      <c r="G719" s="55">
        <f>VLOOKUP(Table12[[#This Row],[Name]],M.Rd!$A:$T,20,FALSE)</f>
        <v>37400</v>
      </c>
    </row>
    <row r="720" spans="1:7" x14ac:dyDescent="0.25">
      <c r="A720" s="44" t="s">
        <v>447</v>
      </c>
      <c r="B720" s="49">
        <v>154</v>
      </c>
      <c r="C720" s="49">
        <v>3</v>
      </c>
      <c r="D720" s="46">
        <v>6830</v>
      </c>
      <c r="E720" s="55">
        <f>VLOOKUP(Table12[[#This Row],[Name]],M.Rd!$A:$T,MATCH(Table12[[#This Row],[L.eff]],M.Rd!$C$2:$S$2)+2,FALSE)</f>
        <v>866</v>
      </c>
      <c r="F720" s="55">
        <f>VLOOKUP(Table12[[#This Row],[Name]],V.Rd!$A:$B,2,FALSE)</f>
        <v>2560</v>
      </c>
      <c r="G720" s="55">
        <f>VLOOKUP(Table12[[#This Row],[Name]],M.Rd!$A:$T,20,FALSE)</f>
        <v>37400</v>
      </c>
    </row>
    <row r="721" spans="1:7" x14ac:dyDescent="0.25">
      <c r="A721" s="44" t="s">
        <v>447</v>
      </c>
      <c r="B721" s="49">
        <v>154</v>
      </c>
      <c r="C721" s="49">
        <v>3.5</v>
      </c>
      <c r="D721" s="46">
        <v>6750</v>
      </c>
      <c r="E721" s="55">
        <f>VLOOKUP(Table12[[#This Row],[Name]],M.Rd!$A:$T,MATCH(Table12[[#This Row],[L.eff]],M.Rd!$C$2:$S$2)+2,FALSE)</f>
        <v>866</v>
      </c>
      <c r="F721" s="55">
        <f>VLOOKUP(Table12[[#This Row],[Name]],V.Rd!$A:$B,2,FALSE)</f>
        <v>2560</v>
      </c>
      <c r="G721" s="55">
        <f>VLOOKUP(Table12[[#This Row],[Name]],M.Rd!$A:$T,20,FALSE)</f>
        <v>37400</v>
      </c>
    </row>
    <row r="722" spans="1:7" x14ac:dyDescent="0.25">
      <c r="A722" s="44" t="s">
        <v>447</v>
      </c>
      <c r="B722" s="49">
        <v>154</v>
      </c>
      <c r="C722" s="49">
        <v>4</v>
      </c>
      <c r="D722" s="46">
        <v>6670</v>
      </c>
      <c r="E722" s="55">
        <f>VLOOKUP(Table12[[#This Row],[Name]],M.Rd!$A:$T,MATCH(Table12[[#This Row],[L.eff]],M.Rd!$C$2:$S$2)+2,FALSE)</f>
        <v>866</v>
      </c>
      <c r="F722" s="55">
        <f>VLOOKUP(Table12[[#This Row],[Name]],V.Rd!$A:$B,2,FALSE)</f>
        <v>2560</v>
      </c>
      <c r="G722" s="55">
        <f>VLOOKUP(Table12[[#This Row],[Name]],M.Rd!$A:$T,20,FALSE)</f>
        <v>37400</v>
      </c>
    </row>
    <row r="723" spans="1:7" x14ac:dyDescent="0.25">
      <c r="A723" s="44" t="s">
        <v>447</v>
      </c>
      <c r="B723" s="49">
        <v>154</v>
      </c>
      <c r="C723" s="49">
        <v>5</v>
      </c>
      <c r="D723" s="46">
        <v>6480</v>
      </c>
      <c r="E723" s="55">
        <f>VLOOKUP(Table12[[#This Row],[Name]],M.Rd!$A:$T,MATCH(Table12[[#This Row],[L.eff]],M.Rd!$C$2:$S$2)+2,FALSE)</f>
        <v>866</v>
      </c>
      <c r="F723" s="55">
        <f>VLOOKUP(Table12[[#This Row],[Name]],V.Rd!$A:$B,2,FALSE)</f>
        <v>2560</v>
      </c>
      <c r="G723" s="55">
        <f>VLOOKUP(Table12[[#This Row],[Name]],M.Rd!$A:$T,20,FALSE)</f>
        <v>37400</v>
      </c>
    </row>
    <row r="724" spans="1:7" x14ac:dyDescent="0.25">
      <c r="A724" s="44" t="s">
        <v>447</v>
      </c>
      <c r="B724" s="49">
        <v>154</v>
      </c>
      <c r="C724" s="49">
        <v>6</v>
      </c>
      <c r="D724" s="46">
        <v>6270</v>
      </c>
      <c r="E724" s="55">
        <f>VLOOKUP(Table12[[#This Row],[Name]],M.Rd!$A:$T,MATCH(Table12[[#This Row],[L.eff]],M.Rd!$C$2:$S$2)+2,FALSE)</f>
        <v>866</v>
      </c>
      <c r="F724" s="55">
        <f>VLOOKUP(Table12[[#This Row],[Name]],V.Rd!$A:$B,2,FALSE)</f>
        <v>2560</v>
      </c>
      <c r="G724" s="55">
        <f>VLOOKUP(Table12[[#This Row],[Name]],M.Rd!$A:$T,20,FALSE)</f>
        <v>37400</v>
      </c>
    </row>
    <row r="725" spans="1:7" x14ac:dyDescent="0.25">
      <c r="A725" s="44" t="s">
        <v>447</v>
      </c>
      <c r="B725" s="49">
        <v>154</v>
      </c>
      <c r="C725" s="49">
        <v>7</v>
      </c>
      <c r="D725" s="46">
        <v>6010</v>
      </c>
      <c r="E725" s="55">
        <f>VLOOKUP(Table12[[#This Row],[Name]],M.Rd!$A:$T,MATCH(Table12[[#This Row],[L.eff]],M.Rd!$C$2:$S$2)+2,FALSE)</f>
        <v>866</v>
      </c>
      <c r="F725" s="55">
        <f>VLOOKUP(Table12[[#This Row],[Name]],V.Rd!$A:$B,2,FALSE)</f>
        <v>2560</v>
      </c>
      <c r="G725" s="55">
        <f>VLOOKUP(Table12[[#This Row],[Name]],M.Rd!$A:$T,20,FALSE)</f>
        <v>37400</v>
      </c>
    </row>
    <row r="726" spans="1:7" x14ac:dyDescent="0.25">
      <c r="A726" s="44" t="s">
        <v>447</v>
      </c>
      <c r="B726" s="49">
        <v>154</v>
      </c>
      <c r="C726" s="49">
        <v>8</v>
      </c>
      <c r="D726" s="46">
        <v>5690</v>
      </c>
      <c r="E726" s="55">
        <f>VLOOKUP(Table12[[#This Row],[Name]],M.Rd!$A:$T,MATCH(Table12[[#This Row],[L.eff]],M.Rd!$C$2:$S$2)+2,FALSE)</f>
        <v>866</v>
      </c>
      <c r="F726" s="55">
        <f>VLOOKUP(Table12[[#This Row],[Name]],V.Rd!$A:$B,2,FALSE)</f>
        <v>2560</v>
      </c>
      <c r="G726" s="55">
        <f>VLOOKUP(Table12[[#This Row],[Name]],M.Rd!$A:$T,20,FALSE)</f>
        <v>37400</v>
      </c>
    </row>
    <row r="727" spans="1:7" x14ac:dyDescent="0.25">
      <c r="A727" s="44" t="s">
        <v>447</v>
      </c>
      <c r="B727" s="49">
        <v>154</v>
      </c>
      <c r="C727" s="49">
        <v>9</v>
      </c>
      <c r="D727" s="46">
        <v>5310</v>
      </c>
      <c r="E727" s="55">
        <f>VLOOKUP(Table12[[#This Row],[Name]],M.Rd!$A:$T,MATCH(Table12[[#This Row],[L.eff]],M.Rd!$C$2:$S$2)+2,FALSE)</f>
        <v>866</v>
      </c>
      <c r="F727" s="55">
        <f>VLOOKUP(Table12[[#This Row],[Name]],V.Rd!$A:$B,2,FALSE)</f>
        <v>2560</v>
      </c>
      <c r="G727" s="55">
        <f>VLOOKUP(Table12[[#This Row],[Name]],M.Rd!$A:$T,20,FALSE)</f>
        <v>37400</v>
      </c>
    </row>
    <row r="728" spans="1:7" x14ac:dyDescent="0.25">
      <c r="A728" s="44" t="s">
        <v>447</v>
      </c>
      <c r="B728" s="49">
        <v>154</v>
      </c>
      <c r="C728" s="49">
        <v>10</v>
      </c>
      <c r="D728" s="46">
        <v>4880</v>
      </c>
      <c r="E728" s="55">
        <f>VLOOKUP(Table12[[#This Row],[Name]],M.Rd!$A:$T,MATCH(Table12[[#This Row],[L.eff]],M.Rd!$C$2:$S$2)+2,FALSE)</f>
        <v>866</v>
      </c>
      <c r="F728" s="55">
        <f>VLOOKUP(Table12[[#This Row],[Name]],V.Rd!$A:$B,2,FALSE)</f>
        <v>2560</v>
      </c>
      <c r="G728" s="55">
        <f>VLOOKUP(Table12[[#This Row],[Name]],M.Rd!$A:$T,20,FALSE)</f>
        <v>37400</v>
      </c>
    </row>
    <row r="729" spans="1:7" x14ac:dyDescent="0.25">
      <c r="A729" s="44" t="s">
        <v>447</v>
      </c>
      <c r="B729" s="49">
        <v>154</v>
      </c>
      <c r="C729" s="49">
        <v>11</v>
      </c>
      <c r="D729" s="46">
        <v>4420</v>
      </c>
      <c r="E729" s="55">
        <f>VLOOKUP(Table12[[#This Row],[Name]],M.Rd!$A:$T,MATCH(Table12[[#This Row],[L.eff]],M.Rd!$C$2:$S$2)+2,FALSE)</f>
        <v>866</v>
      </c>
      <c r="F729" s="55">
        <f>VLOOKUP(Table12[[#This Row],[Name]],V.Rd!$A:$B,2,FALSE)</f>
        <v>2560</v>
      </c>
      <c r="G729" s="55">
        <f>VLOOKUP(Table12[[#This Row],[Name]],M.Rd!$A:$T,20,FALSE)</f>
        <v>37400</v>
      </c>
    </row>
    <row r="730" spans="1:7" x14ac:dyDescent="0.25">
      <c r="A730" s="44" t="s">
        <v>447</v>
      </c>
      <c r="B730" s="49">
        <v>154</v>
      </c>
      <c r="C730" s="49">
        <v>12</v>
      </c>
      <c r="D730" s="46">
        <v>3970</v>
      </c>
      <c r="E730" s="55">
        <f>VLOOKUP(Table12[[#This Row],[Name]],M.Rd!$A:$T,MATCH(Table12[[#This Row],[L.eff]],M.Rd!$C$2:$S$2)+2,FALSE)</f>
        <v>866</v>
      </c>
      <c r="F730" s="55">
        <f>VLOOKUP(Table12[[#This Row],[Name]],V.Rd!$A:$B,2,FALSE)</f>
        <v>2560</v>
      </c>
      <c r="G730" s="55">
        <f>VLOOKUP(Table12[[#This Row],[Name]],M.Rd!$A:$T,20,FALSE)</f>
        <v>37400</v>
      </c>
    </row>
    <row r="731" spans="1:7" x14ac:dyDescent="0.25">
      <c r="A731" s="44" t="s">
        <v>447</v>
      </c>
      <c r="B731" s="49">
        <v>154</v>
      </c>
      <c r="C731" s="49">
        <v>13</v>
      </c>
      <c r="D731" s="46">
        <v>3540</v>
      </c>
      <c r="E731" s="55">
        <f>VLOOKUP(Table12[[#This Row],[Name]],M.Rd!$A:$T,MATCH(Table12[[#This Row],[L.eff]],M.Rd!$C$2:$S$2)+2,FALSE)</f>
        <v>866</v>
      </c>
      <c r="F731" s="55">
        <f>VLOOKUP(Table12[[#This Row],[Name]],V.Rd!$A:$B,2,FALSE)</f>
        <v>2560</v>
      </c>
      <c r="G731" s="55">
        <f>VLOOKUP(Table12[[#This Row],[Name]],M.Rd!$A:$T,20,FALSE)</f>
        <v>37400</v>
      </c>
    </row>
    <row r="732" spans="1:7" x14ac:dyDescent="0.25">
      <c r="A732" s="44" t="s">
        <v>447</v>
      </c>
      <c r="B732" s="49">
        <v>154</v>
      </c>
      <c r="C732" s="49">
        <v>14</v>
      </c>
      <c r="D732" s="46">
        <v>3170</v>
      </c>
      <c r="E732" s="55">
        <f>VLOOKUP(Table12[[#This Row],[Name]],M.Rd!$A:$T,MATCH(Table12[[#This Row],[L.eff]],M.Rd!$C$2:$S$2)+2,FALSE)</f>
        <v>866</v>
      </c>
      <c r="F732" s="55">
        <f>VLOOKUP(Table12[[#This Row],[Name]],V.Rd!$A:$B,2,FALSE)</f>
        <v>2560</v>
      </c>
      <c r="G732" s="55">
        <f>VLOOKUP(Table12[[#This Row],[Name]],M.Rd!$A:$T,20,FALSE)</f>
        <v>37400</v>
      </c>
    </row>
    <row r="733" spans="1:7" x14ac:dyDescent="0.25">
      <c r="A733" s="43" t="s">
        <v>389</v>
      </c>
      <c r="B733" s="48">
        <v>3.09</v>
      </c>
      <c r="C733" s="48">
        <v>1</v>
      </c>
      <c r="D733" s="45">
        <v>98.7</v>
      </c>
      <c r="E733" s="55">
        <f>VLOOKUP(Table12[[#This Row],[Name]],M.Rd!$A:$T,MATCH(Table12[[#This Row],[L.eff]],M.Rd!$C$2:$S$2)+2,FALSE)</f>
        <v>1.75</v>
      </c>
      <c r="F733" s="55">
        <f>VLOOKUP(Table12[[#This Row],[Name]],V.Rd!$A:$B,2,FALSE)</f>
        <v>51.4</v>
      </c>
      <c r="G733" s="55">
        <f>VLOOKUP(Table12[[#This Row],[Name]],M.Rd!$A:$T,20,FALSE)</f>
        <v>7.62</v>
      </c>
    </row>
    <row r="734" spans="1:7" x14ac:dyDescent="0.25">
      <c r="A734" s="44" t="s">
        <v>389</v>
      </c>
      <c r="B734" s="49">
        <v>3.09</v>
      </c>
      <c r="C734" s="49">
        <v>1.5</v>
      </c>
      <c r="D734" s="46">
        <v>57.6</v>
      </c>
      <c r="E734" s="55">
        <f>VLOOKUP(Table12[[#This Row],[Name]],M.Rd!$A:$T,MATCH(Table12[[#This Row],[L.eff]],M.Rd!$C$2:$S$2)+2,FALSE)</f>
        <v>1.75</v>
      </c>
      <c r="F734" s="55">
        <f>VLOOKUP(Table12[[#This Row],[Name]],V.Rd!$A:$B,2,FALSE)</f>
        <v>51.4</v>
      </c>
      <c r="G734" s="55">
        <f>VLOOKUP(Table12[[#This Row],[Name]],M.Rd!$A:$T,20,FALSE)</f>
        <v>7.62</v>
      </c>
    </row>
    <row r="735" spans="1:7" x14ac:dyDescent="0.25">
      <c r="A735" s="44" t="s">
        <v>389</v>
      </c>
      <c r="B735" s="49">
        <v>3.09</v>
      </c>
      <c r="C735" s="49">
        <v>2</v>
      </c>
      <c r="D735" s="46">
        <v>34.799999999999997</v>
      </c>
      <c r="E735" s="55">
        <f>VLOOKUP(Table12[[#This Row],[Name]],M.Rd!$A:$T,MATCH(Table12[[#This Row],[L.eff]],M.Rd!$C$2:$S$2)+2,FALSE)</f>
        <v>1.75</v>
      </c>
      <c r="F735" s="55">
        <f>VLOOKUP(Table12[[#This Row],[Name]],V.Rd!$A:$B,2,FALSE)</f>
        <v>51.4</v>
      </c>
      <c r="G735" s="55">
        <f>VLOOKUP(Table12[[#This Row],[Name]],M.Rd!$A:$T,20,FALSE)</f>
        <v>7.62</v>
      </c>
    </row>
    <row r="736" spans="1:7" x14ac:dyDescent="0.25">
      <c r="A736" s="44" t="s">
        <v>389</v>
      </c>
      <c r="B736" s="49">
        <v>3.09</v>
      </c>
      <c r="C736" s="49">
        <v>2.5</v>
      </c>
      <c r="D736" s="46">
        <v>23</v>
      </c>
      <c r="E736" s="55">
        <f>VLOOKUP(Table12[[#This Row],[Name]],M.Rd!$A:$T,MATCH(Table12[[#This Row],[L.eff]],M.Rd!$C$2:$S$2)+2,FALSE)</f>
        <v>1.75</v>
      </c>
      <c r="F736" s="55">
        <f>VLOOKUP(Table12[[#This Row],[Name]],V.Rd!$A:$B,2,FALSE)</f>
        <v>51.4</v>
      </c>
      <c r="G736" s="55">
        <f>VLOOKUP(Table12[[#This Row],[Name]],M.Rd!$A:$T,20,FALSE)</f>
        <v>7.62</v>
      </c>
    </row>
    <row r="737" spans="1:7" x14ac:dyDescent="0.25">
      <c r="A737" s="44" t="s">
        <v>389</v>
      </c>
      <c r="B737" s="49">
        <v>3.09</v>
      </c>
      <c r="C737" s="49">
        <v>3</v>
      </c>
      <c r="D737" s="46">
        <v>16.3</v>
      </c>
      <c r="E737" s="55">
        <f>VLOOKUP(Table12[[#This Row],[Name]],M.Rd!$A:$T,MATCH(Table12[[#This Row],[L.eff]],M.Rd!$C$2:$S$2)+2,FALSE)</f>
        <v>1.75</v>
      </c>
      <c r="F737" s="55">
        <f>VLOOKUP(Table12[[#This Row],[Name]],V.Rd!$A:$B,2,FALSE)</f>
        <v>51.4</v>
      </c>
      <c r="G737" s="55">
        <f>VLOOKUP(Table12[[#This Row],[Name]],M.Rd!$A:$T,20,FALSE)</f>
        <v>7.62</v>
      </c>
    </row>
    <row r="738" spans="1:7" x14ac:dyDescent="0.25">
      <c r="A738" s="44" t="s">
        <v>389</v>
      </c>
      <c r="B738" s="49">
        <v>3.09</v>
      </c>
      <c r="C738" s="49">
        <v>3.5</v>
      </c>
      <c r="D738" s="46">
        <v>12.1</v>
      </c>
      <c r="E738" s="55">
        <f>VLOOKUP(Table12[[#This Row],[Name]],M.Rd!$A:$T,MATCH(Table12[[#This Row],[L.eff]],M.Rd!$C$2:$S$2)+2,FALSE)</f>
        <v>1.75</v>
      </c>
      <c r="F738" s="55">
        <f>VLOOKUP(Table12[[#This Row],[Name]],V.Rd!$A:$B,2,FALSE)</f>
        <v>51.4</v>
      </c>
      <c r="G738" s="55">
        <f>VLOOKUP(Table12[[#This Row],[Name]],M.Rd!$A:$T,20,FALSE)</f>
        <v>7.62</v>
      </c>
    </row>
    <row r="739" spans="1:7" x14ac:dyDescent="0.25">
      <c r="A739" s="44" t="s">
        <v>389</v>
      </c>
      <c r="B739" s="49">
        <v>3.09</v>
      </c>
      <c r="C739" s="49">
        <v>4</v>
      </c>
      <c r="D739" s="46">
        <v>9.33</v>
      </c>
      <c r="E739" s="55">
        <f>VLOOKUP(Table12[[#This Row],[Name]],M.Rd!$A:$T,MATCH(Table12[[#This Row],[L.eff]],M.Rd!$C$2:$S$2)+2,FALSE)</f>
        <v>1.75</v>
      </c>
      <c r="F739" s="55">
        <f>VLOOKUP(Table12[[#This Row],[Name]],V.Rd!$A:$B,2,FALSE)</f>
        <v>51.4</v>
      </c>
      <c r="G739" s="55">
        <f>VLOOKUP(Table12[[#This Row],[Name]],M.Rd!$A:$T,20,FALSE)</f>
        <v>7.62</v>
      </c>
    </row>
    <row r="740" spans="1:7" x14ac:dyDescent="0.25">
      <c r="A740" s="44" t="s">
        <v>389</v>
      </c>
      <c r="B740" s="49">
        <v>3.09</v>
      </c>
      <c r="C740" s="49">
        <v>5</v>
      </c>
      <c r="D740" s="46">
        <v>6.04</v>
      </c>
      <c r="E740" s="55">
        <f>VLOOKUP(Table12[[#This Row],[Name]],M.Rd!$A:$T,MATCH(Table12[[#This Row],[L.eff]],M.Rd!$C$2:$S$2)+2,FALSE)</f>
        <v>1.75</v>
      </c>
      <c r="F740" s="55">
        <f>VLOOKUP(Table12[[#This Row],[Name]],V.Rd!$A:$B,2,FALSE)</f>
        <v>51.4</v>
      </c>
      <c r="G740" s="55">
        <f>VLOOKUP(Table12[[#This Row],[Name]],M.Rd!$A:$T,20,FALSE)</f>
        <v>7.62</v>
      </c>
    </row>
    <row r="741" spans="1:7" x14ac:dyDescent="0.25">
      <c r="A741" s="44" t="s">
        <v>389</v>
      </c>
      <c r="B741" s="49">
        <v>3.09</v>
      </c>
      <c r="C741" s="49">
        <v>6</v>
      </c>
      <c r="D741" s="46">
        <v>4.2300000000000004</v>
      </c>
      <c r="E741" s="55">
        <f>VLOOKUP(Table12[[#This Row],[Name]],M.Rd!$A:$T,MATCH(Table12[[#This Row],[L.eff]],M.Rd!$C$2:$S$2)+2,FALSE)</f>
        <v>1.75</v>
      </c>
      <c r="F741" s="55">
        <f>VLOOKUP(Table12[[#This Row],[Name]],V.Rd!$A:$B,2,FALSE)</f>
        <v>51.4</v>
      </c>
      <c r="G741" s="55">
        <f>VLOOKUP(Table12[[#This Row],[Name]],M.Rd!$A:$T,20,FALSE)</f>
        <v>7.62</v>
      </c>
    </row>
    <row r="742" spans="1:7" x14ac:dyDescent="0.25">
      <c r="A742" s="44" t="s">
        <v>389</v>
      </c>
      <c r="B742" s="49">
        <v>3.09</v>
      </c>
      <c r="C742" s="49">
        <v>7</v>
      </c>
      <c r="D742" s="46">
        <v>3.12</v>
      </c>
      <c r="E742" s="55">
        <f>VLOOKUP(Table12[[#This Row],[Name]],M.Rd!$A:$T,MATCH(Table12[[#This Row],[L.eff]],M.Rd!$C$2:$S$2)+2,FALSE)</f>
        <v>1.75</v>
      </c>
      <c r="F742" s="55">
        <f>VLOOKUP(Table12[[#This Row],[Name]],V.Rd!$A:$B,2,FALSE)</f>
        <v>51.4</v>
      </c>
      <c r="G742" s="55">
        <f>VLOOKUP(Table12[[#This Row],[Name]],M.Rd!$A:$T,20,FALSE)</f>
        <v>7.62</v>
      </c>
    </row>
    <row r="743" spans="1:7" x14ac:dyDescent="0.25">
      <c r="A743" s="44" t="s">
        <v>389</v>
      </c>
      <c r="B743" s="49">
        <v>3.09</v>
      </c>
      <c r="C743" s="49">
        <v>8</v>
      </c>
      <c r="D743" s="46">
        <v>2.4</v>
      </c>
      <c r="E743" s="55">
        <f>VLOOKUP(Table12[[#This Row],[Name]],M.Rd!$A:$T,MATCH(Table12[[#This Row],[L.eff]],M.Rd!$C$2:$S$2)+2,FALSE)</f>
        <v>1.75</v>
      </c>
      <c r="F743" s="55">
        <f>VLOOKUP(Table12[[#This Row],[Name]],V.Rd!$A:$B,2,FALSE)</f>
        <v>51.4</v>
      </c>
      <c r="G743" s="55">
        <f>VLOOKUP(Table12[[#This Row],[Name]],M.Rd!$A:$T,20,FALSE)</f>
        <v>7.62</v>
      </c>
    </row>
    <row r="744" spans="1:7" x14ac:dyDescent="0.25">
      <c r="A744" s="44" t="s">
        <v>389</v>
      </c>
      <c r="B744" s="49">
        <v>3.09</v>
      </c>
      <c r="C744" s="49">
        <v>9</v>
      </c>
      <c r="D744" s="46">
        <v>1.9</v>
      </c>
      <c r="E744" s="55">
        <f>VLOOKUP(Table12[[#This Row],[Name]],M.Rd!$A:$T,MATCH(Table12[[#This Row],[L.eff]],M.Rd!$C$2:$S$2)+2,FALSE)</f>
        <v>1.75</v>
      </c>
      <c r="F744" s="55">
        <f>VLOOKUP(Table12[[#This Row],[Name]],V.Rd!$A:$B,2,FALSE)</f>
        <v>51.4</v>
      </c>
      <c r="G744" s="55">
        <f>VLOOKUP(Table12[[#This Row],[Name]],M.Rd!$A:$T,20,FALSE)</f>
        <v>7.62</v>
      </c>
    </row>
    <row r="745" spans="1:7" x14ac:dyDescent="0.25">
      <c r="A745" s="44" t="s">
        <v>389</v>
      </c>
      <c r="B745" s="49">
        <v>3.09</v>
      </c>
      <c r="C745" s="49">
        <v>10</v>
      </c>
      <c r="D745" s="46">
        <v>1.54</v>
      </c>
      <c r="E745" s="55">
        <f>VLOOKUP(Table12[[#This Row],[Name]],M.Rd!$A:$T,MATCH(Table12[[#This Row],[L.eff]],M.Rd!$C$2:$S$2)+2,FALSE)</f>
        <v>1.75</v>
      </c>
      <c r="F745" s="55">
        <f>VLOOKUP(Table12[[#This Row],[Name]],V.Rd!$A:$B,2,FALSE)</f>
        <v>51.4</v>
      </c>
      <c r="G745" s="55">
        <f>VLOOKUP(Table12[[#This Row],[Name]],M.Rd!$A:$T,20,FALSE)</f>
        <v>7.62</v>
      </c>
    </row>
    <row r="746" spans="1:7" x14ac:dyDescent="0.25">
      <c r="A746" s="44" t="s">
        <v>389</v>
      </c>
      <c r="B746" s="49">
        <v>3.09</v>
      </c>
      <c r="C746" s="49">
        <v>11</v>
      </c>
      <c r="D746" s="46">
        <v>1.28</v>
      </c>
      <c r="E746" s="55">
        <f>VLOOKUP(Table12[[#This Row],[Name]],M.Rd!$A:$T,MATCH(Table12[[#This Row],[L.eff]],M.Rd!$C$2:$S$2)+2,FALSE)</f>
        <v>1.75</v>
      </c>
      <c r="F746" s="55">
        <f>VLOOKUP(Table12[[#This Row],[Name]],V.Rd!$A:$B,2,FALSE)</f>
        <v>51.4</v>
      </c>
      <c r="G746" s="55">
        <f>VLOOKUP(Table12[[#This Row],[Name]],M.Rd!$A:$T,20,FALSE)</f>
        <v>7.62</v>
      </c>
    </row>
    <row r="747" spans="1:7" x14ac:dyDescent="0.25">
      <c r="A747" s="44" t="s">
        <v>389</v>
      </c>
      <c r="B747" s="49">
        <v>3.09</v>
      </c>
      <c r="C747" s="49">
        <v>12</v>
      </c>
      <c r="D747" s="46">
        <v>1.08</v>
      </c>
      <c r="E747" s="55">
        <f>VLOOKUP(Table12[[#This Row],[Name]],M.Rd!$A:$T,MATCH(Table12[[#This Row],[L.eff]],M.Rd!$C$2:$S$2)+2,FALSE)</f>
        <v>1.75</v>
      </c>
      <c r="F747" s="55">
        <f>VLOOKUP(Table12[[#This Row],[Name]],V.Rd!$A:$B,2,FALSE)</f>
        <v>51.4</v>
      </c>
      <c r="G747" s="55">
        <f>VLOOKUP(Table12[[#This Row],[Name]],M.Rd!$A:$T,20,FALSE)</f>
        <v>7.62</v>
      </c>
    </row>
    <row r="748" spans="1:7" x14ac:dyDescent="0.25">
      <c r="A748" s="44" t="s">
        <v>389</v>
      </c>
      <c r="B748" s="49">
        <v>3.09</v>
      </c>
      <c r="C748" s="49">
        <v>13</v>
      </c>
      <c r="D748" s="46">
        <v>0.91800000000000004</v>
      </c>
      <c r="E748" s="55">
        <f>VLOOKUP(Table12[[#This Row],[Name]],M.Rd!$A:$T,MATCH(Table12[[#This Row],[L.eff]],M.Rd!$C$2:$S$2)+2,FALSE)</f>
        <v>1.75</v>
      </c>
      <c r="F748" s="55">
        <f>VLOOKUP(Table12[[#This Row],[Name]],V.Rd!$A:$B,2,FALSE)</f>
        <v>51.4</v>
      </c>
      <c r="G748" s="55">
        <f>VLOOKUP(Table12[[#This Row],[Name]],M.Rd!$A:$T,20,FALSE)</f>
        <v>7.62</v>
      </c>
    </row>
    <row r="749" spans="1:7" x14ac:dyDescent="0.25">
      <c r="A749" s="44" t="s">
        <v>389</v>
      </c>
      <c r="B749" s="49">
        <v>3.09</v>
      </c>
      <c r="C749" s="49">
        <v>14</v>
      </c>
      <c r="D749" s="46">
        <v>0.79200000000000004</v>
      </c>
      <c r="E749" s="55">
        <f>VLOOKUP(Table12[[#This Row],[Name]],M.Rd!$A:$T,MATCH(Table12[[#This Row],[L.eff]],M.Rd!$C$2:$S$2)+2,FALSE)</f>
        <v>1.75</v>
      </c>
      <c r="F749" s="55">
        <f>VLOOKUP(Table12[[#This Row],[Name]],V.Rd!$A:$B,2,FALSE)</f>
        <v>51.4</v>
      </c>
      <c r="G749" s="55">
        <f>VLOOKUP(Table12[[#This Row],[Name]],M.Rd!$A:$T,20,FALSE)</f>
        <v>7.62</v>
      </c>
    </row>
    <row r="750" spans="1:7" x14ac:dyDescent="0.25">
      <c r="A750" s="43" t="s">
        <v>390</v>
      </c>
      <c r="B750" s="48">
        <v>3.79</v>
      </c>
      <c r="C750" s="48">
        <v>1</v>
      </c>
      <c r="D750" s="45">
        <v>119</v>
      </c>
      <c r="E750" s="55">
        <f>VLOOKUP(Table12[[#This Row],[Name]],M.Rd!$A:$T,MATCH(Table12[[#This Row],[L.eff]],M.Rd!$C$2:$S$2)+2,FALSE)</f>
        <v>2.1</v>
      </c>
      <c r="F750" s="55">
        <f>VLOOKUP(Table12[[#This Row],[Name]],V.Rd!$A:$B,2,FALSE)</f>
        <v>63</v>
      </c>
      <c r="G750" s="55">
        <f>VLOOKUP(Table12[[#This Row],[Name]],M.Rd!$A:$T,20,FALSE)</f>
        <v>8.99</v>
      </c>
    </row>
    <row r="751" spans="1:7" x14ac:dyDescent="0.25">
      <c r="A751" s="44" t="s">
        <v>390</v>
      </c>
      <c r="B751" s="49">
        <v>3.79</v>
      </c>
      <c r="C751" s="49">
        <v>1.5</v>
      </c>
      <c r="D751" s="46">
        <v>68.099999999999994</v>
      </c>
      <c r="E751" s="55">
        <f>VLOOKUP(Table12[[#This Row],[Name]],M.Rd!$A:$T,MATCH(Table12[[#This Row],[L.eff]],M.Rd!$C$2:$S$2)+2,FALSE)</f>
        <v>2.1</v>
      </c>
      <c r="F751" s="55">
        <f>VLOOKUP(Table12[[#This Row],[Name]],V.Rd!$A:$B,2,FALSE)</f>
        <v>63</v>
      </c>
      <c r="G751" s="55">
        <f>VLOOKUP(Table12[[#This Row],[Name]],M.Rd!$A:$T,20,FALSE)</f>
        <v>8.99</v>
      </c>
    </row>
    <row r="752" spans="1:7" x14ac:dyDescent="0.25">
      <c r="A752" s="44" t="s">
        <v>390</v>
      </c>
      <c r="B752" s="49">
        <v>3.79</v>
      </c>
      <c r="C752" s="49">
        <v>2</v>
      </c>
      <c r="D752" s="46">
        <v>41</v>
      </c>
      <c r="E752" s="55">
        <f>VLOOKUP(Table12[[#This Row],[Name]],M.Rd!$A:$T,MATCH(Table12[[#This Row],[L.eff]],M.Rd!$C$2:$S$2)+2,FALSE)</f>
        <v>2.1</v>
      </c>
      <c r="F752" s="55">
        <f>VLOOKUP(Table12[[#This Row],[Name]],V.Rd!$A:$B,2,FALSE)</f>
        <v>63</v>
      </c>
      <c r="G752" s="55">
        <f>VLOOKUP(Table12[[#This Row],[Name]],M.Rd!$A:$T,20,FALSE)</f>
        <v>8.99</v>
      </c>
    </row>
    <row r="753" spans="1:7" x14ac:dyDescent="0.25">
      <c r="A753" s="44" t="s">
        <v>390</v>
      </c>
      <c r="B753" s="49">
        <v>3.79</v>
      </c>
      <c r="C753" s="49">
        <v>2.5</v>
      </c>
      <c r="D753" s="46">
        <v>27</v>
      </c>
      <c r="E753" s="55">
        <f>VLOOKUP(Table12[[#This Row],[Name]],M.Rd!$A:$T,MATCH(Table12[[#This Row],[L.eff]],M.Rd!$C$2:$S$2)+2,FALSE)</f>
        <v>2.1</v>
      </c>
      <c r="F753" s="55">
        <f>VLOOKUP(Table12[[#This Row],[Name]],V.Rd!$A:$B,2,FALSE)</f>
        <v>63</v>
      </c>
      <c r="G753" s="55">
        <f>VLOOKUP(Table12[[#This Row],[Name]],M.Rd!$A:$T,20,FALSE)</f>
        <v>8.99</v>
      </c>
    </row>
    <row r="754" spans="1:7" x14ac:dyDescent="0.25">
      <c r="A754" s="44" t="s">
        <v>390</v>
      </c>
      <c r="B754" s="49">
        <v>3.79</v>
      </c>
      <c r="C754" s="49">
        <v>3</v>
      </c>
      <c r="D754" s="46">
        <v>19.100000000000001</v>
      </c>
      <c r="E754" s="55">
        <f>VLOOKUP(Table12[[#This Row],[Name]],M.Rd!$A:$T,MATCH(Table12[[#This Row],[L.eff]],M.Rd!$C$2:$S$2)+2,FALSE)</f>
        <v>2.1</v>
      </c>
      <c r="F754" s="55">
        <f>VLOOKUP(Table12[[#This Row],[Name]],V.Rd!$A:$B,2,FALSE)</f>
        <v>63</v>
      </c>
      <c r="G754" s="55">
        <f>VLOOKUP(Table12[[#This Row],[Name]],M.Rd!$A:$T,20,FALSE)</f>
        <v>8.99</v>
      </c>
    </row>
    <row r="755" spans="1:7" x14ac:dyDescent="0.25">
      <c r="A755" s="44" t="s">
        <v>390</v>
      </c>
      <c r="B755" s="49">
        <v>3.79</v>
      </c>
      <c r="C755" s="49">
        <v>3.5</v>
      </c>
      <c r="D755" s="46">
        <v>14.2</v>
      </c>
      <c r="E755" s="55">
        <f>VLOOKUP(Table12[[#This Row],[Name]],M.Rd!$A:$T,MATCH(Table12[[#This Row],[L.eff]],M.Rd!$C$2:$S$2)+2,FALSE)</f>
        <v>2.1</v>
      </c>
      <c r="F755" s="55">
        <f>VLOOKUP(Table12[[#This Row],[Name]],V.Rd!$A:$B,2,FALSE)</f>
        <v>63</v>
      </c>
      <c r="G755" s="55">
        <f>VLOOKUP(Table12[[#This Row],[Name]],M.Rd!$A:$T,20,FALSE)</f>
        <v>8.99</v>
      </c>
    </row>
    <row r="756" spans="1:7" x14ac:dyDescent="0.25">
      <c r="A756" s="44" t="s">
        <v>390</v>
      </c>
      <c r="B756" s="49">
        <v>3.79</v>
      </c>
      <c r="C756" s="49">
        <v>4</v>
      </c>
      <c r="D756" s="46">
        <v>11</v>
      </c>
      <c r="E756" s="55">
        <f>VLOOKUP(Table12[[#This Row],[Name]],M.Rd!$A:$T,MATCH(Table12[[#This Row],[L.eff]],M.Rd!$C$2:$S$2)+2,FALSE)</f>
        <v>2.1</v>
      </c>
      <c r="F756" s="55">
        <f>VLOOKUP(Table12[[#This Row],[Name]],V.Rd!$A:$B,2,FALSE)</f>
        <v>63</v>
      </c>
      <c r="G756" s="55">
        <f>VLOOKUP(Table12[[#This Row],[Name]],M.Rd!$A:$T,20,FALSE)</f>
        <v>8.99</v>
      </c>
    </row>
    <row r="757" spans="1:7" x14ac:dyDescent="0.25">
      <c r="A757" s="44" t="s">
        <v>390</v>
      </c>
      <c r="B757" s="49">
        <v>3.79</v>
      </c>
      <c r="C757" s="49">
        <v>5</v>
      </c>
      <c r="D757" s="46">
        <v>7.09</v>
      </c>
      <c r="E757" s="55">
        <f>VLOOKUP(Table12[[#This Row],[Name]],M.Rd!$A:$T,MATCH(Table12[[#This Row],[L.eff]],M.Rd!$C$2:$S$2)+2,FALSE)</f>
        <v>2.1</v>
      </c>
      <c r="F757" s="55">
        <f>VLOOKUP(Table12[[#This Row],[Name]],V.Rd!$A:$B,2,FALSE)</f>
        <v>63</v>
      </c>
      <c r="G757" s="55">
        <f>VLOOKUP(Table12[[#This Row],[Name]],M.Rd!$A:$T,20,FALSE)</f>
        <v>8.99</v>
      </c>
    </row>
    <row r="758" spans="1:7" x14ac:dyDescent="0.25">
      <c r="A758" s="44" t="s">
        <v>390</v>
      </c>
      <c r="B758" s="49">
        <v>3.79</v>
      </c>
      <c r="C758" s="49">
        <v>6</v>
      </c>
      <c r="D758" s="46">
        <v>4.96</v>
      </c>
      <c r="E758" s="55">
        <f>VLOOKUP(Table12[[#This Row],[Name]],M.Rd!$A:$T,MATCH(Table12[[#This Row],[L.eff]],M.Rd!$C$2:$S$2)+2,FALSE)</f>
        <v>2.1</v>
      </c>
      <c r="F758" s="55">
        <f>VLOOKUP(Table12[[#This Row],[Name]],V.Rd!$A:$B,2,FALSE)</f>
        <v>63</v>
      </c>
      <c r="G758" s="55">
        <f>VLOOKUP(Table12[[#This Row],[Name]],M.Rd!$A:$T,20,FALSE)</f>
        <v>8.99</v>
      </c>
    </row>
    <row r="759" spans="1:7" x14ac:dyDescent="0.25">
      <c r="A759" s="44" t="s">
        <v>390</v>
      </c>
      <c r="B759" s="49">
        <v>3.79</v>
      </c>
      <c r="C759" s="49">
        <v>7</v>
      </c>
      <c r="D759" s="46">
        <v>3.66</v>
      </c>
      <c r="E759" s="55">
        <f>VLOOKUP(Table12[[#This Row],[Name]],M.Rd!$A:$T,MATCH(Table12[[#This Row],[L.eff]],M.Rd!$C$2:$S$2)+2,FALSE)</f>
        <v>2.1</v>
      </c>
      <c r="F759" s="55">
        <f>VLOOKUP(Table12[[#This Row],[Name]],V.Rd!$A:$B,2,FALSE)</f>
        <v>63</v>
      </c>
      <c r="G759" s="55">
        <f>VLOOKUP(Table12[[#This Row],[Name]],M.Rd!$A:$T,20,FALSE)</f>
        <v>8.99</v>
      </c>
    </row>
    <row r="760" spans="1:7" x14ac:dyDescent="0.25">
      <c r="A760" s="44" t="s">
        <v>390</v>
      </c>
      <c r="B760" s="49">
        <v>3.79</v>
      </c>
      <c r="C760" s="49">
        <v>8</v>
      </c>
      <c r="D760" s="46">
        <v>2.82</v>
      </c>
      <c r="E760" s="55">
        <f>VLOOKUP(Table12[[#This Row],[Name]],M.Rd!$A:$T,MATCH(Table12[[#This Row],[L.eff]],M.Rd!$C$2:$S$2)+2,FALSE)</f>
        <v>2.1</v>
      </c>
      <c r="F760" s="55">
        <f>VLOOKUP(Table12[[#This Row],[Name]],V.Rd!$A:$B,2,FALSE)</f>
        <v>63</v>
      </c>
      <c r="G760" s="55">
        <f>VLOOKUP(Table12[[#This Row],[Name]],M.Rd!$A:$T,20,FALSE)</f>
        <v>8.99</v>
      </c>
    </row>
    <row r="761" spans="1:7" x14ac:dyDescent="0.25">
      <c r="A761" s="44" t="s">
        <v>390</v>
      </c>
      <c r="B761" s="49">
        <v>3.79</v>
      </c>
      <c r="C761" s="49">
        <v>9</v>
      </c>
      <c r="D761" s="46">
        <v>2.23</v>
      </c>
      <c r="E761" s="55">
        <f>VLOOKUP(Table12[[#This Row],[Name]],M.Rd!$A:$T,MATCH(Table12[[#This Row],[L.eff]],M.Rd!$C$2:$S$2)+2,FALSE)</f>
        <v>2.1</v>
      </c>
      <c r="F761" s="55">
        <f>VLOOKUP(Table12[[#This Row],[Name]],V.Rd!$A:$B,2,FALSE)</f>
        <v>63</v>
      </c>
      <c r="G761" s="55">
        <f>VLOOKUP(Table12[[#This Row],[Name]],M.Rd!$A:$T,20,FALSE)</f>
        <v>8.99</v>
      </c>
    </row>
    <row r="762" spans="1:7" x14ac:dyDescent="0.25">
      <c r="A762" s="44" t="s">
        <v>390</v>
      </c>
      <c r="B762" s="49">
        <v>3.79</v>
      </c>
      <c r="C762" s="49">
        <v>10</v>
      </c>
      <c r="D762" s="46">
        <v>1.81</v>
      </c>
      <c r="E762" s="55">
        <f>VLOOKUP(Table12[[#This Row],[Name]],M.Rd!$A:$T,MATCH(Table12[[#This Row],[L.eff]],M.Rd!$C$2:$S$2)+2,FALSE)</f>
        <v>2.1</v>
      </c>
      <c r="F762" s="55">
        <f>VLOOKUP(Table12[[#This Row],[Name]],V.Rd!$A:$B,2,FALSE)</f>
        <v>63</v>
      </c>
      <c r="G762" s="55">
        <f>VLOOKUP(Table12[[#This Row],[Name]],M.Rd!$A:$T,20,FALSE)</f>
        <v>8.99</v>
      </c>
    </row>
    <row r="763" spans="1:7" x14ac:dyDescent="0.25">
      <c r="A763" s="44" t="s">
        <v>390</v>
      </c>
      <c r="B763" s="49">
        <v>3.79</v>
      </c>
      <c r="C763" s="49">
        <v>11</v>
      </c>
      <c r="D763" s="46">
        <v>1.5</v>
      </c>
      <c r="E763" s="55">
        <f>VLOOKUP(Table12[[#This Row],[Name]],M.Rd!$A:$T,MATCH(Table12[[#This Row],[L.eff]],M.Rd!$C$2:$S$2)+2,FALSE)</f>
        <v>2.1</v>
      </c>
      <c r="F763" s="55">
        <f>VLOOKUP(Table12[[#This Row],[Name]],V.Rd!$A:$B,2,FALSE)</f>
        <v>63</v>
      </c>
      <c r="G763" s="55">
        <f>VLOOKUP(Table12[[#This Row],[Name]],M.Rd!$A:$T,20,FALSE)</f>
        <v>8.99</v>
      </c>
    </row>
    <row r="764" spans="1:7" x14ac:dyDescent="0.25">
      <c r="A764" s="44" t="s">
        <v>390</v>
      </c>
      <c r="B764" s="49">
        <v>3.79</v>
      </c>
      <c r="C764" s="49">
        <v>12</v>
      </c>
      <c r="D764" s="46">
        <v>1.26</v>
      </c>
      <c r="E764" s="55">
        <f>VLOOKUP(Table12[[#This Row],[Name]],M.Rd!$A:$T,MATCH(Table12[[#This Row],[L.eff]],M.Rd!$C$2:$S$2)+2,FALSE)</f>
        <v>2.1</v>
      </c>
      <c r="F764" s="55">
        <f>VLOOKUP(Table12[[#This Row],[Name]],V.Rd!$A:$B,2,FALSE)</f>
        <v>63</v>
      </c>
      <c r="G764" s="55">
        <f>VLOOKUP(Table12[[#This Row],[Name]],M.Rd!$A:$T,20,FALSE)</f>
        <v>8.99</v>
      </c>
    </row>
    <row r="765" spans="1:7" x14ac:dyDescent="0.25">
      <c r="A765" s="44" t="s">
        <v>390</v>
      </c>
      <c r="B765" s="49">
        <v>3.79</v>
      </c>
      <c r="C765" s="49">
        <v>13</v>
      </c>
      <c r="D765" s="46">
        <v>1.08</v>
      </c>
      <c r="E765" s="55">
        <f>VLOOKUP(Table12[[#This Row],[Name]],M.Rd!$A:$T,MATCH(Table12[[#This Row],[L.eff]],M.Rd!$C$2:$S$2)+2,FALSE)</f>
        <v>2.1</v>
      </c>
      <c r="F765" s="55">
        <f>VLOOKUP(Table12[[#This Row],[Name]],V.Rd!$A:$B,2,FALSE)</f>
        <v>63</v>
      </c>
      <c r="G765" s="55">
        <f>VLOOKUP(Table12[[#This Row],[Name]],M.Rd!$A:$T,20,FALSE)</f>
        <v>8.99</v>
      </c>
    </row>
    <row r="766" spans="1:7" x14ac:dyDescent="0.25">
      <c r="A766" s="44" t="s">
        <v>390</v>
      </c>
      <c r="B766" s="49">
        <v>3.79</v>
      </c>
      <c r="C766" s="49">
        <v>14</v>
      </c>
      <c r="D766" s="46">
        <v>0.93</v>
      </c>
      <c r="E766" s="55">
        <f>VLOOKUP(Table12[[#This Row],[Name]],M.Rd!$A:$T,MATCH(Table12[[#This Row],[L.eff]],M.Rd!$C$2:$S$2)+2,FALSE)</f>
        <v>2.1</v>
      </c>
      <c r="F766" s="55">
        <f>VLOOKUP(Table12[[#This Row],[Name]],V.Rd!$A:$B,2,FALSE)</f>
        <v>63</v>
      </c>
      <c r="G766" s="55">
        <f>VLOOKUP(Table12[[#This Row],[Name]],M.Rd!$A:$T,20,FALSE)</f>
        <v>8.99</v>
      </c>
    </row>
    <row r="767" spans="1:7" x14ac:dyDescent="0.25">
      <c r="A767" s="43" t="s">
        <v>448</v>
      </c>
      <c r="B767" s="48">
        <v>110</v>
      </c>
      <c r="C767" s="48">
        <v>1</v>
      </c>
      <c r="D767" s="45">
        <v>4970</v>
      </c>
      <c r="E767" s="55">
        <f>VLOOKUP(Table12[[#This Row],[Name]],M.Rd!$A:$T,MATCH(Table12[[#This Row],[L.eff]],M.Rd!$C$2:$S$2)+2,FALSE)</f>
        <v>709</v>
      </c>
      <c r="F767" s="55">
        <f>VLOOKUP(Table12[[#This Row],[Name]],V.Rd!$A:$B,2,FALSE)</f>
        <v>1830</v>
      </c>
      <c r="G767" s="55">
        <f>VLOOKUP(Table12[[#This Row],[Name]],M.Rd!$A:$T,20,FALSE)</f>
        <v>35100</v>
      </c>
    </row>
    <row r="768" spans="1:7" x14ac:dyDescent="0.25">
      <c r="A768" s="44" t="s">
        <v>448</v>
      </c>
      <c r="B768" s="49">
        <v>110</v>
      </c>
      <c r="C768" s="49">
        <v>1.5</v>
      </c>
      <c r="D768" s="46">
        <v>4970</v>
      </c>
      <c r="E768" s="55">
        <f>VLOOKUP(Table12[[#This Row],[Name]],M.Rd!$A:$T,MATCH(Table12[[#This Row],[L.eff]],M.Rd!$C$2:$S$2)+2,FALSE)</f>
        <v>709</v>
      </c>
      <c r="F768" s="55">
        <f>VLOOKUP(Table12[[#This Row],[Name]],V.Rd!$A:$B,2,FALSE)</f>
        <v>1830</v>
      </c>
      <c r="G768" s="55">
        <f>VLOOKUP(Table12[[#This Row],[Name]],M.Rd!$A:$T,20,FALSE)</f>
        <v>35100</v>
      </c>
    </row>
    <row r="769" spans="1:7" x14ac:dyDescent="0.25">
      <c r="A769" s="44" t="s">
        <v>448</v>
      </c>
      <c r="B769" s="49">
        <v>110</v>
      </c>
      <c r="C769" s="49">
        <v>2</v>
      </c>
      <c r="D769" s="46">
        <v>4970</v>
      </c>
      <c r="E769" s="55">
        <f>VLOOKUP(Table12[[#This Row],[Name]],M.Rd!$A:$T,MATCH(Table12[[#This Row],[L.eff]],M.Rd!$C$2:$S$2)+2,FALSE)</f>
        <v>709</v>
      </c>
      <c r="F769" s="55">
        <f>VLOOKUP(Table12[[#This Row],[Name]],V.Rd!$A:$B,2,FALSE)</f>
        <v>1830</v>
      </c>
      <c r="G769" s="55">
        <f>VLOOKUP(Table12[[#This Row],[Name]],M.Rd!$A:$T,20,FALSE)</f>
        <v>35100</v>
      </c>
    </row>
    <row r="770" spans="1:7" x14ac:dyDescent="0.25">
      <c r="A770" s="44" t="s">
        <v>448</v>
      </c>
      <c r="B770" s="49">
        <v>110</v>
      </c>
      <c r="C770" s="49">
        <v>2.5</v>
      </c>
      <c r="D770" s="46">
        <v>4960</v>
      </c>
      <c r="E770" s="55">
        <f>VLOOKUP(Table12[[#This Row],[Name]],M.Rd!$A:$T,MATCH(Table12[[#This Row],[L.eff]],M.Rd!$C$2:$S$2)+2,FALSE)</f>
        <v>709</v>
      </c>
      <c r="F770" s="55">
        <f>VLOOKUP(Table12[[#This Row],[Name]],V.Rd!$A:$B,2,FALSE)</f>
        <v>1830</v>
      </c>
      <c r="G770" s="55">
        <f>VLOOKUP(Table12[[#This Row],[Name]],M.Rd!$A:$T,20,FALSE)</f>
        <v>35100</v>
      </c>
    </row>
    <row r="771" spans="1:7" x14ac:dyDescent="0.25">
      <c r="A771" s="44" t="s">
        <v>448</v>
      </c>
      <c r="B771" s="49">
        <v>110</v>
      </c>
      <c r="C771" s="49">
        <v>3</v>
      </c>
      <c r="D771" s="46">
        <v>4920</v>
      </c>
      <c r="E771" s="55">
        <f>VLOOKUP(Table12[[#This Row],[Name]],M.Rd!$A:$T,MATCH(Table12[[#This Row],[L.eff]],M.Rd!$C$2:$S$2)+2,FALSE)</f>
        <v>709</v>
      </c>
      <c r="F771" s="55">
        <f>VLOOKUP(Table12[[#This Row],[Name]],V.Rd!$A:$B,2,FALSE)</f>
        <v>1830</v>
      </c>
      <c r="G771" s="55">
        <f>VLOOKUP(Table12[[#This Row],[Name]],M.Rd!$A:$T,20,FALSE)</f>
        <v>35100</v>
      </c>
    </row>
    <row r="772" spans="1:7" x14ac:dyDescent="0.25">
      <c r="A772" s="44" t="s">
        <v>448</v>
      </c>
      <c r="B772" s="49">
        <v>110</v>
      </c>
      <c r="C772" s="49">
        <v>3.5</v>
      </c>
      <c r="D772" s="46">
        <v>4870</v>
      </c>
      <c r="E772" s="55">
        <f>VLOOKUP(Table12[[#This Row],[Name]],M.Rd!$A:$T,MATCH(Table12[[#This Row],[L.eff]],M.Rd!$C$2:$S$2)+2,FALSE)</f>
        <v>709</v>
      </c>
      <c r="F772" s="55">
        <f>VLOOKUP(Table12[[#This Row],[Name]],V.Rd!$A:$B,2,FALSE)</f>
        <v>1830</v>
      </c>
      <c r="G772" s="55">
        <f>VLOOKUP(Table12[[#This Row],[Name]],M.Rd!$A:$T,20,FALSE)</f>
        <v>35100</v>
      </c>
    </row>
    <row r="773" spans="1:7" x14ac:dyDescent="0.25">
      <c r="A773" s="44" t="s">
        <v>448</v>
      </c>
      <c r="B773" s="49">
        <v>110</v>
      </c>
      <c r="C773" s="49">
        <v>4</v>
      </c>
      <c r="D773" s="46">
        <v>4820</v>
      </c>
      <c r="E773" s="55">
        <f>VLOOKUP(Table12[[#This Row],[Name]],M.Rd!$A:$T,MATCH(Table12[[#This Row],[L.eff]],M.Rd!$C$2:$S$2)+2,FALSE)</f>
        <v>709</v>
      </c>
      <c r="F773" s="55">
        <f>VLOOKUP(Table12[[#This Row],[Name]],V.Rd!$A:$B,2,FALSE)</f>
        <v>1830</v>
      </c>
      <c r="G773" s="55">
        <f>VLOOKUP(Table12[[#This Row],[Name]],M.Rd!$A:$T,20,FALSE)</f>
        <v>35100</v>
      </c>
    </row>
    <row r="774" spans="1:7" x14ac:dyDescent="0.25">
      <c r="A774" s="44" t="s">
        <v>448</v>
      </c>
      <c r="B774" s="49">
        <v>110</v>
      </c>
      <c r="C774" s="49">
        <v>5</v>
      </c>
      <c r="D774" s="46">
        <v>4720</v>
      </c>
      <c r="E774" s="55">
        <f>VLOOKUP(Table12[[#This Row],[Name]],M.Rd!$A:$T,MATCH(Table12[[#This Row],[L.eff]],M.Rd!$C$2:$S$2)+2,FALSE)</f>
        <v>709</v>
      </c>
      <c r="F774" s="55">
        <f>VLOOKUP(Table12[[#This Row],[Name]],V.Rd!$A:$B,2,FALSE)</f>
        <v>1830</v>
      </c>
      <c r="G774" s="55">
        <f>VLOOKUP(Table12[[#This Row],[Name]],M.Rd!$A:$T,20,FALSE)</f>
        <v>35100</v>
      </c>
    </row>
    <row r="775" spans="1:7" x14ac:dyDescent="0.25">
      <c r="A775" s="44" t="s">
        <v>448</v>
      </c>
      <c r="B775" s="49">
        <v>110</v>
      </c>
      <c r="C775" s="49">
        <v>6</v>
      </c>
      <c r="D775" s="46">
        <v>4600</v>
      </c>
      <c r="E775" s="55">
        <f>VLOOKUP(Table12[[#This Row],[Name]],M.Rd!$A:$T,MATCH(Table12[[#This Row],[L.eff]],M.Rd!$C$2:$S$2)+2,FALSE)</f>
        <v>709</v>
      </c>
      <c r="F775" s="55">
        <f>VLOOKUP(Table12[[#This Row],[Name]],V.Rd!$A:$B,2,FALSE)</f>
        <v>1830</v>
      </c>
      <c r="G775" s="55">
        <f>VLOOKUP(Table12[[#This Row],[Name]],M.Rd!$A:$T,20,FALSE)</f>
        <v>35100</v>
      </c>
    </row>
    <row r="776" spans="1:7" x14ac:dyDescent="0.25">
      <c r="A776" s="44" t="s">
        <v>448</v>
      </c>
      <c r="B776" s="49">
        <v>110</v>
      </c>
      <c r="C776" s="49">
        <v>7</v>
      </c>
      <c r="D776" s="46">
        <v>4460</v>
      </c>
      <c r="E776" s="55">
        <f>VLOOKUP(Table12[[#This Row],[Name]],M.Rd!$A:$T,MATCH(Table12[[#This Row],[L.eff]],M.Rd!$C$2:$S$2)+2,FALSE)</f>
        <v>709</v>
      </c>
      <c r="F776" s="55">
        <f>VLOOKUP(Table12[[#This Row],[Name]],V.Rd!$A:$B,2,FALSE)</f>
        <v>1830</v>
      </c>
      <c r="G776" s="55">
        <f>VLOOKUP(Table12[[#This Row],[Name]],M.Rd!$A:$T,20,FALSE)</f>
        <v>35100</v>
      </c>
    </row>
    <row r="777" spans="1:7" x14ac:dyDescent="0.25">
      <c r="A777" s="44" t="s">
        <v>448</v>
      </c>
      <c r="B777" s="49">
        <v>110</v>
      </c>
      <c r="C777" s="49">
        <v>8</v>
      </c>
      <c r="D777" s="46">
        <v>4300</v>
      </c>
      <c r="E777" s="55">
        <f>VLOOKUP(Table12[[#This Row],[Name]],M.Rd!$A:$T,MATCH(Table12[[#This Row],[L.eff]],M.Rd!$C$2:$S$2)+2,FALSE)</f>
        <v>709</v>
      </c>
      <c r="F777" s="55">
        <f>VLOOKUP(Table12[[#This Row],[Name]],V.Rd!$A:$B,2,FALSE)</f>
        <v>1830</v>
      </c>
      <c r="G777" s="55">
        <f>VLOOKUP(Table12[[#This Row],[Name]],M.Rd!$A:$T,20,FALSE)</f>
        <v>35100</v>
      </c>
    </row>
    <row r="778" spans="1:7" x14ac:dyDescent="0.25">
      <c r="A778" s="44" t="s">
        <v>448</v>
      </c>
      <c r="B778" s="49">
        <v>110</v>
      </c>
      <c r="C778" s="49">
        <v>9</v>
      </c>
      <c r="D778" s="46">
        <v>4100</v>
      </c>
      <c r="E778" s="55">
        <f>VLOOKUP(Table12[[#This Row],[Name]],M.Rd!$A:$T,MATCH(Table12[[#This Row],[L.eff]],M.Rd!$C$2:$S$2)+2,FALSE)</f>
        <v>709</v>
      </c>
      <c r="F778" s="55">
        <f>VLOOKUP(Table12[[#This Row],[Name]],V.Rd!$A:$B,2,FALSE)</f>
        <v>1830</v>
      </c>
      <c r="G778" s="55">
        <f>VLOOKUP(Table12[[#This Row],[Name]],M.Rd!$A:$T,20,FALSE)</f>
        <v>35100</v>
      </c>
    </row>
    <row r="779" spans="1:7" x14ac:dyDescent="0.25">
      <c r="A779" s="44" t="s">
        <v>448</v>
      </c>
      <c r="B779" s="49">
        <v>110</v>
      </c>
      <c r="C779" s="49">
        <v>10</v>
      </c>
      <c r="D779" s="46">
        <v>3870</v>
      </c>
      <c r="E779" s="55">
        <f>VLOOKUP(Table12[[#This Row],[Name]],M.Rd!$A:$T,MATCH(Table12[[#This Row],[L.eff]],M.Rd!$C$2:$S$2)+2,FALSE)</f>
        <v>709</v>
      </c>
      <c r="F779" s="55">
        <f>VLOOKUP(Table12[[#This Row],[Name]],V.Rd!$A:$B,2,FALSE)</f>
        <v>1830</v>
      </c>
      <c r="G779" s="55">
        <f>VLOOKUP(Table12[[#This Row],[Name]],M.Rd!$A:$T,20,FALSE)</f>
        <v>35100</v>
      </c>
    </row>
    <row r="780" spans="1:7" x14ac:dyDescent="0.25">
      <c r="A780" s="44" t="s">
        <v>448</v>
      </c>
      <c r="B780" s="49">
        <v>110</v>
      </c>
      <c r="C780" s="49">
        <v>11</v>
      </c>
      <c r="D780" s="46">
        <v>3610</v>
      </c>
      <c r="E780" s="55">
        <f>VLOOKUP(Table12[[#This Row],[Name]],M.Rd!$A:$T,MATCH(Table12[[#This Row],[L.eff]],M.Rd!$C$2:$S$2)+2,FALSE)</f>
        <v>709</v>
      </c>
      <c r="F780" s="55">
        <f>VLOOKUP(Table12[[#This Row],[Name]],V.Rd!$A:$B,2,FALSE)</f>
        <v>1830</v>
      </c>
      <c r="G780" s="55">
        <f>VLOOKUP(Table12[[#This Row],[Name]],M.Rd!$A:$T,20,FALSE)</f>
        <v>35100</v>
      </c>
    </row>
    <row r="781" spans="1:7" x14ac:dyDescent="0.25">
      <c r="A781" s="44" t="s">
        <v>448</v>
      </c>
      <c r="B781" s="49">
        <v>110</v>
      </c>
      <c r="C781" s="49">
        <v>12</v>
      </c>
      <c r="D781" s="46">
        <v>3330</v>
      </c>
      <c r="E781" s="55">
        <f>VLOOKUP(Table12[[#This Row],[Name]],M.Rd!$A:$T,MATCH(Table12[[#This Row],[L.eff]],M.Rd!$C$2:$S$2)+2,FALSE)</f>
        <v>709</v>
      </c>
      <c r="F781" s="55">
        <f>VLOOKUP(Table12[[#This Row],[Name]],V.Rd!$A:$B,2,FALSE)</f>
        <v>1830</v>
      </c>
      <c r="G781" s="55">
        <f>VLOOKUP(Table12[[#This Row],[Name]],M.Rd!$A:$T,20,FALSE)</f>
        <v>35100</v>
      </c>
    </row>
    <row r="782" spans="1:7" x14ac:dyDescent="0.25">
      <c r="A782" s="44" t="s">
        <v>448</v>
      </c>
      <c r="B782" s="49">
        <v>110</v>
      </c>
      <c r="C782" s="49">
        <v>13</v>
      </c>
      <c r="D782" s="46">
        <v>3040</v>
      </c>
      <c r="E782" s="55">
        <f>VLOOKUP(Table12[[#This Row],[Name]],M.Rd!$A:$T,MATCH(Table12[[#This Row],[L.eff]],M.Rd!$C$2:$S$2)+2,FALSE)</f>
        <v>709</v>
      </c>
      <c r="F782" s="55">
        <f>VLOOKUP(Table12[[#This Row],[Name]],V.Rd!$A:$B,2,FALSE)</f>
        <v>1830</v>
      </c>
      <c r="G782" s="55">
        <f>VLOOKUP(Table12[[#This Row],[Name]],M.Rd!$A:$T,20,FALSE)</f>
        <v>35100</v>
      </c>
    </row>
    <row r="783" spans="1:7" x14ac:dyDescent="0.25">
      <c r="A783" s="44" t="s">
        <v>448</v>
      </c>
      <c r="B783" s="49">
        <v>110</v>
      </c>
      <c r="C783" s="49">
        <v>14</v>
      </c>
      <c r="D783" s="46">
        <v>2760</v>
      </c>
      <c r="E783" s="55">
        <f>VLOOKUP(Table12[[#This Row],[Name]],M.Rd!$A:$T,MATCH(Table12[[#This Row],[L.eff]],M.Rd!$C$2:$S$2)+2,FALSE)</f>
        <v>709</v>
      </c>
      <c r="F783" s="55">
        <f>VLOOKUP(Table12[[#This Row],[Name]],V.Rd!$A:$B,2,FALSE)</f>
        <v>1830</v>
      </c>
      <c r="G783" s="55">
        <f>VLOOKUP(Table12[[#This Row],[Name]],M.Rd!$A:$T,20,FALSE)</f>
        <v>35100</v>
      </c>
    </row>
    <row r="784" spans="1:7" x14ac:dyDescent="0.25">
      <c r="A784" s="43" t="s">
        <v>449</v>
      </c>
      <c r="B784" s="48">
        <v>137</v>
      </c>
      <c r="C784" s="48">
        <v>1</v>
      </c>
      <c r="D784" s="45">
        <v>6210</v>
      </c>
      <c r="E784" s="55">
        <f>VLOOKUP(Table12[[#This Row],[Name]],M.Rd!$A:$T,MATCH(Table12[[#This Row],[L.eff]],M.Rd!$C$2:$S$2)+2,FALSE)</f>
        <v>877</v>
      </c>
      <c r="F784" s="55">
        <f>VLOOKUP(Table12[[#This Row],[Name]],V.Rd!$A:$B,2,FALSE)</f>
        <v>2280</v>
      </c>
      <c r="G784" s="55">
        <f>VLOOKUP(Table12[[#This Row],[Name]],M.Rd!$A:$T,20,FALSE)</f>
        <v>43100</v>
      </c>
    </row>
    <row r="785" spans="1:7" x14ac:dyDescent="0.25">
      <c r="A785" s="44" t="s">
        <v>449</v>
      </c>
      <c r="B785" s="49">
        <v>137</v>
      </c>
      <c r="C785" s="49">
        <v>1.5</v>
      </c>
      <c r="D785" s="46">
        <v>6210</v>
      </c>
      <c r="E785" s="55">
        <f>VLOOKUP(Table12[[#This Row],[Name]],M.Rd!$A:$T,MATCH(Table12[[#This Row],[L.eff]],M.Rd!$C$2:$S$2)+2,FALSE)</f>
        <v>877</v>
      </c>
      <c r="F785" s="55">
        <f>VLOOKUP(Table12[[#This Row],[Name]],V.Rd!$A:$B,2,FALSE)</f>
        <v>2280</v>
      </c>
      <c r="G785" s="55">
        <f>VLOOKUP(Table12[[#This Row],[Name]],M.Rd!$A:$T,20,FALSE)</f>
        <v>43100</v>
      </c>
    </row>
    <row r="786" spans="1:7" x14ac:dyDescent="0.25">
      <c r="A786" s="44" t="s">
        <v>449</v>
      </c>
      <c r="B786" s="49">
        <v>137</v>
      </c>
      <c r="C786" s="49">
        <v>2</v>
      </c>
      <c r="D786" s="46">
        <v>6210</v>
      </c>
      <c r="E786" s="55">
        <f>VLOOKUP(Table12[[#This Row],[Name]],M.Rd!$A:$T,MATCH(Table12[[#This Row],[L.eff]],M.Rd!$C$2:$S$2)+2,FALSE)</f>
        <v>877</v>
      </c>
      <c r="F786" s="55">
        <f>VLOOKUP(Table12[[#This Row],[Name]],V.Rd!$A:$B,2,FALSE)</f>
        <v>2280</v>
      </c>
      <c r="G786" s="55">
        <f>VLOOKUP(Table12[[#This Row],[Name]],M.Rd!$A:$T,20,FALSE)</f>
        <v>43100</v>
      </c>
    </row>
    <row r="787" spans="1:7" x14ac:dyDescent="0.25">
      <c r="A787" s="44" t="s">
        <v>449</v>
      </c>
      <c r="B787" s="49">
        <v>137</v>
      </c>
      <c r="C787" s="49">
        <v>2.5</v>
      </c>
      <c r="D787" s="46">
        <v>6200</v>
      </c>
      <c r="E787" s="55">
        <f>VLOOKUP(Table12[[#This Row],[Name]],M.Rd!$A:$T,MATCH(Table12[[#This Row],[L.eff]],M.Rd!$C$2:$S$2)+2,FALSE)</f>
        <v>877</v>
      </c>
      <c r="F787" s="55">
        <f>VLOOKUP(Table12[[#This Row],[Name]],V.Rd!$A:$B,2,FALSE)</f>
        <v>2280</v>
      </c>
      <c r="G787" s="55">
        <f>VLOOKUP(Table12[[#This Row],[Name]],M.Rd!$A:$T,20,FALSE)</f>
        <v>43100</v>
      </c>
    </row>
    <row r="788" spans="1:7" x14ac:dyDescent="0.25">
      <c r="A788" s="44" t="s">
        <v>449</v>
      </c>
      <c r="B788" s="49">
        <v>137</v>
      </c>
      <c r="C788" s="49">
        <v>3</v>
      </c>
      <c r="D788" s="46">
        <v>6140</v>
      </c>
      <c r="E788" s="55">
        <f>VLOOKUP(Table12[[#This Row],[Name]],M.Rd!$A:$T,MATCH(Table12[[#This Row],[L.eff]],M.Rd!$C$2:$S$2)+2,FALSE)</f>
        <v>877</v>
      </c>
      <c r="F788" s="55">
        <f>VLOOKUP(Table12[[#This Row],[Name]],V.Rd!$A:$B,2,FALSE)</f>
        <v>2280</v>
      </c>
      <c r="G788" s="55">
        <f>VLOOKUP(Table12[[#This Row],[Name]],M.Rd!$A:$T,20,FALSE)</f>
        <v>43100</v>
      </c>
    </row>
    <row r="789" spans="1:7" x14ac:dyDescent="0.25">
      <c r="A789" s="44" t="s">
        <v>449</v>
      </c>
      <c r="B789" s="49">
        <v>137</v>
      </c>
      <c r="C789" s="49">
        <v>3.5</v>
      </c>
      <c r="D789" s="46">
        <v>6080</v>
      </c>
      <c r="E789" s="55">
        <f>VLOOKUP(Table12[[#This Row],[Name]],M.Rd!$A:$T,MATCH(Table12[[#This Row],[L.eff]],M.Rd!$C$2:$S$2)+2,FALSE)</f>
        <v>877</v>
      </c>
      <c r="F789" s="55">
        <f>VLOOKUP(Table12[[#This Row],[Name]],V.Rd!$A:$B,2,FALSE)</f>
        <v>2280</v>
      </c>
      <c r="G789" s="55">
        <f>VLOOKUP(Table12[[#This Row],[Name]],M.Rd!$A:$T,20,FALSE)</f>
        <v>43100</v>
      </c>
    </row>
    <row r="790" spans="1:7" x14ac:dyDescent="0.25">
      <c r="A790" s="44" t="s">
        <v>449</v>
      </c>
      <c r="B790" s="49">
        <v>137</v>
      </c>
      <c r="C790" s="49">
        <v>4</v>
      </c>
      <c r="D790" s="46">
        <v>6020</v>
      </c>
      <c r="E790" s="55">
        <f>VLOOKUP(Table12[[#This Row],[Name]],M.Rd!$A:$T,MATCH(Table12[[#This Row],[L.eff]],M.Rd!$C$2:$S$2)+2,FALSE)</f>
        <v>877</v>
      </c>
      <c r="F790" s="55">
        <f>VLOOKUP(Table12[[#This Row],[Name]],V.Rd!$A:$B,2,FALSE)</f>
        <v>2280</v>
      </c>
      <c r="G790" s="55">
        <f>VLOOKUP(Table12[[#This Row],[Name]],M.Rd!$A:$T,20,FALSE)</f>
        <v>43100</v>
      </c>
    </row>
    <row r="791" spans="1:7" x14ac:dyDescent="0.25">
      <c r="A791" s="44" t="s">
        <v>449</v>
      </c>
      <c r="B791" s="49">
        <v>137</v>
      </c>
      <c r="C791" s="49">
        <v>5</v>
      </c>
      <c r="D791" s="46">
        <v>5890</v>
      </c>
      <c r="E791" s="55">
        <f>VLOOKUP(Table12[[#This Row],[Name]],M.Rd!$A:$T,MATCH(Table12[[#This Row],[L.eff]],M.Rd!$C$2:$S$2)+2,FALSE)</f>
        <v>877</v>
      </c>
      <c r="F791" s="55">
        <f>VLOOKUP(Table12[[#This Row],[Name]],V.Rd!$A:$B,2,FALSE)</f>
        <v>2280</v>
      </c>
      <c r="G791" s="55">
        <f>VLOOKUP(Table12[[#This Row],[Name]],M.Rd!$A:$T,20,FALSE)</f>
        <v>43100</v>
      </c>
    </row>
    <row r="792" spans="1:7" x14ac:dyDescent="0.25">
      <c r="A792" s="44" t="s">
        <v>449</v>
      </c>
      <c r="B792" s="49">
        <v>137</v>
      </c>
      <c r="C792" s="49">
        <v>6</v>
      </c>
      <c r="D792" s="46">
        <v>5740</v>
      </c>
      <c r="E792" s="55">
        <f>VLOOKUP(Table12[[#This Row],[Name]],M.Rd!$A:$T,MATCH(Table12[[#This Row],[L.eff]],M.Rd!$C$2:$S$2)+2,FALSE)</f>
        <v>877</v>
      </c>
      <c r="F792" s="55">
        <f>VLOOKUP(Table12[[#This Row],[Name]],V.Rd!$A:$B,2,FALSE)</f>
        <v>2280</v>
      </c>
      <c r="G792" s="55">
        <f>VLOOKUP(Table12[[#This Row],[Name]],M.Rd!$A:$T,20,FALSE)</f>
        <v>43100</v>
      </c>
    </row>
    <row r="793" spans="1:7" x14ac:dyDescent="0.25">
      <c r="A793" s="44" t="s">
        <v>449</v>
      </c>
      <c r="B793" s="49">
        <v>137</v>
      </c>
      <c r="C793" s="49">
        <v>7</v>
      </c>
      <c r="D793" s="46">
        <v>5570</v>
      </c>
      <c r="E793" s="55">
        <f>VLOOKUP(Table12[[#This Row],[Name]],M.Rd!$A:$T,MATCH(Table12[[#This Row],[L.eff]],M.Rd!$C$2:$S$2)+2,FALSE)</f>
        <v>877</v>
      </c>
      <c r="F793" s="55">
        <f>VLOOKUP(Table12[[#This Row],[Name]],V.Rd!$A:$B,2,FALSE)</f>
        <v>2280</v>
      </c>
      <c r="G793" s="55">
        <f>VLOOKUP(Table12[[#This Row],[Name]],M.Rd!$A:$T,20,FALSE)</f>
        <v>43100</v>
      </c>
    </row>
    <row r="794" spans="1:7" x14ac:dyDescent="0.25">
      <c r="A794" s="44" t="s">
        <v>449</v>
      </c>
      <c r="B794" s="49">
        <v>137</v>
      </c>
      <c r="C794" s="49">
        <v>8</v>
      </c>
      <c r="D794" s="46">
        <v>5360</v>
      </c>
      <c r="E794" s="55">
        <f>VLOOKUP(Table12[[#This Row],[Name]],M.Rd!$A:$T,MATCH(Table12[[#This Row],[L.eff]],M.Rd!$C$2:$S$2)+2,FALSE)</f>
        <v>877</v>
      </c>
      <c r="F794" s="55">
        <f>VLOOKUP(Table12[[#This Row],[Name]],V.Rd!$A:$B,2,FALSE)</f>
        <v>2280</v>
      </c>
      <c r="G794" s="55">
        <f>VLOOKUP(Table12[[#This Row],[Name]],M.Rd!$A:$T,20,FALSE)</f>
        <v>43100</v>
      </c>
    </row>
    <row r="795" spans="1:7" x14ac:dyDescent="0.25">
      <c r="A795" s="44" t="s">
        <v>449</v>
      </c>
      <c r="B795" s="49">
        <v>137</v>
      </c>
      <c r="C795" s="49">
        <v>9</v>
      </c>
      <c r="D795" s="46">
        <v>5110</v>
      </c>
      <c r="E795" s="55">
        <f>VLOOKUP(Table12[[#This Row],[Name]],M.Rd!$A:$T,MATCH(Table12[[#This Row],[L.eff]],M.Rd!$C$2:$S$2)+2,FALSE)</f>
        <v>877</v>
      </c>
      <c r="F795" s="55">
        <f>VLOOKUP(Table12[[#This Row],[Name]],V.Rd!$A:$B,2,FALSE)</f>
        <v>2280</v>
      </c>
      <c r="G795" s="55">
        <f>VLOOKUP(Table12[[#This Row],[Name]],M.Rd!$A:$T,20,FALSE)</f>
        <v>43100</v>
      </c>
    </row>
    <row r="796" spans="1:7" x14ac:dyDescent="0.25">
      <c r="A796" s="44" t="s">
        <v>449</v>
      </c>
      <c r="B796" s="49">
        <v>137</v>
      </c>
      <c r="C796" s="49">
        <v>10</v>
      </c>
      <c r="D796" s="46">
        <v>4820</v>
      </c>
      <c r="E796" s="55">
        <f>VLOOKUP(Table12[[#This Row],[Name]],M.Rd!$A:$T,MATCH(Table12[[#This Row],[L.eff]],M.Rd!$C$2:$S$2)+2,FALSE)</f>
        <v>877</v>
      </c>
      <c r="F796" s="55">
        <f>VLOOKUP(Table12[[#This Row],[Name]],V.Rd!$A:$B,2,FALSE)</f>
        <v>2280</v>
      </c>
      <c r="G796" s="55">
        <f>VLOOKUP(Table12[[#This Row],[Name]],M.Rd!$A:$T,20,FALSE)</f>
        <v>43100</v>
      </c>
    </row>
    <row r="797" spans="1:7" x14ac:dyDescent="0.25">
      <c r="A797" s="44" t="s">
        <v>449</v>
      </c>
      <c r="B797" s="49">
        <v>137</v>
      </c>
      <c r="C797" s="49">
        <v>11</v>
      </c>
      <c r="D797" s="46">
        <v>4490</v>
      </c>
      <c r="E797" s="55">
        <f>VLOOKUP(Table12[[#This Row],[Name]],M.Rd!$A:$T,MATCH(Table12[[#This Row],[L.eff]],M.Rd!$C$2:$S$2)+2,FALSE)</f>
        <v>877</v>
      </c>
      <c r="F797" s="55">
        <f>VLOOKUP(Table12[[#This Row],[Name]],V.Rd!$A:$B,2,FALSE)</f>
        <v>2280</v>
      </c>
      <c r="G797" s="55">
        <f>VLOOKUP(Table12[[#This Row],[Name]],M.Rd!$A:$T,20,FALSE)</f>
        <v>43100</v>
      </c>
    </row>
    <row r="798" spans="1:7" x14ac:dyDescent="0.25">
      <c r="A798" s="44" t="s">
        <v>449</v>
      </c>
      <c r="B798" s="49">
        <v>137</v>
      </c>
      <c r="C798" s="49">
        <v>12</v>
      </c>
      <c r="D798" s="46">
        <v>4130</v>
      </c>
      <c r="E798" s="55">
        <f>VLOOKUP(Table12[[#This Row],[Name]],M.Rd!$A:$T,MATCH(Table12[[#This Row],[L.eff]],M.Rd!$C$2:$S$2)+2,FALSE)</f>
        <v>877</v>
      </c>
      <c r="F798" s="55">
        <f>VLOOKUP(Table12[[#This Row],[Name]],V.Rd!$A:$B,2,FALSE)</f>
        <v>2280</v>
      </c>
      <c r="G798" s="55">
        <f>VLOOKUP(Table12[[#This Row],[Name]],M.Rd!$A:$T,20,FALSE)</f>
        <v>43100</v>
      </c>
    </row>
    <row r="799" spans="1:7" x14ac:dyDescent="0.25">
      <c r="A799" s="44" t="s">
        <v>449</v>
      </c>
      <c r="B799" s="49">
        <v>137</v>
      </c>
      <c r="C799" s="49">
        <v>13</v>
      </c>
      <c r="D799" s="46">
        <v>3770</v>
      </c>
      <c r="E799" s="55">
        <f>VLOOKUP(Table12[[#This Row],[Name]],M.Rd!$A:$T,MATCH(Table12[[#This Row],[L.eff]],M.Rd!$C$2:$S$2)+2,FALSE)</f>
        <v>877</v>
      </c>
      <c r="F799" s="55">
        <f>VLOOKUP(Table12[[#This Row],[Name]],V.Rd!$A:$B,2,FALSE)</f>
        <v>2280</v>
      </c>
      <c r="G799" s="55">
        <f>VLOOKUP(Table12[[#This Row],[Name]],M.Rd!$A:$T,20,FALSE)</f>
        <v>43100</v>
      </c>
    </row>
    <row r="800" spans="1:7" x14ac:dyDescent="0.25">
      <c r="A800" s="44" t="s">
        <v>449</v>
      </c>
      <c r="B800" s="49">
        <v>137</v>
      </c>
      <c r="C800" s="49">
        <v>14</v>
      </c>
      <c r="D800" s="46">
        <v>3420</v>
      </c>
      <c r="E800" s="55">
        <f>VLOOKUP(Table12[[#This Row],[Name]],M.Rd!$A:$T,MATCH(Table12[[#This Row],[L.eff]],M.Rd!$C$2:$S$2)+2,FALSE)</f>
        <v>877</v>
      </c>
      <c r="F800" s="55">
        <f>VLOOKUP(Table12[[#This Row],[Name]],V.Rd!$A:$B,2,FALSE)</f>
        <v>2280</v>
      </c>
      <c r="G800" s="55">
        <f>VLOOKUP(Table12[[#This Row],[Name]],M.Rd!$A:$T,20,FALSE)</f>
        <v>43100</v>
      </c>
    </row>
    <row r="801" spans="1:7" x14ac:dyDescent="0.25">
      <c r="A801" s="43" t="s">
        <v>450</v>
      </c>
      <c r="B801" s="48">
        <v>174</v>
      </c>
      <c r="C801" s="48">
        <v>1</v>
      </c>
      <c r="D801" s="45">
        <v>7880</v>
      </c>
      <c r="E801" s="55">
        <f>VLOOKUP(Table12[[#This Row],[Name]],M.Rd!$A:$T,MATCH(Table12[[#This Row],[L.eff]],M.Rd!$C$2:$S$2)+2,FALSE)</f>
        <v>1100</v>
      </c>
      <c r="F801" s="55">
        <f>VLOOKUP(Table12[[#This Row],[Name]],V.Rd!$A:$B,2,FALSE)</f>
        <v>2900</v>
      </c>
      <c r="G801" s="55">
        <f>VLOOKUP(Table12[[#This Row],[Name]],M.Rd!$A:$T,20,FALSE)</f>
        <v>54000</v>
      </c>
    </row>
    <row r="802" spans="1:7" x14ac:dyDescent="0.25">
      <c r="A802" s="44" t="s">
        <v>450</v>
      </c>
      <c r="B802" s="49">
        <v>174</v>
      </c>
      <c r="C802" s="49">
        <v>1.5</v>
      </c>
      <c r="D802" s="46">
        <v>7880</v>
      </c>
      <c r="E802" s="55">
        <f>VLOOKUP(Table12[[#This Row],[Name]],M.Rd!$A:$T,MATCH(Table12[[#This Row],[L.eff]],M.Rd!$C$2:$S$2)+2,FALSE)</f>
        <v>1100</v>
      </c>
      <c r="F802" s="55">
        <f>VLOOKUP(Table12[[#This Row],[Name]],V.Rd!$A:$B,2,FALSE)</f>
        <v>2900</v>
      </c>
      <c r="G802" s="55">
        <f>VLOOKUP(Table12[[#This Row],[Name]],M.Rd!$A:$T,20,FALSE)</f>
        <v>54000</v>
      </c>
    </row>
    <row r="803" spans="1:7" x14ac:dyDescent="0.25">
      <c r="A803" s="44" t="s">
        <v>450</v>
      </c>
      <c r="B803" s="49">
        <v>174</v>
      </c>
      <c r="C803" s="49">
        <v>2</v>
      </c>
      <c r="D803" s="46">
        <v>7880</v>
      </c>
      <c r="E803" s="55">
        <f>VLOOKUP(Table12[[#This Row],[Name]],M.Rd!$A:$T,MATCH(Table12[[#This Row],[L.eff]],M.Rd!$C$2:$S$2)+2,FALSE)</f>
        <v>1100</v>
      </c>
      <c r="F803" s="55">
        <f>VLOOKUP(Table12[[#This Row],[Name]],V.Rd!$A:$B,2,FALSE)</f>
        <v>2900</v>
      </c>
      <c r="G803" s="55">
        <f>VLOOKUP(Table12[[#This Row],[Name]],M.Rd!$A:$T,20,FALSE)</f>
        <v>54000</v>
      </c>
    </row>
    <row r="804" spans="1:7" x14ac:dyDescent="0.25">
      <c r="A804" s="44" t="s">
        <v>450</v>
      </c>
      <c r="B804" s="49">
        <v>174</v>
      </c>
      <c r="C804" s="49">
        <v>2.5</v>
      </c>
      <c r="D804" s="46">
        <v>7860</v>
      </c>
      <c r="E804" s="55">
        <f>VLOOKUP(Table12[[#This Row],[Name]],M.Rd!$A:$T,MATCH(Table12[[#This Row],[L.eff]],M.Rd!$C$2:$S$2)+2,FALSE)</f>
        <v>1100</v>
      </c>
      <c r="F804" s="55">
        <f>VLOOKUP(Table12[[#This Row],[Name]],V.Rd!$A:$B,2,FALSE)</f>
        <v>2900</v>
      </c>
      <c r="G804" s="55">
        <f>VLOOKUP(Table12[[#This Row],[Name]],M.Rd!$A:$T,20,FALSE)</f>
        <v>54000</v>
      </c>
    </row>
    <row r="805" spans="1:7" x14ac:dyDescent="0.25">
      <c r="A805" s="44" t="s">
        <v>450</v>
      </c>
      <c r="B805" s="49">
        <v>174</v>
      </c>
      <c r="C805" s="49">
        <v>3</v>
      </c>
      <c r="D805" s="46">
        <v>7790</v>
      </c>
      <c r="E805" s="55">
        <f>VLOOKUP(Table12[[#This Row],[Name]],M.Rd!$A:$T,MATCH(Table12[[#This Row],[L.eff]],M.Rd!$C$2:$S$2)+2,FALSE)</f>
        <v>1100</v>
      </c>
      <c r="F805" s="55">
        <f>VLOOKUP(Table12[[#This Row],[Name]],V.Rd!$A:$B,2,FALSE)</f>
        <v>2900</v>
      </c>
      <c r="G805" s="55">
        <f>VLOOKUP(Table12[[#This Row],[Name]],M.Rd!$A:$T,20,FALSE)</f>
        <v>54000</v>
      </c>
    </row>
    <row r="806" spans="1:7" x14ac:dyDescent="0.25">
      <c r="A806" s="44" t="s">
        <v>450</v>
      </c>
      <c r="B806" s="49">
        <v>174</v>
      </c>
      <c r="C806" s="49">
        <v>3.5</v>
      </c>
      <c r="D806" s="46">
        <v>7720</v>
      </c>
      <c r="E806" s="55">
        <f>VLOOKUP(Table12[[#This Row],[Name]],M.Rd!$A:$T,MATCH(Table12[[#This Row],[L.eff]],M.Rd!$C$2:$S$2)+2,FALSE)</f>
        <v>1100</v>
      </c>
      <c r="F806" s="55">
        <f>VLOOKUP(Table12[[#This Row],[Name]],V.Rd!$A:$B,2,FALSE)</f>
        <v>2900</v>
      </c>
      <c r="G806" s="55">
        <f>VLOOKUP(Table12[[#This Row],[Name]],M.Rd!$A:$T,20,FALSE)</f>
        <v>54000</v>
      </c>
    </row>
    <row r="807" spans="1:7" x14ac:dyDescent="0.25">
      <c r="A807" s="44" t="s">
        <v>450</v>
      </c>
      <c r="B807" s="49">
        <v>174</v>
      </c>
      <c r="C807" s="49">
        <v>4</v>
      </c>
      <c r="D807" s="46">
        <v>7640</v>
      </c>
      <c r="E807" s="55">
        <f>VLOOKUP(Table12[[#This Row],[Name]],M.Rd!$A:$T,MATCH(Table12[[#This Row],[L.eff]],M.Rd!$C$2:$S$2)+2,FALSE)</f>
        <v>1100</v>
      </c>
      <c r="F807" s="55">
        <f>VLOOKUP(Table12[[#This Row],[Name]],V.Rd!$A:$B,2,FALSE)</f>
        <v>2900</v>
      </c>
      <c r="G807" s="55">
        <f>VLOOKUP(Table12[[#This Row],[Name]],M.Rd!$A:$T,20,FALSE)</f>
        <v>54000</v>
      </c>
    </row>
    <row r="808" spans="1:7" x14ac:dyDescent="0.25">
      <c r="A808" s="44" t="s">
        <v>450</v>
      </c>
      <c r="B808" s="49">
        <v>174</v>
      </c>
      <c r="C808" s="49">
        <v>5</v>
      </c>
      <c r="D808" s="46">
        <v>7470</v>
      </c>
      <c r="E808" s="55">
        <f>VLOOKUP(Table12[[#This Row],[Name]],M.Rd!$A:$T,MATCH(Table12[[#This Row],[L.eff]],M.Rd!$C$2:$S$2)+2,FALSE)</f>
        <v>1100</v>
      </c>
      <c r="F808" s="55">
        <f>VLOOKUP(Table12[[#This Row],[Name]],V.Rd!$A:$B,2,FALSE)</f>
        <v>2900</v>
      </c>
      <c r="G808" s="55">
        <f>VLOOKUP(Table12[[#This Row],[Name]],M.Rd!$A:$T,20,FALSE)</f>
        <v>54000</v>
      </c>
    </row>
    <row r="809" spans="1:7" x14ac:dyDescent="0.25">
      <c r="A809" s="44" t="s">
        <v>450</v>
      </c>
      <c r="B809" s="49">
        <v>174</v>
      </c>
      <c r="C809" s="49">
        <v>6</v>
      </c>
      <c r="D809" s="46">
        <v>7280</v>
      </c>
      <c r="E809" s="55">
        <f>VLOOKUP(Table12[[#This Row],[Name]],M.Rd!$A:$T,MATCH(Table12[[#This Row],[L.eff]],M.Rd!$C$2:$S$2)+2,FALSE)</f>
        <v>1100</v>
      </c>
      <c r="F809" s="55">
        <f>VLOOKUP(Table12[[#This Row],[Name]],V.Rd!$A:$B,2,FALSE)</f>
        <v>2900</v>
      </c>
      <c r="G809" s="55">
        <f>VLOOKUP(Table12[[#This Row],[Name]],M.Rd!$A:$T,20,FALSE)</f>
        <v>54000</v>
      </c>
    </row>
    <row r="810" spans="1:7" x14ac:dyDescent="0.25">
      <c r="A810" s="44" t="s">
        <v>450</v>
      </c>
      <c r="B810" s="49">
        <v>174</v>
      </c>
      <c r="C810" s="49">
        <v>7</v>
      </c>
      <c r="D810" s="46">
        <v>7050</v>
      </c>
      <c r="E810" s="55">
        <f>VLOOKUP(Table12[[#This Row],[Name]],M.Rd!$A:$T,MATCH(Table12[[#This Row],[L.eff]],M.Rd!$C$2:$S$2)+2,FALSE)</f>
        <v>1100</v>
      </c>
      <c r="F810" s="55">
        <f>VLOOKUP(Table12[[#This Row],[Name]],V.Rd!$A:$B,2,FALSE)</f>
        <v>2900</v>
      </c>
      <c r="G810" s="55">
        <f>VLOOKUP(Table12[[#This Row],[Name]],M.Rd!$A:$T,20,FALSE)</f>
        <v>54000</v>
      </c>
    </row>
    <row r="811" spans="1:7" x14ac:dyDescent="0.25">
      <c r="A811" s="44" t="s">
        <v>450</v>
      </c>
      <c r="B811" s="49">
        <v>174</v>
      </c>
      <c r="C811" s="49">
        <v>8</v>
      </c>
      <c r="D811" s="46">
        <v>6780</v>
      </c>
      <c r="E811" s="55">
        <f>VLOOKUP(Table12[[#This Row],[Name]],M.Rd!$A:$T,MATCH(Table12[[#This Row],[L.eff]],M.Rd!$C$2:$S$2)+2,FALSE)</f>
        <v>1100</v>
      </c>
      <c r="F811" s="55">
        <f>VLOOKUP(Table12[[#This Row],[Name]],V.Rd!$A:$B,2,FALSE)</f>
        <v>2900</v>
      </c>
      <c r="G811" s="55">
        <f>VLOOKUP(Table12[[#This Row],[Name]],M.Rd!$A:$T,20,FALSE)</f>
        <v>54000</v>
      </c>
    </row>
    <row r="812" spans="1:7" x14ac:dyDescent="0.25">
      <c r="A812" s="44" t="s">
        <v>450</v>
      </c>
      <c r="B812" s="49">
        <v>174</v>
      </c>
      <c r="C812" s="49">
        <v>9</v>
      </c>
      <c r="D812" s="46">
        <v>6460</v>
      </c>
      <c r="E812" s="55">
        <f>VLOOKUP(Table12[[#This Row],[Name]],M.Rd!$A:$T,MATCH(Table12[[#This Row],[L.eff]],M.Rd!$C$2:$S$2)+2,FALSE)</f>
        <v>1100</v>
      </c>
      <c r="F812" s="55">
        <f>VLOOKUP(Table12[[#This Row],[Name]],V.Rd!$A:$B,2,FALSE)</f>
        <v>2900</v>
      </c>
      <c r="G812" s="55">
        <f>VLOOKUP(Table12[[#This Row],[Name]],M.Rd!$A:$T,20,FALSE)</f>
        <v>54000</v>
      </c>
    </row>
    <row r="813" spans="1:7" x14ac:dyDescent="0.25">
      <c r="A813" s="44" t="s">
        <v>450</v>
      </c>
      <c r="B813" s="49">
        <v>174</v>
      </c>
      <c r="C813" s="49">
        <v>10</v>
      </c>
      <c r="D813" s="46">
        <v>6090</v>
      </c>
      <c r="E813" s="55">
        <f>VLOOKUP(Table12[[#This Row],[Name]],M.Rd!$A:$T,MATCH(Table12[[#This Row],[L.eff]],M.Rd!$C$2:$S$2)+2,FALSE)</f>
        <v>1100</v>
      </c>
      <c r="F813" s="55">
        <f>VLOOKUP(Table12[[#This Row],[Name]],V.Rd!$A:$B,2,FALSE)</f>
        <v>2900</v>
      </c>
      <c r="G813" s="55">
        <f>VLOOKUP(Table12[[#This Row],[Name]],M.Rd!$A:$T,20,FALSE)</f>
        <v>54000</v>
      </c>
    </row>
    <row r="814" spans="1:7" x14ac:dyDescent="0.25">
      <c r="A814" s="44" t="s">
        <v>450</v>
      </c>
      <c r="B814" s="49">
        <v>174</v>
      </c>
      <c r="C814" s="49">
        <v>11</v>
      </c>
      <c r="D814" s="46">
        <v>5660</v>
      </c>
      <c r="E814" s="55">
        <f>VLOOKUP(Table12[[#This Row],[Name]],M.Rd!$A:$T,MATCH(Table12[[#This Row],[L.eff]],M.Rd!$C$2:$S$2)+2,FALSE)</f>
        <v>1100</v>
      </c>
      <c r="F814" s="55">
        <f>VLOOKUP(Table12[[#This Row],[Name]],V.Rd!$A:$B,2,FALSE)</f>
        <v>2900</v>
      </c>
      <c r="G814" s="55">
        <f>VLOOKUP(Table12[[#This Row],[Name]],M.Rd!$A:$T,20,FALSE)</f>
        <v>54000</v>
      </c>
    </row>
    <row r="815" spans="1:7" x14ac:dyDescent="0.25">
      <c r="A815" s="44" t="s">
        <v>450</v>
      </c>
      <c r="B815" s="49">
        <v>174</v>
      </c>
      <c r="C815" s="49">
        <v>12</v>
      </c>
      <c r="D815" s="46">
        <v>5210</v>
      </c>
      <c r="E815" s="55">
        <f>VLOOKUP(Table12[[#This Row],[Name]],M.Rd!$A:$T,MATCH(Table12[[#This Row],[L.eff]],M.Rd!$C$2:$S$2)+2,FALSE)</f>
        <v>1100</v>
      </c>
      <c r="F815" s="55">
        <f>VLOOKUP(Table12[[#This Row],[Name]],V.Rd!$A:$B,2,FALSE)</f>
        <v>2900</v>
      </c>
      <c r="G815" s="55">
        <f>VLOOKUP(Table12[[#This Row],[Name]],M.Rd!$A:$T,20,FALSE)</f>
        <v>54000</v>
      </c>
    </row>
    <row r="816" spans="1:7" x14ac:dyDescent="0.25">
      <c r="A816" s="44" t="s">
        <v>450</v>
      </c>
      <c r="B816" s="49">
        <v>174</v>
      </c>
      <c r="C816" s="49">
        <v>13</v>
      </c>
      <c r="D816" s="46">
        <v>4750</v>
      </c>
      <c r="E816" s="55">
        <f>VLOOKUP(Table12[[#This Row],[Name]],M.Rd!$A:$T,MATCH(Table12[[#This Row],[L.eff]],M.Rd!$C$2:$S$2)+2,FALSE)</f>
        <v>1100</v>
      </c>
      <c r="F816" s="55">
        <f>VLOOKUP(Table12[[#This Row],[Name]],V.Rd!$A:$B,2,FALSE)</f>
        <v>2900</v>
      </c>
      <c r="G816" s="55">
        <f>VLOOKUP(Table12[[#This Row],[Name]],M.Rd!$A:$T,20,FALSE)</f>
        <v>54000</v>
      </c>
    </row>
    <row r="817" spans="1:7" x14ac:dyDescent="0.25">
      <c r="A817" s="44" t="s">
        <v>450</v>
      </c>
      <c r="B817" s="49">
        <v>174</v>
      </c>
      <c r="C817" s="49">
        <v>14</v>
      </c>
      <c r="D817" s="46">
        <v>4300</v>
      </c>
      <c r="E817" s="55">
        <f>VLOOKUP(Table12[[#This Row],[Name]],M.Rd!$A:$T,MATCH(Table12[[#This Row],[L.eff]],M.Rd!$C$2:$S$2)+2,FALSE)</f>
        <v>1100</v>
      </c>
      <c r="F817" s="55">
        <f>VLOOKUP(Table12[[#This Row],[Name]],V.Rd!$A:$B,2,FALSE)</f>
        <v>2900</v>
      </c>
      <c r="G817" s="55">
        <f>VLOOKUP(Table12[[#This Row],[Name]],M.Rd!$A:$T,20,FALSE)</f>
        <v>54000</v>
      </c>
    </row>
    <row r="818" spans="1:7" x14ac:dyDescent="0.25">
      <c r="A818" s="43" t="s">
        <v>391</v>
      </c>
      <c r="B818" s="48">
        <v>3.56</v>
      </c>
      <c r="C818" s="48">
        <v>1</v>
      </c>
      <c r="D818" s="45">
        <v>126</v>
      </c>
      <c r="E818" s="55">
        <f>VLOOKUP(Table12[[#This Row],[Name]],M.Rd!$A:$T,MATCH(Table12[[#This Row],[L.eff]],M.Rd!$C$2:$S$2)+2,FALSE)</f>
        <v>2.31</v>
      </c>
      <c r="F818" s="55">
        <f>VLOOKUP(Table12[[#This Row],[Name]],V.Rd!$A:$B,2,FALSE)</f>
        <v>59.1</v>
      </c>
      <c r="G818" s="55">
        <f>VLOOKUP(Table12[[#This Row],[Name]],M.Rd!$A:$T,20,FALSE)</f>
        <v>11.6</v>
      </c>
    </row>
    <row r="819" spans="1:7" x14ac:dyDescent="0.25">
      <c r="A819" s="44" t="s">
        <v>391</v>
      </c>
      <c r="B819" s="49">
        <v>3.56</v>
      </c>
      <c r="C819" s="49">
        <v>1.5</v>
      </c>
      <c r="D819" s="46">
        <v>82.5</v>
      </c>
      <c r="E819" s="55">
        <f>VLOOKUP(Table12[[#This Row],[Name]],M.Rd!$A:$T,MATCH(Table12[[#This Row],[L.eff]],M.Rd!$C$2:$S$2)+2,FALSE)</f>
        <v>2.31</v>
      </c>
      <c r="F819" s="55">
        <f>VLOOKUP(Table12[[#This Row],[Name]],V.Rd!$A:$B,2,FALSE)</f>
        <v>59.1</v>
      </c>
      <c r="G819" s="55">
        <f>VLOOKUP(Table12[[#This Row],[Name]],M.Rd!$A:$T,20,FALSE)</f>
        <v>11.6</v>
      </c>
    </row>
    <row r="820" spans="1:7" x14ac:dyDescent="0.25">
      <c r="A820" s="44" t="s">
        <v>391</v>
      </c>
      <c r="B820" s="49">
        <v>3.56</v>
      </c>
      <c r="C820" s="49">
        <v>2</v>
      </c>
      <c r="D820" s="46">
        <v>51.5</v>
      </c>
      <c r="E820" s="55">
        <f>VLOOKUP(Table12[[#This Row],[Name]],M.Rd!$A:$T,MATCH(Table12[[#This Row],[L.eff]],M.Rd!$C$2:$S$2)+2,FALSE)</f>
        <v>2.31</v>
      </c>
      <c r="F820" s="55">
        <f>VLOOKUP(Table12[[#This Row],[Name]],V.Rd!$A:$B,2,FALSE)</f>
        <v>59.1</v>
      </c>
      <c r="G820" s="55">
        <f>VLOOKUP(Table12[[#This Row],[Name]],M.Rd!$A:$T,20,FALSE)</f>
        <v>11.6</v>
      </c>
    </row>
    <row r="821" spans="1:7" x14ac:dyDescent="0.25">
      <c r="A821" s="44" t="s">
        <v>391</v>
      </c>
      <c r="B821" s="49">
        <v>3.56</v>
      </c>
      <c r="C821" s="49">
        <v>2.5</v>
      </c>
      <c r="D821" s="46">
        <v>34.4</v>
      </c>
      <c r="E821" s="55">
        <f>VLOOKUP(Table12[[#This Row],[Name]],M.Rd!$A:$T,MATCH(Table12[[#This Row],[L.eff]],M.Rd!$C$2:$S$2)+2,FALSE)</f>
        <v>2.31</v>
      </c>
      <c r="F821" s="55">
        <f>VLOOKUP(Table12[[#This Row],[Name]],V.Rd!$A:$B,2,FALSE)</f>
        <v>59.1</v>
      </c>
      <c r="G821" s="55">
        <f>VLOOKUP(Table12[[#This Row],[Name]],M.Rd!$A:$T,20,FALSE)</f>
        <v>11.6</v>
      </c>
    </row>
    <row r="822" spans="1:7" x14ac:dyDescent="0.25">
      <c r="A822" s="44" t="s">
        <v>391</v>
      </c>
      <c r="B822" s="49">
        <v>3.56</v>
      </c>
      <c r="C822" s="49">
        <v>3</v>
      </c>
      <c r="D822" s="46">
        <v>24.4</v>
      </c>
      <c r="E822" s="55">
        <f>VLOOKUP(Table12[[#This Row],[Name]],M.Rd!$A:$T,MATCH(Table12[[#This Row],[L.eff]],M.Rd!$C$2:$S$2)+2,FALSE)</f>
        <v>2.31</v>
      </c>
      <c r="F822" s="55">
        <f>VLOOKUP(Table12[[#This Row],[Name]],V.Rd!$A:$B,2,FALSE)</f>
        <v>59.1</v>
      </c>
      <c r="G822" s="55">
        <f>VLOOKUP(Table12[[#This Row],[Name]],M.Rd!$A:$T,20,FALSE)</f>
        <v>11.6</v>
      </c>
    </row>
    <row r="823" spans="1:7" x14ac:dyDescent="0.25">
      <c r="A823" s="44" t="s">
        <v>391</v>
      </c>
      <c r="B823" s="49">
        <v>3.56</v>
      </c>
      <c r="C823" s="49">
        <v>3.5</v>
      </c>
      <c r="D823" s="46">
        <v>18.2</v>
      </c>
      <c r="E823" s="55">
        <f>VLOOKUP(Table12[[#This Row],[Name]],M.Rd!$A:$T,MATCH(Table12[[#This Row],[L.eff]],M.Rd!$C$2:$S$2)+2,FALSE)</f>
        <v>2.31</v>
      </c>
      <c r="F823" s="55">
        <f>VLOOKUP(Table12[[#This Row],[Name]],V.Rd!$A:$B,2,FALSE)</f>
        <v>59.1</v>
      </c>
      <c r="G823" s="55">
        <f>VLOOKUP(Table12[[#This Row],[Name]],M.Rd!$A:$T,20,FALSE)</f>
        <v>11.6</v>
      </c>
    </row>
    <row r="824" spans="1:7" x14ac:dyDescent="0.25">
      <c r="A824" s="44" t="s">
        <v>391</v>
      </c>
      <c r="B824" s="49">
        <v>3.56</v>
      </c>
      <c r="C824" s="49">
        <v>4</v>
      </c>
      <c r="D824" s="46">
        <v>14.1</v>
      </c>
      <c r="E824" s="55">
        <f>VLOOKUP(Table12[[#This Row],[Name]],M.Rd!$A:$T,MATCH(Table12[[#This Row],[L.eff]],M.Rd!$C$2:$S$2)+2,FALSE)</f>
        <v>2.31</v>
      </c>
      <c r="F824" s="55">
        <f>VLOOKUP(Table12[[#This Row],[Name]],V.Rd!$A:$B,2,FALSE)</f>
        <v>59.1</v>
      </c>
      <c r="G824" s="55">
        <f>VLOOKUP(Table12[[#This Row],[Name]],M.Rd!$A:$T,20,FALSE)</f>
        <v>11.6</v>
      </c>
    </row>
    <row r="825" spans="1:7" x14ac:dyDescent="0.25">
      <c r="A825" s="44" t="s">
        <v>391</v>
      </c>
      <c r="B825" s="49">
        <v>3.56</v>
      </c>
      <c r="C825" s="49">
        <v>5</v>
      </c>
      <c r="D825" s="46">
        <v>9.14</v>
      </c>
      <c r="E825" s="55">
        <f>VLOOKUP(Table12[[#This Row],[Name]],M.Rd!$A:$T,MATCH(Table12[[#This Row],[L.eff]],M.Rd!$C$2:$S$2)+2,FALSE)</f>
        <v>2.31</v>
      </c>
      <c r="F825" s="55">
        <f>VLOOKUP(Table12[[#This Row],[Name]],V.Rd!$A:$B,2,FALSE)</f>
        <v>59.1</v>
      </c>
      <c r="G825" s="55">
        <f>VLOOKUP(Table12[[#This Row],[Name]],M.Rd!$A:$T,20,FALSE)</f>
        <v>11.6</v>
      </c>
    </row>
    <row r="826" spans="1:7" x14ac:dyDescent="0.25">
      <c r="A826" s="44" t="s">
        <v>391</v>
      </c>
      <c r="B826" s="49">
        <v>3.56</v>
      </c>
      <c r="C826" s="49">
        <v>6</v>
      </c>
      <c r="D826" s="46">
        <v>6.4</v>
      </c>
      <c r="E826" s="55">
        <f>VLOOKUP(Table12[[#This Row],[Name]],M.Rd!$A:$T,MATCH(Table12[[#This Row],[L.eff]],M.Rd!$C$2:$S$2)+2,FALSE)</f>
        <v>2.31</v>
      </c>
      <c r="F826" s="55">
        <f>VLOOKUP(Table12[[#This Row],[Name]],V.Rd!$A:$B,2,FALSE)</f>
        <v>59.1</v>
      </c>
      <c r="G826" s="55">
        <f>VLOOKUP(Table12[[#This Row],[Name]],M.Rd!$A:$T,20,FALSE)</f>
        <v>11.6</v>
      </c>
    </row>
    <row r="827" spans="1:7" x14ac:dyDescent="0.25">
      <c r="A827" s="44" t="s">
        <v>391</v>
      </c>
      <c r="B827" s="49">
        <v>3.56</v>
      </c>
      <c r="C827" s="49">
        <v>7</v>
      </c>
      <c r="D827" s="46">
        <v>4.7300000000000004</v>
      </c>
      <c r="E827" s="55">
        <f>VLOOKUP(Table12[[#This Row],[Name]],M.Rd!$A:$T,MATCH(Table12[[#This Row],[L.eff]],M.Rd!$C$2:$S$2)+2,FALSE)</f>
        <v>2.31</v>
      </c>
      <c r="F827" s="55">
        <f>VLOOKUP(Table12[[#This Row],[Name]],V.Rd!$A:$B,2,FALSE)</f>
        <v>59.1</v>
      </c>
      <c r="G827" s="55">
        <f>VLOOKUP(Table12[[#This Row],[Name]],M.Rd!$A:$T,20,FALSE)</f>
        <v>11.6</v>
      </c>
    </row>
    <row r="828" spans="1:7" x14ac:dyDescent="0.25">
      <c r="A828" s="44" t="s">
        <v>391</v>
      </c>
      <c r="B828" s="49">
        <v>3.56</v>
      </c>
      <c r="C828" s="49">
        <v>8</v>
      </c>
      <c r="D828" s="46">
        <v>3.64</v>
      </c>
      <c r="E828" s="55">
        <f>VLOOKUP(Table12[[#This Row],[Name]],M.Rd!$A:$T,MATCH(Table12[[#This Row],[L.eff]],M.Rd!$C$2:$S$2)+2,FALSE)</f>
        <v>2.31</v>
      </c>
      <c r="F828" s="55">
        <f>VLOOKUP(Table12[[#This Row],[Name]],V.Rd!$A:$B,2,FALSE)</f>
        <v>59.1</v>
      </c>
      <c r="G828" s="55">
        <f>VLOOKUP(Table12[[#This Row],[Name]],M.Rd!$A:$T,20,FALSE)</f>
        <v>11.6</v>
      </c>
    </row>
    <row r="829" spans="1:7" x14ac:dyDescent="0.25">
      <c r="A829" s="44" t="s">
        <v>391</v>
      </c>
      <c r="B829" s="49">
        <v>3.56</v>
      </c>
      <c r="C829" s="49">
        <v>9</v>
      </c>
      <c r="D829" s="46">
        <v>2.89</v>
      </c>
      <c r="E829" s="55">
        <f>VLOOKUP(Table12[[#This Row],[Name]],M.Rd!$A:$T,MATCH(Table12[[#This Row],[L.eff]],M.Rd!$C$2:$S$2)+2,FALSE)</f>
        <v>2.31</v>
      </c>
      <c r="F829" s="55">
        <f>VLOOKUP(Table12[[#This Row],[Name]],V.Rd!$A:$B,2,FALSE)</f>
        <v>59.1</v>
      </c>
      <c r="G829" s="55">
        <f>VLOOKUP(Table12[[#This Row],[Name]],M.Rd!$A:$T,20,FALSE)</f>
        <v>11.6</v>
      </c>
    </row>
    <row r="830" spans="1:7" x14ac:dyDescent="0.25">
      <c r="A830" s="44" t="s">
        <v>391</v>
      </c>
      <c r="B830" s="49">
        <v>3.56</v>
      </c>
      <c r="C830" s="49">
        <v>10</v>
      </c>
      <c r="D830" s="46">
        <v>2.34</v>
      </c>
      <c r="E830" s="55">
        <f>VLOOKUP(Table12[[#This Row],[Name]],M.Rd!$A:$T,MATCH(Table12[[#This Row],[L.eff]],M.Rd!$C$2:$S$2)+2,FALSE)</f>
        <v>2.31</v>
      </c>
      <c r="F830" s="55">
        <f>VLOOKUP(Table12[[#This Row],[Name]],V.Rd!$A:$B,2,FALSE)</f>
        <v>59.1</v>
      </c>
      <c r="G830" s="55">
        <f>VLOOKUP(Table12[[#This Row],[Name]],M.Rd!$A:$T,20,FALSE)</f>
        <v>11.6</v>
      </c>
    </row>
    <row r="831" spans="1:7" x14ac:dyDescent="0.25">
      <c r="A831" s="44" t="s">
        <v>391</v>
      </c>
      <c r="B831" s="49">
        <v>3.56</v>
      </c>
      <c r="C831" s="49">
        <v>11</v>
      </c>
      <c r="D831" s="46">
        <v>1.94</v>
      </c>
      <c r="E831" s="55">
        <f>VLOOKUP(Table12[[#This Row],[Name]],M.Rd!$A:$T,MATCH(Table12[[#This Row],[L.eff]],M.Rd!$C$2:$S$2)+2,FALSE)</f>
        <v>2.31</v>
      </c>
      <c r="F831" s="55">
        <f>VLOOKUP(Table12[[#This Row],[Name]],V.Rd!$A:$B,2,FALSE)</f>
        <v>59.1</v>
      </c>
      <c r="G831" s="55">
        <f>VLOOKUP(Table12[[#This Row],[Name]],M.Rd!$A:$T,20,FALSE)</f>
        <v>11.6</v>
      </c>
    </row>
    <row r="832" spans="1:7" x14ac:dyDescent="0.25">
      <c r="A832" s="44" t="s">
        <v>391</v>
      </c>
      <c r="B832" s="49">
        <v>3.56</v>
      </c>
      <c r="C832" s="49">
        <v>12</v>
      </c>
      <c r="D832" s="46">
        <v>1.63</v>
      </c>
      <c r="E832" s="55">
        <f>VLOOKUP(Table12[[#This Row],[Name]],M.Rd!$A:$T,MATCH(Table12[[#This Row],[L.eff]],M.Rd!$C$2:$S$2)+2,FALSE)</f>
        <v>2.31</v>
      </c>
      <c r="F832" s="55">
        <f>VLOOKUP(Table12[[#This Row],[Name]],V.Rd!$A:$B,2,FALSE)</f>
        <v>59.1</v>
      </c>
      <c r="G832" s="55">
        <f>VLOOKUP(Table12[[#This Row],[Name]],M.Rd!$A:$T,20,FALSE)</f>
        <v>11.6</v>
      </c>
    </row>
    <row r="833" spans="1:7" x14ac:dyDescent="0.25">
      <c r="A833" s="44" t="s">
        <v>391</v>
      </c>
      <c r="B833" s="49">
        <v>3.56</v>
      </c>
      <c r="C833" s="49">
        <v>13</v>
      </c>
      <c r="D833" s="46">
        <v>1.39</v>
      </c>
      <c r="E833" s="55">
        <f>VLOOKUP(Table12[[#This Row],[Name]],M.Rd!$A:$T,MATCH(Table12[[#This Row],[L.eff]],M.Rd!$C$2:$S$2)+2,FALSE)</f>
        <v>2.31</v>
      </c>
      <c r="F833" s="55">
        <f>VLOOKUP(Table12[[#This Row],[Name]],V.Rd!$A:$B,2,FALSE)</f>
        <v>59.1</v>
      </c>
      <c r="G833" s="55">
        <f>VLOOKUP(Table12[[#This Row],[Name]],M.Rd!$A:$T,20,FALSE)</f>
        <v>11.6</v>
      </c>
    </row>
    <row r="834" spans="1:7" x14ac:dyDescent="0.25">
      <c r="A834" s="44" t="s">
        <v>391</v>
      </c>
      <c r="B834" s="49">
        <v>3.56</v>
      </c>
      <c r="C834" s="49">
        <v>14</v>
      </c>
      <c r="D834" s="46">
        <v>1.2</v>
      </c>
      <c r="E834" s="55">
        <f>VLOOKUP(Table12[[#This Row],[Name]],M.Rd!$A:$T,MATCH(Table12[[#This Row],[L.eff]],M.Rd!$C$2:$S$2)+2,FALSE)</f>
        <v>2.31</v>
      </c>
      <c r="F834" s="55">
        <f>VLOOKUP(Table12[[#This Row],[Name]],V.Rd!$A:$B,2,FALSE)</f>
        <v>59.1</v>
      </c>
      <c r="G834" s="55">
        <f>VLOOKUP(Table12[[#This Row],[Name]],M.Rd!$A:$T,20,FALSE)</f>
        <v>11.6</v>
      </c>
    </row>
    <row r="835" spans="1:7" x14ac:dyDescent="0.25">
      <c r="A835" s="43" t="s">
        <v>392</v>
      </c>
      <c r="B835" s="48">
        <v>4.37</v>
      </c>
      <c r="C835" s="48">
        <v>1</v>
      </c>
      <c r="D835" s="45">
        <v>153</v>
      </c>
      <c r="E835" s="55">
        <f>VLOOKUP(Table12[[#This Row],[Name]],M.Rd!$A:$T,MATCH(Table12[[#This Row],[L.eff]],M.Rd!$C$2:$S$2)+2,FALSE)</f>
        <v>2.79</v>
      </c>
      <c r="F835" s="55">
        <f>VLOOKUP(Table12[[#This Row],[Name]],V.Rd!$A:$B,2,FALSE)</f>
        <v>72.7</v>
      </c>
      <c r="G835" s="55">
        <f>VLOOKUP(Table12[[#This Row],[Name]],M.Rd!$A:$T,20,FALSE)</f>
        <v>13.8</v>
      </c>
    </row>
    <row r="836" spans="1:7" x14ac:dyDescent="0.25">
      <c r="A836" s="44" t="s">
        <v>392</v>
      </c>
      <c r="B836" s="49">
        <v>4.37</v>
      </c>
      <c r="C836" s="49">
        <v>1.5</v>
      </c>
      <c r="D836" s="46">
        <v>98.7</v>
      </c>
      <c r="E836" s="55">
        <f>VLOOKUP(Table12[[#This Row],[Name]],M.Rd!$A:$T,MATCH(Table12[[#This Row],[L.eff]],M.Rd!$C$2:$S$2)+2,FALSE)</f>
        <v>2.79</v>
      </c>
      <c r="F836" s="55">
        <f>VLOOKUP(Table12[[#This Row],[Name]],V.Rd!$A:$B,2,FALSE)</f>
        <v>72.7</v>
      </c>
      <c r="G836" s="55">
        <f>VLOOKUP(Table12[[#This Row],[Name]],M.Rd!$A:$T,20,FALSE)</f>
        <v>13.8</v>
      </c>
    </row>
    <row r="837" spans="1:7" x14ac:dyDescent="0.25">
      <c r="A837" s="44" t="s">
        <v>392</v>
      </c>
      <c r="B837" s="49">
        <v>4.37</v>
      </c>
      <c r="C837" s="49">
        <v>2</v>
      </c>
      <c r="D837" s="46">
        <v>61.3</v>
      </c>
      <c r="E837" s="55">
        <f>VLOOKUP(Table12[[#This Row],[Name]],M.Rd!$A:$T,MATCH(Table12[[#This Row],[L.eff]],M.Rd!$C$2:$S$2)+2,FALSE)</f>
        <v>2.79</v>
      </c>
      <c r="F837" s="55">
        <f>VLOOKUP(Table12[[#This Row],[Name]],V.Rd!$A:$B,2,FALSE)</f>
        <v>72.7</v>
      </c>
      <c r="G837" s="55">
        <f>VLOOKUP(Table12[[#This Row],[Name]],M.Rd!$A:$T,20,FALSE)</f>
        <v>13.8</v>
      </c>
    </row>
    <row r="838" spans="1:7" x14ac:dyDescent="0.25">
      <c r="A838" s="44" t="s">
        <v>392</v>
      </c>
      <c r="B838" s="49">
        <v>4.37</v>
      </c>
      <c r="C838" s="49">
        <v>2.5</v>
      </c>
      <c r="D838" s="46">
        <v>40.799999999999997</v>
      </c>
      <c r="E838" s="55">
        <f>VLOOKUP(Table12[[#This Row],[Name]],M.Rd!$A:$T,MATCH(Table12[[#This Row],[L.eff]],M.Rd!$C$2:$S$2)+2,FALSE)</f>
        <v>2.79</v>
      </c>
      <c r="F838" s="55">
        <f>VLOOKUP(Table12[[#This Row],[Name]],V.Rd!$A:$B,2,FALSE)</f>
        <v>72.7</v>
      </c>
      <c r="G838" s="55">
        <f>VLOOKUP(Table12[[#This Row],[Name]],M.Rd!$A:$T,20,FALSE)</f>
        <v>13.8</v>
      </c>
    </row>
    <row r="839" spans="1:7" x14ac:dyDescent="0.25">
      <c r="A839" s="44" t="s">
        <v>392</v>
      </c>
      <c r="B839" s="49">
        <v>4.37</v>
      </c>
      <c r="C839" s="49">
        <v>3</v>
      </c>
      <c r="D839" s="46">
        <v>29</v>
      </c>
      <c r="E839" s="55">
        <f>VLOOKUP(Table12[[#This Row],[Name]],M.Rd!$A:$T,MATCH(Table12[[#This Row],[L.eff]],M.Rd!$C$2:$S$2)+2,FALSE)</f>
        <v>2.79</v>
      </c>
      <c r="F839" s="55">
        <f>VLOOKUP(Table12[[#This Row],[Name]],V.Rd!$A:$B,2,FALSE)</f>
        <v>72.7</v>
      </c>
      <c r="G839" s="55">
        <f>VLOOKUP(Table12[[#This Row],[Name]],M.Rd!$A:$T,20,FALSE)</f>
        <v>13.8</v>
      </c>
    </row>
    <row r="840" spans="1:7" x14ac:dyDescent="0.25">
      <c r="A840" s="44" t="s">
        <v>392</v>
      </c>
      <c r="B840" s="49">
        <v>4.37</v>
      </c>
      <c r="C840" s="49">
        <v>3.5</v>
      </c>
      <c r="D840" s="46">
        <v>21.6</v>
      </c>
      <c r="E840" s="55">
        <f>VLOOKUP(Table12[[#This Row],[Name]],M.Rd!$A:$T,MATCH(Table12[[#This Row],[L.eff]],M.Rd!$C$2:$S$2)+2,FALSE)</f>
        <v>2.79</v>
      </c>
      <c r="F840" s="55">
        <f>VLOOKUP(Table12[[#This Row],[Name]],V.Rd!$A:$B,2,FALSE)</f>
        <v>72.7</v>
      </c>
      <c r="G840" s="55">
        <f>VLOOKUP(Table12[[#This Row],[Name]],M.Rd!$A:$T,20,FALSE)</f>
        <v>13.8</v>
      </c>
    </row>
    <row r="841" spans="1:7" x14ac:dyDescent="0.25">
      <c r="A841" s="44" t="s">
        <v>392</v>
      </c>
      <c r="B841" s="49">
        <v>4.37</v>
      </c>
      <c r="C841" s="49">
        <v>4</v>
      </c>
      <c r="D841" s="46">
        <v>16.7</v>
      </c>
      <c r="E841" s="55">
        <f>VLOOKUP(Table12[[#This Row],[Name]],M.Rd!$A:$T,MATCH(Table12[[#This Row],[L.eff]],M.Rd!$C$2:$S$2)+2,FALSE)</f>
        <v>2.79</v>
      </c>
      <c r="F841" s="55">
        <f>VLOOKUP(Table12[[#This Row],[Name]],V.Rd!$A:$B,2,FALSE)</f>
        <v>72.7</v>
      </c>
      <c r="G841" s="55">
        <f>VLOOKUP(Table12[[#This Row],[Name]],M.Rd!$A:$T,20,FALSE)</f>
        <v>13.8</v>
      </c>
    </row>
    <row r="842" spans="1:7" x14ac:dyDescent="0.25">
      <c r="A842" s="44" t="s">
        <v>392</v>
      </c>
      <c r="B842" s="49">
        <v>4.37</v>
      </c>
      <c r="C842" s="49">
        <v>5</v>
      </c>
      <c r="D842" s="46">
        <v>10.8</v>
      </c>
      <c r="E842" s="55">
        <f>VLOOKUP(Table12[[#This Row],[Name]],M.Rd!$A:$T,MATCH(Table12[[#This Row],[L.eff]],M.Rd!$C$2:$S$2)+2,FALSE)</f>
        <v>2.79</v>
      </c>
      <c r="F842" s="55">
        <f>VLOOKUP(Table12[[#This Row],[Name]],V.Rd!$A:$B,2,FALSE)</f>
        <v>72.7</v>
      </c>
      <c r="G842" s="55">
        <f>VLOOKUP(Table12[[#This Row],[Name]],M.Rd!$A:$T,20,FALSE)</f>
        <v>13.8</v>
      </c>
    </row>
    <row r="843" spans="1:7" x14ac:dyDescent="0.25">
      <c r="A843" s="44" t="s">
        <v>392</v>
      </c>
      <c r="B843" s="49">
        <v>4.37</v>
      </c>
      <c r="C843" s="49">
        <v>6</v>
      </c>
      <c r="D843" s="46">
        <v>7.58</v>
      </c>
      <c r="E843" s="55">
        <f>VLOOKUP(Table12[[#This Row],[Name]],M.Rd!$A:$T,MATCH(Table12[[#This Row],[L.eff]],M.Rd!$C$2:$S$2)+2,FALSE)</f>
        <v>2.79</v>
      </c>
      <c r="F843" s="55">
        <f>VLOOKUP(Table12[[#This Row],[Name]],V.Rd!$A:$B,2,FALSE)</f>
        <v>72.7</v>
      </c>
      <c r="G843" s="55">
        <f>VLOOKUP(Table12[[#This Row],[Name]],M.Rd!$A:$T,20,FALSE)</f>
        <v>13.8</v>
      </c>
    </row>
    <row r="844" spans="1:7" x14ac:dyDescent="0.25">
      <c r="A844" s="44" t="s">
        <v>392</v>
      </c>
      <c r="B844" s="49">
        <v>4.37</v>
      </c>
      <c r="C844" s="49">
        <v>7</v>
      </c>
      <c r="D844" s="46">
        <v>5.61</v>
      </c>
      <c r="E844" s="55">
        <f>VLOOKUP(Table12[[#This Row],[Name]],M.Rd!$A:$T,MATCH(Table12[[#This Row],[L.eff]],M.Rd!$C$2:$S$2)+2,FALSE)</f>
        <v>2.79</v>
      </c>
      <c r="F844" s="55">
        <f>VLOOKUP(Table12[[#This Row],[Name]],V.Rd!$A:$B,2,FALSE)</f>
        <v>72.7</v>
      </c>
      <c r="G844" s="55">
        <f>VLOOKUP(Table12[[#This Row],[Name]],M.Rd!$A:$T,20,FALSE)</f>
        <v>13.8</v>
      </c>
    </row>
    <row r="845" spans="1:7" x14ac:dyDescent="0.25">
      <c r="A845" s="44" t="s">
        <v>392</v>
      </c>
      <c r="B845" s="49">
        <v>4.37</v>
      </c>
      <c r="C845" s="49">
        <v>8</v>
      </c>
      <c r="D845" s="46">
        <v>4.3099999999999996</v>
      </c>
      <c r="E845" s="55">
        <f>VLOOKUP(Table12[[#This Row],[Name]],M.Rd!$A:$T,MATCH(Table12[[#This Row],[L.eff]],M.Rd!$C$2:$S$2)+2,FALSE)</f>
        <v>2.79</v>
      </c>
      <c r="F845" s="55">
        <f>VLOOKUP(Table12[[#This Row],[Name]],V.Rd!$A:$B,2,FALSE)</f>
        <v>72.7</v>
      </c>
      <c r="G845" s="55">
        <f>VLOOKUP(Table12[[#This Row],[Name]],M.Rd!$A:$T,20,FALSE)</f>
        <v>13.8</v>
      </c>
    </row>
    <row r="846" spans="1:7" x14ac:dyDescent="0.25">
      <c r="A846" s="44" t="s">
        <v>392</v>
      </c>
      <c r="B846" s="49">
        <v>4.37</v>
      </c>
      <c r="C846" s="49">
        <v>9</v>
      </c>
      <c r="D846" s="46">
        <v>3.42</v>
      </c>
      <c r="E846" s="55">
        <f>VLOOKUP(Table12[[#This Row],[Name]],M.Rd!$A:$T,MATCH(Table12[[#This Row],[L.eff]],M.Rd!$C$2:$S$2)+2,FALSE)</f>
        <v>2.79</v>
      </c>
      <c r="F846" s="55">
        <f>VLOOKUP(Table12[[#This Row],[Name]],V.Rd!$A:$B,2,FALSE)</f>
        <v>72.7</v>
      </c>
      <c r="G846" s="55">
        <f>VLOOKUP(Table12[[#This Row],[Name]],M.Rd!$A:$T,20,FALSE)</f>
        <v>13.8</v>
      </c>
    </row>
    <row r="847" spans="1:7" x14ac:dyDescent="0.25">
      <c r="A847" s="44" t="s">
        <v>392</v>
      </c>
      <c r="B847" s="49">
        <v>4.37</v>
      </c>
      <c r="C847" s="49">
        <v>10</v>
      </c>
      <c r="D847" s="46">
        <v>2.78</v>
      </c>
      <c r="E847" s="55">
        <f>VLOOKUP(Table12[[#This Row],[Name]],M.Rd!$A:$T,MATCH(Table12[[#This Row],[L.eff]],M.Rd!$C$2:$S$2)+2,FALSE)</f>
        <v>2.79</v>
      </c>
      <c r="F847" s="55">
        <f>VLOOKUP(Table12[[#This Row],[Name]],V.Rd!$A:$B,2,FALSE)</f>
        <v>72.7</v>
      </c>
      <c r="G847" s="55">
        <f>VLOOKUP(Table12[[#This Row],[Name]],M.Rd!$A:$T,20,FALSE)</f>
        <v>13.8</v>
      </c>
    </row>
    <row r="848" spans="1:7" x14ac:dyDescent="0.25">
      <c r="A848" s="44" t="s">
        <v>392</v>
      </c>
      <c r="B848" s="49">
        <v>4.37</v>
      </c>
      <c r="C848" s="49">
        <v>11</v>
      </c>
      <c r="D848" s="46">
        <v>2.2999999999999998</v>
      </c>
      <c r="E848" s="55">
        <f>VLOOKUP(Table12[[#This Row],[Name]],M.Rd!$A:$T,MATCH(Table12[[#This Row],[L.eff]],M.Rd!$C$2:$S$2)+2,FALSE)</f>
        <v>2.79</v>
      </c>
      <c r="F848" s="55">
        <f>VLOOKUP(Table12[[#This Row],[Name]],V.Rd!$A:$B,2,FALSE)</f>
        <v>72.7</v>
      </c>
      <c r="G848" s="55">
        <f>VLOOKUP(Table12[[#This Row],[Name]],M.Rd!$A:$T,20,FALSE)</f>
        <v>13.8</v>
      </c>
    </row>
    <row r="849" spans="1:7" x14ac:dyDescent="0.25">
      <c r="A849" s="44" t="s">
        <v>392</v>
      </c>
      <c r="B849" s="49">
        <v>4.37</v>
      </c>
      <c r="C849" s="49">
        <v>12</v>
      </c>
      <c r="D849" s="46">
        <v>1.94</v>
      </c>
      <c r="E849" s="55">
        <f>VLOOKUP(Table12[[#This Row],[Name]],M.Rd!$A:$T,MATCH(Table12[[#This Row],[L.eff]],M.Rd!$C$2:$S$2)+2,FALSE)</f>
        <v>2.79</v>
      </c>
      <c r="F849" s="55">
        <f>VLOOKUP(Table12[[#This Row],[Name]],V.Rd!$A:$B,2,FALSE)</f>
        <v>72.7</v>
      </c>
      <c r="G849" s="55">
        <f>VLOOKUP(Table12[[#This Row],[Name]],M.Rd!$A:$T,20,FALSE)</f>
        <v>13.8</v>
      </c>
    </row>
    <row r="850" spans="1:7" x14ac:dyDescent="0.25">
      <c r="A850" s="44" t="s">
        <v>392</v>
      </c>
      <c r="B850" s="49">
        <v>4.37</v>
      </c>
      <c r="C850" s="49">
        <v>13</v>
      </c>
      <c r="D850" s="46">
        <v>1.65</v>
      </c>
      <c r="E850" s="55">
        <f>VLOOKUP(Table12[[#This Row],[Name]],M.Rd!$A:$T,MATCH(Table12[[#This Row],[L.eff]],M.Rd!$C$2:$S$2)+2,FALSE)</f>
        <v>2.79</v>
      </c>
      <c r="F850" s="55">
        <f>VLOOKUP(Table12[[#This Row],[Name]],V.Rd!$A:$B,2,FALSE)</f>
        <v>72.7</v>
      </c>
      <c r="G850" s="55">
        <f>VLOOKUP(Table12[[#This Row],[Name]],M.Rd!$A:$T,20,FALSE)</f>
        <v>13.8</v>
      </c>
    </row>
    <row r="851" spans="1:7" x14ac:dyDescent="0.25">
      <c r="A851" s="44" t="s">
        <v>392</v>
      </c>
      <c r="B851" s="49">
        <v>4.37</v>
      </c>
      <c r="C851" s="49">
        <v>14</v>
      </c>
      <c r="D851" s="46">
        <v>1.43</v>
      </c>
      <c r="E851" s="55">
        <f>VLOOKUP(Table12[[#This Row],[Name]],M.Rd!$A:$T,MATCH(Table12[[#This Row],[L.eff]],M.Rd!$C$2:$S$2)+2,FALSE)</f>
        <v>2.79</v>
      </c>
      <c r="F851" s="55">
        <f>VLOOKUP(Table12[[#This Row],[Name]],V.Rd!$A:$B,2,FALSE)</f>
        <v>72.7</v>
      </c>
      <c r="G851" s="55">
        <f>VLOOKUP(Table12[[#This Row],[Name]],M.Rd!$A:$T,20,FALSE)</f>
        <v>13.8</v>
      </c>
    </row>
    <row r="852" spans="1:7" x14ac:dyDescent="0.25">
      <c r="A852" s="43" t="s">
        <v>393</v>
      </c>
      <c r="B852" s="48">
        <v>5.34</v>
      </c>
      <c r="C852" s="48">
        <v>1</v>
      </c>
      <c r="D852" s="45">
        <v>185</v>
      </c>
      <c r="E852" s="55">
        <f>VLOOKUP(Table12[[#This Row],[Name]],M.Rd!$A:$T,MATCH(Table12[[#This Row],[L.eff]],M.Rd!$C$2:$S$2)+2,FALSE)</f>
        <v>3.34</v>
      </c>
      <c r="F852" s="55">
        <f>VLOOKUP(Table12[[#This Row],[Name]],V.Rd!$A:$B,2,FALSE)</f>
        <v>88.7</v>
      </c>
      <c r="G852" s="55">
        <f>VLOOKUP(Table12[[#This Row],[Name]],M.Rd!$A:$T,20,FALSE)</f>
        <v>16.2</v>
      </c>
    </row>
    <row r="853" spans="1:7" x14ac:dyDescent="0.25">
      <c r="A853" s="44" t="s">
        <v>393</v>
      </c>
      <c r="B853" s="49">
        <v>5.34</v>
      </c>
      <c r="C853" s="49">
        <v>1.5</v>
      </c>
      <c r="D853" s="46">
        <v>117</v>
      </c>
      <c r="E853" s="55">
        <f>VLOOKUP(Table12[[#This Row],[Name]],M.Rd!$A:$T,MATCH(Table12[[#This Row],[L.eff]],M.Rd!$C$2:$S$2)+2,FALSE)</f>
        <v>3.34</v>
      </c>
      <c r="F853" s="55">
        <f>VLOOKUP(Table12[[#This Row],[Name]],V.Rd!$A:$B,2,FALSE)</f>
        <v>88.7</v>
      </c>
      <c r="G853" s="55">
        <f>VLOOKUP(Table12[[#This Row],[Name]],M.Rd!$A:$T,20,FALSE)</f>
        <v>16.2</v>
      </c>
    </row>
    <row r="854" spans="1:7" x14ac:dyDescent="0.25">
      <c r="A854" s="44" t="s">
        <v>393</v>
      </c>
      <c r="B854" s="49">
        <v>5.34</v>
      </c>
      <c r="C854" s="49">
        <v>2</v>
      </c>
      <c r="D854" s="46">
        <v>72.3</v>
      </c>
      <c r="E854" s="55">
        <f>VLOOKUP(Table12[[#This Row],[Name]],M.Rd!$A:$T,MATCH(Table12[[#This Row],[L.eff]],M.Rd!$C$2:$S$2)+2,FALSE)</f>
        <v>3.34</v>
      </c>
      <c r="F854" s="55">
        <f>VLOOKUP(Table12[[#This Row],[Name]],V.Rd!$A:$B,2,FALSE)</f>
        <v>88.7</v>
      </c>
      <c r="G854" s="55">
        <f>VLOOKUP(Table12[[#This Row],[Name]],M.Rd!$A:$T,20,FALSE)</f>
        <v>16.2</v>
      </c>
    </row>
    <row r="855" spans="1:7" x14ac:dyDescent="0.25">
      <c r="A855" s="44" t="s">
        <v>393</v>
      </c>
      <c r="B855" s="49">
        <v>5.34</v>
      </c>
      <c r="C855" s="49">
        <v>2.5</v>
      </c>
      <c r="D855" s="46">
        <v>48.1</v>
      </c>
      <c r="E855" s="55">
        <f>VLOOKUP(Table12[[#This Row],[Name]],M.Rd!$A:$T,MATCH(Table12[[#This Row],[L.eff]],M.Rd!$C$2:$S$2)+2,FALSE)</f>
        <v>3.34</v>
      </c>
      <c r="F855" s="55">
        <f>VLOOKUP(Table12[[#This Row],[Name]],V.Rd!$A:$B,2,FALSE)</f>
        <v>88.7</v>
      </c>
      <c r="G855" s="55">
        <f>VLOOKUP(Table12[[#This Row],[Name]],M.Rd!$A:$T,20,FALSE)</f>
        <v>16.2</v>
      </c>
    </row>
    <row r="856" spans="1:7" x14ac:dyDescent="0.25">
      <c r="A856" s="44" t="s">
        <v>393</v>
      </c>
      <c r="B856" s="49">
        <v>5.34</v>
      </c>
      <c r="C856" s="49">
        <v>3</v>
      </c>
      <c r="D856" s="46">
        <v>34.1</v>
      </c>
      <c r="E856" s="55">
        <f>VLOOKUP(Table12[[#This Row],[Name]],M.Rd!$A:$T,MATCH(Table12[[#This Row],[L.eff]],M.Rd!$C$2:$S$2)+2,FALSE)</f>
        <v>3.34</v>
      </c>
      <c r="F856" s="55">
        <f>VLOOKUP(Table12[[#This Row],[Name]],V.Rd!$A:$B,2,FALSE)</f>
        <v>88.7</v>
      </c>
      <c r="G856" s="55">
        <f>VLOOKUP(Table12[[#This Row],[Name]],M.Rd!$A:$T,20,FALSE)</f>
        <v>16.2</v>
      </c>
    </row>
    <row r="857" spans="1:7" x14ac:dyDescent="0.25">
      <c r="A857" s="44" t="s">
        <v>393</v>
      </c>
      <c r="B857" s="49">
        <v>5.34</v>
      </c>
      <c r="C857" s="49">
        <v>3.5</v>
      </c>
      <c r="D857" s="46">
        <v>25.4</v>
      </c>
      <c r="E857" s="55">
        <f>VLOOKUP(Table12[[#This Row],[Name]],M.Rd!$A:$T,MATCH(Table12[[#This Row],[L.eff]],M.Rd!$C$2:$S$2)+2,FALSE)</f>
        <v>3.34</v>
      </c>
      <c r="F857" s="55">
        <f>VLOOKUP(Table12[[#This Row],[Name]],V.Rd!$A:$B,2,FALSE)</f>
        <v>88.7</v>
      </c>
      <c r="G857" s="55">
        <f>VLOOKUP(Table12[[#This Row],[Name]],M.Rd!$A:$T,20,FALSE)</f>
        <v>16.2</v>
      </c>
    </row>
    <row r="858" spans="1:7" x14ac:dyDescent="0.25">
      <c r="A858" s="44" t="s">
        <v>393</v>
      </c>
      <c r="B858" s="49">
        <v>5.34</v>
      </c>
      <c r="C858" s="49">
        <v>4</v>
      </c>
      <c r="D858" s="46">
        <v>19.600000000000001</v>
      </c>
      <c r="E858" s="55">
        <f>VLOOKUP(Table12[[#This Row],[Name]],M.Rd!$A:$T,MATCH(Table12[[#This Row],[L.eff]],M.Rd!$C$2:$S$2)+2,FALSE)</f>
        <v>3.34</v>
      </c>
      <c r="F858" s="55">
        <f>VLOOKUP(Table12[[#This Row],[Name]],V.Rd!$A:$B,2,FALSE)</f>
        <v>88.7</v>
      </c>
      <c r="G858" s="55">
        <f>VLOOKUP(Table12[[#This Row],[Name]],M.Rd!$A:$T,20,FALSE)</f>
        <v>16.2</v>
      </c>
    </row>
    <row r="859" spans="1:7" x14ac:dyDescent="0.25">
      <c r="A859" s="44" t="s">
        <v>393</v>
      </c>
      <c r="B859" s="49">
        <v>5.34</v>
      </c>
      <c r="C859" s="49">
        <v>5</v>
      </c>
      <c r="D859" s="46">
        <v>12.7</v>
      </c>
      <c r="E859" s="55">
        <f>VLOOKUP(Table12[[#This Row],[Name]],M.Rd!$A:$T,MATCH(Table12[[#This Row],[L.eff]],M.Rd!$C$2:$S$2)+2,FALSE)</f>
        <v>3.34</v>
      </c>
      <c r="F859" s="55">
        <f>VLOOKUP(Table12[[#This Row],[Name]],V.Rd!$A:$B,2,FALSE)</f>
        <v>88.7</v>
      </c>
      <c r="G859" s="55">
        <f>VLOOKUP(Table12[[#This Row],[Name]],M.Rd!$A:$T,20,FALSE)</f>
        <v>16.2</v>
      </c>
    </row>
    <row r="860" spans="1:7" x14ac:dyDescent="0.25">
      <c r="A860" s="44" t="s">
        <v>393</v>
      </c>
      <c r="B860" s="49">
        <v>5.34</v>
      </c>
      <c r="C860" s="49">
        <v>6</v>
      </c>
      <c r="D860" s="46">
        <v>8.92</v>
      </c>
      <c r="E860" s="55">
        <f>VLOOKUP(Table12[[#This Row],[Name]],M.Rd!$A:$T,MATCH(Table12[[#This Row],[L.eff]],M.Rd!$C$2:$S$2)+2,FALSE)</f>
        <v>3.34</v>
      </c>
      <c r="F860" s="55">
        <f>VLOOKUP(Table12[[#This Row],[Name]],V.Rd!$A:$B,2,FALSE)</f>
        <v>88.7</v>
      </c>
      <c r="G860" s="55">
        <f>VLOOKUP(Table12[[#This Row],[Name]],M.Rd!$A:$T,20,FALSE)</f>
        <v>16.2</v>
      </c>
    </row>
    <row r="861" spans="1:7" x14ac:dyDescent="0.25">
      <c r="A861" s="44" t="s">
        <v>393</v>
      </c>
      <c r="B861" s="49">
        <v>5.34</v>
      </c>
      <c r="C861" s="49">
        <v>7</v>
      </c>
      <c r="D861" s="46">
        <v>6.59</v>
      </c>
      <c r="E861" s="55">
        <f>VLOOKUP(Table12[[#This Row],[Name]],M.Rd!$A:$T,MATCH(Table12[[#This Row],[L.eff]],M.Rd!$C$2:$S$2)+2,FALSE)</f>
        <v>3.34</v>
      </c>
      <c r="F861" s="55">
        <f>VLOOKUP(Table12[[#This Row],[Name]],V.Rd!$A:$B,2,FALSE)</f>
        <v>88.7</v>
      </c>
      <c r="G861" s="55">
        <f>VLOOKUP(Table12[[#This Row],[Name]],M.Rd!$A:$T,20,FALSE)</f>
        <v>16.2</v>
      </c>
    </row>
    <row r="862" spans="1:7" x14ac:dyDescent="0.25">
      <c r="A862" s="44" t="s">
        <v>393</v>
      </c>
      <c r="B862" s="49">
        <v>5.34</v>
      </c>
      <c r="C862" s="49">
        <v>8</v>
      </c>
      <c r="D862" s="46">
        <v>5.07</v>
      </c>
      <c r="E862" s="55">
        <f>VLOOKUP(Table12[[#This Row],[Name]],M.Rd!$A:$T,MATCH(Table12[[#This Row],[L.eff]],M.Rd!$C$2:$S$2)+2,FALSE)</f>
        <v>3.34</v>
      </c>
      <c r="F862" s="55">
        <f>VLOOKUP(Table12[[#This Row],[Name]],V.Rd!$A:$B,2,FALSE)</f>
        <v>88.7</v>
      </c>
      <c r="G862" s="55">
        <f>VLOOKUP(Table12[[#This Row],[Name]],M.Rd!$A:$T,20,FALSE)</f>
        <v>16.2</v>
      </c>
    </row>
    <row r="863" spans="1:7" x14ac:dyDescent="0.25">
      <c r="A863" s="44" t="s">
        <v>393</v>
      </c>
      <c r="B863" s="49">
        <v>5.34</v>
      </c>
      <c r="C863" s="49">
        <v>9</v>
      </c>
      <c r="D863" s="46">
        <v>4.0199999999999996</v>
      </c>
      <c r="E863" s="55">
        <f>VLOOKUP(Table12[[#This Row],[Name]],M.Rd!$A:$T,MATCH(Table12[[#This Row],[L.eff]],M.Rd!$C$2:$S$2)+2,FALSE)</f>
        <v>3.34</v>
      </c>
      <c r="F863" s="55">
        <f>VLOOKUP(Table12[[#This Row],[Name]],V.Rd!$A:$B,2,FALSE)</f>
        <v>88.7</v>
      </c>
      <c r="G863" s="55">
        <f>VLOOKUP(Table12[[#This Row],[Name]],M.Rd!$A:$T,20,FALSE)</f>
        <v>16.2</v>
      </c>
    </row>
    <row r="864" spans="1:7" x14ac:dyDescent="0.25">
      <c r="A864" s="44" t="s">
        <v>393</v>
      </c>
      <c r="B864" s="49">
        <v>5.34</v>
      </c>
      <c r="C864" s="49">
        <v>10</v>
      </c>
      <c r="D864" s="46">
        <v>3.26</v>
      </c>
      <c r="E864" s="55">
        <f>VLOOKUP(Table12[[#This Row],[Name]],M.Rd!$A:$T,MATCH(Table12[[#This Row],[L.eff]],M.Rd!$C$2:$S$2)+2,FALSE)</f>
        <v>3.34</v>
      </c>
      <c r="F864" s="55">
        <f>VLOOKUP(Table12[[#This Row],[Name]],V.Rd!$A:$B,2,FALSE)</f>
        <v>88.7</v>
      </c>
      <c r="G864" s="55">
        <f>VLOOKUP(Table12[[#This Row],[Name]],M.Rd!$A:$T,20,FALSE)</f>
        <v>16.2</v>
      </c>
    </row>
    <row r="865" spans="1:7" x14ac:dyDescent="0.25">
      <c r="A865" s="44" t="s">
        <v>393</v>
      </c>
      <c r="B865" s="49">
        <v>5.34</v>
      </c>
      <c r="C865" s="49">
        <v>11</v>
      </c>
      <c r="D865" s="46">
        <v>2.7</v>
      </c>
      <c r="E865" s="55">
        <f>VLOOKUP(Table12[[#This Row],[Name]],M.Rd!$A:$T,MATCH(Table12[[#This Row],[L.eff]],M.Rd!$C$2:$S$2)+2,FALSE)</f>
        <v>3.34</v>
      </c>
      <c r="F865" s="55">
        <f>VLOOKUP(Table12[[#This Row],[Name]],V.Rd!$A:$B,2,FALSE)</f>
        <v>88.7</v>
      </c>
      <c r="G865" s="55">
        <f>VLOOKUP(Table12[[#This Row],[Name]],M.Rd!$A:$T,20,FALSE)</f>
        <v>16.2</v>
      </c>
    </row>
    <row r="866" spans="1:7" x14ac:dyDescent="0.25">
      <c r="A866" s="44" t="s">
        <v>393</v>
      </c>
      <c r="B866" s="49">
        <v>5.34</v>
      </c>
      <c r="C866" s="49">
        <v>12</v>
      </c>
      <c r="D866" s="46">
        <v>2.27</v>
      </c>
      <c r="E866" s="55">
        <f>VLOOKUP(Table12[[#This Row],[Name]],M.Rd!$A:$T,MATCH(Table12[[#This Row],[L.eff]],M.Rd!$C$2:$S$2)+2,FALSE)</f>
        <v>3.34</v>
      </c>
      <c r="F866" s="55">
        <f>VLOOKUP(Table12[[#This Row],[Name]],V.Rd!$A:$B,2,FALSE)</f>
        <v>88.7</v>
      </c>
      <c r="G866" s="55">
        <f>VLOOKUP(Table12[[#This Row],[Name]],M.Rd!$A:$T,20,FALSE)</f>
        <v>16.2</v>
      </c>
    </row>
    <row r="867" spans="1:7" x14ac:dyDescent="0.25">
      <c r="A867" s="44" t="s">
        <v>393</v>
      </c>
      <c r="B867" s="49">
        <v>5.34</v>
      </c>
      <c r="C867" s="49">
        <v>13</v>
      </c>
      <c r="D867" s="46">
        <v>1.94</v>
      </c>
      <c r="E867" s="55">
        <f>VLOOKUP(Table12[[#This Row],[Name]],M.Rd!$A:$T,MATCH(Table12[[#This Row],[L.eff]],M.Rd!$C$2:$S$2)+2,FALSE)</f>
        <v>3.34</v>
      </c>
      <c r="F867" s="55">
        <f>VLOOKUP(Table12[[#This Row],[Name]],V.Rd!$A:$B,2,FALSE)</f>
        <v>88.7</v>
      </c>
      <c r="G867" s="55">
        <f>VLOOKUP(Table12[[#This Row],[Name]],M.Rd!$A:$T,20,FALSE)</f>
        <v>16.2</v>
      </c>
    </row>
    <row r="868" spans="1:7" x14ac:dyDescent="0.25">
      <c r="A868" s="44" t="s">
        <v>393</v>
      </c>
      <c r="B868" s="49">
        <v>5.34</v>
      </c>
      <c r="C868" s="49">
        <v>14</v>
      </c>
      <c r="D868" s="46">
        <v>1.68</v>
      </c>
      <c r="E868" s="55">
        <f>VLOOKUP(Table12[[#This Row],[Name]],M.Rd!$A:$T,MATCH(Table12[[#This Row],[L.eff]],M.Rd!$C$2:$S$2)+2,FALSE)</f>
        <v>3.34</v>
      </c>
      <c r="F868" s="55">
        <f>VLOOKUP(Table12[[#This Row],[Name]],V.Rd!$A:$B,2,FALSE)</f>
        <v>88.7</v>
      </c>
      <c r="G868" s="55">
        <f>VLOOKUP(Table12[[#This Row],[Name]],M.Rd!$A:$T,20,FALSE)</f>
        <v>16.2</v>
      </c>
    </row>
    <row r="869" spans="1:7" x14ac:dyDescent="0.25">
      <c r="A869" s="43" t="s">
        <v>394</v>
      </c>
      <c r="B869" s="48">
        <v>6.53</v>
      </c>
      <c r="C869" s="48">
        <v>1</v>
      </c>
      <c r="D869" s="45">
        <v>222</v>
      </c>
      <c r="E869" s="55">
        <f>VLOOKUP(Table12[[#This Row],[Name]],M.Rd!$A:$T,MATCH(Table12[[#This Row],[L.eff]],M.Rd!$C$2:$S$2)+2,FALSE)</f>
        <v>3.98</v>
      </c>
      <c r="F869" s="55">
        <f>VLOOKUP(Table12[[#This Row],[Name]],V.Rd!$A:$B,2,FALSE)</f>
        <v>108</v>
      </c>
      <c r="G869" s="55">
        <f>VLOOKUP(Table12[[#This Row],[Name]],M.Rd!$A:$T,20,FALSE)</f>
        <v>18.7</v>
      </c>
    </row>
    <row r="870" spans="1:7" x14ac:dyDescent="0.25">
      <c r="A870" s="44" t="s">
        <v>394</v>
      </c>
      <c r="B870" s="49">
        <v>6.53</v>
      </c>
      <c r="C870" s="49">
        <v>1.5</v>
      </c>
      <c r="D870" s="46">
        <v>137</v>
      </c>
      <c r="E870" s="55">
        <f>VLOOKUP(Table12[[#This Row],[Name]],M.Rd!$A:$T,MATCH(Table12[[#This Row],[L.eff]],M.Rd!$C$2:$S$2)+2,FALSE)</f>
        <v>3.98</v>
      </c>
      <c r="F870" s="55">
        <f>VLOOKUP(Table12[[#This Row],[Name]],V.Rd!$A:$B,2,FALSE)</f>
        <v>108</v>
      </c>
      <c r="G870" s="55">
        <f>VLOOKUP(Table12[[#This Row],[Name]],M.Rd!$A:$T,20,FALSE)</f>
        <v>18.7</v>
      </c>
    </row>
    <row r="871" spans="1:7" x14ac:dyDescent="0.25">
      <c r="A871" s="44" t="s">
        <v>394</v>
      </c>
      <c r="B871" s="49">
        <v>6.53</v>
      </c>
      <c r="C871" s="49">
        <v>2</v>
      </c>
      <c r="D871" s="46">
        <v>84.3</v>
      </c>
      <c r="E871" s="55">
        <f>VLOOKUP(Table12[[#This Row],[Name]],M.Rd!$A:$T,MATCH(Table12[[#This Row],[L.eff]],M.Rd!$C$2:$S$2)+2,FALSE)</f>
        <v>3.98</v>
      </c>
      <c r="F871" s="55">
        <f>VLOOKUP(Table12[[#This Row],[Name]],V.Rd!$A:$B,2,FALSE)</f>
        <v>108</v>
      </c>
      <c r="G871" s="55">
        <f>VLOOKUP(Table12[[#This Row],[Name]],M.Rd!$A:$T,20,FALSE)</f>
        <v>18.7</v>
      </c>
    </row>
    <row r="872" spans="1:7" x14ac:dyDescent="0.25">
      <c r="A872" s="44" t="s">
        <v>394</v>
      </c>
      <c r="B872" s="49">
        <v>6.53</v>
      </c>
      <c r="C872" s="49">
        <v>2.5</v>
      </c>
      <c r="D872" s="46">
        <v>56</v>
      </c>
      <c r="E872" s="55">
        <f>VLOOKUP(Table12[[#This Row],[Name]],M.Rd!$A:$T,MATCH(Table12[[#This Row],[L.eff]],M.Rd!$C$2:$S$2)+2,FALSE)</f>
        <v>3.98</v>
      </c>
      <c r="F872" s="55">
        <f>VLOOKUP(Table12[[#This Row],[Name]],V.Rd!$A:$B,2,FALSE)</f>
        <v>108</v>
      </c>
      <c r="G872" s="55">
        <f>VLOOKUP(Table12[[#This Row],[Name]],M.Rd!$A:$T,20,FALSE)</f>
        <v>18.7</v>
      </c>
    </row>
    <row r="873" spans="1:7" x14ac:dyDescent="0.25">
      <c r="A873" s="44" t="s">
        <v>394</v>
      </c>
      <c r="B873" s="49">
        <v>6.53</v>
      </c>
      <c r="C873" s="49">
        <v>3</v>
      </c>
      <c r="D873" s="46">
        <v>39.700000000000003</v>
      </c>
      <c r="E873" s="55">
        <f>VLOOKUP(Table12[[#This Row],[Name]],M.Rd!$A:$T,MATCH(Table12[[#This Row],[L.eff]],M.Rd!$C$2:$S$2)+2,FALSE)</f>
        <v>3.98</v>
      </c>
      <c r="F873" s="55">
        <f>VLOOKUP(Table12[[#This Row],[Name]],V.Rd!$A:$B,2,FALSE)</f>
        <v>108</v>
      </c>
      <c r="G873" s="55">
        <f>VLOOKUP(Table12[[#This Row],[Name]],M.Rd!$A:$T,20,FALSE)</f>
        <v>18.7</v>
      </c>
    </row>
    <row r="874" spans="1:7" x14ac:dyDescent="0.25">
      <c r="A874" s="44" t="s">
        <v>394</v>
      </c>
      <c r="B874" s="49">
        <v>6.53</v>
      </c>
      <c r="C874" s="49">
        <v>3.5</v>
      </c>
      <c r="D874" s="46">
        <v>29.5</v>
      </c>
      <c r="E874" s="55">
        <f>VLOOKUP(Table12[[#This Row],[Name]],M.Rd!$A:$T,MATCH(Table12[[#This Row],[L.eff]],M.Rd!$C$2:$S$2)+2,FALSE)</f>
        <v>3.98</v>
      </c>
      <c r="F874" s="55">
        <f>VLOOKUP(Table12[[#This Row],[Name]],V.Rd!$A:$B,2,FALSE)</f>
        <v>108</v>
      </c>
      <c r="G874" s="55">
        <f>VLOOKUP(Table12[[#This Row],[Name]],M.Rd!$A:$T,20,FALSE)</f>
        <v>18.7</v>
      </c>
    </row>
    <row r="875" spans="1:7" x14ac:dyDescent="0.25">
      <c r="A875" s="44" t="s">
        <v>394</v>
      </c>
      <c r="B875" s="49">
        <v>6.53</v>
      </c>
      <c r="C875" s="49">
        <v>4</v>
      </c>
      <c r="D875" s="46">
        <v>22.8</v>
      </c>
      <c r="E875" s="55">
        <f>VLOOKUP(Table12[[#This Row],[Name]],M.Rd!$A:$T,MATCH(Table12[[#This Row],[L.eff]],M.Rd!$C$2:$S$2)+2,FALSE)</f>
        <v>3.98</v>
      </c>
      <c r="F875" s="55">
        <f>VLOOKUP(Table12[[#This Row],[Name]],V.Rd!$A:$B,2,FALSE)</f>
        <v>108</v>
      </c>
      <c r="G875" s="55">
        <f>VLOOKUP(Table12[[#This Row],[Name]],M.Rd!$A:$T,20,FALSE)</f>
        <v>18.7</v>
      </c>
    </row>
    <row r="876" spans="1:7" x14ac:dyDescent="0.25">
      <c r="A876" s="44" t="s">
        <v>394</v>
      </c>
      <c r="B876" s="49">
        <v>6.53</v>
      </c>
      <c r="C876" s="49">
        <v>5</v>
      </c>
      <c r="D876" s="46">
        <v>14.8</v>
      </c>
      <c r="E876" s="55">
        <f>VLOOKUP(Table12[[#This Row],[Name]],M.Rd!$A:$T,MATCH(Table12[[#This Row],[L.eff]],M.Rd!$C$2:$S$2)+2,FALSE)</f>
        <v>3.98</v>
      </c>
      <c r="F876" s="55">
        <f>VLOOKUP(Table12[[#This Row],[Name]],V.Rd!$A:$B,2,FALSE)</f>
        <v>108</v>
      </c>
      <c r="G876" s="55">
        <f>VLOOKUP(Table12[[#This Row],[Name]],M.Rd!$A:$T,20,FALSE)</f>
        <v>18.7</v>
      </c>
    </row>
    <row r="877" spans="1:7" x14ac:dyDescent="0.25">
      <c r="A877" s="44" t="s">
        <v>394</v>
      </c>
      <c r="B877" s="49">
        <v>6.53</v>
      </c>
      <c r="C877" s="49">
        <v>6</v>
      </c>
      <c r="D877" s="46">
        <v>10.3</v>
      </c>
      <c r="E877" s="55">
        <f>VLOOKUP(Table12[[#This Row],[Name]],M.Rd!$A:$T,MATCH(Table12[[#This Row],[L.eff]],M.Rd!$C$2:$S$2)+2,FALSE)</f>
        <v>3.98</v>
      </c>
      <c r="F877" s="55">
        <f>VLOOKUP(Table12[[#This Row],[Name]],V.Rd!$A:$B,2,FALSE)</f>
        <v>108</v>
      </c>
      <c r="G877" s="55">
        <f>VLOOKUP(Table12[[#This Row],[Name]],M.Rd!$A:$T,20,FALSE)</f>
        <v>18.7</v>
      </c>
    </row>
    <row r="878" spans="1:7" x14ac:dyDescent="0.25">
      <c r="A878" s="44" t="s">
        <v>394</v>
      </c>
      <c r="B878" s="49">
        <v>6.53</v>
      </c>
      <c r="C878" s="49">
        <v>7</v>
      </c>
      <c r="D878" s="46">
        <v>7.65</v>
      </c>
      <c r="E878" s="55">
        <f>VLOOKUP(Table12[[#This Row],[Name]],M.Rd!$A:$T,MATCH(Table12[[#This Row],[L.eff]],M.Rd!$C$2:$S$2)+2,FALSE)</f>
        <v>3.98</v>
      </c>
      <c r="F878" s="55">
        <f>VLOOKUP(Table12[[#This Row],[Name]],V.Rd!$A:$B,2,FALSE)</f>
        <v>108</v>
      </c>
      <c r="G878" s="55">
        <f>VLOOKUP(Table12[[#This Row],[Name]],M.Rd!$A:$T,20,FALSE)</f>
        <v>18.7</v>
      </c>
    </row>
    <row r="879" spans="1:7" x14ac:dyDescent="0.25">
      <c r="A879" s="44" t="s">
        <v>394</v>
      </c>
      <c r="B879" s="49">
        <v>6.53</v>
      </c>
      <c r="C879" s="49">
        <v>8</v>
      </c>
      <c r="D879" s="46">
        <v>5.88</v>
      </c>
      <c r="E879" s="55">
        <f>VLOOKUP(Table12[[#This Row],[Name]],M.Rd!$A:$T,MATCH(Table12[[#This Row],[L.eff]],M.Rd!$C$2:$S$2)+2,FALSE)</f>
        <v>3.98</v>
      </c>
      <c r="F879" s="55">
        <f>VLOOKUP(Table12[[#This Row],[Name]],V.Rd!$A:$B,2,FALSE)</f>
        <v>108</v>
      </c>
      <c r="G879" s="55">
        <f>VLOOKUP(Table12[[#This Row],[Name]],M.Rd!$A:$T,20,FALSE)</f>
        <v>18.7</v>
      </c>
    </row>
    <row r="880" spans="1:7" x14ac:dyDescent="0.25">
      <c r="A880" s="44" t="s">
        <v>394</v>
      </c>
      <c r="B880" s="49">
        <v>6.53</v>
      </c>
      <c r="C880" s="49">
        <v>9</v>
      </c>
      <c r="D880" s="46">
        <v>4.66</v>
      </c>
      <c r="E880" s="55">
        <f>VLOOKUP(Table12[[#This Row],[Name]],M.Rd!$A:$T,MATCH(Table12[[#This Row],[L.eff]],M.Rd!$C$2:$S$2)+2,FALSE)</f>
        <v>3.98</v>
      </c>
      <c r="F880" s="55">
        <f>VLOOKUP(Table12[[#This Row],[Name]],V.Rd!$A:$B,2,FALSE)</f>
        <v>108</v>
      </c>
      <c r="G880" s="55">
        <f>VLOOKUP(Table12[[#This Row],[Name]],M.Rd!$A:$T,20,FALSE)</f>
        <v>18.7</v>
      </c>
    </row>
    <row r="881" spans="1:7" x14ac:dyDescent="0.25">
      <c r="A881" s="44" t="s">
        <v>394</v>
      </c>
      <c r="B881" s="49">
        <v>6.53</v>
      </c>
      <c r="C881" s="49">
        <v>10</v>
      </c>
      <c r="D881" s="46">
        <v>3.78</v>
      </c>
      <c r="E881" s="55">
        <f>VLOOKUP(Table12[[#This Row],[Name]],M.Rd!$A:$T,MATCH(Table12[[#This Row],[L.eff]],M.Rd!$C$2:$S$2)+2,FALSE)</f>
        <v>3.98</v>
      </c>
      <c r="F881" s="55">
        <f>VLOOKUP(Table12[[#This Row],[Name]],V.Rd!$A:$B,2,FALSE)</f>
        <v>108</v>
      </c>
      <c r="G881" s="55">
        <f>VLOOKUP(Table12[[#This Row],[Name]],M.Rd!$A:$T,20,FALSE)</f>
        <v>18.7</v>
      </c>
    </row>
    <row r="882" spans="1:7" x14ac:dyDescent="0.25">
      <c r="A882" s="44" t="s">
        <v>394</v>
      </c>
      <c r="B882" s="49">
        <v>6.53</v>
      </c>
      <c r="C882" s="49">
        <v>11</v>
      </c>
      <c r="D882" s="46">
        <v>3.13</v>
      </c>
      <c r="E882" s="55">
        <f>VLOOKUP(Table12[[#This Row],[Name]],M.Rd!$A:$T,MATCH(Table12[[#This Row],[L.eff]],M.Rd!$C$2:$S$2)+2,FALSE)</f>
        <v>3.98</v>
      </c>
      <c r="F882" s="55">
        <f>VLOOKUP(Table12[[#This Row],[Name]],V.Rd!$A:$B,2,FALSE)</f>
        <v>108</v>
      </c>
      <c r="G882" s="55">
        <f>VLOOKUP(Table12[[#This Row],[Name]],M.Rd!$A:$T,20,FALSE)</f>
        <v>18.7</v>
      </c>
    </row>
    <row r="883" spans="1:7" x14ac:dyDescent="0.25">
      <c r="A883" s="44" t="s">
        <v>394</v>
      </c>
      <c r="B883" s="49">
        <v>6.53</v>
      </c>
      <c r="C883" s="49">
        <v>12</v>
      </c>
      <c r="D883" s="46">
        <v>2.64</v>
      </c>
      <c r="E883" s="55">
        <f>VLOOKUP(Table12[[#This Row],[Name]],M.Rd!$A:$T,MATCH(Table12[[#This Row],[L.eff]],M.Rd!$C$2:$S$2)+2,FALSE)</f>
        <v>3.98</v>
      </c>
      <c r="F883" s="55">
        <f>VLOOKUP(Table12[[#This Row],[Name]],V.Rd!$A:$B,2,FALSE)</f>
        <v>108</v>
      </c>
      <c r="G883" s="55">
        <f>VLOOKUP(Table12[[#This Row],[Name]],M.Rd!$A:$T,20,FALSE)</f>
        <v>18.7</v>
      </c>
    </row>
    <row r="884" spans="1:7" x14ac:dyDescent="0.25">
      <c r="A884" s="44" t="s">
        <v>394</v>
      </c>
      <c r="B884" s="49">
        <v>6.53</v>
      </c>
      <c r="C884" s="49">
        <v>13</v>
      </c>
      <c r="D884" s="46">
        <v>2.25</v>
      </c>
      <c r="E884" s="55">
        <f>VLOOKUP(Table12[[#This Row],[Name]],M.Rd!$A:$T,MATCH(Table12[[#This Row],[L.eff]],M.Rd!$C$2:$S$2)+2,FALSE)</f>
        <v>3.98</v>
      </c>
      <c r="F884" s="55">
        <f>VLOOKUP(Table12[[#This Row],[Name]],V.Rd!$A:$B,2,FALSE)</f>
        <v>108</v>
      </c>
      <c r="G884" s="55">
        <f>VLOOKUP(Table12[[#This Row],[Name]],M.Rd!$A:$T,20,FALSE)</f>
        <v>18.7</v>
      </c>
    </row>
    <row r="885" spans="1:7" x14ac:dyDescent="0.25">
      <c r="A885" s="44" t="s">
        <v>394</v>
      </c>
      <c r="B885" s="49">
        <v>6.53</v>
      </c>
      <c r="C885" s="49">
        <v>14</v>
      </c>
      <c r="D885" s="46">
        <v>1.94</v>
      </c>
      <c r="E885" s="55">
        <f>VLOOKUP(Table12[[#This Row],[Name]],M.Rd!$A:$T,MATCH(Table12[[#This Row],[L.eff]],M.Rd!$C$2:$S$2)+2,FALSE)</f>
        <v>3.98</v>
      </c>
      <c r="F885" s="55">
        <f>VLOOKUP(Table12[[#This Row],[Name]],V.Rd!$A:$B,2,FALSE)</f>
        <v>108</v>
      </c>
      <c r="G885" s="55">
        <f>VLOOKUP(Table12[[#This Row],[Name]],M.Rd!$A:$T,20,FALSE)</f>
        <v>18.7</v>
      </c>
    </row>
    <row r="886" spans="1:7" x14ac:dyDescent="0.25">
      <c r="A886" s="43" t="s">
        <v>451</v>
      </c>
      <c r="B886" s="48">
        <v>123</v>
      </c>
      <c r="C886" s="48">
        <v>1</v>
      </c>
      <c r="D886" s="45">
        <v>5540</v>
      </c>
      <c r="E886" s="55">
        <f>VLOOKUP(Table12[[#This Row],[Name]],M.Rd!$A:$T,MATCH(Table12[[#This Row],[L.eff]],M.Rd!$C$2:$S$2)+2,FALSE)</f>
        <v>678</v>
      </c>
      <c r="F886" s="55">
        <f>VLOOKUP(Table12[[#This Row],[Name]],V.Rd!$A:$B,2,FALSE)</f>
        <v>2040</v>
      </c>
      <c r="G886" s="55">
        <f>VLOOKUP(Table12[[#This Row],[Name]],M.Rd!$A:$T,20,FALSE)</f>
        <v>48500</v>
      </c>
    </row>
    <row r="887" spans="1:7" x14ac:dyDescent="0.25">
      <c r="A887" s="44" t="s">
        <v>451</v>
      </c>
      <c r="B887" s="49">
        <v>123</v>
      </c>
      <c r="C887" s="49">
        <v>1.5</v>
      </c>
      <c r="D887" s="46">
        <v>5540</v>
      </c>
      <c r="E887" s="55">
        <f>VLOOKUP(Table12[[#This Row],[Name]],M.Rd!$A:$T,MATCH(Table12[[#This Row],[L.eff]],M.Rd!$C$2:$S$2)+2,FALSE)</f>
        <v>678</v>
      </c>
      <c r="F887" s="55">
        <f>VLOOKUP(Table12[[#This Row],[Name]],V.Rd!$A:$B,2,FALSE)</f>
        <v>2040</v>
      </c>
      <c r="G887" s="55">
        <f>VLOOKUP(Table12[[#This Row],[Name]],M.Rd!$A:$T,20,FALSE)</f>
        <v>48500</v>
      </c>
    </row>
    <row r="888" spans="1:7" x14ac:dyDescent="0.25">
      <c r="A888" s="44" t="s">
        <v>451</v>
      </c>
      <c r="B888" s="49">
        <v>123</v>
      </c>
      <c r="C888" s="49">
        <v>2</v>
      </c>
      <c r="D888" s="46">
        <v>5540</v>
      </c>
      <c r="E888" s="55">
        <f>VLOOKUP(Table12[[#This Row],[Name]],M.Rd!$A:$T,MATCH(Table12[[#This Row],[L.eff]],M.Rd!$C$2:$S$2)+2,FALSE)</f>
        <v>678</v>
      </c>
      <c r="F888" s="55">
        <f>VLOOKUP(Table12[[#This Row],[Name]],V.Rd!$A:$B,2,FALSE)</f>
        <v>2040</v>
      </c>
      <c r="G888" s="55">
        <f>VLOOKUP(Table12[[#This Row],[Name]],M.Rd!$A:$T,20,FALSE)</f>
        <v>48500</v>
      </c>
    </row>
    <row r="889" spans="1:7" x14ac:dyDescent="0.25">
      <c r="A889" s="44" t="s">
        <v>451</v>
      </c>
      <c r="B889" s="49">
        <v>123</v>
      </c>
      <c r="C889" s="49">
        <v>2.5</v>
      </c>
      <c r="D889" s="46">
        <v>5540</v>
      </c>
      <c r="E889" s="55">
        <f>VLOOKUP(Table12[[#This Row],[Name]],M.Rd!$A:$T,MATCH(Table12[[#This Row],[L.eff]],M.Rd!$C$2:$S$2)+2,FALSE)</f>
        <v>678</v>
      </c>
      <c r="F889" s="55">
        <f>VLOOKUP(Table12[[#This Row],[Name]],V.Rd!$A:$B,2,FALSE)</f>
        <v>2040</v>
      </c>
      <c r="G889" s="55">
        <f>VLOOKUP(Table12[[#This Row],[Name]],M.Rd!$A:$T,20,FALSE)</f>
        <v>48500</v>
      </c>
    </row>
    <row r="890" spans="1:7" x14ac:dyDescent="0.25">
      <c r="A890" s="44" t="s">
        <v>451</v>
      </c>
      <c r="B890" s="49">
        <v>123</v>
      </c>
      <c r="C890" s="49">
        <v>3</v>
      </c>
      <c r="D890" s="46">
        <v>5510</v>
      </c>
      <c r="E890" s="55">
        <f>VLOOKUP(Table12[[#This Row],[Name]],M.Rd!$A:$T,MATCH(Table12[[#This Row],[L.eff]],M.Rd!$C$2:$S$2)+2,FALSE)</f>
        <v>678</v>
      </c>
      <c r="F890" s="55">
        <f>VLOOKUP(Table12[[#This Row],[Name]],V.Rd!$A:$B,2,FALSE)</f>
        <v>2040</v>
      </c>
      <c r="G890" s="55">
        <f>VLOOKUP(Table12[[#This Row],[Name]],M.Rd!$A:$T,20,FALSE)</f>
        <v>48500</v>
      </c>
    </row>
    <row r="891" spans="1:7" x14ac:dyDescent="0.25">
      <c r="A891" s="44" t="s">
        <v>451</v>
      </c>
      <c r="B891" s="49">
        <v>123</v>
      </c>
      <c r="C891" s="49">
        <v>3.5</v>
      </c>
      <c r="D891" s="46">
        <v>5460</v>
      </c>
      <c r="E891" s="55">
        <f>VLOOKUP(Table12[[#This Row],[Name]],M.Rd!$A:$T,MATCH(Table12[[#This Row],[L.eff]],M.Rd!$C$2:$S$2)+2,FALSE)</f>
        <v>678</v>
      </c>
      <c r="F891" s="55">
        <f>VLOOKUP(Table12[[#This Row],[Name]],V.Rd!$A:$B,2,FALSE)</f>
        <v>2040</v>
      </c>
      <c r="G891" s="55">
        <f>VLOOKUP(Table12[[#This Row],[Name]],M.Rd!$A:$T,20,FALSE)</f>
        <v>48500</v>
      </c>
    </row>
    <row r="892" spans="1:7" x14ac:dyDescent="0.25">
      <c r="A892" s="44" t="s">
        <v>451</v>
      </c>
      <c r="B892" s="49">
        <v>123</v>
      </c>
      <c r="C892" s="49">
        <v>4</v>
      </c>
      <c r="D892" s="46">
        <v>5420</v>
      </c>
      <c r="E892" s="55">
        <f>VLOOKUP(Table12[[#This Row],[Name]],M.Rd!$A:$T,MATCH(Table12[[#This Row],[L.eff]],M.Rd!$C$2:$S$2)+2,FALSE)</f>
        <v>678</v>
      </c>
      <c r="F892" s="55">
        <f>VLOOKUP(Table12[[#This Row],[Name]],V.Rd!$A:$B,2,FALSE)</f>
        <v>2040</v>
      </c>
      <c r="G892" s="55">
        <f>VLOOKUP(Table12[[#This Row],[Name]],M.Rd!$A:$T,20,FALSE)</f>
        <v>48500</v>
      </c>
    </row>
    <row r="893" spans="1:7" x14ac:dyDescent="0.25">
      <c r="A893" s="44" t="s">
        <v>451</v>
      </c>
      <c r="B893" s="49">
        <v>123</v>
      </c>
      <c r="C893" s="49">
        <v>5</v>
      </c>
      <c r="D893" s="46">
        <v>5320</v>
      </c>
      <c r="E893" s="55">
        <f>VLOOKUP(Table12[[#This Row],[Name]],M.Rd!$A:$T,MATCH(Table12[[#This Row],[L.eff]],M.Rd!$C$2:$S$2)+2,FALSE)</f>
        <v>678</v>
      </c>
      <c r="F893" s="55">
        <f>VLOOKUP(Table12[[#This Row],[Name]],V.Rd!$A:$B,2,FALSE)</f>
        <v>2040</v>
      </c>
      <c r="G893" s="55">
        <f>VLOOKUP(Table12[[#This Row],[Name]],M.Rd!$A:$T,20,FALSE)</f>
        <v>48500</v>
      </c>
    </row>
    <row r="894" spans="1:7" x14ac:dyDescent="0.25">
      <c r="A894" s="44" t="s">
        <v>451</v>
      </c>
      <c r="B894" s="49">
        <v>123</v>
      </c>
      <c r="C894" s="49">
        <v>6</v>
      </c>
      <c r="D894" s="46">
        <v>5210</v>
      </c>
      <c r="E894" s="55">
        <f>VLOOKUP(Table12[[#This Row],[Name]],M.Rd!$A:$T,MATCH(Table12[[#This Row],[L.eff]],M.Rd!$C$2:$S$2)+2,FALSE)</f>
        <v>678</v>
      </c>
      <c r="F894" s="55">
        <f>VLOOKUP(Table12[[#This Row],[Name]],V.Rd!$A:$B,2,FALSE)</f>
        <v>2040</v>
      </c>
      <c r="G894" s="55">
        <f>VLOOKUP(Table12[[#This Row],[Name]],M.Rd!$A:$T,20,FALSE)</f>
        <v>48500</v>
      </c>
    </row>
    <row r="895" spans="1:7" x14ac:dyDescent="0.25">
      <c r="A895" s="44" t="s">
        <v>451</v>
      </c>
      <c r="B895" s="49">
        <v>123</v>
      </c>
      <c r="C895" s="49">
        <v>7</v>
      </c>
      <c r="D895" s="46">
        <v>5080</v>
      </c>
      <c r="E895" s="55">
        <f>VLOOKUP(Table12[[#This Row],[Name]],M.Rd!$A:$T,MATCH(Table12[[#This Row],[L.eff]],M.Rd!$C$2:$S$2)+2,FALSE)</f>
        <v>678</v>
      </c>
      <c r="F895" s="55">
        <f>VLOOKUP(Table12[[#This Row],[Name]],V.Rd!$A:$B,2,FALSE)</f>
        <v>2040</v>
      </c>
      <c r="G895" s="55">
        <f>VLOOKUP(Table12[[#This Row],[Name]],M.Rd!$A:$T,20,FALSE)</f>
        <v>48500</v>
      </c>
    </row>
    <row r="896" spans="1:7" x14ac:dyDescent="0.25">
      <c r="A896" s="44" t="s">
        <v>451</v>
      </c>
      <c r="B896" s="49">
        <v>123</v>
      </c>
      <c r="C896" s="49">
        <v>8</v>
      </c>
      <c r="D896" s="46">
        <v>4940</v>
      </c>
      <c r="E896" s="55">
        <f>VLOOKUP(Table12[[#This Row],[Name]],M.Rd!$A:$T,MATCH(Table12[[#This Row],[L.eff]],M.Rd!$C$2:$S$2)+2,FALSE)</f>
        <v>678</v>
      </c>
      <c r="F896" s="55">
        <f>VLOOKUP(Table12[[#This Row],[Name]],V.Rd!$A:$B,2,FALSE)</f>
        <v>2040</v>
      </c>
      <c r="G896" s="55">
        <f>VLOOKUP(Table12[[#This Row],[Name]],M.Rd!$A:$T,20,FALSE)</f>
        <v>48500</v>
      </c>
    </row>
    <row r="897" spans="1:7" x14ac:dyDescent="0.25">
      <c r="A897" s="44" t="s">
        <v>451</v>
      </c>
      <c r="B897" s="49">
        <v>123</v>
      </c>
      <c r="C897" s="49">
        <v>9</v>
      </c>
      <c r="D897" s="46">
        <v>4770</v>
      </c>
      <c r="E897" s="55">
        <f>VLOOKUP(Table12[[#This Row],[Name]],M.Rd!$A:$T,MATCH(Table12[[#This Row],[L.eff]],M.Rd!$C$2:$S$2)+2,FALSE)</f>
        <v>678</v>
      </c>
      <c r="F897" s="55">
        <f>VLOOKUP(Table12[[#This Row],[Name]],V.Rd!$A:$B,2,FALSE)</f>
        <v>2040</v>
      </c>
      <c r="G897" s="55">
        <f>VLOOKUP(Table12[[#This Row],[Name]],M.Rd!$A:$T,20,FALSE)</f>
        <v>48500</v>
      </c>
    </row>
    <row r="898" spans="1:7" x14ac:dyDescent="0.25">
      <c r="A898" s="44" t="s">
        <v>451</v>
      </c>
      <c r="B898" s="49">
        <v>123</v>
      </c>
      <c r="C898" s="49">
        <v>10</v>
      </c>
      <c r="D898" s="46">
        <v>4580</v>
      </c>
      <c r="E898" s="55">
        <f>VLOOKUP(Table12[[#This Row],[Name]],M.Rd!$A:$T,MATCH(Table12[[#This Row],[L.eff]],M.Rd!$C$2:$S$2)+2,FALSE)</f>
        <v>678</v>
      </c>
      <c r="F898" s="55">
        <f>VLOOKUP(Table12[[#This Row],[Name]],V.Rd!$A:$B,2,FALSE)</f>
        <v>2040</v>
      </c>
      <c r="G898" s="55">
        <f>VLOOKUP(Table12[[#This Row],[Name]],M.Rd!$A:$T,20,FALSE)</f>
        <v>48500</v>
      </c>
    </row>
    <row r="899" spans="1:7" x14ac:dyDescent="0.25">
      <c r="A899" s="44" t="s">
        <v>451</v>
      </c>
      <c r="B899" s="49">
        <v>123</v>
      </c>
      <c r="C899" s="49">
        <v>11</v>
      </c>
      <c r="D899" s="46">
        <v>4350</v>
      </c>
      <c r="E899" s="55">
        <f>VLOOKUP(Table12[[#This Row],[Name]],M.Rd!$A:$T,MATCH(Table12[[#This Row],[L.eff]],M.Rd!$C$2:$S$2)+2,FALSE)</f>
        <v>678</v>
      </c>
      <c r="F899" s="55">
        <f>VLOOKUP(Table12[[#This Row],[Name]],V.Rd!$A:$B,2,FALSE)</f>
        <v>2040</v>
      </c>
      <c r="G899" s="55">
        <f>VLOOKUP(Table12[[#This Row],[Name]],M.Rd!$A:$T,20,FALSE)</f>
        <v>48500</v>
      </c>
    </row>
    <row r="900" spans="1:7" x14ac:dyDescent="0.25">
      <c r="A900" s="44" t="s">
        <v>451</v>
      </c>
      <c r="B900" s="49">
        <v>123</v>
      </c>
      <c r="C900" s="49">
        <v>12</v>
      </c>
      <c r="D900" s="46">
        <v>4090</v>
      </c>
      <c r="E900" s="55">
        <f>VLOOKUP(Table12[[#This Row],[Name]],M.Rd!$A:$T,MATCH(Table12[[#This Row],[L.eff]],M.Rd!$C$2:$S$2)+2,FALSE)</f>
        <v>678</v>
      </c>
      <c r="F900" s="55">
        <f>VLOOKUP(Table12[[#This Row],[Name]],V.Rd!$A:$B,2,FALSE)</f>
        <v>2040</v>
      </c>
      <c r="G900" s="55">
        <f>VLOOKUP(Table12[[#This Row],[Name]],M.Rd!$A:$T,20,FALSE)</f>
        <v>48500</v>
      </c>
    </row>
    <row r="901" spans="1:7" x14ac:dyDescent="0.25">
      <c r="A901" s="44" t="s">
        <v>451</v>
      </c>
      <c r="B901" s="49">
        <v>123</v>
      </c>
      <c r="C901" s="49">
        <v>13</v>
      </c>
      <c r="D901" s="46">
        <v>3810</v>
      </c>
      <c r="E901" s="55">
        <f>VLOOKUP(Table12[[#This Row],[Name]],M.Rd!$A:$T,MATCH(Table12[[#This Row],[L.eff]],M.Rd!$C$2:$S$2)+2,FALSE)</f>
        <v>678</v>
      </c>
      <c r="F901" s="55">
        <f>VLOOKUP(Table12[[#This Row],[Name]],V.Rd!$A:$B,2,FALSE)</f>
        <v>2040</v>
      </c>
      <c r="G901" s="55">
        <f>VLOOKUP(Table12[[#This Row],[Name]],M.Rd!$A:$T,20,FALSE)</f>
        <v>48500</v>
      </c>
    </row>
    <row r="902" spans="1:7" x14ac:dyDescent="0.25">
      <c r="A902" s="44" t="s">
        <v>451</v>
      </c>
      <c r="B902" s="49">
        <v>123</v>
      </c>
      <c r="C902" s="49">
        <v>14</v>
      </c>
      <c r="D902" s="46">
        <v>3530</v>
      </c>
      <c r="E902" s="55">
        <f>VLOOKUP(Table12[[#This Row],[Name]],M.Rd!$A:$T,MATCH(Table12[[#This Row],[L.eff]],M.Rd!$C$2:$S$2)+2,FALSE)</f>
        <v>678</v>
      </c>
      <c r="F902" s="55">
        <f>VLOOKUP(Table12[[#This Row],[Name]],V.Rd!$A:$B,2,FALSE)</f>
        <v>2040</v>
      </c>
      <c r="G902" s="55">
        <f>VLOOKUP(Table12[[#This Row],[Name]],M.Rd!$A:$T,20,FALSE)</f>
        <v>48500</v>
      </c>
    </row>
    <row r="903" spans="1:7" x14ac:dyDescent="0.25">
      <c r="A903" s="43" t="s">
        <v>452</v>
      </c>
      <c r="B903" s="48">
        <v>153</v>
      </c>
      <c r="C903" s="48">
        <v>1</v>
      </c>
      <c r="D903" s="45">
        <v>6920</v>
      </c>
      <c r="E903" s="55">
        <f>VLOOKUP(Table12[[#This Row],[Name]],M.Rd!$A:$T,MATCH(Table12[[#This Row],[L.eff]],M.Rd!$C$2:$S$2)+2,FALSE)</f>
        <v>1090</v>
      </c>
      <c r="F903" s="55">
        <f>VLOOKUP(Table12[[#This Row],[Name]],V.Rd!$A:$B,2,FALSE)</f>
        <v>2540</v>
      </c>
      <c r="G903" s="55">
        <f>VLOOKUP(Table12[[#This Row],[Name]],M.Rd!$A:$T,20,FALSE)</f>
        <v>59800</v>
      </c>
    </row>
    <row r="904" spans="1:7" x14ac:dyDescent="0.25">
      <c r="A904" s="44" t="s">
        <v>452</v>
      </c>
      <c r="B904" s="49">
        <v>153</v>
      </c>
      <c r="C904" s="49">
        <v>1.5</v>
      </c>
      <c r="D904" s="46">
        <v>6920</v>
      </c>
      <c r="E904" s="55">
        <f>VLOOKUP(Table12[[#This Row],[Name]],M.Rd!$A:$T,MATCH(Table12[[#This Row],[L.eff]],M.Rd!$C$2:$S$2)+2,FALSE)</f>
        <v>1090</v>
      </c>
      <c r="F904" s="55">
        <f>VLOOKUP(Table12[[#This Row],[Name]],V.Rd!$A:$B,2,FALSE)</f>
        <v>2540</v>
      </c>
      <c r="G904" s="55">
        <f>VLOOKUP(Table12[[#This Row],[Name]],M.Rd!$A:$T,20,FALSE)</f>
        <v>59800</v>
      </c>
    </row>
    <row r="905" spans="1:7" x14ac:dyDescent="0.25">
      <c r="A905" s="44" t="s">
        <v>452</v>
      </c>
      <c r="B905" s="49">
        <v>153</v>
      </c>
      <c r="C905" s="49">
        <v>2</v>
      </c>
      <c r="D905" s="46">
        <v>6920</v>
      </c>
      <c r="E905" s="55">
        <f>VLOOKUP(Table12[[#This Row],[Name]],M.Rd!$A:$T,MATCH(Table12[[#This Row],[L.eff]],M.Rd!$C$2:$S$2)+2,FALSE)</f>
        <v>1090</v>
      </c>
      <c r="F905" s="55">
        <f>VLOOKUP(Table12[[#This Row],[Name]],V.Rd!$A:$B,2,FALSE)</f>
        <v>2540</v>
      </c>
      <c r="G905" s="55">
        <f>VLOOKUP(Table12[[#This Row],[Name]],M.Rd!$A:$T,20,FALSE)</f>
        <v>59800</v>
      </c>
    </row>
    <row r="906" spans="1:7" x14ac:dyDescent="0.25">
      <c r="A906" s="44" t="s">
        <v>452</v>
      </c>
      <c r="B906" s="49">
        <v>153</v>
      </c>
      <c r="C906" s="49">
        <v>2.5</v>
      </c>
      <c r="D906" s="46">
        <v>6920</v>
      </c>
      <c r="E906" s="55">
        <f>VLOOKUP(Table12[[#This Row],[Name]],M.Rd!$A:$T,MATCH(Table12[[#This Row],[L.eff]],M.Rd!$C$2:$S$2)+2,FALSE)</f>
        <v>1090</v>
      </c>
      <c r="F906" s="55">
        <f>VLOOKUP(Table12[[#This Row],[Name]],V.Rd!$A:$B,2,FALSE)</f>
        <v>2540</v>
      </c>
      <c r="G906" s="55">
        <f>VLOOKUP(Table12[[#This Row],[Name]],M.Rd!$A:$T,20,FALSE)</f>
        <v>59800</v>
      </c>
    </row>
    <row r="907" spans="1:7" x14ac:dyDescent="0.25">
      <c r="A907" s="44" t="s">
        <v>452</v>
      </c>
      <c r="B907" s="49">
        <v>153</v>
      </c>
      <c r="C907" s="49">
        <v>3</v>
      </c>
      <c r="D907" s="46">
        <v>6880</v>
      </c>
      <c r="E907" s="55">
        <f>VLOOKUP(Table12[[#This Row],[Name]],M.Rd!$A:$T,MATCH(Table12[[#This Row],[L.eff]],M.Rd!$C$2:$S$2)+2,FALSE)</f>
        <v>1090</v>
      </c>
      <c r="F907" s="55">
        <f>VLOOKUP(Table12[[#This Row],[Name]],V.Rd!$A:$B,2,FALSE)</f>
        <v>2540</v>
      </c>
      <c r="G907" s="55">
        <f>VLOOKUP(Table12[[#This Row],[Name]],M.Rd!$A:$T,20,FALSE)</f>
        <v>59800</v>
      </c>
    </row>
    <row r="908" spans="1:7" x14ac:dyDescent="0.25">
      <c r="A908" s="44" t="s">
        <v>452</v>
      </c>
      <c r="B908" s="49">
        <v>153</v>
      </c>
      <c r="C908" s="49">
        <v>3.5</v>
      </c>
      <c r="D908" s="46">
        <v>6830</v>
      </c>
      <c r="E908" s="55">
        <f>VLOOKUP(Table12[[#This Row],[Name]],M.Rd!$A:$T,MATCH(Table12[[#This Row],[L.eff]],M.Rd!$C$2:$S$2)+2,FALSE)</f>
        <v>1090</v>
      </c>
      <c r="F908" s="55">
        <f>VLOOKUP(Table12[[#This Row],[Name]],V.Rd!$A:$B,2,FALSE)</f>
        <v>2540</v>
      </c>
      <c r="G908" s="55">
        <f>VLOOKUP(Table12[[#This Row],[Name]],M.Rd!$A:$T,20,FALSE)</f>
        <v>59800</v>
      </c>
    </row>
    <row r="909" spans="1:7" x14ac:dyDescent="0.25">
      <c r="A909" s="44" t="s">
        <v>452</v>
      </c>
      <c r="B909" s="49">
        <v>153</v>
      </c>
      <c r="C909" s="49">
        <v>4</v>
      </c>
      <c r="D909" s="46">
        <v>6770</v>
      </c>
      <c r="E909" s="55">
        <f>VLOOKUP(Table12[[#This Row],[Name]],M.Rd!$A:$T,MATCH(Table12[[#This Row],[L.eff]],M.Rd!$C$2:$S$2)+2,FALSE)</f>
        <v>1090</v>
      </c>
      <c r="F909" s="55">
        <f>VLOOKUP(Table12[[#This Row],[Name]],V.Rd!$A:$B,2,FALSE)</f>
        <v>2540</v>
      </c>
      <c r="G909" s="55">
        <f>VLOOKUP(Table12[[#This Row],[Name]],M.Rd!$A:$T,20,FALSE)</f>
        <v>59800</v>
      </c>
    </row>
    <row r="910" spans="1:7" x14ac:dyDescent="0.25">
      <c r="A910" s="44" t="s">
        <v>452</v>
      </c>
      <c r="B910" s="49">
        <v>153</v>
      </c>
      <c r="C910" s="49">
        <v>5</v>
      </c>
      <c r="D910" s="46">
        <v>6640</v>
      </c>
      <c r="E910" s="55">
        <f>VLOOKUP(Table12[[#This Row],[Name]],M.Rd!$A:$T,MATCH(Table12[[#This Row],[L.eff]],M.Rd!$C$2:$S$2)+2,FALSE)</f>
        <v>1090</v>
      </c>
      <c r="F910" s="55">
        <f>VLOOKUP(Table12[[#This Row],[Name]],V.Rd!$A:$B,2,FALSE)</f>
        <v>2540</v>
      </c>
      <c r="G910" s="55">
        <f>VLOOKUP(Table12[[#This Row],[Name]],M.Rd!$A:$T,20,FALSE)</f>
        <v>59800</v>
      </c>
    </row>
    <row r="911" spans="1:7" x14ac:dyDescent="0.25">
      <c r="A911" s="44" t="s">
        <v>452</v>
      </c>
      <c r="B911" s="49">
        <v>153</v>
      </c>
      <c r="C911" s="49">
        <v>6</v>
      </c>
      <c r="D911" s="46">
        <v>6500</v>
      </c>
      <c r="E911" s="55">
        <f>VLOOKUP(Table12[[#This Row],[Name]],M.Rd!$A:$T,MATCH(Table12[[#This Row],[L.eff]],M.Rd!$C$2:$S$2)+2,FALSE)</f>
        <v>1090</v>
      </c>
      <c r="F911" s="55">
        <f>VLOOKUP(Table12[[#This Row],[Name]],V.Rd!$A:$B,2,FALSE)</f>
        <v>2540</v>
      </c>
      <c r="G911" s="55">
        <f>VLOOKUP(Table12[[#This Row],[Name]],M.Rd!$A:$T,20,FALSE)</f>
        <v>59800</v>
      </c>
    </row>
    <row r="912" spans="1:7" x14ac:dyDescent="0.25">
      <c r="A912" s="44" t="s">
        <v>452</v>
      </c>
      <c r="B912" s="49">
        <v>153</v>
      </c>
      <c r="C912" s="49">
        <v>7</v>
      </c>
      <c r="D912" s="46">
        <v>6350</v>
      </c>
      <c r="E912" s="55">
        <f>VLOOKUP(Table12[[#This Row],[Name]],M.Rd!$A:$T,MATCH(Table12[[#This Row],[L.eff]],M.Rd!$C$2:$S$2)+2,FALSE)</f>
        <v>1090</v>
      </c>
      <c r="F912" s="55">
        <f>VLOOKUP(Table12[[#This Row],[Name]],V.Rd!$A:$B,2,FALSE)</f>
        <v>2540</v>
      </c>
      <c r="G912" s="55">
        <f>VLOOKUP(Table12[[#This Row],[Name]],M.Rd!$A:$T,20,FALSE)</f>
        <v>59800</v>
      </c>
    </row>
    <row r="913" spans="1:7" x14ac:dyDescent="0.25">
      <c r="A913" s="44" t="s">
        <v>452</v>
      </c>
      <c r="B913" s="49">
        <v>153</v>
      </c>
      <c r="C913" s="49">
        <v>8</v>
      </c>
      <c r="D913" s="46">
        <v>6160</v>
      </c>
      <c r="E913" s="55">
        <f>VLOOKUP(Table12[[#This Row],[Name]],M.Rd!$A:$T,MATCH(Table12[[#This Row],[L.eff]],M.Rd!$C$2:$S$2)+2,FALSE)</f>
        <v>1090</v>
      </c>
      <c r="F913" s="55">
        <f>VLOOKUP(Table12[[#This Row],[Name]],V.Rd!$A:$B,2,FALSE)</f>
        <v>2540</v>
      </c>
      <c r="G913" s="55">
        <f>VLOOKUP(Table12[[#This Row],[Name]],M.Rd!$A:$T,20,FALSE)</f>
        <v>59800</v>
      </c>
    </row>
    <row r="914" spans="1:7" x14ac:dyDescent="0.25">
      <c r="A914" s="44" t="s">
        <v>452</v>
      </c>
      <c r="B914" s="49">
        <v>153</v>
      </c>
      <c r="C914" s="49">
        <v>9</v>
      </c>
      <c r="D914" s="46">
        <v>5950</v>
      </c>
      <c r="E914" s="55">
        <f>VLOOKUP(Table12[[#This Row],[Name]],M.Rd!$A:$T,MATCH(Table12[[#This Row],[L.eff]],M.Rd!$C$2:$S$2)+2,FALSE)</f>
        <v>1090</v>
      </c>
      <c r="F914" s="55">
        <f>VLOOKUP(Table12[[#This Row],[Name]],V.Rd!$A:$B,2,FALSE)</f>
        <v>2540</v>
      </c>
      <c r="G914" s="55">
        <f>VLOOKUP(Table12[[#This Row],[Name]],M.Rd!$A:$T,20,FALSE)</f>
        <v>59800</v>
      </c>
    </row>
    <row r="915" spans="1:7" x14ac:dyDescent="0.25">
      <c r="A915" s="44" t="s">
        <v>452</v>
      </c>
      <c r="B915" s="49">
        <v>153</v>
      </c>
      <c r="C915" s="49">
        <v>10</v>
      </c>
      <c r="D915" s="46">
        <v>5700</v>
      </c>
      <c r="E915" s="55">
        <f>VLOOKUP(Table12[[#This Row],[Name]],M.Rd!$A:$T,MATCH(Table12[[#This Row],[L.eff]],M.Rd!$C$2:$S$2)+2,FALSE)</f>
        <v>1090</v>
      </c>
      <c r="F915" s="55">
        <f>VLOOKUP(Table12[[#This Row],[Name]],V.Rd!$A:$B,2,FALSE)</f>
        <v>2540</v>
      </c>
      <c r="G915" s="55">
        <f>VLOOKUP(Table12[[#This Row],[Name]],M.Rd!$A:$T,20,FALSE)</f>
        <v>59800</v>
      </c>
    </row>
    <row r="916" spans="1:7" x14ac:dyDescent="0.25">
      <c r="A916" s="44" t="s">
        <v>452</v>
      </c>
      <c r="B916" s="49">
        <v>153</v>
      </c>
      <c r="C916" s="49">
        <v>11</v>
      </c>
      <c r="D916" s="46">
        <v>5420</v>
      </c>
      <c r="E916" s="55">
        <f>VLOOKUP(Table12[[#This Row],[Name]],M.Rd!$A:$T,MATCH(Table12[[#This Row],[L.eff]],M.Rd!$C$2:$S$2)+2,FALSE)</f>
        <v>1090</v>
      </c>
      <c r="F916" s="55">
        <f>VLOOKUP(Table12[[#This Row],[Name]],V.Rd!$A:$B,2,FALSE)</f>
        <v>2540</v>
      </c>
      <c r="G916" s="55">
        <f>VLOOKUP(Table12[[#This Row],[Name]],M.Rd!$A:$T,20,FALSE)</f>
        <v>59800</v>
      </c>
    </row>
    <row r="917" spans="1:7" x14ac:dyDescent="0.25">
      <c r="A917" s="44" t="s">
        <v>452</v>
      </c>
      <c r="B917" s="49">
        <v>153</v>
      </c>
      <c r="C917" s="49">
        <v>12</v>
      </c>
      <c r="D917" s="46">
        <v>5090</v>
      </c>
      <c r="E917" s="55">
        <f>VLOOKUP(Table12[[#This Row],[Name]],M.Rd!$A:$T,MATCH(Table12[[#This Row],[L.eff]],M.Rd!$C$2:$S$2)+2,FALSE)</f>
        <v>1090</v>
      </c>
      <c r="F917" s="55">
        <f>VLOOKUP(Table12[[#This Row],[Name]],V.Rd!$A:$B,2,FALSE)</f>
        <v>2540</v>
      </c>
      <c r="G917" s="55">
        <f>VLOOKUP(Table12[[#This Row],[Name]],M.Rd!$A:$T,20,FALSE)</f>
        <v>59800</v>
      </c>
    </row>
    <row r="918" spans="1:7" x14ac:dyDescent="0.25">
      <c r="A918" s="44" t="s">
        <v>452</v>
      </c>
      <c r="B918" s="49">
        <v>153</v>
      </c>
      <c r="C918" s="49">
        <v>13</v>
      </c>
      <c r="D918" s="46">
        <v>4740</v>
      </c>
      <c r="E918" s="55">
        <f>VLOOKUP(Table12[[#This Row],[Name]],M.Rd!$A:$T,MATCH(Table12[[#This Row],[L.eff]],M.Rd!$C$2:$S$2)+2,FALSE)</f>
        <v>1090</v>
      </c>
      <c r="F918" s="55">
        <f>VLOOKUP(Table12[[#This Row],[Name]],V.Rd!$A:$B,2,FALSE)</f>
        <v>2540</v>
      </c>
      <c r="G918" s="55">
        <f>VLOOKUP(Table12[[#This Row],[Name]],M.Rd!$A:$T,20,FALSE)</f>
        <v>59800</v>
      </c>
    </row>
    <row r="919" spans="1:7" x14ac:dyDescent="0.25">
      <c r="A919" s="44" t="s">
        <v>452</v>
      </c>
      <c r="B919" s="49">
        <v>153</v>
      </c>
      <c r="C919" s="49">
        <v>14</v>
      </c>
      <c r="D919" s="46">
        <v>4380</v>
      </c>
      <c r="E919" s="55">
        <f>VLOOKUP(Table12[[#This Row],[Name]],M.Rd!$A:$T,MATCH(Table12[[#This Row],[L.eff]],M.Rd!$C$2:$S$2)+2,FALSE)</f>
        <v>1090</v>
      </c>
      <c r="F919" s="55">
        <f>VLOOKUP(Table12[[#This Row],[Name]],V.Rd!$A:$B,2,FALSE)</f>
        <v>2540</v>
      </c>
      <c r="G919" s="55">
        <f>VLOOKUP(Table12[[#This Row],[Name]],M.Rd!$A:$T,20,FALSE)</f>
        <v>59800</v>
      </c>
    </row>
    <row r="920" spans="1:7" x14ac:dyDescent="0.25">
      <c r="A920" s="43" t="s">
        <v>453</v>
      </c>
      <c r="B920" s="48">
        <v>194</v>
      </c>
      <c r="C920" s="48">
        <v>1</v>
      </c>
      <c r="D920" s="45">
        <v>8770</v>
      </c>
      <c r="E920" s="55">
        <f>VLOOKUP(Table12[[#This Row],[Name]],M.Rd!$A:$T,MATCH(Table12[[#This Row],[L.eff]],M.Rd!$C$2:$S$2)+2,FALSE)</f>
        <v>1380</v>
      </c>
      <c r="F920" s="55">
        <f>VLOOKUP(Table12[[#This Row],[Name]],V.Rd!$A:$B,2,FALSE)</f>
        <v>3220</v>
      </c>
      <c r="G920" s="55">
        <f>VLOOKUP(Table12[[#This Row],[Name]],M.Rd!$A:$T,20,FALSE)</f>
        <v>74900</v>
      </c>
    </row>
    <row r="921" spans="1:7" x14ac:dyDescent="0.25">
      <c r="A921" s="44" t="s">
        <v>453</v>
      </c>
      <c r="B921" s="49">
        <v>194</v>
      </c>
      <c r="C921" s="49">
        <v>1.5</v>
      </c>
      <c r="D921" s="46">
        <v>8770</v>
      </c>
      <c r="E921" s="55">
        <f>VLOOKUP(Table12[[#This Row],[Name]],M.Rd!$A:$T,MATCH(Table12[[#This Row],[L.eff]],M.Rd!$C$2:$S$2)+2,FALSE)</f>
        <v>1380</v>
      </c>
      <c r="F921" s="55">
        <f>VLOOKUP(Table12[[#This Row],[Name]],V.Rd!$A:$B,2,FALSE)</f>
        <v>3220</v>
      </c>
      <c r="G921" s="55">
        <f>VLOOKUP(Table12[[#This Row],[Name]],M.Rd!$A:$T,20,FALSE)</f>
        <v>74900</v>
      </c>
    </row>
    <row r="922" spans="1:7" x14ac:dyDescent="0.25">
      <c r="A922" s="44" t="s">
        <v>453</v>
      </c>
      <c r="B922" s="49">
        <v>194</v>
      </c>
      <c r="C922" s="49">
        <v>2</v>
      </c>
      <c r="D922" s="46">
        <v>8770</v>
      </c>
      <c r="E922" s="55">
        <f>VLOOKUP(Table12[[#This Row],[Name]],M.Rd!$A:$T,MATCH(Table12[[#This Row],[L.eff]],M.Rd!$C$2:$S$2)+2,FALSE)</f>
        <v>1380</v>
      </c>
      <c r="F922" s="55">
        <f>VLOOKUP(Table12[[#This Row],[Name]],V.Rd!$A:$B,2,FALSE)</f>
        <v>3220</v>
      </c>
      <c r="G922" s="55">
        <f>VLOOKUP(Table12[[#This Row],[Name]],M.Rd!$A:$T,20,FALSE)</f>
        <v>74900</v>
      </c>
    </row>
    <row r="923" spans="1:7" x14ac:dyDescent="0.25">
      <c r="A923" s="44" t="s">
        <v>453</v>
      </c>
      <c r="B923" s="49">
        <v>194</v>
      </c>
      <c r="C923" s="49">
        <v>2.5</v>
      </c>
      <c r="D923" s="46">
        <v>8770</v>
      </c>
      <c r="E923" s="55">
        <f>VLOOKUP(Table12[[#This Row],[Name]],M.Rd!$A:$T,MATCH(Table12[[#This Row],[L.eff]],M.Rd!$C$2:$S$2)+2,FALSE)</f>
        <v>1380</v>
      </c>
      <c r="F923" s="55">
        <f>VLOOKUP(Table12[[#This Row],[Name]],V.Rd!$A:$B,2,FALSE)</f>
        <v>3220</v>
      </c>
      <c r="G923" s="55">
        <f>VLOOKUP(Table12[[#This Row],[Name]],M.Rd!$A:$T,20,FALSE)</f>
        <v>74900</v>
      </c>
    </row>
    <row r="924" spans="1:7" x14ac:dyDescent="0.25">
      <c r="A924" s="44" t="s">
        <v>453</v>
      </c>
      <c r="B924" s="49">
        <v>194</v>
      </c>
      <c r="C924" s="49">
        <v>3</v>
      </c>
      <c r="D924" s="46">
        <v>8720</v>
      </c>
      <c r="E924" s="55">
        <f>VLOOKUP(Table12[[#This Row],[Name]],M.Rd!$A:$T,MATCH(Table12[[#This Row],[L.eff]],M.Rd!$C$2:$S$2)+2,FALSE)</f>
        <v>1380</v>
      </c>
      <c r="F924" s="55">
        <f>VLOOKUP(Table12[[#This Row],[Name]],V.Rd!$A:$B,2,FALSE)</f>
        <v>3220</v>
      </c>
      <c r="G924" s="55">
        <f>VLOOKUP(Table12[[#This Row],[Name]],M.Rd!$A:$T,20,FALSE)</f>
        <v>74900</v>
      </c>
    </row>
    <row r="925" spans="1:7" x14ac:dyDescent="0.25">
      <c r="A925" s="44" t="s">
        <v>453</v>
      </c>
      <c r="B925" s="49">
        <v>194</v>
      </c>
      <c r="C925" s="49">
        <v>3.5</v>
      </c>
      <c r="D925" s="46">
        <v>8640</v>
      </c>
      <c r="E925" s="55">
        <f>VLOOKUP(Table12[[#This Row],[Name]],M.Rd!$A:$T,MATCH(Table12[[#This Row],[L.eff]],M.Rd!$C$2:$S$2)+2,FALSE)</f>
        <v>1380</v>
      </c>
      <c r="F925" s="55">
        <f>VLOOKUP(Table12[[#This Row],[Name]],V.Rd!$A:$B,2,FALSE)</f>
        <v>3220</v>
      </c>
      <c r="G925" s="55">
        <f>VLOOKUP(Table12[[#This Row],[Name]],M.Rd!$A:$T,20,FALSE)</f>
        <v>74900</v>
      </c>
    </row>
    <row r="926" spans="1:7" x14ac:dyDescent="0.25">
      <c r="A926" s="44" t="s">
        <v>453</v>
      </c>
      <c r="B926" s="49">
        <v>194</v>
      </c>
      <c r="C926" s="49">
        <v>4</v>
      </c>
      <c r="D926" s="46">
        <v>8570</v>
      </c>
      <c r="E926" s="55">
        <f>VLOOKUP(Table12[[#This Row],[Name]],M.Rd!$A:$T,MATCH(Table12[[#This Row],[L.eff]],M.Rd!$C$2:$S$2)+2,FALSE)</f>
        <v>1380</v>
      </c>
      <c r="F926" s="55">
        <f>VLOOKUP(Table12[[#This Row],[Name]],V.Rd!$A:$B,2,FALSE)</f>
        <v>3220</v>
      </c>
      <c r="G926" s="55">
        <f>VLOOKUP(Table12[[#This Row],[Name]],M.Rd!$A:$T,20,FALSE)</f>
        <v>74900</v>
      </c>
    </row>
    <row r="927" spans="1:7" x14ac:dyDescent="0.25">
      <c r="A927" s="44" t="s">
        <v>453</v>
      </c>
      <c r="B927" s="49">
        <v>194</v>
      </c>
      <c r="C927" s="49">
        <v>5</v>
      </c>
      <c r="D927" s="46">
        <v>8410</v>
      </c>
      <c r="E927" s="55">
        <f>VLOOKUP(Table12[[#This Row],[Name]],M.Rd!$A:$T,MATCH(Table12[[#This Row],[L.eff]],M.Rd!$C$2:$S$2)+2,FALSE)</f>
        <v>1380</v>
      </c>
      <c r="F927" s="55">
        <f>VLOOKUP(Table12[[#This Row],[Name]],V.Rd!$A:$B,2,FALSE)</f>
        <v>3220</v>
      </c>
      <c r="G927" s="55">
        <f>VLOOKUP(Table12[[#This Row],[Name]],M.Rd!$A:$T,20,FALSE)</f>
        <v>74900</v>
      </c>
    </row>
    <row r="928" spans="1:7" x14ac:dyDescent="0.25">
      <c r="A928" s="44" t="s">
        <v>453</v>
      </c>
      <c r="B928" s="49">
        <v>194</v>
      </c>
      <c r="C928" s="49">
        <v>6</v>
      </c>
      <c r="D928" s="46">
        <v>8230</v>
      </c>
      <c r="E928" s="55">
        <f>VLOOKUP(Table12[[#This Row],[Name]],M.Rd!$A:$T,MATCH(Table12[[#This Row],[L.eff]],M.Rd!$C$2:$S$2)+2,FALSE)</f>
        <v>1380</v>
      </c>
      <c r="F928" s="55">
        <f>VLOOKUP(Table12[[#This Row],[Name]],V.Rd!$A:$B,2,FALSE)</f>
        <v>3220</v>
      </c>
      <c r="G928" s="55">
        <f>VLOOKUP(Table12[[#This Row],[Name]],M.Rd!$A:$T,20,FALSE)</f>
        <v>74900</v>
      </c>
    </row>
    <row r="929" spans="1:7" x14ac:dyDescent="0.25">
      <c r="A929" s="44" t="s">
        <v>453</v>
      </c>
      <c r="B929" s="49">
        <v>194</v>
      </c>
      <c r="C929" s="49">
        <v>7</v>
      </c>
      <c r="D929" s="46">
        <v>8030</v>
      </c>
      <c r="E929" s="55">
        <f>VLOOKUP(Table12[[#This Row],[Name]],M.Rd!$A:$T,MATCH(Table12[[#This Row],[L.eff]],M.Rd!$C$2:$S$2)+2,FALSE)</f>
        <v>1380</v>
      </c>
      <c r="F929" s="55">
        <f>VLOOKUP(Table12[[#This Row],[Name]],V.Rd!$A:$B,2,FALSE)</f>
        <v>3220</v>
      </c>
      <c r="G929" s="55">
        <f>VLOOKUP(Table12[[#This Row],[Name]],M.Rd!$A:$T,20,FALSE)</f>
        <v>74900</v>
      </c>
    </row>
    <row r="930" spans="1:7" x14ac:dyDescent="0.25">
      <c r="A930" s="44" t="s">
        <v>453</v>
      </c>
      <c r="B930" s="49">
        <v>194</v>
      </c>
      <c r="C930" s="49">
        <v>8</v>
      </c>
      <c r="D930" s="46">
        <v>7800</v>
      </c>
      <c r="E930" s="55">
        <f>VLOOKUP(Table12[[#This Row],[Name]],M.Rd!$A:$T,MATCH(Table12[[#This Row],[L.eff]],M.Rd!$C$2:$S$2)+2,FALSE)</f>
        <v>1380</v>
      </c>
      <c r="F930" s="55">
        <f>VLOOKUP(Table12[[#This Row],[Name]],V.Rd!$A:$B,2,FALSE)</f>
        <v>3220</v>
      </c>
      <c r="G930" s="55">
        <f>VLOOKUP(Table12[[#This Row],[Name]],M.Rd!$A:$T,20,FALSE)</f>
        <v>74900</v>
      </c>
    </row>
    <row r="931" spans="1:7" x14ac:dyDescent="0.25">
      <c r="A931" s="44" t="s">
        <v>453</v>
      </c>
      <c r="B931" s="49">
        <v>194</v>
      </c>
      <c r="C931" s="49">
        <v>9</v>
      </c>
      <c r="D931" s="46">
        <v>7530</v>
      </c>
      <c r="E931" s="55">
        <f>VLOOKUP(Table12[[#This Row],[Name]],M.Rd!$A:$T,MATCH(Table12[[#This Row],[L.eff]],M.Rd!$C$2:$S$2)+2,FALSE)</f>
        <v>1380</v>
      </c>
      <c r="F931" s="55">
        <f>VLOOKUP(Table12[[#This Row],[Name]],V.Rd!$A:$B,2,FALSE)</f>
        <v>3220</v>
      </c>
      <c r="G931" s="55">
        <f>VLOOKUP(Table12[[#This Row],[Name]],M.Rd!$A:$T,20,FALSE)</f>
        <v>74900</v>
      </c>
    </row>
    <row r="932" spans="1:7" x14ac:dyDescent="0.25">
      <c r="A932" s="44" t="s">
        <v>453</v>
      </c>
      <c r="B932" s="49">
        <v>194</v>
      </c>
      <c r="C932" s="49">
        <v>10</v>
      </c>
      <c r="D932" s="46">
        <v>7210</v>
      </c>
      <c r="E932" s="55">
        <f>VLOOKUP(Table12[[#This Row],[Name]],M.Rd!$A:$T,MATCH(Table12[[#This Row],[L.eff]],M.Rd!$C$2:$S$2)+2,FALSE)</f>
        <v>1380</v>
      </c>
      <c r="F932" s="55">
        <f>VLOOKUP(Table12[[#This Row],[Name]],V.Rd!$A:$B,2,FALSE)</f>
        <v>3220</v>
      </c>
      <c r="G932" s="55">
        <f>VLOOKUP(Table12[[#This Row],[Name]],M.Rd!$A:$T,20,FALSE)</f>
        <v>74900</v>
      </c>
    </row>
    <row r="933" spans="1:7" x14ac:dyDescent="0.25">
      <c r="A933" s="44" t="s">
        <v>453</v>
      </c>
      <c r="B933" s="49">
        <v>194</v>
      </c>
      <c r="C933" s="49">
        <v>11</v>
      </c>
      <c r="D933" s="46">
        <v>6840</v>
      </c>
      <c r="E933" s="55">
        <f>VLOOKUP(Table12[[#This Row],[Name]],M.Rd!$A:$T,MATCH(Table12[[#This Row],[L.eff]],M.Rd!$C$2:$S$2)+2,FALSE)</f>
        <v>1380</v>
      </c>
      <c r="F933" s="55">
        <f>VLOOKUP(Table12[[#This Row],[Name]],V.Rd!$A:$B,2,FALSE)</f>
        <v>3220</v>
      </c>
      <c r="G933" s="55">
        <f>VLOOKUP(Table12[[#This Row],[Name]],M.Rd!$A:$T,20,FALSE)</f>
        <v>74900</v>
      </c>
    </row>
    <row r="934" spans="1:7" x14ac:dyDescent="0.25">
      <c r="A934" s="44" t="s">
        <v>453</v>
      </c>
      <c r="B934" s="49">
        <v>194</v>
      </c>
      <c r="C934" s="49">
        <v>12</v>
      </c>
      <c r="D934" s="46">
        <v>6420</v>
      </c>
      <c r="E934" s="55">
        <f>VLOOKUP(Table12[[#This Row],[Name]],M.Rd!$A:$T,MATCH(Table12[[#This Row],[L.eff]],M.Rd!$C$2:$S$2)+2,FALSE)</f>
        <v>1380</v>
      </c>
      <c r="F934" s="55">
        <f>VLOOKUP(Table12[[#This Row],[Name]],V.Rd!$A:$B,2,FALSE)</f>
        <v>3220</v>
      </c>
      <c r="G934" s="55">
        <f>VLOOKUP(Table12[[#This Row],[Name]],M.Rd!$A:$T,20,FALSE)</f>
        <v>74900</v>
      </c>
    </row>
    <row r="935" spans="1:7" x14ac:dyDescent="0.25">
      <c r="A935" s="44" t="s">
        <v>453</v>
      </c>
      <c r="B935" s="49">
        <v>194</v>
      </c>
      <c r="C935" s="49">
        <v>13</v>
      </c>
      <c r="D935" s="46">
        <v>5970</v>
      </c>
      <c r="E935" s="55">
        <f>VLOOKUP(Table12[[#This Row],[Name]],M.Rd!$A:$T,MATCH(Table12[[#This Row],[L.eff]],M.Rd!$C$2:$S$2)+2,FALSE)</f>
        <v>1380</v>
      </c>
      <c r="F935" s="55">
        <f>VLOOKUP(Table12[[#This Row],[Name]],V.Rd!$A:$B,2,FALSE)</f>
        <v>3220</v>
      </c>
      <c r="G935" s="55">
        <f>VLOOKUP(Table12[[#This Row],[Name]],M.Rd!$A:$T,20,FALSE)</f>
        <v>74900</v>
      </c>
    </row>
    <row r="936" spans="1:7" x14ac:dyDescent="0.25">
      <c r="A936" s="44" t="s">
        <v>453</v>
      </c>
      <c r="B936" s="49">
        <v>194</v>
      </c>
      <c r="C936" s="49">
        <v>14</v>
      </c>
      <c r="D936" s="46">
        <v>5510</v>
      </c>
      <c r="E936" s="55">
        <f>VLOOKUP(Table12[[#This Row],[Name]],M.Rd!$A:$T,MATCH(Table12[[#This Row],[L.eff]],M.Rd!$C$2:$S$2)+2,FALSE)</f>
        <v>1380</v>
      </c>
      <c r="F936" s="55">
        <f>VLOOKUP(Table12[[#This Row],[Name]],V.Rd!$A:$B,2,FALSE)</f>
        <v>3220</v>
      </c>
      <c r="G936" s="55">
        <f>VLOOKUP(Table12[[#This Row],[Name]],M.Rd!$A:$T,20,FALSE)</f>
        <v>74900</v>
      </c>
    </row>
    <row r="937" spans="1:7" x14ac:dyDescent="0.25">
      <c r="A937" s="43" t="s">
        <v>395</v>
      </c>
      <c r="B937" s="48">
        <v>4.51</v>
      </c>
      <c r="C937" s="48">
        <v>1</v>
      </c>
      <c r="D937" s="45">
        <v>177</v>
      </c>
      <c r="E937" s="55">
        <f>VLOOKUP(Table12[[#This Row],[Name]],M.Rd!$A:$T,MATCH(Table12[[#This Row],[L.eff]],M.Rd!$C$2:$S$2)+2,FALSE)</f>
        <v>3.69</v>
      </c>
      <c r="F937" s="55">
        <f>VLOOKUP(Table12[[#This Row],[Name]],V.Rd!$A:$B,2,FALSE)</f>
        <v>74.900000000000006</v>
      </c>
      <c r="G937" s="55">
        <f>VLOOKUP(Table12[[#This Row],[Name]],M.Rd!$A:$T,20,FALSE)</f>
        <v>23.5</v>
      </c>
    </row>
    <row r="938" spans="1:7" x14ac:dyDescent="0.25">
      <c r="A938" s="44" t="s">
        <v>395</v>
      </c>
      <c r="B938" s="49">
        <v>4.51</v>
      </c>
      <c r="C938" s="49">
        <v>1.5</v>
      </c>
      <c r="D938" s="46">
        <v>140</v>
      </c>
      <c r="E938" s="55">
        <f>VLOOKUP(Table12[[#This Row],[Name]],M.Rd!$A:$T,MATCH(Table12[[#This Row],[L.eff]],M.Rd!$C$2:$S$2)+2,FALSE)</f>
        <v>3.69</v>
      </c>
      <c r="F938" s="55">
        <f>VLOOKUP(Table12[[#This Row],[Name]],V.Rd!$A:$B,2,FALSE)</f>
        <v>74.900000000000006</v>
      </c>
      <c r="G938" s="55">
        <f>VLOOKUP(Table12[[#This Row],[Name]],M.Rd!$A:$T,20,FALSE)</f>
        <v>23.5</v>
      </c>
    </row>
    <row r="939" spans="1:7" x14ac:dyDescent="0.25">
      <c r="A939" s="44" t="s">
        <v>395</v>
      </c>
      <c r="B939" s="49">
        <v>4.51</v>
      </c>
      <c r="C939" s="49">
        <v>2</v>
      </c>
      <c r="D939" s="46">
        <v>96.3</v>
      </c>
      <c r="E939" s="55">
        <f>VLOOKUP(Table12[[#This Row],[Name]],M.Rd!$A:$T,MATCH(Table12[[#This Row],[L.eff]],M.Rd!$C$2:$S$2)+2,FALSE)</f>
        <v>3.69</v>
      </c>
      <c r="F939" s="55">
        <f>VLOOKUP(Table12[[#This Row],[Name]],V.Rd!$A:$B,2,FALSE)</f>
        <v>74.900000000000006</v>
      </c>
      <c r="G939" s="55">
        <f>VLOOKUP(Table12[[#This Row],[Name]],M.Rd!$A:$T,20,FALSE)</f>
        <v>23.5</v>
      </c>
    </row>
    <row r="940" spans="1:7" x14ac:dyDescent="0.25">
      <c r="A940" s="44" t="s">
        <v>395</v>
      </c>
      <c r="B940" s="49">
        <v>4.51</v>
      </c>
      <c r="C940" s="49">
        <v>2.5</v>
      </c>
      <c r="D940" s="46">
        <v>66.400000000000006</v>
      </c>
      <c r="E940" s="55">
        <f>VLOOKUP(Table12[[#This Row],[Name]],M.Rd!$A:$T,MATCH(Table12[[#This Row],[L.eff]],M.Rd!$C$2:$S$2)+2,FALSE)</f>
        <v>3.69</v>
      </c>
      <c r="F940" s="55">
        <f>VLOOKUP(Table12[[#This Row],[Name]],V.Rd!$A:$B,2,FALSE)</f>
        <v>74.900000000000006</v>
      </c>
      <c r="G940" s="55">
        <f>VLOOKUP(Table12[[#This Row],[Name]],M.Rd!$A:$T,20,FALSE)</f>
        <v>23.5</v>
      </c>
    </row>
    <row r="941" spans="1:7" x14ac:dyDescent="0.25">
      <c r="A941" s="44" t="s">
        <v>395</v>
      </c>
      <c r="B941" s="49">
        <v>4.51</v>
      </c>
      <c r="C941" s="49">
        <v>3</v>
      </c>
      <c r="D941" s="46">
        <v>47.9</v>
      </c>
      <c r="E941" s="55">
        <f>VLOOKUP(Table12[[#This Row],[Name]],M.Rd!$A:$T,MATCH(Table12[[#This Row],[L.eff]],M.Rd!$C$2:$S$2)+2,FALSE)</f>
        <v>3.69</v>
      </c>
      <c r="F941" s="55">
        <f>VLOOKUP(Table12[[#This Row],[Name]],V.Rd!$A:$B,2,FALSE)</f>
        <v>74.900000000000006</v>
      </c>
      <c r="G941" s="55">
        <f>VLOOKUP(Table12[[#This Row],[Name]],M.Rd!$A:$T,20,FALSE)</f>
        <v>23.5</v>
      </c>
    </row>
    <row r="942" spans="1:7" x14ac:dyDescent="0.25">
      <c r="A942" s="44" t="s">
        <v>395</v>
      </c>
      <c r="B942" s="49">
        <v>4.51</v>
      </c>
      <c r="C942" s="49">
        <v>3.5</v>
      </c>
      <c r="D942" s="46">
        <v>35.9</v>
      </c>
      <c r="E942" s="55">
        <f>VLOOKUP(Table12[[#This Row],[Name]],M.Rd!$A:$T,MATCH(Table12[[#This Row],[L.eff]],M.Rd!$C$2:$S$2)+2,FALSE)</f>
        <v>3.69</v>
      </c>
      <c r="F942" s="55">
        <f>VLOOKUP(Table12[[#This Row],[Name]],V.Rd!$A:$B,2,FALSE)</f>
        <v>74.900000000000006</v>
      </c>
      <c r="G942" s="55">
        <f>VLOOKUP(Table12[[#This Row],[Name]],M.Rd!$A:$T,20,FALSE)</f>
        <v>23.5</v>
      </c>
    </row>
    <row r="943" spans="1:7" x14ac:dyDescent="0.25">
      <c r="A943" s="44" t="s">
        <v>395</v>
      </c>
      <c r="B943" s="49">
        <v>4.51</v>
      </c>
      <c r="C943" s="49">
        <v>4</v>
      </c>
      <c r="D943" s="46">
        <v>27.9</v>
      </c>
      <c r="E943" s="55">
        <f>VLOOKUP(Table12[[#This Row],[Name]],M.Rd!$A:$T,MATCH(Table12[[#This Row],[L.eff]],M.Rd!$C$2:$S$2)+2,FALSE)</f>
        <v>3.69</v>
      </c>
      <c r="F943" s="55">
        <f>VLOOKUP(Table12[[#This Row],[Name]],V.Rd!$A:$B,2,FALSE)</f>
        <v>74.900000000000006</v>
      </c>
      <c r="G943" s="55">
        <f>VLOOKUP(Table12[[#This Row],[Name]],M.Rd!$A:$T,20,FALSE)</f>
        <v>23.5</v>
      </c>
    </row>
    <row r="944" spans="1:7" x14ac:dyDescent="0.25">
      <c r="A944" s="44" t="s">
        <v>395</v>
      </c>
      <c r="B944" s="49">
        <v>4.51</v>
      </c>
      <c r="C944" s="49">
        <v>5</v>
      </c>
      <c r="D944" s="46">
        <v>18.2</v>
      </c>
      <c r="E944" s="55">
        <f>VLOOKUP(Table12[[#This Row],[Name]],M.Rd!$A:$T,MATCH(Table12[[#This Row],[L.eff]],M.Rd!$C$2:$S$2)+2,FALSE)</f>
        <v>3.69</v>
      </c>
      <c r="F944" s="55">
        <f>VLOOKUP(Table12[[#This Row],[Name]],V.Rd!$A:$B,2,FALSE)</f>
        <v>74.900000000000006</v>
      </c>
      <c r="G944" s="55">
        <f>VLOOKUP(Table12[[#This Row],[Name]],M.Rd!$A:$T,20,FALSE)</f>
        <v>23.5</v>
      </c>
    </row>
    <row r="945" spans="1:7" x14ac:dyDescent="0.25">
      <c r="A945" s="44" t="s">
        <v>395</v>
      </c>
      <c r="B945" s="49">
        <v>4.51</v>
      </c>
      <c r="C945" s="49">
        <v>6</v>
      </c>
      <c r="D945" s="46">
        <v>12.8</v>
      </c>
      <c r="E945" s="55">
        <f>VLOOKUP(Table12[[#This Row],[Name]],M.Rd!$A:$T,MATCH(Table12[[#This Row],[L.eff]],M.Rd!$C$2:$S$2)+2,FALSE)</f>
        <v>3.69</v>
      </c>
      <c r="F945" s="55">
        <f>VLOOKUP(Table12[[#This Row],[Name]],V.Rd!$A:$B,2,FALSE)</f>
        <v>74.900000000000006</v>
      </c>
      <c r="G945" s="55">
        <f>VLOOKUP(Table12[[#This Row],[Name]],M.Rd!$A:$T,20,FALSE)</f>
        <v>23.5</v>
      </c>
    </row>
    <row r="946" spans="1:7" x14ac:dyDescent="0.25">
      <c r="A946" s="44" t="s">
        <v>395</v>
      </c>
      <c r="B946" s="49">
        <v>4.51</v>
      </c>
      <c r="C946" s="49">
        <v>7</v>
      </c>
      <c r="D946" s="46">
        <v>9.4600000000000009</v>
      </c>
      <c r="E946" s="55">
        <f>VLOOKUP(Table12[[#This Row],[Name]],M.Rd!$A:$T,MATCH(Table12[[#This Row],[L.eff]],M.Rd!$C$2:$S$2)+2,FALSE)</f>
        <v>3.69</v>
      </c>
      <c r="F946" s="55">
        <f>VLOOKUP(Table12[[#This Row],[Name]],V.Rd!$A:$B,2,FALSE)</f>
        <v>74.900000000000006</v>
      </c>
      <c r="G946" s="55">
        <f>VLOOKUP(Table12[[#This Row],[Name]],M.Rd!$A:$T,20,FALSE)</f>
        <v>23.5</v>
      </c>
    </row>
    <row r="947" spans="1:7" x14ac:dyDescent="0.25">
      <c r="A947" s="44" t="s">
        <v>395</v>
      </c>
      <c r="B947" s="49">
        <v>4.51</v>
      </c>
      <c r="C947" s="49">
        <v>8</v>
      </c>
      <c r="D947" s="46">
        <v>7.29</v>
      </c>
      <c r="E947" s="55">
        <f>VLOOKUP(Table12[[#This Row],[Name]],M.Rd!$A:$T,MATCH(Table12[[#This Row],[L.eff]],M.Rd!$C$2:$S$2)+2,FALSE)</f>
        <v>3.69</v>
      </c>
      <c r="F947" s="55">
        <f>VLOOKUP(Table12[[#This Row],[Name]],V.Rd!$A:$B,2,FALSE)</f>
        <v>74.900000000000006</v>
      </c>
      <c r="G947" s="55">
        <f>VLOOKUP(Table12[[#This Row],[Name]],M.Rd!$A:$T,20,FALSE)</f>
        <v>23.5</v>
      </c>
    </row>
    <row r="948" spans="1:7" x14ac:dyDescent="0.25">
      <c r="A948" s="44" t="s">
        <v>395</v>
      </c>
      <c r="B948" s="49">
        <v>4.51</v>
      </c>
      <c r="C948" s="49">
        <v>9</v>
      </c>
      <c r="D948" s="46">
        <v>5.78</v>
      </c>
      <c r="E948" s="55">
        <f>VLOOKUP(Table12[[#This Row],[Name]],M.Rd!$A:$T,MATCH(Table12[[#This Row],[L.eff]],M.Rd!$C$2:$S$2)+2,FALSE)</f>
        <v>3.69</v>
      </c>
      <c r="F948" s="55">
        <f>VLOOKUP(Table12[[#This Row],[Name]],V.Rd!$A:$B,2,FALSE)</f>
        <v>74.900000000000006</v>
      </c>
      <c r="G948" s="55">
        <f>VLOOKUP(Table12[[#This Row],[Name]],M.Rd!$A:$T,20,FALSE)</f>
        <v>23.5</v>
      </c>
    </row>
    <row r="949" spans="1:7" x14ac:dyDescent="0.25">
      <c r="A949" s="44" t="s">
        <v>395</v>
      </c>
      <c r="B949" s="49">
        <v>4.51</v>
      </c>
      <c r="C949" s="49">
        <v>10</v>
      </c>
      <c r="D949" s="46">
        <v>4.7</v>
      </c>
      <c r="E949" s="55">
        <f>VLOOKUP(Table12[[#This Row],[Name]],M.Rd!$A:$T,MATCH(Table12[[#This Row],[L.eff]],M.Rd!$C$2:$S$2)+2,FALSE)</f>
        <v>3.69</v>
      </c>
      <c r="F949" s="55">
        <f>VLOOKUP(Table12[[#This Row],[Name]],V.Rd!$A:$B,2,FALSE)</f>
        <v>74.900000000000006</v>
      </c>
      <c r="G949" s="55">
        <f>VLOOKUP(Table12[[#This Row],[Name]],M.Rd!$A:$T,20,FALSE)</f>
        <v>23.5</v>
      </c>
    </row>
    <row r="950" spans="1:7" x14ac:dyDescent="0.25">
      <c r="A950" s="44" t="s">
        <v>395</v>
      </c>
      <c r="B950" s="49">
        <v>4.51</v>
      </c>
      <c r="C950" s="49">
        <v>11</v>
      </c>
      <c r="D950" s="46">
        <v>3.9</v>
      </c>
      <c r="E950" s="55">
        <f>VLOOKUP(Table12[[#This Row],[Name]],M.Rd!$A:$T,MATCH(Table12[[#This Row],[L.eff]],M.Rd!$C$2:$S$2)+2,FALSE)</f>
        <v>3.69</v>
      </c>
      <c r="F950" s="55">
        <f>VLOOKUP(Table12[[#This Row],[Name]],V.Rd!$A:$B,2,FALSE)</f>
        <v>74.900000000000006</v>
      </c>
      <c r="G950" s="55">
        <f>VLOOKUP(Table12[[#This Row],[Name]],M.Rd!$A:$T,20,FALSE)</f>
        <v>23.5</v>
      </c>
    </row>
    <row r="951" spans="1:7" x14ac:dyDescent="0.25">
      <c r="A951" s="44" t="s">
        <v>395</v>
      </c>
      <c r="B951" s="49">
        <v>4.51</v>
      </c>
      <c r="C951" s="49">
        <v>12</v>
      </c>
      <c r="D951" s="46">
        <v>3.28</v>
      </c>
      <c r="E951" s="55">
        <f>VLOOKUP(Table12[[#This Row],[Name]],M.Rd!$A:$T,MATCH(Table12[[#This Row],[L.eff]],M.Rd!$C$2:$S$2)+2,FALSE)</f>
        <v>3.69</v>
      </c>
      <c r="F951" s="55">
        <f>VLOOKUP(Table12[[#This Row],[Name]],V.Rd!$A:$B,2,FALSE)</f>
        <v>74.900000000000006</v>
      </c>
      <c r="G951" s="55">
        <f>VLOOKUP(Table12[[#This Row],[Name]],M.Rd!$A:$T,20,FALSE)</f>
        <v>23.5</v>
      </c>
    </row>
    <row r="952" spans="1:7" x14ac:dyDescent="0.25">
      <c r="A952" s="44" t="s">
        <v>395</v>
      </c>
      <c r="B952" s="49">
        <v>4.51</v>
      </c>
      <c r="C952" s="49">
        <v>13</v>
      </c>
      <c r="D952" s="46">
        <v>2.8</v>
      </c>
      <c r="E952" s="55">
        <f>VLOOKUP(Table12[[#This Row],[Name]],M.Rd!$A:$T,MATCH(Table12[[#This Row],[L.eff]],M.Rd!$C$2:$S$2)+2,FALSE)</f>
        <v>3.69</v>
      </c>
      <c r="F952" s="55">
        <f>VLOOKUP(Table12[[#This Row],[Name]],V.Rd!$A:$B,2,FALSE)</f>
        <v>74.900000000000006</v>
      </c>
      <c r="G952" s="55">
        <f>VLOOKUP(Table12[[#This Row],[Name]],M.Rd!$A:$T,20,FALSE)</f>
        <v>23.5</v>
      </c>
    </row>
    <row r="953" spans="1:7" x14ac:dyDescent="0.25">
      <c r="A953" s="44" t="s">
        <v>395</v>
      </c>
      <c r="B953" s="49">
        <v>4.51</v>
      </c>
      <c r="C953" s="49">
        <v>14</v>
      </c>
      <c r="D953" s="46">
        <v>2.42</v>
      </c>
      <c r="E953" s="55">
        <f>VLOOKUP(Table12[[#This Row],[Name]],M.Rd!$A:$T,MATCH(Table12[[#This Row],[L.eff]],M.Rd!$C$2:$S$2)+2,FALSE)</f>
        <v>3.69</v>
      </c>
      <c r="F953" s="55">
        <f>VLOOKUP(Table12[[#This Row],[Name]],V.Rd!$A:$B,2,FALSE)</f>
        <v>74.900000000000006</v>
      </c>
      <c r="G953" s="55">
        <f>VLOOKUP(Table12[[#This Row],[Name]],M.Rd!$A:$T,20,FALSE)</f>
        <v>23.5</v>
      </c>
    </row>
    <row r="954" spans="1:7" x14ac:dyDescent="0.25">
      <c r="A954" s="43" t="s">
        <v>396</v>
      </c>
      <c r="B954" s="48">
        <v>5.55</v>
      </c>
      <c r="C954" s="48">
        <v>1</v>
      </c>
      <c r="D954" s="45">
        <v>218</v>
      </c>
      <c r="E954" s="55">
        <f>VLOOKUP(Table12[[#This Row],[Name]],M.Rd!$A:$T,MATCH(Table12[[#This Row],[L.eff]],M.Rd!$C$2:$S$2)+2,FALSE)</f>
        <v>4.51</v>
      </c>
      <c r="F954" s="55">
        <f>VLOOKUP(Table12[[#This Row],[Name]],V.Rd!$A:$B,2,FALSE)</f>
        <v>92.3</v>
      </c>
      <c r="G954" s="55">
        <f>VLOOKUP(Table12[[#This Row],[Name]],M.Rd!$A:$T,20,FALSE)</f>
        <v>28.2</v>
      </c>
    </row>
    <row r="955" spans="1:7" x14ac:dyDescent="0.25">
      <c r="A955" s="44" t="s">
        <v>396</v>
      </c>
      <c r="B955" s="49">
        <v>5.55</v>
      </c>
      <c r="C955" s="49">
        <v>1.5</v>
      </c>
      <c r="D955" s="46">
        <v>170</v>
      </c>
      <c r="E955" s="55">
        <f>VLOOKUP(Table12[[#This Row],[Name]],M.Rd!$A:$T,MATCH(Table12[[#This Row],[L.eff]],M.Rd!$C$2:$S$2)+2,FALSE)</f>
        <v>4.51</v>
      </c>
      <c r="F955" s="55">
        <f>VLOOKUP(Table12[[#This Row],[Name]],V.Rd!$A:$B,2,FALSE)</f>
        <v>92.3</v>
      </c>
      <c r="G955" s="55">
        <f>VLOOKUP(Table12[[#This Row],[Name]],M.Rd!$A:$T,20,FALSE)</f>
        <v>28.2</v>
      </c>
    </row>
    <row r="956" spans="1:7" x14ac:dyDescent="0.25">
      <c r="A956" s="44" t="s">
        <v>396</v>
      </c>
      <c r="B956" s="49">
        <v>5.55</v>
      </c>
      <c r="C956" s="49">
        <v>2</v>
      </c>
      <c r="D956" s="46">
        <v>117</v>
      </c>
      <c r="E956" s="55">
        <f>VLOOKUP(Table12[[#This Row],[Name]],M.Rd!$A:$T,MATCH(Table12[[#This Row],[L.eff]],M.Rd!$C$2:$S$2)+2,FALSE)</f>
        <v>4.51</v>
      </c>
      <c r="F956" s="55">
        <f>VLOOKUP(Table12[[#This Row],[Name]],V.Rd!$A:$B,2,FALSE)</f>
        <v>92.3</v>
      </c>
      <c r="G956" s="55">
        <f>VLOOKUP(Table12[[#This Row],[Name]],M.Rd!$A:$T,20,FALSE)</f>
        <v>28.2</v>
      </c>
    </row>
    <row r="957" spans="1:7" x14ac:dyDescent="0.25">
      <c r="A957" s="44" t="s">
        <v>396</v>
      </c>
      <c r="B957" s="49">
        <v>5.55</v>
      </c>
      <c r="C957" s="49">
        <v>2.5</v>
      </c>
      <c r="D957" s="46">
        <v>80.400000000000006</v>
      </c>
      <c r="E957" s="55">
        <f>VLOOKUP(Table12[[#This Row],[Name]],M.Rd!$A:$T,MATCH(Table12[[#This Row],[L.eff]],M.Rd!$C$2:$S$2)+2,FALSE)</f>
        <v>4.51</v>
      </c>
      <c r="F957" s="55">
        <f>VLOOKUP(Table12[[#This Row],[Name]],V.Rd!$A:$B,2,FALSE)</f>
        <v>92.3</v>
      </c>
      <c r="G957" s="55">
        <f>VLOOKUP(Table12[[#This Row],[Name]],M.Rd!$A:$T,20,FALSE)</f>
        <v>28.2</v>
      </c>
    </row>
    <row r="958" spans="1:7" x14ac:dyDescent="0.25">
      <c r="A958" s="44" t="s">
        <v>396</v>
      </c>
      <c r="B958" s="49">
        <v>5.55</v>
      </c>
      <c r="C958" s="49">
        <v>3</v>
      </c>
      <c r="D958" s="46">
        <v>57.9</v>
      </c>
      <c r="E958" s="55">
        <f>VLOOKUP(Table12[[#This Row],[Name]],M.Rd!$A:$T,MATCH(Table12[[#This Row],[L.eff]],M.Rd!$C$2:$S$2)+2,FALSE)</f>
        <v>4.51</v>
      </c>
      <c r="F958" s="55">
        <f>VLOOKUP(Table12[[#This Row],[Name]],V.Rd!$A:$B,2,FALSE)</f>
        <v>92.3</v>
      </c>
      <c r="G958" s="55">
        <f>VLOOKUP(Table12[[#This Row],[Name]],M.Rd!$A:$T,20,FALSE)</f>
        <v>28.2</v>
      </c>
    </row>
    <row r="959" spans="1:7" x14ac:dyDescent="0.25">
      <c r="A959" s="44" t="s">
        <v>396</v>
      </c>
      <c r="B959" s="49">
        <v>5.55</v>
      </c>
      <c r="C959" s="49">
        <v>3.5</v>
      </c>
      <c r="D959" s="46">
        <v>43.4</v>
      </c>
      <c r="E959" s="55">
        <f>VLOOKUP(Table12[[#This Row],[Name]],M.Rd!$A:$T,MATCH(Table12[[#This Row],[L.eff]],M.Rd!$C$2:$S$2)+2,FALSE)</f>
        <v>4.51</v>
      </c>
      <c r="F959" s="55">
        <f>VLOOKUP(Table12[[#This Row],[Name]],V.Rd!$A:$B,2,FALSE)</f>
        <v>92.3</v>
      </c>
      <c r="G959" s="55">
        <f>VLOOKUP(Table12[[#This Row],[Name]],M.Rd!$A:$T,20,FALSE)</f>
        <v>28.2</v>
      </c>
    </row>
    <row r="960" spans="1:7" x14ac:dyDescent="0.25">
      <c r="A960" s="44" t="s">
        <v>396</v>
      </c>
      <c r="B960" s="49">
        <v>5.55</v>
      </c>
      <c r="C960" s="49">
        <v>4</v>
      </c>
      <c r="D960" s="46">
        <v>33.700000000000003</v>
      </c>
      <c r="E960" s="55">
        <f>VLOOKUP(Table12[[#This Row],[Name]],M.Rd!$A:$T,MATCH(Table12[[#This Row],[L.eff]],M.Rd!$C$2:$S$2)+2,FALSE)</f>
        <v>4.51</v>
      </c>
      <c r="F960" s="55">
        <f>VLOOKUP(Table12[[#This Row],[Name]],V.Rd!$A:$B,2,FALSE)</f>
        <v>92.3</v>
      </c>
      <c r="G960" s="55">
        <f>VLOOKUP(Table12[[#This Row],[Name]],M.Rd!$A:$T,20,FALSE)</f>
        <v>28.2</v>
      </c>
    </row>
    <row r="961" spans="1:7" x14ac:dyDescent="0.25">
      <c r="A961" s="44" t="s">
        <v>396</v>
      </c>
      <c r="B961" s="49">
        <v>5.55</v>
      </c>
      <c r="C961" s="49">
        <v>5</v>
      </c>
      <c r="D961" s="46">
        <v>22</v>
      </c>
      <c r="E961" s="55">
        <f>VLOOKUP(Table12[[#This Row],[Name]],M.Rd!$A:$T,MATCH(Table12[[#This Row],[L.eff]],M.Rd!$C$2:$S$2)+2,FALSE)</f>
        <v>4.51</v>
      </c>
      <c r="F961" s="55">
        <f>VLOOKUP(Table12[[#This Row],[Name]],V.Rd!$A:$B,2,FALSE)</f>
        <v>92.3</v>
      </c>
      <c r="G961" s="55">
        <f>VLOOKUP(Table12[[#This Row],[Name]],M.Rd!$A:$T,20,FALSE)</f>
        <v>28.2</v>
      </c>
    </row>
    <row r="962" spans="1:7" x14ac:dyDescent="0.25">
      <c r="A962" s="44" t="s">
        <v>396</v>
      </c>
      <c r="B962" s="49">
        <v>5.55</v>
      </c>
      <c r="C962" s="49">
        <v>6</v>
      </c>
      <c r="D962" s="46">
        <v>15.4</v>
      </c>
      <c r="E962" s="55">
        <f>VLOOKUP(Table12[[#This Row],[Name]],M.Rd!$A:$T,MATCH(Table12[[#This Row],[L.eff]],M.Rd!$C$2:$S$2)+2,FALSE)</f>
        <v>4.51</v>
      </c>
      <c r="F962" s="55">
        <f>VLOOKUP(Table12[[#This Row],[Name]],V.Rd!$A:$B,2,FALSE)</f>
        <v>92.3</v>
      </c>
      <c r="G962" s="55">
        <f>VLOOKUP(Table12[[#This Row],[Name]],M.Rd!$A:$T,20,FALSE)</f>
        <v>28.2</v>
      </c>
    </row>
    <row r="963" spans="1:7" x14ac:dyDescent="0.25">
      <c r="A963" s="44" t="s">
        <v>396</v>
      </c>
      <c r="B963" s="49">
        <v>5.55</v>
      </c>
      <c r="C963" s="49">
        <v>7</v>
      </c>
      <c r="D963" s="46">
        <v>11.4</v>
      </c>
      <c r="E963" s="55">
        <f>VLOOKUP(Table12[[#This Row],[Name]],M.Rd!$A:$T,MATCH(Table12[[#This Row],[L.eff]],M.Rd!$C$2:$S$2)+2,FALSE)</f>
        <v>4.51</v>
      </c>
      <c r="F963" s="55">
        <f>VLOOKUP(Table12[[#This Row],[Name]],V.Rd!$A:$B,2,FALSE)</f>
        <v>92.3</v>
      </c>
      <c r="G963" s="55">
        <f>VLOOKUP(Table12[[#This Row],[Name]],M.Rd!$A:$T,20,FALSE)</f>
        <v>28.2</v>
      </c>
    </row>
    <row r="964" spans="1:7" x14ac:dyDescent="0.25">
      <c r="A964" s="44" t="s">
        <v>396</v>
      </c>
      <c r="B964" s="49">
        <v>5.55</v>
      </c>
      <c r="C964" s="49">
        <v>8</v>
      </c>
      <c r="D964" s="46">
        <v>8.8000000000000007</v>
      </c>
      <c r="E964" s="55">
        <f>VLOOKUP(Table12[[#This Row],[Name]],M.Rd!$A:$T,MATCH(Table12[[#This Row],[L.eff]],M.Rd!$C$2:$S$2)+2,FALSE)</f>
        <v>4.51</v>
      </c>
      <c r="F964" s="55">
        <f>VLOOKUP(Table12[[#This Row],[Name]],V.Rd!$A:$B,2,FALSE)</f>
        <v>92.3</v>
      </c>
      <c r="G964" s="55">
        <f>VLOOKUP(Table12[[#This Row],[Name]],M.Rd!$A:$T,20,FALSE)</f>
        <v>28.2</v>
      </c>
    </row>
    <row r="965" spans="1:7" x14ac:dyDescent="0.25">
      <c r="A965" s="44" t="s">
        <v>396</v>
      </c>
      <c r="B965" s="49">
        <v>5.55</v>
      </c>
      <c r="C965" s="49">
        <v>9</v>
      </c>
      <c r="D965" s="46">
        <v>6.99</v>
      </c>
      <c r="E965" s="55">
        <f>VLOOKUP(Table12[[#This Row],[Name]],M.Rd!$A:$T,MATCH(Table12[[#This Row],[L.eff]],M.Rd!$C$2:$S$2)+2,FALSE)</f>
        <v>4.51</v>
      </c>
      <c r="F965" s="55">
        <f>VLOOKUP(Table12[[#This Row],[Name]],V.Rd!$A:$B,2,FALSE)</f>
        <v>92.3</v>
      </c>
      <c r="G965" s="55">
        <f>VLOOKUP(Table12[[#This Row],[Name]],M.Rd!$A:$T,20,FALSE)</f>
        <v>28.2</v>
      </c>
    </row>
    <row r="966" spans="1:7" x14ac:dyDescent="0.25">
      <c r="A966" s="44" t="s">
        <v>396</v>
      </c>
      <c r="B966" s="49">
        <v>5.55</v>
      </c>
      <c r="C966" s="49">
        <v>10</v>
      </c>
      <c r="D966" s="46">
        <v>5.68</v>
      </c>
      <c r="E966" s="55">
        <f>VLOOKUP(Table12[[#This Row],[Name]],M.Rd!$A:$T,MATCH(Table12[[#This Row],[L.eff]],M.Rd!$C$2:$S$2)+2,FALSE)</f>
        <v>4.51</v>
      </c>
      <c r="F966" s="55">
        <f>VLOOKUP(Table12[[#This Row],[Name]],V.Rd!$A:$B,2,FALSE)</f>
        <v>92.3</v>
      </c>
      <c r="G966" s="55">
        <f>VLOOKUP(Table12[[#This Row],[Name]],M.Rd!$A:$T,20,FALSE)</f>
        <v>28.2</v>
      </c>
    </row>
    <row r="967" spans="1:7" x14ac:dyDescent="0.25">
      <c r="A967" s="44" t="s">
        <v>396</v>
      </c>
      <c r="B967" s="49">
        <v>5.55</v>
      </c>
      <c r="C967" s="49">
        <v>11</v>
      </c>
      <c r="D967" s="46">
        <v>4.71</v>
      </c>
      <c r="E967" s="55">
        <f>VLOOKUP(Table12[[#This Row],[Name]],M.Rd!$A:$T,MATCH(Table12[[#This Row],[L.eff]],M.Rd!$C$2:$S$2)+2,FALSE)</f>
        <v>4.51</v>
      </c>
      <c r="F967" s="55">
        <f>VLOOKUP(Table12[[#This Row],[Name]],V.Rd!$A:$B,2,FALSE)</f>
        <v>92.3</v>
      </c>
      <c r="G967" s="55">
        <f>VLOOKUP(Table12[[#This Row],[Name]],M.Rd!$A:$T,20,FALSE)</f>
        <v>28.2</v>
      </c>
    </row>
    <row r="968" spans="1:7" x14ac:dyDescent="0.25">
      <c r="A968" s="44" t="s">
        <v>396</v>
      </c>
      <c r="B968" s="49">
        <v>5.55</v>
      </c>
      <c r="C968" s="49">
        <v>12</v>
      </c>
      <c r="D968" s="46">
        <v>3.96</v>
      </c>
      <c r="E968" s="55">
        <f>VLOOKUP(Table12[[#This Row],[Name]],M.Rd!$A:$T,MATCH(Table12[[#This Row],[L.eff]],M.Rd!$C$2:$S$2)+2,FALSE)</f>
        <v>4.51</v>
      </c>
      <c r="F968" s="55">
        <f>VLOOKUP(Table12[[#This Row],[Name]],V.Rd!$A:$B,2,FALSE)</f>
        <v>92.3</v>
      </c>
      <c r="G968" s="55">
        <f>VLOOKUP(Table12[[#This Row],[Name]],M.Rd!$A:$T,20,FALSE)</f>
        <v>28.2</v>
      </c>
    </row>
    <row r="969" spans="1:7" x14ac:dyDescent="0.25">
      <c r="A969" s="44" t="s">
        <v>396</v>
      </c>
      <c r="B969" s="49">
        <v>5.55</v>
      </c>
      <c r="C969" s="49">
        <v>13</v>
      </c>
      <c r="D969" s="46">
        <v>3.38</v>
      </c>
      <c r="E969" s="55">
        <f>VLOOKUP(Table12[[#This Row],[Name]],M.Rd!$A:$T,MATCH(Table12[[#This Row],[L.eff]],M.Rd!$C$2:$S$2)+2,FALSE)</f>
        <v>4.51</v>
      </c>
      <c r="F969" s="55">
        <f>VLOOKUP(Table12[[#This Row],[Name]],V.Rd!$A:$B,2,FALSE)</f>
        <v>92.3</v>
      </c>
      <c r="G969" s="55">
        <f>VLOOKUP(Table12[[#This Row],[Name]],M.Rd!$A:$T,20,FALSE)</f>
        <v>28.2</v>
      </c>
    </row>
    <row r="970" spans="1:7" x14ac:dyDescent="0.25">
      <c r="A970" s="44" t="s">
        <v>396</v>
      </c>
      <c r="B970" s="49">
        <v>5.55</v>
      </c>
      <c r="C970" s="49">
        <v>14</v>
      </c>
      <c r="D970" s="46">
        <v>2.92</v>
      </c>
      <c r="E970" s="55">
        <f>VLOOKUP(Table12[[#This Row],[Name]],M.Rd!$A:$T,MATCH(Table12[[#This Row],[L.eff]],M.Rd!$C$2:$S$2)+2,FALSE)</f>
        <v>4.51</v>
      </c>
      <c r="F970" s="55">
        <f>VLOOKUP(Table12[[#This Row],[Name]],V.Rd!$A:$B,2,FALSE)</f>
        <v>92.3</v>
      </c>
      <c r="G970" s="55">
        <f>VLOOKUP(Table12[[#This Row],[Name]],M.Rd!$A:$T,20,FALSE)</f>
        <v>28.2</v>
      </c>
    </row>
    <row r="971" spans="1:7" x14ac:dyDescent="0.25">
      <c r="A971" s="43" t="s">
        <v>397</v>
      </c>
      <c r="B971" s="48">
        <v>6.82</v>
      </c>
      <c r="C971" s="48">
        <v>1</v>
      </c>
      <c r="D971" s="45">
        <v>266</v>
      </c>
      <c r="E971" s="55">
        <f>VLOOKUP(Table12[[#This Row],[Name]],M.Rd!$A:$T,MATCH(Table12[[#This Row],[L.eff]],M.Rd!$C$2:$S$2)+2,FALSE)</f>
        <v>5.43</v>
      </c>
      <c r="F971" s="55">
        <f>VLOOKUP(Table12[[#This Row],[Name]],V.Rd!$A:$B,2,FALSE)</f>
        <v>113</v>
      </c>
      <c r="G971" s="55">
        <f>VLOOKUP(Table12[[#This Row],[Name]],M.Rd!$A:$T,20,FALSE)</f>
        <v>33.5</v>
      </c>
    </row>
    <row r="972" spans="1:7" x14ac:dyDescent="0.25">
      <c r="A972" s="44" t="s">
        <v>397</v>
      </c>
      <c r="B972" s="49">
        <v>6.82</v>
      </c>
      <c r="C972" s="49">
        <v>1.5</v>
      </c>
      <c r="D972" s="46">
        <v>205</v>
      </c>
      <c r="E972" s="55">
        <f>VLOOKUP(Table12[[#This Row],[Name]],M.Rd!$A:$T,MATCH(Table12[[#This Row],[L.eff]],M.Rd!$C$2:$S$2)+2,FALSE)</f>
        <v>5.43</v>
      </c>
      <c r="F972" s="55">
        <f>VLOOKUP(Table12[[#This Row],[Name]],V.Rd!$A:$B,2,FALSE)</f>
        <v>113</v>
      </c>
      <c r="G972" s="55">
        <f>VLOOKUP(Table12[[#This Row],[Name]],M.Rd!$A:$T,20,FALSE)</f>
        <v>33.5</v>
      </c>
    </row>
    <row r="973" spans="1:7" x14ac:dyDescent="0.25">
      <c r="A973" s="44" t="s">
        <v>397</v>
      </c>
      <c r="B973" s="49">
        <v>6.82</v>
      </c>
      <c r="C973" s="49">
        <v>2</v>
      </c>
      <c r="D973" s="46">
        <v>139</v>
      </c>
      <c r="E973" s="55">
        <f>VLOOKUP(Table12[[#This Row],[Name]],M.Rd!$A:$T,MATCH(Table12[[#This Row],[L.eff]],M.Rd!$C$2:$S$2)+2,FALSE)</f>
        <v>5.43</v>
      </c>
      <c r="F973" s="55">
        <f>VLOOKUP(Table12[[#This Row],[Name]],V.Rd!$A:$B,2,FALSE)</f>
        <v>113</v>
      </c>
      <c r="G973" s="55">
        <f>VLOOKUP(Table12[[#This Row],[Name]],M.Rd!$A:$T,20,FALSE)</f>
        <v>33.5</v>
      </c>
    </row>
    <row r="974" spans="1:7" x14ac:dyDescent="0.25">
      <c r="A974" s="44" t="s">
        <v>397</v>
      </c>
      <c r="B974" s="49">
        <v>6.82</v>
      </c>
      <c r="C974" s="49">
        <v>2.5</v>
      </c>
      <c r="D974" s="46">
        <v>95.4</v>
      </c>
      <c r="E974" s="55">
        <f>VLOOKUP(Table12[[#This Row],[Name]],M.Rd!$A:$T,MATCH(Table12[[#This Row],[L.eff]],M.Rd!$C$2:$S$2)+2,FALSE)</f>
        <v>5.43</v>
      </c>
      <c r="F974" s="55">
        <f>VLOOKUP(Table12[[#This Row],[Name]],V.Rd!$A:$B,2,FALSE)</f>
        <v>113</v>
      </c>
      <c r="G974" s="55">
        <f>VLOOKUP(Table12[[#This Row],[Name]],M.Rd!$A:$T,20,FALSE)</f>
        <v>33.5</v>
      </c>
    </row>
    <row r="975" spans="1:7" x14ac:dyDescent="0.25">
      <c r="A975" s="44" t="s">
        <v>397</v>
      </c>
      <c r="B975" s="49">
        <v>6.82</v>
      </c>
      <c r="C975" s="49">
        <v>3</v>
      </c>
      <c r="D975" s="46">
        <v>68.5</v>
      </c>
      <c r="E975" s="55">
        <f>VLOOKUP(Table12[[#This Row],[Name]],M.Rd!$A:$T,MATCH(Table12[[#This Row],[L.eff]],M.Rd!$C$2:$S$2)+2,FALSE)</f>
        <v>5.43</v>
      </c>
      <c r="F975" s="55">
        <f>VLOOKUP(Table12[[#This Row],[Name]],V.Rd!$A:$B,2,FALSE)</f>
        <v>113</v>
      </c>
      <c r="G975" s="55">
        <f>VLOOKUP(Table12[[#This Row],[Name]],M.Rd!$A:$T,20,FALSE)</f>
        <v>33.5</v>
      </c>
    </row>
    <row r="976" spans="1:7" x14ac:dyDescent="0.25">
      <c r="A976" s="44" t="s">
        <v>397</v>
      </c>
      <c r="B976" s="49">
        <v>6.82</v>
      </c>
      <c r="C976" s="49">
        <v>3.5</v>
      </c>
      <c r="D976" s="46">
        <v>51.4</v>
      </c>
      <c r="E976" s="55">
        <f>VLOOKUP(Table12[[#This Row],[Name]],M.Rd!$A:$T,MATCH(Table12[[#This Row],[L.eff]],M.Rd!$C$2:$S$2)+2,FALSE)</f>
        <v>5.43</v>
      </c>
      <c r="F976" s="55">
        <f>VLOOKUP(Table12[[#This Row],[Name]],V.Rd!$A:$B,2,FALSE)</f>
        <v>113</v>
      </c>
      <c r="G976" s="55">
        <f>VLOOKUP(Table12[[#This Row],[Name]],M.Rd!$A:$T,20,FALSE)</f>
        <v>33.5</v>
      </c>
    </row>
    <row r="977" spans="1:7" x14ac:dyDescent="0.25">
      <c r="A977" s="44" t="s">
        <v>397</v>
      </c>
      <c r="B977" s="49">
        <v>6.82</v>
      </c>
      <c r="C977" s="49">
        <v>4</v>
      </c>
      <c r="D977" s="46">
        <v>39.9</v>
      </c>
      <c r="E977" s="55">
        <f>VLOOKUP(Table12[[#This Row],[Name]],M.Rd!$A:$T,MATCH(Table12[[#This Row],[L.eff]],M.Rd!$C$2:$S$2)+2,FALSE)</f>
        <v>5.43</v>
      </c>
      <c r="F977" s="55">
        <f>VLOOKUP(Table12[[#This Row],[Name]],V.Rd!$A:$B,2,FALSE)</f>
        <v>113</v>
      </c>
      <c r="G977" s="55">
        <f>VLOOKUP(Table12[[#This Row],[Name]],M.Rd!$A:$T,20,FALSE)</f>
        <v>33.5</v>
      </c>
    </row>
    <row r="978" spans="1:7" x14ac:dyDescent="0.25">
      <c r="A978" s="44" t="s">
        <v>397</v>
      </c>
      <c r="B978" s="49">
        <v>6.82</v>
      </c>
      <c r="C978" s="49">
        <v>5</v>
      </c>
      <c r="D978" s="46">
        <v>26</v>
      </c>
      <c r="E978" s="55">
        <f>VLOOKUP(Table12[[#This Row],[Name]],M.Rd!$A:$T,MATCH(Table12[[#This Row],[L.eff]],M.Rd!$C$2:$S$2)+2,FALSE)</f>
        <v>5.43</v>
      </c>
      <c r="F978" s="55">
        <f>VLOOKUP(Table12[[#This Row],[Name]],V.Rd!$A:$B,2,FALSE)</f>
        <v>113</v>
      </c>
      <c r="G978" s="55">
        <f>VLOOKUP(Table12[[#This Row],[Name]],M.Rd!$A:$T,20,FALSE)</f>
        <v>33.5</v>
      </c>
    </row>
    <row r="979" spans="1:7" x14ac:dyDescent="0.25">
      <c r="A979" s="44" t="s">
        <v>397</v>
      </c>
      <c r="B979" s="49">
        <v>6.82</v>
      </c>
      <c r="C979" s="49">
        <v>6</v>
      </c>
      <c r="D979" s="46">
        <v>18.2</v>
      </c>
      <c r="E979" s="55">
        <f>VLOOKUP(Table12[[#This Row],[Name]],M.Rd!$A:$T,MATCH(Table12[[#This Row],[L.eff]],M.Rd!$C$2:$S$2)+2,FALSE)</f>
        <v>5.43</v>
      </c>
      <c r="F979" s="55">
        <f>VLOOKUP(Table12[[#This Row],[Name]],V.Rd!$A:$B,2,FALSE)</f>
        <v>113</v>
      </c>
      <c r="G979" s="55">
        <f>VLOOKUP(Table12[[#This Row],[Name]],M.Rd!$A:$T,20,FALSE)</f>
        <v>33.5</v>
      </c>
    </row>
    <row r="980" spans="1:7" x14ac:dyDescent="0.25">
      <c r="A980" s="44" t="s">
        <v>397</v>
      </c>
      <c r="B980" s="49">
        <v>6.82</v>
      </c>
      <c r="C980" s="49">
        <v>7</v>
      </c>
      <c r="D980" s="46">
        <v>13.5</v>
      </c>
      <c r="E980" s="55">
        <f>VLOOKUP(Table12[[#This Row],[Name]],M.Rd!$A:$T,MATCH(Table12[[#This Row],[L.eff]],M.Rd!$C$2:$S$2)+2,FALSE)</f>
        <v>5.43</v>
      </c>
      <c r="F980" s="55">
        <f>VLOOKUP(Table12[[#This Row],[Name]],V.Rd!$A:$B,2,FALSE)</f>
        <v>113</v>
      </c>
      <c r="G980" s="55">
        <f>VLOOKUP(Table12[[#This Row],[Name]],M.Rd!$A:$T,20,FALSE)</f>
        <v>33.5</v>
      </c>
    </row>
    <row r="981" spans="1:7" x14ac:dyDescent="0.25">
      <c r="A981" s="44" t="s">
        <v>397</v>
      </c>
      <c r="B981" s="49">
        <v>6.82</v>
      </c>
      <c r="C981" s="49">
        <v>8</v>
      </c>
      <c r="D981" s="46">
        <v>10.4</v>
      </c>
      <c r="E981" s="55">
        <f>VLOOKUP(Table12[[#This Row],[Name]],M.Rd!$A:$T,MATCH(Table12[[#This Row],[L.eff]],M.Rd!$C$2:$S$2)+2,FALSE)</f>
        <v>5.43</v>
      </c>
      <c r="F981" s="55">
        <f>VLOOKUP(Table12[[#This Row],[Name]],V.Rd!$A:$B,2,FALSE)</f>
        <v>113</v>
      </c>
      <c r="G981" s="55">
        <f>VLOOKUP(Table12[[#This Row],[Name]],M.Rd!$A:$T,20,FALSE)</f>
        <v>33.5</v>
      </c>
    </row>
    <row r="982" spans="1:7" x14ac:dyDescent="0.25">
      <c r="A982" s="44" t="s">
        <v>397</v>
      </c>
      <c r="B982" s="49">
        <v>6.82</v>
      </c>
      <c r="C982" s="49">
        <v>9</v>
      </c>
      <c r="D982" s="46">
        <v>8.25</v>
      </c>
      <c r="E982" s="55">
        <f>VLOOKUP(Table12[[#This Row],[Name]],M.Rd!$A:$T,MATCH(Table12[[#This Row],[L.eff]],M.Rd!$C$2:$S$2)+2,FALSE)</f>
        <v>5.43</v>
      </c>
      <c r="F982" s="55">
        <f>VLOOKUP(Table12[[#This Row],[Name]],V.Rd!$A:$B,2,FALSE)</f>
        <v>113</v>
      </c>
      <c r="G982" s="55">
        <f>VLOOKUP(Table12[[#This Row],[Name]],M.Rd!$A:$T,20,FALSE)</f>
        <v>33.5</v>
      </c>
    </row>
    <row r="983" spans="1:7" x14ac:dyDescent="0.25">
      <c r="A983" s="44" t="s">
        <v>397</v>
      </c>
      <c r="B983" s="49">
        <v>6.82</v>
      </c>
      <c r="C983" s="49">
        <v>10</v>
      </c>
      <c r="D983" s="46">
        <v>6.71</v>
      </c>
      <c r="E983" s="55">
        <f>VLOOKUP(Table12[[#This Row],[Name]],M.Rd!$A:$T,MATCH(Table12[[#This Row],[L.eff]],M.Rd!$C$2:$S$2)+2,FALSE)</f>
        <v>5.43</v>
      </c>
      <c r="F983" s="55">
        <f>VLOOKUP(Table12[[#This Row],[Name]],V.Rd!$A:$B,2,FALSE)</f>
        <v>113</v>
      </c>
      <c r="G983" s="55">
        <f>VLOOKUP(Table12[[#This Row],[Name]],M.Rd!$A:$T,20,FALSE)</f>
        <v>33.5</v>
      </c>
    </row>
    <row r="984" spans="1:7" x14ac:dyDescent="0.25">
      <c r="A984" s="44" t="s">
        <v>397</v>
      </c>
      <c r="B984" s="49">
        <v>6.82</v>
      </c>
      <c r="C984" s="49">
        <v>11</v>
      </c>
      <c r="D984" s="46">
        <v>5.56</v>
      </c>
      <c r="E984" s="55">
        <f>VLOOKUP(Table12[[#This Row],[Name]],M.Rd!$A:$T,MATCH(Table12[[#This Row],[L.eff]],M.Rd!$C$2:$S$2)+2,FALSE)</f>
        <v>5.43</v>
      </c>
      <c r="F984" s="55">
        <f>VLOOKUP(Table12[[#This Row],[Name]],V.Rd!$A:$B,2,FALSE)</f>
        <v>113</v>
      </c>
      <c r="G984" s="55">
        <f>VLOOKUP(Table12[[#This Row],[Name]],M.Rd!$A:$T,20,FALSE)</f>
        <v>33.5</v>
      </c>
    </row>
    <row r="985" spans="1:7" x14ac:dyDescent="0.25">
      <c r="A985" s="44" t="s">
        <v>397</v>
      </c>
      <c r="B985" s="49">
        <v>6.82</v>
      </c>
      <c r="C985" s="49">
        <v>12</v>
      </c>
      <c r="D985" s="46">
        <v>4.68</v>
      </c>
      <c r="E985" s="55">
        <f>VLOOKUP(Table12[[#This Row],[Name]],M.Rd!$A:$T,MATCH(Table12[[#This Row],[L.eff]],M.Rd!$C$2:$S$2)+2,FALSE)</f>
        <v>5.43</v>
      </c>
      <c r="F985" s="55">
        <f>VLOOKUP(Table12[[#This Row],[Name]],V.Rd!$A:$B,2,FALSE)</f>
        <v>113</v>
      </c>
      <c r="G985" s="55">
        <f>VLOOKUP(Table12[[#This Row],[Name]],M.Rd!$A:$T,20,FALSE)</f>
        <v>33.5</v>
      </c>
    </row>
    <row r="986" spans="1:7" x14ac:dyDescent="0.25">
      <c r="A986" s="44" t="s">
        <v>397</v>
      </c>
      <c r="B986" s="49">
        <v>6.82</v>
      </c>
      <c r="C986" s="49">
        <v>13</v>
      </c>
      <c r="D986" s="46">
        <v>4</v>
      </c>
      <c r="E986" s="55">
        <f>VLOOKUP(Table12[[#This Row],[Name]],M.Rd!$A:$T,MATCH(Table12[[#This Row],[L.eff]],M.Rd!$C$2:$S$2)+2,FALSE)</f>
        <v>5.43</v>
      </c>
      <c r="F986" s="55">
        <f>VLOOKUP(Table12[[#This Row],[Name]],V.Rd!$A:$B,2,FALSE)</f>
        <v>113</v>
      </c>
      <c r="G986" s="55">
        <f>VLOOKUP(Table12[[#This Row],[Name]],M.Rd!$A:$T,20,FALSE)</f>
        <v>33.5</v>
      </c>
    </row>
    <row r="987" spans="1:7" x14ac:dyDescent="0.25">
      <c r="A987" s="44" t="s">
        <v>397</v>
      </c>
      <c r="B987" s="49">
        <v>6.82</v>
      </c>
      <c r="C987" s="49">
        <v>14</v>
      </c>
      <c r="D987" s="46">
        <v>3.45</v>
      </c>
      <c r="E987" s="55">
        <f>VLOOKUP(Table12[[#This Row],[Name]],M.Rd!$A:$T,MATCH(Table12[[#This Row],[L.eff]],M.Rd!$C$2:$S$2)+2,FALSE)</f>
        <v>5.43</v>
      </c>
      <c r="F987" s="55">
        <f>VLOOKUP(Table12[[#This Row],[Name]],V.Rd!$A:$B,2,FALSE)</f>
        <v>113</v>
      </c>
      <c r="G987" s="55">
        <f>VLOOKUP(Table12[[#This Row],[Name]],M.Rd!$A:$T,20,FALSE)</f>
        <v>33.5</v>
      </c>
    </row>
    <row r="988" spans="1:7" x14ac:dyDescent="0.25">
      <c r="A988" s="43" t="s">
        <v>398</v>
      </c>
      <c r="B988" s="48">
        <v>8.39</v>
      </c>
      <c r="C988" s="48">
        <v>1</v>
      </c>
      <c r="D988" s="45">
        <v>325</v>
      </c>
      <c r="E988" s="55">
        <f>VLOOKUP(Table12[[#This Row],[Name]],M.Rd!$A:$T,MATCH(Table12[[#This Row],[L.eff]],M.Rd!$C$2:$S$2)+2,FALSE)</f>
        <v>6.57</v>
      </c>
      <c r="F988" s="55">
        <f>VLOOKUP(Table12[[#This Row],[Name]],V.Rd!$A:$B,2,FALSE)</f>
        <v>140</v>
      </c>
      <c r="G988" s="55">
        <f>VLOOKUP(Table12[[#This Row],[Name]],M.Rd!$A:$T,20,FALSE)</f>
        <v>39.5</v>
      </c>
    </row>
    <row r="989" spans="1:7" x14ac:dyDescent="0.25">
      <c r="A989" s="44" t="s">
        <v>398</v>
      </c>
      <c r="B989" s="49">
        <v>8.39</v>
      </c>
      <c r="C989" s="49">
        <v>1.5</v>
      </c>
      <c r="D989" s="46">
        <v>247</v>
      </c>
      <c r="E989" s="55">
        <f>VLOOKUP(Table12[[#This Row],[Name]],M.Rd!$A:$T,MATCH(Table12[[#This Row],[L.eff]],M.Rd!$C$2:$S$2)+2,FALSE)</f>
        <v>6.57</v>
      </c>
      <c r="F989" s="55">
        <f>VLOOKUP(Table12[[#This Row],[Name]],V.Rd!$A:$B,2,FALSE)</f>
        <v>140</v>
      </c>
      <c r="G989" s="55">
        <f>VLOOKUP(Table12[[#This Row],[Name]],M.Rd!$A:$T,20,FALSE)</f>
        <v>39.5</v>
      </c>
    </row>
    <row r="990" spans="1:7" x14ac:dyDescent="0.25">
      <c r="A990" s="44" t="s">
        <v>398</v>
      </c>
      <c r="B990" s="49">
        <v>8.39</v>
      </c>
      <c r="C990" s="49">
        <v>2</v>
      </c>
      <c r="D990" s="46">
        <v>166</v>
      </c>
      <c r="E990" s="55">
        <f>VLOOKUP(Table12[[#This Row],[Name]],M.Rd!$A:$T,MATCH(Table12[[#This Row],[L.eff]],M.Rd!$C$2:$S$2)+2,FALSE)</f>
        <v>6.57</v>
      </c>
      <c r="F990" s="55">
        <f>VLOOKUP(Table12[[#This Row],[Name]],V.Rd!$A:$B,2,FALSE)</f>
        <v>140</v>
      </c>
      <c r="G990" s="55">
        <f>VLOOKUP(Table12[[#This Row],[Name]],M.Rd!$A:$T,20,FALSE)</f>
        <v>39.5</v>
      </c>
    </row>
    <row r="991" spans="1:7" x14ac:dyDescent="0.25">
      <c r="A991" s="44" t="s">
        <v>398</v>
      </c>
      <c r="B991" s="49">
        <v>8.39</v>
      </c>
      <c r="C991" s="49">
        <v>2.5</v>
      </c>
      <c r="D991" s="46">
        <v>113</v>
      </c>
      <c r="E991" s="55">
        <f>VLOOKUP(Table12[[#This Row],[Name]],M.Rd!$A:$T,MATCH(Table12[[#This Row],[L.eff]],M.Rd!$C$2:$S$2)+2,FALSE)</f>
        <v>6.57</v>
      </c>
      <c r="F991" s="55">
        <f>VLOOKUP(Table12[[#This Row],[Name]],V.Rd!$A:$B,2,FALSE)</f>
        <v>140</v>
      </c>
      <c r="G991" s="55">
        <f>VLOOKUP(Table12[[#This Row],[Name]],M.Rd!$A:$T,20,FALSE)</f>
        <v>39.5</v>
      </c>
    </row>
    <row r="992" spans="1:7" x14ac:dyDescent="0.25">
      <c r="A992" s="44" t="s">
        <v>398</v>
      </c>
      <c r="B992" s="49">
        <v>8.39</v>
      </c>
      <c r="C992" s="49">
        <v>3</v>
      </c>
      <c r="D992" s="46">
        <v>81.2</v>
      </c>
      <c r="E992" s="55">
        <f>VLOOKUP(Table12[[#This Row],[Name]],M.Rd!$A:$T,MATCH(Table12[[#This Row],[L.eff]],M.Rd!$C$2:$S$2)+2,FALSE)</f>
        <v>6.57</v>
      </c>
      <c r="F992" s="55">
        <f>VLOOKUP(Table12[[#This Row],[Name]],V.Rd!$A:$B,2,FALSE)</f>
        <v>140</v>
      </c>
      <c r="G992" s="55">
        <f>VLOOKUP(Table12[[#This Row],[Name]],M.Rd!$A:$T,20,FALSE)</f>
        <v>39.5</v>
      </c>
    </row>
    <row r="993" spans="1:7" x14ac:dyDescent="0.25">
      <c r="A993" s="44" t="s">
        <v>398</v>
      </c>
      <c r="B993" s="49">
        <v>8.39</v>
      </c>
      <c r="C993" s="49">
        <v>3.5</v>
      </c>
      <c r="D993" s="46">
        <v>60.9</v>
      </c>
      <c r="E993" s="55">
        <f>VLOOKUP(Table12[[#This Row],[Name]],M.Rd!$A:$T,MATCH(Table12[[#This Row],[L.eff]],M.Rd!$C$2:$S$2)+2,FALSE)</f>
        <v>6.57</v>
      </c>
      <c r="F993" s="55">
        <f>VLOOKUP(Table12[[#This Row],[Name]],V.Rd!$A:$B,2,FALSE)</f>
        <v>140</v>
      </c>
      <c r="G993" s="55">
        <f>VLOOKUP(Table12[[#This Row],[Name]],M.Rd!$A:$T,20,FALSE)</f>
        <v>39.5</v>
      </c>
    </row>
    <row r="994" spans="1:7" x14ac:dyDescent="0.25">
      <c r="A994" s="44" t="s">
        <v>398</v>
      </c>
      <c r="B994" s="49">
        <v>8.39</v>
      </c>
      <c r="C994" s="49">
        <v>4</v>
      </c>
      <c r="D994" s="46">
        <v>47.2</v>
      </c>
      <c r="E994" s="55">
        <f>VLOOKUP(Table12[[#This Row],[Name]],M.Rd!$A:$T,MATCH(Table12[[#This Row],[L.eff]],M.Rd!$C$2:$S$2)+2,FALSE)</f>
        <v>6.57</v>
      </c>
      <c r="F994" s="55">
        <f>VLOOKUP(Table12[[#This Row],[Name]],V.Rd!$A:$B,2,FALSE)</f>
        <v>140</v>
      </c>
      <c r="G994" s="55">
        <f>VLOOKUP(Table12[[#This Row],[Name]],M.Rd!$A:$T,20,FALSE)</f>
        <v>39.5</v>
      </c>
    </row>
    <row r="995" spans="1:7" x14ac:dyDescent="0.25">
      <c r="A995" s="44" t="s">
        <v>398</v>
      </c>
      <c r="B995" s="49">
        <v>8.39</v>
      </c>
      <c r="C995" s="49">
        <v>5</v>
      </c>
      <c r="D995" s="46">
        <v>30.8</v>
      </c>
      <c r="E995" s="55">
        <f>VLOOKUP(Table12[[#This Row],[Name]],M.Rd!$A:$T,MATCH(Table12[[#This Row],[L.eff]],M.Rd!$C$2:$S$2)+2,FALSE)</f>
        <v>6.57</v>
      </c>
      <c r="F995" s="55">
        <f>VLOOKUP(Table12[[#This Row],[Name]],V.Rd!$A:$B,2,FALSE)</f>
        <v>140</v>
      </c>
      <c r="G995" s="55">
        <f>VLOOKUP(Table12[[#This Row],[Name]],M.Rd!$A:$T,20,FALSE)</f>
        <v>39.5</v>
      </c>
    </row>
    <row r="996" spans="1:7" x14ac:dyDescent="0.25">
      <c r="A996" s="44" t="s">
        <v>398</v>
      </c>
      <c r="B996" s="49">
        <v>8.39</v>
      </c>
      <c r="C996" s="49">
        <v>6</v>
      </c>
      <c r="D996" s="46">
        <v>21.6</v>
      </c>
      <c r="E996" s="55">
        <f>VLOOKUP(Table12[[#This Row],[Name]],M.Rd!$A:$T,MATCH(Table12[[#This Row],[L.eff]],M.Rd!$C$2:$S$2)+2,FALSE)</f>
        <v>6.57</v>
      </c>
      <c r="F996" s="55">
        <f>VLOOKUP(Table12[[#This Row],[Name]],V.Rd!$A:$B,2,FALSE)</f>
        <v>140</v>
      </c>
      <c r="G996" s="55">
        <f>VLOOKUP(Table12[[#This Row],[Name]],M.Rd!$A:$T,20,FALSE)</f>
        <v>39.5</v>
      </c>
    </row>
    <row r="997" spans="1:7" x14ac:dyDescent="0.25">
      <c r="A997" s="44" t="s">
        <v>398</v>
      </c>
      <c r="B997" s="49">
        <v>8.39</v>
      </c>
      <c r="C997" s="49">
        <v>7</v>
      </c>
      <c r="D997" s="46">
        <v>16</v>
      </c>
      <c r="E997" s="55">
        <f>VLOOKUP(Table12[[#This Row],[Name]],M.Rd!$A:$T,MATCH(Table12[[#This Row],[L.eff]],M.Rd!$C$2:$S$2)+2,FALSE)</f>
        <v>6.57</v>
      </c>
      <c r="F997" s="55">
        <f>VLOOKUP(Table12[[#This Row],[Name]],V.Rd!$A:$B,2,FALSE)</f>
        <v>140</v>
      </c>
      <c r="G997" s="55">
        <f>VLOOKUP(Table12[[#This Row],[Name]],M.Rd!$A:$T,20,FALSE)</f>
        <v>39.5</v>
      </c>
    </row>
    <row r="998" spans="1:7" x14ac:dyDescent="0.25">
      <c r="A998" s="44" t="s">
        <v>398</v>
      </c>
      <c r="B998" s="49">
        <v>8.39</v>
      </c>
      <c r="C998" s="49">
        <v>8</v>
      </c>
      <c r="D998" s="46">
        <v>12.3</v>
      </c>
      <c r="E998" s="55">
        <f>VLOOKUP(Table12[[#This Row],[Name]],M.Rd!$A:$T,MATCH(Table12[[#This Row],[L.eff]],M.Rd!$C$2:$S$2)+2,FALSE)</f>
        <v>6.57</v>
      </c>
      <c r="F998" s="55">
        <f>VLOOKUP(Table12[[#This Row],[Name]],V.Rd!$A:$B,2,FALSE)</f>
        <v>140</v>
      </c>
      <c r="G998" s="55">
        <f>VLOOKUP(Table12[[#This Row],[Name]],M.Rd!$A:$T,20,FALSE)</f>
        <v>39.5</v>
      </c>
    </row>
    <row r="999" spans="1:7" x14ac:dyDescent="0.25">
      <c r="A999" s="44" t="s">
        <v>398</v>
      </c>
      <c r="B999" s="49">
        <v>8.39</v>
      </c>
      <c r="C999" s="49">
        <v>9</v>
      </c>
      <c r="D999" s="46">
        <v>9.76</v>
      </c>
      <c r="E999" s="55">
        <f>VLOOKUP(Table12[[#This Row],[Name]],M.Rd!$A:$T,MATCH(Table12[[#This Row],[L.eff]],M.Rd!$C$2:$S$2)+2,FALSE)</f>
        <v>6.57</v>
      </c>
      <c r="F999" s="55">
        <f>VLOOKUP(Table12[[#This Row],[Name]],V.Rd!$A:$B,2,FALSE)</f>
        <v>140</v>
      </c>
      <c r="G999" s="55">
        <f>VLOOKUP(Table12[[#This Row],[Name]],M.Rd!$A:$T,20,FALSE)</f>
        <v>39.5</v>
      </c>
    </row>
    <row r="1000" spans="1:7" x14ac:dyDescent="0.25">
      <c r="A1000" s="44" t="s">
        <v>398</v>
      </c>
      <c r="B1000" s="49">
        <v>8.39</v>
      </c>
      <c r="C1000" s="49">
        <v>10</v>
      </c>
      <c r="D1000" s="46">
        <v>7.93</v>
      </c>
      <c r="E1000" s="55">
        <f>VLOOKUP(Table12[[#This Row],[Name]],M.Rd!$A:$T,MATCH(Table12[[#This Row],[L.eff]],M.Rd!$C$2:$S$2)+2,FALSE)</f>
        <v>6.57</v>
      </c>
      <c r="F1000" s="55">
        <f>VLOOKUP(Table12[[#This Row],[Name]],V.Rd!$A:$B,2,FALSE)</f>
        <v>140</v>
      </c>
      <c r="G1000" s="55">
        <f>VLOOKUP(Table12[[#This Row],[Name]],M.Rd!$A:$T,20,FALSE)</f>
        <v>39.5</v>
      </c>
    </row>
    <row r="1001" spans="1:7" x14ac:dyDescent="0.25">
      <c r="A1001" s="44" t="s">
        <v>398</v>
      </c>
      <c r="B1001" s="49">
        <v>8.39</v>
      </c>
      <c r="C1001" s="49">
        <v>11</v>
      </c>
      <c r="D1001" s="46">
        <v>6.57</v>
      </c>
      <c r="E1001" s="55">
        <f>VLOOKUP(Table12[[#This Row],[Name]],M.Rd!$A:$T,MATCH(Table12[[#This Row],[L.eff]],M.Rd!$C$2:$S$2)+2,FALSE)</f>
        <v>6.57</v>
      </c>
      <c r="F1001" s="55">
        <f>VLOOKUP(Table12[[#This Row],[Name]],V.Rd!$A:$B,2,FALSE)</f>
        <v>140</v>
      </c>
      <c r="G1001" s="55">
        <f>VLOOKUP(Table12[[#This Row],[Name]],M.Rd!$A:$T,20,FALSE)</f>
        <v>39.5</v>
      </c>
    </row>
    <row r="1002" spans="1:7" x14ac:dyDescent="0.25">
      <c r="A1002" s="44" t="s">
        <v>398</v>
      </c>
      <c r="B1002" s="49">
        <v>8.39</v>
      </c>
      <c r="C1002" s="49">
        <v>12</v>
      </c>
      <c r="D1002" s="46">
        <v>5.54</v>
      </c>
      <c r="E1002" s="55">
        <f>VLOOKUP(Table12[[#This Row],[Name]],M.Rd!$A:$T,MATCH(Table12[[#This Row],[L.eff]],M.Rd!$C$2:$S$2)+2,FALSE)</f>
        <v>6.57</v>
      </c>
      <c r="F1002" s="55">
        <f>VLOOKUP(Table12[[#This Row],[Name]],V.Rd!$A:$B,2,FALSE)</f>
        <v>140</v>
      </c>
      <c r="G1002" s="55">
        <f>VLOOKUP(Table12[[#This Row],[Name]],M.Rd!$A:$T,20,FALSE)</f>
        <v>39.5</v>
      </c>
    </row>
    <row r="1003" spans="1:7" x14ac:dyDescent="0.25">
      <c r="A1003" s="44" t="s">
        <v>398</v>
      </c>
      <c r="B1003" s="49">
        <v>8.39</v>
      </c>
      <c r="C1003" s="49">
        <v>13</v>
      </c>
      <c r="D1003" s="46">
        <v>4.7300000000000004</v>
      </c>
      <c r="E1003" s="55">
        <f>VLOOKUP(Table12[[#This Row],[Name]],M.Rd!$A:$T,MATCH(Table12[[#This Row],[L.eff]],M.Rd!$C$2:$S$2)+2,FALSE)</f>
        <v>6.57</v>
      </c>
      <c r="F1003" s="55">
        <f>VLOOKUP(Table12[[#This Row],[Name]],V.Rd!$A:$B,2,FALSE)</f>
        <v>140</v>
      </c>
      <c r="G1003" s="55">
        <f>VLOOKUP(Table12[[#This Row],[Name]],M.Rd!$A:$T,20,FALSE)</f>
        <v>39.5</v>
      </c>
    </row>
    <row r="1004" spans="1:7" x14ac:dyDescent="0.25">
      <c r="A1004" s="44" t="s">
        <v>398</v>
      </c>
      <c r="B1004" s="49">
        <v>8.39</v>
      </c>
      <c r="C1004" s="49">
        <v>14</v>
      </c>
      <c r="D1004" s="46">
        <v>4.08</v>
      </c>
      <c r="E1004" s="55">
        <f>VLOOKUP(Table12[[#This Row],[Name]],M.Rd!$A:$T,MATCH(Table12[[#This Row],[L.eff]],M.Rd!$C$2:$S$2)+2,FALSE)</f>
        <v>6.57</v>
      </c>
      <c r="F1004" s="55">
        <f>VLOOKUP(Table12[[#This Row],[Name]],V.Rd!$A:$B,2,FALSE)</f>
        <v>140</v>
      </c>
      <c r="G1004" s="55">
        <f>VLOOKUP(Table12[[#This Row],[Name]],M.Rd!$A:$T,20,FALSE)</f>
        <v>39.5</v>
      </c>
    </row>
    <row r="1005" spans="1:7" x14ac:dyDescent="0.25">
      <c r="A1005" s="43" t="s">
        <v>399</v>
      </c>
      <c r="B1005" s="48">
        <v>5.24</v>
      </c>
      <c r="C1005" s="48">
        <v>1</v>
      </c>
      <c r="D1005" s="45">
        <v>218</v>
      </c>
      <c r="E1005" s="55">
        <f>VLOOKUP(Table12[[#This Row],[Name]],M.Rd!$A:$T,MATCH(Table12[[#This Row],[L.eff]],M.Rd!$C$2:$S$2)+2,FALSE)</f>
        <v>5.5</v>
      </c>
      <c r="F1005" s="55">
        <f>VLOOKUP(Table12[[#This Row],[Name]],V.Rd!$A:$B,2,FALSE)</f>
        <v>87</v>
      </c>
      <c r="G1005" s="55">
        <f>VLOOKUP(Table12[[#This Row],[Name]],M.Rd!$A:$T,20,FALSE)</f>
        <v>44.7</v>
      </c>
    </row>
    <row r="1006" spans="1:7" x14ac:dyDescent="0.25">
      <c r="A1006" s="44" t="s">
        <v>399</v>
      </c>
      <c r="B1006" s="49">
        <v>5.24</v>
      </c>
      <c r="C1006" s="49">
        <v>1.5</v>
      </c>
      <c r="D1006" s="46">
        <v>194</v>
      </c>
      <c r="E1006" s="55">
        <f>VLOOKUP(Table12[[#This Row],[Name]],M.Rd!$A:$T,MATCH(Table12[[#This Row],[L.eff]],M.Rd!$C$2:$S$2)+2,FALSE)</f>
        <v>5.5</v>
      </c>
      <c r="F1006" s="55">
        <f>VLOOKUP(Table12[[#This Row],[Name]],V.Rd!$A:$B,2,FALSE)</f>
        <v>87</v>
      </c>
      <c r="G1006" s="55">
        <f>VLOOKUP(Table12[[#This Row],[Name]],M.Rd!$A:$T,20,FALSE)</f>
        <v>44.7</v>
      </c>
    </row>
    <row r="1007" spans="1:7" x14ac:dyDescent="0.25">
      <c r="A1007" s="44" t="s">
        <v>399</v>
      </c>
      <c r="B1007" s="49">
        <v>5.24</v>
      </c>
      <c r="C1007" s="49">
        <v>2</v>
      </c>
      <c r="D1007" s="46">
        <v>156</v>
      </c>
      <c r="E1007" s="55">
        <f>VLOOKUP(Table12[[#This Row],[Name]],M.Rd!$A:$T,MATCH(Table12[[#This Row],[L.eff]],M.Rd!$C$2:$S$2)+2,FALSE)</f>
        <v>5.5</v>
      </c>
      <c r="F1007" s="55">
        <f>VLOOKUP(Table12[[#This Row],[Name]],V.Rd!$A:$B,2,FALSE)</f>
        <v>87</v>
      </c>
      <c r="G1007" s="55">
        <f>VLOOKUP(Table12[[#This Row],[Name]],M.Rd!$A:$T,20,FALSE)</f>
        <v>44.7</v>
      </c>
    </row>
    <row r="1008" spans="1:7" x14ac:dyDescent="0.25">
      <c r="A1008" s="44" t="s">
        <v>399</v>
      </c>
      <c r="B1008" s="49">
        <v>5.24</v>
      </c>
      <c r="C1008" s="49">
        <v>2.5</v>
      </c>
      <c r="D1008" s="46">
        <v>116</v>
      </c>
      <c r="E1008" s="55">
        <f>VLOOKUP(Table12[[#This Row],[Name]],M.Rd!$A:$T,MATCH(Table12[[#This Row],[L.eff]],M.Rd!$C$2:$S$2)+2,FALSE)</f>
        <v>5.5</v>
      </c>
      <c r="F1008" s="55">
        <f>VLOOKUP(Table12[[#This Row],[Name]],V.Rd!$A:$B,2,FALSE)</f>
        <v>87</v>
      </c>
      <c r="G1008" s="55">
        <f>VLOOKUP(Table12[[#This Row],[Name]],M.Rd!$A:$T,20,FALSE)</f>
        <v>44.7</v>
      </c>
    </row>
    <row r="1009" spans="1:7" x14ac:dyDescent="0.25">
      <c r="A1009" s="44" t="s">
        <v>399</v>
      </c>
      <c r="B1009" s="49">
        <v>5.24</v>
      </c>
      <c r="C1009" s="49">
        <v>3</v>
      </c>
      <c r="D1009" s="46">
        <v>86.6</v>
      </c>
      <c r="E1009" s="55">
        <f>VLOOKUP(Table12[[#This Row],[Name]],M.Rd!$A:$T,MATCH(Table12[[#This Row],[L.eff]],M.Rd!$C$2:$S$2)+2,FALSE)</f>
        <v>5.5</v>
      </c>
      <c r="F1009" s="55">
        <f>VLOOKUP(Table12[[#This Row],[Name]],V.Rd!$A:$B,2,FALSE)</f>
        <v>87</v>
      </c>
      <c r="G1009" s="55">
        <f>VLOOKUP(Table12[[#This Row],[Name]],M.Rd!$A:$T,20,FALSE)</f>
        <v>44.7</v>
      </c>
    </row>
    <row r="1010" spans="1:7" x14ac:dyDescent="0.25">
      <c r="A1010" s="44" t="s">
        <v>399</v>
      </c>
      <c r="B1010" s="49">
        <v>5.24</v>
      </c>
      <c r="C1010" s="49">
        <v>3.5</v>
      </c>
      <c r="D1010" s="46">
        <v>66</v>
      </c>
      <c r="E1010" s="55">
        <f>VLOOKUP(Table12[[#This Row],[Name]],M.Rd!$A:$T,MATCH(Table12[[#This Row],[L.eff]],M.Rd!$C$2:$S$2)+2,FALSE)</f>
        <v>5.5</v>
      </c>
      <c r="F1010" s="55">
        <f>VLOOKUP(Table12[[#This Row],[Name]],V.Rd!$A:$B,2,FALSE)</f>
        <v>87</v>
      </c>
      <c r="G1010" s="55">
        <f>VLOOKUP(Table12[[#This Row],[Name]],M.Rd!$A:$T,20,FALSE)</f>
        <v>44.7</v>
      </c>
    </row>
    <row r="1011" spans="1:7" x14ac:dyDescent="0.25">
      <c r="A1011" s="44" t="s">
        <v>399</v>
      </c>
      <c r="B1011" s="49">
        <v>5.24</v>
      </c>
      <c r="C1011" s="49">
        <v>4</v>
      </c>
      <c r="D1011" s="46">
        <v>51.7</v>
      </c>
      <c r="E1011" s="55">
        <f>VLOOKUP(Table12[[#This Row],[Name]],M.Rd!$A:$T,MATCH(Table12[[#This Row],[L.eff]],M.Rd!$C$2:$S$2)+2,FALSE)</f>
        <v>5.5</v>
      </c>
      <c r="F1011" s="55">
        <f>VLOOKUP(Table12[[#This Row],[Name]],V.Rd!$A:$B,2,FALSE)</f>
        <v>87</v>
      </c>
      <c r="G1011" s="55">
        <f>VLOOKUP(Table12[[#This Row],[Name]],M.Rd!$A:$T,20,FALSE)</f>
        <v>44.7</v>
      </c>
    </row>
    <row r="1012" spans="1:7" x14ac:dyDescent="0.25">
      <c r="A1012" s="44" t="s">
        <v>399</v>
      </c>
      <c r="B1012" s="49">
        <v>5.24</v>
      </c>
      <c r="C1012" s="49">
        <v>5</v>
      </c>
      <c r="D1012" s="46">
        <v>34</v>
      </c>
      <c r="E1012" s="55">
        <f>VLOOKUP(Table12[[#This Row],[Name]],M.Rd!$A:$T,MATCH(Table12[[#This Row],[L.eff]],M.Rd!$C$2:$S$2)+2,FALSE)</f>
        <v>5.5</v>
      </c>
      <c r="F1012" s="55">
        <f>VLOOKUP(Table12[[#This Row],[Name]],V.Rd!$A:$B,2,FALSE)</f>
        <v>87</v>
      </c>
      <c r="G1012" s="55">
        <f>VLOOKUP(Table12[[#This Row],[Name]],M.Rd!$A:$T,20,FALSE)</f>
        <v>44.7</v>
      </c>
    </row>
    <row r="1013" spans="1:7" x14ac:dyDescent="0.25">
      <c r="A1013" s="44" t="s">
        <v>399</v>
      </c>
      <c r="B1013" s="49">
        <v>5.24</v>
      </c>
      <c r="C1013" s="49">
        <v>6</v>
      </c>
      <c r="D1013" s="46">
        <v>24</v>
      </c>
      <c r="E1013" s="55">
        <f>VLOOKUP(Table12[[#This Row],[Name]],M.Rd!$A:$T,MATCH(Table12[[#This Row],[L.eff]],M.Rd!$C$2:$S$2)+2,FALSE)</f>
        <v>5.5</v>
      </c>
      <c r="F1013" s="55">
        <f>VLOOKUP(Table12[[#This Row],[Name]],V.Rd!$A:$B,2,FALSE)</f>
        <v>87</v>
      </c>
      <c r="G1013" s="55">
        <f>VLOOKUP(Table12[[#This Row],[Name]],M.Rd!$A:$T,20,FALSE)</f>
        <v>44.7</v>
      </c>
    </row>
    <row r="1014" spans="1:7" x14ac:dyDescent="0.25">
      <c r="A1014" s="44" t="s">
        <v>399</v>
      </c>
      <c r="B1014" s="49">
        <v>5.24</v>
      </c>
      <c r="C1014" s="49">
        <v>7</v>
      </c>
      <c r="D1014" s="46">
        <v>17.8</v>
      </c>
      <c r="E1014" s="55">
        <f>VLOOKUP(Table12[[#This Row],[Name]],M.Rd!$A:$T,MATCH(Table12[[#This Row],[L.eff]],M.Rd!$C$2:$S$2)+2,FALSE)</f>
        <v>5.5</v>
      </c>
      <c r="F1014" s="55">
        <f>VLOOKUP(Table12[[#This Row],[Name]],V.Rd!$A:$B,2,FALSE)</f>
        <v>87</v>
      </c>
      <c r="G1014" s="55">
        <f>VLOOKUP(Table12[[#This Row],[Name]],M.Rd!$A:$T,20,FALSE)</f>
        <v>44.7</v>
      </c>
    </row>
    <row r="1015" spans="1:7" x14ac:dyDescent="0.25">
      <c r="A1015" s="44" t="s">
        <v>399</v>
      </c>
      <c r="B1015" s="49">
        <v>5.24</v>
      </c>
      <c r="C1015" s="49">
        <v>8</v>
      </c>
      <c r="D1015" s="46">
        <v>13.8</v>
      </c>
      <c r="E1015" s="55">
        <f>VLOOKUP(Table12[[#This Row],[Name]],M.Rd!$A:$T,MATCH(Table12[[#This Row],[L.eff]],M.Rd!$C$2:$S$2)+2,FALSE)</f>
        <v>5.5</v>
      </c>
      <c r="F1015" s="55">
        <f>VLOOKUP(Table12[[#This Row],[Name]],V.Rd!$A:$B,2,FALSE)</f>
        <v>87</v>
      </c>
      <c r="G1015" s="55">
        <f>VLOOKUP(Table12[[#This Row],[Name]],M.Rd!$A:$T,20,FALSE)</f>
        <v>44.7</v>
      </c>
    </row>
    <row r="1016" spans="1:7" x14ac:dyDescent="0.25">
      <c r="A1016" s="44" t="s">
        <v>399</v>
      </c>
      <c r="B1016" s="49">
        <v>5.24</v>
      </c>
      <c r="C1016" s="49">
        <v>9</v>
      </c>
      <c r="D1016" s="46">
        <v>10.9</v>
      </c>
      <c r="E1016" s="55">
        <f>VLOOKUP(Table12[[#This Row],[Name]],M.Rd!$A:$T,MATCH(Table12[[#This Row],[L.eff]],M.Rd!$C$2:$S$2)+2,FALSE)</f>
        <v>5.5</v>
      </c>
      <c r="F1016" s="55">
        <f>VLOOKUP(Table12[[#This Row],[Name]],V.Rd!$A:$B,2,FALSE)</f>
        <v>87</v>
      </c>
      <c r="G1016" s="55">
        <f>VLOOKUP(Table12[[#This Row],[Name]],M.Rd!$A:$T,20,FALSE)</f>
        <v>44.7</v>
      </c>
    </row>
    <row r="1017" spans="1:7" x14ac:dyDescent="0.25">
      <c r="A1017" s="44" t="s">
        <v>399</v>
      </c>
      <c r="B1017" s="49">
        <v>5.24</v>
      </c>
      <c r="C1017" s="49">
        <v>10</v>
      </c>
      <c r="D1017" s="46">
        <v>8.9</v>
      </c>
      <c r="E1017" s="55">
        <f>VLOOKUP(Table12[[#This Row],[Name]],M.Rd!$A:$T,MATCH(Table12[[#This Row],[L.eff]],M.Rd!$C$2:$S$2)+2,FALSE)</f>
        <v>5.5</v>
      </c>
      <c r="F1017" s="55">
        <f>VLOOKUP(Table12[[#This Row],[Name]],V.Rd!$A:$B,2,FALSE)</f>
        <v>87</v>
      </c>
      <c r="G1017" s="55">
        <f>VLOOKUP(Table12[[#This Row],[Name]],M.Rd!$A:$T,20,FALSE)</f>
        <v>44.7</v>
      </c>
    </row>
    <row r="1018" spans="1:7" x14ac:dyDescent="0.25">
      <c r="A1018" s="44" t="s">
        <v>399</v>
      </c>
      <c r="B1018" s="49">
        <v>5.24</v>
      </c>
      <c r="C1018" s="49">
        <v>11</v>
      </c>
      <c r="D1018" s="46">
        <v>7.38</v>
      </c>
      <c r="E1018" s="55">
        <f>VLOOKUP(Table12[[#This Row],[Name]],M.Rd!$A:$T,MATCH(Table12[[#This Row],[L.eff]],M.Rd!$C$2:$S$2)+2,FALSE)</f>
        <v>5.5</v>
      </c>
      <c r="F1018" s="55">
        <f>VLOOKUP(Table12[[#This Row],[Name]],V.Rd!$A:$B,2,FALSE)</f>
        <v>87</v>
      </c>
      <c r="G1018" s="55">
        <f>VLOOKUP(Table12[[#This Row],[Name]],M.Rd!$A:$T,20,FALSE)</f>
        <v>44.7</v>
      </c>
    </row>
    <row r="1019" spans="1:7" x14ac:dyDescent="0.25">
      <c r="A1019" s="44" t="s">
        <v>399</v>
      </c>
      <c r="B1019" s="49">
        <v>5.24</v>
      </c>
      <c r="C1019" s="49">
        <v>12</v>
      </c>
      <c r="D1019" s="46">
        <v>6.22</v>
      </c>
      <c r="E1019" s="55">
        <f>VLOOKUP(Table12[[#This Row],[Name]],M.Rd!$A:$T,MATCH(Table12[[#This Row],[L.eff]],M.Rd!$C$2:$S$2)+2,FALSE)</f>
        <v>5.5</v>
      </c>
      <c r="F1019" s="55">
        <f>VLOOKUP(Table12[[#This Row],[Name]],V.Rd!$A:$B,2,FALSE)</f>
        <v>87</v>
      </c>
      <c r="G1019" s="55">
        <f>VLOOKUP(Table12[[#This Row],[Name]],M.Rd!$A:$T,20,FALSE)</f>
        <v>44.7</v>
      </c>
    </row>
    <row r="1020" spans="1:7" x14ac:dyDescent="0.25">
      <c r="A1020" s="44" t="s">
        <v>399</v>
      </c>
      <c r="B1020" s="49">
        <v>5.24</v>
      </c>
      <c r="C1020" s="49">
        <v>13</v>
      </c>
      <c r="D1020" s="46">
        <v>5.32</v>
      </c>
      <c r="E1020" s="55">
        <f>VLOOKUP(Table12[[#This Row],[Name]],M.Rd!$A:$T,MATCH(Table12[[#This Row],[L.eff]],M.Rd!$C$2:$S$2)+2,FALSE)</f>
        <v>5.5</v>
      </c>
      <c r="F1020" s="55">
        <f>VLOOKUP(Table12[[#This Row],[Name]],V.Rd!$A:$B,2,FALSE)</f>
        <v>87</v>
      </c>
      <c r="G1020" s="55">
        <f>VLOOKUP(Table12[[#This Row],[Name]],M.Rd!$A:$T,20,FALSE)</f>
        <v>44.7</v>
      </c>
    </row>
    <row r="1021" spans="1:7" x14ac:dyDescent="0.25">
      <c r="A1021" s="44" t="s">
        <v>399</v>
      </c>
      <c r="B1021" s="49">
        <v>5.24</v>
      </c>
      <c r="C1021" s="49">
        <v>14</v>
      </c>
      <c r="D1021" s="46">
        <v>4.59</v>
      </c>
      <c r="E1021" s="55">
        <f>VLOOKUP(Table12[[#This Row],[Name]],M.Rd!$A:$T,MATCH(Table12[[#This Row],[L.eff]],M.Rd!$C$2:$S$2)+2,FALSE)</f>
        <v>5.5</v>
      </c>
      <c r="F1021" s="55">
        <f>VLOOKUP(Table12[[#This Row],[Name]],V.Rd!$A:$B,2,FALSE)</f>
        <v>87</v>
      </c>
      <c r="G1021" s="55">
        <f>VLOOKUP(Table12[[#This Row],[Name]],M.Rd!$A:$T,20,FALSE)</f>
        <v>44.7</v>
      </c>
    </row>
    <row r="1022" spans="1:7" x14ac:dyDescent="0.25">
      <c r="A1022" s="43" t="s">
        <v>400</v>
      </c>
      <c r="B1022" s="48">
        <v>5.75</v>
      </c>
      <c r="C1022" s="48">
        <v>1</v>
      </c>
      <c r="D1022" s="45">
        <v>240</v>
      </c>
      <c r="E1022" s="55">
        <f>VLOOKUP(Table12[[#This Row],[Name]],M.Rd!$A:$T,MATCH(Table12[[#This Row],[L.eff]],M.Rd!$C$2:$S$2)+2,FALSE)</f>
        <v>6.04</v>
      </c>
      <c r="F1022" s="55">
        <f>VLOOKUP(Table12[[#This Row],[Name]],V.Rd!$A:$B,2,FALSE)</f>
        <v>95.6</v>
      </c>
      <c r="G1022" s="55">
        <f>VLOOKUP(Table12[[#This Row],[Name]],M.Rd!$A:$T,20,FALSE)</f>
        <v>48.8</v>
      </c>
    </row>
    <row r="1023" spans="1:7" x14ac:dyDescent="0.25">
      <c r="A1023" s="44" t="s">
        <v>400</v>
      </c>
      <c r="B1023" s="49">
        <v>5.75</v>
      </c>
      <c r="C1023" s="49">
        <v>1.5</v>
      </c>
      <c r="D1023" s="46">
        <v>213</v>
      </c>
      <c r="E1023" s="55">
        <f>VLOOKUP(Table12[[#This Row],[Name]],M.Rd!$A:$T,MATCH(Table12[[#This Row],[L.eff]],M.Rd!$C$2:$S$2)+2,FALSE)</f>
        <v>6.04</v>
      </c>
      <c r="F1023" s="55">
        <f>VLOOKUP(Table12[[#This Row],[Name]],V.Rd!$A:$B,2,FALSE)</f>
        <v>95.6</v>
      </c>
      <c r="G1023" s="55">
        <f>VLOOKUP(Table12[[#This Row],[Name]],M.Rd!$A:$T,20,FALSE)</f>
        <v>48.8</v>
      </c>
    </row>
    <row r="1024" spans="1:7" x14ac:dyDescent="0.25">
      <c r="A1024" s="44" t="s">
        <v>400</v>
      </c>
      <c r="B1024" s="49">
        <v>5.75</v>
      </c>
      <c r="C1024" s="49">
        <v>2</v>
      </c>
      <c r="D1024" s="46">
        <v>171</v>
      </c>
      <c r="E1024" s="55">
        <f>VLOOKUP(Table12[[#This Row],[Name]],M.Rd!$A:$T,MATCH(Table12[[#This Row],[L.eff]],M.Rd!$C$2:$S$2)+2,FALSE)</f>
        <v>6.04</v>
      </c>
      <c r="F1024" s="55">
        <f>VLOOKUP(Table12[[#This Row],[Name]],V.Rd!$A:$B,2,FALSE)</f>
        <v>95.6</v>
      </c>
      <c r="G1024" s="55">
        <f>VLOOKUP(Table12[[#This Row],[Name]],M.Rd!$A:$T,20,FALSE)</f>
        <v>48.8</v>
      </c>
    </row>
    <row r="1025" spans="1:7" x14ac:dyDescent="0.25">
      <c r="A1025" s="44" t="s">
        <v>400</v>
      </c>
      <c r="B1025" s="49">
        <v>5.75</v>
      </c>
      <c r="C1025" s="49">
        <v>2.5</v>
      </c>
      <c r="D1025" s="46">
        <v>127</v>
      </c>
      <c r="E1025" s="55">
        <f>VLOOKUP(Table12[[#This Row],[Name]],M.Rd!$A:$T,MATCH(Table12[[#This Row],[L.eff]],M.Rd!$C$2:$S$2)+2,FALSE)</f>
        <v>6.04</v>
      </c>
      <c r="F1025" s="55">
        <f>VLOOKUP(Table12[[#This Row],[Name]],V.Rd!$A:$B,2,FALSE)</f>
        <v>95.6</v>
      </c>
      <c r="G1025" s="55">
        <f>VLOOKUP(Table12[[#This Row],[Name]],M.Rd!$A:$T,20,FALSE)</f>
        <v>48.8</v>
      </c>
    </row>
    <row r="1026" spans="1:7" x14ac:dyDescent="0.25">
      <c r="A1026" s="44" t="s">
        <v>400</v>
      </c>
      <c r="B1026" s="49">
        <v>5.75</v>
      </c>
      <c r="C1026" s="49">
        <v>3</v>
      </c>
      <c r="D1026" s="46">
        <v>94.5</v>
      </c>
      <c r="E1026" s="55">
        <f>VLOOKUP(Table12[[#This Row],[Name]],M.Rd!$A:$T,MATCH(Table12[[#This Row],[L.eff]],M.Rd!$C$2:$S$2)+2,FALSE)</f>
        <v>6.04</v>
      </c>
      <c r="F1026" s="55">
        <f>VLOOKUP(Table12[[#This Row],[Name]],V.Rd!$A:$B,2,FALSE)</f>
        <v>95.6</v>
      </c>
      <c r="G1026" s="55">
        <f>VLOOKUP(Table12[[#This Row],[Name]],M.Rd!$A:$T,20,FALSE)</f>
        <v>48.8</v>
      </c>
    </row>
    <row r="1027" spans="1:7" x14ac:dyDescent="0.25">
      <c r="A1027" s="44" t="s">
        <v>400</v>
      </c>
      <c r="B1027" s="49">
        <v>5.75</v>
      </c>
      <c r="C1027" s="49">
        <v>3.5</v>
      </c>
      <c r="D1027" s="46">
        <v>72.099999999999994</v>
      </c>
      <c r="E1027" s="55">
        <f>VLOOKUP(Table12[[#This Row],[Name]],M.Rd!$A:$T,MATCH(Table12[[#This Row],[L.eff]],M.Rd!$C$2:$S$2)+2,FALSE)</f>
        <v>6.04</v>
      </c>
      <c r="F1027" s="55">
        <f>VLOOKUP(Table12[[#This Row],[Name]],V.Rd!$A:$B,2,FALSE)</f>
        <v>95.6</v>
      </c>
      <c r="G1027" s="55">
        <f>VLOOKUP(Table12[[#This Row],[Name]],M.Rd!$A:$T,20,FALSE)</f>
        <v>48.8</v>
      </c>
    </row>
    <row r="1028" spans="1:7" x14ac:dyDescent="0.25">
      <c r="A1028" s="44" t="s">
        <v>400</v>
      </c>
      <c r="B1028" s="49">
        <v>5.75</v>
      </c>
      <c r="C1028" s="49">
        <v>4</v>
      </c>
      <c r="D1028" s="46">
        <v>56.5</v>
      </c>
      <c r="E1028" s="55">
        <f>VLOOKUP(Table12[[#This Row],[Name]],M.Rd!$A:$T,MATCH(Table12[[#This Row],[L.eff]],M.Rd!$C$2:$S$2)+2,FALSE)</f>
        <v>6.04</v>
      </c>
      <c r="F1028" s="55">
        <f>VLOOKUP(Table12[[#This Row],[Name]],V.Rd!$A:$B,2,FALSE)</f>
        <v>95.6</v>
      </c>
      <c r="G1028" s="55">
        <f>VLOOKUP(Table12[[#This Row],[Name]],M.Rd!$A:$T,20,FALSE)</f>
        <v>48.8</v>
      </c>
    </row>
    <row r="1029" spans="1:7" x14ac:dyDescent="0.25">
      <c r="A1029" s="44" t="s">
        <v>400</v>
      </c>
      <c r="B1029" s="49">
        <v>5.75</v>
      </c>
      <c r="C1029" s="49">
        <v>5</v>
      </c>
      <c r="D1029" s="46">
        <v>37.1</v>
      </c>
      <c r="E1029" s="55">
        <f>VLOOKUP(Table12[[#This Row],[Name]],M.Rd!$A:$T,MATCH(Table12[[#This Row],[L.eff]],M.Rd!$C$2:$S$2)+2,FALSE)</f>
        <v>6.04</v>
      </c>
      <c r="F1029" s="55">
        <f>VLOOKUP(Table12[[#This Row],[Name]],V.Rd!$A:$B,2,FALSE)</f>
        <v>95.6</v>
      </c>
      <c r="G1029" s="55">
        <f>VLOOKUP(Table12[[#This Row],[Name]],M.Rd!$A:$T,20,FALSE)</f>
        <v>48.8</v>
      </c>
    </row>
    <row r="1030" spans="1:7" x14ac:dyDescent="0.25">
      <c r="A1030" s="44" t="s">
        <v>400</v>
      </c>
      <c r="B1030" s="49">
        <v>5.75</v>
      </c>
      <c r="C1030" s="49">
        <v>6</v>
      </c>
      <c r="D1030" s="46">
        <v>26.2</v>
      </c>
      <c r="E1030" s="55">
        <f>VLOOKUP(Table12[[#This Row],[Name]],M.Rd!$A:$T,MATCH(Table12[[#This Row],[L.eff]],M.Rd!$C$2:$S$2)+2,FALSE)</f>
        <v>6.04</v>
      </c>
      <c r="F1030" s="55">
        <f>VLOOKUP(Table12[[#This Row],[Name]],V.Rd!$A:$B,2,FALSE)</f>
        <v>95.6</v>
      </c>
      <c r="G1030" s="55">
        <f>VLOOKUP(Table12[[#This Row],[Name]],M.Rd!$A:$T,20,FALSE)</f>
        <v>48.8</v>
      </c>
    </row>
    <row r="1031" spans="1:7" x14ac:dyDescent="0.25">
      <c r="A1031" s="44" t="s">
        <v>400</v>
      </c>
      <c r="B1031" s="49">
        <v>5.75</v>
      </c>
      <c r="C1031" s="49">
        <v>7</v>
      </c>
      <c r="D1031" s="46">
        <v>19.5</v>
      </c>
      <c r="E1031" s="55">
        <f>VLOOKUP(Table12[[#This Row],[Name]],M.Rd!$A:$T,MATCH(Table12[[#This Row],[L.eff]],M.Rd!$C$2:$S$2)+2,FALSE)</f>
        <v>6.04</v>
      </c>
      <c r="F1031" s="55">
        <f>VLOOKUP(Table12[[#This Row],[Name]],V.Rd!$A:$B,2,FALSE)</f>
        <v>95.6</v>
      </c>
      <c r="G1031" s="55">
        <f>VLOOKUP(Table12[[#This Row],[Name]],M.Rd!$A:$T,20,FALSE)</f>
        <v>48.8</v>
      </c>
    </row>
    <row r="1032" spans="1:7" x14ac:dyDescent="0.25">
      <c r="A1032" s="44" t="s">
        <v>400</v>
      </c>
      <c r="B1032" s="49">
        <v>5.75</v>
      </c>
      <c r="C1032" s="49">
        <v>8</v>
      </c>
      <c r="D1032" s="46">
        <v>15</v>
      </c>
      <c r="E1032" s="55">
        <f>VLOOKUP(Table12[[#This Row],[Name]],M.Rd!$A:$T,MATCH(Table12[[#This Row],[L.eff]],M.Rd!$C$2:$S$2)+2,FALSE)</f>
        <v>6.04</v>
      </c>
      <c r="F1032" s="55">
        <f>VLOOKUP(Table12[[#This Row],[Name]],V.Rd!$A:$B,2,FALSE)</f>
        <v>95.6</v>
      </c>
      <c r="G1032" s="55">
        <f>VLOOKUP(Table12[[#This Row],[Name]],M.Rd!$A:$T,20,FALSE)</f>
        <v>48.8</v>
      </c>
    </row>
    <row r="1033" spans="1:7" x14ac:dyDescent="0.25">
      <c r="A1033" s="44" t="s">
        <v>400</v>
      </c>
      <c r="B1033" s="49">
        <v>5.75</v>
      </c>
      <c r="C1033" s="49">
        <v>9</v>
      </c>
      <c r="D1033" s="46">
        <v>11.9</v>
      </c>
      <c r="E1033" s="55">
        <f>VLOOKUP(Table12[[#This Row],[Name]],M.Rd!$A:$T,MATCH(Table12[[#This Row],[L.eff]],M.Rd!$C$2:$S$2)+2,FALSE)</f>
        <v>6.04</v>
      </c>
      <c r="F1033" s="55">
        <f>VLOOKUP(Table12[[#This Row],[Name]],V.Rd!$A:$B,2,FALSE)</f>
        <v>95.6</v>
      </c>
      <c r="G1033" s="55">
        <f>VLOOKUP(Table12[[#This Row],[Name]],M.Rd!$A:$T,20,FALSE)</f>
        <v>48.8</v>
      </c>
    </row>
    <row r="1034" spans="1:7" x14ac:dyDescent="0.25">
      <c r="A1034" s="44" t="s">
        <v>400</v>
      </c>
      <c r="B1034" s="49">
        <v>5.75</v>
      </c>
      <c r="C1034" s="49">
        <v>10</v>
      </c>
      <c r="D1034" s="46">
        <v>9.7100000000000009</v>
      </c>
      <c r="E1034" s="55">
        <f>VLOOKUP(Table12[[#This Row],[Name]],M.Rd!$A:$T,MATCH(Table12[[#This Row],[L.eff]],M.Rd!$C$2:$S$2)+2,FALSE)</f>
        <v>6.04</v>
      </c>
      <c r="F1034" s="55">
        <f>VLOOKUP(Table12[[#This Row],[Name]],V.Rd!$A:$B,2,FALSE)</f>
        <v>95.6</v>
      </c>
      <c r="G1034" s="55">
        <f>VLOOKUP(Table12[[#This Row],[Name]],M.Rd!$A:$T,20,FALSE)</f>
        <v>48.8</v>
      </c>
    </row>
    <row r="1035" spans="1:7" x14ac:dyDescent="0.25">
      <c r="A1035" s="44" t="s">
        <v>400</v>
      </c>
      <c r="B1035" s="49">
        <v>5.75</v>
      </c>
      <c r="C1035" s="49">
        <v>11</v>
      </c>
      <c r="D1035" s="46">
        <v>8.0500000000000007</v>
      </c>
      <c r="E1035" s="55">
        <f>VLOOKUP(Table12[[#This Row],[Name]],M.Rd!$A:$T,MATCH(Table12[[#This Row],[L.eff]],M.Rd!$C$2:$S$2)+2,FALSE)</f>
        <v>6.04</v>
      </c>
      <c r="F1035" s="55">
        <f>VLOOKUP(Table12[[#This Row],[Name]],V.Rd!$A:$B,2,FALSE)</f>
        <v>95.6</v>
      </c>
      <c r="G1035" s="55">
        <f>VLOOKUP(Table12[[#This Row],[Name]],M.Rd!$A:$T,20,FALSE)</f>
        <v>48.8</v>
      </c>
    </row>
    <row r="1036" spans="1:7" x14ac:dyDescent="0.25">
      <c r="A1036" s="44" t="s">
        <v>400</v>
      </c>
      <c r="B1036" s="49">
        <v>5.75</v>
      </c>
      <c r="C1036" s="49">
        <v>12</v>
      </c>
      <c r="D1036" s="46">
        <v>6.79</v>
      </c>
      <c r="E1036" s="55">
        <f>VLOOKUP(Table12[[#This Row],[Name]],M.Rd!$A:$T,MATCH(Table12[[#This Row],[L.eff]],M.Rd!$C$2:$S$2)+2,FALSE)</f>
        <v>6.04</v>
      </c>
      <c r="F1036" s="55">
        <f>VLOOKUP(Table12[[#This Row],[Name]],V.Rd!$A:$B,2,FALSE)</f>
        <v>95.6</v>
      </c>
      <c r="G1036" s="55">
        <f>VLOOKUP(Table12[[#This Row],[Name]],M.Rd!$A:$T,20,FALSE)</f>
        <v>48.8</v>
      </c>
    </row>
    <row r="1037" spans="1:7" x14ac:dyDescent="0.25">
      <c r="A1037" s="44" t="s">
        <v>400</v>
      </c>
      <c r="B1037" s="49">
        <v>5.75</v>
      </c>
      <c r="C1037" s="49">
        <v>13</v>
      </c>
      <c r="D1037" s="46">
        <v>5.8</v>
      </c>
      <c r="E1037" s="55">
        <f>VLOOKUP(Table12[[#This Row],[Name]],M.Rd!$A:$T,MATCH(Table12[[#This Row],[L.eff]],M.Rd!$C$2:$S$2)+2,FALSE)</f>
        <v>6.04</v>
      </c>
      <c r="F1037" s="55">
        <f>VLOOKUP(Table12[[#This Row],[Name]],V.Rd!$A:$B,2,FALSE)</f>
        <v>95.6</v>
      </c>
      <c r="G1037" s="55">
        <f>VLOOKUP(Table12[[#This Row],[Name]],M.Rd!$A:$T,20,FALSE)</f>
        <v>48.8</v>
      </c>
    </row>
    <row r="1038" spans="1:7" x14ac:dyDescent="0.25">
      <c r="A1038" s="44" t="s">
        <v>400</v>
      </c>
      <c r="B1038" s="49">
        <v>5.75</v>
      </c>
      <c r="C1038" s="49">
        <v>14</v>
      </c>
      <c r="D1038" s="46">
        <v>5.01</v>
      </c>
      <c r="E1038" s="55">
        <f>VLOOKUP(Table12[[#This Row],[Name]],M.Rd!$A:$T,MATCH(Table12[[#This Row],[L.eff]],M.Rd!$C$2:$S$2)+2,FALSE)</f>
        <v>6.04</v>
      </c>
      <c r="F1038" s="55">
        <f>VLOOKUP(Table12[[#This Row],[Name]],V.Rd!$A:$B,2,FALSE)</f>
        <v>95.6</v>
      </c>
      <c r="G1038" s="55">
        <f>VLOOKUP(Table12[[#This Row],[Name]],M.Rd!$A:$T,20,FALSE)</f>
        <v>48.8</v>
      </c>
    </row>
    <row r="1039" spans="1:7" x14ac:dyDescent="0.25">
      <c r="A1039" s="43" t="s">
        <v>401</v>
      </c>
      <c r="B1039" s="48">
        <v>7.11</v>
      </c>
      <c r="C1039" s="48">
        <v>1</v>
      </c>
      <c r="D1039" s="45">
        <v>296</v>
      </c>
      <c r="E1039" s="55">
        <f>VLOOKUP(Table12[[#This Row],[Name]],M.Rd!$A:$T,MATCH(Table12[[#This Row],[L.eff]],M.Rd!$C$2:$S$2)+2,FALSE)</f>
        <v>7.38</v>
      </c>
      <c r="F1039" s="55">
        <f>VLOOKUP(Table12[[#This Row],[Name]],V.Rd!$A:$B,2,FALSE)</f>
        <v>118</v>
      </c>
      <c r="G1039" s="55">
        <f>VLOOKUP(Table12[[#This Row],[Name]],M.Rd!$A:$T,20,FALSE)</f>
        <v>59.1</v>
      </c>
    </row>
    <row r="1040" spans="1:7" x14ac:dyDescent="0.25">
      <c r="A1040" s="44" t="s">
        <v>401</v>
      </c>
      <c r="B1040" s="49">
        <v>7.11</v>
      </c>
      <c r="C1040" s="49">
        <v>1.5</v>
      </c>
      <c r="D1040" s="46">
        <v>261</v>
      </c>
      <c r="E1040" s="55">
        <f>VLOOKUP(Table12[[#This Row],[Name]],M.Rd!$A:$T,MATCH(Table12[[#This Row],[L.eff]],M.Rd!$C$2:$S$2)+2,FALSE)</f>
        <v>7.38</v>
      </c>
      <c r="F1040" s="55">
        <f>VLOOKUP(Table12[[#This Row],[Name]],V.Rd!$A:$B,2,FALSE)</f>
        <v>118</v>
      </c>
      <c r="G1040" s="55">
        <f>VLOOKUP(Table12[[#This Row],[Name]],M.Rd!$A:$T,20,FALSE)</f>
        <v>59.1</v>
      </c>
    </row>
    <row r="1041" spans="1:7" x14ac:dyDescent="0.25">
      <c r="A1041" s="44" t="s">
        <v>401</v>
      </c>
      <c r="B1041" s="49">
        <v>7.11</v>
      </c>
      <c r="C1041" s="49">
        <v>2</v>
      </c>
      <c r="D1041" s="46">
        <v>208</v>
      </c>
      <c r="E1041" s="55">
        <f>VLOOKUP(Table12[[#This Row],[Name]],M.Rd!$A:$T,MATCH(Table12[[#This Row],[L.eff]],M.Rd!$C$2:$S$2)+2,FALSE)</f>
        <v>7.38</v>
      </c>
      <c r="F1041" s="55">
        <f>VLOOKUP(Table12[[#This Row],[Name]],V.Rd!$A:$B,2,FALSE)</f>
        <v>118</v>
      </c>
      <c r="G1041" s="55">
        <f>VLOOKUP(Table12[[#This Row],[Name]],M.Rd!$A:$T,20,FALSE)</f>
        <v>59.1</v>
      </c>
    </row>
    <row r="1042" spans="1:7" x14ac:dyDescent="0.25">
      <c r="A1042" s="44" t="s">
        <v>401</v>
      </c>
      <c r="B1042" s="49">
        <v>7.11</v>
      </c>
      <c r="C1042" s="49">
        <v>2.5</v>
      </c>
      <c r="D1042" s="46">
        <v>154</v>
      </c>
      <c r="E1042" s="55">
        <f>VLOOKUP(Table12[[#This Row],[Name]],M.Rd!$A:$T,MATCH(Table12[[#This Row],[L.eff]],M.Rd!$C$2:$S$2)+2,FALSE)</f>
        <v>7.38</v>
      </c>
      <c r="F1042" s="55">
        <f>VLOOKUP(Table12[[#This Row],[Name]],V.Rd!$A:$B,2,FALSE)</f>
        <v>118</v>
      </c>
      <c r="G1042" s="55">
        <f>VLOOKUP(Table12[[#This Row],[Name]],M.Rd!$A:$T,20,FALSE)</f>
        <v>59.1</v>
      </c>
    </row>
    <row r="1043" spans="1:7" x14ac:dyDescent="0.25">
      <c r="A1043" s="44" t="s">
        <v>401</v>
      </c>
      <c r="B1043" s="49">
        <v>7.11</v>
      </c>
      <c r="C1043" s="49">
        <v>3</v>
      </c>
      <c r="D1043" s="46">
        <v>115</v>
      </c>
      <c r="E1043" s="55">
        <f>VLOOKUP(Table12[[#This Row],[Name]],M.Rd!$A:$T,MATCH(Table12[[#This Row],[L.eff]],M.Rd!$C$2:$S$2)+2,FALSE)</f>
        <v>7.38</v>
      </c>
      <c r="F1043" s="55">
        <f>VLOOKUP(Table12[[#This Row],[Name]],V.Rd!$A:$B,2,FALSE)</f>
        <v>118</v>
      </c>
      <c r="G1043" s="55">
        <f>VLOOKUP(Table12[[#This Row],[Name]],M.Rd!$A:$T,20,FALSE)</f>
        <v>59.1</v>
      </c>
    </row>
    <row r="1044" spans="1:7" x14ac:dyDescent="0.25">
      <c r="A1044" s="44" t="s">
        <v>401</v>
      </c>
      <c r="B1044" s="49">
        <v>7.11</v>
      </c>
      <c r="C1044" s="49">
        <v>3.5</v>
      </c>
      <c r="D1044" s="46">
        <v>87.2</v>
      </c>
      <c r="E1044" s="55">
        <f>VLOOKUP(Table12[[#This Row],[Name]],M.Rd!$A:$T,MATCH(Table12[[#This Row],[L.eff]],M.Rd!$C$2:$S$2)+2,FALSE)</f>
        <v>7.38</v>
      </c>
      <c r="F1044" s="55">
        <f>VLOOKUP(Table12[[#This Row],[Name]],V.Rd!$A:$B,2,FALSE)</f>
        <v>118</v>
      </c>
      <c r="G1044" s="55">
        <f>VLOOKUP(Table12[[#This Row],[Name]],M.Rd!$A:$T,20,FALSE)</f>
        <v>59.1</v>
      </c>
    </row>
    <row r="1045" spans="1:7" x14ac:dyDescent="0.25">
      <c r="A1045" s="44" t="s">
        <v>401</v>
      </c>
      <c r="B1045" s="49">
        <v>7.11</v>
      </c>
      <c r="C1045" s="49">
        <v>4</v>
      </c>
      <c r="D1045" s="46">
        <v>68.3</v>
      </c>
      <c r="E1045" s="55">
        <f>VLOOKUP(Table12[[#This Row],[Name]],M.Rd!$A:$T,MATCH(Table12[[#This Row],[L.eff]],M.Rd!$C$2:$S$2)+2,FALSE)</f>
        <v>7.38</v>
      </c>
      <c r="F1045" s="55">
        <f>VLOOKUP(Table12[[#This Row],[Name]],V.Rd!$A:$B,2,FALSE)</f>
        <v>118</v>
      </c>
      <c r="G1045" s="55">
        <f>VLOOKUP(Table12[[#This Row],[Name]],M.Rd!$A:$T,20,FALSE)</f>
        <v>59.1</v>
      </c>
    </row>
    <row r="1046" spans="1:7" x14ac:dyDescent="0.25">
      <c r="A1046" s="44" t="s">
        <v>401</v>
      </c>
      <c r="B1046" s="49">
        <v>7.11</v>
      </c>
      <c r="C1046" s="49">
        <v>5</v>
      </c>
      <c r="D1046" s="46">
        <v>44.9</v>
      </c>
      <c r="E1046" s="55">
        <f>VLOOKUP(Table12[[#This Row],[Name]],M.Rd!$A:$T,MATCH(Table12[[#This Row],[L.eff]],M.Rd!$C$2:$S$2)+2,FALSE)</f>
        <v>7.38</v>
      </c>
      <c r="F1046" s="55">
        <f>VLOOKUP(Table12[[#This Row],[Name]],V.Rd!$A:$B,2,FALSE)</f>
        <v>118</v>
      </c>
      <c r="G1046" s="55">
        <f>VLOOKUP(Table12[[#This Row],[Name]],M.Rd!$A:$T,20,FALSE)</f>
        <v>59.1</v>
      </c>
    </row>
    <row r="1047" spans="1:7" x14ac:dyDescent="0.25">
      <c r="A1047" s="44" t="s">
        <v>401</v>
      </c>
      <c r="B1047" s="49">
        <v>7.11</v>
      </c>
      <c r="C1047" s="49">
        <v>6</v>
      </c>
      <c r="D1047" s="46">
        <v>31.7</v>
      </c>
      <c r="E1047" s="55">
        <f>VLOOKUP(Table12[[#This Row],[Name]],M.Rd!$A:$T,MATCH(Table12[[#This Row],[L.eff]],M.Rd!$C$2:$S$2)+2,FALSE)</f>
        <v>7.38</v>
      </c>
      <c r="F1047" s="55">
        <f>VLOOKUP(Table12[[#This Row],[Name]],V.Rd!$A:$B,2,FALSE)</f>
        <v>118</v>
      </c>
      <c r="G1047" s="55">
        <f>VLOOKUP(Table12[[#This Row],[Name]],M.Rd!$A:$T,20,FALSE)</f>
        <v>59.1</v>
      </c>
    </row>
    <row r="1048" spans="1:7" x14ac:dyDescent="0.25">
      <c r="A1048" s="44" t="s">
        <v>401</v>
      </c>
      <c r="B1048" s="49">
        <v>7.11</v>
      </c>
      <c r="C1048" s="49">
        <v>7</v>
      </c>
      <c r="D1048" s="46">
        <v>23.5</v>
      </c>
      <c r="E1048" s="55">
        <f>VLOOKUP(Table12[[#This Row],[Name]],M.Rd!$A:$T,MATCH(Table12[[#This Row],[L.eff]],M.Rd!$C$2:$S$2)+2,FALSE)</f>
        <v>7.38</v>
      </c>
      <c r="F1048" s="55">
        <f>VLOOKUP(Table12[[#This Row],[Name]],V.Rd!$A:$B,2,FALSE)</f>
        <v>118</v>
      </c>
      <c r="G1048" s="55">
        <f>VLOOKUP(Table12[[#This Row],[Name]],M.Rd!$A:$T,20,FALSE)</f>
        <v>59.1</v>
      </c>
    </row>
    <row r="1049" spans="1:7" x14ac:dyDescent="0.25">
      <c r="A1049" s="44" t="s">
        <v>401</v>
      </c>
      <c r="B1049" s="49">
        <v>7.11</v>
      </c>
      <c r="C1049" s="49">
        <v>8</v>
      </c>
      <c r="D1049" s="46">
        <v>18.100000000000001</v>
      </c>
      <c r="E1049" s="55">
        <f>VLOOKUP(Table12[[#This Row],[Name]],M.Rd!$A:$T,MATCH(Table12[[#This Row],[L.eff]],M.Rd!$C$2:$S$2)+2,FALSE)</f>
        <v>7.38</v>
      </c>
      <c r="F1049" s="55">
        <f>VLOOKUP(Table12[[#This Row],[Name]],V.Rd!$A:$B,2,FALSE)</f>
        <v>118</v>
      </c>
      <c r="G1049" s="55">
        <f>VLOOKUP(Table12[[#This Row],[Name]],M.Rd!$A:$T,20,FALSE)</f>
        <v>59.1</v>
      </c>
    </row>
    <row r="1050" spans="1:7" x14ac:dyDescent="0.25">
      <c r="A1050" s="44" t="s">
        <v>401</v>
      </c>
      <c r="B1050" s="49">
        <v>7.11</v>
      </c>
      <c r="C1050" s="49">
        <v>9</v>
      </c>
      <c r="D1050" s="46">
        <v>14.4</v>
      </c>
      <c r="E1050" s="55">
        <f>VLOOKUP(Table12[[#This Row],[Name]],M.Rd!$A:$T,MATCH(Table12[[#This Row],[L.eff]],M.Rd!$C$2:$S$2)+2,FALSE)</f>
        <v>7.38</v>
      </c>
      <c r="F1050" s="55">
        <f>VLOOKUP(Table12[[#This Row],[Name]],V.Rd!$A:$B,2,FALSE)</f>
        <v>118</v>
      </c>
      <c r="G1050" s="55">
        <f>VLOOKUP(Table12[[#This Row],[Name]],M.Rd!$A:$T,20,FALSE)</f>
        <v>59.1</v>
      </c>
    </row>
    <row r="1051" spans="1:7" x14ac:dyDescent="0.25">
      <c r="A1051" s="44" t="s">
        <v>401</v>
      </c>
      <c r="B1051" s="49">
        <v>7.11</v>
      </c>
      <c r="C1051" s="49">
        <v>10</v>
      </c>
      <c r="D1051" s="46">
        <v>11.7</v>
      </c>
      <c r="E1051" s="55">
        <f>VLOOKUP(Table12[[#This Row],[Name]],M.Rd!$A:$T,MATCH(Table12[[#This Row],[L.eff]],M.Rd!$C$2:$S$2)+2,FALSE)</f>
        <v>7.38</v>
      </c>
      <c r="F1051" s="55">
        <f>VLOOKUP(Table12[[#This Row],[Name]],V.Rd!$A:$B,2,FALSE)</f>
        <v>118</v>
      </c>
      <c r="G1051" s="55">
        <f>VLOOKUP(Table12[[#This Row],[Name]],M.Rd!$A:$T,20,FALSE)</f>
        <v>59.1</v>
      </c>
    </row>
    <row r="1052" spans="1:7" x14ac:dyDescent="0.25">
      <c r="A1052" s="44" t="s">
        <v>401</v>
      </c>
      <c r="B1052" s="49">
        <v>7.11</v>
      </c>
      <c r="C1052" s="49">
        <v>11</v>
      </c>
      <c r="D1052" s="46">
        <v>9.73</v>
      </c>
      <c r="E1052" s="55">
        <f>VLOOKUP(Table12[[#This Row],[Name]],M.Rd!$A:$T,MATCH(Table12[[#This Row],[L.eff]],M.Rd!$C$2:$S$2)+2,FALSE)</f>
        <v>7.38</v>
      </c>
      <c r="F1052" s="55">
        <f>VLOOKUP(Table12[[#This Row],[Name]],V.Rd!$A:$B,2,FALSE)</f>
        <v>118</v>
      </c>
      <c r="G1052" s="55">
        <f>VLOOKUP(Table12[[#This Row],[Name]],M.Rd!$A:$T,20,FALSE)</f>
        <v>59.1</v>
      </c>
    </row>
    <row r="1053" spans="1:7" x14ac:dyDescent="0.25">
      <c r="A1053" s="44" t="s">
        <v>401</v>
      </c>
      <c r="B1053" s="49">
        <v>7.11</v>
      </c>
      <c r="C1053" s="49">
        <v>12</v>
      </c>
      <c r="D1053" s="46">
        <v>8.1999999999999993</v>
      </c>
      <c r="E1053" s="55">
        <f>VLOOKUP(Table12[[#This Row],[Name]],M.Rd!$A:$T,MATCH(Table12[[#This Row],[L.eff]],M.Rd!$C$2:$S$2)+2,FALSE)</f>
        <v>7.38</v>
      </c>
      <c r="F1053" s="55">
        <f>VLOOKUP(Table12[[#This Row],[Name]],V.Rd!$A:$B,2,FALSE)</f>
        <v>118</v>
      </c>
      <c r="G1053" s="55">
        <f>VLOOKUP(Table12[[#This Row],[Name]],M.Rd!$A:$T,20,FALSE)</f>
        <v>59.1</v>
      </c>
    </row>
    <row r="1054" spans="1:7" x14ac:dyDescent="0.25">
      <c r="A1054" s="44" t="s">
        <v>401</v>
      </c>
      <c r="B1054" s="49">
        <v>7.11</v>
      </c>
      <c r="C1054" s="49">
        <v>13</v>
      </c>
      <c r="D1054" s="46">
        <v>7</v>
      </c>
      <c r="E1054" s="55">
        <f>VLOOKUP(Table12[[#This Row],[Name]],M.Rd!$A:$T,MATCH(Table12[[#This Row],[L.eff]],M.Rd!$C$2:$S$2)+2,FALSE)</f>
        <v>7.38</v>
      </c>
      <c r="F1054" s="55">
        <f>VLOOKUP(Table12[[#This Row],[Name]],V.Rd!$A:$B,2,FALSE)</f>
        <v>118</v>
      </c>
      <c r="G1054" s="55">
        <f>VLOOKUP(Table12[[#This Row],[Name]],M.Rd!$A:$T,20,FALSE)</f>
        <v>59.1</v>
      </c>
    </row>
    <row r="1055" spans="1:7" x14ac:dyDescent="0.25">
      <c r="A1055" s="44" t="s">
        <v>401</v>
      </c>
      <c r="B1055" s="49">
        <v>7.11</v>
      </c>
      <c r="C1055" s="49">
        <v>14</v>
      </c>
      <c r="D1055" s="46">
        <v>6.05</v>
      </c>
      <c r="E1055" s="55">
        <f>VLOOKUP(Table12[[#This Row],[Name]],M.Rd!$A:$T,MATCH(Table12[[#This Row],[L.eff]],M.Rd!$C$2:$S$2)+2,FALSE)</f>
        <v>7.38</v>
      </c>
      <c r="F1055" s="55">
        <f>VLOOKUP(Table12[[#This Row],[Name]],V.Rd!$A:$B,2,FALSE)</f>
        <v>118</v>
      </c>
      <c r="G1055" s="55">
        <f>VLOOKUP(Table12[[#This Row],[Name]],M.Rd!$A:$T,20,FALSE)</f>
        <v>59.1</v>
      </c>
    </row>
    <row r="1056" spans="1:7" x14ac:dyDescent="0.25">
      <c r="A1056" s="43" t="s">
        <v>402</v>
      </c>
      <c r="B1056" s="48">
        <v>8.77</v>
      </c>
      <c r="C1056" s="48">
        <v>1</v>
      </c>
      <c r="D1056" s="45">
        <v>365</v>
      </c>
      <c r="E1056" s="55">
        <f>VLOOKUP(Table12[[#This Row],[Name]],M.Rd!$A:$T,MATCH(Table12[[#This Row],[L.eff]],M.Rd!$C$2:$S$2)+2,FALSE)</f>
        <v>8.98</v>
      </c>
      <c r="F1056" s="55">
        <f>VLOOKUP(Table12[[#This Row],[Name]],V.Rd!$A:$B,2,FALSE)</f>
        <v>146</v>
      </c>
      <c r="G1056" s="55">
        <f>VLOOKUP(Table12[[#This Row],[Name]],M.Rd!$A:$T,20,FALSE)</f>
        <v>70.900000000000006</v>
      </c>
    </row>
    <row r="1057" spans="1:7" x14ac:dyDescent="0.25">
      <c r="A1057" s="44" t="s">
        <v>402</v>
      </c>
      <c r="B1057" s="49">
        <v>8.77</v>
      </c>
      <c r="C1057" s="49">
        <v>1.5</v>
      </c>
      <c r="D1057" s="46">
        <v>321</v>
      </c>
      <c r="E1057" s="55">
        <f>VLOOKUP(Table12[[#This Row],[Name]],M.Rd!$A:$T,MATCH(Table12[[#This Row],[L.eff]],M.Rd!$C$2:$S$2)+2,FALSE)</f>
        <v>8.98</v>
      </c>
      <c r="F1057" s="55">
        <f>VLOOKUP(Table12[[#This Row],[Name]],V.Rd!$A:$B,2,FALSE)</f>
        <v>146</v>
      </c>
      <c r="G1057" s="55">
        <f>VLOOKUP(Table12[[#This Row],[Name]],M.Rd!$A:$T,20,FALSE)</f>
        <v>70.900000000000006</v>
      </c>
    </row>
    <row r="1058" spans="1:7" x14ac:dyDescent="0.25">
      <c r="A1058" s="44" t="s">
        <v>402</v>
      </c>
      <c r="B1058" s="49">
        <v>8.77</v>
      </c>
      <c r="C1058" s="49">
        <v>2</v>
      </c>
      <c r="D1058" s="46">
        <v>254</v>
      </c>
      <c r="E1058" s="55">
        <f>VLOOKUP(Table12[[#This Row],[Name]],M.Rd!$A:$T,MATCH(Table12[[#This Row],[L.eff]],M.Rd!$C$2:$S$2)+2,FALSE)</f>
        <v>8.98</v>
      </c>
      <c r="F1058" s="55">
        <f>VLOOKUP(Table12[[#This Row],[Name]],V.Rd!$A:$B,2,FALSE)</f>
        <v>146</v>
      </c>
      <c r="G1058" s="55">
        <f>VLOOKUP(Table12[[#This Row],[Name]],M.Rd!$A:$T,20,FALSE)</f>
        <v>70.900000000000006</v>
      </c>
    </row>
    <row r="1059" spans="1:7" x14ac:dyDescent="0.25">
      <c r="A1059" s="44" t="s">
        <v>402</v>
      </c>
      <c r="B1059" s="49">
        <v>8.77</v>
      </c>
      <c r="C1059" s="49">
        <v>2.5</v>
      </c>
      <c r="D1059" s="46">
        <v>187</v>
      </c>
      <c r="E1059" s="55">
        <f>VLOOKUP(Table12[[#This Row],[Name]],M.Rd!$A:$T,MATCH(Table12[[#This Row],[L.eff]],M.Rd!$C$2:$S$2)+2,FALSE)</f>
        <v>8.98</v>
      </c>
      <c r="F1059" s="55">
        <f>VLOOKUP(Table12[[#This Row],[Name]],V.Rd!$A:$B,2,FALSE)</f>
        <v>146</v>
      </c>
      <c r="G1059" s="55">
        <f>VLOOKUP(Table12[[#This Row],[Name]],M.Rd!$A:$T,20,FALSE)</f>
        <v>70.900000000000006</v>
      </c>
    </row>
    <row r="1060" spans="1:7" x14ac:dyDescent="0.25">
      <c r="A1060" s="44" t="s">
        <v>402</v>
      </c>
      <c r="B1060" s="49">
        <v>8.77</v>
      </c>
      <c r="C1060" s="49">
        <v>3</v>
      </c>
      <c r="D1060" s="46">
        <v>139</v>
      </c>
      <c r="E1060" s="55">
        <f>VLOOKUP(Table12[[#This Row],[Name]],M.Rd!$A:$T,MATCH(Table12[[#This Row],[L.eff]],M.Rd!$C$2:$S$2)+2,FALSE)</f>
        <v>8.98</v>
      </c>
      <c r="F1060" s="55">
        <f>VLOOKUP(Table12[[#This Row],[Name]],V.Rd!$A:$B,2,FALSE)</f>
        <v>146</v>
      </c>
      <c r="G1060" s="55">
        <f>VLOOKUP(Table12[[#This Row],[Name]],M.Rd!$A:$T,20,FALSE)</f>
        <v>70.900000000000006</v>
      </c>
    </row>
    <row r="1061" spans="1:7" x14ac:dyDescent="0.25">
      <c r="A1061" s="44" t="s">
        <v>402</v>
      </c>
      <c r="B1061" s="49">
        <v>8.77</v>
      </c>
      <c r="C1061" s="49">
        <v>3.5</v>
      </c>
      <c r="D1061" s="46">
        <v>106</v>
      </c>
      <c r="E1061" s="55">
        <f>VLOOKUP(Table12[[#This Row],[Name]],M.Rd!$A:$T,MATCH(Table12[[#This Row],[L.eff]],M.Rd!$C$2:$S$2)+2,FALSE)</f>
        <v>8.98</v>
      </c>
      <c r="F1061" s="55">
        <f>VLOOKUP(Table12[[#This Row],[Name]],V.Rd!$A:$B,2,FALSE)</f>
        <v>146</v>
      </c>
      <c r="G1061" s="55">
        <f>VLOOKUP(Table12[[#This Row],[Name]],M.Rd!$A:$T,20,FALSE)</f>
        <v>70.900000000000006</v>
      </c>
    </row>
    <row r="1062" spans="1:7" x14ac:dyDescent="0.25">
      <c r="A1062" s="44" t="s">
        <v>402</v>
      </c>
      <c r="B1062" s="49">
        <v>8.77</v>
      </c>
      <c r="C1062" s="49">
        <v>4</v>
      </c>
      <c r="D1062" s="46">
        <v>82.6</v>
      </c>
      <c r="E1062" s="55">
        <f>VLOOKUP(Table12[[#This Row],[Name]],M.Rd!$A:$T,MATCH(Table12[[#This Row],[L.eff]],M.Rd!$C$2:$S$2)+2,FALSE)</f>
        <v>8.98</v>
      </c>
      <c r="F1062" s="55">
        <f>VLOOKUP(Table12[[#This Row],[Name]],V.Rd!$A:$B,2,FALSE)</f>
        <v>146</v>
      </c>
      <c r="G1062" s="55">
        <f>VLOOKUP(Table12[[#This Row],[Name]],M.Rd!$A:$T,20,FALSE)</f>
        <v>70.900000000000006</v>
      </c>
    </row>
    <row r="1063" spans="1:7" x14ac:dyDescent="0.25">
      <c r="A1063" s="44" t="s">
        <v>402</v>
      </c>
      <c r="B1063" s="49">
        <v>8.77</v>
      </c>
      <c r="C1063" s="49">
        <v>5</v>
      </c>
      <c r="D1063" s="46">
        <v>54.3</v>
      </c>
      <c r="E1063" s="55">
        <f>VLOOKUP(Table12[[#This Row],[Name]],M.Rd!$A:$T,MATCH(Table12[[#This Row],[L.eff]],M.Rd!$C$2:$S$2)+2,FALSE)</f>
        <v>8.98</v>
      </c>
      <c r="F1063" s="55">
        <f>VLOOKUP(Table12[[#This Row],[Name]],V.Rd!$A:$B,2,FALSE)</f>
        <v>146</v>
      </c>
      <c r="G1063" s="55">
        <f>VLOOKUP(Table12[[#This Row],[Name]],M.Rd!$A:$T,20,FALSE)</f>
        <v>70.900000000000006</v>
      </c>
    </row>
    <row r="1064" spans="1:7" x14ac:dyDescent="0.25">
      <c r="A1064" s="44" t="s">
        <v>402</v>
      </c>
      <c r="B1064" s="49">
        <v>8.77</v>
      </c>
      <c r="C1064" s="49">
        <v>6</v>
      </c>
      <c r="D1064" s="46">
        <v>38.299999999999997</v>
      </c>
      <c r="E1064" s="55">
        <f>VLOOKUP(Table12[[#This Row],[Name]],M.Rd!$A:$T,MATCH(Table12[[#This Row],[L.eff]],M.Rd!$C$2:$S$2)+2,FALSE)</f>
        <v>8.98</v>
      </c>
      <c r="F1064" s="55">
        <f>VLOOKUP(Table12[[#This Row],[Name]],V.Rd!$A:$B,2,FALSE)</f>
        <v>146</v>
      </c>
      <c r="G1064" s="55">
        <f>VLOOKUP(Table12[[#This Row],[Name]],M.Rd!$A:$T,20,FALSE)</f>
        <v>70.900000000000006</v>
      </c>
    </row>
    <row r="1065" spans="1:7" x14ac:dyDescent="0.25">
      <c r="A1065" s="44" t="s">
        <v>402</v>
      </c>
      <c r="B1065" s="49">
        <v>8.77</v>
      </c>
      <c r="C1065" s="49">
        <v>7</v>
      </c>
      <c r="D1065" s="46">
        <v>28.4</v>
      </c>
      <c r="E1065" s="55">
        <f>VLOOKUP(Table12[[#This Row],[Name]],M.Rd!$A:$T,MATCH(Table12[[#This Row],[L.eff]],M.Rd!$C$2:$S$2)+2,FALSE)</f>
        <v>8.98</v>
      </c>
      <c r="F1065" s="55">
        <f>VLOOKUP(Table12[[#This Row],[Name]],V.Rd!$A:$B,2,FALSE)</f>
        <v>146</v>
      </c>
      <c r="G1065" s="55">
        <f>VLOOKUP(Table12[[#This Row],[Name]],M.Rd!$A:$T,20,FALSE)</f>
        <v>70.900000000000006</v>
      </c>
    </row>
    <row r="1066" spans="1:7" x14ac:dyDescent="0.25">
      <c r="A1066" s="44" t="s">
        <v>402</v>
      </c>
      <c r="B1066" s="49">
        <v>8.77</v>
      </c>
      <c r="C1066" s="49">
        <v>8</v>
      </c>
      <c r="D1066" s="46">
        <v>21.9</v>
      </c>
      <c r="E1066" s="55">
        <f>VLOOKUP(Table12[[#This Row],[Name]],M.Rd!$A:$T,MATCH(Table12[[#This Row],[L.eff]],M.Rd!$C$2:$S$2)+2,FALSE)</f>
        <v>8.98</v>
      </c>
      <c r="F1066" s="55">
        <f>VLOOKUP(Table12[[#This Row],[Name]],V.Rd!$A:$B,2,FALSE)</f>
        <v>146</v>
      </c>
      <c r="G1066" s="55">
        <f>VLOOKUP(Table12[[#This Row],[Name]],M.Rd!$A:$T,20,FALSE)</f>
        <v>70.900000000000006</v>
      </c>
    </row>
    <row r="1067" spans="1:7" x14ac:dyDescent="0.25">
      <c r="A1067" s="44" t="s">
        <v>402</v>
      </c>
      <c r="B1067" s="49">
        <v>8.77</v>
      </c>
      <c r="C1067" s="49">
        <v>9</v>
      </c>
      <c r="D1067" s="46">
        <v>17.399999999999999</v>
      </c>
      <c r="E1067" s="55">
        <f>VLOOKUP(Table12[[#This Row],[Name]],M.Rd!$A:$T,MATCH(Table12[[#This Row],[L.eff]],M.Rd!$C$2:$S$2)+2,FALSE)</f>
        <v>8.98</v>
      </c>
      <c r="F1067" s="55">
        <f>VLOOKUP(Table12[[#This Row],[Name]],V.Rd!$A:$B,2,FALSE)</f>
        <v>146</v>
      </c>
      <c r="G1067" s="55">
        <f>VLOOKUP(Table12[[#This Row],[Name]],M.Rd!$A:$T,20,FALSE)</f>
        <v>70.900000000000006</v>
      </c>
    </row>
    <row r="1068" spans="1:7" x14ac:dyDescent="0.25">
      <c r="A1068" s="44" t="s">
        <v>402</v>
      </c>
      <c r="B1068" s="49">
        <v>8.77</v>
      </c>
      <c r="C1068" s="49">
        <v>10</v>
      </c>
      <c r="D1068" s="46">
        <v>14.2</v>
      </c>
      <c r="E1068" s="55">
        <f>VLOOKUP(Table12[[#This Row],[Name]],M.Rd!$A:$T,MATCH(Table12[[#This Row],[L.eff]],M.Rd!$C$2:$S$2)+2,FALSE)</f>
        <v>8.98</v>
      </c>
      <c r="F1068" s="55">
        <f>VLOOKUP(Table12[[#This Row],[Name]],V.Rd!$A:$B,2,FALSE)</f>
        <v>146</v>
      </c>
      <c r="G1068" s="55">
        <f>VLOOKUP(Table12[[#This Row],[Name]],M.Rd!$A:$T,20,FALSE)</f>
        <v>70.900000000000006</v>
      </c>
    </row>
    <row r="1069" spans="1:7" x14ac:dyDescent="0.25">
      <c r="A1069" s="44" t="s">
        <v>402</v>
      </c>
      <c r="B1069" s="49">
        <v>8.77</v>
      </c>
      <c r="C1069" s="49">
        <v>11</v>
      </c>
      <c r="D1069" s="46">
        <v>11.8</v>
      </c>
      <c r="E1069" s="55">
        <f>VLOOKUP(Table12[[#This Row],[Name]],M.Rd!$A:$T,MATCH(Table12[[#This Row],[L.eff]],M.Rd!$C$2:$S$2)+2,FALSE)</f>
        <v>8.98</v>
      </c>
      <c r="F1069" s="55">
        <f>VLOOKUP(Table12[[#This Row],[Name]],V.Rd!$A:$B,2,FALSE)</f>
        <v>146</v>
      </c>
      <c r="G1069" s="55">
        <f>VLOOKUP(Table12[[#This Row],[Name]],M.Rd!$A:$T,20,FALSE)</f>
        <v>70.900000000000006</v>
      </c>
    </row>
    <row r="1070" spans="1:7" x14ac:dyDescent="0.25">
      <c r="A1070" s="44" t="s">
        <v>402</v>
      </c>
      <c r="B1070" s="49">
        <v>8.77</v>
      </c>
      <c r="C1070" s="49">
        <v>12</v>
      </c>
      <c r="D1070" s="46">
        <v>9.9</v>
      </c>
      <c r="E1070" s="55">
        <f>VLOOKUP(Table12[[#This Row],[Name]],M.Rd!$A:$T,MATCH(Table12[[#This Row],[L.eff]],M.Rd!$C$2:$S$2)+2,FALSE)</f>
        <v>8.98</v>
      </c>
      <c r="F1070" s="55">
        <f>VLOOKUP(Table12[[#This Row],[Name]],V.Rd!$A:$B,2,FALSE)</f>
        <v>146</v>
      </c>
      <c r="G1070" s="55">
        <f>VLOOKUP(Table12[[#This Row],[Name]],M.Rd!$A:$T,20,FALSE)</f>
        <v>70.900000000000006</v>
      </c>
    </row>
    <row r="1071" spans="1:7" x14ac:dyDescent="0.25">
      <c r="A1071" s="44" t="s">
        <v>402</v>
      </c>
      <c r="B1071" s="49">
        <v>8.77</v>
      </c>
      <c r="C1071" s="49">
        <v>13</v>
      </c>
      <c r="D1071" s="46">
        <v>8.4600000000000009</v>
      </c>
      <c r="E1071" s="55">
        <f>VLOOKUP(Table12[[#This Row],[Name]],M.Rd!$A:$T,MATCH(Table12[[#This Row],[L.eff]],M.Rd!$C$2:$S$2)+2,FALSE)</f>
        <v>8.98</v>
      </c>
      <c r="F1071" s="55">
        <f>VLOOKUP(Table12[[#This Row],[Name]],V.Rd!$A:$B,2,FALSE)</f>
        <v>146</v>
      </c>
      <c r="G1071" s="55">
        <f>VLOOKUP(Table12[[#This Row],[Name]],M.Rd!$A:$T,20,FALSE)</f>
        <v>70.900000000000006</v>
      </c>
    </row>
    <row r="1072" spans="1:7" x14ac:dyDescent="0.25">
      <c r="A1072" s="44" t="s">
        <v>402</v>
      </c>
      <c r="B1072" s="49">
        <v>8.77</v>
      </c>
      <c r="C1072" s="49">
        <v>14</v>
      </c>
      <c r="D1072" s="46">
        <v>7.31</v>
      </c>
      <c r="E1072" s="55">
        <f>VLOOKUP(Table12[[#This Row],[Name]],M.Rd!$A:$T,MATCH(Table12[[#This Row],[L.eff]],M.Rd!$C$2:$S$2)+2,FALSE)</f>
        <v>8.98</v>
      </c>
      <c r="F1072" s="55">
        <f>VLOOKUP(Table12[[#This Row],[Name]],V.Rd!$A:$B,2,FALSE)</f>
        <v>146</v>
      </c>
      <c r="G1072" s="55">
        <f>VLOOKUP(Table12[[#This Row],[Name]],M.Rd!$A:$T,20,FALSE)</f>
        <v>70.900000000000006</v>
      </c>
    </row>
    <row r="1073" spans="1:7" x14ac:dyDescent="0.25">
      <c r="A1073" s="43" t="s">
        <v>403</v>
      </c>
      <c r="B1073" s="48">
        <v>10.8</v>
      </c>
      <c r="C1073" s="48">
        <v>1</v>
      </c>
      <c r="D1073" s="45">
        <v>448</v>
      </c>
      <c r="E1073" s="55">
        <f>VLOOKUP(Table12[[#This Row],[Name]],M.Rd!$A:$T,MATCH(Table12[[#This Row],[L.eff]],M.Rd!$C$2:$S$2)+2,FALSE)</f>
        <v>10.9</v>
      </c>
      <c r="F1073" s="55">
        <f>VLOOKUP(Table12[[#This Row],[Name]],V.Rd!$A:$B,2,FALSE)</f>
        <v>180</v>
      </c>
      <c r="G1073" s="55">
        <f>VLOOKUP(Table12[[#This Row],[Name]],M.Rd!$A:$T,20,FALSE)</f>
        <v>84.8</v>
      </c>
    </row>
    <row r="1074" spans="1:7" x14ac:dyDescent="0.25">
      <c r="A1074" s="44" t="s">
        <v>403</v>
      </c>
      <c r="B1074" s="49">
        <v>10.8</v>
      </c>
      <c r="C1074" s="49">
        <v>1.5</v>
      </c>
      <c r="D1074" s="46">
        <v>392</v>
      </c>
      <c r="E1074" s="55">
        <f>VLOOKUP(Table12[[#This Row],[Name]],M.Rd!$A:$T,MATCH(Table12[[#This Row],[L.eff]],M.Rd!$C$2:$S$2)+2,FALSE)</f>
        <v>10.9</v>
      </c>
      <c r="F1074" s="55">
        <f>VLOOKUP(Table12[[#This Row],[Name]],V.Rd!$A:$B,2,FALSE)</f>
        <v>180</v>
      </c>
      <c r="G1074" s="55">
        <f>VLOOKUP(Table12[[#This Row],[Name]],M.Rd!$A:$T,20,FALSE)</f>
        <v>84.8</v>
      </c>
    </row>
    <row r="1075" spans="1:7" x14ac:dyDescent="0.25">
      <c r="A1075" s="44" t="s">
        <v>403</v>
      </c>
      <c r="B1075" s="49">
        <v>10.8</v>
      </c>
      <c r="C1075" s="49">
        <v>2</v>
      </c>
      <c r="D1075" s="46">
        <v>307</v>
      </c>
      <c r="E1075" s="55">
        <f>VLOOKUP(Table12[[#This Row],[Name]],M.Rd!$A:$T,MATCH(Table12[[#This Row],[L.eff]],M.Rd!$C$2:$S$2)+2,FALSE)</f>
        <v>10.9</v>
      </c>
      <c r="F1075" s="55">
        <f>VLOOKUP(Table12[[#This Row],[Name]],V.Rd!$A:$B,2,FALSE)</f>
        <v>180</v>
      </c>
      <c r="G1075" s="55">
        <f>VLOOKUP(Table12[[#This Row],[Name]],M.Rd!$A:$T,20,FALSE)</f>
        <v>84.8</v>
      </c>
    </row>
    <row r="1076" spans="1:7" x14ac:dyDescent="0.25">
      <c r="A1076" s="44" t="s">
        <v>403</v>
      </c>
      <c r="B1076" s="49">
        <v>10.8</v>
      </c>
      <c r="C1076" s="49">
        <v>2.5</v>
      </c>
      <c r="D1076" s="46">
        <v>225</v>
      </c>
      <c r="E1076" s="55">
        <f>VLOOKUP(Table12[[#This Row],[Name]],M.Rd!$A:$T,MATCH(Table12[[#This Row],[L.eff]],M.Rd!$C$2:$S$2)+2,FALSE)</f>
        <v>10.9</v>
      </c>
      <c r="F1076" s="55">
        <f>VLOOKUP(Table12[[#This Row],[Name]],V.Rd!$A:$B,2,FALSE)</f>
        <v>180</v>
      </c>
      <c r="G1076" s="55">
        <f>VLOOKUP(Table12[[#This Row],[Name]],M.Rd!$A:$T,20,FALSE)</f>
        <v>84.8</v>
      </c>
    </row>
    <row r="1077" spans="1:7" x14ac:dyDescent="0.25">
      <c r="A1077" s="44" t="s">
        <v>403</v>
      </c>
      <c r="B1077" s="49">
        <v>10.8</v>
      </c>
      <c r="C1077" s="49">
        <v>3</v>
      </c>
      <c r="D1077" s="46">
        <v>166</v>
      </c>
      <c r="E1077" s="55">
        <f>VLOOKUP(Table12[[#This Row],[Name]],M.Rd!$A:$T,MATCH(Table12[[#This Row],[L.eff]],M.Rd!$C$2:$S$2)+2,FALSE)</f>
        <v>10.9</v>
      </c>
      <c r="F1077" s="55">
        <f>VLOOKUP(Table12[[#This Row],[Name]],V.Rd!$A:$B,2,FALSE)</f>
        <v>180</v>
      </c>
      <c r="G1077" s="55">
        <f>VLOOKUP(Table12[[#This Row],[Name]],M.Rd!$A:$T,20,FALSE)</f>
        <v>84.8</v>
      </c>
    </row>
    <row r="1078" spans="1:7" x14ac:dyDescent="0.25">
      <c r="A1078" s="44" t="s">
        <v>403</v>
      </c>
      <c r="B1078" s="49">
        <v>10.8</v>
      </c>
      <c r="C1078" s="49">
        <v>3.5</v>
      </c>
      <c r="D1078" s="46">
        <v>126</v>
      </c>
      <c r="E1078" s="55">
        <f>VLOOKUP(Table12[[#This Row],[Name]],M.Rd!$A:$T,MATCH(Table12[[#This Row],[L.eff]],M.Rd!$C$2:$S$2)+2,FALSE)</f>
        <v>10.9</v>
      </c>
      <c r="F1078" s="55">
        <f>VLOOKUP(Table12[[#This Row],[Name]],V.Rd!$A:$B,2,FALSE)</f>
        <v>180</v>
      </c>
      <c r="G1078" s="55">
        <f>VLOOKUP(Table12[[#This Row],[Name]],M.Rd!$A:$T,20,FALSE)</f>
        <v>84.8</v>
      </c>
    </row>
    <row r="1079" spans="1:7" x14ac:dyDescent="0.25">
      <c r="A1079" s="44" t="s">
        <v>403</v>
      </c>
      <c r="B1079" s="49">
        <v>10.8</v>
      </c>
      <c r="C1079" s="49">
        <v>4</v>
      </c>
      <c r="D1079" s="46">
        <v>98.8</v>
      </c>
      <c r="E1079" s="55">
        <f>VLOOKUP(Table12[[#This Row],[Name]],M.Rd!$A:$T,MATCH(Table12[[#This Row],[L.eff]],M.Rd!$C$2:$S$2)+2,FALSE)</f>
        <v>10.9</v>
      </c>
      <c r="F1079" s="55">
        <f>VLOOKUP(Table12[[#This Row],[Name]],V.Rd!$A:$B,2,FALSE)</f>
        <v>180</v>
      </c>
      <c r="G1079" s="55">
        <f>VLOOKUP(Table12[[#This Row],[Name]],M.Rd!$A:$T,20,FALSE)</f>
        <v>84.8</v>
      </c>
    </row>
    <row r="1080" spans="1:7" x14ac:dyDescent="0.25">
      <c r="A1080" s="44" t="s">
        <v>403</v>
      </c>
      <c r="B1080" s="49">
        <v>10.8</v>
      </c>
      <c r="C1080" s="49">
        <v>5</v>
      </c>
      <c r="D1080" s="46">
        <v>64.8</v>
      </c>
      <c r="E1080" s="55">
        <f>VLOOKUP(Table12[[#This Row],[Name]],M.Rd!$A:$T,MATCH(Table12[[#This Row],[L.eff]],M.Rd!$C$2:$S$2)+2,FALSE)</f>
        <v>10.9</v>
      </c>
      <c r="F1080" s="55">
        <f>VLOOKUP(Table12[[#This Row],[Name]],V.Rd!$A:$B,2,FALSE)</f>
        <v>180</v>
      </c>
      <c r="G1080" s="55">
        <f>VLOOKUP(Table12[[#This Row],[Name]],M.Rd!$A:$T,20,FALSE)</f>
        <v>84.8</v>
      </c>
    </row>
    <row r="1081" spans="1:7" x14ac:dyDescent="0.25">
      <c r="A1081" s="44" t="s">
        <v>403</v>
      </c>
      <c r="B1081" s="49">
        <v>10.8</v>
      </c>
      <c r="C1081" s="49">
        <v>6</v>
      </c>
      <c r="D1081" s="46">
        <v>45.7</v>
      </c>
      <c r="E1081" s="55">
        <f>VLOOKUP(Table12[[#This Row],[Name]],M.Rd!$A:$T,MATCH(Table12[[#This Row],[L.eff]],M.Rd!$C$2:$S$2)+2,FALSE)</f>
        <v>10.9</v>
      </c>
      <c r="F1081" s="55">
        <f>VLOOKUP(Table12[[#This Row],[Name]],V.Rd!$A:$B,2,FALSE)</f>
        <v>180</v>
      </c>
      <c r="G1081" s="55">
        <f>VLOOKUP(Table12[[#This Row],[Name]],M.Rd!$A:$T,20,FALSE)</f>
        <v>84.8</v>
      </c>
    </row>
    <row r="1082" spans="1:7" x14ac:dyDescent="0.25">
      <c r="A1082" s="44" t="s">
        <v>403</v>
      </c>
      <c r="B1082" s="49">
        <v>10.8</v>
      </c>
      <c r="C1082" s="49">
        <v>7</v>
      </c>
      <c r="D1082" s="46">
        <v>33.9</v>
      </c>
      <c r="E1082" s="55">
        <f>VLOOKUP(Table12[[#This Row],[Name]],M.Rd!$A:$T,MATCH(Table12[[#This Row],[L.eff]],M.Rd!$C$2:$S$2)+2,FALSE)</f>
        <v>10.9</v>
      </c>
      <c r="F1082" s="55">
        <f>VLOOKUP(Table12[[#This Row],[Name]],V.Rd!$A:$B,2,FALSE)</f>
        <v>180</v>
      </c>
      <c r="G1082" s="55">
        <f>VLOOKUP(Table12[[#This Row],[Name]],M.Rd!$A:$T,20,FALSE)</f>
        <v>84.8</v>
      </c>
    </row>
    <row r="1083" spans="1:7" x14ac:dyDescent="0.25">
      <c r="A1083" s="44" t="s">
        <v>403</v>
      </c>
      <c r="B1083" s="49">
        <v>10.8</v>
      </c>
      <c r="C1083" s="49">
        <v>8</v>
      </c>
      <c r="D1083" s="46">
        <v>26.2</v>
      </c>
      <c r="E1083" s="55">
        <f>VLOOKUP(Table12[[#This Row],[Name]],M.Rd!$A:$T,MATCH(Table12[[#This Row],[L.eff]],M.Rd!$C$2:$S$2)+2,FALSE)</f>
        <v>10.9</v>
      </c>
      <c r="F1083" s="55">
        <f>VLOOKUP(Table12[[#This Row],[Name]],V.Rd!$A:$B,2,FALSE)</f>
        <v>180</v>
      </c>
      <c r="G1083" s="55">
        <f>VLOOKUP(Table12[[#This Row],[Name]],M.Rd!$A:$T,20,FALSE)</f>
        <v>84.8</v>
      </c>
    </row>
    <row r="1084" spans="1:7" x14ac:dyDescent="0.25">
      <c r="A1084" s="44" t="s">
        <v>403</v>
      </c>
      <c r="B1084" s="49">
        <v>10.8</v>
      </c>
      <c r="C1084" s="49">
        <v>9</v>
      </c>
      <c r="D1084" s="46">
        <v>20.8</v>
      </c>
      <c r="E1084" s="55">
        <f>VLOOKUP(Table12[[#This Row],[Name]],M.Rd!$A:$T,MATCH(Table12[[#This Row],[L.eff]],M.Rd!$C$2:$S$2)+2,FALSE)</f>
        <v>10.9</v>
      </c>
      <c r="F1084" s="55">
        <f>VLOOKUP(Table12[[#This Row],[Name]],V.Rd!$A:$B,2,FALSE)</f>
        <v>180</v>
      </c>
      <c r="G1084" s="55">
        <f>VLOOKUP(Table12[[#This Row],[Name]],M.Rd!$A:$T,20,FALSE)</f>
        <v>84.8</v>
      </c>
    </row>
    <row r="1085" spans="1:7" x14ac:dyDescent="0.25">
      <c r="A1085" s="44" t="s">
        <v>403</v>
      </c>
      <c r="B1085" s="49">
        <v>10.8</v>
      </c>
      <c r="C1085" s="49">
        <v>10</v>
      </c>
      <c r="D1085" s="46">
        <v>16.899999999999999</v>
      </c>
      <c r="E1085" s="55">
        <f>VLOOKUP(Table12[[#This Row],[Name]],M.Rd!$A:$T,MATCH(Table12[[#This Row],[L.eff]],M.Rd!$C$2:$S$2)+2,FALSE)</f>
        <v>10.9</v>
      </c>
      <c r="F1085" s="55">
        <f>VLOOKUP(Table12[[#This Row],[Name]],V.Rd!$A:$B,2,FALSE)</f>
        <v>180</v>
      </c>
      <c r="G1085" s="55">
        <f>VLOOKUP(Table12[[#This Row],[Name]],M.Rd!$A:$T,20,FALSE)</f>
        <v>84.8</v>
      </c>
    </row>
    <row r="1086" spans="1:7" x14ac:dyDescent="0.25">
      <c r="A1086" s="44" t="s">
        <v>403</v>
      </c>
      <c r="B1086" s="49">
        <v>10.8</v>
      </c>
      <c r="C1086" s="49">
        <v>11</v>
      </c>
      <c r="D1086" s="46">
        <v>14</v>
      </c>
      <c r="E1086" s="55">
        <f>VLOOKUP(Table12[[#This Row],[Name]],M.Rd!$A:$T,MATCH(Table12[[#This Row],[L.eff]],M.Rd!$C$2:$S$2)+2,FALSE)</f>
        <v>10.9</v>
      </c>
      <c r="F1086" s="55">
        <f>VLOOKUP(Table12[[#This Row],[Name]],V.Rd!$A:$B,2,FALSE)</f>
        <v>180</v>
      </c>
      <c r="G1086" s="55">
        <f>VLOOKUP(Table12[[#This Row],[Name]],M.Rd!$A:$T,20,FALSE)</f>
        <v>84.8</v>
      </c>
    </row>
    <row r="1087" spans="1:7" x14ac:dyDescent="0.25">
      <c r="A1087" s="44" t="s">
        <v>403</v>
      </c>
      <c r="B1087" s="49">
        <v>10.8</v>
      </c>
      <c r="C1087" s="49">
        <v>12</v>
      </c>
      <c r="D1087" s="46">
        <v>11.8</v>
      </c>
      <c r="E1087" s="55">
        <f>VLOOKUP(Table12[[#This Row],[Name]],M.Rd!$A:$T,MATCH(Table12[[#This Row],[L.eff]],M.Rd!$C$2:$S$2)+2,FALSE)</f>
        <v>10.9</v>
      </c>
      <c r="F1087" s="55">
        <f>VLOOKUP(Table12[[#This Row],[Name]],V.Rd!$A:$B,2,FALSE)</f>
        <v>180</v>
      </c>
      <c r="G1087" s="55">
        <f>VLOOKUP(Table12[[#This Row],[Name]],M.Rd!$A:$T,20,FALSE)</f>
        <v>84.8</v>
      </c>
    </row>
    <row r="1088" spans="1:7" x14ac:dyDescent="0.25">
      <c r="A1088" s="44" t="s">
        <v>403</v>
      </c>
      <c r="B1088" s="49">
        <v>10.8</v>
      </c>
      <c r="C1088" s="49">
        <v>13</v>
      </c>
      <c r="D1088" s="46">
        <v>10.1</v>
      </c>
      <c r="E1088" s="55">
        <f>VLOOKUP(Table12[[#This Row],[Name]],M.Rd!$A:$T,MATCH(Table12[[#This Row],[L.eff]],M.Rd!$C$2:$S$2)+2,FALSE)</f>
        <v>10.9</v>
      </c>
      <c r="F1088" s="55">
        <f>VLOOKUP(Table12[[#This Row],[Name]],V.Rd!$A:$B,2,FALSE)</f>
        <v>180</v>
      </c>
      <c r="G1088" s="55">
        <f>VLOOKUP(Table12[[#This Row],[Name]],M.Rd!$A:$T,20,FALSE)</f>
        <v>84.8</v>
      </c>
    </row>
    <row r="1089" spans="1:7" x14ac:dyDescent="0.25">
      <c r="A1089" s="44" t="s">
        <v>403</v>
      </c>
      <c r="B1089" s="49">
        <v>10.8</v>
      </c>
      <c r="C1089" s="49">
        <v>14</v>
      </c>
      <c r="D1089" s="46">
        <v>8.73</v>
      </c>
      <c r="E1089" s="55">
        <f>VLOOKUP(Table12[[#This Row],[Name]],M.Rd!$A:$T,MATCH(Table12[[#This Row],[L.eff]],M.Rd!$C$2:$S$2)+2,FALSE)</f>
        <v>10.9</v>
      </c>
      <c r="F1089" s="55">
        <f>VLOOKUP(Table12[[#This Row],[Name]],V.Rd!$A:$B,2,FALSE)</f>
        <v>180</v>
      </c>
      <c r="G1089" s="55">
        <f>VLOOKUP(Table12[[#This Row],[Name]],M.Rd!$A:$T,20,FALSE)</f>
        <v>84.8</v>
      </c>
    </row>
    <row r="1090" spans="1:7" x14ac:dyDescent="0.25">
      <c r="A1090" s="43" t="s">
        <v>408</v>
      </c>
      <c r="B1090" s="48">
        <v>19.5</v>
      </c>
      <c r="C1090" s="48">
        <v>1</v>
      </c>
      <c r="D1090" s="45">
        <v>823</v>
      </c>
      <c r="E1090" s="55">
        <f>VLOOKUP(Table12[[#This Row],[Name]],M.Rd!$A:$T,MATCH(Table12[[#This Row],[L.eff]],M.Rd!$C$2:$S$2)+2,FALSE)</f>
        <v>22.2</v>
      </c>
      <c r="F1090" s="55">
        <f>VLOOKUP(Table12[[#This Row],[Name]],V.Rd!$A:$B,2,FALSE)</f>
        <v>324</v>
      </c>
      <c r="G1090" s="55">
        <f>VLOOKUP(Table12[[#This Row],[Name]],M.Rd!$A:$T,20,FALSE)</f>
        <v>196</v>
      </c>
    </row>
    <row r="1091" spans="1:7" x14ac:dyDescent="0.25">
      <c r="A1091" s="44" t="s">
        <v>408</v>
      </c>
      <c r="B1091" s="49">
        <v>19.5</v>
      </c>
      <c r="C1091" s="49">
        <v>1.5</v>
      </c>
      <c r="D1091" s="46">
        <v>747</v>
      </c>
      <c r="E1091" s="55">
        <f>VLOOKUP(Table12[[#This Row],[Name]],M.Rd!$A:$T,MATCH(Table12[[#This Row],[L.eff]],M.Rd!$C$2:$S$2)+2,FALSE)</f>
        <v>22.2</v>
      </c>
      <c r="F1091" s="55">
        <f>VLOOKUP(Table12[[#This Row],[Name]],V.Rd!$A:$B,2,FALSE)</f>
        <v>324</v>
      </c>
      <c r="G1091" s="55">
        <f>VLOOKUP(Table12[[#This Row],[Name]],M.Rd!$A:$T,20,FALSE)</f>
        <v>196</v>
      </c>
    </row>
    <row r="1092" spans="1:7" x14ac:dyDescent="0.25">
      <c r="A1092" s="44" t="s">
        <v>408</v>
      </c>
      <c r="B1092" s="49">
        <v>19.5</v>
      </c>
      <c r="C1092" s="49">
        <v>2</v>
      </c>
      <c r="D1092" s="46">
        <v>628</v>
      </c>
      <c r="E1092" s="55">
        <f>VLOOKUP(Table12[[#This Row],[Name]],M.Rd!$A:$T,MATCH(Table12[[#This Row],[L.eff]],M.Rd!$C$2:$S$2)+2,FALSE)</f>
        <v>22.2</v>
      </c>
      <c r="F1092" s="55">
        <f>VLOOKUP(Table12[[#This Row],[Name]],V.Rd!$A:$B,2,FALSE)</f>
        <v>324</v>
      </c>
      <c r="G1092" s="55">
        <f>VLOOKUP(Table12[[#This Row],[Name]],M.Rd!$A:$T,20,FALSE)</f>
        <v>196</v>
      </c>
    </row>
    <row r="1093" spans="1:7" x14ac:dyDescent="0.25">
      <c r="A1093" s="44" t="s">
        <v>408</v>
      </c>
      <c r="B1093" s="49">
        <v>19.5</v>
      </c>
      <c r="C1093" s="49">
        <v>2.5</v>
      </c>
      <c r="D1093" s="46">
        <v>487</v>
      </c>
      <c r="E1093" s="55">
        <f>VLOOKUP(Table12[[#This Row],[Name]],M.Rd!$A:$T,MATCH(Table12[[#This Row],[L.eff]],M.Rd!$C$2:$S$2)+2,FALSE)</f>
        <v>22.2</v>
      </c>
      <c r="F1093" s="55">
        <f>VLOOKUP(Table12[[#This Row],[Name]],V.Rd!$A:$B,2,FALSE)</f>
        <v>324</v>
      </c>
      <c r="G1093" s="55">
        <f>VLOOKUP(Table12[[#This Row],[Name]],M.Rd!$A:$T,20,FALSE)</f>
        <v>196</v>
      </c>
    </row>
    <row r="1094" spans="1:7" x14ac:dyDescent="0.25">
      <c r="A1094" s="44" t="s">
        <v>408</v>
      </c>
      <c r="B1094" s="49">
        <v>19.5</v>
      </c>
      <c r="C1094" s="49">
        <v>3</v>
      </c>
      <c r="D1094" s="46">
        <v>369</v>
      </c>
      <c r="E1094" s="55">
        <f>VLOOKUP(Table12[[#This Row],[Name]],M.Rd!$A:$T,MATCH(Table12[[#This Row],[L.eff]],M.Rd!$C$2:$S$2)+2,FALSE)</f>
        <v>22.2</v>
      </c>
      <c r="F1094" s="55">
        <f>VLOOKUP(Table12[[#This Row],[Name]],V.Rd!$A:$B,2,FALSE)</f>
        <v>324</v>
      </c>
      <c r="G1094" s="55">
        <f>VLOOKUP(Table12[[#This Row],[Name]],M.Rd!$A:$T,20,FALSE)</f>
        <v>196</v>
      </c>
    </row>
    <row r="1095" spans="1:7" x14ac:dyDescent="0.25">
      <c r="A1095" s="44" t="s">
        <v>408</v>
      </c>
      <c r="B1095" s="49">
        <v>19.5</v>
      </c>
      <c r="C1095" s="49">
        <v>3.5</v>
      </c>
      <c r="D1095" s="46">
        <v>284</v>
      </c>
      <c r="E1095" s="55">
        <f>VLOOKUP(Table12[[#This Row],[Name]],M.Rd!$A:$T,MATCH(Table12[[#This Row],[L.eff]],M.Rd!$C$2:$S$2)+2,FALSE)</f>
        <v>22.2</v>
      </c>
      <c r="F1095" s="55">
        <f>VLOOKUP(Table12[[#This Row],[Name]],V.Rd!$A:$B,2,FALSE)</f>
        <v>324</v>
      </c>
      <c r="G1095" s="55">
        <f>VLOOKUP(Table12[[#This Row],[Name]],M.Rd!$A:$T,20,FALSE)</f>
        <v>196</v>
      </c>
    </row>
    <row r="1096" spans="1:7" x14ac:dyDescent="0.25">
      <c r="A1096" s="44" t="s">
        <v>408</v>
      </c>
      <c r="B1096" s="49">
        <v>19.5</v>
      </c>
      <c r="C1096" s="49">
        <v>4</v>
      </c>
      <c r="D1096" s="46">
        <v>223</v>
      </c>
      <c r="E1096" s="55">
        <f>VLOOKUP(Table12[[#This Row],[Name]],M.Rd!$A:$T,MATCH(Table12[[#This Row],[L.eff]],M.Rd!$C$2:$S$2)+2,FALSE)</f>
        <v>22.2</v>
      </c>
      <c r="F1096" s="55">
        <f>VLOOKUP(Table12[[#This Row],[Name]],V.Rd!$A:$B,2,FALSE)</f>
        <v>324</v>
      </c>
      <c r="G1096" s="55">
        <f>VLOOKUP(Table12[[#This Row],[Name]],M.Rd!$A:$T,20,FALSE)</f>
        <v>196</v>
      </c>
    </row>
    <row r="1097" spans="1:7" x14ac:dyDescent="0.25">
      <c r="A1097" s="44" t="s">
        <v>408</v>
      </c>
      <c r="B1097" s="49">
        <v>19.5</v>
      </c>
      <c r="C1097" s="49">
        <v>5</v>
      </c>
      <c r="D1097" s="46">
        <v>148</v>
      </c>
      <c r="E1097" s="55">
        <f>VLOOKUP(Table12[[#This Row],[Name]],M.Rd!$A:$T,MATCH(Table12[[#This Row],[L.eff]],M.Rd!$C$2:$S$2)+2,FALSE)</f>
        <v>22.2</v>
      </c>
      <c r="F1097" s="55">
        <f>VLOOKUP(Table12[[#This Row],[Name]],V.Rd!$A:$B,2,FALSE)</f>
        <v>324</v>
      </c>
      <c r="G1097" s="55">
        <f>VLOOKUP(Table12[[#This Row],[Name]],M.Rd!$A:$T,20,FALSE)</f>
        <v>196</v>
      </c>
    </row>
    <row r="1098" spans="1:7" x14ac:dyDescent="0.25">
      <c r="A1098" s="44" t="s">
        <v>408</v>
      </c>
      <c r="B1098" s="49">
        <v>19.5</v>
      </c>
      <c r="C1098" s="49">
        <v>6</v>
      </c>
      <c r="D1098" s="46">
        <v>104</v>
      </c>
      <c r="E1098" s="55">
        <f>VLOOKUP(Table12[[#This Row],[Name]],M.Rd!$A:$T,MATCH(Table12[[#This Row],[L.eff]],M.Rd!$C$2:$S$2)+2,FALSE)</f>
        <v>22.2</v>
      </c>
      <c r="F1098" s="55">
        <f>VLOOKUP(Table12[[#This Row],[Name]],V.Rd!$A:$B,2,FALSE)</f>
        <v>324</v>
      </c>
      <c r="G1098" s="55">
        <f>VLOOKUP(Table12[[#This Row],[Name]],M.Rd!$A:$T,20,FALSE)</f>
        <v>196</v>
      </c>
    </row>
    <row r="1099" spans="1:7" x14ac:dyDescent="0.25">
      <c r="A1099" s="44" t="s">
        <v>408</v>
      </c>
      <c r="B1099" s="49">
        <v>19.5</v>
      </c>
      <c r="C1099" s="49">
        <v>7</v>
      </c>
      <c r="D1099" s="46">
        <v>77.7</v>
      </c>
      <c r="E1099" s="55">
        <f>VLOOKUP(Table12[[#This Row],[Name]],M.Rd!$A:$T,MATCH(Table12[[#This Row],[L.eff]],M.Rd!$C$2:$S$2)+2,FALSE)</f>
        <v>22.2</v>
      </c>
      <c r="F1099" s="55">
        <f>VLOOKUP(Table12[[#This Row],[Name]],V.Rd!$A:$B,2,FALSE)</f>
        <v>324</v>
      </c>
      <c r="G1099" s="55">
        <f>VLOOKUP(Table12[[#This Row],[Name]],M.Rd!$A:$T,20,FALSE)</f>
        <v>196</v>
      </c>
    </row>
    <row r="1100" spans="1:7" x14ac:dyDescent="0.25">
      <c r="A1100" s="44" t="s">
        <v>408</v>
      </c>
      <c r="B1100" s="49">
        <v>19.5</v>
      </c>
      <c r="C1100" s="49">
        <v>8</v>
      </c>
      <c r="D1100" s="46">
        <v>60</v>
      </c>
      <c r="E1100" s="55">
        <f>VLOOKUP(Table12[[#This Row],[Name]],M.Rd!$A:$T,MATCH(Table12[[#This Row],[L.eff]],M.Rd!$C$2:$S$2)+2,FALSE)</f>
        <v>22.2</v>
      </c>
      <c r="F1100" s="55">
        <f>VLOOKUP(Table12[[#This Row],[Name]],V.Rd!$A:$B,2,FALSE)</f>
        <v>324</v>
      </c>
      <c r="G1100" s="55">
        <f>VLOOKUP(Table12[[#This Row],[Name]],M.Rd!$A:$T,20,FALSE)</f>
        <v>196</v>
      </c>
    </row>
    <row r="1101" spans="1:7" x14ac:dyDescent="0.25">
      <c r="A1101" s="44" t="s">
        <v>408</v>
      </c>
      <c r="B1101" s="49">
        <v>19.5</v>
      </c>
      <c r="C1101" s="49">
        <v>9</v>
      </c>
      <c r="D1101" s="46">
        <v>47.7</v>
      </c>
      <c r="E1101" s="55">
        <f>VLOOKUP(Table12[[#This Row],[Name]],M.Rd!$A:$T,MATCH(Table12[[#This Row],[L.eff]],M.Rd!$C$2:$S$2)+2,FALSE)</f>
        <v>22.2</v>
      </c>
      <c r="F1101" s="55">
        <f>VLOOKUP(Table12[[#This Row],[Name]],V.Rd!$A:$B,2,FALSE)</f>
        <v>324</v>
      </c>
      <c r="G1101" s="55">
        <f>VLOOKUP(Table12[[#This Row],[Name]],M.Rd!$A:$T,20,FALSE)</f>
        <v>196</v>
      </c>
    </row>
    <row r="1102" spans="1:7" x14ac:dyDescent="0.25">
      <c r="A1102" s="44" t="s">
        <v>408</v>
      </c>
      <c r="B1102" s="49">
        <v>19.5</v>
      </c>
      <c r="C1102" s="49">
        <v>10</v>
      </c>
      <c r="D1102" s="46">
        <v>38.799999999999997</v>
      </c>
      <c r="E1102" s="55">
        <f>VLOOKUP(Table12[[#This Row],[Name]],M.Rd!$A:$T,MATCH(Table12[[#This Row],[L.eff]],M.Rd!$C$2:$S$2)+2,FALSE)</f>
        <v>22.2</v>
      </c>
      <c r="F1102" s="55">
        <f>VLOOKUP(Table12[[#This Row],[Name]],V.Rd!$A:$B,2,FALSE)</f>
        <v>324</v>
      </c>
      <c r="G1102" s="55">
        <f>VLOOKUP(Table12[[#This Row],[Name]],M.Rd!$A:$T,20,FALSE)</f>
        <v>196</v>
      </c>
    </row>
    <row r="1103" spans="1:7" x14ac:dyDescent="0.25">
      <c r="A1103" s="44" t="s">
        <v>408</v>
      </c>
      <c r="B1103" s="49">
        <v>19.5</v>
      </c>
      <c r="C1103" s="49">
        <v>11</v>
      </c>
      <c r="D1103" s="46">
        <v>32.200000000000003</v>
      </c>
      <c r="E1103" s="55">
        <f>VLOOKUP(Table12[[#This Row],[Name]],M.Rd!$A:$T,MATCH(Table12[[#This Row],[L.eff]],M.Rd!$C$2:$S$2)+2,FALSE)</f>
        <v>22.2</v>
      </c>
      <c r="F1103" s="55">
        <f>VLOOKUP(Table12[[#This Row],[Name]],V.Rd!$A:$B,2,FALSE)</f>
        <v>324</v>
      </c>
      <c r="G1103" s="55">
        <f>VLOOKUP(Table12[[#This Row],[Name]],M.Rd!$A:$T,20,FALSE)</f>
        <v>196</v>
      </c>
    </row>
    <row r="1104" spans="1:7" x14ac:dyDescent="0.25">
      <c r="A1104" s="44" t="s">
        <v>408</v>
      </c>
      <c r="B1104" s="49">
        <v>19.5</v>
      </c>
      <c r="C1104" s="49">
        <v>12</v>
      </c>
      <c r="D1104" s="46">
        <v>27.2</v>
      </c>
      <c r="E1104" s="55">
        <f>VLOOKUP(Table12[[#This Row],[Name]],M.Rd!$A:$T,MATCH(Table12[[#This Row],[L.eff]],M.Rd!$C$2:$S$2)+2,FALSE)</f>
        <v>22.2</v>
      </c>
      <c r="F1104" s="55">
        <f>VLOOKUP(Table12[[#This Row],[Name]],V.Rd!$A:$B,2,FALSE)</f>
        <v>324</v>
      </c>
      <c r="G1104" s="55">
        <f>VLOOKUP(Table12[[#This Row],[Name]],M.Rd!$A:$T,20,FALSE)</f>
        <v>196</v>
      </c>
    </row>
    <row r="1105" spans="1:7" x14ac:dyDescent="0.25">
      <c r="A1105" s="44" t="s">
        <v>408</v>
      </c>
      <c r="B1105" s="49">
        <v>19.5</v>
      </c>
      <c r="C1105" s="49">
        <v>13</v>
      </c>
      <c r="D1105" s="46">
        <v>23.2</v>
      </c>
      <c r="E1105" s="55">
        <f>VLOOKUP(Table12[[#This Row],[Name]],M.Rd!$A:$T,MATCH(Table12[[#This Row],[L.eff]],M.Rd!$C$2:$S$2)+2,FALSE)</f>
        <v>22.2</v>
      </c>
      <c r="F1105" s="55">
        <f>VLOOKUP(Table12[[#This Row],[Name]],V.Rd!$A:$B,2,FALSE)</f>
        <v>324</v>
      </c>
      <c r="G1105" s="55">
        <f>VLOOKUP(Table12[[#This Row],[Name]],M.Rd!$A:$T,20,FALSE)</f>
        <v>196</v>
      </c>
    </row>
    <row r="1106" spans="1:7" x14ac:dyDescent="0.25">
      <c r="A1106" s="44" t="s">
        <v>408</v>
      </c>
      <c r="B1106" s="49">
        <v>19.5</v>
      </c>
      <c r="C1106" s="49">
        <v>14</v>
      </c>
      <c r="D1106" s="46">
        <v>20.100000000000001</v>
      </c>
      <c r="E1106" s="55">
        <f>VLOOKUP(Table12[[#This Row],[Name]],M.Rd!$A:$T,MATCH(Table12[[#This Row],[L.eff]],M.Rd!$C$2:$S$2)+2,FALSE)</f>
        <v>22.2</v>
      </c>
      <c r="F1106" s="55">
        <f>VLOOKUP(Table12[[#This Row],[Name]],V.Rd!$A:$B,2,FALSE)</f>
        <v>324</v>
      </c>
      <c r="G1106" s="55">
        <f>VLOOKUP(Table12[[#This Row],[Name]],M.Rd!$A:$T,20,FALSE)</f>
        <v>196</v>
      </c>
    </row>
    <row r="1107" spans="1:7" x14ac:dyDescent="0.25">
      <c r="A1107" s="43" t="s">
        <v>404</v>
      </c>
      <c r="B1107" s="48">
        <v>6.76</v>
      </c>
      <c r="C1107" s="48">
        <v>1</v>
      </c>
      <c r="D1107" s="45">
        <v>289</v>
      </c>
      <c r="E1107" s="55">
        <f>VLOOKUP(Table12[[#This Row],[Name]],M.Rd!$A:$T,MATCH(Table12[[#This Row],[L.eff]],M.Rd!$C$2:$S$2)+2,FALSE)</f>
        <v>8.34</v>
      </c>
      <c r="F1107" s="55">
        <f>VLOOKUP(Table12[[#This Row],[Name]],V.Rd!$A:$B,2,FALSE)</f>
        <v>112</v>
      </c>
      <c r="G1107" s="55">
        <f>VLOOKUP(Table12[[#This Row],[Name]],M.Rd!$A:$T,20,FALSE)</f>
        <v>79.2</v>
      </c>
    </row>
    <row r="1108" spans="1:7" x14ac:dyDescent="0.25">
      <c r="A1108" s="44" t="s">
        <v>404</v>
      </c>
      <c r="B1108" s="49">
        <v>6.76</v>
      </c>
      <c r="C1108" s="49">
        <v>1.5</v>
      </c>
      <c r="D1108" s="46">
        <v>266</v>
      </c>
      <c r="E1108" s="55">
        <f>VLOOKUP(Table12[[#This Row],[Name]],M.Rd!$A:$T,MATCH(Table12[[#This Row],[L.eff]],M.Rd!$C$2:$S$2)+2,FALSE)</f>
        <v>8.34</v>
      </c>
      <c r="F1108" s="55">
        <f>VLOOKUP(Table12[[#This Row],[Name]],V.Rd!$A:$B,2,FALSE)</f>
        <v>112</v>
      </c>
      <c r="G1108" s="55">
        <f>VLOOKUP(Table12[[#This Row],[Name]],M.Rd!$A:$T,20,FALSE)</f>
        <v>79.2</v>
      </c>
    </row>
    <row r="1109" spans="1:7" x14ac:dyDescent="0.25">
      <c r="A1109" s="44" t="s">
        <v>404</v>
      </c>
      <c r="B1109" s="49">
        <v>6.76</v>
      </c>
      <c r="C1109" s="49">
        <v>2</v>
      </c>
      <c r="D1109" s="46">
        <v>232</v>
      </c>
      <c r="E1109" s="55">
        <f>VLOOKUP(Table12[[#This Row],[Name]],M.Rd!$A:$T,MATCH(Table12[[#This Row],[L.eff]],M.Rd!$C$2:$S$2)+2,FALSE)</f>
        <v>8.34</v>
      </c>
      <c r="F1109" s="55">
        <f>VLOOKUP(Table12[[#This Row],[Name]],V.Rd!$A:$B,2,FALSE)</f>
        <v>112</v>
      </c>
      <c r="G1109" s="55">
        <f>VLOOKUP(Table12[[#This Row],[Name]],M.Rd!$A:$T,20,FALSE)</f>
        <v>79.2</v>
      </c>
    </row>
    <row r="1110" spans="1:7" x14ac:dyDescent="0.25">
      <c r="A1110" s="44" t="s">
        <v>404</v>
      </c>
      <c r="B1110" s="49">
        <v>6.76</v>
      </c>
      <c r="C1110" s="49">
        <v>2.5</v>
      </c>
      <c r="D1110" s="46">
        <v>187</v>
      </c>
      <c r="E1110" s="55">
        <f>VLOOKUP(Table12[[#This Row],[Name]],M.Rd!$A:$T,MATCH(Table12[[#This Row],[L.eff]],M.Rd!$C$2:$S$2)+2,FALSE)</f>
        <v>8.34</v>
      </c>
      <c r="F1110" s="55">
        <f>VLOOKUP(Table12[[#This Row],[Name]],V.Rd!$A:$B,2,FALSE)</f>
        <v>112</v>
      </c>
      <c r="G1110" s="55">
        <f>VLOOKUP(Table12[[#This Row],[Name]],M.Rd!$A:$T,20,FALSE)</f>
        <v>79.2</v>
      </c>
    </row>
    <row r="1111" spans="1:7" x14ac:dyDescent="0.25">
      <c r="A1111" s="44" t="s">
        <v>404</v>
      </c>
      <c r="B1111" s="49">
        <v>6.76</v>
      </c>
      <c r="C1111" s="49">
        <v>3</v>
      </c>
      <c r="D1111" s="46">
        <v>145</v>
      </c>
      <c r="E1111" s="55">
        <f>VLOOKUP(Table12[[#This Row],[Name]],M.Rd!$A:$T,MATCH(Table12[[#This Row],[L.eff]],M.Rd!$C$2:$S$2)+2,FALSE)</f>
        <v>8.34</v>
      </c>
      <c r="F1111" s="55">
        <f>VLOOKUP(Table12[[#This Row],[Name]],V.Rd!$A:$B,2,FALSE)</f>
        <v>112</v>
      </c>
      <c r="G1111" s="55">
        <f>VLOOKUP(Table12[[#This Row],[Name]],M.Rd!$A:$T,20,FALSE)</f>
        <v>79.2</v>
      </c>
    </row>
    <row r="1112" spans="1:7" x14ac:dyDescent="0.25">
      <c r="A1112" s="44" t="s">
        <v>404</v>
      </c>
      <c r="B1112" s="49">
        <v>6.76</v>
      </c>
      <c r="C1112" s="49">
        <v>3.5</v>
      </c>
      <c r="D1112" s="46">
        <v>112</v>
      </c>
      <c r="E1112" s="55">
        <f>VLOOKUP(Table12[[#This Row],[Name]],M.Rd!$A:$T,MATCH(Table12[[#This Row],[L.eff]],M.Rd!$C$2:$S$2)+2,FALSE)</f>
        <v>8.34</v>
      </c>
      <c r="F1112" s="55">
        <f>VLOOKUP(Table12[[#This Row],[Name]],V.Rd!$A:$B,2,FALSE)</f>
        <v>112</v>
      </c>
      <c r="G1112" s="55">
        <f>VLOOKUP(Table12[[#This Row],[Name]],M.Rd!$A:$T,20,FALSE)</f>
        <v>79.2</v>
      </c>
    </row>
    <row r="1113" spans="1:7" x14ac:dyDescent="0.25">
      <c r="A1113" s="44" t="s">
        <v>404</v>
      </c>
      <c r="B1113" s="49">
        <v>6.76</v>
      </c>
      <c r="C1113" s="49">
        <v>4</v>
      </c>
      <c r="D1113" s="46">
        <v>89</v>
      </c>
      <c r="E1113" s="55">
        <f>VLOOKUP(Table12[[#This Row],[Name]],M.Rd!$A:$T,MATCH(Table12[[#This Row],[L.eff]],M.Rd!$C$2:$S$2)+2,FALSE)</f>
        <v>8.34</v>
      </c>
      <c r="F1113" s="55">
        <f>VLOOKUP(Table12[[#This Row],[Name]],V.Rd!$A:$B,2,FALSE)</f>
        <v>112</v>
      </c>
      <c r="G1113" s="55">
        <f>VLOOKUP(Table12[[#This Row],[Name]],M.Rd!$A:$T,20,FALSE)</f>
        <v>79.2</v>
      </c>
    </row>
    <row r="1114" spans="1:7" x14ac:dyDescent="0.25">
      <c r="A1114" s="44" t="s">
        <v>404</v>
      </c>
      <c r="B1114" s="49">
        <v>6.76</v>
      </c>
      <c r="C1114" s="49">
        <v>5</v>
      </c>
      <c r="D1114" s="46">
        <v>59.1</v>
      </c>
      <c r="E1114" s="55">
        <f>VLOOKUP(Table12[[#This Row],[Name]],M.Rd!$A:$T,MATCH(Table12[[#This Row],[L.eff]],M.Rd!$C$2:$S$2)+2,FALSE)</f>
        <v>8.34</v>
      </c>
      <c r="F1114" s="55">
        <f>VLOOKUP(Table12[[#This Row],[Name]],V.Rd!$A:$B,2,FALSE)</f>
        <v>112</v>
      </c>
      <c r="G1114" s="55">
        <f>VLOOKUP(Table12[[#This Row],[Name]],M.Rd!$A:$T,20,FALSE)</f>
        <v>79.2</v>
      </c>
    </row>
    <row r="1115" spans="1:7" x14ac:dyDescent="0.25">
      <c r="A1115" s="44" t="s">
        <v>404</v>
      </c>
      <c r="B1115" s="49">
        <v>6.76</v>
      </c>
      <c r="C1115" s="49">
        <v>6</v>
      </c>
      <c r="D1115" s="46">
        <v>41.9</v>
      </c>
      <c r="E1115" s="55">
        <f>VLOOKUP(Table12[[#This Row],[Name]],M.Rd!$A:$T,MATCH(Table12[[#This Row],[L.eff]],M.Rd!$C$2:$S$2)+2,FALSE)</f>
        <v>8.34</v>
      </c>
      <c r="F1115" s="55">
        <f>VLOOKUP(Table12[[#This Row],[Name]],V.Rd!$A:$B,2,FALSE)</f>
        <v>112</v>
      </c>
      <c r="G1115" s="55">
        <f>VLOOKUP(Table12[[#This Row],[Name]],M.Rd!$A:$T,20,FALSE)</f>
        <v>79.2</v>
      </c>
    </row>
    <row r="1116" spans="1:7" x14ac:dyDescent="0.25">
      <c r="A1116" s="44" t="s">
        <v>404</v>
      </c>
      <c r="B1116" s="49">
        <v>6.76</v>
      </c>
      <c r="C1116" s="49">
        <v>7</v>
      </c>
      <c r="D1116" s="46">
        <v>31.2</v>
      </c>
      <c r="E1116" s="55">
        <f>VLOOKUP(Table12[[#This Row],[Name]],M.Rd!$A:$T,MATCH(Table12[[#This Row],[L.eff]],M.Rd!$C$2:$S$2)+2,FALSE)</f>
        <v>8.34</v>
      </c>
      <c r="F1116" s="55">
        <f>VLOOKUP(Table12[[#This Row],[Name]],V.Rd!$A:$B,2,FALSE)</f>
        <v>112</v>
      </c>
      <c r="G1116" s="55">
        <f>VLOOKUP(Table12[[#This Row],[Name]],M.Rd!$A:$T,20,FALSE)</f>
        <v>79.2</v>
      </c>
    </row>
    <row r="1117" spans="1:7" x14ac:dyDescent="0.25">
      <c r="A1117" s="44" t="s">
        <v>404</v>
      </c>
      <c r="B1117" s="49">
        <v>6.76</v>
      </c>
      <c r="C1117" s="49">
        <v>8</v>
      </c>
      <c r="D1117" s="46">
        <v>24.1</v>
      </c>
      <c r="E1117" s="55">
        <f>VLOOKUP(Table12[[#This Row],[Name]],M.Rd!$A:$T,MATCH(Table12[[#This Row],[L.eff]],M.Rd!$C$2:$S$2)+2,FALSE)</f>
        <v>8.34</v>
      </c>
      <c r="F1117" s="55">
        <f>VLOOKUP(Table12[[#This Row],[Name]],V.Rd!$A:$B,2,FALSE)</f>
        <v>112</v>
      </c>
      <c r="G1117" s="55">
        <f>VLOOKUP(Table12[[#This Row],[Name]],M.Rd!$A:$T,20,FALSE)</f>
        <v>79.2</v>
      </c>
    </row>
    <row r="1118" spans="1:7" x14ac:dyDescent="0.25">
      <c r="A1118" s="44" t="s">
        <v>404</v>
      </c>
      <c r="B1118" s="49">
        <v>6.76</v>
      </c>
      <c r="C1118" s="49">
        <v>9</v>
      </c>
      <c r="D1118" s="46">
        <v>19.2</v>
      </c>
      <c r="E1118" s="55">
        <f>VLOOKUP(Table12[[#This Row],[Name]],M.Rd!$A:$T,MATCH(Table12[[#This Row],[L.eff]],M.Rd!$C$2:$S$2)+2,FALSE)</f>
        <v>8.34</v>
      </c>
      <c r="F1118" s="55">
        <f>VLOOKUP(Table12[[#This Row],[Name]],V.Rd!$A:$B,2,FALSE)</f>
        <v>112</v>
      </c>
      <c r="G1118" s="55">
        <f>VLOOKUP(Table12[[#This Row],[Name]],M.Rd!$A:$T,20,FALSE)</f>
        <v>79.2</v>
      </c>
    </row>
    <row r="1119" spans="1:7" x14ac:dyDescent="0.25">
      <c r="A1119" s="44" t="s">
        <v>404</v>
      </c>
      <c r="B1119" s="49">
        <v>6.76</v>
      </c>
      <c r="C1119" s="49">
        <v>10</v>
      </c>
      <c r="D1119" s="46">
        <v>15.6</v>
      </c>
      <c r="E1119" s="55">
        <f>VLOOKUP(Table12[[#This Row],[Name]],M.Rd!$A:$T,MATCH(Table12[[#This Row],[L.eff]],M.Rd!$C$2:$S$2)+2,FALSE)</f>
        <v>8.34</v>
      </c>
      <c r="F1119" s="55">
        <f>VLOOKUP(Table12[[#This Row],[Name]],V.Rd!$A:$B,2,FALSE)</f>
        <v>112</v>
      </c>
      <c r="G1119" s="55">
        <f>VLOOKUP(Table12[[#This Row],[Name]],M.Rd!$A:$T,20,FALSE)</f>
        <v>79.2</v>
      </c>
    </row>
    <row r="1120" spans="1:7" x14ac:dyDescent="0.25">
      <c r="A1120" s="44" t="s">
        <v>404</v>
      </c>
      <c r="B1120" s="49">
        <v>6.76</v>
      </c>
      <c r="C1120" s="49">
        <v>11</v>
      </c>
      <c r="D1120" s="46">
        <v>13</v>
      </c>
      <c r="E1120" s="55">
        <f>VLOOKUP(Table12[[#This Row],[Name]],M.Rd!$A:$T,MATCH(Table12[[#This Row],[L.eff]],M.Rd!$C$2:$S$2)+2,FALSE)</f>
        <v>8.34</v>
      </c>
      <c r="F1120" s="55">
        <f>VLOOKUP(Table12[[#This Row],[Name]],V.Rd!$A:$B,2,FALSE)</f>
        <v>112</v>
      </c>
      <c r="G1120" s="55">
        <f>VLOOKUP(Table12[[#This Row],[Name]],M.Rd!$A:$T,20,FALSE)</f>
        <v>79.2</v>
      </c>
    </row>
    <row r="1121" spans="1:7" x14ac:dyDescent="0.25">
      <c r="A1121" s="44" t="s">
        <v>404</v>
      </c>
      <c r="B1121" s="49">
        <v>6.76</v>
      </c>
      <c r="C1121" s="49">
        <v>12</v>
      </c>
      <c r="D1121" s="46">
        <v>10.9</v>
      </c>
      <c r="E1121" s="55">
        <f>VLOOKUP(Table12[[#This Row],[Name]],M.Rd!$A:$T,MATCH(Table12[[#This Row],[L.eff]],M.Rd!$C$2:$S$2)+2,FALSE)</f>
        <v>8.34</v>
      </c>
      <c r="F1121" s="55">
        <f>VLOOKUP(Table12[[#This Row],[Name]],V.Rd!$A:$B,2,FALSE)</f>
        <v>112</v>
      </c>
      <c r="G1121" s="55">
        <f>VLOOKUP(Table12[[#This Row],[Name]],M.Rd!$A:$T,20,FALSE)</f>
        <v>79.2</v>
      </c>
    </row>
    <row r="1122" spans="1:7" x14ac:dyDescent="0.25">
      <c r="A1122" s="44" t="s">
        <v>404</v>
      </c>
      <c r="B1122" s="49">
        <v>6.76</v>
      </c>
      <c r="C1122" s="49">
        <v>13</v>
      </c>
      <c r="D1122" s="46">
        <v>9.35</v>
      </c>
      <c r="E1122" s="55">
        <f>VLOOKUP(Table12[[#This Row],[Name]],M.Rd!$A:$T,MATCH(Table12[[#This Row],[L.eff]],M.Rd!$C$2:$S$2)+2,FALSE)</f>
        <v>8.34</v>
      </c>
      <c r="F1122" s="55">
        <f>VLOOKUP(Table12[[#This Row],[Name]],V.Rd!$A:$B,2,FALSE)</f>
        <v>112</v>
      </c>
      <c r="G1122" s="55">
        <f>VLOOKUP(Table12[[#This Row],[Name]],M.Rd!$A:$T,20,FALSE)</f>
        <v>79.2</v>
      </c>
    </row>
    <row r="1123" spans="1:7" x14ac:dyDescent="0.25">
      <c r="A1123" s="44" t="s">
        <v>404</v>
      </c>
      <c r="B1123" s="49">
        <v>6.76</v>
      </c>
      <c r="C1123" s="49">
        <v>14</v>
      </c>
      <c r="D1123" s="46">
        <v>8.09</v>
      </c>
      <c r="E1123" s="55">
        <f>VLOOKUP(Table12[[#This Row],[Name]],M.Rd!$A:$T,MATCH(Table12[[#This Row],[L.eff]],M.Rd!$C$2:$S$2)+2,FALSE)</f>
        <v>8.34</v>
      </c>
      <c r="F1123" s="55">
        <f>VLOOKUP(Table12[[#This Row],[Name]],V.Rd!$A:$B,2,FALSE)</f>
        <v>112</v>
      </c>
      <c r="G1123" s="55">
        <f>VLOOKUP(Table12[[#This Row],[Name]],M.Rd!$A:$T,20,FALSE)</f>
        <v>79.2</v>
      </c>
    </row>
    <row r="1124" spans="1:7" x14ac:dyDescent="0.25">
      <c r="A1124" s="43" t="s">
        <v>405</v>
      </c>
      <c r="B1124" s="48">
        <v>8.3800000000000008</v>
      </c>
      <c r="C1124" s="48">
        <v>1</v>
      </c>
      <c r="D1124" s="45">
        <v>358</v>
      </c>
      <c r="E1124" s="55">
        <f>VLOOKUP(Table12[[#This Row],[Name]],M.Rd!$A:$T,MATCH(Table12[[#This Row],[L.eff]],M.Rd!$C$2:$S$2)+2,FALSE)</f>
        <v>10.3</v>
      </c>
      <c r="F1124" s="55">
        <f>VLOOKUP(Table12[[#This Row],[Name]],V.Rd!$A:$B,2,FALSE)</f>
        <v>140</v>
      </c>
      <c r="G1124" s="55">
        <f>VLOOKUP(Table12[[#This Row],[Name]],M.Rd!$A:$T,20,FALSE)</f>
        <v>96.3</v>
      </c>
    </row>
    <row r="1125" spans="1:7" x14ac:dyDescent="0.25">
      <c r="A1125" s="44" t="s">
        <v>405</v>
      </c>
      <c r="B1125" s="49">
        <v>8.3800000000000008</v>
      </c>
      <c r="C1125" s="49">
        <v>1.5</v>
      </c>
      <c r="D1125" s="46">
        <v>330</v>
      </c>
      <c r="E1125" s="55">
        <f>VLOOKUP(Table12[[#This Row],[Name]],M.Rd!$A:$T,MATCH(Table12[[#This Row],[L.eff]],M.Rd!$C$2:$S$2)+2,FALSE)</f>
        <v>10.3</v>
      </c>
      <c r="F1125" s="55">
        <f>VLOOKUP(Table12[[#This Row],[Name]],V.Rd!$A:$B,2,FALSE)</f>
        <v>140</v>
      </c>
      <c r="G1125" s="55">
        <f>VLOOKUP(Table12[[#This Row],[Name]],M.Rd!$A:$T,20,FALSE)</f>
        <v>96.3</v>
      </c>
    </row>
    <row r="1126" spans="1:7" x14ac:dyDescent="0.25">
      <c r="A1126" s="44" t="s">
        <v>405</v>
      </c>
      <c r="B1126" s="49">
        <v>8.3800000000000008</v>
      </c>
      <c r="C1126" s="49">
        <v>2</v>
      </c>
      <c r="D1126" s="46">
        <v>286</v>
      </c>
      <c r="E1126" s="55">
        <f>VLOOKUP(Table12[[#This Row],[Name]],M.Rd!$A:$T,MATCH(Table12[[#This Row],[L.eff]],M.Rd!$C$2:$S$2)+2,FALSE)</f>
        <v>10.3</v>
      </c>
      <c r="F1126" s="55">
        <f>VLOOKUP(Table12[[#This Row],[Name]],V.Rd!$A:$B,2,FALSE)</f>
        <v>140</v>
      </c>
      <c r="G1126" s="55">
        <f>VLOOKUP(Table12[[#This Row],[Name]],M.Rd!$A:$T,20,FALSE)</f>
        <v>96.3</v>
      </c>
    </row>
    <row r="1127" spans="1:7" x14ac:dyDescent="0.25">
      <c r="A1127" s="44" t="s">
        <v>405</v>
      </c>
      <c r="B1127" s="49">
        <v>8.3800000000000008</v>
      </c>
      <c r="C1127" s="49">
        <v>2.5</v>
      </c>
      <c r="D1127" s="46">
        <v>229</v>
      </c>
      <c r="E1127" s="55">
        <f>VLOOKUP(Table12[[#This Row],[Name]],M.Rd!$A:$T,MATCH(Table12[[#This Row],[L.eff]],M.Rd!$C$2:$S$2)+2,FALSE)</f>
        <v>10.3</v>
      </c>
      <c r="F1127" s="55">
        <f>VLOOKUP(Table12[[#This Row],[Name]],V.Rd!$A:$B,2,FALSE)</f>
        <v>140</v>
      </c>
      <c r="G1127" s="55">
        <f>VLOOKUP(Table12[[#This Row],[Name]],M.Rd!$A:$T,20,FALSE)</f>
        <v>96.3</v>
      </c>
    </row>
    <row r="1128" spans="1:7" x14ac:dyDescent="0.25">
      <c r="A1128" s="44" t="s">
        <v>405</v>
      </c>
      <c r="B1128" s="49">
        <v>8.3800000000000008</v>
      </c>
      <c r="C1128" s="49">
        <v>3</v>
      </c>
      <c r="D1128" s="46">
        <v>177</v>
      </c>
      <c r="E1128" s="55">
        <f>VLOOKUP(Table12[[#This Row],[Name]],M.Rd!$A:$T,MATCH(Table12[[#This Row],[L.eff]],M.Rd!$C$2:$S$2)+2,FALSE)</f>
        <v>10.3</v>
      </c>
      <c r="F1128" s="55">
        <f>VLOOKUP(Table12[[#This Row],[Name]],V.Rd!$A:$B,2,FALSE)</f>
        <v>140</v>
      </c>
      <c r="G1128" s="55">
        <f>VLOOKUP(Table12[[#This Row],[Name]],M.Rd!$A:$T,20,FALSE)</f>
        <v>96.3</v>
      </c>
    </row>
    <row r="1129" spans="1:7" x14ac:dyDescent="0.25">
      <c r="A1129" s="44" t="s">
        <v>405</v>
      </c>
      <c r="B1129" s="49">
        <v>8.3800000000000008</v>
      </c>
      <c r="C1129" s="49">
        <v>3.5</v>
      </c>
      <c r="D1129" s="46">
        <v>137</v>
      </c>
      <c r="E1129" s="55">
        <f>VLOOKUP(Table12[[#This Row],[Name]],M.Rd!$A:$T,MATCH(Table12[[#This Row],[L.eff]],M.Rd!$C$2:$S$2)+2,FALSE)</f>
        <v>10.3</v>
      </c>
      <c r="F1129" s="55">
        <f>VLOOKUP(Table12[[#This Row],[Name]],V.Rd!$A:$B,2,FALSE)</f>
        <v>140</v>
      </c>
      <c r="G1129" s="55">
        <f>VLOOKUP(Table12[[#This Row],[Name]],M.Rd!$A:$T,20,FALSE)</f>
        <v>96.3</v>
      </c>
    </row>
    <row r="1130" spans="1:7" x14ac:dyDescent="0.25">
      <c r="A1130" s="44" t="s">
        <v>405</v>
      </c>
      <c r="B1130" s="49">
        <v>8.3800000000000008</v>
      </c>
      <c r="C1130" s="49">
        <v>4</v>
      </c>
      <c r="D1130" s="46">
        <v>109</v>
      </c>
      <c r="E1130" s="55">
        <f>VLOOKUP(Table12[[#This Row],[Name]],M.Rd!$A:$T,MATCH(Table12[[#This Row],[L.eff]],M.Rd!$C$2:$S$2)+2,FALSE)</f>
        <v>10.3</v>
      </c>
      <c r="F1130" s="55">
        <f>VLOOKUP(Table12[[#This Row],[Name]],V.Rd!$A:$B,2,FALSE)</f>
        <v>140</v>
      </c>
      <c r="G1130" s="55">
        <f>VLOOKUP(Table12[[#This Row],[Name]],M.Rd!$A:$T,20,FALSE)</f>
        <v>96.3</v>
      </c>
    </row>
    <row r="1131" spans="1:7" x14ac:dyDescent="0.25">
      <c r="A1131" s="44" t="s">
        <v>405</v>
      </c>
      <c r="B1131" s="49">
        <v>8.3800000000000008</v>
      </c>
      <c r="C1131" s="49">
        <v>5</v>
      </c>
      <c r="D1131" s="46">
        <v>72</v>
      </c>
      <c r="E1131" s="55">
        <f>VLOOKUP(Table12[[#This Row],[Name]],M.Rd!$A:$T,MATCH(Table12[[#This Row],[L.eff]],M.Rd!$C$2:$S$2)+2,FALSE)</f>
        <v>10.3</v>
      </c>
      <c r="F1131" s="55">
        <f>VLOOKUP(Table12[[#This Row],[Name]],V.Rd!$A:$B,2,FALSE)</f>
        <v>140</v>
      </c>
      <c r="G1131" s="55">
        <f>VLOOKUP(Table12[[#This Row],[Name]],M.Rd!$A:$T,20,FALSE)</f>
        <v>96.3</v>
      </c>
    </row>
    <row r="1132" spans="1:7" x14ac:dyDescent="0.25">
      <c r="A1132" s="44" t="s">
        <v>405</v>
      </c>
      <c r="B1132" s="49">
        <v>8.3800000000000008</v>
      </c>
      <c r="C1132" s="49">
        <v>6</v>
      </c>
      <c r="D1132" s="46">
        <v>51.1</v>
      </c>
      <c r="E1132" s="55">
        <f>VLOOKUP(Table12[[#This Row],[Name]],M.Rd!$A:$T,MATCH(Table12[[#This Row],[L.eff]],M.Rd!$C$2:$S$2)+2,FALSE)</f>
        <v>10.3</v>
      </c>
      <c r="F1132" s="55">
        <f>VLOOKUP(Table12[[#This Row],[Name]],V.Rd!$A:$B,2,FALSE)</f>
        <v>140</v>
      </c>
      <c r="G1132" s="55">
        <f>VLOOKUP(Table12[[#This Row],[Name]],M.Rd!$A:$T,20,FALSE)</f>
        <v>96.3</v>
      </c>
    </row>
    <row r="1133" spans="1:7" x14ac:dyDescent="0.25">
      <c r="A1133" s="44" t="s">
        <v>405</v>
      </c>
      <c r="B1133" s="49">
        <v>8.3800000000000008</v>
      </c>
      <c r="C1133" s="49">
        <v>7</v>
      </c>
      <c r="D1133" s="46">
        <v>38</v>
      </c>
      <c r="E1133" s="55">
        <f>VLOOKUP(Table12[[#This Row],[Name]],M.Rd!$A:$T,MATCH(Table12[[#This Row],[L.eff]],M.Rd!$C$2:$S$2)+2,FALSE)</f>
        <v>10.3</v>
      </c>
      <c r="F1133" s="55">
        <f>VLOOKUP(Table12[[#This Row],[Name]],V.Rd!$A:$B,2,FALSE)</f>
        <v>140</v>
      </c>
      <c r="G1133" s="55">
        <f>VLOOKUP(Table12[[#This Row],[Name]],M.Rd!$A:$T,20,FALSE)</f>
        <v>96.3</v>
      </c>
    </row>
    <row r="1134" spans="1:7" x14ac:dyDescent="0.25">
      <c r="A1134" s="44" t="s">
        <v>405</v>
      </c>
      <c r="B1134" s="49">
        <v>8.3800000000000008</v>
      </c>
      <c r="C1134" s="49">
        <v>8</v>
      </c>
      <c r="D1134" s="46">
        <v>29.4</v>
      </c>
      <c r="E1134" s="55">
        <f>VLOOKUP(Table12[[#This Row],[Name]],M.Rd!$A:$T,MATCH(Table12[[#This Row],[L.eff]],M.Rd!$C$2:$S$2)+2,FALSE)</f>
        <v>10.3</v>
      </c>
      <c r="F1134" s="55">
        <f>VLOOKUP(Table12[[#This Row],[Name]],V.Rd!$A:$B,2,FALSE)</f>
        <v>140</v>
      </c>
      <c r="G1134" s="55">
        <f>VLOOKUP(Table12[[#This Row],[Name]],M.Rd!$A:$T,20,FALSE)</f>
        <v>96.3</v>
      </c>
    </row>
    <row r="1135" spans="1:7" x14ac:dyDescent="0.25">
      <c r="A1135" s="44" t="s">
        <v>405</v>
      </c>
      <c r="B1135" s="49">
        <v>8.3800000000000008</v>
      </c>
      <c r="C1135" s="49">
        <v>9</v>
      </c>
      <c r="D1135" s="46">
        <v>23.4</v>
      </c>
      <c r="E1135" s="55">
        <f>VLOOKUP(Table12[[#This Row],[Name]],M.Rd!$A:$T,MATCH(Table12[[#This Row],[L.eff]],M.Rd!$C$2:$S$2)+2,FALSE)</f>
        <v>10.3</v>
      </c>
      <c r="F1135" s="55">
        <f>VLOOKUP(Table12[[#This Row],[Name]],V.Rd!$A:$B,2,FALSE)</f>
        <v>140</v>
      </c>
      <c r="G1135" s="55">
        <f>VLOOKUP(Table12[[#This Row],[Name]],M.Rd!$A:$T,20,FALSE)</f>
        <v>96.3</v>
      </c>
    </row>
    <row r="1136" spans="1:7" x14ac:dyDescent="0.25">
      <c r="A1136" s="44" t="s">
        <v>405</v>
      </c>
      <c r="B1136" s="49">
        <v>8.3800000000000008</v>
      </c>
      <c r="C1136" s="49">
        <v>10</v>
      </c>
      <c r="D1136" s="46">
        <v>19</v>
      </c>
      <c r="E1136" s="55">
        <f>VLOOKUP(Table12[[#This Row],[Name]],M.Rd!$A:$T,MATCH(Table12[[#This Row],[L.eff]],M.Rd!$C$2:$S$2)+2,FALSE)</f>
        <v>10.3</v>
      </c>
      <c r="F1136" s="55">
        <f>VLOOKUP(Table12[[#This Row],[Name]],V.Rd!$A:$B,2,FALSE)</f>
        <v>140</v>
      </c>
      <c r="G1136" s="55">
        <f>VLOOKUP(Table12[[#This Row],[Name]],M.Rd!$A:$T,20,FALSE)</f>
        <v>96.3</v>
      </c>
    </row>
    <row r="1137" spans="1:7" x14ac:dyDescent="0.25">
      <c r="A1137" s="44" t="s">
        <v>405</v>
      </c>
      <c r="B1137" s="49">
        <v>8.3800000000000008</v>
      </c>
      <c r="C1137" s="49">
        <v>11</v>
      </c>
      <c r="D1137" s="46">
        <v>15.8</v>
      </c>
      <c r="E1137" s="55">
        <f>VLOOKUP(Table12[[#This Row],[Name]],M.Rd!$A:$T,MATCH(Table12[[#This Row],[L.eff]],M.Rd!$C$2:$S$2)+2,FALSE)</f>
        <v>10.3</v>
      </c>
      <c r="F1137" s="55">
        <f>VLOOKUP(Table12[[#This Row],[Name]],V.Rd!$A:$B,2,FALSE)</f>
        <v>140</v>
      </c>
      <c r="G1137" s="55">
        <f>VLOOKUP(Table12[[#This Row],[Name]],M.Rd!$A:$T,20,FALSE)</f>
        <v>96.3</v>
      </c>
    </row>
    <row r="1138" spans="1:7" x14ac:dyDescent="0.25">
      <c r="A1138" s="44" t="s">
        <v>405</v>
      </c>
      <c r="B1138" s="49">
        <v>8.3800000000000008</v>
      </c>
      <c r="C1138" s="49">
        <v>12</v>
      </c>
      <c r="D1138" s="46">
        <v>13.3</v>
      </c>
      <c r="E1138" s="55">
        <f>VLOOKUP(Table12[[#This Row],[Name]],M.Rd!$A:$T,MATCH(Table12[[#This Row],[L.eff]],M.Rd!$C$2:$S$2)+2,FALSE)</f>
        <v>10.3</v>
      </c>
      <c r="F1138" s="55">
        <f>VLOOKUP(Table12[[#This Row],[Name]],V.Rd!$A:$B,2,FALSE)</f>
        <v>140</v>
      </c>
      <c r="G1138" s="55">
        <f>VLOOKUP(Table12[[#This Row],[Name]],M.Rd!$A:$T,20,FALSE)</f>
        <v>96.3</v>
      </c>
    </row>
    <row r="1139" spans="1:7" x14ac:dyDescent="0.25">
      <c r="A1139" s="44" t="s">
        <v>405</v>
      </c>
      <c r="B1139" s="49">
        <v>8.3800000000000008</v>
      </c>
      <c r="C1139" s="49">
        <v>13</v>
      </c>
      <c r="D1139" s="46">
        <v>11.4</v>
      </c>
      <c r="E1139" s="55">
        <f>VLOOKUP(Table12[[#This Row],[Name]],M.Rd!$A:$T,MATCH(Table12[[#This Row],[L.eff]],M.Rd!$C$2:$S$2)+2,FALSE)</f>
        <v>10.3</v>
      </c>
      <c r="F1139" s="55">
        <f>VLOOKUP(Table12[[#This Row],[Name]],V.Rd!$A:$B,2,FALSE)</f>
        <v>140</v>
      </c>
      <c r="G1139" s="55">
        <f>VLOOKUP(Table12[[#This Row],[Name]],M.Rd!$A:$T,20,FALSE)</f>
        <v>96.3</v>
      </c>
    </row>
    <row r="1140" spans="1:7" x14ac:dyDescent="0.25">
      <c r="A1140" s="44" t="s">
        <v>405</v>
      </c>
      <c r="B1140" s="49">
        <v>8.3800000000000008</v>
      </c>
      <c r="C1140" s="49">
        <v>14</v>
      </c>
      <c r="D1140" s="46">
        <v>9.84</v>
      </c>
      <c r="E1140" s="55">
        <f>VLOOKUP(Table12[[#This Row],[Name]],M.Rd!$A:$T,MATCH(Table12[[#This Row],[L.eff]],M.Rd!$C$2:$S$2)+2,FALSE)</f>
        <v>10.3</v>
      </c>
      <c r="F1140" s="55">
        <f>VLOOKUP(Table12[[#This Row],[Name]],V.Rd!$A:$B,2,FALSE)</f>
        <v>140</v>
      </c>
      <c r="G1140" s="55">
        <f>VLOOKUP(Table12[[#This Row],[Name]],M.Rd!$A:$T,20,FALSE)</f>
        <v>96.3</v>
      </c>
    </row>
    <row r="1141" spans="1:7" x14ac:dyDescent="0.25">
      <c r="A1141" s="43" t="s">
        <v>406</v>
      </c>
      <c r="B1141" s="48">
        <v>10.3</v>
      </c>
      <c r="C1141" s="48">
        <v>1</v>
      </c>
      <c r="D1141" s="45">
        <v>441</v>
      </c>
      <c r="E1141" s="55">
        <f>VLOOKUP(Table12[[#This Row],[Name]],M.Rd!$A:$T,MATCH(Table12[[#This Row],[L.eff]],M.Rd!$C$2:$S$2)+2,FALSE)</f>
        <v>12.5</v>
      </c>
      <c r="F1141" s="55">
        <f>VLOOKUP(Table12[[#This Row],[Name]],V.Rd!$A:$B,2,FALSE)</f>
        <v>172</v>
      </c>
      <c r="G1141" s="55">
        <f>VLOOKUP(Table12[[#This Row],[Name]],M.Rd!$A:$T,20,FALSE)</f>
        <v>116</v>
      </c>
    </row>
    <row r="1142" spans="1:7" x14ac:dyDescent="0.25">
      <c r="A1142" s="44" t="s">
        <v>406</v>
      </c>
      <c r="B1142" s="49">
        <v>10.3</v>
      </c>
      <c r="C1142" s="49">
        <v>1.5</v>
      </c>
      <c r="D1142" s="46">
        <v>405</v>
      </c>
      <c r="E1142" s="55">
        <f>VLOOKUP(Table12[[#This Row],[Name]],M.Rd!$A:$T,MATCH(Table12[[#This Row],[L.eff]],M.Rd!$C$2:$S$2)+2,FALSE)</f>
        <v>12.5</v>
      </c>
      <c r="F1142" s="55">
        <f>VLOOKUP(Table12[[#This Row],[Name]],V.Rd!$A:$B,2,FALSE)</f>
        <v>172</v>
      </c>
      <c r="G1142" s="55">
        <f>VLOOKUP(Table12[[#This Row],[Name]],M.Rd!$A:$T,20,FALSE)</f>
        <v>116</v>
      </c>
    </row>
    <row r="1143" spans="1:7" x14ac:dyDescent="0.25">
      <c r="A1143" s="44" t="s">
        <v>406</v>
      </c>
      <c r="B1143" s="49">
        <v>10.3</v>
      </c>
      <c r="C1143" s="49">
        <v>2</v>
      </c>
      <c r="D1143" s="46">
        <v>350</v>
      </c>
      <c r="E1143" s="55">
        <f>VLOOKUP(Table12[[#This Row],[Name]],M.Rd!$A:$T,MATCH(Table12[[#This Row],[L.eff]],M.Rd!$C$2:$S$2)+2,FALSE)</f>
        <v>12.5</v>
      </c>
      <c r="F1143" s="55">
        <f>VLOOKUP(Table12[[#This Row],[Name]],V.Rd!$A:$B,2,FALSE)</f>
        <v>172</v>
      </c>
      <c r="G1143" s="55">
        <f>VLOOKUP(Table12[[#This Row],[Name]],M.Rd!$A:$T,20,FALSE)</f>
        <v>116</v>
      </c>
    </row>
    <row r="1144" spans="1:7" x14ac:dyDescent="0.25">
      <c r="A1144" s="44" t="s">
        <v>406</v>
      </c>
      <c r="B1144" s="49">
        <v>10.3</v>
      </c>
      <c r="C1144" s="49">
        <v>2.5</v>
      </c>
      <c r="D1144" s="46">
        <v>279</v>
      </c>
      <c r="E1144" s="55">
        <f>VLOOKUP(Table12[[#This Row],[Name]],M.Rd!$A:$T,MATCH(Table12[[#This Row],[L.eff]],M.Rd!$C$2:$S$2)+2,FALSE)</f>
        <v>12.5</v>
      </c>
      <c r="F1144" s="55">
        <f>VLOOKUP(Table12[[#This Row],[Name]],V.Rd!$A:$B,2,FALSE)</f>
        <v>172</v>
      </c>
      <c r="G1144" s="55">
        <f>VLOOKUP(Table12[[#This Row],[Name]],M.Rd!$A:$T,20,FALSE)</f>
        <v>116</v>
      </c>
    </row>
    <row r="1145" spans="1:7" x14ac:dyDescent="0.25">
      <c r="A1145" s="44" t="s">
        <v>406</v>
      </c>
      <c r="B1145" s="49">
        <v>10.3</v>
      </c>
      <c r="C1145" s="49">
        <v>3</v>
      </c>
      <c r="D1145" s="46">
        <v>215</v>
      </c>
      <c r="E1145" s="55">
        <f>VLOOKUP(Table12[[#This Row],[Name]],M.Rd!$A:$T,MATCH(Table12[[#This Row],[L.eff]],M.Rd!$C$2:$S$2)+2,FALSE)</f>
        <v>12.5</v>
      </c>
      <c r="F1145" s="55">
        <f>VLOOKUP(Table12[[#This Row],[Name]],V.Rd!$A:$B,2,FALSE)</f>
        <v>172</v>
      </c>
      <c r="G1145" s="55">
        <f>VLOOKUP(Table12[[#This Row],[Name]],M.Rd!$A:$T,20,FALSE)</f>
        <v>116</v>
      </c>
    </row>
    <row r="1146" spans="1:7" x14ac:dyDescent="0.25">
      <c r="A1146" s="44" t="s">
        <v>406</v>
      </c>
      <c r="B1146" s="49">
        <v>10.3</v>
      </c>
      <c r="C1146" s="49">
        <v>3.5</v>
      </c>
      <c r="D1146" s="46">
        <v>166</v>
      </c>
      <c r="E1146" s="55">
        <f>VLOOKUP(Table12[[#This Row],[Name]],M.Rd!$A:$T,MATCH(Table12[[#This Row],[L.eff]],M.Rd!$C$2:$S$2)+2,FALSE)</f>
        <v>12.5</v>
      </c>
      <c r="F1146" s="55">
        <f>VLOOKUP(Table12[[#This Row],[Name]],V.Rd!$A:$B,2,FALSE)</f>
        <v>172</v>
      </c>
      <c r="G1146" s="55">
        <f>VLOOKUP(Table12[[#This Row],[Name]],M.Rd!$A:$T,20,FALSE)</f>
        <v>116</v>
      </c>
    </row>
    <row r="1147" spans="1:7" x14ac:dyDescent="0.25">
      <c r="A1147" s="44" t="s">
        <v>406</v>
      </c>
      <c r="B1147" s="49">
        <v>10.3</v>
      </c>
      <c r="C1147" s="49">
        <v>4</v>
      </c>
      <c r="D1147" s="46">
        <v>131</v>
      </c>
      <c r="E1147" s="55">
        <f>VLOOKUP(Table12[[#This Row],[Name]],M.Rd!$A:$T,MATCH(Table12[[#This Row],[L.eff]],M.Rd!$C$2:$S$2)+2,FALSE)</f>
        <v>12.5</v>
      </c>
      <c r="F1147" s="55">
        <f>VLOOKUP(Table12[[#This Row],[Name]],V.Rd!$A:$B,2,FALSE)</f>
        <v>172</v>
      </c>
      <c r="G1147" s="55">
        <f>VLOOKUP(Table12[[#This Row],[Name]],M.Rd!$A:$T,20,FALSE)</f>
        <v>116</v>
      </c>
    </row>
    <row r="1148" spans="1:7" x14ac:dyDescent="0.25">
      <c r="A1148" s="44" t="s">
        <v>406</v>
      </c>
      <c r="B1148" s="49">
        <v>10.3</v>
      </c>
      <c r="C1148" s="49">
        <v>5</v>
      </c>
      <c r="D1148" s="46">
        <v>87.2</v>
      </c>
      <c r="E1148" s="55">
        <f>VLOOKUP(Table12[[#This Row],[Name]],M.Rd!$A:$T,MATCH(Table12[[#This Row],[L.eff]],M.Rd!$C$2:$S$2)+2,FALSE)</f>
        <v>12.5</v>
      </c>
      <c r="F1148" s="55">
        <f>VLOOKUP(Table12[[#This Row],[Name]],V.Rd!$A:$B,2,FALSE)</f>
        <v>172</v>
      </c>
      <c r="G1148" s="55">
        <f>VLOOKUP(Table12[[#This Row],[Name]],M.Rd!$A:$T,20,FALSE)</f>
        <v>116</v>
      </c>
    </row>
    <row r="1149" spans="1:7" x14ac:dyDescent="0.25">
      <c r="A1149" s="44" t="s">
        <v>406</v>
      </c>
      <c r="B1149" s="49">
        <v>10.3</v>
      </c>
      <c r="C1149" s="49">
        <v>6</v>
      </c>
      <c r="D1149" s="46">
        <v>61.8</v>
      </c>
      <c r="E1149" s="55">
        <f>VLOOKUP(Table12[[#This Row],[Name]],M.Rd!$A:$T,MATCH(Table12[[#This Row],[L.eff]],M.Rd!$C$2:$S$2)+2,FALSE)</f>
        <v>12.5</v>
      </c>
      <c r="F1149" s="55">
        <f>VLOOKUP(Table12[[#This Row],[Name]],V.Rd!$A:$B,2,FALSE)</f>
        <v>172</v>
      </c>
      <c r="G1149" s="55">
        <f>VLOOKUP(Table12[[#This Row],[Name]],M.Rd!$A:$T,20,FALSE)</f>
        <v>116</v>
      </c>
    </row>
    <row r="1150" spans="1:7" x14ac:dyDescent="0.25">
      <c r="A1150" s="44" t="s">
        <v>406</v>
      </c>
      <c r="B1150" s="49">
        <v>10.3</v>
      </c>
      <c r="C1150" s="49">
        <v>7</v>
      </c>
      <c r="D1150" s="46">
        <v>46</v>
      </c>
      <c r="E1150" s="55">
        <f>VLOOKUP(Table12[[#This Row],[Name]],M.Rd!$A:$T,MATCH(Table12[[#This Row],[L.eff]],M.Rd!$C$2:$S$2)+2,FALSE)</f>
        <v>12.5</v>
      </c>
      <c r="F1150" s="55">
        <f>VLOOKUP(Table12[[#This Row],[Name]],V.Rd!$A:$B,2,FALSE)</f>
        <v>172</v>
      </c>
      <c r="G1150" s="55">
        <f>VLOOKUP(Table12[[#This Row],[Name]],M.Rd!$A:$T,20,FALSE)</f>
        <v>116</v>
      </c>
    </row>
    <row r="1151" spans="1:7" x14ac:dyDescent="0.25">
      <c r="A1151" s="44" t="s">
        <v>406</v>
      </c>
      <c r="B1151" s="49">
        <v>10.3</v>
      </c>
      <c r="C1151" s="49">
        <v>8</v>
      </c>
      <c r="D1151" s="46">
        <v>35.5</v>
      </c>
      <c r="E1151" s="55">
        <f>VLOOKUP(Table12[[#This Row],[Name]],M.Rd!$A:$T,MATCH(Table12[[#This Row],[L.eff]],M.Rd!$C$2:$S$2)+2,FALSE)</f>
        <v>12.5</v>
      </c>
      <c r="F1151" s="55">
        <f>VLOOKUP(Table12[[#This Row],[Name]],V.Rd!$A:$B,2,FALSE)</f>
        <v>172</v>
      </c>
      <c r="G1151" s="55">
        <f>VLOOKUP(Table12[[#This Row],[Name]],M.Rd!$A:$T,20,FALSE)</f>
        <v>116</v>
      </c>
    </row>
    <row r="1152" spans="1:7" x14ac:dyDescent="0.25">
      <c r="A1152" s="44" t="s">
        <v>406</v>
      </c>
      <c r="B1152" s="49">
        <v>10.3</v>
      </c>
      <c r="C1152" s="49">
        <v>9</v>
      </c>
      <c r="D1152" s="46">
        <v>28.3</v>
      </c>
      <c r="E1152" s="55">
        <f>VLOOKUP(Table12[[#This Row],[Name]],M.Rd!$A:$T,MATCH(Table12[[#This Row],[L.eff]],M.Rd!$C$2:$S$2)+2,FALSE)</f>
        <v>12.5</v>
      </c>
      <c r="F1152" s="55">
        <f>VLOOKUP(Table12[[#This Row],[Name]],V.Rd!$A:$B,2,FALSE)</f>
        <v>172</v>
      </c>
      <c r="G1152" s="55">
        <f>VLOOKUP(Table12[[#This Row],[Name]],M.Rd!$A:$T,20,FALSE)</f>
        <v>116</v>
      </c>
    </row>
    <row r="1153" spans="1:7" x14ac:dyDescent="0.25">
      <c r="A1153" s="44" t="s">
        <v>406</v>
      </c>
      <c r="B1153" s="49">
        <v>10.3</v>
      </c>
      <c r="C1153" s="49">
        <v>10</v>
      </c>
      <c r="D1153" s="46">
        <v>23</v>
      </c>
      <c r="E1153" s="55">
        <f>VLOOKUP(Table12[[#This Row],[Name]],M.Rd!$A:$T,MATCH(Table12[[#This Row],[L.eff]],M.Rd!$C$2:$S$2)+2,FALSE)</f>
        <v>12.5</v>
      </c>
      <c r="F1153" s="55">
        <f>VLOOKUP(Table12[[#This Row],[Name]],V.Rd!$A:$B,2,FALSE)</f>
        <v>172</v>
      </c>
      <c r="G1153" s="55">
        <f>VLOOKUP(Table12[[#This Row],[Name]],M.Rd!$A:$T,20,FALSE)</f>
        <v>116</v>
      </c>
    </row>
    <row r="1154" spans="1:7" x14ac:dyDescent="0.25">
      <c r="A1154" s="44" t="s">
        <v>406</v>
      </c>
      <c r="B1154" s="49">
        <v>10.3</v>
      </c>
      <c r="C1154" s="49">
        <v>11</v>
      </c>
      <c r="D1154" s="46">
        <v>19.100000000000001</v>
      </c>
      <c r="E1154" s="55">
        <f>VLOOKUP(Table12[[#This Row],[Name]],M.Rd!$A:$T,MATCH(Table12[[#This Row],[L.eff]],M.Rd!$C$2:$S$2)+2,FALSE)</f>
        <v>12.5</v>
      </c>
      <c r="F1154" s="55">
        <f>VLOOKUP(Table12[[#This Row],[Name]],V.Rd!$A:$B,2,FALSE)</f>
        <v>172</v>
      </c>
      <c r="G1154" s="55">
        <f>VLOOKUP(Table12[[#This Row],[Name]],M.Rd!$A:$T,20,FALSE)</f>
        <v>116</v>
      </c>
    </row>
    <row r="1155" spans="1:7" x14ac:dyDescent="0.25">
      <c r="A1155" s="44" t="s">
        <v>406</v>
      </c>
      <c r="B1155" s="49">
        <v>10.3</v>
      </c>
      <c r="C1155" s="49">
        <v>12</v>
      </c>
      <c r="D1155" s="46">
        <v>16.100000000000001</v>
      </c>
      <c r="E1155" s="55">
        <f>VLOOKUP(Table12[[#This Row],[Name]],M.Rd!$A:$T,MATCH(Table12[[#This Row],[L.eff]],M.Rd!$C$2:$S$2)+2,FALSE)</f>
        <v>12.5</v>
      </c>
      <c r="F1155" s="55">
        <f>VLOOKUP(Table12[[#This Row],[Name]],V.Rd!$A:$B,2,FALSE)</f>
        <v>172</v>
      </c>
      <c r="G1155" s="55">
        <f>VLOOKUP(Table12[[#This Row],[Name]],M.Rd!$A:$T,20,FALSE)</f>
        <v>116</v>
      </c>
    </row>
    <row r="1156" spans="1:7" x14ac:dyDescent="0.25">
      <c r="A1156" s="44" t="s">
        <v>406</v>
      </c>
      <c r="B1156" s="49">
        <v>10.3</v>
      </c>
      <c r="C1156" s="49">
        <v>13</v>
      </c>
      <c r="D1156" s="46">
        <v>13.8</v>
      </c>
      <c r="E1156" s="55">
        <f>VLOOKUP(Table12[[#This Row],[Name]],M.Rd!$A:$T,MATCH(Table12[[#This Row],[L.eff]],M.Rd!$C$2:$S$2)+2,FALSE)</f>
        <v>12.5</v>
      </c>
      <c r="F1156" s="55">
        <f>VLOOKUP(Table12[[#This Row],[Name]],V.Rd!$A:$B,2,FALSE)</f>
        <v>172</v>
      </c>
      <c r="G1156" s="55">
        <f>VLOOKUP(Table12[[#This Row],[Name]],M.Rd!$A:$T,20,FALSE)</f>
        <v>116</v>
      </c>
    </row>
    <row r="1157" spans="1:7" x14ac:dyDescent="0.25">
      <c r="A1157" s="44" t="s">
        <v>406</v>
      </c>
      <c r="B1157" s="49">
        <v>10.3</v>
      </c>
      <c r="C1157" s="49">
        <v>14</v>
      </c>
      <c r="D1157" s="46">
        <v>11.9</v>
      </c>
      <c r="E1157" s="55">
        <f>VLOOKUP(Table12[[#This Row],[Name]],M.Rd!$A:$T,MATCH(Table12[[#This Row],[L.eff]],M.Rd!$C$2:$S$2)+2,FALSE)</f>
        <v>12.5</v>
      </c>
      <c r="F1157" s="55">
        <f>VLOOKUP(Table12[[#This Row],[Name]],V.Rd!$A:$B,2,FALSE)</f>
        <v>172</v>
      </c>
      <c r="G1157" s="55">
        <f>VLOOKUP(Table12[[#This Row],[Name]],M.Rd!$A:$T,20,FALSE)</f>
        <v>116</v>
      </c>
    </row>
    <row r="1158" spans="1:7" x14ac:dyDescent="0.25">
      <c r="A1158" s="43" t="s">
        <v>407</v>
      </c>
      <c r="B1158" s="48">
        <v>12.8</v>
      </c>
      <c r="C1158" s="48">
        <v>1</v>
      </c>
      <c r="D1158" s="45">
        <v>544</v>
      </c>
      <c r="E1158" s="55">
        <f>VLOOKUP(Table12[[#This Row],[Name]],M.Rd!$A:$T,MATCH(Table12[[#This Row],[L.eff]],M.Rd!$C$2:$S$2)+2,FALSE)</f>
        <v>15.3</v>
      </c>
      <c r="F1158" s="55">
        <f>VLOOKUP(Table12[[#This Row],[Name]],V.Rd!$A:$B,2,FALSE)</f>
        <v>213</v>
      </c>
      <c r="G1158" s="55">
        <f>VLOOKUP(Table12[[#This Row],[Name]],M.Rd!$A:$T,20,FALSE)</f>
        <v>140</v>
      </c>
    </row>
    <row r="1159" spans="1:7" x14ac:dyDescent="0.25">
      <c r="A1159" s="44" t="s">
        <v>407</v>
      </c>
      <c r="B1159" s="49">
        <v>12.8</v>
      </c>
      <c r="C1159" s="49">
        <v>1.5</v>
      </c>
      <c r="D1159" s="46">
        <v>498</v>
      </c>
      <c r="E1159" s="55">
        <f>VLOOKUP(Table12[[#This Row],[Name]],M.Rd!$A:$T,MATCH(Table12[[#This Row],[L.eff]],M.Rd!$C$2:$S$2)+2,FALSE)</f>
        <v>15.3</v>
      </c>
      <c r="F1159" s="55">
        <f>VLOOKUP(Table12[[#This Row],[Name]],V.Rd!$A:$B,2,FALSE)</f>
        <v>213</v>
      </c>
      <c r="G1159" s="55">
        <f>VLOOKUP(Table12[[#This Row],[Name]],M.Rd!$A:$T,20,FALSE)</f>
        <v>140</v>
      </c>
    </row>
    <row r="1160" spans="1:7" x14ac:dyDescent="0.25">
      <c r="A1160" s="44" t="s">
        <v>407</v>
      </c>
      <c r="B1160" s="49">
        <v>12.8</v>
      </c>
      <c r="C1160" s="49">
        <v>2</v>
      </c>
      <c r="D1160" s="46">
        <v>427</v>
      </c>
      <c r="E1160" s="55">
        <f>VLOOKUP(Table12[[#This Row],[Name]],M.Rd!$A:$T,MATCH(Table12[[#This Row],[L.eff]],M.Rd!$C$2:$S$2)+2,FALSE)</f>
        <v>15.3</v>
      </c>
      <c r="F1160" s="55">
        <f>VLOOKUP(Table12[[#This Row],[Name]],V.Rd!$A:$B,2,FALSE)</f>
        <v>213</v>
      </c>
      <c r="G1160" s="55">
        <f>VLOOKUP(Table12[[#This Row],[Name]],M.Rd!$A:$T,20,FALSE)</f>
        <v>140</v>
      </c>
    </row>
    <row r="1161" spans="1:7" x14ac:dyDescent="0.25">
      <c r="A1161" s="44" t="s">
        <v>407</v>
      </c>
      <c r="B1161" s="49">
        <v>12.8</v>
      </c>
      <c r="C1161" s="49">
        <v>2.5</v>
      </c>
      <c r="D1161" s="46">
        <v>338</v>
      </c>
      <c r="E1161" s="55">
        <f>VLOOKUP(Table12[[#This Row],[Name]],M.Rd!$A:$T,MATCH(Table12[[#This Row],[L.eff]],M.Rd!$C$2:$S$2)+2,FALSE)</f>
        <v>15.3</v>
      </c>
      <c r="F1161" s="55">
        <f>VLOOKUP(Table12[[#This Row],[Name]],V.Rd!$A:$B,2,FALSE)</f>
        <v>213</v>
      </c>
      <c r="G1161" s="55">
        <f>VLOOKUP(Table12[[#This Row],[Name]],M.Rd!$A:$T,20,FALSE)</f>
        <v>140</v>
      </c>
    </row>
    <row r="1162" spans="1:7" x14ac:dyDescent="0.25">
      <c r="A1162" s="44" t="s">
        <v>407</v>
      </c>
      <c r="B1162" s="49">
        <v>12.8</v>
      </c>
      <c r="C1162" s="49">
        <v>3</v>
      </c>
      <c r="D1162" s="46">
        <v>259</v>
      </c>
      <c r="E1162" s="55">
        <f>VLOOKUP(Table12[[#This Row],[Name]],M.Rd!$A:$T,MATCH(Table12[[#This Row],[L.eff]],M.Rd!$C$2:$S$2)+2,FALSE)</f>
        <v>15.3</v>
      </c>
      <c r="F1162" s="55">
        <f>VLOOKUP(Table12[[#This Row],[Name]],V.Rd!$A:$B,2,FALSE)</f>
        <v>213</v>
      </c>
      <c r="G1162" s="55">
        <f>VLOOKUP(Table12[[#This Row],[Name]],M.Rd!$A:$T,20,FALSE)</f>
        <v>140</v>
      </c>
    </row>
    <row r="1163" spans="1:7" x14ac:dyDescent="0.25">
      <c r="A1163" s="44" t="s">
        <v>407</v>
      </c>
      <c r="B1163" s="49">
        <v>12.8</v>
      </c>
      <c r="C1163" s="49">
        <v>3.5</v>
      </c>
      <c r="D1163" s="46">
        <v>201</v>
      </c>
      <c r="E1163" s="55">
        <f>VLOOKUP(Table12[[#This Row],[Name]],M.Rd!$A:$T,MATCH(Table12[[#This Row],[L.eff]],M.Rd!$C$2:$S$2)+2,FALSE)</f>
        <v>15.3</v>
      </c>
      <c r="F1163" s="55">
        <f>VLOOKUP(Table12[[#This Row],[Name]],V.Rd!$A:$B,2,FALSE)</f>
        <v>213</v>
      </c>
      <c r="G1163" s="55">
        <f>VLOOKUP(Table12[[#This Row],[Name]],M.Rd!$A:$T,20,FALSE)</f>
        <v>140</v>
      </c>
    </row>
    <row r="1164" spans="1:7" x14ac:dyDescent="0.25">
      <c r="A1164" s="44" t="s">
        <v>407</v>
      </c>
      <c r="B1164" s="49">
        <v>12.8</v>
      </c>
      <c r="C1164" s="49">
        <v>4</v>
      </c>
      <c r="D1164" s="46">
        <v>158</v>
      </c>
      <c r="E1164" s="55">
        <f>VLOOKUP(Table12[[#This Row],[Name]],M.Rd!$A:$T,MATCH(Table12[[#This Row],[L.eff]],M.Rd!$C$2:$S$2)+2,FALSE)</f>
        <v>15.3</v>
      </c>
      <c r="F1164" s="55">
        <f>VLOOKUP(Table12[[#This Row],[Name]],V.Rd!$A:$B,2,FALSE)</f>
        <v>213</v>
      </c>
      <c r="G1164" s="55">
        <f>VLOOKUP(Table12[[#This Row],[Name]],M.Rd!$A:$T,20,FALSE)</f>
        <v>140</v>
      </c>
    </row>
    <row r="1165" spans="1:7" x14ac:dyDescent="0.25">
      <c r="A1165" s="44" t="s">
        <v>407</v>
      </c>
      <c r="B1165" s="49">
        <v>12.8</v>
      </c>
      <c r="C1165" s="49">
        <v>5</v>
      </c>
      <c r="D1165" s="46">
        <v>105</v>
      </c>
      <c r="E1165" s="55">
        <f>VLOOKUP(Table12[[#This Row],[Name]],M.Rd!$A:$T,MATCH(Table12[[#This Row],[L.eff]],M.Rd!$C$2:$S$2)+2,FALSE)</f>
        <v>15.3</v>
      </c>
      <c r="F1165" s="55">
        <f>VLOOKUP(Table12[[#This Row],[Name]],V.Rd!$A:$B,2,FALSE)</f>
        <v>213</v>
      </c>
      <c r="G1165" s="55">
        <f>VLOOKUP(Table12[[#This Row],[Name]],M.Rd!$A:$T,20,FALSE)</f>
        <v>140</v>
      </c>
    </row>
    <row r="1166" spans="1:7" x14ac:dyDescent="0.25">
      <c r="A1166" s="44" t="s">
        <v>407</v>
      </c>
      <c r="B1166" s="49">
        <v>12.8</v>
      </c>
      <c r="C1166" s="49">
        <v>6</v>
      </c>
      <c r="D1166" s="46">
        <v>74.400000000000006</v>
      </c>
      <c r="E1166" s="55">
        <f>VLOOKUP(Table12[[#This Row],[Name]],M.Rd!$A:$T,MATCH(Table12[[#This Row],[L.eff]],M.Rd!$C$2:$S$2)+2,FALSE)</f>
        <v>15.3</v>
      </c>
      <c r="F1166" s="55">
        <f>VLOOKUP(Table12[[#This Row],[Name]],V.Rd!$A:$B,2,FALSE)</f>
        <v>213</v>
      </c>
      <c r="G1166" s="55">
        <f>VLOOKUP(Table12[[#This Row],[Name]],M.Rd!$A:$T,20,FALSE)</f>
        <v>140</v>
      </c>
    </row>
    <row r="1167" spans="1:7" x14ac:dyDescent="0.25">
      <c r="A1167" s="44" t="s">
        <v>407</v>
      </c>
      <c r="B1167" s="49">
        <v>12.8</v>
      </c>
      <c r="C1167" s="49">
        <v>7</v>
      </c>
      <c r="D1167" s="46">
        <v>55.3</v>
      </c>
      <c r="E1167" s="55">
        <f>VLOOKUP(Table12[[#This Row],[Name]],M.Rd!$A:$T,MATCH(Table12[[#This Row],[L.eff]],M.Rd!$C$2:$S$2)+2,FALSE)</f>
        <v>15.3</v>
      </c>
      <c r="F1167" s="55">
        <f>VLOOKUP(Table12[[#This Row],[Name]],V.Rd!$A:$B,2,FALSE)</f>
        <v>213</v>
      </c>
      <c r="G1167" s="55">
        <f>VLOOKUP(Table12[[#This Row],[Name]],M.Rd!$A:$T,20,FALSE)</f>
        <v>140</v>
      </c>
    </row>
    <row r="1168" spans="1:7" x14ac:dyDescent="0.25">
      <c r="A1168" s="44" t="s">
        <v>407</v>
      </c>
      <c r="B1168" s="49">
        <v>12.8</v>
      </c>
      <c r="C1168" s="49">
        <v>8</v>
      </c>
      <c r="D1168" s="46">
        <v>42.7</v>
      </c>
      <c r="E1168" s="55">
        <f>VLOOKUP(Table12[[#This Row],[Name]],M.Rd!$A:$T,MATCH(Table12[[#This Row],[L.eff]],M.Rd!$C$2:$S$2)+2,FALSE)</f>
        <v>15.3</v>
      </c>
      <c r="F1168" s="55">
        <f>VLOOKUP(Table12[[#This Row],[Name]],V.Rd!$A:$B,2,FALSE)</f>
        <v>213</v>
      </c>
      <c r="G1168" s="55">
        <f>VLOOKUP(Table12[[#This Row],[Name]],M.Rd!$A:$T,20,FALSE)</f>
        <v>140</v>
      </c>
    </row>
    <row r="1169" spans="1:7" x14ac:dyDescent="0.25">
      <c r="A1169" s="44" t="s">
        <v>407</v>
      </c>
      <c r="B1169" s="49">
        <v>12.8</v>
      </c>
      <c r="C1169" s="49">
        <v>9</v>
      </c>
      <c r="D1169" s="46">
        <v>34</v>
      </c>
      <c r="E1169" s="55">
        <f>VLOOKUP(Table12[[#This Row],[Name]],M.Rd!$A:$T,MATCH(Table12[[#This Row],[L.eff]],M.Rd!$C$2:$S$2)+2,FALSE)</f>
        <v>15.3</v>
      </c>
      <c r="F1169" s="55">
        <f>VLOOKUP(Table12[[#This Row],[Name]],V.Rd!$A:$B,2,FALSE)</f>
        <v>213</v>
      </c>
      <c r="G1169" s="55">
        <f>VLOOKUP(Table12[[#This Row],[Name]],M.Rd!$A:$T,20,FALSE)</f>
        <v>140</v>
      </c>
    </row>
    <row r="1170" spans="1:7" x14ac:dyDescent="0.25">
      <c r="A1170" s="44" t="s">
        <v>407</v>
      </c>
      <c r="B1170" s="49">
        <v>12.8</v>
      </c>
      <c r="C1170" s="49">
        <v>10</v>
      </c>
      <c r="D1170" s="46">
        <v>27.7</v>
      </c>
      <c r="E1170" s="55">
        <f>VLOOKUP(Table12[[#This Row],[Name]],M.Rd!$A:$T,MATCH(Table12[[#This Row],[L.eff]],M.Rd!$C$2:$S$2)+2,FALSE)</f>
        <v>15.3</v>
      </c>
      <c r="F1170" s="55">
        <f>VLOOKUP(Table12[[#This Row],[Name]],V.Rd!$A:$B,2,FALSE)</f>
        <v>213</v>
      </c>
      <c r="G1170" s="55">
        <f>VLOOKUP(Table12[[#This Row],[Name]],M.Rd!$A:$T,20,FALSE)</f>
        <v>140</v>
      </c>
    </row>
    <row r="1171" spans="1:7" x14ac:dyDescent="0.25">
      <c r="A1171" s="44" t="s">
        <v>407</v>
      </c>
      <c r="B1171" s="49">
        <v>12.8</v>
      </c>
      <c r="C1171" s="49">
        <v>11</v>
      </c>
      <c r="D1171" s="46">
        <v>23</v>
      </c>
      <c r="E1171" s="55">
        <f>VLOOKUP(Table12[[#This Row],[Name]],M.Rd!$A:$T,MATCH(Table12[[#This Row],[L.eff]],M.Rd!$C$2:$S$2)+2,FALSE)</f>
        <v>15.3</v>
      </c>
      <c r="F1171" s="55">
        <f>VLOOKUP(Table12[[#This Row],[Name]],V.Rd!$A:$B,2,FALSE)</f>
        <v>213</v>
      </c>
      <c r="G1171" s="55">
        <f>VLOOKUP(Table12[[#This Row],[Name]],M.Rd!$A:$T,20,FALSE)</f>
        <v>140</v>
      </c>
    </row>
    <row r="1172" spans="1:7" x14ac:dyDescent="0.25">
      <c r="A1172" s="44" t="s">
        <v>407</v>
      </c>
      <c r="B1172" s="49">
        <v>12.8</v>
      </c>
      <c r="C1172" s="49">
        <v>12</v>
      </c>
      <c r="D1172" s="46">
        <v>19.399999999999999</v>
      </c>
      <c r="E1172" s="55">
        <f>VLOOKUP(Table12[[#This Row],[Name]],M.Rd!$A:$T,MATCH(Table12[[#This Row],[L.eff]],M.Rd!$C$2:$S$2)+2,FALSE)</f>
        <v>15.3</v>
      </c>
      <c r="F1172" s="55">
        <f>VLOOKUP(Table12[[#This Row],[Name]],V.Rd!$A:$B,2,FALSE)</f>
        <v>213</v>
      </c>
      <c r="G1172" s="55">
        <f>VLOOKUP(Table12[[#This Row],[Name]],M.Rd!$A:$T,20,FALSE)</f>
        <v>140</v>
      </c>
    </row>
    <row r="1173" spans="1:7" x14ac:dyDescent="0.25">
      <c r="A1173" s="44" t="s">
        <v>407</v>
      </c>
      <c r="B1173" s="49">
        <v>12.8</v>
      </c>
      <c r="C1173" s="49">
        <v>13</v>
      </c>
      <c r="D1173" s="46">
        <v>16.600000000000001</v>
      </c>
      <c r="E1173" s="55">
        <f>VLOOKUP(Table12[[#This Row],[Name]],M.Rd!$A:$T,MATCH(Table12[[#This Row],[L.eff]],M.Rd!$C$2:$S$2)+2,FALSE)</f>
        <v>15.3</v>
      </c>
      <c r="F1173" s="55">
        <f>VLOOKUP(Table12[[#This Row],[Name]],V.Rd!$A:$B,2,FALSE)</f>
        <v>213</v>
      </c>
      <c r="G1173" s="55">
        <f>VLOOKUP(Table12[[#This Row],[Name]],M.Rd!$A:$T,20,FALSE)</f>
        <v>140</v>
      </c>
    </row>
    <row r="1174" spans="1:7" x14ac:dyDescent="0.25">
      <c r="A1174" s="44" t="s">
        <v>407</v>
      </c>
      <c r="B1174" s="49">
        <v>12.8</v>
      </c>
      <c r="C1174" s="49">
        <v>14</v>
      </c>
      <c r="D1174" s="46">
        <v>14.3</v>
      </c>
      <c r="E1174" s="55">
        <f>VLOOKUP(Table12[[#This Row],[Name]],M.Rd!$A:$T,MATCH(Table12[[#This Row],[L.eff]],M.Rd!$C$2:$S$2)+2,FALSE)</f>
        <v>15.3</v>
      </c>
      <c r="F1174" s="55">
        <f>VLOOKUP(Table12[[#This Row],[Name]],V.Rd!$A:$B,2,FALSE)</f>
        <v>213</v>
      </c>
      <c r="G1174" s="55">
        <f>VLOOKUP(Table12[[#This Row],[Name]],M.Rd!$A:$T,20,FALSE)</f>
        <v>140</v>
      </c>
    </row>
    <row r="1175" spans="1:7" x14ac:dyDescent="0.25">
      <c r="A1175" s="43" t="s">
        <v>454</v>
      </c>
      <c r="B1175" s="48">
        <v>10.7</v>
      </c>
      <c r="C1175" s="48">
        <v>1</v>
      </c>
      <c r="D1175" s="45">
        <v>404</v>
      </c>
      <c r="E1175" s="55">
        <f>VLOOKUP(Table12[[#This Row],[Name]],M.Rd!$A:$T,MATCH(Table12[[#This Row],[L.eff]],M.Rd!$C$2:$S$2)+2,FALSE)</f>
        <v>19.899999999999999</v>
      </c>
      <c r="F1175" s="55">
        <f>VLOOKUP(Table12[[#This Row],[Name]],V.Rd!$A:$B,2,FALSE)</f>
        <v>239</v>
      </c>
      <c r="G1175" s="55">
        <f>VLOOKUP(Table12[[#This Row],[Name]],M.Rd!$A:$T,20,FALSE)</f>
        <v>301</v>
      </c>
    </row>
    <row r="1176" spans="1:7" x14ac:dyDescent="0.25">
      <c r="A1176" s="44" t="s">
        <v>454</v>
      </c>
      <c r="B1176" s="49">
        <v>10.7</v>
      </c>
      <c r="C1176" s="49">
        <v>1.5</v>
      </c>
      <c r="D1176" s="46">
        <v>368</v>
      </c>
      <c r="E1176" s="55">
        <f>VLOOKUP(Table12[[#This Row],[Name]],M.Rd!$A:$T,MATCH(Table12[[#This Row],[L.eff]],M.Rd!$C$2:$S$2)+2,FALSE)</f>
        <v>19.899999999999999</v>
      </c>
      <c r="F1176" s="55">
        <f>VLOOKUP(Table12[[#This Row],[Name]],V.Rd!$A:$B,2,FALSE)</f>
        <v>239</v>
      </c>
      <c r="G1176" s="55">
        <f>VLOOKUP(Table12[[#This Row],[Name]],M.Rd!$A:$T,20,FALSE)</f>
        <v>301</v>
      </c>
    </row>
    <row r="1177" spans="1:7" x14ac:dyDescent="0.25">
      <c r="A1177" s="44" t="s">
        <v>454</v>
      </c>
      <c r="B1177" s="49">
        <v>10.7</v>
      </c>
      <c r="C1177" s="49">
        <v>2</v>
      </c>
      <c r="D1177" s="46">
        <v>313</v>
      </c>
      <c r="E1177" s="55">
        <f>VLOOKUP(Table12[[#This Row],[Name]],M.Rd!$A:$T,MATCH(Table12[[#This Row],[L.eff]],M.Rd!$C$2:$S$2)+2,FALSE)</f>
        <v>19.899999999999999</v>
      </c>
      <c r="F1177" s="55">
        <f>VLOOKUP(Table12[[#This Row],[Name]],V.Rd!$A:$B,2,FALSE)</f>
        <v>239</v>
      </c>
      <c r="G1177" s="55">
        <f>VLOOKUP(Table12[[#This Row],[Name]],M.Rd!$A:$T,20,FALSE)</f>
        <v>301</v>
      </c>
    </row>
    <row r="1178" spans="1:7" x14ac:dyDescent="0.25">
      <c r="A1178" s="44" t="s">
        <v>454</v>
      </c>
      <c r="B1178" s="49">
        <v>10.7</v>
      </c>
      <c r="C1178" s="49">
        <v>2.5</v>
      </c>
      <c r="D1178" s="46">
        <v>246</v>
      </c>
      <c r="E1178" s="55">
        <f>VLOOKUP(Table12[[#This Row],[Name]],M.Rd!$A:$T,MATCH(Table12[[#This Row],[L.eff]],M.Rd!$C$2:$S$2)+2,FALSE)</f>
        <v>19.899999999999999</v>
      </c>
      <c r="F1178" s="55">
        <f>VLOOKUP(Table12[[#This Row],[Name]],V.Rd!$A:$B,2,FALSE)</f>
        <v>239</v>
      </c>
      <c r="G1178" s="55">
        <f>VLOOKUP(Table12[[#This Row],[Name]],M.Rd!$A:$T,20,FALSE)</f>
        <v>301</v>
      </c>
    </row>
    <row r="1179" spans="1:7" x14ac:dyDescent="0.25">
      <c r="A1179" s="44" t="s">
        <v>454</v>
      </c>
      <c r="B1179" s="49">
        <v>10.7</v>
      </c>
      <c r="C1179" s="49">
        <v>3</v>
      </c>
      <c r="D1179" s="46">
        <v>188</v>
      </c>
      <c r="E1179" s="55">
        <f>VLOOKUP(Table12[[#This Row],[Name]],M.Rd!$A:$T,MATCH(Table12[[#This Row],[L.eff]],M.Rd!$C$2:$S$2)+2,FALSE)</f>
        <v>19.899999999999999</v>
      </c>
      <c r="F1179" s="55">
        <f>VLOOKUP(Table12[[#This Row],[Name]],V.Rd!$A:$B,2,FALSE)</f>
        <v>239</v>
      </c>
      <c r="G1179" s="55">
        <f>VLOOKUP(Table12[[#This Row],[Name]],M.Rd!$A:$T,20,FALSE)</f>
        <v>301</v>
      </c>
    </row>
    <row r="1180" spans="1:7" x14ac:dyDescent="0.25">
      <c r="A1180" s="44" t="s">
        <v>454</v>
      </c>
      <c r="B1180" s="49">
        <v>10.7</v>
      </c>
      <c r="C1180" s="49">
        <v>3.5</v>
      </c>
      <c r="D1180" s="46">
        <v>145</v>
      </c>
      <c r="E1180" s="55">
        <f>VLOOKUP(Table12[[#This Row],[Name]],M.Rd!$A:$T,MATCH(Table12[[#This Row],[L.eff]],M.Rd!$C$2:$S$2)+2,FALSE)</f>
        <v>19.899999999999999</v>
      </c>
      <c r="F1180" s="55">
        <f>VLOOKUP(Table12[[#This Row],[Name]],V.Rd!$A:$B,2,FALSE)</f>
        <v>239</v>
      </c>
      <c r="G1180" s="55">
        <f>VLOOKUP(Table12[[#This Row],[Name]],M.Rd!$A:$T,20,FALSE)</f>
        <v>301</v>
      </c>
    </row>
    <row r="1181" spans="1:7" x14ac:dyDescent="0.25">
      <c r="A1181" s="44" t="s">
        <v>454</v>
      </c>
      <c r="B1181" s="49">
        <v>10.7</v>
      </c>
      <c r="C1181" s="49">
        <v>4</v>
      </c>
      <c r="D1181" s="46">
        <v>114</v>
      </c>
      <c r="E1181" s="55">
        <f>VLOOKUP(Table12[[#This Row],[Name]],M.Rd!$A:$T,MATCH(Table12[[#This Row],[L.eff]],M.Rd!$C$2:$S$2)+2,FALSE)</f>
        <v>19.899999999999999</v>
      </c>
      <c r="F1181" s="55">
        <f>VLOOKUP(Table12[[#This Row],[Name]],V.Rd!$A:$B,2,FALSE)</f>
        <v>239</v>
      </c>
      <c r="G1181" s="55">
        <f>VLOOKUP(Table12[[#This Row],[Name]],M.Rd!$A:$T,20,FALSE)</f>
        <v>301</v>
      </c>
    </row>
    <row r="1182" spans="1:7" x14ac:dyDescent="0.25">
      <c r="A1182" s="44" t="s">
        <v>454</v>
      </c>
      <c r="B1182" s="49">
        <v>10.7</v>
      </c>
      <c r="C1182" s="49">
        <v>5</v>
      </c>
      <c r="D1182" s="46">
        <v>75.7</v>
      </c>
      <c r="E1182" s="55">
        <f>VLOOKUP(Table12[[#This Row],[Name]],M.Rd!$A:$T,MATCH(Table12[[#This Row],[L.eff]],M.Rd!$C$2:$S$2)+2,FALSE)</f>
        <v>19.899999999999999</v>
      </c>
      <c r="F1182" s="55">
        <f>VLOOKUP(Table12[[#This Row],[Name]],V.Rd!$A:$B,2,FALSE)</f>
        <v>239</v>
      </c>
      <c r="G1182" s="55">
        <f>VLOOKUP(Table12[[#This Row],[Name]],M.Rd!$A:$T,20,FALSE)</f>
        <v>301</v>
      </c>
    </row>
    <row r="1183" spans="1:7" x14ac:dyDescent="0.25">
      <c r="A1183" s="44" t="s">
        <v>454</v>
      </c>
      <c r="B1183" s="49">
        <v>10.7</v>
      </c>
      <c r="C1183" s="49">
        <v>6</v>
      </c>
      <c r="D1183" s="46">
        <v>53.5</v>
      </c>
      <c r="E1183" s="55">
        <f>VLOOKUP(Table12[[#This Row],[Name]],M.Rd!$A:$T,MATCH(Table12[[#This Row],[L.eff]],M.Rd!$C$2:$S$2)+2,FALSE)</f>
        <v>1E-3</v>
      </c>
      <c r="F1183" s="55">
        <f>VLOOKUP(Table12[[#This Row],[Name]],V.Rd!$A:$B,2,FALSE)</f>
        <v>239</v>
      </c>
      <c r="G1183" s="55">
        <f>VLOOKUP(Table12[[#This Row],[Name]],M.Rd!$A:$T,20,FALSE)</f>
        <v>301</v>
      </c>
    </row>
    <row r="1184" spans="1:7" x14ac:dyDescent="0.25">
      <c r="A1184" s="44" t="s">
        <v>454</v>
      </c>
      <c r="B1184" s="49">
        <v>10.7</v>
      </c>
      <c r="C1184" s="49">
        <v>7</v>
      </c>
      <c r="D1184" s="46">
        <v>39.799999999999997</v>
      </c>
      <c r="E1184" s="55">
        <f>VLOOKUP(Table12[[#This Row],[Name]],M.Rd!$A:$T,MATCH(Table12[[#This Row],[L.eff]],M.Rd!$C$2:$S$2)+2,FALSE)</f>
        <v>1E-3</v>
      </c>
      <c r="F1184" s="55">
        <f>VLOOKUP(Table12[[#This Row],[Name]],V.Rd!$A:$B,2,FALSE)</f>
        <v>239</v>
      </c>
      <c r="G1184" s="55">
        <f>VLOOKUP(Table12[[#This Row],[Name]],M.Rd!$A:$T,20,FALSE)</f>
        <v>301</v>
      </c>
    </row>
    <row r="1185" spans="1:7" x14ac:dyDescent="0.25">
      <c r="A1185" s="44" t="s">
        <v>454</v>
      </c>
      <c r="B1185" s="49">
        <v>10.7</v>
      </c>
      <c r="C1185" s="49">
        <v>8</v>
      </c>
      <c r="D1185" s="46">
        <v>30.8</v>
      </c>
      <c r="E1185" s="55">
        <f>VLOOKUP(Table12[[#This Row],[Name]],M.Rd!$A:$T,MATCH(Table12[[#This Row],[L.eff]],M.Rd!$C$2:$S$2)+2,FALSE)</f>
        <v>1E-3</v>
      </c>
      <c r="F1185" s="55">
        <f>VLOOKUP(Table12[[#This Row],[Name]],V.Rd!$A:$B,2,FALSE)</f>
        <v>239</v>
      </c>
      <c r="G1185" s="55">
        <f>VLOOKUP(Table12[[#This Row],[Name]],M.Rd!$A:$T,20,FALSE)</f>
        <v>301</v>
      </c>
    </row>
    <row r="1186" spans="1:7" x14ac:dyDescent="0.25">
      <c r="A1186" s="44" t="s">
        <v>454</v>
      </c>
      <c r="B1186" s="49">
        <v>10.7</v>
      </c>
      <c r="C1186" s="49">
        <v>9</v>
      </c>
      <c r="D1186" s="46">
        <v>24.5</v>
      </c>
      <c r="E1186" s="55">
        <f>VLOOKUP(Table12[[#This Row],[Name]],M.Rd!$A:$T,MATCH(Table12[[#This Row],[L.eff]],M.Rd!$C$2:$S$2)+2,FALSE)</f>
        <v>1E-3</v>
      </c>
      <c r="F1186" s="55">
        <f>VLOOKUP(Table12[[#This Row],[Name]],V.Rd!$A:$B,2,FALSE)</f>
        <v>239</v>
      </c>
      <c r="G1186" s="55">
        <f>VLOOKUP(Table12[[#This Row],[Name]],M.Rd!$A:$T,20,FALSE)</f>
        <v>301</v>
      </c>
    </row>
    <row r="1187" spans="1:7" x14ac:dyDescent="0.25">
      <c r="A1187" s="44" t="s">
        <v>454</v>
      </c>
      <c r="B1187" s="49">
        <v>10.7</v>
      </c>
      <c r="C1187" s="49">
        <v>10</v>
      </c>
      <c r="D1187" s="46">
        <v>19.899999999999999</v>
      </c>
      <c r="E1187" s="55">
        <f>VLOOKUP(Table12[[#This Row],[Name]],M.Rd!$A:$T,MATCH(Table12[[#This Row],[L.eff]],M.Rd!$C$2:$S$2)+2,FALSE)</f>
        <v>1E-3</v>
      </c>
      <c r="F1187" s="55">
        <f>VLOOKUP(Table12[[#This Row],[Name]],V.Rd!$A:$B,2,FALSE)</f>
        <v>239</v>
      </c>
      <c r="G1187" s="55">
        <f>VLOOKUP(Table12[[#This Row],[Name]],M.Rd!$A:$T,20,FALSE)</f>
        <v>301</v>
      </c>
    </row>
    <row r="1188" spans="1:7" x14ac:dyDescent="0.25">
      <c r="A1188" s="44" t="s">
        <v>454</v>
      </c>
      <c r="B1188" s="49">
        <v>10.7</v>
      </c>
      <c r="C1188" s="49">
        <v>11</v>
      </c>
      <c r="D1188" s="46">
        <v>16.5</v>
      </c>
      <c r="E1188" s="55">
        <f>VLOOKUP(Table12[[#This Row],[Name]],M.Rd!$A:$T,MATCH(Table12[[#This Row],[L.eff]],M.Rd!$C$2:$S$2)+2,FALSE)</f>
        <v>1E-3</v>
      </c>
      <c r="F1188" s="55">
        <f>VLOOKUP(Table12[[#This Row],[Name]],V.Rd!$A:$B,2,FALSE)</f>
        <v>239</v>
      </c>
      <c r="G1188" s="55">
        <f>VLOOKUP(Table12[[#This Row],[Name]],M.Rd!$A:$T,20,FALSE)</f>
        <v>301</v>
      </c>
    </row>
    <row r="1189" spans="1:7" x14ac:dyDescent="0.25">
      <c r="A1189" s="44" t="s">
        <v>454</v>
      </c>
      <c r="B1189" s="49">
        <v>10.7</v>
      </c>
      <c r="C1189" s="49">
        <v>12</v>
      </c>
      <c r="D1189" s="46">
        <v>13.9</v>
      </c>
      <c r="E1189" s="55">
        <f>VLOOKUP(Table12[[#This Row],[Name]],M.Rd!$A:$T,MATCH(Table12[[#This Row],[L.eff]],M.Rd!$C$2:$S$2)+2,FALSE)</f>
        <v>1E-3</v>
      </c>
      <c r="F1189" s="55">
        <f>VLOOKUP(Table12[[#This Row],[Name]],V.Rd!$A:$B,2,FALSE)</f>
        <v>239</v>
      </c>
      <c r="G1189" s="55">
        <f>VLOOKUP(Table12[[#This Row],[Name]],M.Rd!$A:$T,20,FALSE)</f>
        <v>301</v>
      </c>
    </row>
    <row r="1190" spans="1:7" x14ac:dyDescent="0.25">
      <c r="A1190" s="44" t="s">
        <v>454</v>
      </c>
      <c r="B1190" s="49">
        <v>10.7</v>
      </c>
      <c r="C1190" s="49">
        <v>13</v>
      </c>
      <c r="D1190" s="46">
        <v>11.9</v>
      </c>
      <c r="E1190" s="55">
        <f>VLOOKUP(Table12[[#This Row],[Name]],M.Rd!$A:$T,MATCH(Table12[[#This Row],[L.eff]],M.Rd!$C$2:$S$2)+2,FALSE)</f>
        <v>1E-3</v>
      </c>
      <c r="F1190" s="55">
        <f>VLOOKUP(Table12[[#This Row],[Name]],V.Rd!$A:$B,2,FALSE)</f>
        <v>239</v>
      </c>
      <c r="G1190" s="55">
        <f>VLOOKUP(Table12[[#This Row],[Name]],M.Rd!$A:$T,20,FALSE)</f>
        <v>301</v>
      </c>
    </row>
    <row r="1191" spans="1:7" x14ac:dyDescent="0.25">
      <c r="A1191" s="44" t="s">
        <v>454</v>
      </c>
      <c r="B1191" s="49">
        <v>10.7</v>
      </c>
      <c r="C1191" s="49">
        <v>14</v>
      </c>
      <c r="D1191" s="46">
        <v>10.3</v>
      </c>
      <c r="E1191" s="55">
        <f>VLOOKUP(Table12[[#This Row],[Name]],M.Rd!$A:$T,MATCH(Table12[[#This Row],[L.eff]],M.Rd!$C$2:$S$2)+2,FALSE)</f>
        <v>1E-3</v>
      </c>
      <c r="F1191" s="55">
        <f>VLOOKUP(Table12[[#This Row],[Name]],V.Rd!$A:$B,2,FALSE)</f>
        <v>239</v>
      </c>
      <c r="G1191" s="55">
        <f>VLOOKUP(Table12[[#This Row],[Name]],M.Rd!$A:$T,20,FALSE)</f>
        <v>301</v>
      </c>
    </row>
    <row r="1192" spans="1:7" x14ac:dyDescent="0.25">
      <c r="A1192" s="43" t="s">
        <v>455</v>
      </c>
      <c r="B1192" s="48">
        <v>13.3</v>
      </c>
      <c r="C1192" s="48">
        <v>1</v>
      </c>
      <c r="D1192" s="45">
        <v>555</v>
      </c>
      <c r="E1192" s="55">
        <f>VLOOKUP(Table12[[#This Row],[Name]],M.Rd!$A:$T,MATCH(Table12[[#This Row],[L.eff]],M.Rd!$C$2:$S$2)+2,FALSE)</f>
        <v>24.5</v>
      </c>
      <c r="F1192" s="55">
        <f>VLOOKUP(Table12[[#This Row],[Name]],V.Rd!$A:$B,2,FALSE)</f>
        <v>297</v>
      </c>
      <c r="G1192" s="55">
        <f>VLOOKUP(Table12[[#This Row],[Name]],M.Rd!$A:$T,20,FALSE)</f>
        <v>367</v>
      </c>
    </row>
    <row r="1193" spans="1:7" x14ac:dyDescent="0.25">
      <c r="A1193" s="44" t="s">
        <v>455</v>
      </c>
      <c r="B1193" s="49">
        <v>13.3</v>
      </c>
      <c r="C1193" s="49">
        <v>1.5</v>
      </c>
      <c r="D1193" s="46">
        <v>499</v>
      </c>
      <c r="E1193" s="55">
        <f>VLOOKUP(Table12[[#This Row],[Name]],M.Rd!$A:$T,MATCH(Table12[[#This Row],[L.eff]],M.Rd!$C$2:$S$2)+2,FALSE)</f>
        <v>24.5</v>
      </c>
      <c r="F1193" s="55">
        <f>VLOOKUP(Table12[[#This Row],[Name]],V.Rd!$A:$B,2,FALSE)</f>
        <v>297</v>
      </c>
      <c r="G1193" s="55">
        <f>VLOOKUP(Table12[[#This Row],[Name]],M.Rd!$A:$T,20,FALSE)</f>
        <v>367</v>
      </c>
    </row>
    <row r="1194" spans="1:7" x14ac:dyDescent="0.25">
      <c r="A1194" s="44" t="s">
        <v>455</v>
      </c>
      <c r="B1194" s="49">
        <v>13.3</v>
      </c>
      <c r="C1194" s="49">
        <v>2</v>
      </c>
      <c r="D1194" s="46">
        <v>410</v>
      </c>
      <c r="E1194" s="55">
        <f>VLOOKUP(Table12[[#This Row],[Name]],M.Rd!$A:$T,MATCH(Table12[[#This Row],[L.eff]],M.Rd!$C$2:$S$2)+2,FALSE)</f>
        <v>24.5</v>
      </c>
      <c r="F1194" s="55">
        <f>VLOOKUP(Table12[[#This Row],[Name]],V.Rd!$A:$B,2,FALSE)</f>
        <v>297</v>
      </c>
      <c r="G1194" s="55">
        <f>VLOOKUP(Table12[[#This Row],[Name]],M.Rd!$A:$T,20,FALSE)</f>
        <v>367</v>
      </c>
    </row>
    <row r="1195" spans="1:7" x14ac:dyDescent="0.25">
      <c r="A1195" s="44" t="s">
        <v>455</v>
      </c>
      <c r="B1195" s="49">
        <v>13.3</v>
      </c>
      <c r="C1195" s="49">
        <v>2.5</v>
      </c>
      <c r="D1195" s="46">
        <v>311</v>
      </c>
      <c r="E1195" s="55">
        <f>VLOOKUP(Table12[[#This Row],[Name]],M.Rd!$A:$T,MATCH(Table12[[#This Row],[L.eff]],M.Rd!$C$2:$S$2)+2,FALSE)</f>
        <v>24.5</v>
      </c>
      <c r="F1195" s="55">
        <f>VLOOKUP(Table12[[#This Row],[Name]],V.Rd!$A:$B,2,FALSE)</f>
        <v>297</v>
      </c>
      <c r="G1195" s="55">
        <f>VLOOKUP(Table12[[#This Row],[Name]],M.Rd!$A:$T,20,FALSE)</f>
        <v>367</v>
      </c>
    </row>
    <row r="1196" spans="1:7" x14ac:dyDescent="0.25">
      <c r="A1196" s="44" t="s">
        <v>455</v>
      </c>
      <c r="B1196" s="49">
        <v>13.3</v>
      </c>
      <c r="C1196" s="49">
        <v>3</v>
      </c>
      <c r="D1196" s="46">
        <v>234</v>
      </c>
      <c r="E1196" s="55">
        <f>VLOOKUP(Table12[[#This Row],[Name]],M.Rd!$A:$T,MATCH(Table12[[#This Row],[L.eff]],M.Rd!$C$2:$S$2)+2,FALSE)</f>
        <v>24.5</v>
      </c>
      <c r="F1196" s="55">
        <f>VLOOKUP(Table12[[#This Row],[Name]],V.Rd!$A:$B,2,FALSE)</f>
        <v>297</v>
      </c>
      <c r="G1196" s="55">
        <f>VLOOKUP(Table12[[#This Row],[Name]],M.Rd!$A:$T,20,FALSE)</f>
        <v>367</v>
      </c>
    </row>
    <row r="1197" spans="1:7" x14ac:dyDescent="0.25">
      <c r="A1197" s="44" t="s">
        <v>455</v>
      </c>
      <c r="B1197" s="49">
        <v>13.3</v>
      </c>
      <c r="C1197" s="49">
        <v>3.5</v>
      </c>
      <c r="D1197" s="46">
        <v>179</v>
      </c>
      <c r="E1197" s="55">
        <f>VLOOKUP(Table12[[#This Row],[Name]],M.Rd!$A:$T,MATCH(Table12[[#This Row],[L.eff]],M.Rd!$C$2:$S$2)+2,FALSE)</f>
        <v>24.5</v>
      </c>
      <c r="F1197" s="55">
        <f>VLOOKUP(Table12[[#This Row],[Name]],V.Rd!$A:$B,2,FALSE)</f>
        <v>297</v>
      </c>
      <c r="G1197" s="55">
        <f>VLOOKUP(Table12[[#This Row],[Name]],M.Rd!$A:$T,20,FALSE)</f>
        <v>367</v>
      </c>
    </row>
    <row r="1198" spans="1:7" x14ac:dyDescent="0.25">
      <c r="A1198" s="44" t="s">
        <v>455</v>
      </c>
      <c r="B1198" s="49">
        <v>13.3</v>
      </c>
      <c r="C1198" s="49">
        <v>4</v>
      </c>
      <c r="D1198" s="46">
        <v>141</v>
      </c>
      <c r="E1198" s="55">
        <f>VLOOKUP(Table12[[#This Row],[Name]],M.Rd!$A:$T,MATCH(Table12[[#This Row],[L.eff]],M.Rd!$C$2:$S$2)+2,FALSE)</f>
        <v>24.5</v>
      </c>
      <c r="F1198" s="55">
        <f>VLOOKUP(Table12[[#This Row],[Name]],V.Rd!$A:$B,2,FALSE)</f>
        <v>297</v>
      </c>
      <c r="G1198" s="55">
        <f>VLOOKUP(Table12[[#This Row],[Name]],M.Rd!$A:$T,20,FALSE)</f>
        <v>367</v>
      </c>
    </row>
    <row r="1199" spans="1:7" x14ac:dyDescent="0.25">
      <c r="A1199" s="44" t="s">
        <v>455</v>
      </c>
      <c r="B1199" s="49">
        <v>13.3</v>
      </c>
      <c r="C1199" s="49">
        <v>5</v>
      </c>
      <c r="D1199" s="46">
        <v>92.7</v>
      </c>
      <c r="E1199" s="55">
        <f>VLOOKUP(Table12[[#This Row],[Name]],M.Rd!$A:$T,MATCH(Table12[[#This Row],[L.eff]],M.Rd!$C$2:$S$2)+2,FALSE)</f>
        <v>24.5</v>
      </c>
      <c r="F1199" s="55">
        <f>VLOOKUP(Table12[[#This Row],[Name]],V.Rd!$A:$B,2,FALSE)</f>
        <v>297</v>
      </c>
      <c r="G1199" s="55">
        <f>VLOOKUP(Table12[[#This Row],[Name]],M.Rd!$A:$T,20,FALSE)</f>
        <v>367</v>
      </c>
    </row>
    <row r="1200" spans="1:7" x14ac:dyDescent="0.25">
      <c r="A1200" s="44" t="s">
        <v>455</v>
      </c>
      <c r="B1200" s="49">
        <v>13.3</v>
      </c>
      <c r="C1200" s="49">
        <v>6</v>
      </c>
      <c r="D1200" s="46">
        <v>65.5</v>
      </c>
      <c r="E1200" s="55">
        <f>VLOOKUP(Table12[[#This Row],[Name]],M.Rd!$A:$T,MATCH(Table12[[#This Row],[L.eff]],M.Rd!$C$2:$S$2)+2,FALSE)</f>
        <v>1E-3</v>
      </c>
      <c r="F1200" s="55">
        <f>VLOOKUP(Table12[[#This Row],[Name]],V.Rd!$A:$B,2,FALSE)</f>
        <v>297</v>
      </c>
      <c r="G1200" s="55">
        <f>VLOOKUP(Table12[[#This Row],[Name]],M.Rd!$A:$T,20,FALSE)</f>
        <v>367</v>
      </c>
    </row>
    <row r="1201" spans="1:7" x14ac:dyDescent="0.25">
      <c r="A1201" s="44" t="s">
        <v>455</v>
      </c>
      <c r="B1201" s="49">
        <v>13.3</v>
      </c>
      <c r="C1201" s="49">
        <v>7</v>
      </c>
      <c r="D1201" s="46">
        <v>48.6</v>
      </c>
      <c r="E1201" s="55">
        <f>VLOOKUP(Table12[[#This Row],[Name]],M.Rd!$A:$T,MATCH(Table12[[#This Row],[L.eff]],M.Rd!$C$2:$S$2)+2,FALSE)</f>
        <v>1E-3</v>
      </c>
      <c r="F1201" s="55">
        <f>VLOOKUP(Table12[[#This Row],[Name]],V.Rd!$A:$B,2,FALSE)</f>
        <v>297</v>
      </c>
      <c r="G1201" s="55">
        <f>VLOOKUP(Table12[[#This Row],[Name]],M.Rd!$A:$T,20,FALSE)</f>
        <v>367</v>
      </c>
    </row>
    <row r="1202" spans="1:7" x14ac:dyDescent="0.25">
      <c r="A1202" s="44" t="s">
        <v>455</v>
      </c>
      <c r="B1202" s="49">
        <v>13.3</v>
      </c>
      <c r="C1202" s="49">
        <v>8</v>
      </c>
      <c r="D1202" s="46">
        <v>37.5</v>
      </c>
      <c r="E1202" s="55">
        <f>VLOOKUP(Table12[[#This Row],[Name]],M.Rd!$A:$T,MATCH(Table12[[#This Row],[L.eff]],M.Rd!$C$2:$S$2)+2,FALSE)</f>
        <v>1E-3</v>
      </c>
      <c r="F1202" s="55">
        <f>VLOOKUP(Table12[[#This Row],[Name]],V.Rd!$A:$B,2,FALSE)</f>
        <v>297</v>
      </c>
      <c r="G1202" s="55">
        <f>VLOOKUP(Table12[[#This Row],[Name]],M.Rd!$A:$T,20,FALSE)</f>
        <v>367</v>
      </c>
    </row>
    <row r="1203" spans="1:7" x14ac:dyDescent="0.25">
      <c r="A1203" s="44" t="s">
        <v>455</v>
      </c>
      <c r="B1203" s="49">
        <v>13.3</v>
      </c>
      <c r="C1203" s="49">
        <v>9</v>
      </c>
      <c r="D1203" s="46">
        <v>29.8</v>
      </c>
      <c r="E1203" s="55">
        <f>VLOOKUP(Table12[[#This Row],[Name]],M.Rd!$A:$T,MATCH(Table12[[#This Row],[L.eff]],M.Rd!$C$2:$S$2)+2,FALSE)</f>
        <v>1E-3</v>
      </c>
      <c r="F1203" s="55">
        <f>VLOOKUP(Table12[[#This Row],[Name]],V.Rd!$A:$B,2,FALSE)</f>
        <v>297</v>
      </c>
      <c r="G1203" s="55">
        <f>VLOOKUP(Table12[[#This Row],[Name]],M.Rd!$A:$T,20,FALSE)</f>
        <v>367</v>
      </c>
    </row>
    <row r="1204" spans="1:7" x14ac:dyDescent="0.25">
      <c r="A1204" s="44" t="s">
        <v>455</v>
      </c>
      <c r="B1204" s="49">
        <v>13.3</v>
      </c>
      <c r="C1204" s="49">
        <v>10</v>
      </c>
      <c r="D1204" s="46">
        <v>24.3</v>
      </c>
      <c r="E1204" s="55">
        <f>VLOOKUP(Table12[[#This Row],[Name]],M.Rd!$A:$T,MATCH(Table12[[#This Row],[L.eff]],M.Rd!$C$2:$S$2)+2,FALSE)</f>
        <v>1E-3</v>
      </c>
      <c r="F1204" s="55">
        <f>VLOOKUP(Table12[[#This Row],[Name]],V.Rd!$A:$B,2,FALSE)</f>
        <v>297</v>
      </c>
      <c r="G1204" s="55">
        <f>VLOOKUP(Table12[[#This Row],[Name]],M.Rd!$A:$T,20,FALSE)</f>
        <v>367</v>
      </c>
    </row>
    <row r="1205" spans="1:7" x14ac:dyDescent="0.25">
      <c r="A1205" s="44" t="s">
        <v>455</v>
      </c>
      <c r="B1205" s="49">
        <v>13.3</v>
      </c>
      <c r="C1205" s="49">
        <v>11</v>
      </c>
      <c r="D1205" s="46">
        <v>20.2</v>
      </c>
      <c r="E1205" s="55">
        <f>VLOOKUP(Table12[[#This Row],[Name]],M.Rd!$A:$T,MATCH(Table12[[#This Row],[L.eff]],M.Rd!$C$2:$S$2)+2,FALSE)</f>
        <v>1E-3</v>
      </c>
      <c r="F1205" s="55">
        <f>VLOOKUP(Table12[[#This Row],[Name]],V.Rd!$A:$B,2,FALSE)</f>
        <v>297</v>
      </c>
      <c r="G1205" s="55">
        <f>VLOOKUP(Table12[[#This Row],[Name]],M.Rd!$A:$T,20,FALSE)</f>
        <v>367</v>
      </c>
    </row>
    <row r="1206" spans="1:7" x14ac:dyDescent="0.25">
      <c r="A1206" s="44" t="s">
        <v>455</v>
      </c>
      <c r="B1206" s="49">
        <v>13.3</v>
      </c>
      <c r="C1206" s="49">
        <v>12</v>
      </c>
      <c r="D1206" s="46">
        <v>17</v>
      </c>
      <c r="E1206" s="55">
        <f>VLOOKUP(Table12[[#This Row],[Name]],M.Rd!$A:$T,MATCH(Table12[[#This Row],[L.eff]],M.Rd!$C$2:$S$2)+2,FALSE)</f>
        <v>1E-3</v>
      </c>
      <c r="F1206" s="55">
        <f>VLOOKUP(Table12[[#This Row],[Name]],V.Rd!$A:$B,2,FALSE)</f>
        <v>297</v>
      </c>
      <c r="G1206" s="55">
        <f>VLOOKUP(Table12[[#This Row],[Name]],M.Rd!$A:$T,20,FALSE)</f>
        <v>367</v>
      </c>
    </row>
    <row r="1207" spans="1:7" x14ac:dyDescent="0.25">
      <c r="A1207" s="44" t="s">
        <v>455</v>
      </c>
      <c r="B1207" s="49">
        <v>13.3</v>
      </c>
      <c r="C1207" s="49">
        <v>13</v>
      </c>
      <c r="D1207" s="46">
        <v>14.5</v>
      </c>
      <c r="E1207" s="55">
        <f>VLOOKUP(Table12[[#This Row],[Name]],M.Rd!$A:$T,MATCH(Table12[[#This Row],[L.eff]],M.Rd!$C$2:$S$2)+2,FALSE)</f>
        <v>1E-3</v>
      </c>
      <c r="F1207" s="55">
        <f>VLOOKUP(Table12[[#This Row],[Name]],V.Rd!$A:$B,2,FALSE)</f>
        <v>297</v>
      </c>
      <c r="G1207" s="55">
        <f>VLOOKUP(Table12[[#This Row],[Name]],M.Rd!$A:$T,20,FALSE)</f>
        <v>367</v>
      </c>
    </row>
    <row r="1208" spans="1:7" x14ac:dyDescent="0.25">
      <c r="A1208" s="44" t="s">
        <v>455</v>
      </c>
      <c r="B1208" s="49">
        <v>13.3</v>
      </c>
      <c r="C1208" s="49">
        <v>14</v>
      </c>
      <c r="D1208" s="46">
        <v>12.5</v>
      </c>
      <c r="E1208" s="55">
        <f>VLOOKUP(Table12[[#This Row],[Name]],M.Rd!$A:$T,MATCH(Table12[[#This Row],[L.eff]],M.Rd!$C$2:$S$2)+2,FALSE)</f>
        <v>1E-3</v>
      </c>
      <c r="F1208" s="55">
        <f>VLOOKUP(Table12[[#This Row],[Name]],V.Rd!$A:$B,2,FALSE)</f>
        <v>297</v>
      </c>
      <c r="G1208" s="55">
        <f>VLOOKUP(Table12[[#This Row],[Name]],M.Rd!$A:$T,20,FALSE)</f>
        <v>367</v>
      </c>
    </row>
    <row r="1209" spans="1:7" x14ac:dyDescent="0.25">
      <c r="A1209" s="43" t="s">
        <v>456</v>
      </c>
      <c r="B1209" s="48">
        <v>16.5</v>
      </c>
      <c r="C1209" s="48">
        <v>1</v>
      </c>
      <c r="D1209" s="45">
        <v>690</v>
      </c>
      <c r="E1209" s="55">
        <f>VLOOKUP(Table12[[#This Row],[Name]],M.Rd!$A:$T,MATCH(Table12[[#This Row],[L.eff]],M.Rd!$C$2:$S$2)+2,FALSE)</f>
        <v>30.1</v>
      </c>
      <c r="F1209" s="55">
        <f>VLOOKUP(Table12[[#This Row],[Name]],V.Rd!$A:$B,2,FALSE)</f>
        <v>371</v>
      </c>
      <c r="G1209" s="55">
        <f>VLOOKUP(Table12[[#This Row],[Name]],M.Rd!$A:$T,20,FALSE)</f>
        <v>448</v>
      </c>
    </row>
    <row r="1210" spans="1:7" x14ac:dyDescent="0.25">
      <c r="A1210" s="44" t="s">
        <v>456</v>
      </c>
      <c r="B1210" s="49">
        <v>16.5</v>
      </c>
      <c r="C1210" s="49">
        <v>1.5</v>
      </c>
      <c r="D1210" s="46">
        <v>616</v>
      </c>
      <c r="E1210" s="55">
        <f>VLOOKUP(Table12[[#This Row],[Name]],M.Rd!$A:$T,MATCH(Table12[[#This Row],[L.eff]],M.Rd!$C$2:$S$2)+2,FALSE)</f>
        <v>30.1</v>
      </c>
      <c r="F1210" s="55">
        <f>VLOOKUP(Table12[[#This Row],[Name]],V.Rd!$A:$B,2,FALSE)</f>
        <v>371</v>
      </c>
      <c r="G1210" s="55">
        <f>VLOOKUP(Table12[[#This Row],[Name]],M.Rd!$A:$T,20,FALSE)</f>
        <v>448</v>
      </c>
    </row>
    <row r="1211" spans="1:7" x14ac:dyDescent="0.25">
      <c r="A1211" s="44" t="s">
        <v>456</v>
      </c>
      <c r="B1211" s="49">
        <v>16.5</v>
      </c>
      <c r="C1211" s="49">
        <v>2</v>
      </c>
      <c r="D1211" s="46">
        <v>501</v>
      </c>
      <c r="E1211" s="55">
        <f>VLOOKUP(Table12[[#This Row],[Name]],M.Rd!$A:$T,MATCH(Table12[[#This Row],[L.eff]],M.Rd!$C$2:$S$2)+2,FALSE)</f>
        <v>30.1</v>
      </c>
      <c r="F1211" s="55">
        <f>VLOOKUP(Table12[[#This Row],[Name]],V.Rd!$A:$B,2,FALSE)</f>
        <v>371</v>
      </c>
      <c r="G1211" s="55">
        <f>VLOOKUP(Table12[[#This Row],[Name]],M.Rd!$A:$T,20,FALSE)</f>
        <v>448</v>
      </c>
    </row>
    <row r="1212" spans="1:7" x14ac:dyDescent="0.25">
      <c r="A1212" s="44" t="s">
        <v>456</v>
      </c>
      <c r="B1212" s="49">
        <v>16.5</v>
      </c>
      <c r="C1212" s="49">
        <v>2.5</v>
      </c>
      <c r="D1212" s="46">
        <v>377</v>
      </c>
      <c r="E1212" s="55">
        <f>VLOOKUP(Table12[[#This Row],[Name]],M.Rd!$A:$T,MATCH(Table12[[#This Row],[L.eff]],M.Rd!$C$2:$S$2)+2,FALSE)</f>
        <v>30.1</v>
      </c>
      <c r="F1212" s="55">
        <f>VLOOKUP(Table12[[#This Row],[Name]],V.Rd!$A:$B,2,FALSE)</f>
        <v>371</v>
      </c>
      <c r="G1212" s="55">
        <f>VLOOKUP(Table12[[#This Row],[Name]],M.Rd!$A:$T,20,FALSE)</f>
        <v>448</v>
      </c>
    </row>
    <row r="1213" spans="1:7" x14ac:dyDescent="0.25">
      <c r="A1213" s="44" t="s">
        <v>456</v>
      </c>
      <c r="B1213" s="49">
        <v>16.5</v>
      </c>
      <c r="C1213" s="49">
        <v>3</v>
      </c>
      <c r="D1213" s="46">
        <v>282</v>
      </c>
      <c r="E1213" s="55">
        <f>VLOOKUP(Table12[[#This Row],[Name]],M.Rd!$A:$T,MATCH(Table12[[#This Row],[L.eff]],M.Rd!$C$2:$S$2)+2,FALSE)</f>
        <v>30.1</v>
      </c>
      <c r="F1213" s="55">
        <f>VLOOKUP(Table12[[#This Row],[Name]],V.Rd!$A:$B,2,FALSE)</f>
        <v>371</v>
      </c>
      <c r="G1213" s="55">
        <f>VLOOKUP(Table12[[#This Row],[Name]],M.Rd!$A:$T,20,FALSE)</f>
        <v>448</v>
      </c>
    </row>
    <row r="1214" spans="1:7" x14ac:dyDescent="0.25">
      <c r="A1214" s="44" t="s">
        <v>456</v>
      </c>
      <c r="B1214" s="49">
        <v>16.5</v>
      </c>
      <c r="C1214" s="49">
        <v>3.5</v>
      </c>
      <c r="D1214" s="46">
        <v>215</v>
      </c>
      <c r="E1214" s="55">
        <f>VLOOKUP(Table12[[#This Row],[Name]],M.Rd!$A:$T,MATCH(Table12[[#This Row],[L.eff]],M.Rd!$C$2:$S$2)+2,FALSE)</f>
        <v>30.1</v>
      </c>
      <c r="F1214" s="55">
        <f>VLOOKUP(Table12[[#This Row],[Name]],V.Rd!$A:$B,2,FALSE)</f>
        <v>371</v>
      </c>
      <c r="G1214" s="55">
        <f>VLOOKUP(Table12[[#This Row],[Name]],M.Rd!$A:$T,20,FALSE)</f>
        <v>448</v>
      </c>
    </row>
    <row r="1215" spans="1:7" x14ac:dyDescent="0.25">
      <c r="A1215" s="44" t="s">
        <v>456</v>
      </c>
      <c r="B1215" s="49">
        <v>16.5</v>
      </c>
      <c r="C1215" s="49">
        <v>4</v>
      </c>
      <c r="D1215" s="46">
        <v>169</v>
      </c>
      <c r="E1215" s="55">
        <f>VLOOKUP(Table12[[#This Row],[Name]],M.Rd!$A:$T,MATCH(Table12[[#This Row],[L.eff]],M.Rd!$C$2:$S$2)+2,FALSE)</f>
        <v>30.1</v>
      </c>
      <c r="F1215" s="55">
        <f>VLOOKUP(Table12[[#This Row],[Name]],V.Rd!$A:$B,2,FALSE)</f>
        <v>371</v>
      </c>
      <c r="G1215" s="55">
        <f>VLOOKUP(Table12[[#This Row],[Name]],M.Rd!$A:$T,20,FALSE)</f>
        <v>448</v>
      </c>
    </row>
    <row r="1216" spans="1:7" x14ac:dyDescent="0.25">
      <c r="A1216" s="44" t="s">
        <v>456</v>
      </c>
      <c r="B1216" s="49">
        <v>16.5</v>
      </c>
      <c r="C1216" s="49">
        <v>5</v>
      </c>
      <c r="D1216" s="46">
        <v>111</v>
      </c>
      <c r="E1216" s="55">
        <f>VLOOKUP(Table12[[#This Row],[Name]],M.Rd!$A:$T,MATCH(Table12[[#This Row],[L.eff]],M.Rd!$C$2:$S$2)+2,FALSE)</f>
        <v>30.1</v>
      </c>
      <c r="F1216" s="55">
        <f>VLOOKUP(Table12[[#This Row],[Name]],V.Rd!$A:$B,2,FALSE)</f>
        <v>371</v>
      </c>
      <c r="G1216" s="55">
        <f>VLOOKUP(Table12[[#This Row],[Name]],M.Rd!$A:$T,20,FALSE)</f>
        <v>448</v>
      </c>
    </row>
    <row r="1217" spans="1:7" x14ac:dyDescent="0.25">
      <c r="A1217" s="44" t="s">
        <v>456</v>
      </c>
      <c r="B1217" s="49">
        <v>16.5</v>
      </c>
      <c r="C1217" s="49">
        <v>6</v>
      </c>
      <c r="D1217" s="46">
        <v>78.5</v>
      </c>
      <c r="E1217" s="55">
        <f>VLOOKUP(Table12[[#This Row],[Name]],M.Rd!$A:$T,MATCH(Table12[[#This Row],[L.eff]],M.Rd!$C$2:$S$2)+2,FALSE)</f>
        <v>1E-3</v>
      </c>
      <c r="F1217" s="55">
        <f>VLOOKUP(Table12[[#This Row],[Name]],V.Rd!$A:$B,2,FALSE)</f>
        <v>371</v>
      </c>
      <c r="G1217" s="55">
        <f>VLOOKUP(Table12[[#This Row],[Name]],M.Rd!$A:$T,20,FALSE)</f>
        <v>448</v>
      </c>
    </row>
    <row r="1218" spans="1:7" x14ac:dyDescent="0.25">
      <c r="A1218" s="44" t="s">
        <v>456</v>
      </c>
      <c r="B1218" s="49">
        <v>16.5</v>
      </c>
      <c r="C1218" s="49">
        <v>7</v>
      </c>
      <c r="D1218" s="46">
        <v>58.3</v>
      </c>
      <c r="E1218" s="55">
        <f>VLOOKUP(Table12[[#This Row],[Name]],M.Rd!$A:$T,MATCH(Table12[[#This Row],[L.eff]],M.Rd!$C$2:$S$2)+2,FALSE)</f>
        <v>1E-3</v>
      </c>
      <c r="F1218" s="55">
        <f>VLOOKUP(Table12[[#This Row],[Name]],V.Rd!$A:$B,2,FALSE)</f>
        <v>371</v>
      </c>
      <c r="G1218" s="55">
        <f>VLOOKUP(Table12[[#This Row],[Name]],M.Rd!$A:$T,20,FALSE)</f>
        <v>448</v>
      </c>
    </row>
    <row r="1219" spans="1:7" x14ac:dyDescent="0.25">
      <c r="A1219" s="44" t="s">
        <v>456</v>
      </c>
      <c r="B1219" s="49">
        <v>16.5</v>
      </c>
      <c r="C1219" s="49">
        <v>8</v>
      </c>
      <c r="D1219" s="46">
        <v>45</v>
      </c>
      <c r="E1219" s="55">
        <f>VLOOKUP(Table12[[#This Row],[Name]],M.Rd!$A:$T,MATCH(Table12[[#This Row],[L.eff]],M.Rd!$C$2:$S$2)+2,FALSE)</f>
        <v>1E-3</v>
      </c>
      <c r="F1219" s="55">
        <f>VLOOKUP(Table12[[#This Row],[Name]],V.Rd!$A:$B,2,FALSE)</f>
        <v>371</v>
      </c>
      <c r="G1219" s="55">
        <f>VLOOKUP(Table12[[#This Row],[Name]],M.Rd!$A:$T,20,FALSE)</f>
        <v>448</v>
      </c>
    </row>
    <row r="1220" spans="1:7" x14ac:dyDescent="0.25">
      <c r="A1220" s="44" t="s">
        <v>456</v>
      </c>
      <c r="B1220" s="49">
        <v>16.5</v>
      </c>
      <c r="C1220" s="49">
        <v>9</v>
      </c>
      <c r="D1220" s="46">
        <v>35.799999999999997</v>
      </c>
      <c r="E1220" s="55">
        <f>VLOOKUP(Table12[[#This Row],[Name]],M.Rd!$A:$T,MATCH(Table12[[#This Row],[L.eff]],M.Rd!$C$2:$S$2)+2,FALSE)</f>
        <v>1E-3</v>
      </c>
      <c r="F1220" s="55">
        <f>VLOOKUP(Table12[[#This Row],[Name]],V.Rd!$A:$B,2,FALSE)</f>
        <v>371</v>
      </c>
      <c r="G1220" s="55">
        <f>VLOOKUP(Table12[[#This Row],[Name]],M.Rd!$A:$T,20,FALSE)</f>
        <v>448</v>
      </c>
    </row>
    <row r="1221" spans="1:7" x14ac:dyDescent="0.25">
      <c r="A1221" s="44" t="s">
        <v>456</v>
      </c>
      <c r="B1221" s="49">
        <v>16.5</v>
      </c>
      <c r="C1221" s="49">
        <v>10</v>
      </c>
      <c r="D1221" s="46">
        <v>29.1</v>
      </c>
      <c r="E1221" s="55">
        <f>VLOOKUP(Table12[[#This Row],[Name]],M.Rd!$A:$T,MATCH(Table12[[#This Row],[L.eff]],M.Rd!$C$2:$S$2)+2,FALSE)</f>
        <v>1E-3</v>
      </c>
      <c r="F1221" s="55">
        <f>VLOOKUP(Table12[[#This Row],[Name]],V.Rd!$A:$B,2,FALSE)</f>
        <v>371</v>
      </c>
      <c r="G1221" s="55">
        <f>VLOOKUP(Table12[[#This Row],[Name]],M.Rd!$A:$T,20,FALSE)</f>
        <v>448</v>
      </c>
    </row>
    <row r="1222" spans="1:7" x14ac:dyDescent="0.25">
      <c r="A1222" s="44" t="s">
        <v>456</v>
      </c>
      <c r="B1222" s="49">
        <v>16.5</v>
      </c>
      <c r="C1222" s="49">
        <v>11</v>
      </c>
      <c r="D1222" s="46">
        <v>24.1</v>
      </c>
      <c r="E1222" s="55">
        <f>VLOOKUP(Table12[[#This Row],[Name]],M.Rd!$A:$T,MATCH(Table12[[#This Row],[L.eff]],M.Rd!$C$2:$S$2)+2,FALSE)</f>
        <v>1E-3</v>
      </c>
      <c r="F1222" s="55">
        <f>VLOOKUP(Table12[[#This Row],[Name]],V.Rd!$A:$B,2,FALSE)</f>
        <v>371</v>
      </c>
      <c r="G1222" s="55">
        <f>VLOOKUP(Table12[[#This Row],[Name]],M.Rd!$A:$T,20,FALSE)</f>
        <v>448</v>
      </c>
    </row>
    <row r="1223" spans="1:7" x14ac:dyDescent="0.25">
      <c r="A1223" s="44" t="s">
        <v>456</v>
      </c>
      <c r="B1223" s="49">
        <v>16.5</v>
      </c>
      <c r="C1223" s="49">
        <v>12</v>
      </c>
      <c r="D1223" s="46">
        <v>20.3</v>
      </c>
      <c r="E1223" s="55">
        <f>VLOOKUP(Table12[[#This Row],[Name]],M.Rd!$A:$T,MATCH(Table12[[#This Row],[L.eff]],M.Rd!$C$2:$S$2)+2,FALSE)</f>
        <v>1E-3</v>
      </c>
      <c r="F1223" s="55">
        <f>VLOOKUP(Table12[[#This Row],[Name]],V.Rd!$A:$B,2,FALSE)</f>
        <v>371</v>
      </c>
      <c r="G1223" s="55">
        <f>VLOOKUP(Table12[[#This Row],[Name]],M.Rd!$A:$T,20,FALSE)</f>
        <v>448</v>
      </c>
    </row>
    <row r="1224" spans="1:7" x14ac:dyDescent="0.25">
      <c r="A1224" s="44" t="s">
        <v>456</v>
      </c>
      <c r="B1224" s="49">
        <v>16.5</v>
      </c>
      <c r="C1224" s="49">
        <v>13</v>
      </c>
      <c r="D1224" s="46">
        <v>17.399999999999999</v>
      </c>
      <c r="E1224" s="55">
        <f>VLOOKUP(Table12[[#This Row],[Name]],M.Rd!$A:$T,MATCH(Table12[[#This Row],[L.eff]],M.Rd!$C$2:$S$2)+2,FALSE)</f>
        <v>1E-3</v>
      </c>
      <c r="F1224" s="55">
        <f>VLOOKUP(Table12[[#This Row],[Name]],V.Rd!$A:$B,2,FALSE)</f>
        <v>371</v>
      </c>
      <c r="G1224" s="55">
        <f>VLOOKUP(Table12[[#This Row],[Name]],M.Rd!$A:$T,20,FALSE)</f>
        <v>448</v>
      </c>
    </row>
    <row r="1225" spans="1:7" x14ac:dyDescent="0.25">
      <c r="A1225" s="44" t="s">
        <v>456</v>
      </c>
      <c r="B1225" s="49">
        <v>16.5</v>
      </c>
      <c r="C1225" s="49">
        <v>14</v>
      </c>
      <c r="D1225" s="46">
        <v>15</v>
      </c>
      <c r="E1225" s="55">
        <f>VLOOKUP(Table12[[#This Row],[Name]],M.Rd!$A:$T,MATCH(Table12[[#This Row],[L.eff]],M.Rd!$C$2:$S$2)+2,FALSE)</f>
        <v>1E-3</v>
      </c>
      <c r="F1225" s="55">
        <f>VLOOKUP(Table12[[#This Row],[Name]],V.Rd!$A:$B,2,FALSE)</f>
        <v>371</v>
      </c>
      <c r="G1225" s="55">
        <f>VLOOKUP(Table12[[#This Row],[Name]],M.Rd!$A:$T,20,FALSE)</f>
        <v>448</v>
      </c>
    </row>
    <row r="1226" spans="1:7" x14ac:dyDescent="0.25">
      <c r="A1226" s="43" t="s">
        <v>460</v>
      </c>
      <c r="B1226" s="48">
        <v>34.5</v>
      </c>
      <c r="C1226" s="48">
        <v>1</v>
      </c>
      <c r="D1226" s="45">
        <v>1500</v>
      </c>
      <c r="E1226" s="55">
        <f>VLOOKUP(Table12[[#This Row],[Name]],M.Rd!$A:$T,MATCH(Table12[[#This Row],[L.eff]],M.Rd!$C$2:$S$2)+2,FALSE)</f>
        <v>83.4</v>
      </c>
      <c r="F1226" s="55">
        <f>VLOOKUP(Table12[[#This Row],[Name]],V.Rd!$A:$B,2,FALSE)</f>
        <v>779</v>
      </c>
      <c r="G1226" s="55">
        <f>VLOOKUP(Table12[[#This Row],[Name]],M.Rd!$A:$T,20,FALSE)</f>
        <v>1640</v>
      </c>
    </row>
    <row r="1227" spans="1:7" x14ac:dyDescent="0.25">
      <c r="A1227" s="44" t="s">
        <v>460</v>
      </c>
      <c r="B1227" s="49">
        <v>34.5</v>
      </c>
      <c r="C1227" s="49">
        <v>1.5</v>
      </c>
      <c r="D1227" s="46">
        <v>1410</v>
      </c>
      <c r="E1227" s="55">
        <f>VLOOKUP(Table12[[#This Row],[Name]],M.Rd!$A:$T,MATCH(Table12[[#This Row],[L.eff]],M.Rd!$C$2:$S$2)+2,FALSE)</f>
        <v>83.4</v>
      </c>
      <c r="F1227" s="55">
        <f>VLOOKUP(Table12[[#This Row],[Name]],V.Rd!$A:$B,2,FALSE)</f>
        <v>779</v>
      </c>
      <c r="G1227" s="55">
        <f>VLOOKUP(Table12[[#This Row],[Name]],M.Rd!$A:$T,20,FALSE)</f>
        <v>1640</v>
      </c>
    </row>
    <row r="1228" spans="1:7" x14ac:dyDescent="0.25">
      <c r="A1228" s="44" t="s">
        <v>460</v>
      </c>
      <c r="B1228" s="49">
        <v>34.5</v>
      </c>
      <c r="C1228" s="49">
        <v>2</v>
      </c>
      <c r="D1228" s="46">
        <v>1280</v>
      </c>
      <c r="E1228" s="55">
        <f>VLOOKUP(Table12[[#This Row],[Name]],M.Rd!$A:$T,MATCH(Table12[[#This Row],[L.eff]],M.Rd!$C$2:$S$2)+2,FALSE)</f>
        <v>83.4</v>
      </c>
      <c r="F1228" s="55">
        <f>VLOOKUP(Table12[[#This Row],[Name]],V.Rd!$A:$B,2,FALSE)</f>
        <v>779</v>
      </c>
      <c r="G1228" s="55">
        <f>VLOOKUP(Table12[[#This Row],[Name]],M.Rd!$A:$T,20,FALSE)</f>
        <v>1640</v>
      </c>
    </row>
    <row r="1229" spans="1:7" x14ac:dyDescent="0.25">
      <c r="A1229" s="44" t="s">
        <v>460</v>
      </c>
      <c r="B1229" s="49">
        <v>34.5</v>
      </c>
      <c r="C1229" s="49">
        <v>2.5</v>
      </c>
      <c r="D1229" s="46">
        <v>1100</v>
      </c>
      <c r="E1229" s="55">
        <f>VLOOKUP(Table12[[#This Row],[Name]],M.Rd!$A:$T,MATCH(Table12[[#This Row],[L.eff]],M.Rd!$C$2:$S$2)+2,FALSE)</f>
        <v>83.4</v>
      </c>
      <c r="F1229" s="55">
        <f>VLOOKUP(Table12[[#This Row],[Name]],V.Rd!$A:$B,2,FALSE)</f>
        <v>779</v>
      </c>
      <c r="G1229" s="55">
        <f>VLOOKUP(Table12[[#This Row],[Name]],M.Rd!$A:$T,20,FALSE)</f>
        <v>1640</v>
      </c>
    </row>
    <row r="1230" spans="1:7" x14ac:dyDescent="0.25">
      <c r="A1230" s="44" t="s">
        <v>460</v>
      </c>
      <c r="B1230" s="49">
        <v>34.5</v>
      </c>
      <c r="C1230" s="49">
        <v>3</v>
      </c>
      <c r="D1230" s="46">
        <v>897</v>
      </c>
      <c r="E1230" s="55">
        <f>VLOOKUP(Table12[[#This Row],[Name]],M.Rd!$A:$T,MATCH(Table12[[#This Row],[L.eff]],M.Rd!$C$2:$S$2)+2,FALSE)</f>
        <v>83.4</v>
      </c>
      <c r="F1230" s="55">
        <f>VLOOKUP(Table12[[#This Row],[Name]],V.Rd!$A:$B,2,FALSE)</f>
        <v>779</v>
      </c>
      <c r="G1230" s="55">
        <f>VLOOKUP(Table12[[#This Row],[Name]],M.Rd!$A:$T,20,FALSE)</f>
        <v>1640</v>
      </c>
    </row>
    <row r="1231" spans="1:7" x14ac:dyDescent="0.25">
      <c r="A1231" s="44" t="s">
        <v>460</v>
      </c>
      <c r="B1231" s="49">
        <v>34.5</v>
      </c>
      <c r="C1231" s="49">
        <v>3.5</v>
      </c>
      <c r="D1231" s="46">
        <v>717</v>
      </c>
      <c r="E1231" s="55">
        <f>VLOOKUP(Table12[[#This Row],[Name]],M.Rd!$A:$T,MATCH(Table12[[#This Row],[L.eff]],M.Rd!$C$2:$S$2)+2,FALSE)</f>
        <v>83.4</v>
      </c>
      <c r="F1231" s="55">
        <f>VLOOKUP(Table12[[#This Row],[Name]],V.Rd!$A:$B,2,FALSE)</f>
        <v>779</v>
      </c>
      <c r="G1231" s="55">
        <f>VLOOKUP(Table12[[#This Row],[Name]],M.Rd!$A:$T,20,FALSE)</f>
        <v>1640</v>
      </c>
    </row>
    <row r="1232" spans="1:7" x14ac:dyDescent="0.25">
      <c r="A1232" s="44" t="s">
        <v>460</v>
      </c>
      <c r="B1232" s="49">
        <v>34.5</v>
      </c>
      <c r="C1232" s="49">
        <v>4</v>
      </c>
      <c r="D1232" s="46">
        <v>576</v>
      </c>
      <c r="E1232" s="55">
        <f>VLOOKUP(Table12[[#This Row],[Name]],M.Rd!$A:$T,MATCH(Table12[[#This Row],[L.eff]],M.Rd!$C$2:$S$2)+2,FALSE)</f>
        <v>83.4</v>
      </c>
      <c r="F1232" s="55">
        <f>VLOOKUP(Table12[[#This Row],[Name]],V.Rd!$A:$B,2,FALSE)</f>
        <v>779</v>
      </c>
      <c r="G1232" s="55">
        <f>VLOOKUP(Table12[[#This Row],[Name]],M.Rd!$A:$T,20,FALSE)</f>
        <v>1640</v>
      </c>
    </row>
    <row r="1233" spans="1:7" x14ac:dyDescent="0.25">
      <c r="A1233" s="44" t="s">
        <v>460</v>
      </c>
      <c r="B1233" s="49">
        <v>34.5</v>
      </c>
      <c r="C1233" s="49">
        <v>5</v>
      </c>
      <c r="D1233" s="46">
        <v>388</v>
      </c>
      <c r="E1233" s="55">
        <f>VLOOKUP(Table12[[#This Row],[Name]],M.Rd!$A:$T,MATCH(Table12[[#This Row],[L.eff]],M.Rd!$C$2:$S$2)+2,FALSE)</f>
        <v>83.4</v>
      </c>
      <c r="F1233" s="55">
        <f>VLOOKUP(Table12[[#This Row],[Name]],V.Rd!$A:$B,2,FALSE)</f>
        <v>779</v>
      </c>
      <c r="G1233" s="55">
        <f>VLOOKUP(Table12[[#This Row],[Name]],M.Rd!$A:$T,20,FALSE)</f>
        <v>1640</v>
      </c>
    </row>
    <row r="1234" spans="1:7" x14ac:dyDescent="0.25">
      <c r="A1234" s="44" t="s">
        <v>460</v>
      </c>
      <c r="B1234" s="49">
        <v>34.5</v>
      </c>
      <c r="C1234" s="49">
        <v>6</v>
      </c>
      <c r="D1234" s="46">
        <v>277</v>
      </c>
      <c r="E1234" s="55">
        <f>VLOOKUP(Table12[[#This Row],[Name]],M.Rd!$A:$T,MATCH(Table12[[#This Row],[L.eff]],M.Rd!$C$2:$S$2)+2,FALSE)</f>
        <v>83.4</v>
      </c>
      <c r="F1234" s="55">
        <f>VLOOKUP(Table12[[#This Row],[Name]],V.Rd!$A:$B,2,FALSE)</f>
        <v>779</v>
      </c>
      <c r="G1234" s="55">
        <f>VLOOKUP(Table12[[#This Row],[Name]],M.Rd!$A:$T,20,FALSE)</f>
        <v>1640</v>
      </c>
    </row>
    <row r="1235" spans="1:7" x14ac:dyDescent="0.25">
      <c r="A1235" s="44" t="s">
        <v>460</v>
      </c>
      <c r="B1235" s="49">
        <v>34.5</v>
      </c>
      <c r="C1235" s="49">
        <v>7</v>
      </c>
      <c r="D1235" s="46">
        <v>207</v>
      </c>
      <c r="E1235" s="55">
        <f>VLOOKUP(Table12[[#This Row],[Name]],M.Rd!$A:$T,MATCH(Table12[[#This Row],[L.eff]],M.Rd!$C$2:$S$2)+2,FALSE)</f>
        <v>83.4</v>
      </c>
      <c r="F1235" s="55">
        <f>VLOOKUP(Table12[[#This Row],[Name]],V.Rd!$A:$B,2,FALSE)</f>
        <v>779</v>
      </c>
      <c r="G1235" s="55">
        <f>VLOOKUP(Table12[[#This Row],[Name]],M.Rd!$A:$T,20,FALSE)</f>
        <v>1640</v>
      </c>
    </row>
    <row r="1236" spans="1:7" x14ac:dyDescent="0.25">
      <c r="A1236" s="44" t="s">
        <v>460</v>
      </c>
      <c r="B1236" s="49">
        <v>34.5</v>
      </c>
      <c r="C1236" s="49">
        <v>8</v>
      </c>
      <c r="D1236" s="46">
        <v>160</v>
      </c>
      <c r="E1236" s="55">
        <f>VLOOKUP(Table12[[#This Row],[Name]],M.Rd!$A:$T,MATCH(Table12[[#This Row],[L.eff]],M.Rd!$C$2:$S$2)+2,FALSE)</f>
        <v>1E-3</v>
      </c>
      <c r="F1236" s="55">
        <f>VLOOKUP(Table12[[#This Row],[Name]],V.Rd!$A:$B,2,FALSE)</f>
        <v>779</v>
      </c>
      <c r="G1236" s="55">
        <f>VLOOKUP(Table12[[#This Row],[Name]],M.Rd!$A:$T,20,FALSE)</f>
        <v>1640</v>
      </c>
    </row>
    <row r="1237" spans="1:7" x14ac:dyDescent="0.25">
      <c r="A1237" s="44" t="s">
        <v>460</v>
      </c>
      <c r="B1237" s="49">
        <v>34.5</v>
      </c>
      <c r="C1237" s="49">
        <v>9</v>
      </c>
      <c r="D1237" s="46">
        <v>127</v>
      </c>
      <c r="E1237" s="55">
        <f>VLOOKUP(Table12[[#This Row],[Name]],M.Rd!$A:$T,MATCH(Table12[[#This Row],[L.eff]],M.Rd!$C$2:$S$2)+2,FALSE)</f>
        <v>1E-3</v>
      </c>
      <c r="F1237" s="55">
        <f>VLOOKUP(Table12[[#This Row],[Name]],V.Rd!$A:$B,2,FALSE)</f>
        <v>779</v>
      </c>
      <c r="G1237" s="55">
        <f>VLOOKUP(Table12[[#This Row],[Name]],M.Rd!$A:$T,20,FALSE)</f>
        <v>1640</v>
      </c>
    </row>
    <row r="1238" spans="1:7" x14ac:dyDescent="0.25">
      <c r="A1238" s="44" t="s">
        <v>460</v>
      </c>
      <c r="B1238" s="49">
        <v>34.5</v>
      </c>
      <c r="C1238" s="49">
        <v>10</v>
      </c>
      <c r="D1238" s="46">
        <v>104</v>
      </c>
      <c r="E1238" s="55">
        <f>VLOOKUP(Table12[[#This Row],[Name]],M.Rd!$A:$T,MATCH(Table12[[#This Row],[L.eff]],M.Rd!$C$2:$S$2)+2,FALSE)</f>
        <v>1E-3</v>
      </c>
      <c r="F1238" s="55">
        <f>VLOOKUP(Table12[[#This Row],[Name]],V.Rd!$A:$B,2,FALSE)</f>
        <v>779</v>
      </c>
      <c r="G1238" s="55">
        <f>VLOOKUP(Table12[[#This Row],[Name]],M.Rd!$A:$T,20,FALSE)</f>
        <v>1640</v>
      </c>
    </row>
    <row r="1239" spans="1:7" x14ac:dyDescent="0.25">
      <c r="A1239" s="44" t="s">
        <v>460</v>
      </c>
      <c r="B1239" s="49">
        <v>34.5</v>
      </c>
      <c r="C1239" s="49">
        <v>11</v>
      </c>
      <c r="D1239" s="46">
        <v>86.3</v>
      </c>
      <c r="E1239" s="55">
        <f>VLOOKUP(Table12[[#This Row],[Name]],M.Rd!$A:$T,MATCH(Table12[[#This Row],[L.eff]],M.Rd!$C$2:$S$2)+2,FALSE)</f>
        <v>1E-3</v>
      </c>
      <c r="F1239" s="55">
        <f>VLOOKUP(Table12[[#This Row],[Name]],V.Rd!$A:$B,2,FALSE)</f>
        <v>779</v>
      </c>
      <c r="G1239" s="55">
        <f>VLOOKUP(Table12[[#This Row],[Name]],M.Rd!$A:$T,20,FALSE)</f>
        <v>1640</v>
      </c>
    </row>
    <row r="1240" spans="1:7" x14ac:dyDescent="0.25">
      <c r="A1240" s="44" t="s">
        <v>460</v>
      </c>
      <c r="B1240" s="49">
        <v>34.5</v>
      </c>
      <c r="C1240" s="49">
        <v>12</v>
      </c>
      <c r="D1240" s="46">
        <v>72.8</v>
      </c>
      <c r="E1240" s="55">
        <f>VLOOKUP(Table12[[#This Row],[Name]],M.Rd!$A:$T,MATCH(Table12[[#This Row],[L.eff]],M.Rd!$C$2:$S$2)+2,FALSE)</f>
        <v>1E-3</v>
      </c>
      <c r="F1240" s="55">
        <f>VLOOKUP(Table12[[#This Row],[Name]],V.Rd!$A:$B,2,FALSE)</f>
        <v>779</v>
      </c>
      <c r="G1240" s="55">
        <f>VLOOKUP(Table12[[#This Row],[Name]],M.Rd!$A:$T,20,FALSE)</f>
        <v>1640</v>
      </c>
    </row>
    <row r="1241" spans="1:7" x14ac:dyDescent="0.25">
      <c r="A1241" s="44" t="s">
        <v>460</v>
      </c>
      <c r="B1241" s="49">
        <v>34.5</v>
      </c>
      <c r="C1241" s="49">
        <v>13</v>
      </c>
      <c r="D1241" s="46">
        <v>62.3</v>
      </c>
      <c r="E1241" s="55">
        <f>VLOOKUP(Table12[[#This Row],[Name]],M.Rd!$A:$T,MATCH(Table12[[#This Row],[L.eff]],M.Rd!$C$2:$S$2)+2,FALSE)</f>
        <v>1E-3</v>
      </c>
      <c r="F1241" s="55">
        <f>VLOOKUP(Table12[[#This Row],[Name]],V.Rd!$A:$B,2,FALSE)</f>
        <v>779</v>
      </c>
      <c r="G1241" s="55">
        <f>VLOOKUP(Table12[[#This Row],[Name]],M.Rd!$A:$T,20,FALSE)</f>
        <v>1640</v>
      </c>
    </row>
    <row r="1242" spans="1:7" x14ac:dyDescent="0.25">
      <c r="A1242" s="44" t="s">
        <v>460</v>
      </c>
      <c r="B1242" s="49">
        <v>34.5</v>
      </c>
      <c r="C1242" s="49">
        <v>14</v>
      </c>
      <c r="D1242" s="46">
        <v>53.9</v>
      </c>
      <c r="E1242" s="55">
        <f>VLOOKUP(Table12[[#This Row],[Name]],M.Rd!$A:$T,MATCH(Table12[[#This Row],[L.eff]],M.Rd!$C$2:$S$2)+2,FALSE)</f>
        <v>1E-3</v>
      </c>
      <c r="F1242" s="55">
        <f>VLOOKUP(Table12[[#This Row],[Name]],V.Rd!$A:$B,2,FALSE)</f>
        <v>779</v>
      </c>
      <c r="G1242" s="55">
        <f>VLOOKUP(Table12[[#This Row],[Name]],M.Rd!$A:$T,20,FALSE)</f>
        <v>1640</v>
      </c>
    </row>
    <row r="1243" spans="1:7" x14ac:dyDescent="0.25">
      <c r="A1243" s="43" t="s">
        <v>461</v>
      </c>
      <c r="B1243" s="48">
        <v>42.4</v>
      </c>
      <c r="C1243" s="48">
        <v>1</v>
      </c>
      <c r="D1243" s="45">
        <v>1830</v>
      </c>
      <c r="E1243" s="55">
        <f>VLOOKUP(Table12[[#This Row],[Name]],M.Rd!$A:$T,MATCH(Table12[[#This Row],[L.eff]],M.Rd!$C$2:$S$2)+2,FALSE)</f>
        <v>101</v>
      </c>
      <c r="F1243" s="55">
        <f>VLOOKUP(Table12[[#This Row],[Name]],V.Rd!$A:$B,2,FALSE)</f>
        <v>961</v>
      </c>
      <c r="G1243" s="55">
        <f>VLOOKUP(Table12[[#This Row],[Name]],M.Rd!$A:$T,20,FALSE)</f>
        <v>1950</v>
      </c>
    </row>
    <row r="1244" spans="1:7" x14ac:dyDescent="0.25">
      <c r="A1244" s="44" t="s">
        <v>461</v>
      </c>
      <c r="B1244" s="49">
        <v>42.4</v>
      </c>
      <c r="C1244" s="49">
        <v>1.5</v>
      </c>
      <c r="D1244" s="46">
        <v>1720</v>
      </c>
      <c r="E1244" s="55">
        <f>VLOOKUP(Table12[[#This Row],[Name]],M.Rd!$A:$T,MATCH(Table12[[#This Row],[L.eff]],M.Rd!$C$2:$S$2)+2,FALSE)</f>
        <v>101</v>
      </c>
      <c r="F1244" s="55">
        <f>VLOOKUP(Table12[[#This Row],[Name]],V.Rd!$A:$B,2,FALSE)</f>
        <v>961</v>
      </c>
      <c r="G1244" s="55">
        <f>VLOOKUP(Table12[[#This Row],[Name]],M.Rd!$A:$T,20,FALSE)</f>
        <v>1950</v>
      </c>
    </row>
    <row r="1245" spans="1:7" x14ac:dyDescent="0.25">
      <c r="A1245" s="44" t="s">
        <v>461</v>
      </c>
      <c r="B1245" s="49">
        <v>42.4</v>
      </c>
      <c r="C1245" s="49">
        <v>2</v>
      </c>
      <c r="D1245" s="46">
        <v>1560</v>
      </c>
      <c r="E1245" s="55">
        <f>VLOOKUP(Table12[[#This Row],[Name]],M.Rd!$A:$T,MATCH(Table12[[#This Row],[L.eff]],M.Rd!$C$2:$S$2)+2,FALSE)</f>
        <v>101</v>
      </c>
      <c r="F1245" s="55">
        <f>VLOOKUP(Table12[[#This Row],[Name]],V.Rd!$A:$B,2,FALSE)</f>
        <v>961</v>
      </c>
      <c r="G1245" s="55">
        <f>VLOOKUP(Table12[[#This Row],[Name]],M.Rd!$A:$T,20,FALSE)</f>
        <v>1950</v>
      </c>
    </row>
    <row r="1246" spans="1:7" x14ac:dyDescent="0.25">
      <c r="A1246" s="44" t="s">
        <v>461</v>
      </c>
      <c r="B1246" s="49">
        <v>42.4</v>
      </c>
      <c r="C1246" s="49">
        <v>2.5</v>
      </c>
      <c r="D1246" s="46">
        <v>1320</v>
      </c>
      <c r="E1246" s="55">
        <f>VLOOKUP(Table12[[#This Row],[Name]],M.Rd!$A:$T,MATCH(Table12[[#This Row],[L.eff]],M.Rd!$C$2:$S$2)+2,FALSE)</f>
        <v>101</v>
      </c>
      <c r="F1246" s="55">
        <f>VLOOKUP(Table12[[#This Row],[Name]],V.Rd!$A:$B,2,FALSE)</f>
        <v>961</v>
      </c>
      <c r="G1246" s="55">
        <f>VLOOKUP(Table12[[#This Row],[Name]],M.Rd!$A:$T,20,FALSE)</f>
        <v>1950</v>
      </c>
    </row>
    <row r="1247" spans="1:7" x14ac:dyDescent="0.25">
      <c r="A1247" s="44" t="s">
        <v>461</v>
      </c>
      <c r="B1247" s="49">
        <v>42.4</v>
      </c>
      <c r="C1247" s="49">
        <v>3</v>
      </c>
      <c r="D1247" s="46">
        <v>1070</v>
      </c>
      <c r="E1247" s="55">
        <f>VLOOKUP(Table12[[#This Row],[Name]],M.Rd!$A:$T,MATCH(Table12[[#This Row],[L.eff]],M.Rd!$C$2:$S$2)+2,FALSE)</f>
        <v>101</v>
      </c>
      <c r="F1247" s="55">
        <f>VLOOKUP(Table12[[#This Row],[Name]],V.Rd!$A:$B,2,FALSE)</f>
        <v>961</v>
      </c>
      <c r="G1247" s="55">
        <f>VLOOKUP(Table12[[#This Row],[Name]],M.Rd!$A:$T,20,FALSE)</f>
        <v>1950</v>
      </c>
    </row>
    <row r="1248" spans="1:7" x14ac:dyDescent="0.25">
      <c r="A1248" s="44" t="s">
        <v>461</v>
      </c>
      <c r="B1248" s="49">
        <v>42.4</v>
      </c>
      <c r="C1248" s="49">
        <v>3.5</v>
      </c>
      <c r="D1248" s="46">
        <v>848</v>
      </c>
      <c r="E1248" s="55">
        <f>VLOOKUP(Table12[[#This Row],[Name]],M.Rd!$A:$T,MATCH(Table12[[#This Row],[L.eff]],M.Rd!$C$2:$S$2)+2,FALSE)</f>
        <v>101</v>
      </c>
      <c r="F1248" s="55">
        <f>VLOOKUP(Table12[[#This Row],[Name]],V.Rd!$A:$B,2,FALSE)</f>
        <v>961</v>
      </c>
      <c r="G1248" s="55">
        <f>VLOOKUP(Table12[[#This Row],[Name]],M.Rd!$A:$T,20,FALSE)</f>
        <v>1950</v>
      </c>
    </row>
    <row r="1249" spans="1:7" x14ac:dyDescent="0.25">
      <c r="A1249" s="44" t="s">
        <v>461</v>
      </c>
      <c r="B1249" s="49">
        <v>42.4</v>
      </c>
      <c r="C1249" s="49">
        <v>4</v>
      </c>
      <c r="D1249" s="46">
        <v>679</v>
      </c>
      <c r="E1249" s="55">
        <f>VLOOKUP(Table12[[#This Row],[Name]],M.Rd!$A:$T,MATCH(Table12[[#This Row],[L.eff]],M.Rd!$C$2:$S$2)+2,FALSE)</f>
        <v>101</v>
      </c>
      <c r="F1249" s="55">
        <f>VLOOKUP(Table12[[#This Row],[Name]],V.Rd!$A:$B,2,FALSE)</f>
        <v>961</v>
      </c>
      <c r="G1249" s="55">
        <f>VLOOKUP(Table12[[#This Row],[Name]],M.Rd!$A:$T,20,FALSE)</f>
        <v>1950</v>
      </c>
    </row>
    <row r="1250" spans="1:7" x14ac:dyDescent="0.25">
      <c r="A1250" s="44" t="s">
        <v>461</v>
      </c>
      <c r="B1250" s="49">
        <v>42.4</v>
      </c>
      <c r="C1250" s="49">
        <v>5</v>
      </c>
      <c r="D1250" s="46">
        <v>456</v>
      </c>
      <c r="E1250" s="55">
        <f>VLOOKUP(Table12[[#This Row],[Name]],M.Rd!$A:$T,MATCH(Table12[[#This Row],[L.eff]],M.Rd!$C$2:$S$2)+2,FALSE)</f>
        <v>101</v>
      </c>
      <c r="F1250" s="55">
        <f>VLOOKUP(Table12[[#This Row],[Name]],V.Rd!$A:$B,2,FALSE)</f>
        <v>961</v>
      </c>
      <c r="G1250" s="55">
        <f>VLOOKUP(Table12[[#This Row],[Name]],M.Rd!$A:$T,20,FALSE)</f>
        <v>1950</v>
      </c>
    </row>
    <row r="1251" spans="1:7" x14ac:dyDescent="0.25">
      <c r="A1251" s="44" t="s">
        <v>461</v>
      </c>
      <c r="B1251" s="49">
        <v>42.4</v>
      </c>
      <c r="C1251" s="49">
        <v>6</v>
      </c>
      <c r="D1251" s="46">
        <v>325</v>
      </c>
      <c r="E1251" s="55">
        <f>VLOOKUP(Table12[[#This Row],[Name]],M.Rd!$A:$T,MATCH(Table12[[#This Row],[L.eff]],M.Rd!$C$2:$S$2)+2,FALSE)</f>
        <v>101</v>
      </c>
      <c r="F1251" s="55">
        <f>VLOOKUP(Table12[[#This Row],[Name]],V.Rd!$A:$B,2,FALSE)</f>
        <v>961</v>
      </c>
      <c r="G1251" s="55">
        <f>VLOOKUP(Table12[[#This Row],[Name]],M.Rd!$A:$T,20,FALSE)</f>
        <v>1950</v>
      </c>
    </row>
    <row r="1252" spans="1:7" x14ac:dyDescent="0.25">
      <c r="A1252" s="44" t="s">
        <v>461</v>
      </c>
      <c r="B1252" s="49">
        <v>42.4</v>
      </c>
      <c r="C1252" s="49">
        <v>7</v>
      </c>
      <c r="D1252" s="46">
        <v>242</v>
      </c>
      <c r="E1252" s="55">
        <f>VLOOKUP(Table12[[#This Row],[Name]],M.Rd!$A:$T,MATCH(Table12[[#This Row],[L.eff]],M.Rd!$C$2:$S$2)+2,FALSE)</f>
        <v>101</v>
      </c>
      <c r="F1252" s="55">
        <f>VLOOKUP(Table12[[#This Row],[Name]],V.Rd!$A:$B,2,FALSE)</f>
        <v>961</v>
      </c>
      <c r="G1252" s="55">
        <f>VLOOKUP(Table12[[#This Row],[Name]],M.Rd!$A:$T,20,FALSE)</f>
        <v>1950</v>
      </c>
    </row>
    <row r="1253" spans="1:7" x14ac:dyDescent="0.25">
      <c r="A1253" s="44" t="s">
        <v>461</v>
      </c>
      <c r="B1253" s="49">
        <v>42.4</v>
      </c>
      <c r="C1253" s="49">
        <v>8</v>
      </c>
      <c r="D1253" s="46">
        <v>188</v>
      </c>
      <c r="E1253" s="55">
        <f>VLOOKUP(Table12[[#This Row],[Name]],M.Rd!$A:$T,MATCH(Table12[[#This Row],[L.eff]],M.Rd!$C$2:$S$2)+2,FALSE)</f>
        <v>1E-3</v>
      </c>
      <c r="F1253" s="55">
        <f>VLOOKUP(Table12[[#This Row],[Name]],V.Rd!$A:$B,2,FALSE)</f>
        <v>961</v>
      </c>
      <c r="G1253" s="55">
        <f>VLOOKUP(Table12[[#This Row],[Name]],M.Rd!$A:$T,20,FALSE)</f>
        <v>1950</v>
      </c>
    </row>
    <row r="1254" spans="1:7" x14ac:dyDescent="0.25">
      <c r="A1254" s="44" t="s">
        <v>461</v>
      </c>
      <c r="B1254" s="49">
        <v>42.4</v>
      </c>
      <c r="C1254" s="49">
        <v>9</v>
      </c>
      <c r="D1254" s="46">
        <v>150</v>
      </c>
      <c r="E1254" s="55">
        <f>VLOOKUP(Table12[[#This Row],[Name]],M.Rd!$A:$T,MATCH(Table12[[#This Row],[L.eff]],M.Rd!$C$2:$S$2)+2,FALSE)</f>
        <v>1E-3</v>
      </c>
      <c r="F1254" s="55">
        <f>VLOOKUP(Table12[[#This Row],[Name]],V.Rd!$A:$B,2,FALSE)</f>
        <v>961</v>
      </c>
      <c r="G1254" s="55">
        <f>VLOOKUP(Table12[[#This Row],[Name]],M.Rd!$A:$T,20,FALSE)</f>
        <v>1950</v>
      </c>
    </row>
    <row r="1255" spans="1:7" x14ac:dyDescent="0.25">
      <c r="A1255" s="44" t="s">
        <v>461</v>
      </c>
      <c r="B1255" s="49">
        <v>42.4</v>
      </c>
      <c r="C1255" s="49">
        <v>10</v>
      </c>
      <c r="D1255" s="46">
        <v>122</v>
      </c>
      <c r="E1255" s="55">
        <f>VLOOKUP(Table12[[#This Row],[Name]],M.Rd!$A:$T,MATCH(Table12[[#This Row],[L.eff]],M.Rd!$C$2:$S$2)+2,FALSE)</f>
        <v>1E-3</v>
      </c>
      <c r="F1255" s="55">
        <f>VLOOKUP(Table12[[#This Row],[Name]],V.Rd!$A:$B,2,FALSE)</f>
        <v>961</v>
      </c>
      <c r="G1255" s="55">
        <f>VLOOKUP(Table12[[#This Row],[Name]],M.Rd!$A:$T,20,FALSE)</f>
        <v>1950</v>
      </c>
    </row>
    <row r="1256" spans="1:7" x14ac:dyDescent="0.25">
      <c r="A1256" s="44" t="s">
        <v>461</v>
      </c>
      <c r="B1256" s="49">
        <v>42.4</v>
      </c>
      <c r="C1256" s="49">
        <v>11</v>
      </c>
      <c r="D1256" s="46">
        <v>101</v>
      </c>
      <c r="E1256" s="55">
        <f>VLOOKUP(Table12[[#This Row],[Name]],M.Rd!$A:$T,MATCH(Table12[[#This Row],[L.eff]],M.Rd!$C$2:$S$2)+2,FALSE)</f>
        <v>1E-3</v>
      </c>
      <c r="F1256" s="55">
        <f>VLOOKUP(Table12[[#This Row],[Name]],V.Rd!$A:$B,2,FALSE)</f>
        <v>961</v>
      </c>
      <c r="G1256" s="55">
        <f>VLOOKUP(Table12[[#This Row],[Name]],M.Rd!$A:$T,20,FALSE)</f>
        <v>1950</v>
      </c>
    </row>
    <row r="1257" spans="1:7" x14ac:dyDescent="0.25">
      <c r="A1257" s="44" t="s">
        <v>461</v>
      </c>
      <c r="B1257" s="49">
        <v>42.4</v>
      </c>
      <c r="C1257" s="49">
        <v>12</v>
      </c>
      <c r="D1257" s="46">
        <v>85.4</v>
      </c>
      <c r="E1257" s="55">
        <f>VLOOKUP(Table12[[#This Row],[Name]],M.Rd!$A:$T,MATCH(Table12[[#This Row],[L.eff]],M.Rd!$C$2:$S$2)+2,FALSE)</f>
        <v>1E-3</v>
      </c>
      <c r="F1257" s="55">
        <f>VLOOKUP(Table12[[#This Row],[Name]],V.Rd!$A:$B,2,FALSE)</f>
        <v>961</v>
      </c>
      <c r="G1257" s="55">
        <f>VLOOKUP(Table12[[#This Row],[Name]],M.Rd!$A:$T,20,FALSE)</f>
        <v>1950</v>
      </c>
    </row>
    <row r="1258" spans="1:7" x14ac:dyDescent="0.25">
      <c r="A1258" s="44" t="s">
        <v>461</v>
      </c>
      <c r="B1258" s="49">
        <v>42.4</v>
      </c>
      <c r="C1258" s="49">
        <v>13</v>
      </c>
      <c r="D1258" s="46">
        <v>73</v>
      </c>
      <c r="E1258" s="55">
        <f>VLOOKUP(Table12[[#This Row],[Name]],M.Rd!$A:$T,MATCH(Table12[[#This Row],[L.eff]],M.Rd!$C$2:$S$2)+2,FALSE)</f>
        <v>1E-3</v>
      </c>
      <c r="F1258" s="55">
        <f>VLOOKUP(Table12[[#This Row],[Name]],V.Rd!$A:$B,2,FALSE)</f>
        <v>961</v>
      </c>
      <c r="G1258" s="55">
        <f>VLOOKUP(Table12[[#This Row],[Name]],M.Rd!$A:$T,20,FALSE)</f>
        <v>1950</v>
      </c>
    </row>
    <row r="1259" spans="1:7" x14ac:dyDescent="0.25">
      <c r="A1259" s="44" t="s">
        <v>461</v>
      </c>
      <c r="B1259" s="49">
        <v>42.4</v>
      </c>
      <c r="C1259" s="49">
        <v>14</v>
      </c>
      <c r="D1259" s="46">
        <v>63.2</v>
      </c>
      <c r="E1259" s="55">
        <f>VLOOKUP(Table12[[#This Row],[Name]],M.Rd!$A:$T,MATCH(Table12[[#This Row],[L.eff]],M.Rd!$C$2:$S$2)+2,FALSE)</f>
        <v>1E-3</v>
      </c>
      <c r="F1259" s="55">
        <f>VLOOKUP(Table12[[#This Row],[Name]],V.Rd!$A:$B,2,FALSE)</f>
        <v>961</v>
      </c>
      <c r="G1259" s="55">
        <f>VLOOKUP(Table12[[#This Row],[Name]],M.Rd!$A:$T,20,FALSE)</f>
        <v>1950</v>
      </c>
    </row>
    <row r="1260" spans="1:7" x14ac:dyDescent="0.25">
      <c r="A1260" s="43" t="s">
        <v>457</v>
      </c>
      <c r="B1260" s="48">
        <v>17.899999999999999</v>
      </c>
      <c r="C1260" s="48">
        <v>1</v>
      </c>
      <c r="D1260" s="45">
        <v>677</v>
      </c>
      <c r="E1260" s="55">
        <f>VLOOKUP(Table12[[#This Row],[Name]],M.Rd!$A:$T,MATCH(Table12[[#This Row],[L.eff]],M.Rd!$C$2:$S$2)+2,FALSE)</f>
        <v>44.4</v>
      </c>
      <c r="F1260" s="55">
        <f>VLOOKUP(Table12[[#This Row],[Name]],V.Rd!$A:$B,2,FALSE)</f>
        <v>400</v>
      </c>
      <c r="G1260" s="55">
        <f>VLOOKUP(Table12[[#This Row],[Name]],M.Rd!$A:$T,20,FALSE)</f>
        <v>897</v>
      </c>
    </row>
    <row r="1261" spans="1:7" x14ac:dyDescent="0.25">
      <c r="A1261" s="44" t="s">
        <v>457</v>
      </c>
      <c r="B1261" s="49">
        <v>17.899999999999999</v>
      </c>
      <c r="C1261" s="49">
        <v>1.5</v>
      </c>
      <c r="D1261" s="46">
        <v>645</v>
      </c>
      <c r="E1261" s="55">
        <f>VLOOKUP(Table12[[#This Row],[Name]],M.Rd!$A:$T,MATCH(Table12[[#This Row],[L.eff]],M.Rd!$C$2:$S$2)+2,FALSE)</f>
        <v>44.4</v>
      </c>
      <c r="F1261" s="55">
        <f>VLOOKUP(Table12[[#This Row],[Name]],V.Rd!$A:$B,2,FALSE)</f>
        <v>400</v>
      </c>
      <c r="G1261" s="55">
        <f>VLOOKUP(Table12[[#This Row],[Name]],M.Rd!$A:$T,20,FALSE)</f>
        <v>897</v>
      </c>
    </row>
    <row r="1262" spans="1:7" x14ac:dyDescent="0.25">
      <c r="A1262" s="44" t="s">
        <v>457</v>
      </c>
      <c r="B1262" s="49">
        <v>17.899999999999999</v>
      </c>
      <c r="C1262" s="49">
        <v>2</v>
      </c>
      <c r="D1262" s="46">
        <v>602</v>
      </c>
      <c r="E1262" s="55">
        <f>VLOOKUP(Table12[[#This Row],[Name]],M.Rd!$A:$T,MATCH(Table12[[#This Row],[L.eff]],M.Rd!$C$2:$S$2)+2,FALSE)</f>
        <v>44.4</v>
      </c>
      <c r="F1262" s="55">
        <f>VLOOKUP(Table12[[#This Row],[Name]],V.Rd!$A:$B,2,FALSE)</f>
        <v>400</v>
      </c>
      <c r="G1262" s="55">
        <f>VLOOKUP(Table12[[#This Row],[Name]],M.Rd!$A:$T,20,FALSE)</f>
        <v>897</v>
      </c>
    </row>
    <row r="1263" spans="1:7" x14ac:dyDescent="0.25">
      <c r="A1263" s="44" t="s">
        <v>457</v>
      </c>
      <c r="B1263" s="49">
        <v>17.899999999999999</v>
      </c>
      <c r="C1263" s="49">
        <v>2.5</v>
      </c>
      <c r="D1263" s="46">
        <v>541</v>
      </c>
      <c r="E1263" s="55">
        <f>VLOOKUP(Table12[[#This Row],[Name]],M.Rd!$A:$T,MATCH(Table12[[#This Row],[L.eff]],M.Rd!$C$2:$S$2)+2,FALSE)</f>
        <v>44.4</v>
      </c>
      <c r="F1263" s="55">
        <f>VLOOKUP(Table12[[#This Row],[Name]],V.Rd!$A:$B,2,FALSE)</f>
        <v>400</v>
      </c>
      <c r="G1263" s="55">
        <f>VLOOKUP(Table12[[#This Row],[Name]],M.Rd!$A:$T,20,FALSE)</f>
        <v>897</v>
      </c>
    </row>
    <row r="1264" spans="1:7" x14ac:dyDescent="0.25">
      <c r="A1264" s="44" t="s">
        <v>457</v>
      </c>
      <c r="B1264" s="49">
        <v>17.899999999999999</v>
      </c>
      <c r="C1264" s="49">
        <v>3</v>
      </c>
      <c r="D1264" s="46">
        <v>464</v>
      </c>
      <c r="E1264" s="55">
        <f>VLOOKUP(Table12[[#This Row],[Name]],M.Rd!$A:$T,MATCH(Table12[[#This Row],[L.eff]],M.Rd!$C$2:$S$2)+2,FALSE)</f>
        <v>44.4</v>
      </c>
      <c r="F1264" s="55">
        <f>VLOOKUP(Table12[[#This Row],[Name]],V.Rd!$A:$B,2,FALSE)</f>
        <v>400</v>
      </c>
      <c r="G1264" s="55">
        <f>VLOOKUP(Table12[[#This Row],[Name]],M.Rd!$A:$T,20,FALSE)</f>
        <v>897</v>
      </c>
    </row>
    <row r="1265" spans="1:7" x14ac:dyDescent="0.25">
      <c r="A1265" s="44" t="s">
        <v>457</v>
      </c>
      <c r="B1265" s="49">
        <v>17.899999999999999</v>
      </c>
      <c r="C1265" s="49">
        <v>3.5</v>
      </c>
      <c r="D1265" s="46">
        <v>384</v>
      </c>
      <c r="E1265" s="55">
        <f>VLOOKUP(Table12[[#This Row],[Name]],M.Rd!$A:$T,MATCH(Table12[[#This Row],[L.eff]],M.Rd!$C$2:$S$2)+2,FALSE)</f>
        <v>44.4</v>
      </c>
      <c r="F1265" s="55">
        <f>VLOOKUP(Table12[[#This Row],[Name]],V.Rd!$A:$B,2,FALSE)</f>
        <v>400</v>
      </c>
      <c r="G1265" s="55">
        <f>VLOOKUP(Table12[[#This Row],[Name]],M.Rd!$A:$T,20,FALSE)</f>
        <v>897</v>
      </c>
    </row>
    <row r="1266" spans="1:7" x14ac:dyDescent="0.25">
      <c r="A1266" s="44" t="s">
        <v>457</v>
      </c>
      <c r="B1266" s="49">
        <v>17.899999999999999</v>
      </c>
      <c r="C1266" s="49">
        <v>4</v>
      </c>
      <c r="D1266" s="46">
        <v>315</v>
      </c>
      <c r="E1266" s="55">
        <f>VLOOKUP(Table12[[#This Row],[Name]],M.Rd!$A:$T,MATCH(Table12[[#This Row],[L.eff]],M.Rd!$C$2:$S$2)+2,FALSE)</f>
        <v>44.4</v>
      </c>
      <c r="F1266" s="55">
        <f>VLOOKUP(Table12[[#This Row],[Name]],V.Rd!$A:$B,2,FALSE)</f>
        <v>400</v>
      </c>
      <c r="G1266" s="55">
        <f>VLOOKUP(Table12[[#This Row],[Name]],M.Rd!$A:$T,20,FALSE)</f>
        <v>897</v>
      </c>
    </row>
    <row r="1267" spans="1:7" x14ac:dyDescent="0.25">
      <c r="A1267" s="44" t="s">
        <v>457</v>
      </c>
      <c r="B1267" s="49">
        <v>17.899999999999999</v>
      </c>
      <c r="C1267" s="49">
        <v>5</v>
      </c>
      <c r="D1267" s="46">
        <v>216</v>
      </c>
      <c r="E1267" s="55">
        <f>VLOOKUP(Table12[[#This Row],[Name]],M.Rd!$A:$T,MATCH(Table12[[#This Row],[L.eff]],M.Rd!$C$2:$S$2)+2,FALSE)</f>
        <v>44.4</v>
      </c>
      <c r="F1267" s="55">
        <f>VLOOKUP(Table12[[#This Row],[Name]],V.Rd!$A:$B,2,FALSE)</f>
        <v>400</v>
      </c>
      <c r="G1267" s="55">
        <f>VLOOKUP(Table12[[#This Row],[Name]],M.Rd!$A:$T,20,FALSE)</f>
        <v>897</v>
      </c>
    </row>
    <row r="1268" spans="1:7" x14ac:dyDescent="0.25">
      <c r="A1268" s="44" t="s">
        <v>457</v>
      </c>
      <c r="B1268" s="49">
        <v>17.899999999999999</v>
      </c>
      <c r="C1268" s="49">
        <v>6</v>
      </c>
      <c r="D1268" s="46">
        <v>155</v>
      </c>
      <c r="E1268" s="55">
        <f>VLOOKUP(Table12[[#This Row],[Name]],M.Rd!$A:$T,MATCH(Table12[[#This Row],[L.eff]],M.Rd!$C$2:$S$2)+2,FALSE)</f>
        <v>44.4</v>
      </c>
      <c r="F1268" s="55">
        <f>VLOOKUP(Table12[[#This Row],[Name]],V.Rd!$A:$B,2,FALSE)</f>
        <v>400</v>
      </c>
      <c r="G1268" s="55">
        <f>VLOOKUP(Table12[[#This Row],[Name]],M.Rd!$A:$T,20,FALSE)</f>
        <v>897</v>
      </c>
    </row>
    <row r="1269" spans="1:7" x14ac:dyDescent="0.25">
      <c r="A1269" s="44" t="s">
        <v>457</v>
      </c>
      <c r="B1269" s="49">
        <v>17.899999999999999</v>
      </c>
      <c r="C1269" s="49">
        <v>7</v>
      </c>
      <c r="D1269" s="46">
        <v>116</v>
      </c>
      <c r="E1269" s="55">
        <f>VLOOKUP(Table12[[#This Row],[Name]],M.Rd!$A:$T,MATCH(Table12[[#This Row],[L.eff]],M.Rd!$C$2:$S$2)+2,FALSE)</f>
        <v>44.4</v>
      </c>
      <c r="F1269" s="55">
        <f>VLOOKUP(Table12[[#This Row],[Name]],V.Rd!$A:$B,2,FALSE)</f>
        <v>400</v>
      </c>
      <c r="G1269" s="55">
        <f>VLOOKUP(Table12[[#This Row],[Name]],M.Rd!$A:$T,20,FALSE)</f>
        <v>897</v>
      </c>
    </row>
    <row r="1270" spans="1:7" x14ac:dyDescent="0.25">
      <c r="A1270" s="44" t="s">
        <v>457</v>
      </c>
      <c r="B1270" s="49">
        <v>17.899999999999999</v>
      </c>
      <c r="C1270" s="49">
        <v>8</v>
      </c>
      <c r="D1270" s="46">
        <v>90.3</v>
      </c>
      <c r="E1270" s="55">
        <f>VLOOKUP(Table12[[#This Row],[Name]],M.Rd!$A:$T,MATCH(Table12[[#This Row],[L.eff]],M.Rd!$C$2:$S$2)+2,FALSE)</f>
        <v>1E-3</v>
      </c>
      <c r="F1270" s="55">
        <f>VLOOKUP(Table12[[#This Row],[Name]],V.Rd!$A:$B,2,FALSE)</f>
        <v>400</v>
      </c>
      <c r="G1270" s="55">
        <f>VLOOKUP(Table12[[#This Row],[Name]],M.Rd!$A:$T,20,FALSE)</f>
        <v>897</v>
      </c>
    </row>
    <row r="1271" spans="1:7" x14ac:dyDescent="0.25">
      <c r="A1271" s="44" t="s">
        <v>457</v>
      </c>
      <c r="B1271" s="49">
        <v>17.899999999999999</v>
      </c>
      <c r="C1271" s="49">
        <v>9</v>
      </c>
      <c r="D1271" s="46">
        <v>72</v>
      </c>
      <c r="E1271" s="55">
        <f>VLOOKUP(Table12[[#This Row],[Name]],M.Rd!$A:$T,MATCH(Table12[[#This Row],[L.eff]],M.Rd!$C$2:$S$2)+2,FALSE)</f>
        <v>1E-3</v>
      </c>
      <c r="F1271" s="55">
        <f>VLOOKUP(Table12[[#This Row],[Name]],V.Rd!$A:$B,2,FALSE)</f>
        <v>400</v>
      </c>
      <c r="G1271" s="55">
        <f>VLOOKUP(Table12[[#This Row],[Name]],M.Rd!$A:$T,20,FALSE)</f>
        <v>897</v>
      </c>
    </row>
    <row r="1272" spans="1:7" x14ac:dyDescent="0.25">
      <c r="A1272" s="44" t="s">
        <v>457</v>
      </c>
      <c r="B1272" s="49">
        <v>17.899999999999999</v>
      </c>
      <c r="C1272" s="49">
        <v>10</v>
      </c>
      <c r="D1272" s="46">
        <v>58.8</v>
      </c>
      <c r="E1272" s="55">
        <f>VLOOKUP(Table12[[#This Row],[Name]],M.Rd!$A:$T,MATCH(Table12[[#This Row],[L.eff]],M.Rd!$C$2:$S$2)+2,FALSE)</f>
        <v>1E-3</v>
      </c>
      <c r="F1272" s="55">
        <f>VLOOKUP(Table12[[#This Row],[Name]],V.Rd!$A:$B,2,FALSE)</f>
        <v>400</v>
      </c>
      <c r="G1272" s="55">
        <f>VLOOKUP(Table12[[#This Row],[Name]],M.Rd!$A:$T,20,FALSE)</f>
        <v>897</v>
      </c>
    </row>
    <row r="1273" spans="1:7" x14ac:dyDescent="0.25">
      <c r="A1273" s="44" t="s">
        <v>457</v>
      </c>
      <c r="B1273" s="49">
        <v>17.899999999999999</v>
      </c>
      <c r="C1273" s="49">
        <v>11</v>
      </c>
      <c r="D1273" s="46">
        <v>48.9</v>
      </c>
      <c r="E1273" s="55">
        <f>VLOOKUP(Table12[[#This Row],[Name]],M.Rd!$A:$T,MATCH(Table12[[#This Row],[L.eff]],M.Rd!$C$2:$S$2)+2,FALSE)</f>
        <v>1E-3</v>
      </c>
      <c r="F1273" s="55">
        <f>VLOOKUP(Table12[[#This Row],[Name]],V.Rd!$A:$B,2,FALSE)</f>
        <v>400</v>
      </c>
      <c r="G1273" s="55">
        <f>VLOOKUP(Table12[[#This Row],[Name]],M.Rd!$A:$T,20,FALSE)</f>
        <v>897</v>
      </c>
    </row>
    <row r="1274" spans="1:7" x14ac:dyDescent="0.25">
      <c r="A1274" s="44" t="s">
        <v>457</v>
      </c>
      <c r="B1274" s="49">
        <v>17.899999999999999</v>
      </c>
      <c r="C1274" s="49">
        <v>12</v>
      </c>
      <c r="D1274" s="46">
        <v>41.3</v>
      </c>
      <c r="E1274" s="55">
        <f>VLOOKUP(Table12[[#This Row],[Name]],M.Rd!$A:$T,MATCH(Table12[[#This Row],[L.eff]],M.Rd!$C$2:$S$2)+2,FALSE)</f>
        <v>1E-3</v>
      </c>
      <c r="F1274" s="55">
        <f>VLOOKUP(Table12[[#This Row],[Name]],V.Rd!$A:$B,2,FALSE)</f>
        <v>400</v>
      </c>
      <c r="G1274" s="55">
        <f>VLOOKUP(Table12[[#This Row],[Name]],M.Rd!$A:$T,20,FALSE)</f>
        <v>897</v>
      </c>
    </row>
    <row r="1275" spans="1:7" x14ac:dyDescent="0.25">
      <c r="A1275" s="44" t="s">
        <v>457</v>
      </c>
      <c r="B1275" s="49">
        <v>17.899999999999999</v>
      </c>
      <c r="C1275" s="49">
        <v>13</v>
      </c>
      <c r="D1275" s="46">
        <v>35.299999999999997</v>
      </c>
      <c r="E1275" s="55">
        <f>VLOOKUP(Table12[[#This Row],[Name]],M.Rd!$A:$T,MATCH(Table12[[#This Row],[L.eff]],M.Rd!$C$2:$S$2)+2,FALSE)</f>
        <v>1E-3</v>
      </c>
      <c r="F1275" s="55">
        <f>VLOOKUP(Table12[[#This Row],[Name]],V.Rd!$A:$B,2,FALSE)</f>
        <v>400</v>
      </c>
      <c r="G1275" s="55">
        <f>VLOOKUP(Table12[[#This Row],[Name]],M.Rd!$A:$T,20,FALSE)</f>
        <v>897</v>
      </c>
    </row>
    <row r="1276" spans="1:7" x14ac:dyDescent="0.25">
      <c r="A1276" s="44" t="s">
        <v>457</v>
      </c>
      <c r="B1276" s="49">
        <v>17.899999999999999</v>
      </c>
      <c r="C1276" s="49">
        <v>14</v>
      </c>
      <c r="D1276" s="46">
        <v>30.6</v>
      </c>
      <c r="E1276" s="55">
        <f>VLOOKUP(Table12[[#This Row],[Name]],M.Rd!$A:$T,MATCH(Table12[[#This Row],[L.eff]],M.Rd!$C$2:$S$2)+2,FALSE)</f>
        <v>1E-3</v>
      </c>
      <c r="F1276" s="55">
        <f>VLOOKUP(Table12[[#This Row],[Name]],V.Rd!$A:$B,2,FALSE)</f>
        <v>400</v>
      </c>
      <c r="G1276" s="55">
        <f>VLOOKUP(Table12[[#This Row],[Name]],M.Rd!$A:$T,20,FALSE)</f>
        <v>897</v>
      </c>
    </row>
    <row r="1277" spans="1:7" x14ac:dyDescent="0.25">
      <c r="A1277" s="43" t="s">
        <v>458</v>
      </c>
      <c r="B1277" s="48">
        <v>22.3</v>
      </c>
      <c r="C1277" s="48">
        <v>1</v>
      </c>
      <c r="D1277" s="45">
        <v>941</v>
      </c>
      <c r="E1277" s="55">
        <f>VLOOKUP(Table12[[#This Row],[Name]],M.Rd!$A:$T,MATCH(Table12[[#This Row],[L.eff]],M.Rd!$C$2:$S$2)+2,FALSE)</f>
        <v>55</v>
      </c>
      <c r="F1277" s="55">
        <f>VLOOKUP(Table12[[#This Row],[Name]],V.Rd!$A:$B,2,FALSE)</f>
        <v>500</v>
      </c>
      <c r="G1277" s="55">
        <f>VLOOKUP(Table12[[#This Row],[Name]],M.Rd!$A:$T,20,FALSE)</f>
        <v>1100</v>
      </c>
    </row>
    <row r="1278" spans="1:7" x14ac:dyDescent="0.25">
      <c r="A1278" s="44" t="s">
        <v>458</v>
      </c>
      <c r="B1278" s="49">
        <v>22.3</v>
      </c>
      <c r="C1278" s="49">
        <v>1.5</v>
      </c>
      <c r="D1278" s="46">
        <v>891</v>
      </c>
      <c r="E1278" s="55">
        <f>VLOOKUP(Table12[[#This Row],[Name]],M.Rd!$A:$T,MATCH(Table12[[#This Row],[L.eff]],M.Rd!$C$2:$S$2)+2,FALSE)</f>
        <v>55</v>
      </c>
      <c r="F1278" s="55">
        <f>VLOOKUP(Table12[[#This Row],[Name]],V.Rd!$A:$B,2,FALSE)</f>
        <v>500</v>
      </c>
      <c r="G1278" s="55">
        <f>VLOOKUP(Table12[[#This Row],[Name]],M.Rd!$A:$T,20,FALSE)</f>
        <v>1100</v>
      </c>
    </row>
    <row r="1279" spans="1:7" x14ac:dyDescent="0.25">
      <c r="A1279" s="44" t="s">
        <v>458</v>
      </c>
      <c r="B1279" s="49">
        <v>22.3</v>
      </c>
      <c r="C1279" s="49">
        <v>2</v>
      </c>
      <c r="D1279" s="46">
        <v>821</v>
      </c>
      <c r="E1279" s="55">
        <f>VLOOKUP(Table12[[#This Row],[Name]],M.Rd!$A:$T,MATCH(Table12[[#This Row],[L.eff]],M.Rd!$C$2:$S$2)+2,FALSE)</f>
        <v>55</v>
      </c>
      <c r="F1279" s="55">
        <f>VLOOKUP(Table12[[#This Row],[Name]],V.Rd!$A:$B,2,FALSE)</f>
        <v>500</v>
      </c>
      <c r="G1279" s="55">
        <f>VLOOKUP(Table12[[#This Row],[Name]],M.Rd!$A:$T,20,FALSE)</f>
        <v>1100</v>
      </c>
    </row>
    <row r="1280" spans="1:7" x14ac:dyDescent="0.25">
      <c r="A1280" s="44" t="s">
        <v>458</v>
      </c>
      <c r="B1280" s="49">
        <v>22.3</v>
      </c>
      <c r="C1280" s="49">
        <v>2.5</v>
      </c>
      <c r="D1280" s="46">
        <v>720</v>
      </c>
      <c r="E1280" s="55">
        <f>VLOOKUP(Table12[[#This Row],[Name]],M.Rd!$A:$T,MATCH(Table12[[#This Row],[L.eff]],M.Rd!$C$2:$S$2)+2,FALSE)</f>
        <v>55</v>
      </c>
      <c r="F1280" s="55">
        <f>VLOOKUP(Table12[[#This Row],[Name]],V.Rd!$A:$B,2,FALSE)</f>
        <v>500</v>
      </c>
      <c r="G1280" s="55">
        <f>VLOOKUP(Table12[[#This Row],[Name]],M.Rd!$A:$T,20,FALSE)</f>
        <v>1100</v>
      </c>
    </row>
    <row r="1281" spans="1:7" x14ac:dyDescent="0.25">
      <c r="A1281" s="44" t="s">
        <v>458</v>
      </c>
      <c r="B1281" s="49">
        <v>22.3</v>
      </c>
      <c r="C1281" s="49">
        <v>3</v>
      </c>
      <c r="D1281" s="46">
        <v>600</v>
      </c>
      <c r="E1281" s="55">
        <f>VLOOKUP(Table12[[#This Row],[Name]],M.Rd!$A:$T,MATCH(Table12[[#This Row],[L.eff]],M.Rd!$C$2:$S$2)+2,FALSE)</f>
        <v>55</v>
      </c>
      <c r="F1281" s="55">
        <f>VLOOKUP(Table12[[#This Row],[Name]],V.Rd!$A:$B,2,FALSE)</f>
        <v>500</v>
      </c>
      <c r="G1281" s="55">
        <f>VLOOKUP(Table12[[#This Row],[Name]],M.Rd!$A:$T,20,FALSE)</f>
        <v>1100</v>
      </c>
    </row>
    <row r="1282" spans="1:7" x14ac:dyDescent="0.25">
      <c r="A1282" s="44" t="s">
        <v>458</v>
      </c>
      <c r="B1282" s="49">
        <v>22.3</v>
      </c>
      <c r="C1282" s="49">
        <v>3.5</v>
      </c>
      <c r="D1282" s="46">
        <v>486</v>
      </c>
      <c r="E1282" s="55">
        <f>VLOOKUP(Table12[[#This Row],[Name]],M.Rd!$A:$T,MATCH(Table12[[#This Row],[L.eff]],M.Rd!$C$2:$S$2)+2,FALSE)</f>
        <v>55</v>
      </c>
      <c r="F1282" s="55">
        <f>VLOOKUP(Table12[[#This Row],[Name]],V.Rd!$A:$B,2,FALSE)</f>
        <v>500</v>
      </c>
      <c r="G1282" s="55">
        <f>VLOOKUP(Table12[[#This Row],[Name]],M.Rd!$A:$T,20,FALSE)</f>
        <v>1100</v>
      </c>
    </row>
    <row r="1283" spans="1:7" x14ac:dyDescent="0.25">
      <c r="A1283" s="44" t="s">
        <v>458</v>
      </c>
      <c r="B1283" s="49">
        <v>22.3</v>
      </c>
      <c r="C1283" s="49">
        <v>4</v>
      </c>
      <c r="D1283" s="46">
        <v>393</v>
      </c>
      <c r="E1283" s="55">
        <f>VLOOKUP(Table12[[#This Row],[Name]],M.Rd!$A:$T,MATCH(Table12[[#This Row],[L.eff]],M.Rd!$C$2:$S$2)+2,FALSE)</f>
        <v>55</v>
      </c>
      <c r="F1283" s="55">
        <f>VLOOKUP(Table12[[#This Row],[Name]],V.Rd!$A:$B,2,FALSE)</f>
        <v>500</v>
      </c>
      <c r="G1283" s="55">
        <f>VLOOKUP(Table12[[#This Row],[Name]],M.Rd!$A:$T,20,FALSE)</f>
        <v>1100</v>
      </c>
    </row>
    <row r="1284" spans="1:7" x14ac:dyDescent="0.25">
      <c r="A1284" s="44" t="s">
        <v>458</v>
      </c>
      <c r="B1284" s="49">
        <v>22.3</v>
      </c>
      <c r="C1284" s="49">
        <v>5</v>
      </c>
      <c r="D1284" s="46">
        <v>267</v>
      </c>
      <c r="E1284" s="55">
        <f>VLOOKUP(Table12[[#This Row],[Name]],M.Rd!$A:$T,MATCH(Table12[[#This Row],[L.eff]],M.Rd!$C$2:$S$2)+2,FALSE)</f>
        <v>55</v>
      </c>
      <c r="F1284" s="55">
        <f>VLOOKUP(Table12[[#This Row],[Name]],V.Rd!$A:$B,2,FALSE)</f>
        <v>500</v>
      </c>
      <c r="G1284" s="55">
        <f>VLOOKUP(Table12[[#This Row],[Name]],M.Rd!$A:$T,20,FALSE)</f>
        <v>1100</v>
      </c>
    </row>
    <row r="1285" spans="1:7" x14ac:dyDescent="0.25">
      <c r="A1285" s="44" t="s">
        <v>458</v>
      </c>
      <c r="B1285" s="49">
        <v>22.3</v>
      </c>
      <c r="C1285" s="49">
        <v>6</v>
      </c>
      <c r="D1285" s="46">
        <v>191</v>
      </c>
      <c r="E1285" s="55">
        <f>VLOOKUP(Table12[[#This Row],[Name]],M.Rd!$A:$T,MATCH(Table12[[#This Row],[L.eff]],M.Rd!$C$2:$S$2)+2,FALSE)</f>
        <v>55</v>
      </c>
      <c r="F1285" s="55">
        <f>VLOOKUP(Table12[[#This Row],[Name]],V.Rd!$A:$B,2,FALSE)</f>
        <v>500</v>
      </c>
      <c r="G1285" s="55">
        <f>VLOOKUP(Table12[[#This Row],[Name]],M.Rd!$A:$T,20,FALSE)</f>
        <v>1100</v>
      </c>
    </row>
    <row r="1286" spans="1:7" x14ac:dyDescent="0.25">
      <c r="A1286" s="44" t="s">
        <v>458</v>
      </c>
      <c r="B1286" s="49">
        <v>22.3</v>
      </c>
      <c r="C1286" s="49">
        <v>7</v>
      </c>
      <c r="D1286" s="46">
        <v>143</v>
      </c>
      <c r="E1286" s="55">
        <f>VLOOKUP(Table12[[#This Row],[Name]],M.Rd!$A:$T,MATCH(Table12[[#This Row],[L.eff]],M.Rd!$C$2:$S$2)+2,FALSE)</f>
        <v>55</v>
      </c>
      <c r="F1286" s="55">
        <f>VLOOKUP(Table12[[#This Row],[Name]],V.Rd!$A:$B,2,FALSE)</f>
        <v>500</v>
      </c>
      <c r="G1286" s="55">
        <f>VLOOKUP(Table12[[#This Row],[Name]],M.Rd!$A:$T,20,FALSE)</f>
        <v>1100</v>
      </c>
    </row>
    <row r="1287" spans="1:7" x14ac:dyDescent="0.25">
      <c r="A1287" s="44" t="s">
        <v>458</v>
      </c>
      <c r="B1287" s="49">
        <v>22.3</v>
      </c>
      <c r="C1287" s="49">
        <v>8</v>
      </c>
      <c r="D1287" s="46">
        <v>111</v>
      </c>
      <c r="E1287" s="55">
        <f>VLOOKUP(Table12[[#This Row],[Name]],M.Rd!$A:$T,MATCH(Table12[[#This Row],[L.eff]],M.Rd!$C$2:$S$2)+2,FALSE)</f>
        <v>1E-3</v>
      </c>
      <c r="F1287" s="55">
        <f>VLOOKUP(Table12[[#This Row],[Name]],V.Rd!$A:$B,2,FALSE)</f>
        <v>500</v>
      </c>
      <c r="G1287" s="55">
        <f>VLOOKUP(Table12[[#This Row],[Name]],M.Rd!$A:$T,20,FALSE)</f>
        <v>1100</v>
      </c>
    </row>
    <row r="1288" spans="1:7" x14ac:dyDescent="0.25">
      <c r="A1288" s="44" t="s">
        <v>458</v>
      </c>
      <c r="B1288" s="49">
        <v>22.3</v>
      </c>
      <c r="C1288" s="49">
        <v>9</v>
      </c>
      <c r="D1288" s="46">
        <v>88.2</v>
      </c>
      <c r="E1288" s="55">
        <f>VLOOKUP(Table12[[#This Row],[Name]],M.Rd!$A:$T,MATCH(Table12[[#This Row],[L.eff]],M.Rd!$C$2:$S$2)+2,FALSE)</f>
        <v>1E-3</v>
      </c>
      <c r="F1288" s="55">
        <f>VLOOKUP(Table12[[#This Row],[Name]],V.Rd!$A:$B,2,FALSE)</f>
        <v>500</v>
      </c>
      <c r="G1288" s="55">
        <f>VLOOKUP(Table12[[#This Row],[Name]],M.Rd!$A:$T,20,FALSE)</f>
        <v>1100</v>
      </c>
    </row>
    <row r="1289" spans="1:7" x14ac:dyDescent="0.25">
      <c r="A1289" s="44" t="s">
        <v>458</v>
      </c>
      <c r="B1289" s="49">
        <v>22.3</v>
      </c>
      <c r="C1289" s="49">
        <v>10</v>
      </c>
      <c r="D1289" s="46">
        <v>72</v>
      </c>
      <c r="E1289" s="55">
        <f>VLOOKUP(Table12[[#This Row],[Name]],M.Rd!$A:$T,MATCH(Table12[[#This Row],[L.eff]],M.Rd!$C$2:$S$2)+2,FALSE)</f>
        <v>1E-3</v>
      </c>
      <c r="F1289" s="55">
        <f>VLOOKUP(Table12[[#This Row],[Name]],V.Rd!$A:$B,2,FALSE)</f>
        <v>500</v>
      </c>
      <c r="G1289" s="55">
        <f>VLOOKUP(Table12[[#This Row],[Name]],M.Rd!$A:$T,20,FALSE)</f>
        <v>1100</v>
      </c>
    </row>
    <row r="1290" spans="1:7" x14ac:dyDescent="0.25">
      <c r="A1290" s="44" t="s">
        <v>458</v>
      </c>
      <c r="B1290" s="49">
        <v>22.3</v>
      </c>
      <c r="C1290" s="49">
        <v>11</v>
      </c>
      <c r="D1290" s="46">
        <v>59.8</v>
      </c>
      <c r="E1290" s="55">
        <f>VLOOKUP(Table12[[#This Row],[Name]],M.Rd!$A:$T,MATCH(Table12[[#This Row],[L.eff]],M.Rd!$C$2:$S$2)+2,FALSE)</f>
        <v>1E-3</v>
      </c>
      <c r="F1290" s="55">
        <f>VLOOKUP(Table12[[#This Row],[Name]],V.Rd!$A:$B,2,FALSE)</f>
        <v>500</v>
      </c>
      <c r="G1290" s="55">
        <f>VLOOKUP(Table12[[#This Row],[Name]],M.Rd!$A:$T,20,FALSE)</f>
        <v>1100</v>
      </c>
    </row>
    <row r="1291" spans="1:7" x14ac:dyDescent="0.25">
      <c r="A1291" s="44" t="s">
        <v>458</v>
      </c>
      <c r="B1291" s="49">
        <v>22.3</v>
      </c>
      <c r="C1291" s="49">
        <v>12</v>
      </c>
      <c r="D1291" s="46">
        <v>50.5</v>
      </c>
      <c r="E1291" s="55">
        <f>VLOOKUP(Table12[[#This Row],[Name]],M.Rd!$A:$T,MATCH(Table12[[#This Row],[L.eff]],M.Rd!$C$2:$S$2)+2,FALSE)</f>
        <v>1E-3</v>
      </c>
      <c r="F1291" s="55">
        <f>VLOOKUP(Table12[[#This Row],[Name]],V.Rd!$A:$B,2,FALSE)</f>
        <v>500</v>
      </c>
      <c r="G1291" s="55">
        <f>VLOOKUP(Table12[[#This Row],[Name]],M.Rd!$A:$T,20,FALSE)</f>
        <v>1100</v>
      </c>
    </row>
    <row r="1292" spans="1:7" x14ac:dyDescent="0.25">
      <c r="A1292" s="44" t="s">
        <v>458</v>
      </c>
      <c r="B1292" s="49">
        <v>22.3</v>
      </c>
      <c r="C1292" s="49">
        <v>13</v>
      </c>
      <c r="D1292" s="46">
        <v>43.2</v>
      </c>
      <c r="E1292" s="55">
        <f>VLOOKUP(Table12[[#This Row],[Name]],M.Rd!$A:$T,MATCH(Table12[[#This Row],[L.eff]],M.Rd!$C$2:$S$2)+2,FALSE)</f>
        <v>1E-3</v>
      </c>
      <c r="F1292" s="55">
        <f>VLOOKUP(Table12[[#This Row],[Name]],V.Rd!$A:$B,2,FALSE)</f>
        <v>500</v>
      </c>
      <c r="G1292" s="55">
        <f>VLOOKUP(Table12[[#This Row],[Name]],M.Rd!$A:$T,20,FALSE)</f>
        <v>1100</v>
      </c>
    </row>
    <row r="1293" spans="1:7" x14ac:dyDescent="0.25">
      <c r="A1293" s="44" t="s">
        <v>458</v>
      </c>
      <c r="B1293" s="49">
        <v>22.3</v>
      </c>
      <c r="C1293" s="49">
        <v>14</v>
      </c>
      <c r="D1293" s="46">
        <v>37.299999999999997</v>
      </c>
      <c r="E1293" s="55">
        <f>VLOOKUP(Table12[[#This Row],[Name]],M.Rd!$A:$T,MATCH(Table12[[#This Row],[L.eff]],M.Rd!$C$2:$S$2)+2,FALSE)</f>
        <v>1E-3</v>
      </c>
      <c r="F1293" s="55">
        <f>VLOOKUP(Table12[[#This Row],[Name]],V.Rd!$A:$B,2,FALSE)</f>
        <v>500</v>
      </c>
      <c r="G1293" s="55">
        <f>VLOOKUP(Table12[[#This Row],[Name]],M.Rd!$A:$T,20,FALSE)</f>
        <v>1100</v>
      </c>
    </row>
    <row r="1294" spans="1:7" x14ac:dyDescent="0.25">
      <c r="A1294" s="43" t="s">
        <v>459</v>
      </c>
      <c r="B1294" s="48">
        <v>28</v>
      </c>
      <c r="C1294" s="48">
        <v>1</v>
      </c>
      <c r="D1294" s="45">
        <v>1220</v>
      </c>
      <c r="E1294" s="55">
        <f>VLOOKUP(Table12[[#This Row],[Name]],M.Rd!$A:$T,MATCH(Table12[[#This Row],[L.eff]],M.Rd!$C$2:$S$2)+2,FALSE)</f>
        <v>68.5</v>
      </c>
      <c r="F1294" s="55">
        <f>VLOOKUP(Table12[[#This Row],[Name]],V.Rd!$A:$B,2,FALSE)</f>
        <v>630</v>
      </c>
      <c r="G1294" s="55">
        <f>VLOOKUP(Table12[[#This Row],[Name]],M.Rd!$A:$T,20,FALSE)</f>
        <v>1360</v>
      </c>
    </row>
    <row r="1295" spans="1:7" x14ac:dyDescent="0.25">
      <c r="A1295" s="44" t="s">
        <v>459</v>
      </c>
      <c r="B1295" s="49">
        <v>28</v>
      </c>
      <c r="C1295" s="49">
        <v>1.5</v>
      </c>
      <c r="D1295" s="46">
        <v>1150</v>
      </c>
      <c r="E1295" s="55">
        <f>VLOOKUP(Table12[[#This Row],[Name]],M.Rd!$A:$T,MATCH(Table12[[#This Row],[L.eff]],M.Rd!$C$2:$S$2)+2,FALSE)</f>
        <v>68.5</v>
      </c>
      <c r="F1295" s="55">
        <f>VLOOKUP(Table12[[#This Row],[Name]],V.Rd!$A:$B,2,FALSE)</f>
        <v>630</v>
      </c>
      <c r="G1295" s="55">
        <f>VLOOKUP(Table12[[#This Row],[Name]],M.Rd!$A:$T,20,FALSE)</f>
        <v>1360</v>
      </c>
    </row>
    <row r="1296" spans="1:7" x14ac:dyDescent="0.25">
      <c r="A1296" s="44" t="s">
        <v>459</v>
      </c>
      <c r="B1296" s="49">
        <v>28</v>
      </c>
      <c r="C1296" s="49">
        <v>2</v>
      </c>
      <c r="D1296" s="46">
        <v>1050</v>
      </c>
      <c r="E1296" s="55">
        <f>VLOOKUP(Table12[[#This Row],[Name]],M.Rd!$A:$T,MATCH(Table12[[#This Row],[L.eff]],M.Rd!$C$2:$S$2)+2,FALSE)</f>
        <v>68.5</v>
      </c>
      <c r="F1296" s="55">
        <f>VLOOKUP(Table12[[#This Row],[Name]],V.Rd!$A:$B,2,FALSE)</f>
        <v>630</v>
      </c>
      <c r="G1296" s="55">
        <f>VLOOKUP(Table12[[#This Row],[Name]],M.Rd!$A:$T,20,FALSE)</f>
        <v>1360</v>
      </c>
    </row>
    <row r="1297" spans="1:7" x14ac:dyDescent="0.25">
      <c r="A1297" s="44" t="s">
        <v>459</v>
      </c>
      <c r="B1297" s="49">
        <v>28</v>
      </c>
      <c r="C1297" s="49">
        <v>2.5</v>
      </c>
      <c r="D1297" s="46">
        <v>910</v>
      </c>
      <c r="E1297" s="55">
        <f>VLOOKUP(Table12[[#This Row],[Name]],M.Rd!$A:$T,MATCH(Table12[[#This Row],[L.eff]],M.Rd!$C$2:$S$2)+2,FALSE)</f>
        <v>68.5</v>
      </c>
      <c r="F1297" s="55">
        <f>VLOOKUP(Table12[[#This Row],[Name]],V.Rd!$A:$B,2,FALSE)</f>
        <v>630</v>
      </c>
      <c r="G1297" s="55">
        <f>VLOOKUP(Table12[[#This Row],[Name]],M.Rd!$A:$T,20,FALSE)</f>
        <v>1360</v>
      </c>
    </row>
    <row r="1298" spans="1:7" x14ac:dyDescent="0.25">
      <c r="A1298" s="44" t="s">
        <v>459</v>
      </c>
      <c r="B1298" s="49">
        <v>28</v>
      </c>
      <c r="C1298" s="49">
        <v>3</v>
      </c>
      <c r="D1298" s="46">
        <v>747</v>
      </c>
      <c r="E1298" s="55">
        <f>VLOOKUP(Table12[[#This Row],[Name]],M.Rd!$A:$T,MATCH(Table12[[#This Row],[L.eff]],M.Rd!$C$2:$S$2)+2,FALSE)</f>
        <v>68.5</v>
      </c>
      <c r="F1298" s="55">
        <f>VLOOKUP(Table12[[#This Row],[Name]],V.Rd!$A:$B,2,FALSE)</f>
        <v>630</v>
      </c>
      <c r="G1298" s="55">
        <f>VLOOKUP(Table12[[#This Row],[Name]],M.Rd!$A:$T,20,FALSE)</f>
        <v>1360</v>
      </c>
    </row>
    <row r="1299" spans="1:7" x14ac:dyDescent="0.25">
      <c r="A1299" s="44" t="s">
        <v>459</v>
      </c>
      <c r="B1299" s="49">
        <v>28</v>
      </c>
      <c r="C1299" s="49">
        <v>3.5</v>
      </c>
      <c r="D1299" s="46">
        <v>600</v>
      </c>
      <c r="E1299" s="55">
        <f>VLOOKUP(Table12[[#This Row],[Name]],M.Rd!$A:$T,MATCH(Table12[[#This Row],[L.eff]],M.Rd!$C$2:$S$2)+2,FALSE)</f>
        <v>68.5</v>
      </c>
      <c r="F1299" s="55">
        <f>VLOOKUP(Table12[[#This Row],[Name]],V.Rd!$A:$B,2,FALSE)</f>
        <v>630</v>
      </c>
      <c r="G1299" s="55">
        <f>VLOOKUP(Table12[[#This Row],[Name]],M.Rd!$A:$T,20,FALSE)</f>
        <v>1360</v>
      </c>
    </row>
    <row r="1300" spans="1:7" x14ac:dyDescent="0.25">
      <c r="A1300" s="44" t="s">
        <v>459</v>
      </c>
      <c r="B1300" s="49">
        <v>28</v>
      </c>
      <c r="C1300" s="49">
        <v>4</v>
      </c>
      <c r="D1300" s="46">
        <v>483</v>
      </c>
      <c r="E1300" s="55">
        <f>VLOOKUP(Table12[[#This Row],[Name]],M.Rd!$A:$T,MATCH(Table12[[#This Row],[L.eff]],M.Rd!$C$2:$S$2)+2,FALSE)</f>
        <v>68.5</v>
      </c>
      <c r="F1300" s="55">
        <f>VLOOKUP(Table12[[#This Row],[Name]],V.Rd!$A:$B,2,FALSE)</f>
        <v>630</v>
      </c>
      <c r="G1300" s="55">
        <f>VLOOKUP(Table12[[#This Row],[Name]],M.Rd!$A:$T,20,FALSE)</f>
        <v>1360</v>
      </c>
    </row>
    <row r="1301" spans="1:7" x14ac:dyDescent="0.25">
      <c r="A1301" s="44" t="s">
        <v>459</v>
      </c>
      <c r="B1301" s="49">
        <v>28</v>
      </c>
      <c r="C1301" s="49">
        <v>5</v>
      </c>
      <c r="D1301" s="46">
        <v>326</v>
      </c>
      <c r="E1301" s="55">
        <f>VLOOKUP(Table12[[#This Row],[Name]],M.Rd!$A:$T,MATCH(Table12[[#This Row],[L.eff]],M.Rd!$C$2:$S$2)+2,FALSE)</f>
        <v>68.5</v>
      </c>
      <c r="F1301" s="55">
        <f>VLOOKUP(Table12[[#This Row],[Name]],V.Rd!$A:$B,2,FALSE)</f>
        <v>630</v>
      </c>
      <c r="G1301" s="55">
        <f>VLOOKUP(Table12[[#This Row],[Name]],M.Rd!$A:$T,20,FALSE)</f>
        <v>1360</v>
      </c>
    </row>
    <row r="1302" spans="1:7" x14ac:dyDescent="0.25">
      <c r="A1302" s="44" t="s">
        <v>459</v>
      </c>
      <c r="B1302" s="49">
        <v>28</v>
      </c>
      <c r="C1302" s="49">
        <v>6</v>
      </c>
      <c r="D1302" s="46">
        <v>233</v>
      </c>
      <c r="E1302" s="55">
        <f>VLOOKUP(Table12[[#This Row],[Name]],M.Rd!$A:$T,MATCH(Table12[[#This Row],[L.eff]],M.Rd!$C$2:$S$2)+2,FALSE)</f>
        <v>68.5</v>
      </c>
      <c r="F1302" s="55">
        <f>VLOOKUP(Table12[[#This Row],[Name]],V.Rd!$A:$B,2,FALSE)</f>
        <v>630</v>
      </c>
      <c r="G1302" s="55">
        <f>VLOOKUP(Table12[[#This Row],[Name]],M.Rd!$A:$T,20,FALSE)</f>
        <v>1360</v>
      </c>
    </row>
    <row r="1303" spans="1:7" x14ac:dyDescent="0.25">
      <c r="A1303" s="44" t="s">
        <v>459</v>
      </c>
      <c r="B1303" s="49">
        <v>28</v>
      </c>
      <c r="C1303" s="49">
        <v>7</v>
      </c>
      <c r="D1303" s="46">
        <v>174</v>
      </c>
      <c r="E1303" s="55">
        <f>VLOOKUP(Table12[[#This Row],[Name]],M.Rd!$A:$T,MATCH(Table12[[#This Row],[L.eff]],M.Rd!$C$2:$S$2)+2,FALSE)</f>
        <v>68.5</v>
      </c>
      <c r="F1303" s="55">
        <f>VLOOKUP(Table12[[#This Row],[Name]],V.Rd!$A:$B,2,FALSE)</f>
        <v>630</v>
      </c>
      <c r="G1303" s="55">
        <f>VLOOKUP(Table12[[#This Row],[Name]],M.Rd!$A:$T,20,FALSE)</f>
        <v>1360</v>
      </c>
    </row>
    <row r="1304" spans="1:7" x14ac:dyDescent="0.25">
      <c r="A1304" s="44" t="s">
        <v>459</v>
      </c>
      <c r="B1304" s="49">
        <v>28</v>
      </c>
      <c r="C1304" s="49">
        <v>8</v>
      </c>
      <c r="D1304" s="46">
        <v>135</v>
      </c>
      <c r="E1304" s="55">
        <f>VLOOKUP(Table12[[#This Row],[Name]],M.Rd!$A:$T,MATCH(Table12[[#This Row],[L.eff]],M.Rd!$C$2:$S$2)+2,FALSE)</f>
        <v>1E-3</v>
      </c>
      <c r="F1304" s="55">
        <f>VLOOKUP(Table12[[#This Row],[Name]],V.Rd!$A:$B,2,FALSE)</f>
        <v>630</v>
      </c>
      <c r="G1304" s="55">
        <f>VLOOKUP(Table12[[#This Row],[Name]],M.Rd!$A:$T,20,FALSE)</f>
        <v>1360</v>
      </c>
    </row>
    <row r="1305" spans="1:7" x14ac:dyDescent="0.25">
      <c r="A1305" s="44" t="s">
        <v>459</v>
      </c>
      <c r="B1305" s="49">
        <v>28</v>
      </c>
      <c r="C1305" s="49">
        <v>9</v>
      </c>
      <c r="D1305" s="46">
        <v>107</v>
      </c>
      <c r="E1305" s="55">
        <f>VLOOKUP(Table12[[#This Row],[Name]],M.Rd!$A:$T,MATCH(Table12[[#This Row],[L.eff]],M.Rd!$C$2:$S$2)+2,FALSE)</f>
        <v>1E-3</v>
      </c>
      <c r="F1305" s="55">
        <f>VLOOKUP(Table12[[#This Row],[Name]],V.Rd!$A:$B,2,FALSE)</f>
        <v>630</v>
      </c>
      <c r="G1305" s="55">
        <f>VLOOKUP(Table12[[#This Row],[Name]],M.Rd!$A:$T,20,FALSE)</f>
        <v>1360</v>
      </c>
    </row>
    <row r="1306" spans="1:7" x14ac:dyDescent="0.25">
      <c r="A1306" s="44" t="s">
        <v>459</v>
      </c>
      <c r="B1306" s="49">
        <v>28</v>
      </c>
      <c r="C1306" s="49">
        <v>10</v>
      </c>
      <c r="D1306" s="46">
        <v>87.6</v>
      </c>
      <c r="E1306" s="55">
        <f>VLOOKUP(Table12[[#This Row],[Name]],M.Rd!$A:$T,MATCH(Table12[[#This Row],[L.eff]],M.Rd!$C$2:$S$2)+2,FALSE)</f>
        <v>1E-3</v>
      </c>
      <c r="F1306" s="55">
        <f>VLOOKUP(Table12[[#This Row],[Name]],V.Rd!$A:$B,2,FALSE)</f>
        <v>630</v>
      </c>
      <c r="G1306" s="55">
        <f>VLOOKUP(Table12[[#This Row],[Name]],M.Rd!$A:$T,20,FALSE)</f>
        <v>1360</v>
      </c>
    </row>
    <row r="1307" spans="1:7" x14ac:dyDescent="0.25">
      <c r="A1307" s="44" t="s">
        <v>459</v>
      </c>
      <c r="B1307" s="49">
        <v>28</v>
      </c>
      <c r="C1307" s="49">
        <v>11</v>
      </c>
      <c r="D1307" s="46">
        <v>72.8</v>
      </c>
      <c r="E1307" s="55">
        <f>VLOOKUP(Table12[[#This Row],[Name]],M.Rd!$A:$T,MATCH(Table12[[#This Row],[L.eff]],M.Rd!$C$2:$S$2)+2,FALSE)</f>
        <v>1E-3</v>
      </c>
      <c r="F1307" s="55">
        <f>VLOOKUP(Table12[[#This Row],[Name]],V.Rd!$A:$B,2,FALSE)</f>
        <v>630</v>
      </c>
      <c r="G1307" s="55">
        <f>VLOOKUP(Table12[[#This Row],[Name]],M.Rd!$A:$T,20,FALSE)</f>
        <v>1360</v>
      </c>
    </row>
    <row r="1308" spans="1:7" x14ac:dyDescent="0.25">
      <c r="A1308" s="44" t="s">
        <v>459</v>
      </c>
      <c r="B1308" s="49">
        <v>28</v>
      </c>
      <c r="C1308" s="49">
        <v>12</v>
      </c>
      <c r="D1308" s="46">
        <v>61.5</v>
      </c>
      <c r="E1308" s="55">
        <f>VLOOKUP(Table12[[#This Row],[Name]],M.Rd!$A:$T,MATCH(Table12[[#This Row],[L.eff]],M.Rd!$C$2:$S$2)+2,FALSE)</f>
        <v>1E-3</v>
      </c>
      <c r="F1308" s="55">
        <f>VLOOKUP(Table12[[#This Row],[Name]],V.Rd!$A:$B,2,FALSE)</f>
        <v>630</v>
      </c>
      <c r="G1308" s="55">
        <f>VLOOKUP(Table12[[#This Row],[Name]],M.Rd!$A:$T,20,FALSE)</f>
        <v>1360</v>
      </c>
    </row>
    <row r="1309" spans="1:7" x14ac:dyDescent="0.25">
      <c r="A1309" s="44" t="s">
        <v>459</v>
      </c>
      <c r="B1309" s="49">
        <v>28</v>
      </c>
      <c r="C1309" s="49">
        <v>13</v>
      </c>
      <c r="D1309" s="46">
        <v>52.6</v>
      </c>
      <c r="E1309" s="55">
        <f>VLOOKUP(Table12[[#This Row],[Name]],M.Rd!$A:$T,MATCH(Table12[[#This Row],[L.eff]],M.Rd!$C$2:$S$2)+2,FALSE)</f>
        <v>1E-3</v>
      </c>
      <c r="F1309" s="55">
        <f>VLOOKUP(Table12[[#This Row],[Name]],V.Rd!$A:$B,2,FALSE)</f>
        <v>630</v>
      </c>
      <c r="G1309" s="55">
        <f>VLOOKUP(Table12[[#This Row],[Name]],M.Rd!$A:$T,20,FALSE)</f>
        <v>1360</v>
      </c>
    </row>
    <row r="1310" spans="1:7" x14ac:dyDescent="0.25">
      <c r="A1310" s="44" t="s">
        <v>459</v>
      </c>
      <c r="B1310" s="49">
        <v>28</v>
      </c>
      <c r="C1310" s="49">
        <v>14</v>
      </c>
      <c r="D1310" s="46">
        <v>45.5</v>
      </c>
      <c r="E1310" s="55">
        <f>VLOOKUP(Table12[[#This Row],[Name]],M.Rd!$A:$T,MATCH(Table12[[#This Row],[L.eff]],M.Rd!$C$2:$S$2)+2,FALSE)</f>
        <v>1E-3</v>
      </c>
      <c r="F1310" s="55">
        <f>VLOOKUP(Table12[[#This Row],[Name]],V.Rd!$A:$B,2,FALSE)</f>
        <v>630</v>
      </c>
      <c r="G1310" s="55">
        <f>VLOOKUP(Table12[[#This Row],[Name]],M.Rd!$A:$T,20,FALSE)</f>
        <v>1360</v>
      </c>
    </row>
    <row r="1311" spans="1:7" x14ac:dyDescent="0.25">
      <c r="A1311" s="43" t="s">
        <v>464</v>
      </c>
      <c r="B1311" s="48">
        <v>43.8</v>
      </c>
      <c r="C1311" s="48">
        <v>1</v>
      </c>
      <c r="D1311" s="45">
        <v>1940</v>
      </c>
      <c r="E1311" s="55">
        <f>VLOOKUP(Table12[[#This Row],[Name]],M.Rd!$A:$T,MATCH(Table12[[#This Row],[L.eff]],M.Rd!$C$2:$S$2)+2,FALSE)</f>
        <v>133</v>
      </c>
      <c r="F1311" s="55">
        <f>VLOOKUP(Table12[[#This Row],[Name]],V.Rd!$A:$B,2,FALSE)</f>
        <v>984</v>
      </c>
      <c r="G1311" s="55">
        <f>VLOOKUP(Table12[[#This Row],[Name]],M.Rd!$A:$T,20,FALSE)</f>
        <v>3320</v>
      </c>
    </row>
    <row r="1312" spans="1:7" x14ac:dyDescent="0.25">
      <c r="A1312" s="44" t="s">
        <v>464</v>
      </c>
      <c r="B1312" s="49">
        <v>43.8</v>
      </c>
      <c r="C1312" s="49">
        <v>1.5</v>
      </c>
      <c r="D1312" s="46">
        <v>1860</v>
      </c>
      <c r="E1312" s="55">
        <f>VLOOKUP(Table12[[#This Row],[Name]],M.Rd!$A:$T,MATCH(Table12[[#This Row],[L.eff]],M.Rd!$C$2:$S$2)+2,FALSE)</f>
        <v>133</v>
      </c>
      <c r="F1312" s="55">
        <f>VLOOKUP(Table12[[#This Row],[Name]],V.Rd!$A:$B,2,FALSE)</f>
        <v>984</v>
      </c>
      <c r="G1312" s="55">
        <f>VLOOKUP(Table12[[#This Row],[Name]],M.Rd!$A:$T,20,FALSE)</f>
        <v>3320</v>
      </c>
    </row>
    <row r="1313" spans="1:7" x14ac:dyDescent="0.25">
      <c r="A1313" s="44" t="s">
        <v>464</v>
      </c>
      <c r="B1313" s="49">
        <v>43.8</v>
      </c>
      <c r="C1313" s="49">
        <v>2</v>
      </c>
      <c r="D1313" s="46">
        <v>1770</v>
      </c>
      <c r="E1313" s="55">
        <f>VLOOKUP(Table12[[#This Row],[Name]],M.Rd!$A:$T,MATCH(Table12[[#This Row],[L.eff]],M.Rd!$C$2:$S$2)+2,FALSE)</f>
        <v>133</v>
      </c>
      <c r="F1313" s="55">
        <f>VLOOKUP(Table12[[#This Row],[Name]],V.Rd!$A:$B,2,FALSE)</f>
        <v>984</v>
      </c>
      <c r="G1313" s="55">
        <f>VLOOKUP(Table12[[#This Row],[Name]],M.Rd!$A:$T,20,FALSE)</f>
        <v>3320</v>
      </c>
    </row>
    <row r="1314" spans="1:7" x14ac:dyDescent="0.25">
      <c r="A1314" s="44" t="s">
        <v>464</v>
      </c>
      <c r="B1314" s="49">
        <v>43.8</v>
      </c>
      <c r="C1314" s="49">
        <v>2.5</v>
      </c>
      <c r="D1314" s="46">
        <v>1640</v>
      </c>
      <c r="E1314" s="55">
        <f>VLOOKUP(Table12[[#This Row],[Name]],M.Rd!$A:$T,MATCH(Table12[[#This Row],[L.eff]],M.Rd!$C$2:$S$2)+2,FALSE)</f>
        <v>133</v>
      </c>
      <c r="F1314" s="55">
        <f>VLOOKUP(Table12[[#This Row],[Name]],V.Rd!$A:$B,2,FALSE)</f>
        <v>984</v>
      </c>
      <c r="G1314" s="55">
        <f>VLOOKUP(Table12[[#This Row],[Name]],M.Rd!$A:$T,20,FALSE)</f>
        <v>3320</v>
      </c>
    </row>
    <row r="1315" spans="1:7" x14ac:dyDescent="0.25">
      <c r="A1315" s="44" t="s">
        <v>464</v>
      </c>
      <c r="B1315" s="49">
        <v>43.8</v>
      </c>
      <c r="C1315" s="49">
        <v>3</v>
      </c>
      <c r="D1315" s="46">
        <v>1470</v>
      </c>
      <c r="E1315" s="55">
        <f>VLOOKUP(Table12[[#This Row],[Name]],M.Rd!$A:$T,MATCH(Table12[[#This Row],[L.eff]],M.Rd!$C$2:$S$2)+2,FALSE)</f>
        <v>133</v>
      </c>
      <c r="F1315" s="55">
        <f>VLOOKUP(Table12[[#This Row],[Name]],V.Rd!$A:$B,2,FALSE)</f>
        <v>984</v>
      </c>
      <c r="G1315" s="55">
        <f>VLOOKUP(Table12[[#This Row],[Name]],M.Rd!$A:$T,20,FALSE)</f>
        <v>3320</v>
      </c>
    </row>
    <row r="1316" spans="1:7" x14ac:dyDescent="0.25">
      <c r="A1316" s="44" t="s">
        <v>464</v>
      </c>
      <c r="B1316" s="49">
        <v>43.8</v>
      </c>
      <c r="C1316" s="49">
        <v>3.5</v>
      </c>
      <c r="D1316" s="46">
        <v>1270</v>
      </c>
      <c r="E1316" s="55">
        <f>VLOOKUP(Table12[[#This Row],[Name]],M.Rd!$A:$T,MATCH(Table12[[#This Row],[L.eff]],M.Rd!$C$2:$S$2)+2,FALSE)</f>
        <v>133</v>
      </c>
      <c r="F1316" s="55">
        <f>VLOOKUP(Table12[[#This Row],[Name]],V.Rd!$A:$B,2,FALSE)</f>
        <v>984</v>
      </c>
      <c r="G1316" s="55">
        <f>VLOOKUP(Table12[[#This Row],[Name]],M.Rd!$A:$T,20,FALSE)</f>
        <v>3320</v>
      </c>
    </row>
    <row r="1317" spans="1:7" x14ac:dyDescent="0.25">
      <c r="A1317" s="44" t="s">
        <v>464</v>
      </c>
      <c r="B1317" s="49">
        <v>43.8</v>
      </c>
      <c r="C1317" s="49">
        <v>4</v>
      </c>
      <c r="D1317" s="46">
        <v>1070</v>
      </c>
      <c r="E1317" s="55">
        <f>VLOOKUP(Table12[[#This Row],[Name]],M.Rd!$A:$T,MATCH(Table12[[#This Row],[L.eff]],M.Rd!$C$2:$S$2)+2,FALSE)</f>
        <v>133</v>
      </c>
      <c r="F1317" s="55">
        <f>VLOOKUP(Table12[[#This Row],[Name]],V.Rd!$A:$B,2,FALSE)</f>
        <v>984</v>
      </c>
      <c r="G1317" s="55">
        <f>VLOOKUP(Table12[[#This Row],[Name]],M.Rd!$A:$T,20,FALSE)</f>
        <v>3320</v>
      </c>
    </row>
    <row r="1318" spans="1:7" x14ac:dyDescent="0.25">
      <c r="A1318" s="44" t="s">
        <v>464</v>
      </c>
      <c r="B1318" s="49">
        <v>43.8</v>
      </c>
      <c r="C1318" s="49">
        <v>5</v>
      </c>
      <c r="D1318" s="46">
        <v>754</v>
      </c>
      <c r="E1318" s="55">
        <f>VLOOKUP(Table12[[#This Row],[Name]],M.Rd!$A:$T,MATCH(Table12[[#This Row],[L.eff]],M.Rd!$C$2:$S$2)+2,FALSE)</f>
        <v>133</v>
      </c>
      <c r="F1318" s="55">
        <f>VLOOKUP(Table12[[#This Row],[Name]],V.Rd!$A:$B,2,FALSE)</f>
        <v>984</v>
      </c>
      <c r="G1318" s="55">
        <f>VLOOKUP(Table12[[#This Row],[Name]],M.Rd!$A:$T,20,FALSE)</f>
        <v>3320</v>
      </c>
    </row>
    <row r="1319" spans="1:7" x14ac:dyDescent="0.25">
      <c r="A1319" s="44" t="s">
        <v>464</v>
      </c>
      <c r="B1319" s="49">
        <v>43.8</v>
      </c>
      <c r="C1319" s="49">
        <v>6</v>
      </c>
      <c r="D1319" s="46">
        <v>548</v>
      </c>
      <c r="E1319" s="55">
        <f>VLOOKUP(Table12[[#This Row],[Name]],M.Rd!$A:$T,MATCH(Table12[[#This Row],[L.eff]],M.Rd!$C$2:$S$2)+2,FALSE)</f>
        <v>133</v>
      </c>
      <c r="F1319" s="55">
        <f>VLOOKUP(Table12[[#This Row],[Name]],V.Rd!$A:$B,2,FALSE)</f>
        <v>984</v>
      </c>
      <c r="G1319" s="55">
        <f>VLOOKUP(Table12[[#This Row],[Name]],M.Rd!$A:$T,20,FALSE)</f>
        <v>3320</v>
      </c>
    </row>
    <row r="1320" spans="1:7" x14ac:dyDescent="0.25">
      <c r="A1320" s="44" t="s">
        <v>464</v>
      </c>
      <c r="B1320" s="49">
        <v>43.8</v>
      </c>
      <c r="C1320" s="49">
        <v>7</v>
      </c>
      <c r="D1320" s="46">
        <v>413</v>
      </c>
      <c r="E1320" s="55">
        <f>VLOOKUP(Table12[[#This Row],[Name]],M.Rd!$A:$T,MATCH(Table12[[#This Row],[L.eff]],M.Rd!$C$2:$S$2)+2,FALSE)</f>
        <v>133</v>
      </c>
      <c r="F1320" s="55">
        <f>VLOOKUP(Table12[[#This Row],[Name]],V.Rd!$A:$B,2,FALSE)</f>
        <v>984</v>
      </c>
      <c r="G1320" s="55">
        <f>VLOOKUP(Table12[[#This Row],[Name]],M.Rd!$A:$T,20,FALSE)</f>
        <v>3320</v>
      </c>
    </row>
    <row r="1321" spans="1:7" x14ac:dyDescent="0.25">
      <c r="A1321" s="44" t="s">
        <v>464</v>
      </c>
      <c r="B1321" s="49">
        <v>43.8</v>
      </c>
      <c r="C1321" s="49">
        <v>8</v>
      </c>
      <c r="D1321" s="46">
        <v>322</v>
      </c>
      <c r="E1321" s="55">
        <f>VLOOKUP(Table12[[#This Row],[Name]],M.Rd!$A:$T,MATCH(Table12[[#This Row],[L.eff]],M.Rd!$C$2:$S$2)+2,FALSE)</f>
        <v>133</v>
      </c>
      <c r="F1321" s="55">
        <f>VLOOKUP(Table12[[#This Row],[Name]],V.Rd!$A:$B,2,FALSE)</f>
        <v>984</v>
      </c>
      <c r="G1321" s="55">
        <f>VLOOKUP(Table12[[#This Row],[Name]],M.Rd!$A:$T,20,FALSE)</f>
        <v>3320</v>
      </c>
    </row>
    <row r="1322" spans="1:7" x14ac:dyDescent="0.25">
      <c r="A1322" s="44" t="s">
        <v>464</v>
      </c>
      <c r="B1322" s="49">
        <v>43.8</v>
      </c>
      <c r="C1322" s="49">
        <v>9</v>
      </c>
      <c r="D1322" s="46">
        <v>257</v>
      </c>
      <c r="E1322" s="55">
        <f>VLOOKUP(Table12[[#This Row],[Name]],M.Rd!$A:$T,MATCH(Table12[[#This Row],[L.eff]],M.Rd!$C$2:$S$2)+2,FALSE)</f>
        <v>133</v>
      </c>
      <c r="F1322" s="55">
        <f>VLOOKUP(Table12[[#This Row],[Name]],V.Rd!$A:$B,2,FALSE)</f>
        <v>984</v>
      </c>
      <c r="G1322" s="55">
        <f>VLOOKUP(Table12[[#This Row],[Name]],M.Rd!$A:$T,20,FALSE)</f>
        <v>3320</v>
      </c>
    </row>
    <row r="1323" spans="1:7" x14ac:dyDescent="0.25">
      <c r="A1323" s="44" t="s">
        <v>464</v>
      </c>
      <c r="B1323" s="49">
        <v>43.8</v>
      </c>
      <c r="C1323" s="49">
        <v>10</v>
      </c>
      <c r="D1323" s="46">
        <v>210</v>
      </c>
      <c r="E1323" s="55">
        <f>VLOOKUP(Table12[[#This Row],[Name]],M.Rd!$A:$T,MATCH(Table12[[#This Row],[L.eff]],M.Rd!$C$2:$S$2)+2,FALSE)</f>
        <v>1E-3</v>
      </c>
      <c r="F1323" s="55">
        <f>VLOOKUP(Table12[[#This Row],[Name]],V.Rd!$A:$B,2,FALSE)</f>
        <v>984</v>
      </c>
      <c r="G1323" s="55">
        <f>VLOOKUP(Table12[[#This Row],[Name]],M.Rd!$A:$T,20,FALSE)</f>
        <v>3320</v>
      </c>
    </row>
    <row r="1324" spans="1:7" x14ac:dyDescent="0.25">
      <c r="A1324" s="44" t="s">
        <v>464</v>
      </c>
      <c r="B1324" s="49">
        <v>43.8</v>
      </c>
      <c r="C1324" s="49">
        <v>11</v>
      </c>
      <c r="D1324" s="46">
        <v>175</v>
      </c>
      <c r="E1324" s="55">
        <f>VLOOKUP(Table12[[#This Row],[Name]],M.Rd!$A:$T,MATCH(Table12[[#This Row],[L.eff]],M.Rd!$C$2:$S$2)+2,FALSE)</f>
        <v>1E-3</v>
      </c>
      <c r="F1324" s="55">
        <f>VLOOKUP(Table12[[#This Row],[Name]],V.Rd!$A:$B,2,FALSE)</f>
        <v>984</v>
      </c>
      <c r="G1324" s="55">
        <f>VLOOKUP(Table12[[#This Row],[Name]],M.Rd!$A:$T,20,FALSE)</f>
        <v>3320</v>
      </c>
    </row>
    <row r="1325" spans="1:7" x14ac:dyDescent="0.25">
      <c r="A1325" s="44" t="s">
        <v>464</v>
      </c>
      <c r="B1325" s="49">
        <v>43.8</v>
      </c>
      <c r="C1325" s="49">
        <v>12</v>
      </c>
      <c r="D1325" s="46">
        <v>148</v>
      </c>
      <c r="E1325" s="55">
        <f>VLOOKUP(Table12[[#This Row],[Name]],M.Rd!$A:$T,MATCH(Table12[[#This Row],[L.eff]],M.Rd!$C$2:$S$2)+2,FALSE)</f>
        <v>1E-3</v>
      </c>
      <c r="F1325" s="55">
        <f>VLOOKUP(Table12[[#This Row],[Name]],V.Rd!$A:$B,2,FALSE)</f>
        <v>984</v>
      </c>
      <c r="G1325" s="55">
        <f>VLOOKUP(Table12[[#This Row],[Name]],M.Rd!$A:$T,20,FALSE)</f>
        <v>3320</v>
      </c>
    </row>
    <row r="1326" spans="1:7" x14ac:dyDescent="0.25">
      <c r="A1326" s="44" t="s">
        <v>464</v>
      </c>
      <c r="B1326" s="49">
        <v>43.8</v>
      </c>
      <c r="C1326" s="49">
        <v>13</v>
      </c>
      <c r="D1326" s="46">
        <v>127</v>
      </c>
      <c r="E1326" s="55">
        <f>VLOOKUP(Table12[[#This Row],[Name]],M.Rd!$A:$T,MATCH(Table12[[#This Row],[L.eff]],M.Rd!$C$2:$S$2)+2,FALSE)</f>
        <v>1E-3</v>
      </c>
      <c r="F1326" s="55">
        <f>VLOOKUP(Table12[[#This Row],[Name]],V.Rd!$A:$B,2,FALSE)</f>
        <v>984</v>
      </c>
      <c r="G1326" s="55">
        <f>VLOOKUP(Table12[[#This Row],[Name]],M.Rd!$A:$T,20,FALSE)</f>
        <v>3320</v>
      </c>
    </row>
    <row r="1327" spans="1:7" x14ac:dyDescent="0.25">
      <c r="A1327" s="44" t="s">
        <v>464</v>
      </c>
      <c r="B1327" s="49">
        <v>43.8</v>
      </c>
      <c r="C1327" s="49">
        <v>14</v>
      </c>
      <c r="D1327" s="46">
        <v>110</v>
      </c>
      <c r="E1327" s="55">
        <f>VLOOKUP(Table12[[#This Row],[Name]],M.Rd!$A:$T,MATCH(Table12[[#This Row],[L.eff]],M.Rd!$C$2:$S$2)+2,FALSE)</f>
        <v>1E-3</v>
      </c>
      <c r="F1327" s="55">
        <f>VLOOKUP(Table12[[#This Row],[Name]],V.Rd!$A:$B,2,FALSE)</f>
        <v>984</v>
      </c>
      <c r="G1327" s="55">
        <f>VLOOKUP(Table12[[#This Row],[Name]],M.Rd!$A:$T,20,FALSE)</f>
        <v>3320</v>
      </c>
    </row>
    <row r="1328" spans="1:7" x14ac:dyDescent="0.25">
      <c r="A1328" s="43" t="s">
        <v>465</v>
      </c>
      <c r="B1328" s="48">
        <v>53.9</v>
      </c>
      <c r="C1328" s="48">
        <v>1</v>
      </c>
      <c r="D1328" s="45">
        <v>2380</v>
      </c>
      <c r="E1328" s="55">
        <f>VLOOKUP(Table12[[#This Row],[Name]],M.Rd!$A:$T,MATCH(Table12[[#This Row],[L.eff]],M.Rd!$C$2:$S$2)+2,FALSE)</f>
        <v>163</v>
      </c>
      <c r="F1328" s="55">
        <f>VLOOKUP(Table12[[#This Row],[Name]],V.Rd!$A:$B,2,FALSE)</f>
        <v>1220</v>
      </c>
      <c r="G1328" s="55">
        <f>VLOOKUP(Table12[[#This Row],[Name]],M.Rd!$A:$T,20,FALSE)</f>
        <v>4000</v>
      </c>
    </row>
    <row r="1329" spans="1:7" x14ac:dyDescent="0.25">
      <c r="A1329" s="44" t="s">
        <v>465</v>
      </c>
      <c r="B1329" s="49">
        <v>53.9</v>
      </c>
      <c r="C1329" s="49">
        <v>1.5</v>
      </c>
      <c r="D1329" s="46">
        <v>2290</v>
      </c>
      <c r="E1329" s="55">
        <f>VLOOKUP(Table12[[#This Row],[Name]],M.Rd!$A:$T,MATCH(Table12[[#This Row],[L.eff]],M.Rd!$C$2:$S$2)+2,FALSE)</f>
        <v>163</v>
      </c>
      <c r="F1329" s="55">
        <f>VLOOKUP(Table12[[#This Row],[Name]],V.Rd!$A:$B,2,FALSE)</f>
        <v>1220</v>
      </c>
      <c r="G1329" s="55">
        <f>VLOOKUP(Table12[[#This Row],[Name]],M.Rd!$A:$T,20,FALSE)</f>
        <v>4000</v>
      </c>
    </row>
    <row r="1330" spans="1:7" x14ac:dyDescent="0.25">
      <c r="A1330" s="44" t="s">
        <v>465</v>
      </c>
      <c r="B1330" s="49">
        <v>53.9</v>
      </c>
      <c r="C1330" s="49">
        <v>2</v>
      </c>
      <c r="D1330" s="46">
        <v>2170</v>
      </c>
      <c r="E1330" s="55">
        <f>VLOOKUP(Table12[[#This Row],[Name]],M.Rd!$A:$T,MATCH(Table12[[#This Row],[L.eff]],M.Rd!$C$2:$S$2)+2,FALSE)</f>
        <v>163</v>
      </c>
      <c r="F1330" s="55">
        <f>VLOOKUP(Table12[[#This Row],[Name]],V.Rd!$A:$B,2,FALSE)</f>
        <v>1220</v>
      </c>
      <c r="G1330" s="55">
        <f>VLOOKUP(Table12[[#This Row],[Name]],M.Rd!$A:$T,20,FALSE)</f>
        <v>4000</v>
      </c>
    </row>
    <row r="1331" spans="1:7" x14ac:dyDescent="0.25">
      <c r="A1331" s="44" t="s">
        <v>465</v>
      </c>
      <c r="B1331" s="49">
        <v>53.9</v>
      </c>
      <c r="C1331" s="49">
        <v>2.5</v>
      </c>
      <c r="D1331" s="46">
        <v>2000</v>
      </c>
      <c r="E1331" s="55">
        <f>VLOOKUP(Table12[[#This Row],[Name]],M.Rd!$A:$T,MATCH(Table12[[#This Row],[L.eff]],M.Rd!$C$2:$S$2)+2,FALSE)</f>
        <v>163</v>
      </c>
      <c r="F1331" s="55">
        <f>VLOOKUP(Table12[[#This Row],[Name]],V.Rd!$A:$B,2,FALSE)</f>
        <v>1220</v>
      </c>
      <c r="G1331" s="55">
        <f>VLOOKUP(Table12[[#This Row],[Name]],M.Rd!$A:$T,20,FALSE)</f>
        <v>4000</v>
      </c>
    </row>
    <row r="1332" spans="1:7" x14ac:dyDescent="0.25">
      <c r="A1332" s="44" t="s">
        <v>465</v>
      </c>
      <c r="B1332" s="49">
        <v>53.9</v>
      </c>
      <c r="C1332" s="49">
        <v>3</v>
      </c>
      <c r="D1332" s="46">
        <v>1780</v>
      </c>
      <c r="E1332" s="55">
        <f>VLOOKUP(Table12[[#This Row],[Name]],M.Rd!$A:$T,MATCH(Table12[[#This Row],[L.eff]],M.Rd!$C$2:$S$2)+2,FALSE)</f>
        <v>163</v>
      </c>
      <c r="F1332" s="55">
        <f>VLOOKUP(Table12[[#This Row],[Name]],V.Rd!$A:$B,2,FALSE)</f>
        <v>1220</v>
      </c>
      <c r="G1332" s="55">
        <f>VLOOKUP(Table12[[#This Row],[Name]],M.Rd!$A:$T,20,FALSE)</f>
        <v>4000</v>
      </c>
    </row>
    <row r="1333" spans="1:7" x14ac:dyDescent="0.25">
      <c r="A1333" s="44" t="s">
        <v>465</v>
      </c>
      <c r="B1333" s="49">
        <v>53.9</v>
      </c>
      <c r="C1333" s="49">
        <v>3.5</v>
      </c>
      <c r="D1333" s="46">
        <v>1530</v>
      </c>
      <c r="E1333" s="55">
        <f>VLOOKUP(Table12[[#This Row],[Name]],M.Rd!$A:$T,MATCH(Table12[[#This Row],[L.eff]],M.Rd!$C$2:$S$2)+2,FALSE)</f>
        <v>163</v>
      </c>
      <c r="F1333" s="55">
        <f>VLOOKUP(Table12[[#This Row],[Name]],V.Rd!$A:$B,2,FALSE)</f>
        <v>1220</v>
      </c>
      <c r="G1333" s="55">
        <f>VLOOKUP(Table12[[#This Row],[Name]],M.Rd!$A:$T,20,FALSE)</f>
        <v>4000</v>
      </c>
    </row>
    <row r="1334" spans="1:7" x14ac:dyDescent="0.25">
      <c r="A1334" s="44" t="s">
        <v>465</v>
      </c>
      <c r="B1334" s="49">
        <v>53.9</v>
      </c>
      <c r="C1334" s="49">
        <v>4</v>
      </c>
      <c r="D1334" s="46">
        <v>1280</v>
      </c>
      <c r="E1334" s="55">
        <f>VLOOKUP(Table12[[#This Row],[Name]],M.Rd!$A:$T,MATCH(Table12[[#This Row],[L.eff]],M.Rd!$C$2:$S$2)+2,FALSE)</f>
        <v>163</v>
      </c>
      <c r="F1334" s="55">
        <f>VLOOKUP(Table12[[#This Row],[Name]],V.Rd!$A:$B,2,FALSE)</f>
        <v>1220</v>
      </c>
      <c r="G1334" s="55">
        <f>VLOOKUP(Table12[[#This Row],[Name]],M.Rd!$A:$T,20,FALSE)</f>
        <v>4000</v>
      </c>
    </row>
    <row r="1335" spans="1:7" x14ac:dyDescent="0.25">
      <c r="A1335" s="44" t="s">
        <v>465</v>
      </c>
      <c r="B1335" s="49">
        <v>53.9</v>
      </c>
      <c r="C1335" s="49">
        <v>5</v>
      </c>
      <c r="D1335" s="46">
        <v>900</v>
      </c>
      <c r="E1335" s="55">
        <f>VLOOKUP(Table12[[#This Row],[Name]],M.Rd!$A:$T,MATCH(Table12[[#This Row],[L.eff]],M.Rd!$C$2:$S$2)+2,FALSE)</f>
        <v>163</v>
      </c>
      <c r="F1335" s="55">
        <f>VLOOKUP(Table12[[#This Row],[Name]],V.Rd!$A:$B,2,FALSE)</f>
        <v>1220</v>
      </c>
      <c r="G1335" s="55">
        <f>VLOOKUP(Table12[[#This Row],[Name]],M.Rd!$A:$T,20,FALSE)</f>
        <v>4000</v>
      </c>
    </row>
    <row r="1336" spans="1:7" x14ac:dyDescent="0.25">
      <c r="A1336" s="44" t="s">
        <v>465</v>
      </c>
      <c r="B1336" s="49">
        <v>53.9</v>
      </c>
      <c r="C1336" s="49">
        <v>6</v>
      </c>
      <c r="D1336" s="46">
        <v>653</v>
      </c>
      <c r="E1336" s="55">
        <f>VLOOKUP(Table12[[#This Row],[Name]],M.Rd!$A:$T,MATCH(Table12[[#This Row],[L.eff]],M.Rd!$C$2:$S$2)+2,FALSE)</f>
        <v>163</v>
      </c>
      <c r="F1336" s="55">
        <f>VLOOKUP(Table12[[#This Row],[Name]],V.Rd!$A:$B,2,FALSE)</f>
        <v>1220</v>
      </c>
      <c r="G1336" s="55">
        <f>VLOOKUP(Table12[[#This Row],[Name]],M.Rd!$A:$T,20,FALSE)</f>
        <v>4000</v>
      </c>
    </row>
    <row r="1337" spans="1:7" x14ac:dyDescent="0.25">
      <c r="A1337" s="44" t="s">
        <v>465</v>
      </c>
      <c r="B1337" s="49">
        <v>53.9</v>
      </c>
      <c r="C1337" s="49">
        <v>7</v>
      </c>
      <c r="D1337" s="46">
        <v>492</v>
      </c>
      <c r="E1337" s="55">
        <f>VLOOKUP(Table12[[#This Row],[Name]],M.Rd!$A:$T,MATCH(Table12[[#This Row],[L.eff]],M.Rd!$C$2:$S$2)+2,FALSE)</f>
        <v>163</v>
      </c>
      <c r="F1337" s="55">
        <f>VLOOKUP(Table12[[#This Row],[Name]],V.Rd!$A:$B,2,FALSE)</f>
        <v>1220</v>
      </c>
      <c r="G1337" s="55">
        <f>VLOOKUP(Table12[[#This Row],[Name]],M.Rd!$A:$T,20,FALSE)</f>
        <v>4000</v>
      </c>
    </row>
    <row r="1338" spans="1:7" x14ac:dyDescent="0.25">
      <c r="A1338" s="44" t="s">
        <v>465</v>
      </c>
      <c r="B1338" s="49">
        <v>53.9</v>
      </c>
      <c r="C1338" s="49">
        <v>8</v>
      </c>
      <c r="D1338" s="46">
        <v>383</v>
      </c>
      <c r="E1338" s="55">
        <f>VLOOKUP(Table12[[#This Row],[Name]],M.Rd!$A:$T,MATCH(Table12[[#This Row],[L.eff]],M.Rd!$C$2:$S$2)+2,FALSE)</f>
        <v>163</v>
      </c>
      <c r="F1338" s="55">
        <f>VLOOKUP(Table12[[#This Row],[Name]],V.Rd!$A:$B,2,FALSE)</f>
        <v>1220</v>
      </c>
      <c r="G1338" s="55">
        <f>VLOOKUP(Table12[[#This Row],[Name]],M.Rd!$A:$T,20,FALSE)</f>
        <v>4000</v>
      </c>
    </row>
    <row r="1339" spans="1:7" x14ac:dyDescent="0.25">
      <c r="A1339" s="44" t="s">
        <v>465</v>
      </c>
      <c r="B1339" s="49">
        <v>53.9</v>
      </c>
      <c r="C1339" s="49">
        <v>9</v>
      </c>
      <c r="D1339" s="46">
        <v>306</v>
      </c>
      <c r="E1339" s="55">
        <f>VLOOKUP(Table12[[#This Row],[Name]],M.Rd!$A:$T,MATCH(Table12[[#This Row],[L.eff]],M.Rd!$C$2:$S$2)+2,FALSE)</f>
        <v>163</v>
      </c>
      <c r="F1339" s="55">
        <f>VLOOKUP(Table12[[#This Row],[Name]],V.Rd!$A:$B,2,FALSE)</f>
        <v>1220</v>
      </c>
      <c r="G1339" s="55">
        <f>VLOOKUP(Table12[[#This Row],[Name]],M.Rd!$A:$T,20,FALSE)</f>
        <v>4000</v>
      </c>
    </row>
    <row r="1340" spans="1:7" x14ac:dyDescent="0.25">
      <c r="A1340" s="44" t="s">
        <v>465</v>
      </c>
      <c r="B1340" s="49">
        <v>53.9</v>
      </c>
      <c r="C1340" s="49">
        <v>10</v>
      </c>
      <c r="D1340" s="46">
        <v>250</v>
      </c>
      <c r="E1340" s="55">
        <f>VLOOKUP(Table12[[#This Row],[Name]],M.Rd!$A:$T,MATCH(Table12[[#This Row],[L.eff]],M.Rd!$C$2:$S$2)+2,FALSE)</f>
        <v>1E-3</v>
      </c>
      <c r="F1340" s="55">
        <f>VLOOKUP(Table12[[#This Row],[Name]],V.Rd!$A:$B,2,FALSE)</f>
        <v>1220</v>
      </c>
      <c r="G1340" s="55">
        <f>VLOOKUP(Table12[[#This Row],[Name]],M.Rd!$A:$T,20,FALSE)</f>
        <v>4000</v>
      </c>
    </row>
    <row r="1341" spans="1:7" x14ac:dyDescent="0.25">
      <c r="A1341" s="44" t="s">
        <v>465</v>
      </c>
      <c r="B1341" s="49">
        <v>53.9</v>
      </c>
      <c r="C1341" s="49">
        <v>11</v>
      </c>
      <c r="D1341" s="46">
        <v>208</v>
      </c>
      <c r="E1341" s="55">
        <f>VLOOKUP(Table12[[#This Row],[Name]],M.Rd!$A:$T,MATCH(Table12[[#This Row],[L.eff]],M.Rd!$C$2:$S$2)+2,FALSE)</f>
        <v>1E-3</v>
      </c>
      <c r="F1341" s="55">
        <f>VLOOKUP(Table12[[#This Row],[Name]],V.Rd!$A:$B,2,FALSE)</f>
        <v>1220</v>
      </c>
      <c r="G1341" s="55">
        <f>VLOOKUP(Table12[[#This Row],[Name]],M.Rd!$A:$T,20,FALSE)</f>
        <v>4000</v>
      </c>
    </row>
    <row r="1342" spans="1:7" x14ac:dyDescent="0.25">
      <c r="A1342" s="44" t="s">
        <v>465</v>
      </c>
      <c r="B1342" s="49">
        <v>53.9</v>
      </c>
      <c r="C1342" s="49">
        <v>12</v>
      </c>
      <c r="D1342" s="46">
        <v>176</v>
      </c>
      <c r="E1342" s="55">
        <f>VLOOKUP(Table12[[#This Row],[Name]],M.Rd!$A:$T,MATCH(Table12[[#This Row],[L.eff]],M.Rd!$C$2:$S$2)+2,FALSE)</f>
        <v>1E-3</v>
      </c>
      <c r="F1342" s="55">
        <f>VLOOKUP(Table12[[#This Row],[Name]],V.Rd!$A:$B,2,FALSE)</f>
        <v>1220</v>
      </c>
      <c r="G1342" s="55">
        <f>VLOOKUP(Table12[[#This Row],[Name]],M.Rd!$A:$T,20,FALSE)</f>
        <v>4000</v>
      </c>
    </row>
    <row r="1343" spans="1:7" x14ac:dyDescent="0.25">
      <c r="A1343" s="44" t="s">
        <v>465</v>
      </c>
      <c r="B1343" s="49">
        <v>53.9</v>
      </c>
      <c r="C1343" s="49">
        <v>13</v>
      </c>
      <c r="D1343" s="46">
        <v>151</v>
      </c>
      <c r="E1343" s="55">
        <f>VLOOKUP(Table12[[#This Row],[Name]],M.Rd!$A:$T,MATCH(Table12[[#This Row],[L.eff]],M.Rd!$C$2:$S$2)+2,FALSE)</f>
        <v>1E-3</v>
      </c>
      <c r="F1343" s="55">
        <f>VLOOKUP(Table12[[#This Row],[Name]],V.Rd!$A:$B,2,FALSE)</f>
        <v>1220</v>
      </c>
      <c r="G1343" s="55">
        <f>VLOOKUP(Table12[[#This Row],[Name]],M.Rd!$A:$T,20,FALSE)</f>
        <v>4000</v>
      </c>
    </row>
    <row r="1344" spans="1:7" x14ac:dyDescent="0.25">
      <c r="A1344" s="44" t="s">
        <v>465</v>
      </c>
      <c r="B1344" s="49">
        <v>53.9</v>
      </c>
      <c r="C1344" s="49">
        <v>14</v>
      </c>
      <c r="D1344" s="46">
        <v>130</v>
      </c>
      <c r="E1344" s="55">
        <f>VLOOKUP(Table12[[#This Row],[Name]],M.Rd!$A:$T,MATCH(Table12[[#This Row],[L.eff]],M.Rd!$C$2:$S$2)+2,FALSE)</f>
        <v>1E-3</v>
      </c>
      <c r="F1344" s="55">
        <f>VLOOKUP(Table12[[#This Row],[Name]],V.Rd!$A:$B,2,FALSE)</f>
        <v>1220</v>
      </c>
      <c r="G1344" s="55">
        <f>VLOOKUP(Table12[[#This Row],[Name]],M.Rd!$A:$T,20,FALSE)</f>
        <v>4000</v>
      </c>
    </row>
    <row r="1345" spans="1:7" x14ac:dyDescent="0.25">
      <c r="A1345" s="43" t="s">
        <v>462</v>
      </c>
      <c r="B1345" s="48">
        <v>28.2</v>
      </c>
      <c r="C1345" s="48">
        <v>1</v>
      </c>
      <c r="D1345" s="45">
        <v>1090</v>
      </c>
      <c r="E1345" s="55">
        <f>VLOOKUP(Table12[[#This Row],[Name]],M.Rd!$A:$T,MATCH(Table12[[#This Row],[L.eff]],M.Rd!$C$2:$S$2)+2,FALSE)</f>
        <v>87.3</v>
      </c>
      <c r="F1345" s="55">
        <f>VLOOKUP(Table12[[#This Row],[Name]],V.Rd!$A:$B,2,FALSE)</f>
        <v>629</v>
      </c>
      <c r="G1345" s="55">
        <f>VLOOKUP(Table12[[#This Row],[Name]],M.Rd!$A:$T,20,FALSE)</f>
        <v>2210</v>
      </c>
    </row>
    <row r="1346" spans="1:7" x14ac:dyDescent="0.25">
      <c r="A1346" s="44" t="s">
        <v>462</v>
      </c>
      <c r="B1346" s="49">
        <v>28.2</v>
      </c>
      <c r="C1346" s="49">
        <v>1.5</v>
      </c>
      <c r="D1346" s="46">
        <v>1050</v>
      </c>
      <c r="E1346" s="55">
        <f>VLOOKUP(Table12[[#This Row],[Name]],M.Rd!$A:$T,MATCH(Table12[[#This Row],[L.eff]],M.Rd!$C$2:$S$2)+2,FALSE)</f>
        <v>87.3</v>
      </c>
      <c r="F1346" s="55">
        <f>VLOOKUP(Table12[[#This Row],[Name]],V.Rd!$A:$B,2,FALSE)</f>
        <v>629</v>
      </c>
      <c r="G1346" s="55">
        <f>VLOOKUP(Table12[[#This Row],[Name]],M.Rd!$A:$T,20,FALSE)</f>
        <v>2210</v>
      </c>
    </row>
    <row r="1347" spans="1:7" x14ac:dyDescent="0.25">
      <c r="A1347" s="44" t="s">
        <v>462</v>
      </c>
      <c r="B1347" s="49">
        <v>28.2</v>
      </c>
      <c r="C1347" s="49">
        <v>2</v>
      </c>
      <c r="D1347" s="46">
        <v>1010</v>
      </c>
      <c r="E1347" s="55">
        <f>VLOOKUP(Table12[[#This Row],[Name]],M.Rd!$A:$T,MATCH(Table12[[#This Row],[L.eff]],M.Rd!$C$2:$S$2)+2,FALSE)</f>
        <v>87.3</v>
      </c>
      <c r="F1347" s="55">
        <f>VLOOKUP(Table12[[#This Row],[Name]],V.Rd!$A:$B,2,FALSE)</f>
        <v>629</v>
      </c>
      <c r="G1347" s="55">
        <f>VLOOKUP(Table12[[#This Row],[Name]],M.Rd!$A:$T,20,FALSE)</f>
        <v>2210</v>
      </c>
    </row>
    <row r="1348" spans="1:7" x14ac:dyDescent="0.25">
      <c r="A1348" s="44" t="s">
        <v>462</v>
      </c>
      <c r="B1348" s="49">
        <v>28.2</v>
      </c>
      <c r="C1348" s="49">
        <v>2.5</v>
      </c>
      <c r="D1348" s="46">
        <v>951</v>
      </c>
      <c r="E1348" s="55">
        <f>VLOOKUP(Table12[[#This Row],[Name]],M.Rd!$A:$T,MATCH(Table12[[#This Row],[L.eff]],M.Rd!$C$2:$S$2)+2,FALSE)</f>
        <v>87.3</v>
      </c>
      <c r="F1348" s="55">
        <f>VLOOKUP(Table12[[#This Row],[Name]],V.Rd!$A:$B,2,FALSE)</f>
        <v>629</v>
      </c>
      <c r="G1348" s="55">
        <f>VLOOKUP(Table12[[#This Row],[Name]],M.Rd!$A:$T,20,FALSE)</f>
        <v>2210</v>
      </c>
    </row>
    <row r="1349" spans="1:7" x14ac:dyDescent="0.25">
      <c r="A1349" s="44" t="s">
        <v>462</v>
      </c>
      <c r="B1349" s="49">
        <v>28.2</v>
      </c>
      <c r="C1349" s="49">
        <v>3</v>
      </c>
      <c r="D1349" s="46">
        <v>877</v>
      </c>
      <c r="E1349" s="55">
        <f>VLOOKUP(Table12[[#This Row],[Name]],M.Rd!$A:$T,MATCH(Table12[[#This Row],[L.eff]],M.Rd!$C$2:$S$2)+2,FALSE)</f>
        <v>87.3</v>
      </c>
      <c r="F1349" s="55">
        <f>VLOOKUP(Table12[[#This Row],[Name]],V.Rd!$A:$B,2,FALSE)</f>
        <v>629</v>
      </c>
      <c r="G1349" s="55">
        <f>VLOOKUP(Table12[[#This Row],[Name]],M.Rd!$A:$T,20,FALSE)</f>
        <v>2210</v>
      </c>
    </row>
    <row r="1350" spans="1:7" x14ac:dyDescent="0.25">
      <c r="A1350" s="44" t="s">
        <v>462</v>
      </c>
      <c r="B1350" s="49">
        <v>28.2</v>
      </c>
      <c r="C1350" s="49">
        <v>3.5</v>
      </c>
      <c r="D1350" s="46">
        <v>783</v>
      </c>
      <c r="E1350" s="55">
        <f>VLOOKUP(Table12[[#This Row],[Name]],M.Rd!$A:$T,MATCH(Table12[[#This Row],[L.eff]],M.Rd!$C$2:$S$2)+2,FALSE)</f>
        <v>87.3</v>
      </c>
      <c r="F1350" s="55">
        <f>VLOOKUP(Table12[[#This Row],[Name]],V.Rd!$A:$B,2,FALSE)</f>
        <v>629</v>
      </c>
      <c r="G1350" s="55">
        <f>VLOOKUP(Table12[[#This Row],[Name]],M.Rd!$A:$T,20,FALSE)</f>
        <v>2210</v>
      </c>
    </row>
    <row r="1351" spans="1:7" x14ac:dyDescent="0.25">
      <c r="A1351" s="44" t="s">
        <v>462</v>
      </c>
      <c r="B1351" s="49">
        <v>28.2</v>
      </c>
      <c r="C1351" s="49">
        <v>4</v>
      </c>
      <c r="D1351" s="46">
        <v>680</v>
      </c>
      <c r="E1351" s="55">
        <f>VLOOKUP(Table12[[#This Row],[Name]],M.Rd!$A:$T,MATCH(Table12[[#This Row],[L.eff]],M.Rd!$C$2:$S$2)+2,FALSE)</f>
        <v>87.3</v>
      </c>
      <c r="F1351" s="55">
        <f>VLOOKUP(Table12[[#This Row],[Name]],V.Rd!$A:$B,2,FALSE)</f>
        <v>629</v>
      </c>
      <c r="G1351" s="55">
        <f>VLOOKUP(Table12[[#This Row],[Name]],M.Rd!$A:$T,20,FALSE)</f>
        <v>2210</v>
      </c>
    </row>
    <row r="1352" spans="1:7" x14ac:dyDescent="0.25">
      <c r="A1352" s="44" t="s">
        <v>462</v>
      </c>
      <c r="B1352" s="49">
        <v>28.2</v>
      </c>
      <c r="C1352" s="49">
        <v>5</v>
      </c>
      <c r="D1352" s="46">
        <v>496</v>
      </c>
      <c r="E1352" s="55">
        <f>VLOOKUP(Table12[[#This Row],[Name]],M.Rd!$A:$T,MATCH(Table12[[#This Row],[L.eff]],M.Rd!$C$2:$S$2)+2,FALSE)</f>
        <v>87.3</v>
      </c>
      <c r="F1352" s="55">
        <f>VLOOKUP(Table12[[#This Row],[Name]],V.Rd!$A:$B,2,FALSE)</f>
        <v>629</v>
      </c>
      <c r="G1352" s="55">
        <f>VLOOKUP(Table12[[#This Row],[Name]],M.Rd!$A:$T,20,FALSE)</f>
        <v>2210</v>
      </c>
    </row>
    <row r="1353" spans="1:7" x14ac:dyDescent="0.25">
      <c r="A1353" s="44" t="s">
        <v>462</v>
      </c>
      <c r="B1353" s="49">
        <v>28.2</v>
      </c>
      <c r="C1353" s="49">
        <v>6</v>
      </c>
      <c r="D1353" s="46">
        <v>365</v>
      </c>
      <c r="E1353" s="55">
        <f>VLOOKUP(Table12[[#This Row],[Name]],M.Rd!$A:$T,MATCH(Table12[[#This Row],[L.eff]],M.Rd!$C$2:$S$2)+2,FALSE)</f>
        <v>87.3</v>
      </c>
      <c r="F1353" s="55">
        <f>VLOOKUP(Table12[[#This Row],[Name]],V.Rd!$A:$B,2,FALSE)</f>
        <v>629</v>
      </c>
      <c r="G1353" s="55">
        <f>VLOOKUP(Table12[[#This Row],[Name]],M.Rd!$A:$T,20,FALSE)</f>
        <v>2210</v>
      </c>
    </row>
    <row r="1354" spans="1:7" x14ac:dyDescent="0.25">
      <c r="A1354" s="44" t="s">
        <v>462</v>
      </c>
      <c r="B1354" s="49">
        <v>28.2</v>
      </c>
      <c r="C1354" s="49">
        <v>7</v>
      </c>
      <c r="D1354" s="46">
        <v>277</v>
      </c>
      <c r="E1354" s="55">
        <f>VLOOKUP(Table12[[#This Row],[Name]],M.Rd!$A:$T,MATCH(Table12[[#This Row],[L.eff]],M.Rd!$C$2:$S$2)+2,FALSE)</f>
        <v>87.3</v>
      </c>
      <c r="F1354" s="55">
        <f>VLOOKUP(Table12[[#This Row],[Name]],V.Rd!$A:$B,2,FALSE)</f>
        <v>629</v>
      </c>
      <c r="G1354" s="55">
        <f>VLOOKUP(Table12[[#This Row],[Name]],M.Rd!$A:$T,20,FALSE)</f>
        <v>2210</v>
      </c>
    </row>
    <row r="1355" spans="1:7" x14ac:dyDescent="0.25">
      <c r="A1355" s="44" t="s">
        <v>462</v>
      </c>
      <c r="B1355" s="49">
        <v>28.2</v>
      </c>
      <c r="C1355" s="49">
        <v>8</v>
      </c>
      <c r="D1355" s="46">
        <v>217</v>
      </c>
      <c r="E1355" s="55">
        <f>VLOOKUP(Table12[[#This Row],[Name]],M.Rd!$A:$T,MATCH(Table12[[#This Row],[L.eff]],M.Rd!$C$2:$S$2)+2,FALSE)</f>
        <v>87.3</v>
      </c>
      <c r="F1355" s="55">
        <f>VLOOKUP(Table12[[#This Row],[Name]],V.Rd!$A:$B,2,FALSE)</f>
        <v>629</v>
      </c>
      <c r="G1355" s="55">
        <f>VLOOKUP(Table12[[#This Row],[Name]],M.Rd!$A:$T,20,FALSE)</f>
        <v>2210</v>
      </c>
    </row>
    <row r="1356" spans="1:7" x14ac:dyDescent="0.25">
      <c r="A1356" s="44" t="s">
        <v>462</v>
      </c>
      <c r="B1356" s="49">
        <v>28.2</v>
      </c>
      <c r="C1356" s="49">
        <v>9</v>
      </c>
      <c r="D1356" s="46">
        <v>174</v>
      </c>
      <c r="E1356" s="55">
        <f>VLOOKUP(Table12[[#This Row],[Name]],M.Rd!$A:$T,MATCH(Table12[[#This Row],[L.eff]],M.Rd!$C$2:$S$2)+2,FALSE)</f>
        <v>87.3</v>
      </c>
      <c r="F1356" s="55">
        <f>VLOOKUP(Table12[[#This Row],[Name]],V.Rd!$A:$B,2,FALSE)</f>
        <v>629</v>
      </c>
      <c r="G1356" s="55">
        <f>VLOOKUP(Table12[[#This Row],[Name]],M.Rd!$A:$T,20,FALSE)</f>
        <v>2210</v>
      </c>
    </row>
    <row r="1357" spans="1:7" x14ac:dyDescent="0.25">
      <c r="A1357" s="44" t="s">
        <v>462</v>
      </c>
      <c r="B1357" s="49">
        <v>28.2</v>
      </c>
      <c r="C1357" s="49">
        <v>10</v>
      </c>
      <c r="D1357" s="46">
        <v>142</v>
      </c>
      <c r="E1357" s="55">
        <f>VLOOKUP(Table12[[#This Row],[Name]],M.Rd!$A:$T,MATCH(Table12[[#This Row],[L.eff]],M.Rd!$C$2:$S$2)+2,FALSE)</f>
        <v>1E-3</v>
      </c>
      <c r="F1357" s="55">
        <f>VLOOKUP(Table12[[#This Row],[Name]],V.Rd!$A:$B,2,FALSE)</f>
        <v>629</v>
      </c>
      <c r="G1357" s="55">
        <f>VLOOKUP(Table12[[#This Row],[Name]],M.Rd!$A:$T,20,FALSE)</f>
        <v>2210</v>
      </c>
    </row>
    <row r="1358" spans="1:7" x14ac:dyDescent="0.25">
      <c r="A1358" s="44" t="s">
        <v>462</v>
      </c>
      <c r="B1358" s="49">
        <v>28.2</v>
      </c>
      <c r="C1358" s="49">
        <v>11</v>
      </c>
      <c r="D1358" s="46">
        <v>118</v>
      </c>
      <c r="E1358" s="55">
        <f>VLOOKUP(Table12[[#This Row],[Name]],M.Rd!$A:$T,MATCH(Table12[[#This Row],[L.eff]],M.Rd!$C$2:$S$2)+2,FALSE)</f>
        <v>1E-3</v>
      </c>
      <c r="F1358" s="55">
        <f>VLOOKUP(Table12[[#This Row],[Name]],V.Rd!$A:$B,2,FALSE)</f>
        <v>629</v>
      </c>
      <c r="G1358" s="55">
        <f>VLOOKUP(Table12[[#This Row],[Name]],M.Rd!$A:$T,20,FALSE)</f>
        <v>2210</v>
      </c>
    </row>
    <row r="1359" spans="1:7" x14ac:dyDescent="0.25">
      <c r="A1359" s="44" t="s">
        <v>462</v>
      </c>
      <c r="B1359" s="49">
        <v>28.2</v>
      </c>
      <c r="C1359" s="49">
        <v>12</v>
      </c>
      <c r="D1359" s="46">
        <v>100</v>
      </c>
      <c r="E1359" s="55">
        <f>VLOOKUP(Table12[[#This Row],[Name]],M.Rd!$A:$T,MATCH(Table12[[#This Row],[L.eff]],M.Rd!$C$2:$S$2)+2,FALSE)</f>
        <v>1E-3</v>
      </c>
      <c r="F1359" s="55">
        <f>VLOOKUP(Table12[[#This Row],[Name]],V.Rd!$A:$B,2,FALSE)</f>
        <v>629</v>
      </c>
      <c r="G1359" s="55">
        <f>VLOOKUP(Table12[[#This Row],[Name]],M.Rd!$A:$T,20,FALSE)</f>
        <v>2210</v>
      </c>
    </row>
    <row r="1360" spans="1:7" x14ac:dyDescent="0.25">
      <c r="A1360" s="44" t="s">
        <v>462</v>
      </c>
      <c r="B1360" s="49">
        <v>28.2</v>
      </c>
      <c r="C1360" s="49">
        <v>13</v>
      </c>
      <c r="D1360" s="46">
        <v>85.8</v>
      </c>
      <c r="E1360" s="55">
        <f>VLOOKUP(Table12[[#This Row],[Name]],M.Rd!$A:$T,MATCH(Table12[[#This Row],[L.eff]],M.Rd!$C$2:$S$2)+2,FALSE)</f>
        <v>1E-3</v>
      </c>
      <c r="F1360" s="55">
        <f>VLOOKUP(Table12[[#This Row],[Name]],V.Rd!$A:$B,2,FALSE)</f>
        <v>629</v>
      </c>
      <c r="G1360" s="55">
        <f>VLOOKUP(Table12[[#This Row],[Name]],M.Rd!$A:$T,20,FALSE)</f>
        <v>2210</v>
      </c>
    </row>
    <row r="1361" spans="1:7" x14ac:dyDescent="0.25">
      <c r="A1361" s="44" t="s">
        <v>462</v>
      </c>
      <c r="B1361" s="49">
        <v>28.2</v>
      </c>
      <c r="C1361" s="49">
        <v>14</v>
      </c>
      <c r="D1361" s="46">
        <v>74.3</v>
      </c>
      <c r="E1361" s="55">
        <f>VLOOKUP(Table12[[#This Row],[Name]],M.Rd!$A:$T,MATCH(Table12[[#This Row],[L.eff]],M.Rd!$C$2:$S$2)+2,FALSE)</f>
        <v>1E-3</v>
      </c>
      <c r="F1361" s="55">
        <f>VLOOKUP(Table12[[#This Row],[Name]],V.Rd!$A:$B,2,FALSE)</f>
        <v>629</v>
      </c>
      <c r="G1361" s="55">
        <f>VLOOKUP(Table12[[#This Row],[Name]],M.Rd!$A:$T,20,FALSE)</f>
        <v>2210</v>
      </c>
    </row>
    <row r="1362" spans="1:7" x14ac:dyDescent="0.25">
      <c r="A1362" s="43" t="s">
        <v>463</v>
      </c>
      <c r="B1362" s="48">
        <v>35.4</v>
      </c>
      <c r="C1362" s="48">
        <v>1</v>
      </c>
      <c r="D1362" s="45">
        <v>1530</v>
      </c>
      <c r="E1362" s="55">
        <f>VLOOKUP(Table12[[#This Row],[Name]],M.Rd!$A:$T,MATCH(Table12[[#This Row],[L.eff]],M.Rd!$C$2:$S$2)+2,FALSE)</f>
        <v>109</v>
      </c>
      <c r="F1362" s="55">
        <f>VLOOKUP(Table12[[#This Row],[Name]],V.Rd!$A:$B,2,FALSE)</f>
        <v>794</v>
      </c>
      <c r="G1362" s="55">
        <f>VLOOKUP(Table12[[#This Row],[Name]],M.Rd!$A:$T,20,FALSE)</f>
        <v>2730</v>
      </c>
    </row>
    <row r="1363" spans="1:7" x14ac:dyDescent="0.25">
      <c r="A1363" s="44" t="s">
        <v>463</v>
      </c>
      <c r="B1363" s="49">
        <v>35.4</v>
      </c>
      <c r="C1363" s="49">
        <v>1.5</v>
      </c>
      <c r="D1363" s="46">
        <v>1480</v>
      </c>
      <c r="E1363" s="55">
        <f>VLOOKUP(Table12[[#This Row],[Name]],M.Rd!$A:$T,MATCH(Table12[[#This Row],[L.eff]],M.Rd!$C$2:$S$2)+2,FALSE)</f>
        <v>109</v>
      </c>
      <c r="F1363" s="55">
        <f>VLOOKUP(Table12[[#This Row],[Name]],V.Rd!$A:$B,2,FALSE)</f>
        <v>794</v>
      </c>
      <c r="G1363" s="55">
        <f>VLOOKUP(Table12[[#This Row],[Name]],M.Rd!$A:$T,20,FALSE)</f>
        <v>2730</v>
      </c>
    </row>
    <row r="1364" spans="1:7" x14ac:dyDescent="0.25">
      <c r="A1364" s="44" t="s">
        <v>463</v>
      </c>
      <c r="B1364" s="49">
        <v>35.4</v>
      </c>
      <c r="C1364" s="49">
        <v>2</v>
      </c>
      <c r="D1364" s="46">
        <v>1400</v>
      </c>
      <c r="E1364" s="55">
        <f>VLOOKUP(Table12[[#This Row],[Name]],M.Rd!$A:$T,MATCH(Table12[[#This Row],[L.eff]],M.Rd!$C$2:$S$2)+2,FALSE)</f>
        <v>109</v>
      </c>
      <c r="F1364" s="55">
        <f>VLOOKUP(Table12[[#This Row],[Name]],V.Rd!$A:$B,2,FALSE)</f>
        <v>794</v>
      </c>
      <c r="G1364" s="55">
        <f>VLOOKUP(Table12[[#This Row],[Name]],M.Rd!$A:$T,20,FALSE)</f>
        <v>2730</v>
      </c>
    </row>
    <row r="1365" spans="1:7" x14ac:dyDescent="0.25">
      <c r="A1365" s="44" t="s">
        <v>463</v>
      </c>
      <c r="B1365" s="49">
        <v>35.4</v>
      </c>
      <c r="C1365" s="49">
        <v>2.5</v>
      </c>
      <c r="D1365" s="46">
        <v>1310</v>
      </c>
      <c r="E1365" s="55">
        <f>VLOOKUP(Table12[[#This Row],[Name]],M.Rd!$A:$T,MATCH(Table12[[#This Row],[L.eff]],M.Rd!$C$2:$S$2)+2,FALSE)</f>
        <v>109</v>
      </c>
      <c r="F1365" s="55">
        <f>VLOOKUP(Table12[[#This Row],[Name]],V.Rd!$A:$B,2,FALSE)</f>
        <v>794</v>
      </c>
      <c r="G1365" s="55">
        <f>VLOOKUP(Table12[[#This Row],[Name]],M.Rd!$A:$T,20,FALSE)</f>
        <v>2730</v>
      </c>
    </row>
    <row r="1366" spans="1:7" x14ac:dyDescent="0.25">
      <c r="A1366" s="44" t="s">
        <v>463</v>
      </c>
      <c r="B1366" s="49">
        <v>35.4</v>
      </c>
      <c r="C1366" s="49">
        <v>3</v>
      </c>
      <c r="D1366" s="46">
        <v>1180</v>
      </c>
      <c r="E1366" s="55">
        <f>VLOOKUP(Table12[[#This Row],[Name]],M.Rd!$A:$T,MATCH(Table12[[#This Row],[L.eff]],M.Rd!$C$2:$S$2)+2,FALSE)</f>
        <v>109</v>
      </c>
      <c r="F1366" s="55">
        <f>VLOOKUP(Table12[[#This Row],[Name]],V.Rd!$A:$B,2,FALSE)</f>
        <v>794</v>
      </c>
      <c r="G1366" s="55">
        <f>VLOOKUP(Table12[[#This Row],[Name]],M.Rd!$A:$T,20,FALSE)</f>
        <v>2730</v>
      </c>
    </row>
    <row r="1367" spans="1:7" x14ac:dyDescent="0.25">
      <c r="A1367" s="44" t="s">
        <v>463</v>
      </c>
      <c r="B1367" s="49">
        <v>35.4</v>
      </c>
      <c r="C1367" s="49">
        <v>3.5</v>
      </c>
      <c r="D1367" s="46">
        <v>1030</v>
      </c>
      <c r="E1367" s="55">
        <f>VLOOKUP(Table12[[#This Row],[Name]],M.Rd!$A:$T,MATCH(Table12[[#This Row],[L.eff]],M.Rd!$C$2:$S$2)+2,FALSE)</f>
        <v>109</v>
      </c>
      <c r="F1367" s="55">
        <f>VLOOKUP(Table12[[#This Row],[Name]],V.Rd!$A:$B,2,FALSE)</f>
        <v>794</v>
      </c>
      <c r="G1367" s="55">
        <f>VLOOKUP(Table12[[#This Row],[Name]],M.Rd!$A:$T,20,FALSE)</f>
        <v>2730</v>
      </c>
    </row>
    <row r="1368" spans="1:7" x14ac:dyDescent="0.25">
      <c r="A1368" s="44" t="s">
        <v>463</v>
      </c>
      <c r="B1368" s="49">
        <v>35.4</v>
      </c>
      <c r="C1368" s="49">
        <v>4</v>
      </c>
      <c r="D1368" s="46">
        <v>877</v>
      </c>
      <c r="E1368" s="55">
        <f>VLOOKUP(Table12[[#This Row],[Name]],M.Rd!$A:$T,MATCH(Table12[[#This Row],[L.eff]],M.Rd!$C$2:$S$2)+2,FALSE)</f>
        <v>109</v>
      </c>
      <c r="F1368" s="55">
        <f>VLOOKUP(Table12[[#This Row],[Name]],V.Rd!$A:$B,2,FALSE)</f>
        <v>794</v>
      </c>
      <c r="G1368" s="55">
        <f>VLOOKUP(Table12[[#This Row],[Name]],M.Rd!$A:$T,20,FALSE)</f>
        <v>2730</v>
      </c>
    </row>
    <row r="1369" spans="1:7" x14ac:dyDescent="0.25">
      <c r="A1369" s="44" t="s">
        <v>463</v>
      </c>
      <c r="B1369" s="49">
        <v>35.4</v>
      </c>
      <c r="C1369" s="49">
        <v>5</v>
      </c>
      <c r="D1369" s="46">
        <v>623</v>
      </c>
      <c r="E1369" s="55">
        <f>VLOOKUP(Table12[[#This Row],[Name]],M.Rd!$A:$T,MATCH(Table12[[#This Row],[L.eff]],M.Rd!$C$2:$S$2)+2,FALSE)</f>
        <v>109</v>
      </c>
      <c r="F1369" s="55">
        <f>VLOOKUP(Table12[[#This Row],[Name]],V.Rd!$A:$B,2,FALSE)</f>
        <v>794</v>
      </c>
      <c r="G1369" s="55">
        <f>VLOOKUP(Table12[[#This Row],[Name]],M.Rd!$A:$T,20,FALSE)</f>
        <v>2730</v>
      </c>
    </row>
    <row r="1370" spans="1:7" x14ac:dyDescent="0.25">
      <c r="A1370" s="44" t="s">
        <v>463</v>
      </c>
      <c r="B1370" s="49">
        <v>35.4</v>
      </c>
      <c r="C1370" s="49">
        <v>6</v>
      </c>
      <c r="D1370" s="46">
        <v>454</v>
      </c>
      <c r="E1370" s="55">
        <f>VLOOKUP(Table12[[#This Row],[Name]],M.Rd!$A:$T,MATCH(Table12[[#This Row],[L.eff]],M.Rd!$C$2:$S$2)+2,FALSE)</f>
        <v>109</v>
      </c>
      <c r="F1370" s="55">
        <f>VLOOKUP(Table12[[#This Row],[Name]],V.Rd!$A:$B,2,FALSE)</f>
        <v>794</v>
      </c>
      <c r="G1370" s="55">
        <f>VLOOKUP(Table12[[#This Row],[Name]],M.Rd!$A:$T,20,FALSE)</f>
        <v>2730</v>
      </c>
    </row>
    <row r="1371" spans="1:7" x14ac:dyDescent="0.25">
      <c r="A1371" s="44" t="s">
        <v>463</v>
      </c>
      <c r="B1371" s="49">
        <v>35.4</v>
      </c>
      <c r="C1371" s="49">
        <v>7</v>
      </c>
      <c r="D1371" s="46">
        <v>343</v>
      </c>
      <c r="E1371" s="55">
        <f>VLOOKUP(Table12[[#This Row],[Name]],M.Rd!$A:$T,MATCH(Table12[[#This Row],[L.eff]],M.Rd!$C$2:$S$2)+2,FALSE)</f>
        <v>109</v>
      </c>
      <c r="F1371" s="55">
        <f>VLOOKUP(Table12[[#This Row],[Name]],V.Rd!$A:$B,2,FALSE)</f>
        <v>794</v>
      </c>
      <c r="G1371" s="55">
        <f>VLOOKUP(Table12[[#This Row],[Name]],M.Rd!$A:$T,20,FALSE)</f>
        <v>2730</v>
      </c>
    </row>
    <row r="1372" spans="1:7" x14ac:dyDescent="0.25">
      <c r="A1372" s="44" t="s">
        <v>463</v>
      </c>
      <c r="B1372" s="49">
        <v>35.4</v>
      </c>
      <c r="C1372" s="49">
        <v>8</v>
      </c>
      <c r="D1372" s="46">
        <v>268</v>
      </c>
      <c r="E1372" s="55">
        <f>VLOOKUP(Table12[[#This Row],[Name]],M.Rd!$A:$T,MATCH(Table12[[#This Row],[L.eff]],M.Rd!$C$2:$S$2)+2,FALSE)</f>
        <v>109</v>
      </c>
      <c r="F1372" s="55">
        <f>VLOOKUP(Table12[[#This Row],[Name]],V.Rd!$A:$B,2,FALSE)</f>
        <v>794</v>
      </c>
      <c r="G1372" s="55">
        <f>VLOOKUP(Table12[[#This Row],[Name]],M.Rd!$A:$T,20,FALSE)</f>
        <v>2730</v>
      </c>
    </row>
    <row r="1373" spans="1:7" x14ac:dyDescent="0.25">
      <c r="A1373" s="44" t="s">
        <v>463</v>
      </c>
      <c r="B1373" s="49">
        <v>35.4</v>
      </c>
      <c r="C1373" s="49">
        <v>9</v>
      </c>
      <c r="D1373" s="46">
        <v>214</v>
      </c>
      <c r="E1373" s="55">
        <f>VLOOKUP(Table12[[#This Row],[Name]],M.Rd!$A:$T,MATCH(Table12[[#This Row],[L.eff]],M.Rd!$C$2:$S$2)+2,FALSE)</f>
        <v>109</v>
      </c>
      <c r="F1373" s="55">
        <f>VLOOKUP(Table12[[#This Row],[Name]],V.Rd!$A:$B,2,FALSE)</f>
        <v>794</v>
      </c>
      <c r="G1373" s="55">
        <f>VLOOKUP(Table12[[#This Row],[Name]],M.Rd!$A:$T,20,FALSE)</f>
        <v>2730</v>
      </c>
    </row>
    <row r="1374" spans="1:7" x14ac:dyDescent="0.25">
      <c r="A1374" s="44" t="s">
        <v>463</v>
      </c>
      <c r="B1374" s="49">
        <v>35.4</v>
      </c>
      <c r="C1374" s="49">
        <v>10</v>
      </c>
      <c r="D1374" s="46">
        <v>175</v>
      </c>
      <c r="E1374" s="55">
        <f>VLOOKUP(Table12[[#This Row],[Name]],M.Rd!$A:$T,MATCH(Table12[[#This Row],[L.eff]],M.Rd!$C$2:$S$2)+2,FALSE)</f>
        <v>1E-3</v>
      </c>
      <c r="F1374" s="55">
        <f>VLOOKUP(Table12[[#This Row],[Name]],V.Rd!$A:$B,2,FALSE)</f>
        <v>794</v>
      </c>
      <c r="G1374" s="55">
        <f>VLOOKUP(Table12[[#This Row],[Name]],M.Rd!$A:$T,20,FALSE)</f>
        <v>2730</v>
      </c>
    </row>
    <row r="1375" spans="1:7" x14ac:dyDescent="0.25">
      <c r="A1375" s="44" t="s">
        <v>463</v>
      </c>
      <c r="B1375" s="49">
        <v>35.4</v>
      </c>
      <c r="C1375" s="49">
        <v>11</v>
      </c>
      <c r="D1375" s="46">
        <v>146</v>
      </c>
      <c r="E1375" s="55">
        <f>VLOOKUP(Table12[[#This Row],[Name]],M.Rd!$A:$T,MATCH(Table12[[#This Row],[L.eff]],M.Rd!$C$2:$S$2)+2,FALSE)</f>
        <v>1E-3</v>
      </c>
      <c r="F1375" s="55">
        <f>VLOOKUP(Table12[[#This Row],[Name]],V.Rd!$A:$B,2,FALSE)</f>
        <v>794</v>
      </c>
      <c r="G1375" s="55">
        <f>VLOOKUP(Table12[[#This Row],[Name]],M.Rd!$A:$T,20,FALSE)</f>
        <v>2730</v>
      </c>
    </row>
    <row r="1376" spans="1:7" x14ac:dyDescent="0.25">
      <c r="A1376" s="44" t="s">
        <v>463</v>
      </c>
      <c r="B1376" s="49">
        <v>35.4</v>
      </c>
      <c r="C1376" s="49">
        <v>12</v>
      </c>
      <c r="D1376" s="46">
        <v>123</v>
      </c>
      <c r="E1376" s="55">
        <f>VLOOKUP(Table12[[#This Row],[Name]],M.Rd!$A:$T,MATCH(Table12[[#This Row],[L.eff]],M.Rd!$C$2:$S$2)+2,FALSE)</f>
        <v>1E-3</v>
      </c>
      <c r="F1376" s="55">
        <f>VLOOKUP(Table12[[#This Row],[Name]],V.Rd!$A:$B,2,FALSE)</f>
        <v>794</v>
      </c>
      <c r="G1376" s="55">
        <f>VLOOKUP(Table12[[#This Row],[Name]],M.Rd!$A:$T,20,FALSE)</f>
        <v>2730</v>
      </c>
    </row>
    <row r="1377" spans="1:7" x14ac:dyDescent="0.25">
      <c r="A1377" s="44" t="s">
        <v>463</v>
      </c>
      <c r="B1377" s="49">
        <v>35.4</v>
      </c>
      <c r="C1377" s="49">
        <v>13</v>
      </c>
      <c r="D1377" s="46">
        <v>105</v>
      </c>
      <c r="E1377" s="55">
        <f>VLOOKUP(Table12[[#This Row],[Name]],M.Rd!$A:$T,MATCH(Table12[[#This Row],[L.eff]],M.Rd!$C$2:$S$2)+2,FALSE)</f>
        <v>1E-3</v>
      </c>
      <c r="F1377" s="55">
        <f>VLOOKUP(Table12[[#This Row],[Name]],V.Rd!$A:$B,2,FALSE)</f>
        <v>794</v>
      </c>
      <c r="G1377" s="55">
        <f>VLOOKUP(Table12[[#This Row],[Name]],M.Rd!$A:$T,20,FALSE)</f>
        <v>2730</v>
      </c>
    </row>
    <row r="1378" spans="1:7" x14ac:dyDescent="0.25">
      <c r="A1378" s="44" t="s">
        <v>463</v>
      </c>
      <c r="B1378" s="49">
        <v>35.4</v>
      </c>
      <c r="C1378" s="49">
        <v>14</v>
      </c>
      <c r="D1378" s="46">
        <v>91.3</v>
      </c>
      <c r="E1378" s="55">
        <f>VLOOKUP(Table12[[#This Row],[Name]],M.Rd!$A:$T,MATCH(Table12[[#This Row],[L.eff]],M.Rd!$C$2:$S$2)+2,FALSE)</f>
        <v>1E-3</v>
      </c>
      <c r="F1378" s="55">
        <f>VLOOKUP(Table12[[#This Row],[Name]],V.Rd!$A:$B,2,FALSE)</f>
        <v>794</v>
      </c>
      <c r="G1378" s="55">
        <f>VLOOKUP(Table12[[#This Row],[Name]],M.Rd!$A:$T,20,FALSE)</f>
        <v>2730</v>
      </c>
    </row>
    <row r="1379" spans="1:7" x14ac:dyDescent="0.25">
      <c r="A1379" s="43" t="s">
        <v>467</v>
      </c>
      <c r="B1379" s="48">
        <v>53</v>
      </c>
      <c r="C1379" s="48">
        <v>1</v>
      </c>
      <c r="D1379" s="45">
        <v>2360</v>
      </c>
      <c r="E1379" s="55">
        <f>VLOOKUP(Table12[[#This Row],[Name]],M.Rd!$A:$T,MATCH(Table12[[#This Row],[L.eff]],M.Rd!$C$2:$S$2)+2,FALSE)</f>
        <v>196</v>
      </c>
      <c r="F1379" s="55">
        <f>VLOOKUP(Table12[[#This Row],[Name]],V.Rd!$A:$B,2,FALSE)</f>
        <v>1190</v>
      </c>
      <c r="G1379" s="55">
        <f>VLOOKUP(Table12[[#This Row],[Name]],M.Rd!$A:$T,20,FALSE)</f>
        <v>5870</v>
      </c>
    </row>
    <row r="1380" spans="1:7" x14ac:dyDescent="0.25">
      <c r="A1380" s="44" t="s">
        <v>467</v>
      </c>
      <c r="B1380" s="49">
        <v>53</v>
      </c>
      <c r="C1380" s="49">
        <v>1.5</v>
      </c>
      <c r="D1380" s="46">
        <v>2300</v>
      </c>
      <c r="E1380" s="55">
        <f>VLOOKUP(Table12[[#This Row],[Name]],M.Rd!$A:$T,MATCH(Table12[[#This Row],[L.eff]],M.Rd!$C$2:$S$2)+2,FALSE)</f>
        <v>196</v>
      </c>
      <c r="F1380" s="55">
        <f>VLOOKUP(Table12[[#This Row],[Name]],V.Rd!$A:$B,2,FALSE)</f>
        <v>1190</v>
      </c>
      <c r="G1380" s="55">
        <f>VLOOKUP(Table12[[#This Row],[Name]],M.Rd!$A:$T,20,FALSE)</f>
        <v>5870</v>
      </c>
    </row>
    <row r="1381" spans="1:7" x14ac:dyDescent="0.25">
      <c r="A1381" s="44" t="s">
        <v>467</v>
      </c>
      <c r="B1381" s="49">
        <v>53</v>
      </c>
      <c r="C1381" s="49">
        <v>2</v>
      </c>
      <c r="D1381" s="46">
        <v>2220</v>
      </c>
      <c r="E1381" s="55">
        <f>VLOOKUP(Table12[[#This Row],[Name]],M.Rd!$A:$T,MATCH(Table12[[#This Row],[L.eff]],M.Rd!$C$2:$S$2)+2,FALSE)</f>
        <v>196</v>
      </c>
      <c r="F1381" s="55">
        <f>VLOOKUP(Table12[[#This Row],[Name]],V.Rd!$A:$B,2,FALSE)</f>
        <v>1190</v>
      </c>
      <c r="G1381" s="55">
        <f>VLOOKUP(Table12[[#This Row],[Name]],M.Rd!$A:$T,20,FALSE)</f>
        <v>5870</v>
      </c>
    </row>
    <row r="1382" spans="1:7" x14ac:dyDescent="0.25">
      <c r="A1382" s="44" t="s">
        <v>467</v>
      </c>
      <c r="B1382" s="49">
        <v>53</v>
      </c>
      <c r="C1382" s="49">
        <v>2.5</v>
      </c>
      <c r="D1382" s="46">
        <v>2120</v>
      </c>
      <c r="E1382" s="55">
        <f>VLOOKUP(Table12[[#This Row],[Name]],M.Rd!$A:$T,MATCH(Table12[[#This Row],[L.eff]],M.Rd!$C$2:$S$2)+2,FALSE)</f>
        <v>196</v>
      </c>
      <c r="F1382" s="55">
        <f>VLOOKUP(Table12[[#This Row],[Name]],V.Rd!$A:$B,2,FALSE)</f>
        <v>1190</v>
      </c>
      <c r="G1382" s="55">
        <f>VLOOKUP(Table12[[#This Row],[Name]],M.Rd!$A:$T,20,FALSE)</f>
        <v>5870</v>
      </c>
    </row>
    <row r="1383" spans="1:7" x14ac:dyDescent="0.25">
      <c r="A1383" s="44" t="s">
        <v>467</v>
      </c>
      <c r="B1383" s="49">
        <v>53</v>
      </c>
      <c r="C1383" s="49">
        <v>3</v>
      </c>
      <c r="D1383" s="46">
        <v>1990</v>
      </c>
      <c r="E1383" s="55">
        <f>VLOOKUP(Table12[[#This Row],[Name]],M.Rd!$A:$T,MATCH(Table12[[#This Row],[L.eff]],M.Rd!$C$2:$S$2)+2,FALSE)</f>
        <v>196</v>
      </c>
      <c r="F1383" s="55">
        <f>VLOOKUP(Table12[[#This Row],[Name]],V.Rd!$A:$B,2,FALSE)</f>
        <v>1190</v>
      </c>
      <c r="G1383" s="55">
        <f>VLOOKUP(Table12[[#This Row],[Name]],M.Rd!$A:$T,20,FALSE)</f>
        <v>5870</v>
      </c>
    </row>
    <row r="1384" spans="1:7" x14ac:dyDescent="0.25">
      <c r="A1384" s="44" t="s">
        <v>467</v>
      </c>
      <c r="B1384" s="49">
        <v>53</v>
      </c>
      <c r="C1384" s="49">
        <v>3.5</v>
      </c>
      <c r="D1384" s="46">
        <v>1830</v>
      </c>
      <c r="E1384" s="55">
        <f>VLOOKUP(Table12[[#This Row],[Name]],M.Rd!$A:$T,MATCH(Table12[[#This Row],[L.eff]],M.Rd!$C$2:$S$2)+2,FALSE)</f>
        <v>196</v>
      </c>
      <c r="F1384" s="55">
        <f>VLOOKUP(Table12[[#This Row],[Name]],V.Rd!$A:$B,2,FALSE)</f>
        <v>1190</v>
      </c>
      <c r="G1384" s="55">
        <f>VLOOKUP(Table12[[#This Row],[Name]],M.Rd!$A:$T,20,FALSE)</f>
        <v>5870</v>
      </c>
    </row>
    <row r="1385" spans="1:7" x14ac:dyDescent="0.25">
      <c r="A1385" s="44" t="s">
        <v>467</v>
      </c>
      <c r="B1385" s="49">
        <v>53</v>
      </c>
      <c r="C1385" s="49">
        <v>4</v>
      </c>
      <c r="D1385" s="46">
        <v>1630</v>
      </c>
      <c r="E1385" s="55">
        <f>VLOOKUP(Table12[[#This Row],[Name]],M.Rd!$A:$T,MATCH(Table12[[#This Row],[L.eff]],M.Rd!$C$2:$S$2)+2,FALSE)</f>
        <v>196</v>
      </c>
      <c r="F1385" s="55">
        <f>VLOOKUP(Table12[[#This Row],[Name]],V.Rd!$A:$B,2,FALSE)</f>
        <v>1190</v>
      </c>
      <c r="G1385" s="55">
        <f>VLOOKUP(Table12[[#This Row],[Name]],M.Rd!$A:$T,20,FALSE)</f>
        <v>5870</v>
      </c>
    </row>
    <row r="1386" spans="1:7" x14ac:dyDescent="0.25">
      <c r="A1386" s="44" t="s">
        <v>467</v>
      </c>
      <c r="B1386" s="49">
        <v>53</v>
      </c>
      <c r="C1386" s="49">
        <v>5</v>
      </c>
      <c r="D1386" s="46">
        <v>1240</v>
      </c>
      <c r="E1386" s="55">
        <f>VLOOKUP(Table12[[#This Row],[Name]],M.Rd!$A:$T,MATCH(Table12[[#This Row],[L.eff]],M.Rd!$C$2:$S$2)+2,FALSE)</f>
        <v>196</v>
      </c>
      <c r="F1386" s="55">
        <f>VLOOKUP(Table12[[#This Row],[Name]],V.Rd!$A:$B,2,FALSE)</f>
        <v>1190</v>
      </c>
      <c r="G1386" s="55">
        <f>VLOOKUP(Table12[[#This Row],[Name]],M.Rd!$A:$T,20,FALSE)</f>
        <v>5870</v>
      </c>
    </row>
    <row r="1387" spans="1:7" x14ac:dyDescent="0.25">
      <c r="A1387" s="44" t="s">
        <v>467</v>
      </c>
      <c r="B1387" s="49">
        <v>53</v>
      </c>
      <c r="C1387" s="49">
        <v>6</v>
      </c>
      <c r="D1387" s="46">
        <v>931</v>
      </c>
      <c r="E1387" s="55">
        <f>VLOOKUP(Table12[[#This Row],[Name]],M.Rd!$A:$T,MATCH(Table12[[#This Row],[L.eff]],M.Rd!$C$2:$S$2)+2,FALSE)</f>
        <v>196</v>
      </c>
      <c r="F1387" s="55">
        <f>VLOOKUP(Table12[[#This Row],[Name]],V.Rd!$A:$B,2,FALSE)</f>
        <v>1190</v>
      </c>
      <c r="G1387" s="55">
        <f>VLOOKUP(Table12[[#This Row],[Name]],M.Rd!$A:$T,20,FALSE)</f>
        <v>5870</v>
      </c>
    </row>
    <row r="1388" spans="1:7" x14ac:dyDescent="0.25">
      <c r="A1388" s="44" t="s">
        <v>467</v>
      </c>
      <c r="B1388" s="49">
        <v>53</v>
      </c>
      <c r="C1388" s="49">
        <v>7</v>
      </c>
      <c r="D1388" s="46">
        <v>713</v>
      </c>
      <c r="E1388" s="55">
        <f>VLOOKUP(Table12[[#This Row],[Name]],M.Rd!$A:$T,MATCH(Table12[[#This Row],[L.eff]],M.Rd!$C$2:$S$2)+2,FALSE)</f>
        <v>196</v>
      </c>
      <c r="F1388" s="55">
        <f>VLOOKUP(Table12[[#This Row],[Name]],V.Rd!$A:$B,2,FALSE)</f>
        <v>1190</v>
      </c>
      <c r="G1388" s="55">
        <f>VLOOKUP(Table12[[#This Row],[Name]],M.Rd!$A:$T,20,FALSE)</f>
        <v>5870</v>
      </c>
    </row>
    <row r="1389" spans="1:7" x14ac:dyDescent="0.25">
      <c r="A1389" s="44" t="s">
        <v>467</v>
      </c>
      <c r="B1389" s="49">
        <v>53</v>
      </c>
      <c r="C1389" s="49">
        <v>8</v>
      </c>
      <c r="D1389" s="46">
        <v>559</v>
      </c>
      <c r="E1389" s="55">
        <f>VLOOKUP(Table12[[#This Row],[Name]],M.Rd!$A:$T,MATCH(Table12[[#This Row],[L.eff]],M.Rd!$C$2:$S$2)+2,FALSE)</f>
        <v>196</v>
      </c>
      <c r="F1389" s="55">
        <f>VLOOKUP(Table12[[#This Row],[Name]],V.Rd!$A:$B,2,FALSE)</f>
        <v>1190</v>
      </c>
      <c r="G1389" s="55">
        <f>VLOOKUP(Table12[[#This Row],[Name]],M.Rd!$A:$T,20,FALSE)</f>
        <v>5870</v>
      </c>
    </row>
    <row r="1390" spans="1:7" x14ac:dyDescent="0.25">
      <c r="A1390" s="44" t="s">
        <v>467</v>
      </c>
      <c r="B1390" s="49">
        <v>53</v>
      </c>
      <c r="C1390" s="49">
        <v>9</v>
      </c>
      <c r="D1390" s="46">
        <v>450</v>
      </c>
      <c r="E1390" s="55">
        <f>VLOOKUP(Table12[[#This Row],[Name]],M.Rd!$A:$T,MATCH(Table12[[#This Row],[L.eff]],M.Rd!$C$2:$S$2)+2,FALSE)</f>
        <v>196</v>
      </c>
      <c r="F1390" s="55">
        <f>VLOOKUP(Table12[[#This Row],[Name]],V.Rd!$A:$B,2,FALSE)</f>
        <v>1190</v>
      </c>
      <c r="G1390" s="55">
        <f>VLOOKUP(Table12[[#This Row],[Name]],M.Rd!$A:$T,20,FALSE)</f>
        <v>5870</v>
      </c>
    </row>
    <row r="1391" spans="1:7" x14ac:dyDescent="0.25">
      <c r="A1391" s="44" t="s">
        <v>467</v>
      </c>
      <c r="B1391" s="49">
        <v>53</v>
      </c>
      <c r="C1391" s="49">
        <v>10</v>
      </c>
      <c r="D1391" s="46">
        <v>369</v>
      </c>
      <c r="E1391" s="55">
        <f>VLOOKUP(Table12[[#This Row],[Name]],M.Rd!$A:$T,MATCH(Table12[[#This Row],[L.eff]],M.Rd!$C$2:$S$2)+2,FALSE)</f>
        <v>196</v>
      </c>
      <c r="F1391" s="55">
        <f>VLOOKUP(Table12[[#This Row],[Name]],V.Rd!$A:$B,2,FALSE)</f>
        <v>1190</v>
      </c>
      <c r="G1391" s="55">
        <f>VLOOKUP(Table12[[#This Row],[Name]],M.Rd!$A:$T,20,FALSE)</f>
        <v>5870</v>
      </c>
    </row>
    <row r="1392" spans="1:7" x14ac:dyDescent="0.25">
      <c r="A1392" s="44" t="s">
        <v>467</v>
      </c>
      <c r="B1392" s="49">
        <v>53</v>
      </c>
      <c r="C1392" s="49">
        <v>11</v>
      </c>
      <c r="D1392" s="46">
        <v>308</v>
      </c>
      <c r="E1392" s="55">
        <f>VLOOKUP(Table12[[#This Row],[Name]],M.Rd!$A:$T,MATCH(Table12[[#This Row],[L.eff]],M.Rd!$C$2:$S$2)+2,FALSE)</f>
        <v>196</v>
      </c>
      <c r="F1392" s="55">
        <f>VLOOKUP(Table12[[#This Row],[Name]],V.Rd!$A:$B,2,FALSE)</f>
        <v>1190</v>
      </c>
      <c r="G1392" s="55">
        <f>VLOOKUP(Table12[[#This Row],[Name]],M.Rd!$A:$T,20,FALSE)</f>
        <v>5870</v>
      </c>
    </row>
    <row r="1393" spans="1:7" x14ac:dyDescent="0.25">
      <c r="A1393" s="44" t="s">
        <v>467</v>
      </c>
      <c r="B1393" s="49">
        <v>53</v>
      </c>
      <c r="C1393" s="49">
        <v>12</v>
      </c>
      <c r="D1393" s="46">
        <v>260</v>
      </c>
      <c r="E1393" s="55">
        <f>VLOOKUP(Table12[[#This Row],[Name]],M.Rd!$A:$T,MATCH(Table12[[#This Row],[L.eff]],M.Rd!$C$2:$S$2)+2,FALSE)</f>
        <v>1E-3</v>
      </c>
      <c r="F1393" s="55">
        <f>VLOOKUP(Table12[[#This Row],[Name]],V.Rd!$A:$B,2,FALSE)</f>
        <v>1190</v>
      </c>
      <c r="G1393" s="55">
        <f>VLOOKUP(Table12[[#This Row],[Name]],M.Rd!$A:$T,20,FALSE)</f>
        <v>5870</v>
      </c>
    </row>
    <row r="1394" spans="1:7" x14ac:dyDescent="0.25">
      <c r="A1394" s="44" t="s">
        <v>467</v>
      </c>
      <c r="B1394" s="49">
        <v>53</v>
      </c>
      <c r="C1394" s="49">
        <v>13</v>
      </c>
      <c r="D1394" s="46">
        <v>223</v>
      </c>
      <c r="E1394" s="55">
        <f>VLOOKUP(Table12[[#This Row],[Name]],M.Rd!$A:$T,MATCH(Table12[[#This Row],[L.eff]],M.Rd!$C$2:$S$2)+2,FALSE)</f>
        <v>1E-3</v>
      </c>
      <c r="F1394" s="55">
        <f>VLOOKUP(Table12[[#This Row],[Name]],V.Rd!$A:$B,2,FALSE)</f>
        <v>1190</v>
      </c>
      <c r="G1394" s="55">
        <f>VLOOKUP(Table12[[#This Row],[Name]],M.Rd!$A:$T,20,FALSE)</f>
        <v>5870</v>
      </c>
    </row>
    <row r="1395" spans="1:7" x14ac:dyDescent="0.25">
      <c r="A1395" s="44" t="s">
        <v>467</v>
      </c>
      <c r="B1395" s="49">
        <v>53</v>
      </c>
      <c r="C1395" s="49">
        <v>14</v>
      </c>
      <c r="D1395" s="46">
        <v>194</v>
      </c>
      <c r="E1395" s="55">
        <f>VLOOKUP(Table12[[#This Row],[Name]],M.Rd!$A:$T,MATCH(Table12[[#This Row],[L.eff]],M.Rd!$C$2:$S$2)+2,FALSE)</f>
        <v>1E-3</v>
      </c>
      <c r="F1395" s="55">
        <f>VLOOKUP(Table12[[#This Row],[Name]],V.Rd!$A:$B,2,FALSE)</f>
        <v>1190</v>
      </c>
      <c r="G1395" s="55">
        <f>VLOOKUP(Table12[[#This Row],[Name]],M.Rd!$A:$T,20,FALSE)</f>
        <v>5870</v>
      </c>
    </row>
    <row r="1396" spans="1:7" x14ac:dyDescent="0.25">
      <c r="A1396" s="43" t="s">
        <v>468</v>
      </c>
      <c r="B1396" s="48">
        <v>65.5</v>
      </c>
      <c r="C1396" s="48">
        <v>1</v>
      </c>
      <c r="D1396" s="45">
        <v>2930</v>
      </c>
      <c r="E1396" s="55">
        <f>VLOOKUP(Table12[[#This Row],[Name]],M.Rd!$A:$T,MATCH(Table12[[#This Row],[L.eff]],M.Rd!$C$2:$S$2)+2,FALSE)</f>
        <v>239</v>
      </c>
      <c r="F1396" s="55">
        <f>VLOOKUP(Table12[[#This Row],[Name]],V.Rd!$A:$B,2,FALSE)</f>
        <v>1470</v>
      </c>
      <c r="G1396" s="55">
        <f>VLOOKUP(Table12[[#This Row],[Name]],M.Rd!$A:$T,20,FALSE)</f>
        <v>7120</v>
      </c>
    </row>
    <row r="1397" spans="1:7" x14ac:dyDescent="0.25">
      <c r="A1397" s="44" t="s">
        <v>468</v>
      </c>
      <c r="B1397" s="49">
        <v>65.5</v>
      </c>
      <c r="C1397" s="49">
        <v>1.5</v>
      </c>
      <c r="D1397" s="46">
        <v>2840</v>
      </c>
      <c r="E1397" s="55">
        <f>VLOOKUP(Table12[[#This Row],[Name]],M.Rd!$A:$T,MATCH(Table12[[#This Row],[L.eff]],M.Rd!$C$2:$S$2)+2,FALSE)</f>
        <v>239</v>
      </c>
      <c r="F1397" s="55">
        <f>VLOOKUP(Table12[[#This Row],[Name]],V.Rd!$A:$B,2,FALSE)</f>
        <v>1470</v>
      </c>
      <c r="G1397" s="55">
        <f>VLOOKUP(Table12[[#This Row],[Name]],M.Rd!$A:$T,20,FALSE)</f>
        <v>7120</v>
      </c>
    </row>
    <row r="1398" spans="1:7" x14ac:dyDescent="0.25">
      <c r="A1398" s="44" t="s">
        <v>468</v>
      </c>
      <c r="B1398" s="49">
        <v>65.5</v>
      </c>
      <c r="C1398" s="49">
        <v>2</v>
      </c>
      <c r="D1398" s="46">
        <v>2740</v>
      </c>
      <c r="E1398" s="55">
        <f>VLOOKUP(Table12[[#This Row],[Name]],M.Rd!$A:$T,MATCH(Table12[[#This Row],[L.eff]],M.Rd!$C$2:$S$2)+2,FALSE)</f>
        <v>239</v>
      </c>
      <c r="F1398" s="55">
        <f>VLOOKUP(Table12[[#This Row],[Name]],V.Rd!$A:$B,2,FALSE)</f>
        <v>1470</v>
      </c>
      <c r="G1398" s="55">
        <f>VLOOKUP(Table12[[#This Row],[Name]],M.Rd!$A:$T,20,FALSE)</f>
        <v>7120</v>
      </c>
    </row>
    <row r="1399" spans="1:7" x14ac:dyDescent="0.25">
      <c r="A1399" s="44" t="s">
        <v>468</v>
      </c>
      <c r="B1399" s="49">
        <v>65.5</v>
      </c>
      <c r="C1399" s="49">
        <v>2.5</v>
      </c>
      <c r="D1399" s="46">
        <v>2610</v>
      </c>
      <c r="E1399" s="55">
        <f>VLOOKUP(Table12[[#This Row],[Name]],M.Rd!$A:$T,MATCH(Table12[[#This Row],[L.eff]],M.Rd!$C$2:$S$2)+2,FALSE)</f>
        <v>239</v>
      </c>
      <c r="F1399" s="55">
        <f>VLOOKUP(Table12[[#This Row],[Name]],V.Rd!$A:$B,2,FALSE)</f>
        <v>1470</v>
      </c>
      <c r="G1399" s="55">
        <f>VLOOKUP(Table12[[#This Row],[Name]],M.Rd!$A:$T,20,FALSE)</f>
        <v>7120</v>
      </c>
    </row>
    <row r="1400" spans="1:7" x14ac:dyDescent="0.25">
      <c r="A1400" s="44" t="s">
        <v>468</v>
      </c>
      <c r="B1400" s="49">
        <v>65.5</v>
      </c>
      <c r="C1400" s="49">
        <v>3</v>
      </c>
      <c r="D1400" s="46">
        <v>2450</v>
      </c>
      <c r="E1400" s="55">
        <f>VLOOKUP(Table12[[#This Row],[Name]],M.Rd!$A:$T,MATCH(Table12[[#This Row],[L.eff]],M.Rd!$C$2:$S$2)+2,FALSE)</f>
        <v>239</v>
      </c>
      <c r="F1400" s="55">
        <f>VLOOKUP(Table12[[#This Row],[Name]],V.Rd!$A:$B,2,FALSE)</f>
        <v>1470</v>
      </c>
      <c r="G1400" s="55">
        <f>VLOOKUP(Table12[[#This Row],[Name]],M.Rd!$A:$T,20,FALSE)</f>
        <v>7120</v>
      </c>
    </row>
    <row r="1401" spans="1:7" x14ac:dyDescent="0.25">
      <c r="A1401" s="44" t="s">
        <v>468</v>
      </c>
      <c r="B1401" s="49">
        <v>65.5</v>
      </c>
      <c r="C1401" s="49">
        <v>3.5</v>
      </c>
      <c r="D1401" s="46">
        <v>2240</v>
      </c>
      <c r="E1401" s="55">
        <f>VLOOKUP(Table12[[#This Row],[Name]],M.Rd!$A:$T,MATCH(Table12[[#This Row],[L.eff]],M.Rd!$C$2:$S$2)+2,FALSE)</f>
        <v>239</v>
      </c>
      <c r="F1401" s="55">
        <f>VLOOKUP(Table12[[#This Row],[Name]],V.Rd!$A:$B,2,FALSE)</f>
        <v>1470</v>
      </c>
      <c r="G1401" s="55">
        <f>VLOOKUP(Table12[[#This Row],[Name]],M.Rd!$A:$T,20,FALSE)</f>
        <v>7120</v>
      </c>
    </row>
    <row r="1402" spans="1:7" x14ac:dyDescent="0.25">
      <c r="A1402" s="44" t="s">
        <v>468</v>
      </c>
      <c r="B1402" s="49">
        <v>65.5</v>
      </c>
      <c r="C1402" s="49">
        <v>4</v>
      </c>
      <c r="D1402" s="46">
        <v>1990</v>
      </c>
      <c r="E1402" s="55">
        <f>VLOOKUP(Table12[[#This Row],[Name]],M.Rd!$A:$T,MATCH(Table12[[#This Row],[L.eff]],M.Rd!$C$2:$S$2)+2,FALSE)</f>
        <v>239</v>
      </c>
      <c r="F1402" s="55">
        <f>VLOOKUP(Table12[[#This Row],[Name]],V.Rd!$A:$B,2,FALSE)</f>
        <v>1470</v>
      </c>
      <c r="G1402" s="55">
        <f>VLOOKUP(Table12[[#This Row],[Name]],M.Rd!$A:$T,20,FALSE)</f>
        <v>7120</v>
      </c>
    </row>
    <row r="1403" spans="1:7" x14ac:dyDescent="0.25">
      <c r="A1403" s="44" t="s">
        <v>468</v>
      </c>
      <c r="B1403" s="49">
        <v>65.5</v>
      </c>
      <c r="C1403" s="49">
        <v>5</v>
      </c>
      <c r="D1403" s="46">
        <v>1500</v>
      </c>
      <c r="E1403" s="55">
        <f>VLOOKUP(Table12[[#This Row],[Name]],M.Rd!$A:$T,MATCH(Table12[[#This Row],[L.eff]],M.Rd!$C$2:$S$2)+2,FALSE)</f>
        <v>239</v>
      </c>
      <c r="F1403" s="55">
        <f>VLOOKUP(Table12[[#This Row],[Name]],V.Rd!$A:$B,2,FALSE)</f>
        <v>1470</v>
      </c>
      <c r="G1403" s="55">
        <f>VLOOKUP(Table12[[#This Row],[Name]],M.Rd!$A:$T,20,FALSE)</f>
        <v>7120</v>
      </c>
    </row>
    <row r="1404" spans="1:7" x14ac:dyDescent="0.25">
      <c r="A1404" s="44" t="s">
        <v>468</v>
      </c>
      <c r="B1404" s="49">
        <v>65.5</v>
      </c>
      <c r="C1404" s="49">
        <v>6</v>
      </c>
      <c r="D1404" s="46">
        <v>1120</v>
      </c>
      <c r="E1404" s="55">
        <f>VLOOKUP(Table12[[#This Row],[Name]],M.Rd!$A:$T,MATCH(Table12[[#This Row],[L.eff]],M.Rd!$C$2:$S$2)+2,FALSE)</f>
        <v>239</v>
      </c>
      <c r="F1404" s="55">
        <f>VLOOKUP(Table12[[#This Row],[Name]],V.Rd!$A:$B,2,FALSE)</f>
        <v>1470</v>
      </c>
      <c r="G1404" s="55">
        <f>VLOOKUP(Table12[[#This Row],[Name]],M.Rd!$A:$T,20,FALSE)</f>
        <v>7120</v>
      </c>
    </row>
    <row r="1405" spans="1:7" x14ac:dyDescent="0.25">
      <c r="A1405" s="44" t="s">
        <v>468</v>
      </c>
      <c r="B1405" s="49">
        <v>65.5</v>
      </c>
      <c r="C1405" s="49">
        <v>7</v>
      </c>
      <c r="D1405" s="46">
        <v>857</v>
      </c>
      <c r="E1405" s="55">
        <f>VLOOKUP(Table12[[#This Row],[Name]],M.Rd!$A:$T,MATCH(Table12[[#This Row],[L.eff]],M.Rd!$C$2:$S$2)+2,FALSE)</f>
        <v>239</v>
      </c>
      <c r="F1405" s="55">
        <f>VLOOKUP(Table12[[#This Row],[Name]],V.Rd!$A:$B,2,FALSE)</f>
        <v>1470</v>
      </c>
      <c r="G1405" s="55">
        <f>VLOOKUP(Table12[[#This Row],[Name]],M.Rd!$A:$T,20,FALSE)</f>
        <v>7120</v>
      </c>
    </row>
    <row r="1406" spans="1:7" x14ac:dyDescent="0.25">
      <c r="A1406" s="44" t="s">
        <v>468</v>
      </c>
      <c r="B1406" s="49">
        <v>65.5</v>
      </c>
      <c r="C1406" s="49">
        <v>8</v>
      </c>
      <c r="D1406" s="46">
        <v>673</v>
      </c>
      <c r="E1406" s="55">
        <f>VLOOKUP(Table12[[#This Row],[Name]],M.Rd!$A:$T,MATCH(Table12[[#This Row],[L.eff]],M.Rd!$C$2:$S$2)+2,FALSE)</f>
        <v>239</v>
      </c>
      <c r="F1406" s="55">
        <f>VLOOKUP(Table12[[#This Row],[Name]],V.Rd!$A:$B,2,FALSE)</f>
        <v>1470</v>
      </c>
      <c r="G1406" s="55">
        <f>VLOOKUP(Table12[[#This Row],[Name]],M.Rd!$A:$T,20,FALSE)</f>
        <v>7120</v>
      </c>
    </row>
    <row r="1407" spans="1:7" x14ac:dyDescent="0.25">
      <c r="A1407" s="44" t="s">
        <v>468</v>
      </c>
      <c r="B1407" s="49">
        <v>65.5</v>
      </c>
      <c r="C1407" s="49">
        <v>9</v>
      </c>
      <c r="D1407" s="46">
        <v>540</v>
      </c>
      <c r="E1407" s="55">
        <f>VLOOKUP(Table12[[#This Row],[Name]],M.Rd!$A:$T,MATCH(Table12[[#This Row],[L.eff]],M.Rd!$C$2:$S$2)+2,FALSE)</f>
        <v>239</v>
      </c>
      <c r="F1407" s="55">
        <f>VLOOKUP(Table12[[#This Row],[Name]],V.Rd!$A:$B,2,FALSE)</f>
        <v>1470</v>
      </c>
      <c r="G1407" s="55">
        <f>VLOOKUP(Table12[[#This Row],[Name]],M.Rd!$A:$T,20,FALSE)</f>
        <v>7120</v>
      </c>
    </row>
    <row r="1408" spans="1:7" x14ac:dyDescent="0.25">
      <c r="A1408" s="44" t="s">
        <v>468</v>
      </c>
      <c r="B1408" s="49">
        <v>65.5</v>
      </c>
      <c r="C1408" s="49">
        <v>10</v>
      </c>
      <c r="D1408" s="46">
        <v>443</v>
      </c>
      <c r="E1408" s="55">
        <f>VLOOKUP(Table12[[#This Row],[Name]],M.Rd!$A:$T,MATCH(Table12[[#This Row],[L.eff]],M.Rd!$C$2:$S$2)+2,FALSE)</f>
        <v>239</v>
      </c>
      <c r="F1408" s="55">
        <f>VLOOKUP(Table12[[#This Row],[Name]],V.Rd!$A:$B,2,FALSE)</f>
        <v>1470</v>
      </c>
      <c r="G1408" s="55">
        <f>VLOOKUP(Table12[[#This Row],[Name]],M.Rd!$A:$T,20,FALSE)</f>
        <v>7120</v>
      </c>
    </row>
    <row r="1409" spans="1:7" x14ac:dyDescent="0.25">
      <c r="A1409" s="44" t="s">
        <v>468</v>
      </c>
      <c r="B1409" s="49">
        <v>65.5</v>
      </c>
      <c r="C1409" s="49">
        <v>11</v>
      </c>
      <c r="D1409" s="46">
        <v>369</v>
      </c>
      <c r="E1409" s="55">
        <f>VLOOKUP(Table12[[#This Row],[Name]],M.Rd!$A:$T,MATCH(Table12[[#This Row],[L.eff]],M.Rd!$C$2:$S$2)+2,FALSE)</f>
        <v>239</v>
      </c>
      <c r="F1409" s="55">
        <f>VLOOKUP(Table12[[#This Row],[Name]],V.Rd!$A:$B,2,FALSE)</f>
        <v>1470</v>
      </c>
      <c r="G1409" s="55">
        <f>VLOOKUP(Table12[[#This Row],[Name]],M.Rd!$A:$T,20,FALSE)</f>
        <v>7120</v>
      </c>
    </row>
    <row r="1410" spans="1:7" x14ac:dyDescent="0.25">
      <c r="A1410" s="44" t="s">
        <v>468</v>
      </c>
      <c r="B1410" s="49">
        <v>65.5</v>
      </c>
      <c r="C1410" s="49">
        <v>12</v>
      </c>
      <c r="D1410" s="46">
        <v>313</v>
      </c>
      <c r="E1410" s="55">
        <f>VLOOKUP(Table12[[#This Row],[Name]],M.Rd!$A:$T,MATCH(Table12[[#This Row],[L.eff]],M.Rd!$C$2:$S$2)+2,FALSE)</f>
        <v>1E-3</v>
      </c>
      <c r="F1410" s="55">
        <f>VLOOKUP(Table12[[#This Row],[Name]],V.Rd!$A:$B,2,FALSE)</f>
        <v>1470</v>
      </c>
      <c r="G1410" s="55">
        <f>VLOOKUP(Table12[[#This Row],[Name]],M.Rd!$A:$T,20,FALSE)</f>
        <v>7120</v>
      </c>
    </row>
    <row r="1411" spans="1:7" x14ac:dyDescent="0.25">
      <c r="A1411" s="44" t="s">
        <v>468</v>
      </c>
      <c r="B1411" s="49">
        <v>65.5</v>
      </c>
      <c r="C1411" s="49">
        <v>13</v>
      </c>
      <c r="D1411" s="46">
        <v>268</v>
      </c>
      <c r="E1411" s="55">
        <f>VLOOKUP(Table12[[#This Row],[Name]],M.Rd!$A:$T,MATCH(Table12[[#This Row],[L.eff]],M.Rd!$C$2:$S$2)+2,FALSE)</f>
        <v>1E-3</v>
      </c>
      <c r="F1411" s="55">
        <f>VLOOKUP(Table12[[#This Row],[Name]],V.Rd!$A:$B,2,FALSE)</f>
        <v>1470</v>
      </c>
      <c r="G1411" s="55">
        <f>VLOOKUP(Table12[[#This Row],[Name]],M.Rd!$A:$T,20,FALSE)</f>
        <v>7120</v>
      </c>
    </row>
    <row r="1412" spans="1:7" x14ac:dyDescent="0.25">
      <c r="A1412" s="44" t="s">
        <v>468</v>
      </c>
      <c r="B1412" s="49">
        <v>65.5</v>
      </c>
      <c r="C1412" s="49">
        <v>14</v>
      </c>
      <c r="D1412" s="46">
        <v>232</v>
      </c>
      <c r="E1412" s="55">
        <f>VLOOKUP(Table12[[#This Row],[Name]],M.Rd!$A:$T,MATCH(Table12[[#This Row],[L.eff]],M.Rd!$C$2:$S$2)+2,FALSE)</f>
        <v>1E-3</v>
      </c>
      <c r="F1412" s="55">
        <f>VLOOKUP(Table12[[#This Row],[Name]],V.Rd!$A:$B,2,FALSE)</f>
        <v>1470</v>
      </c>
      <c r="G1412" s="55">
        <f>VLOOKUP(Table12[[#This Row],[Name]],M.Rd!$A:$T,20,FALSE)</f>
        <v>7120</v>
      </c>
    </row>
    <row r="1413" spans="1:7" x14ac:dyDescent="0.25">
      <c r="A1413" s="43" t="s">
        <v>469</v>
      </c>
      <c r="B1413" s="48">
        <v>73.8</v>
      </c>
      <c r="C1413" s="48">
        <v>1</v>
      </c>
      <c r="D1413" s="45">
        <v>3300</v>
      </c>
      <c r="E1413" s="55">
        <f>VLOOKUP(Table12[[#This Row],[Name]],M.Rd!$A:$T,MATCH(Table12[[#This Row],[L.eff]],M.Rd!$C$2:$S$2)+2,FALSE)</f>
        <v>268</v>
      </c>
      <c r="F1413" s="55">
        <f>VLOOKUP(Table12[[#This Row],[Name]],V.Rd!$A:$B,2,FALSE)</f>
        <v>1660</v>
      </c>
      <c r="G1413" s="55">
        <f>VLOOKUP(Table12[[#This Row],[Name]],M.Rd!$A:$T,20,FALSE)</f>
        <v>7920</v>
      </c>
    </row>
    <row r="1414" spans="1:7" x14ac:dyDescent="0.25">
      <c r="A1414" s="44" t="s">
        <v>469</v>
      </c>
      <c r="B1414" s="49">
        <v>73.8</v>
      </c>
      <c r="C1414" s="49">
        <v>1.5</v>
      </c>
      <c r="D1414" s="46">
        <v>3200</v>
      </c>
      <c r="E1414" s="55">
        <f>VLOOKUP(Table12[[#This Row],[Name]],M.Rd!$A:$T,MATCH(Table12[[#This Row],[L.eff]],M.Rd!$C$2:$S$2)+2,FALSE)</f>
        <v>268</v>
      </c>
      <c r="F1414" s="55">
        <f>VLOOKUP(Table12[[#This Row],[Name]],V.Rd!$A:$B,2,FALSE)</f>
        <v>1660</v>
      </c>
      <c r="G1414" s="55">
        <f>VLOOKUP(Table12[[#This Row],[Name]],M.Rd!$A:$T,20,FALSE)</f>
        <v>7920</v>
      </c>
    </row>
    <row r="1415" spans="1:7" x14ac:dyDescent="0.25">
      <c r="A1415" s="44" t="s">
        <v>469</v>
      </c>
      <c r="B1415" s="49">
        <v>73.8</v>
      </c>
      <c r="C1415" s="49">
        <v>2</v>
      </c>
      <c r="D1415" s="46">
        <v>3080</v>
      </c>
      <c r="E1415" s="55">
        <f>VLOOKUP(Table12[[#This Row],[Name]],M.Rd!$A:$T,MATCH(Table12[[#This Row],[L.eff]],M.Rd!$C$2:$S$2)+2,FALSE)</f>
        <v>268</v>
      </c>
      <c r="F1415" s="55">
        <f>VLOOKUP(Table12[[#This Row],[Name]],V.Rd!$A:$B,2,FALSE)</f>
        <v>1660</v>
      </c>
      <c r="G1415" s="55">
        <f>VLOOKUP(Table12[[#This Row],[Name]],M.Rd!$A:$T,20,FALSE)</f>
        <v>7920</v>
      </c>
    </row>
    <row r="1416" spans="1:7" x14ac:dyDescent="0.25">
      <c r="A1416" s="44" t="s">
        <v>469</v>
      </c>
      <c r="B1416" s="49">
        <v>73.8</v>
      </c>
      <c r="C1416" s="49">
        <v>2.5</v>
      </c>
      <c r="D1416" s="46">
        <v>2940</v>
      </c>
      <c r="E1416" s="55">
        <f>VLOOKUP(Table12[[#This Row],[Name]],M.Rd!$A:$T,MATCH(Table12[[#This Row],[L.eff]],M.Rd!$C$2:$S$2)+2,FALSE)</f>
        <v>268</v>
      </c>
      <c r="F1416" s="55">
        <f>VLOOKUP(Table12[[#This Row],[Name]],V.Rd!$A:$B,2,FALSE)</f>
        <v>1660</v>
      </c>
      <c r="G1416" s="55">
        <f>VLOOKUP(Table12[[#This Row],[Name]],M.Rd!$A:$T,20,FALSE)</f>
        <v>7920</v>
      </c>
    </row>
    <row r="1417" spans="1:7" x14ac:dyDescent="0.25">
      <c r="A1417" s="44" t="s">
        <v>469</v>
      </c>
      <c r="B1417" s="49">
        <v>73.8</v>
      </c>
      <c r="C1417" s="49">
        <v>3</v>
      </c>
      <c r="D1417" s="46">
        <v>2740</v>
      </c>
      <c r="E1417" s="55">
        <f>VLOOKUP(Table12[[#This Row],[Name]],M.Rd!$A:$T,MATCH(Table12[[#This Row],[L.eff]],M.Rd!$C$2:$S$2)+2,FALSE)</f>
        <v>268</v>
      </c>
      <c r="F1417" s="55">
        <f>VLOOKUP(Table12[[#This Row],[Name]],V.Rd!$A:$B,2,FALSE)</f>
        <v>1660</v>
      </c>
      <c r="G1417" s="55">
        <f>VLOOKUP(Table12[[#This Row],[Name]],M.Rd!$A:$T,20,FALSE)</f>
        <v>7920</v>
      </c>
    </row>
    <row r="1418" spans="1:7" x14ac:dyDescent="0.25">
      <c r="A1418" s="44" t="s">
        <v>469</v>
      </c>
      <c r="B1418" s="49">
        <v>73.8</v>
      </c>
      <c r="C1418" s="49">
        <v>3.5</v>
      </c>
      <c r="D1418" s="46">
        <v>2500</v>
      </c>
      <c r="E1418" s="55">
        <f>VLOOKUP(Table12[[#This Row],[Name]],M.Rd!$A:$T,MATCH(Table12[[#This Row],[L.eff]],M.Rd!$C$2:$S$2)+2,FALSE)</f>
        <v>268</v>
      </c>
      <c r="F1418" s="55">
        <f>VLOOKUP(Table12[[#This Row],[Name]],V.Rd!$A:$B,2,FALSE)</f>
        <v>1660</v>
      </c>
      <c r="G1418" s="55">
        <f>VLOOKUP(Table12[[#This Row],[Name]],M.Rd!$A:$T,20,FALSE)</f>
        <v>7920</v>
      </c>
    </row>
    <row r="1419" spans="1:7" x14ac:dyDescent="0.25">
      <c r="A1419" s="44" t="s">
        <v>469</v>
      </c>
      <c r="B1419" s="49">
        <v>73.8</v>
      </c>
      <c r="C1419" s="49">
        <v>4</v>
      </c>
      <c r="D1419" s="46">
        <v>2220</v>
      </c>
      <c r="E1419" s="55">
        <f>VLOOKUP(Table12[[#This Row],[Name]],M.Rd!$A:$T,MATCH(Table12[[#This Row],[L.eff]],M.Rd!$C$2:$S$2)+2,FALSE)</f>
        <v>268</v>
      </c>
      <c r="F1419" s="55">
        <f>VLOOKUP(Table12[[#This Row],[Name]],V.Rd!$A:$B,2,FALSE)</f>
        <v>1660</v>
      </c>
      <c r="G1419" s="55">
        <f>VLOOKUP(Table12[[#This Row],[Name]],M.Rd!$A:$T,20,FALSE)</f>
        <v>7920</v>
      </c>
    </row>
    <row r="1420" spans="1:7" x14ac:dyDescent="0.25">
      <c r="A1420" s="44" t="s">
        <v>469</v>
      </c>
      <c r="B1420" s="49">
        <v>73.8</v>
      </c>
      <c r="C1420" s="49">
        <v>5</v>
      </c>
      <c r="D1420" s="46">
        <v>1660</v>
      </c>
      <c r="E1420" s="55">
        <f>VLOOKUP(Table12[[#This Row],[Name]],M.Rd!$A:$T,MATCH(Table12[[#This Row],[L.eff]],M.Rd!$C$2:$S$2)+2,FALSE)</f>
        <v>268</v>
      </c>
      <c r="F1420" s="55">
        <f>VLOOKUP(Table12[[#This Row],[Name]],V.Rd!$A:$B,2,FALSE)</f>
        <v>1660</v>
      </c>
      <c r="G1420" s="55">
        <f>VLOOKUP(Table12[[#This Row],[Name]],M.Rd!$A:$T,20,FALSE)</f>
        <v>7920</v>
      </c>
    </row>
    <row r="1421" spans="1:7" x14ac:dyDescent="0.25">
      <c r="A1421" s="44" t="s">
        <v>469</v>
      </c>
      <c r="B1421" s="49">
        <v>73.8</v>
      </c>
      <c r="C1421" s="49">
        <v>6</v>
      </c>
      <c r="D1421" s="46">
        <v>1240</v>
      </c>
      <c r="E1421" s="55">
        <f>VLOOKUP(Table12[[#This Row],[Name]],M.Rd!$A:$T,MATCH(Table12[[#This Row],[L.eff]],M.Rd!$C$2:$S$2)+2,FALSE)</f>
        <v>268</v>
      </c>
      <c r="F1421" s="55">
        <f>VLOOKUP(Table12[[#This Row],[Name]],V.Rd!$A:$B,2,FALSE)</f>
        <v>1660</v>
      </c>
      <c r="G1421" s="55">
        <f>VLOOKUP(Table12[[#This Row],[Name]],M.Rd!$A:$T,20,FALSE)</f>
        <v>7920</v>
      </c>
    </row>
    <row r="1422" spans="1:7" x14ac:dyDescent="0.25">
      <c r="A1422" s="44" t="s">
        <v>469</v>
      </c>
      <c r="B1422" s="49">
        <v>73.8</v>
      </c>
      <c r="C1422" s="49">
        <v>7</v>
      </c>
      <c r="D1422" s="46">
        <v>947</v>
      </c>
      <c r="E1422" s="55">
        <f>VLOOKUP(Table12[[#This Row],[Name]],M.Rd!$A:$T,MATCH(Table12[[#This Row],[L.eff]],M.Rd!$C$2:$S$2)+2,FALSE)</f>
        <v>268</v>
      </c>
      <c r="F1422" s="55">
        <f>VLOOKUP(Table12[[#This Row],[Name]],V.Rd!$A:$B,2,FALSE)</f>
        <v>1660</v>
      </c>
      <c r="G1422" s="55">
        <f>VLOOKUP(Table12[[#This Row],[Name]],M.Rd!$A:$T,20,FALSE)</f>
        <v>7920</v>
      </c>
    </row>
    <row r="1423" spans="1:7" x14ac:dyDescent="0.25">
      <c r="A1423" s="44" t="s">
        <v>469</v>
      </c>
      <c r="B1423" s="49">
        <v>73.8</v>
      </c>
      <c r="C1423" s="49">
        <v>8</v>
      </c>
      <c r="D1423" s="46">
        <v>742</v>
      </c>
      <c r="E1423" s="55">
        <f>VLOOKUP(Table12[[#This Row],[Name]],M.Rd!$A:$T,MATCH(Table12[[#This Row],[L.eff]],M.Rd!$C$2:$S$2)+2,FALSE)</f>
        <v>268</v>
      </c>
      <c r="F1423" s="55">
        <f>VLOOKUP(Table12[[#This Row],[Name]],V.Rd!$A:$B,2,FALSE)</f>
        <v>1660</v>
      </c>
      <c r="G1423" s="55">
        <f>VLOOKUP(Table12[[#This Row],[Name]],M.Rd!$A:$T,20,FALSE)</f>
        <v>7920</v>
      </c>
    </row>
    <row r="1424" spans="1:7" x14ac:dyDescent="0.25">
      <c r="A1424" s="44" t="s">
        <v>469</v>
      </c>
      <c r="B1424" s="49">
        <v>73.8</v>
      </c>
      <c r="C1424" s="49">
        <v>9</v>
      </c>
      <c r="D1424" s="46">
        <v>596</v>
      </c>
      <c r="E1424" s="55">
        <f>VLOOKUP(Table12[[#This Row],[Name]],M.Rd!$A:$T,MATCH(Table12[[#This Row],[L.eff]],M.Rd!$C$2:$S$2)+2,FALSE)</f>
        <v>268</v>
      </c>
      <c r="F1424" s="55">
        <f>VLOOKUP(Table12[[#This Row],[Name]],V.Rd!$A:$B,2,FALSE)</f>
        <v>1660</v>
      </c>
      <c r="G1424" s="55">
        <f>VLOOKUP(Table12[[#This Row],[Name]],M.Rd!$A:$T,20,FALSE)</f>
        <v>7920</v>
      </c>
    </row>
    <row r="1425" spans="1:7" x14ac:dyDescent="0.25">
      <c r="A1425" s="44" t="s">
        <v>469</v>
      </c>
      <c r="B1425" s="49">
        <v>73.8</v>
      </c>
      <c r="C1425" s="49">
        <v>10</v>
      </c>
      <c r="D1425" s="46">
        <v>489</v>
      </c>
      <c r="E1425" s="55">
        <f>VLOOKUP(Table12[[#This Row],[Name]],M.Rd!$A:$T,MATCH(Table12[[#This Row],[L.eff]],M.Rd!$C$2:$S$2)+2,FALSE)</f>
        <v>268</v>
      </c>
      <c r="F1425" s="55">
        <f>VLOOKUP(Table12[[#This Row],[Name]],V.Rd!$A:$B,2,FALSE)</f>
        <v>1660</v>
      </c>
      <c r="G1425" s="55">
        <f>VLOOKUP(Table12[[#This Row],[Name]],M.Rd!$A:$T,20,FALSE)</f>
        <v>7920</v>
      </c>
    </row>
    <row r="1426" spans="1:7" x14ac:dyDescent="0.25">
      <c r="A1426" s="44" t="s">
        <v>469</v>
      </c>
      <c r="B1426" s="49">
        <v>73.8</v>
      </c>
      <c r="C1426" s="49">
        <v>11</v>
      </c>
      <c r="D1426" s="46">
        <v>407</v>
      </c>
      <c r="E1426" s="55">
        <f>VLOOKUP(Table12[[#This Row],[Name]],M.Rd!$A:$T,MATCH(Table12[[#This Row],[L.eff]],M.Rd!$C$2:$S$2)+2,FALSE)</f>
        <v>1E-3</v>
      </c>
      <c r="F1426" s="55">
        <f>VLOOKUP(Table12[[#This Row],[Name]],V.Rd!$A:$B,2,FALSE)</f>
        <v>1660</v>
      </c>
      <c r="G1426" s="55">
        <f>VLOOKUP(Table12[[#This Row],[Name]],M.Rd!$A:$T,20,FALSE)</f>
        <v>7920</v>
      </c>
    </row>
    <row r="1427" spans="1:7" x14ac:dyDescent="0.25">
      <c r="A1427" s="44" t="s">
        <v>469</v>
      </c>
      <c r="B1427" s="49">
        <v>73.8</v>
      </c>
      <c r="C1427" s="49">
        <v>12</v>
      </c>
      <c r="D1427" s="46">
        <v>345</v>
      </c>
      <c r="E1427" s="55">
        <f>VLOOKUP(Table12[[#This Row],[Name]],M.Rd!$A:$T,MATCH(Table12[[#This Row],[L.eff]],M.Rd!$C$2:$S$2)+2,FALSE)</f>
        <v>1E-3</v>
      </c>
      <c r="F1427" s="55">
        <f>VLOOKUP(Table12[[#This Row],[Name]],V.Rd!$A:$B,2,FALSE)</f>
        <v>1660</v>
      </c>
      <c r="G1427" s="55">
        <f>VLOOKUP(Table12[[#This Row],[Name]],M.Rd!$A:$T,20,FALSE)</f>
        <v>7920</v>
      </c>
    </row>
    <row r="1428" spans="1:7" x14ac:dyDescent="0.25">
      <c r="A1428" s="44" t="s">
        <v>469</v>
      </c>
      <c r="B1428" s="49">
        <v>73.8</v>
      </c>
      <c r="C1428" s="49">
        <v>13</v>
      </c>
      <c r="D1428" s="46">
        <v>296</v>
      </c>
      <c r="E1428" s="55">
        <f>VLOOKUP(Table12[[#This Row],[Name]],M.Rd!$A:$T,MATCH(Table12[[#This Row],[L.eff]],M.Rd!$C$2:$S$2)+2,FALSE)</f>
        <v>1E-3</v>
      </c>
      <c r="F1428" s="55">
        <f>VLOOKUP(Table12[[#This Row],[Name]],V.Rd!$A:$B,2,FALSE)</f>
        <v>1660</v>
      </c>
      <c r="G1428" s="55">
        <f>VLOOKUP(Table12[[#This Row],[Name]],M.Rd!$A:$T,20,FALSE)</f>
        <v>7920</v>
      </c>
    </row>
    <row r="1429" spans="1:7" x14ac:dyDescent="0.25">
      <c r="A1429" s="44" t="s">
        <v>469</v>
      </c>
      <c r="B1429" s="49">
        <v>73.8</v>
      </c>
      <c r="C1429" s="49">
        <v>14</v>
      </c>
      <c r="D1429" s="46">
        <v>256</v>
      </c>
      <c r="E1429" s="55">
        <f>VLOOKUP(Table12[[#This Row],[Name]],M.Rd!$A:$T,MATCH(Table12[[#This Row],[L.eff]],M.Rd!$C$2:$S$2)+2,FALSE)</f>
        <v>1E-3</v>
      </c>
      <c r="F1429" s="55">
        <f>VLOOKUP(Table12[[#This Row],[Name]],V.Rd!$A:$B,2,FALSE)</f>
        <v>1660</v>
      </c>
      <c r="G1429" s="55">
        <f>VLOOKUP(Table12[[#This Row],[Name]],M.Rd!$A:$T,20,FALSE)</f>
        <v>7920</v>
      </c>
    </row>
    <row r="1430" spans="1:7" x14ac:dyDescent="0.25">
      <c r="A1430" s="43" t="s">
        <v>470</v>
      </c>
      <c r="B1430" s="48">
        <v>82.5</v>
      </c>
      <c r="C1430" s="48">
        <v>1</v>
      </c>
      <c r="D1430" s="45">
        <v>3680</v>
      </c>
      <c r="E1430" s="55">
        <f>VLOOKUP(Table12[[#This Row],[Name]],M.Rd!$A:$T,MATCH(Table12[[#This Row],[L.eff]],M.Rd!$C$2:$S$2)+2,FALSE)</f>
        <v>297</v>
      </c>
      <c r="F1430" s="55">
        <f>VLOOKUP(Table12[[#This Row],[Name]],V.Rd!$A:$B,2,FALSE)</f>
        <v>1860</v>
      </c>
      <c r="G1430" s="55">
        <f>VLOOKUP(Table12[[#This Row],[Name]],M.Rd!$A:$T,20,FALSE)</f>
        <v>8730</v>
      </c>
    </row>
    <row r="1431" spans="1:7" x14ac:dyDescent="0.25">
      <c r="A1431" s="44" t="s">
        <v>470</v>
      </c>
      <c r="B1431" s="49">
        <v>82.5</v>
      </c>
      <c r="C1431" s="49">
        <v>1.5</v>
      </c>
      <c r="D1431" s="46">
        <v>3570</v>
      </c>
      <c r="E1431" s="55">
        <f>VLOOKUP(Table12[[#This Row],[Name]],M.Rd!$A:$T,MATCH(Table12[[#This Row],[L.eff]],M.Rd!$C$2:$S$2)+2,FALSE)</f>
        <v>297</v>
      </c>
      <c r="F1431" s="55">
        <f>VLOOKUP(Table12[[#This Row],[Name]],V.Rd!$A:$B,2,FALSE)</f>
        <v>1860</v>
      </c>
      <c r="G1431" s="55">
        <f>VLOOKUP(Table12[[#This Row],[Name]],M.Rd!$A:$T,20,FALSE)</f>
        <v>8730</v>
      </c>
    </row>
    <row r="1432" spans="1:7" x14ac:dyDescent="0.25">
      <c r="A1432" s="44" t="s">
        <v>470</v>
      </c>
      <c r="B1432" s="49">
        <v>82.5</v>
      </c>
      <c r="C1432" s="49">
        <v>2</v>
      </c>
      <c r="D1432" s="46">
        <v>3440</v>
      </c>
      <c r="E1432" s="55">
        <f>VLOOKUP(Table12[[#This Row],[Name]],M.Rd!$A:$T,MATCH(Table12[[#This Row],[L.eff]],M.Rd!$C$2:$S$2)+2,FALSE)</f>
        <v>297</v>
      </c>
      <c r="F1432" s="55">
        <f>VLOOKUP(Table12[[#This Row],[Name]],V.Rd!$A:$B,2,FALSE)</f>
        <v>1860</v>
      </c>
      <c r="G1432" s="55">
        <f>VLOOKUP(Table12[[#This Row],[Name]],M.Rd!$A:$T,20,FALSE)</f>
        <v>8730</v>
      </c>
    </row>
    <row r="1433" spans="1:7" x14ac:dyDescent="0.25">
      <c r="A1433" s="44" t="s">
        <v>470</v>
      </c>
      <c r="B1433" s="49">
        <v>82.5</v>
      </c>
      <c r="C1433" s="49">
        <v>2.5</v>
      </c>
      <c r="D1433" s="46">
        <v>3270</v>
      </c>
      <c r="E1433" s="55">
        <f>VLOOKUP(Table12[[#This Row],[Name]],M.Rd!$A:$T,MATCH(Table12[[#This Row],[L.eff]],M.Rd!$C$2:$S$2)+2,FALSE)</f>
        <v>297</v>
      </c>
      <c r="F1433" s="55">
        <f>VLOOKUP(Table12[[#This Row],[Name]],V.Rd!$A:$B,2,FALSE)</f>
        <v>1860</v>
      </c>
      <c r="G1433" s="55">
        <f>VLOOKUP(Table12[[#This Row],[Name]],M.Rd!$A:$T,20,FALSE)</f>
        <v>8730</v>
      </c>
    </row>
    <row r="1434" spans="1:7" x14ac:dyDescent="0.25">
      <c r="A1434" s="44" t="s">
        <v>470</v>
      </c>
      <c r="B1434" s="49">
        <v>82.5</v>
      </c>
      <c r="C1434" s="49">
        <v>3</v>
      </c>
      <c r="D1434" s="46">
        <v>3050</v>
      </c>
      <c r="E1434" s="55">
        <f>VLOOKUP(Table12[[#This Row],[Name]],M.Rd!$A:$T,MATCH(Table12[[#This Row],[L.eff]],M.Rd!$C$2:$S$2)+2,FALSE)</f>
        <v>297</v>
      </c>
      <c r="F1434" s="55">
        <f>VLOOKUP(Table12[[#This Row],[Name]],V.Rd!$A:$B,2,FALSE)</f>
        <v>1860</v>
      </c>
      <c r="G1434" s="55">
        <f>VLOOKUP(Table12[[#This Row],[Name]],M.Rd!$A:$T,20,FALSE)</f>
        <v>8730</v>
      </c>
    </row>
    <row r="1435" spans="1:7" x14ac:dyDescent="0.25">
      <c r="A1435" s="44" t="s">
        <v>470</v>
      </c>
      <c r="B1435" s="49">
        <v>82.5</v>
      </c>
      <c r="C1435" s="49">
        <v>3.5</v>
      </c>
      <c r="D1435" s="46">
        <v>2770</v>
      </c>
      <c r="E1435" s="55">
        <f>VLOOKUP(Table12[[#This Row],[Name]],M.Rd!$A:$T,MATCH(Table12[[#This Row],[L.eff]],M.Rd!$C$2:$S$2)+2,FALSE)</f>
        <v>297</v>
      </c>
      <c r="F1435" s="55">
        <f>VLOOKUP(Table12[[#This Row],[Name]],V.Rd!$A:$B,2,FALSE)</f>
        <v>1860</v>
      </c>
      <c r="G1435" s="55">
        <f>VLOOKUP(Table12[[#This Row],[Name]],M.Rd!$A:$T,20,FALSE)</f>
        <v>8730</v>
      </c>
    </row>
    <row r="1436" spans="1:7" x14ac:dyDescent="0.25">
      <c r="A1436" s="44" t="s">
        <v>470</v>
      </c>
      <c r="B1436" s="49">
        <v>82.5</v>
      </c>
      <c r="C1436" s="49">
        <v>4</v>
      </c>
      <c r="D1436" s="46">
        <v>2450</v>
      </c>
      <c r="E1436" s="55">
        <f>VLOOKUP(Table12[[#This Row],[Name]],M.Rd!$A:$T,MATCH(Table12[[#This Row],[L.eff]],M.Rd!$C$2:$S$2)+2,FALSE)</f>
        <v>297</v>
      </c>
      <c r="F1436" s="55">
        <f>VLOOKUP(Table12[[#This Row],[Name]],V.Rd!$A:$B,2,FALSE)</f>
        <v>1860</v>
      </c>
      <c r="G1436" s="55">
        <f>VLOOKUP(Table12[[#This Row],[Name]],M.Rd!$A:$T,20,FALSE)</f>
        <v>8730</v>
      </c>
    </row>
    <row r="1437" spans="1:7" x14ac:dyDescent="0.25">
      <c r="A1437" s="44" t="s">
        <v>470</v>
      </c>
      <c r="B1437" s="49">
        <v>82.5</v>
      </c>
      <c r="C1437" s="49">
        <v>5</v>
      </c>
      <c r="D1437" s="46">
        <v>1830</v>
      </c>
      <c r="E1437" s="55">
        <f>VLOOKUP(Table12[[#This Row],[Name]],M.Rd!$A:$T,MATCH(Table12[[#This Row],[L.eff]],M.Rd!$C$2:$S$2)+2,FALSE)</f>
        <v>297</v>
      </c>
      <c r="F1437" s="55">
        <f>VLOOKUP(Table12[[#This Row],[Name]],V.Rd!$A:$B,2,FALSE)</f>
        <v>1860</v>
      </c>
      <c r="G1437" s="55">
        <f>VLOOKUP(Table12[[#This Row],[Name]],M.Rd!$A:$T,20,FALSE)</f>
        <v>8730</v>
      </c>
    </row>
    <row r="1438" spans="1:7" x14ac:dyDescent="0.25">
      <c r="A1438" s="44" t="s">
        <v>470</v>
      </c>
      <c r="B1438" s="49">
        <v>82.5</v>
      </c>
      <c r="C1438" s="49">
        <v>6</v>
      </c>
      <c r="D1438" s="46">
        <v>1360</v>
      </c>
      <c r="E1438" s="55">
        <f>VLOOKUP(Table12[[#This Row],[Name]],M.Rd!$A:$T,MATCH(Table12[[#This Row],[L.eff]],M.Rd!$C$2:$S$2)+2,FALSE)</f>
        <v>297</v>
      </c>
      <c r="F1438" s="55">
        <f>VLOOKUP(Table12[[#This Row],[Name]],V.Rd!$A:$B,2,FALSE)</f>
        <v>1860</v>
      </c>
      <c r="G1438" s="55">
        <f>VLOOKUP(Table12[[#This Row],[Name]],M.Rd!$A:$T,20,FALSE)</f>
        <v>8730</v>
      </c>
    </row>
    <row r="1439" spans="1:7" x14ac:dyDescent="0.25">
      <c r="A1439" s="44" t="s">
        <v>470</v>
      </c>
      <c r="B1439" s="49">
        <v>82.5</v>
      </c>
      <c r="C1439" s="49">
        <v>7</v>
      </c>
      <c r="D1439" s="46">
        <v>1040</v>
      </c>
      <c r="E1439" s="55">
        <f>VLOOKUP(Table12[[#This Row],[Name]],M.Rd!$A:$T,MATCH(Table12[[#This Row],[L.eff]],M.Rd!$C$2:$S$2)+2,FALSE)</f>
        <v>297</v>
      </c>
      <c r="F1439" s="55">
        <f>VLOOKUP(Table12[[#This Row],[Name]],V.Rd!$A:$B,2,FALSE)</f>
        <v>1860</v>
      </c>
      <c r="G1439" s="55">
        <f>VLOOKUP(Table12[[#This Row],[Name]],M.Rd!$A:$T,20,FALSE)</f>
        <v>8730</v>
      </c>
    </row>
    <row r="1440" spans="1:7" x14ac:dyDescent="0.25">
      <c r="A1440" s="44" t="s">
        <v>470</v>
      </c>
      <c r="B1440" s="49">
        <v>82.5</v>
      </c>
      <c r="C1440" s="49">
        <v>8</v>
      </c>
      <c r="D1440" s="46">
        <v>812</v>
      </c>
      <c r="E1440" s="55">
        <f>VLOOKUP(Table12[[#This Row],[Name]],M.Rd!$A:$T,MATCH(Table12[[#This Row],[L.eff]],M.Rd!$C$2:$S$2)+2,FALSE)</f>
        <v>297</v>
      </c>
      <c r="F1440" s="55">
        <f>VLOOKUP(Table12[[#This Row],[Name]],V.Rd!$A:$B,2,FALSE)</f>
        <v>1860</v>
      </c>
      <c r="G1440" s="55">
        <f>VLOOKUP(Table12[[#This Row],[Name]],M.Rd!$A:$T,20,FALSE)</f>
        <v>8730</v>
      </c>
    </row>
    <row r="1441" spans="1:7" x14ac:dyDescent="0.25">
      <c r="A1441" s="44" t="s">
        <v>470</v>
      </c>
      <c r="B1441" s="49">
        <v>82.5</v>
      </c>
      <c r="C1441" s="49">
        <v>9</v>
      </c>
      <c r="D1441" s="46">
        <v>652</v>
      </c>
      <c r="E1441" s="55">
        <f>VLOOKUP(Table12[[#This Row],[Name]],M.Rd!$A:$T,MATCH(Table12[[#This Row],[L.eff]],M.Rd!$C$2:$S$2)+2,FALSE)</f>
        <v>297</v>
      </c>
      <c r="F1441" s="55">
        <f>VLOOKUP(Table12[[#This Row],[Name]],V.Rd!$A:$B,2,FALSE)</f>
        <v>1860</v>
      </c>
      <c r="G1441" s="55">
        <f>VLOOKUP(Table12[[#This Row],[Name]],M.Rd!$A:$T,20,FALSE)</f>
        <v>8730</v>
      </c>
    </row>
    <row r="1442" spans="1:7" x14ac:dyDescent="0.25">
      <c r="A1442" s="44" t="s">
        <v>470</v>
      </c>
      <c r="B1442" s="49">
        <v>82.5</v>
      </c>
      <c r="C1442" s="49">
        <v>10</v>
      </c>
      <c r="D1442" s="46">
        <v>534</v>
      </c>
      <c r="E1442" s="55">
        <f>VLOOKUP(Table12[[#This Row],[Name]],M.Rd!$A:$T,MATCH(Table12[[#This Row],[L.eff]],M.Rd!$C$2:$S$2)+2,FALSE)</f>
        <v>297</v>
      </c>
      <c r="F1442" s="55">
        <f>VLOOKUP(Table12[[#This Row],[Name]],V.Rd!$A:$B,2,FALSE)</f>
        <v>1860</v>
      </c>
      <c r="G1442" s="55">
        <f>VLOOKUP(Table12[[#This Row],[Name]],M.Rd!$A:$T,20,FALSE)</f>
        <v>8730</v>
      </c>
    </row>
    <row r="1443" spans="1:7" x14ac:dyDescent="0.25">
      <c r="A1443" s="44" t="s">
        <v>470</v>
      </c>
      <c r="B1443" s="49">
        <v>82.5</v>
      </c>
      <c r="C1443" s="49">
        <v>11</v>
      </c>
      <c r="D1443" s="46">
        <v>445</v>
      </c>
      <c r="E1443" s="55">
        <f>VLOOKUP(Table12[[#This Row],[Name]],M.Rd!$A:$T,MATCH(Table12[[#This Row],[L.eff]],M.Rd!$C$2:$S$2)+2,FALSE)</f>
        <v>1E-3</v>
      </c>
      <c r="F1443" s="55">
        <f>VLOOKUP(Table12[[#This Row],[Name]],V.Rd!$A:$B,2,FALSE)</f>
        <v>1860</v>
      </c>
      <c r="G1443" s="55">
        <f>VLOOKUP(Table12[[#This Row],[Name]],M.Rd!$A:$T,20,FALSE)</f>
        <v>8730</v>
      </c>
    </row>
    <row r="1444" spans="1:7" x14ac:dyDescent="0.25">
      <c r="A1444" s="44" t="s">
        <v>470</v>
      </c>
      <c r="B1444" s="49">
        <v>82.5</v>
      </c>
      <c r="C1444" s="49">
        <v>12</v>
      </c>
      <c r="D1444" s="46">
        <v>377</v>
      </c>
      <c r="E1444" s="55">
        <f>VLOOKUP(Table12[[#This Row],[Name]],M.Rd!$A:$T,MATCH(Table12[[#This Row],[L.eff]],M.Rd!$C$2:$S$2)+2,FALSE)</f>
        <v>1E-3</v>
      </c>
      <c r="F1444" s="55">
        <f>VLOOKUP(Table12[[#This Row],[Name]],V.Rd!$A:$B,2,FALSE)</f>
        <v>1860</v>
      </c>
      <c r="G1444" s="55">
        <f>VLOOKUP(Table12[[#This Row],[Name]],M.Rd!$A:$T,20,FALSE)</f>
        <v>8730</v>
      </c>
    </row>
    <row r="1445" spans="1:7" x14ac:dyDescent="0.25">
      <c r="A1445" s="44" t="s">
        <v>470</v>
      </c>
      <c r="B1445" s="49">
        <v>82.5</v>
      </c>
      <c r="C1445" s="49">
        <v>13</v>
      </c>
      <c r="D1445" s="46">
        <v>323</v>
      </c>
      <c r="E1445" s="55">
        <f>VLOOKUP(Table12[[#This Row],[Name]],M.Rd!$A:$T,MATCH(Table12[[#This Row],[L.eff]],M.Rd!$C$2:$S$2)+2,FALSE)</f>
        <v>1E-3</v>
      </c>
      <c r="F1445" s="55">
        <f>VLOOKUP(Table12[[#This Row],[Name]],V.Rd!$A:$B,2,FALSE)</f>
        <v>1860</v>
      </c>
      <c r="G1445" s="55">
        <f>VLOOKUP(Table12[[#This Row],[Name]],M.Rd!$A:$T,20,FALSE)</f>
        <v>8730</v>
      </c>
    </row>
    <row r="1446" spans="1:7" x14ac:dyDescent="0.25">
      <c r="A1446" s="44" t="s">
        <v>470</v>
      </c>
      <c r="B1446" s="49">
        <v>82.5</v>
      </c>
      <c r="C1446" s="49">
        <v>14</v>
      </c>
      <c r="D1446" s="46">
        <v>280</v>
      </c>
      <c r="E1446" s="55">
        <f>VLOOKUP(Table12[[#This Row],[Name]],M.Rd!$A:$T,MATCH(Table12[[#This Row],[L.eff]],M.Rd!$C$2:$S$2)+2,FALSE)</f>
        <v>1E-3</v>
      </c>
      <c r="F1446" s="55">
        <f>VLOOKUP(Table12[[#This Row],[Name]],V.Rd!$A:$B,2,FALSE)</f>
        <v>1860</v>
      </c>
      <c r="G1446" s="55">
        <f>VLOOKUP(Table12[[#This Row],[Name]],M.Rd!$A:$T,20,FALSE)</f>
        <v>8730</v>
      </c>
    </row>
    <row r="1447" spans="1:7" x14ac:dyDescent="0.25">
      <c r="A1447" s="43" t="s">
        <v>466</v>
      </c>
      <c r="B1447" s="48">
        <v>42.8</v>
      </c>
      <c r="C1447" s="48">
        <v>1</v>
      </c>
      <c r="D1447" s="45">
        <v>1710</v>
      </c>
      <c r="E1447" s="55">
        <f>VLOOKUP(Table12[[#This Row],[Name]],M.Rd!$A:$T,MATCH(Table12[[#This Row],[L.eff]],M.Rd!$C$2:$S$2)+2,FALSE)</f>
        <v>159</v>
      </c>
      <c r="F1447" s="55">
        <f>VLOOKUP(Table12[[#This Row],[Name]],V.Rd!$A:$B,2,FALSE)</f>
        <v>958</v>
      </c>
      <c r="G1447" s="55">
        <f>VLOOKUP(Table12[[#This Row],[Name]],M.Rd!$A:$T,20,FALSE)</f>
        <v>4810</v>
      </c>
    </row>
    <row r="1448" spans="1:7" x14ac:dyDescent="0.25">
      <c r="A1448" s="44" t="s">
        <v>466</v>
      </c>
      <c r="B1448" s="49">
        <v>42.8</v>
      </c>
      <c r="C1448" s="49">
        <v>1.5</v>
      </c>
      <c r="D1448" s="46">
        <v>1670</v>
      </c>
      <c r="E1448" s="55">
        <f>VLOOKUP(Table12[[#This Row],[Name]],M.Rd!$A:$T,MATCH(Table12[[#This Row],[L.eff]],M.Rd!$C$2:$S$2)+2,FALSE)</f>
        <v>159</v>
      </c>
      <c r="F1448" s="55">
        <f>VLOOKUP(Table12[[#This Row],[Name]],V.Rd!$A:$B,2,FALSE)</f>
        <v>958</v>
      </c>
      <c r="G1448" s="55">
        <f>VLOOKUP(Table12[[#This Row],[Name]],M.Rd!$A:$T,20,FALSE)</f>
        <v>4810</v>
      </c>
    </row>
    <row r="1449" spans="1:7" x14ac:dyDescent="0.25">
      <c r="A1449" s="44" t="s">
        <v>466</v>
      </c>
      <c r="B1449" s="49">
        <v>42.8</v>
      </c>
      <c r="C1449" s="49">
        <v>2</v>
      </c>
      <c r="D1449" s="46">
        <v>1620</v>
      </c>
      <c r="E1449" s="55">
        <f>VLOOKUP(Table12[[#This Row],[Name]],M.Rd!$A:$T,MATCH(Table12[[#This Row],[L.eff]],M.Rd!$C$2:$S$2)+2,FALSE)</f>
        <v>159</v>
      </c>
      <c r="F1449" s="55">
        <f>VLOOKUP(Table12[[#This Row],[Name]],V.Rd!$A:$B,2,FALSE)</f>
        <v>958</v>
      </c>
      <c r="G1449" s="55">
        <f>VLOOKUP(Table12[[#This Row],[Name]],M.Rd!$A:$T,20,FALSE)</f>
        <v>4810</v>
      </c>
    </row>
    <row r="1450" spans="1:7" x14ac:dyDescent="0.25">
      <c r="A1450" s="44" t="s">
        <v>466</v>
      </c>
      <c r="B1450" s="49">
        <v>42.8</v>
      </c>
      <c r="C1450" s="49">
        <v>2.5</v>
      </c>
      <c r="D1450" s="46">
        <v>1560</v>
      </c>
      <c r="E1450" s="55">
        <f>VLOOKUP(Table12[[#This Row],[Name]],M.Rd!$A:$T,MATCH(Table12[[#This Row],[L.eff]],M.Rd!$C$2:$S$2)+2,FALSE)</f>
        <v>159</v>
      </c>
      <c r="F1450" s="55">
        <f>VLOOKUP(Table12[[#This Row],[Name]],V.Rd!$A:$B,2,FALSE)</f>
        <v>958</v>
      </c>
      <c r="G1450" s="55">
        <f>VLOOKUP(Table12[[#This Row],[Name]],M.Rd!$A:$T,20,FALSE)</f>
        <v>4810</v>
      </c>
    </row>
    <row r="1451" spans="1:7" x14ac:dyDescent="0.25">
      <c r="A1451" s="44" t="s">
        <v>466</v>
      </c>
      <c r="B1451" s="49">
        <v>42.8</v>
      </c>
      <c r="C1451" s="49">
        <v>3</v>
      </c>
      <c r="D1451" s="46">
        <v>1480</v>
      </c>
      <c r="E1451" s="55">
        <f>VLOOKUP(Table12[[#This Row],[Name]],M.Rd!$A:$T,MATCH(Table12[[#This Row],[L.eff]],M.Rd!$C$2:$S$2)+2,FALSE)</f>
        <v>159</v>
      </c>
      <c r="F1451" s="55">
        <f>VLOOKUP(Table12[[#This Row],[Name]],V.Rd!$A:$B,2,FALSE)</f>
        <v>958</v>
      </c>
      <c r="G1451" s="55">
        <f>VLOOKUP(Table12[[#This Row],[Name]],M.Rd!$A:$T,20,FALSE)</f>
        <v>4810</v>
      </c>
    </row>
    <row r="1452" spans="1:7" x14ac:dyDescent="0.25">
      <c r="A1452" s="44" t="s">
        <v>466</v>
      </c>
      <c r="B1452" s="49">
        <v>42.8</v>
      </c>
      <c r="C1452" s="49">
        <v>3.5</v>
      </c>
      <c r="D1452" s="46">
        <v>1380</v>
      </c>
      <c r="E1452" s="55">
        <f>VLOOKUP(Table12[[#This Row],[Name]],M.Rd!$A:$T,MATCH(Table12[[#This Row],[L.eff]],M.Rd!$C$2:$S$2)+2,FALSE)</f>
        <v>159</v>
      </c>
      <c r="F1452" s="55">
        <f>VLOOKUP(Table12[[#This Row],[Name]],V.Rd!$A:$B,2,FALSE)</f>
        <v>958</v>
      </c>
      <c r="G1452" s="55">
        <f>VLOOKUP(Table12[[#This Row],[Name]],M.Rd!$A:$T,20,FALSE)</f>
        <v>4810</v>
      </c>
    </row>
    <row r="1453" spans="1:7" x14ac:dyDescent="0.25">
      <c r="A1453" s="44" t="s">
        <v>466</v>
      </c>
      <c r="B1453" s="49">
        <v>42.8</v>
      </c>
      <c r="C1453" s="49">
        <v>4</v>
      </c>
      <c r="D1453" s="46">
        <v>1260</v>
      </c>
      <c r="E1453" s="55">
        <f>VLOOKUP(Table12[[#This Row],[Name]],M.Rd!$A:$T,MATCH(Table12[[#This Row],[L.eff]],M.Rd!$C$2:$S$2)+2,FALSE)</f>
        <v>159</v>
      </c>
      <c r="F1453" s="55">
        <f>VLOOKUP(Table12[[#This Row],[Name]],V.Rd!$A:$B,2,FALSE)</f>
        <v>958</v>
      </c>
      <c r="G1453" s="55">
        <f>VLOOKUP(Table12[[#This Row],[Name]],M.Rd!$A:$T,20,FALSE)</f>
        <v>4810</v>
      </c>
    </row>
    <row r="1454" spans="1:7" x14ac:dyDescent="0.25">
      <c r="A1454" s="44" t="s">
        <v>466</v>
      </c>
      <c r="B1454" s="49">
        <v>42.8</v>
      </c>
      <c r="C1454" s="49">
        <v>5</v>
      </c>
      <c r="D1454" s="46">
        <v>986</v>
      </c>
      <c r="E1454" s="55">
        <f>VLOOKUP(Table12[[#This Row],[Name]],M.Rd!$A:$T,MATCH(Table12[[#This Row],[L.eff]],M.Rd!$C$2:$S$2)+2,FALSE)</f>
        <v>159</v>
      </c>
      <c r="F1454" s="55">
        <f>VLOOKUP(Table12[[#This Row],[Name]],V.Rd!$A:$B,2,FALSE)</f>
        <v>958</v>
      </c>
      <c r="G1454" s="55">
        <f>VLOOKUP(Table12[[#This Row],[Name]],M.Rd!$A:$T,20,FALSE)</f>
        <v>4810</v>
      </c>
    </row>
    <row r="1455" spans="1:7" x14ac:dyDescent="0.25">
      <c r="A1455" s="44" t="s">
        <v>466</v>
      </c>
      <c r="B1455" s="49">
        <v>42.8</v>
      </c>
      <c r="C1455" s="49">
        <v>6</v>
      </c>
      <c r="D1455" s="46">
        <v>753</v>
      </c>
      <c r="E1455" s="55">
        <f>VLOOKUP(Table12[[#This Row],[Name]],M.Rd!$A:$T,MATCH(Table12[[#This Row],[L.eff]],M.Rd!$C$2:$S$2)+2,FALSE)</f>
        <v>159</v>
      </c>
      <c r="F1455" s="55">
        <f>VLOOKUP(Table12[[#This Row],[Name]],V.Rd!$A:$B,2,FALSE)</f>
        <v>958</v>
      </c>
      <c r="G1455" s="55">
        <f>VLOOKUP(Table12[[#This Row],[Name]],M.Rd!$A:$T,20,FALSE)</f>
        <v>4810</v>
      </c>
    </row>
    <row r="1456" spans="1:7" x14ac:dyDescent="0.25">
      <c r="A1456" s="44" t="s">
        <v>466</v>
      </c>
      <c r="B1456" s="49">
        <v>42.8</v>
      </c>
      <c r="C1456" s="49">
        <v>7</v>
      </c>
      <c r="D1456" s="46">
        <v>581</v>
      </c>
      <c r="E1456" s="55">
        <f>VLOOKUP(Table12[[#This Row],[Name]],M.Rd!$A:$T,MATCH(Table12[[#This Row],[L.eff]],M.Rd!$C$2:$S$2)+2,FALSE)</f>
        <v>159</v>
      </c>
      <c r="F1456" s="55">
        <f>VLOOKUP(Table12[[#This Row],[Name]],V.Rd!$A:$B,2,FALSE)</f>
        <v>958</v>
      </c>
      <c r="G1456" s="55">
        <f>VLOOKUP(Table12[[#This Row],[Name]],M.Rd!$A:$T,20,FALSE)</f>
        <v>4810</v>
      </c>
    </row>
    <row r="1457" spans="1:7" x14ac:dyDescent="0.25">
      <c r="A1457" s="44" t="s">
        <v>466</v>
      </c>
      <c r="B1457" s="49">
        <v>42.8</v>
      </c>
      <c r="C1457" s="49">
        <v>8</v>
      </c>
      <c r="D1457" s="46">
        <v>458</v>
      </c>
      <c r="E1457" s="55">
        <f>VLOOKUP(Table12[[#This Row],[Name]],M.Rd!$A:$T,MATCH(Table12[[#This Row],[L.eff]],M.Rd!$C$2:$S$2)+2,FALSE)</f>
        <v>159</v>
      </c>
      <c r="F1457" s="55">
        <f>VLOOKUP(Table12[[#This Row],[Name]],V.Rd!$A:$B,2,FALSE)</f>
        <v>958</v>
      </c>
      <c r="G1457" s="55">
        <f>VLOOKUP(Table12[[#This Row],[Name]],M.Rd!$A:$T,20,FALSE)</f>
        <v>4810</v>
      </c>
    </row>
    <row r="1458" spans="1:7" x14ac:dyDescent="0.25">
      <c r="A1458" s="44" t="s">
        <v>466</v>
      </c>
      <c r="B1458" s="49">
        <v>42.8</v>
      </c>
      <c r="C1458" s="49">
        <v>9</v>
      </c>
      <c r="D1458" s="46">
        <v>369</v>
      </c>
      <c r="E1458" s="55">
        <f>VLOOKUP(Table12[[#This Row],[Name]],M.Rd!$A:$T,MATCH(Table12[[#This Row],[L.eff]],M.Rd!$C$2:$S$2)+2,FALSE)</f>
        <v>159</v>
      </c>
      <c r="F1458" s="55">
        <f>VLOOKUP(Table12[[#This Row],[Name]],V.Rd!$A:$B,2,FALSE)</f>
        <v>958</v>
      </c>
      <c r="G1458" s="55">
        <f>VLOOKUP(Table12[[#This Row],[Name]],M.Rd!$A:$T,20,FALSE)</f>
        <v>4810</v>
      </c>
    </row>
    <row r="1459" spans="1:7" x14ac:dyDescent="0.25">
      <c r="A1459" s="44" t="s">
        <v>466</v>
      </c>
      <c r="B1459" s="49">
        <v>42.8</v>
      </c>
      <c r="C1459" s="49">
        <v>10</v>
      </c>
      <c r="D1459" s="46">
        <v>303</v>
      </c>
      <c r="E1459" s="55">
        <f>VLOOKUP(Table12[[#This Row],[Name]],M.Rd!$A:$T,MATCH(Table12[[#This Row],[L.eff]],M.Rd!$C$2:$S$2)+2,FALSE)</f>
        <v>159</v>
      </c>
      <c r="F1459" s="55">
        <f>VLOOKUP(Table12[[#This Row],[Name]],V.Rd!$A:$B,2,FALSE)</f>
        <v>958</v>
      </c>
      <c r="G1459" s="55">
        <f>VLOOKUP(Table12[[#This Row],[Name]],M.Rd!$A:$T,20,FALSE)</f>
        <v>4810</v>
      </c>
    </row>
    <row r="1460" spans="1:7" x14ac:dyDescent="0.25">
      <c r="A1460" s="44" t="s">
        <v>466</v>
      </c>
      <c r="B1460" s="49">
        <v>42.8</v>
      </c>
      <c r="C1460" s="49">
        <v>11</v>
      </c>
      <c r="D1460" s="46">
        <v>253</v>
      </c>
      <c r="E1460" s="55">
        <f>VLOOKUP(Table12[[#This Row],[Name]],M.Rd!$A:$T,MATCH(Table12[[#This Row],[L.eff]],M.Rd!$C$2:$S$2)+2,FALSE)</f>
        <v>159</v>
      </c>
      <c r="F1460" s="55">
        <f>VLOOKUP(Table12[[#This Row],[Name]],V.Rd!$A:$B,2,FALSE)</f>
        <v>958</v>
      </c>
      <c r="G1460" s="55">
        <f>VLOOKUP(Table12[[#This Row],[Name]],M.Rd!$A:$T,20,FALSE)</f>
        <v>4810</v>
      </c>
    </row>
    <row r="1461" spans="1:7" x14ac:dyDescent="0.25">
      <c r="A1461" s="44" t="s">
        <v>466</v>
      </c>
      <c r="B1461" s="49">
        <v>42.8</v>
      </c>
      <c r="C1461" s="49">
        <v>12</v>
      </c>
      <c r="D1461" s="46">
        <v>215</v>
      </c>
      <c r="E1461" s="55">
        <f>VLOOKUP(Table12[[#This Row],[Name]],M.Rd!$A:$T,MATCH(Table12[[#This Row],[L.eff]],M.Rd!$C$2:$S$2)+2,FALSE)</f>
        <v>1E-3</v>
      </c>
      <c r="F1461" s="55">
        <f>VLOOKUP(Table12[[#This Row],[Name]],V.Rd!$A:$B,2,FALSE)</f>
        <v>958</v>
      </c>
      <c r="G1461" s="55">
        <f>VLOOKUP(Table12[[#This Row],[Name]],M.Rd!$A:$T,20,FALSE)</f>
        <v>4810</v>
      </c>
    </row>
    <row r="1462" spans="1:7" x14ac:dyDescent="0.25">
      <c r="A1462" s="44" t="s">
        <v>466</v>
      </c>
      <c r="B1462" s="49">
        <v>42.8</v>
      </c>
      <c r="C1462" s="49">
        <v>13</v>
      </c>
      <c r="D1462" s="46">
        <v>184</v>
      </c>
      <c r="E1462" s="55">
        <f>VLOOKUP(Table12[[#This Row],[Name]],M.Rd!$A:$T,MATCH(Table12[[#This Row],[L.eff]],M.Rd!$C$2:$S$2)+2,FALSE)</f>
        <v>1E-3</v>
      </c>
      <c r="F1462" s="55">
        <f>VLOOKUP(Table12[[#This Row],[Name]],V.Rd!$A:$B,2,FALSE)</f>
        <v>958</v>
      </c>
      <c r="G1462" s="55">
        <f>VLOOKUP(Table12[[#This Row],[Name]],M.Rd!$A:$T,20,FALSE)</f>
        <v>4810</v>
      </c>
    </row>
    <row r="1463" spans="1:7" x14ac:dyDescent="0.25">
      <c r="A1463" s="44" t="s">
        <v>466</v>
      </c>
      <c r="B1463" s="49">
        <v>42.8</v>
      </c>
      <c r="C1463" s="49">
        <v>14</v>
      </c>
      <c r="D1463" s="46">
        <v>160</v>
      </c>
      <c r="E1463" s="55">
        <f>VLOOKUP(Table12[[#This Row],[Name]],M.Rd!$A:$T,MATCH(Table12[[#This Row],[L.eff]],M.Rd!$C$2:$S$2)+2,FALSE)</f>
        <v>1E-3</v>
      </c>
      <c r="F1463" s="55">
        <f>VLOOKUP(Table12[[#This Row],[Name]],V.Rd!$A:$B,2,FALSE)</f>
        <v>958</v>
      </c>
      <c r="G1463" s="55">
        <f>VLOOKUP(Table12[[#This Row],[Name]],M.Rd!$A:$T,20,FALSE)</f>
        <v>4810</v>
      </c>
    </row>
    <row r="1464" spans="1:7" x14ac:dyDescent="0.25">
      <c r="A1464" s="43" t="s">
        <v>472</v>
      </c>
      <c r="B1464" s="48">
        <v>71.5</v>
      </c>
      <c r="C1464" s="48">
        <v>1</v>
      </c>
      <c r="D1464" s="45">
        <v>2790</v>
      </c>
      <c r="E1464" s="55">
        <f>VLOOKUP(Table12[[#This Row],[Name]],M.Rd!$A:$T,MATCH(Table12[[#This Row],[L.eff]],M.Rd!$C$2:$S$2)+2,FALSE)</f>
        <v>355</v>
      </c>
      <c r="F1464" s="55">
        <f>VLOOKUP(Table12[[#This Row],[Name]],V.Rd!$A:$B,2,FALSE)</f>
        <v>1600</v>
      </c>
      <c r="G1464" s="55">
        <f>VLOOKUP(Table12[[#This Row],[Name]],M.Rd!$A:$T,20,FALSE)</f>
        <v>14300</v>
      </c>
    </row>
    <row r="1465" spans="1:7" x14ac:dyDescent="0.25">
      <c r="A1465" s="44" t="s">
        <v>472</v>
      </c>
      <c r="B1465" s="49">
        <v>71.5</v>
      </c>
      <c r="C1465" s="49">
        <v>1.5</v>
      </c>
      <c r="D1465" s="46">
        <v>2760</v>
      </c>
      <c r="E1465" s="55">
        <f>VLOOKUP(Table12[[#This Row],[Name]],M.Rd!$A:$T,MATCH(Table12[[#This Row],[L.eff]],M.Rd!$C$2:$S$2)+2,FALSE)</f>
        <v>355</v>
      </c>
      <c r="F1465" s="55">
        <f>VLOOKUP(Table12[[#This Row],[Name]],V.Rd!$A:$B,2,FALSE)</f>
        <v>1600</v>
      </c>
      <c r="G1465" s="55">
        <f>VLOOKUP(Table12[[#This Row],[Name]],M.Rd!$A:$T,20,FALSE)</f>
        <v>14300</v>
      </c>
    </row>
    <row r="1466" spans="1:7" x14ac:dyDescent="0.25">
      <c r="A1466" s="44" t="s">
        <v>472</v>
      </c>
      <c r="B1466" s="49">
        <v>71.5</v>
      </c>
      <c r="C1466" s="49">
        <v>2</v>
      </c>
      <c r="D1466" s="46">
        <v>2700</v>
      </c>
      <c r="E1466" s="55">
        <f>VLOOKUP(Table12[[#This Row],[Name]],M.Rd!$A:$T,MATCH(Table12[[#This Row],[L.eff]],M.Rd!$C$2:$S$2)+2,FALSE)</f>
        <v>355</v>
      </c>
      <c r="F1466" s="55">
        <f>VLOOKUP(Table12[[#This Row],[Name]],V.Rd!$A:$B,2,FALSE)</f>
        <v>1600</v>
      </c>
      <c r="G1466" s="55">
        <f>VLOOKUP(Table12[[#This Row],[Name]],M.Rd!$A:$T,20,FALSE)</f>
        <v>14300</v>
      </c>
    </row>
    <row r="1467" spans="1:7" x14ac:dyDescent="0.25">
      <c r="A1467" s="44" t="s">
        <v>472</v>
      </c>
      <c r="B1467" s="49">
        <v>71.5</v>
      </c>
      <c r="C1467" s="49">
        <v>2.5</v>
      </c>
      <c r="D1467" s="46">
        <v>2650</v>
      </c>
      <c r="E1467" s="55">
        <f>VLOOKUP(Table12[[#This Row],[Name]],M.Rd!$A:$T,MATCH(Table12[[#This Row],[L.eff]],M.Rd!$C$2:$S$2)+2,FALSE)</f>
        <v>355</v>
      </c>
      <c r="F1467" s="55">
        <f>VLOOKUP(Table12[[#This Row],[Name]],V.Rd!$A:$B,2,FALSE)</f>
        <v>1600</v>
      </c>
      <c r="G1467" s="55">
        <f>VLOOKUP(Table12[[#This Row],[Name]],M.Rd!$A:$T,20,FALSE)</f>
        <v>14300</v>
      </c>
    </row>
    <row r="1468" spans="1:7" x14ac:dyDescent="0.25">
      <c r="A1468" s="44" t="s">
        <v>472</v>
      </c>
      <c r="B1468" s="49">
        <v>71.5</v>
      </c>
      <c r="C1468" s="49">
        <v>3</v>
      </c>
      <c r="D1468" s="46">
        <v>2580</v>
      </c>
      <c r="E1468" s="55">
        <f>VLOOKUP(Table12[[#This Row],[Name]],M.Rd!$A:$T,MATCH(Table12[[#This Row],[L.eff]],M.Rd!$C$2:$S$2)+2,FALSE)</f>
        <v>355</v>
      </c>
      <c r="F1468" s="55">
        <f>VLOOKUP(Table12[[#This Row],[Name]],V.Rd!$A:$B,2,FALSE)</f>
        <v>1600</v>
      </c>
      <c r="G1468" s="55">
        <f>VLOOKUP(Table12[[#This Row],[Name]],M.Rd!$A:$T,20,FALSE)</f>
        <v>14300</v>
      </c>
    </row>
    <row r="1469" spans="1:7" x14ac:dyDescent="0.25">
      <c r="A1469" s="44" t="s">
        <v>472</v>
      </c>
      <c r="B1469" s="49">
        <v>71.5</v>
      </c>
      <c r="C1469" s="49">
        <v>3.5</v>
      </c>
      <c r="D1469" s="46">
        <v>2500</v>
      </c>
      <c r="E1469" s="55">
        <f>VLOOKUP(Table12[[#This Row],[Name]],M.Rd!$A:$T,MATCH(Table12[[#This Row],[L.eff]],M.Rd!$C$2:$S$2)+2,FALSE)</f>
        <v>355</v>
      </c>
      <c r="F1469" s="55">
        <f>VLOOKUP(Table12[[#This Row],[Name]],V.Rd!$A:$B,2,FALSE)</f>
        <v>1600</v>
      </c>
      <c r="G1469" s="55">
        <f>VLOOKUP(Table12[[#This Row],[Name]],M.Rd!$A:$T,20,FALSE)</f>
        <v>14300</v>
      </c>
    </row>
    <row r="1470" spans="1:7" x14ac:dyDescent="0.25">
      <c r="A1470" s="44" t="s">
        <v>472</v>
      </c>
      <c r="B1470" s="49">
        <v>71.5</v>
      </c>
      <c r="C1470" s="49">
        <v>4</v>
      </c>
      <c r="D1470" s="46">
        <v>2410</v>
      </c>
      <c r="E1470" s="55">
        <f>VLOOKUP(Table12[[#This Row],[Name]],M.Rd!$A:$T,MATCH(Table12[[#This Row],[L.eff]],M.Rd!$C$2:$S$2)+2,FALSE)</f>
        <v>355</v>
      </c>
      <c r="F1470" s="55">
        <f>VLOOKUP(Table12[[#This Row],[Name]],V.Rd!$A:$B,2,FALSE)</f>
        <v>1600</v>
      </c>
      <c r="G1470" s="55">
        <f>VLOOKUP(Table12[[#This Row],[Name]],M.Rd!$A:$T,20,FALSE)</f>
        <v>14300</v>
      </c>
    </row>
    <row r="1471" spans="1:7" x14ac:dyDescent="0.25">
      <c r="A1471" s="44" t="s">
        <v>472</v>
      </c>
      <c r="B1471" s="49">
        <v>71.5</v>
      </c>
      <c r="C1471" s="49">
        <v>5</v>
      </c>
      <c r="D1471" s="46">
        <v>2160</v>
      </c>
      <c r="E1471" s="55">
        <f>VLOOKUP(Table12[[#This Row],[Name]],M.Rd!$A:$T,MATCH(Table12[[#This Row],[L.eff]],M.Rd!$C$2:$S$2)+2,FALSE)</f>
        <v>355</v>
      </c>
      <c r="F1471" s="55">
        <f>VLOOKUP(Table12[[#This Row],[Name]],V.Rd!$A:$B,2,FALSE)</f>
        <v>1600</v>
      </c>
      <c r="G1471" s="55">
        <f>VLOOKUP(Table12[[#This Row],[Name]],M.Rd!$A:$T,20,FALSE)</f>
        <v>14300</v>
      </c>
    </row>
    <row r="1472" spans="1:7" x14ac:dyDescent="0.25">
      <c r="A1472" s="44" t="s">
        <v>472</v>
      </c>
      <c r="B1472" s="49">
        <v>71.5</v>
      </c>
      <c r="C1472" s="49">
        <v>6</v>
      </c>
      <c r="D1472" s="46">
        <v>1850</v>
      </c>
      <c r="E1472" s="55">
        <f>VLOOKUP(Table12[[#This Row],[Name]],M.Rd!$A:$T,MATCH(Table12[[#This Row],[L.eff]],M.Rd!$C$2:$S$2)+2,FALSE)</f>
        <v>355</v>
      </c>
      <c r="F1472" s="55">
        <f>VLOOKUP(Table12[[#This Row],[Name]],V.Rd!$A:$B,2,FALSE)</f>
        <v>1600</v>
      </c>
      <c r="G1472" s="55">
        <f>VLOOKUP(Table12[[#This Row],[Name]],M.Rd!$A:$T,20,FALSE)</f>
        <v>14300</v>
      </c>
    </row>
    <row r="1473" spans="1:7" x14ac:dyDescent="0.25">
      <c r="A1473" s="44" t="s">
        <v>472</v>
      </c>
      <c r="B1473" s="49">
        <v>71.5</v>
      </c>
      <c r="C1473" s="49">
        <v>7</v>
      </c>
      <c r="D1473" s="46">
        <v>1530</v>
      </c>
      <c r="E1473" s="55">
        <f>VLOOKUP(Table12[[#This Row],[Name]],M.Rd!$A:$T,MATCH(Table12[[#This Row],[L.eff]],M.Rd!$C$2:$S$2)+2,FALSE)</f>
        <v>355</v>
      </c>
      <c r="F1473" s="55">
        <f>VLOOKUP(Table12[[#This Row],[Name]],V.Rd!$A:$B,2,FALSE)</f>
        <v>1600</v>
      </c>
      <c r="G1473" s="55">
        <f>VLOOKUP(Table12[[#This Row],[Name]],M.Rd!$A:$T,20,FALSE)</f>
        <v>14300</v>
      </c>
    </row>
    <row r="1474" spans="1:7" x14ac:dyDescent="0.25">
      <c r="A1474" s="44" t="s">
        <v>472</v>
      </c>
      <c r="B1474" s="49">
        <v>71.5</v>
      </c>
      <c r="C1474" s="49">
        <v>8</v>
      </c>
      <c r="D1474" s="46">
        <v>1260</v>
      </c>
      <c r="E1474" s="55">
        <f>VLOOKUP(Table12[[#This Row],[Name]],M.Rd!$A:$T,MATCH(Table12[[#This Row],[L.eff]],M.Rd!$C$2:$S$2)+2,FALSE)</f>
        <v>355</v>
      </c>
      <c r="F1474" s="55">
        <f>VLOOKUP(Table12[[#This Row],[Name]],V.Rd!$A:$B,2,FALSE)</f>
        <v>1600</v>
      </c>
      <c r="G1474" s="55">
        <f>VLOOKUP(Table12[[#This Row],[Name]],M.Rd!$A:$T,20,FALSE)</f>
        <v>14300</v>
      </c>
    </row>
    <row r="1475" spans="1:7" x14ac:dyDescent="0.25">
      <c r="A1475" s="44" t="s">
        <v>472</v>
      </c>
      <c r="B1475" s="49">
        <v>71.5</v>
      </c>
      <c r="C1475" s="49">
        <v>9</v>
      </c>
      <c r="D1475" s="46">
        <v>1040</v>
      </c>
      <c r="E1475" s="55">
        <f>VLOOKUP(Table12[[#This Row],[Name]],M.Rd!$A:$T,MATCH(Table12[[#This Row],[L.eff]],M.Rd!$C$2:$S$2)+2,FALSE)</f>
        <v>355</v>
      </c>
      <c r="F1475" s="55">
        <f>VLOOKUP(Table12[[#This Row],[Name]],V.Rd!$A:$B,2,FALSE)</f>
        <v>1600</v>
      </c>
      <c r="G1475" s="55">
        <f>VLOOKUP(Table12[[#This Row],[Name]],M.Rd!$A:$T,20,FALSE)</f>
        <v>14300</v>
      </c>
    </row>
    <row r="1476" spans="1:7" x14ac:dyDescent="0.25">
      <c r="A1476" s="44" t="s">
        <v>472</v>
      </c>
      <c r="B1476" s="49">
        <v>71.5</v>
      </c>
      <c r="C1476" s="49">
        <v>10</v>
      </c>
      <c r="D1476" s="46">
        <v>862</v>
      </c>
      <c r="E1476" s="55">
        <f>VLOOKUP(Table12[[#This Row],[Name]],M.Rd!$A:$T,MATCH(Table12[[#This Row],[L.eff]],M.Rd!$C$2:$S$2)+2,FALSE)</f>
        <v>355</v>
      </c>
      <c r="F1476" s="55">
        <f>VLOOKUP(Table12[[#This Row],[Name]],V.Rd!$A:$B,2,FALSE)</f>
        <v>1600</v>
      </c>
      <c r="G1476" s="55">
        <f>VLOOKUP(Table12[[#This Row],[Name]],M.Rd!$A:$T,20,FALSE)</f>
        <v>14300</v>
      </c>
    </row>
    <row r="1477" spans="1:7" x14ac:dyDescent="0.25">
      <c r="A1477" s="44" t="s">
        <v>472</v>
      </c>
      <c r="B1477" s="49">
        <v>71.5</v>
      </c>
      <c r="C1477" s="49">
        <v>11</v>
      </c>
      <c r="D1477" s="46">
        <v>727</v>
      </c>
      <c r="E1477" s="55">
        <f>VLOOKUP(Table12[[#This Row],[Name]],M.Rd!$A:$T,MATCH(Table12[[#This Row],[L.eff]],M.Rd!$C$2:$S$2)+2,FALSE)</f>
        <v>355</v>
      </c>
      <c r="F1477" s="55">
        <f>VLOOKUP(Table12[[#This Row],[Name]],V.Rd!$A:$B,2,FALSE)</f>
        <v>1600</v>
      </c>
      <c r="G1477" s="55">
        <f>VLOOKUP(Table12[[#This Row],[Name]],M.Rd!$A:$T,20,FALSE)</f>
        <v>14300</v>
      </c>
    </row>
    <row r="1478" spans="1:7" x14ac:dyDescent="0.25">
      <c r="A1478" s="44" t="s">
        <v>472</v>
      </c>
      <c r="B1478" s="49">
        <v>71.5</v>
      </c>
      <c r="C1478" s="49">
        <v>12</v>
      </c>
      <c r="D1478" s="46">
        <v>620</v>
      </c>
      <c r="E1478" s="55">
        <f>VLOOKUP(Table12[[#This Row],[Name]],M.Rd!$A:$T,MATCH(Table12[[#This Row],[L.eff]],M.Rd!$C$2:$S$2)+2,FALSE)</f>
        <v>355</v>
      </c>
      <c r="F1478" s="55">
        <f>VLOOKUP(Table12[[#This Row],[Name]],V.Rd!$A:$B,2,FALSE)</f>
        <v>1600</v>
      </c>
      <c r="G1478" s="55">
        <f>VLOOKUP(Table12[[#This Row],[Name]],M.Rd!$A:$T,20,FALSE)</f>
        <v>14300</v>
      </c>
    </row>
    <row r="1479" spans="1:7" x14ac:dyDescent="0.25">
      <c r="A1479" s="44" t="s">
        <v>472</v>
      </c>
      <c r="B1479" s="49">
        <v>71.5</v>
      </c>
      <c r="C1479" s="49">
        <v>13</v>
      </c>
      <c r="D1479" s="46">
        <v>534</v>
      </c>
      <c r="E1479" s="55">
        <f>VLOOKUP(Table12[[#This Row],[Name]],M.Rd!$A:$T,MATCH(Table12[[#This Row],[L.eff]],M.Rd!$C$2:$S$2)+2,FALSE)</f>
        <v>355</v>
      </c>
      <c r="F1479" s="55">
        <f>VLOOKUP(Table12[[#This Row],[Name]],V.Rd!$A:$B,2,FALSE)</f>
        <v>1600</v>
      </c>
      <c r="G1479" s="55">
        <f>VLOOKUP(Table12[[#This Row],[Name]],M.Rd!$A:$T,20,FALSE)</f>
        <v>14300</v>
      </c>
    </row>
    <row r="1480" spans="1:7" x14ac:dyDescent="0.25">
      <c r="A1480" s="44" t="s">
        <v>472</v>
      </c>
      <c r="B1480" s="49">
        <v>71.5</v>
      </c>
      <c r="C1480" s="49">
        <v>14</v>
      </c>
      <c r="D1480" s="46">
        <v>465</v>
      </c>
      <c r="E1480" s="55">
        <f>VLOOKUP(Table12[[#This Row],[Name]],M.Rd!$A:$T,MATCH(Table12[[#This Row],[L.eff]],M.Rd!$C$2:$S$2)+2,FALSE)</f>
        <v>355</v>
      </c>
      <c r="F1480" s="55">
        <f>VLOOKUP(Table12[[#This Row],[Name]],V.Rd!$A:$B,2,FALSE)</f>
        <v>1600</v>
      </c>
      <c r="G1480" s="55">
        <f>VLOOKUP(Table12[[#This Row],[Name]],M.Rd!$A:$T,20,FALSE)</f>
        <v>14300</v>
      </c>
    </row>
    <row r="1481" spans="1:7" x14ac:dyDescent="0.25">
      <c r="A1481" s="43" t="s">
        <v>473</v>
      </c>
      <c r="B1481" s="48">
        <v>88.6</v>
      </c>
      <c r="C1481" s="48">
        <v>1</v>
      </c>
      <c r="D1481" s="45">
        <v>3870</v>
      </c>
      <c r="E1481" s="55">
        <f>VLOOKUP(Table12[[#This Row],[Name]],M.Rd!$A:$T,MATCH(Table12[[#This Row],[L.eff]],M.Rd!$C$2:$S$2)+2,FALSE)</f>
        <v>437</v>
      </c>
      <c r="F1481" s="55">
        <f>VLOOKUP(Table12[[#This Row],[Name]],V.Rd!$A:$B,2,FALSE)</f>
        <v>1990</v>
      </c>
      <c r="G1481" s="55">
        <f>VLOOKUP(Table12[[#This Row],[Name]],M.Rd!$A:$T,20,FALSE)</f>
        <v>17500</v>
      </c>
    </row>
    <row r="1482" spans="1:7" x14ac:dyDescent="0.25">
      <c r="A1482" s="44" t="s">
        <v>473</v>
      </c>
      <c r="B1482" s="49">
        <v>88.6</v>
      </c>
      <c r="C1482" s="49">
        <v>1.5</v>
      </c>
      <c r="D1482" s="46">
        <v>3810</v>
      </c>
      <c r="E1482" s="55">
        <f>VLOOKUP(Table12[[#This Row],[Name]],M.Rd!$A:$T,MATCH(Table12[[#This Row],[L.eff]],M.Rd!$C$2:$S$2)+2,FALSE)</f>
        <v>437</v>
      </c>
      <c r="F1482" s="55">
        <f>VLOOKUP(Table12[[#This Row],[Name]],V.Rd!$A:$B,2,FALSE)</f>
        <v>1990</v>
      </c>
      <c r="G1482" s="55">
        <f>VLOOKUP(Table12[[#This Row],[Name]],M.Rd!$A:$T,20,FALSE)</f>
        <v>17500</v>
      </c>
    </row>
    <row r="1483" spans="1:7" x14ac:dyDescent="0.25">
      <c r="A1483" s="44" t="s">
        <v>473</v>
      </c>
      <c r="B1483" s="49">
        <v>88.6</v>
      </c>
      <c r="C1483" s="49">
        <v>2</v>
      </c>
      <c r="D1483" s="46">
        <v>3730</v>
      </c>
      <c r="E1483" s="55">
        <f>VLOOKUP(Table12[[#This Row],[Name]],M.Rd!$A:$T,MATCH(Table12[[#This Row],[L.eff]],M.Rd!$C$2:$S$2)+2,FALSE)</f>
        <v>437</v>
      </c>
      <c r="F1483" s="55">
        <f>VLOOKUP(Table12[[#This Row],[Name]],V.Rd!$A:$B,2,FALSE)</f>
        <v>1990</v>
      </c>
      <c r="G1483" s="55">
        <f>VLOOKUP(Table12[[#This Row],[Name]],M.Rd!$A:$T,20,FALSE)</f>
        <v>17500</v>
      </c>
    </row>
    <row r="1484" spans="1:7" x14ac:dyDescent="0.25">
      <c r="A1484" s="44" t="s">
        <v>473</v>
      </c>
      <c r="B1484" s="49">
        <v>88.6</v>
      </c>
      <c r="C1484" s="49">
        <v>2.5</v>
      </c>
      <c r="D1484" s="46">
        <v>3640</v>
      </c>
      <c r="E1484" s="55">
        <f>VLOOKUP(Table12[[#This Row],[Name]],M.Rd!$A:$T,MATCH(Table12[[#This Row],[L.eff]],M.Rd!$C$2:$S$2)+2,FALSE)</f>
        <v>437</v>
      </c>
      <c r="F1484" s="55">
        <f>VLOOKUP(Table12[[#This Row],[Name]],V.Rd!$A:$B,2,FALSE)</f>
        <v>1990</v>
      </c>
      <c r="G1484" s="55">
        <f>VLOOKUP(Table12[[#This Row],[Name]],M.Rd!$A:$T,20,FALSE)</f>
        <v>17500</v>
      </c>
    </row>
    <row r="1485" spans="1:7" x14ac:dyDescent="0.25">
      <c r="A1485" s="44" t="s">
        <v>473</v>
      </c>
      <c r="B1485" s="49">
        <v>88.6</v>
      </c>
      <c r="C1485" s="49">
        <v>3</v>
      </c>
      <c r="D1485" s="46">
        <v>3530</v>
      </c>
      <c r="E1485" s="55">
        <f>VLOOKUP(Table12[[#This Row],[Name]],M.Rd!$A:$T,MATCH(Table12[[#This Row],[L.eff]],M.Rd!$C$2:$S$2)+2,FALSE)</f>
        <v>437</v>
      </c>
      <c r="F1485" s="55">
        <f>VLOOKUP(Table12[[#This Row],[Name]],V.Rd!$A:$B,2,FALSE)</f>
        <v>1990</v>
      </c>
      <c r="G1485" s="55">
        <f>VLOOKUP(Table12[[#This Row],[Name]],M.Rd!$A:$T,20,FALSE)</f>
        <v>17500</v>
      </c>
    </row>
    <row r="1486" spans="1:7" x14ac:dyDescent="0.25">
      <c r="A1486" s="44" t="s">
        <v>473</v>
      </c>
      <c r="B1486" s="49">
        <v>88.6</v>
      </c>
      <c r="C1486" s="49">
        <v>3.5</v>
      </c>
      <c r="D1486" s="46">
        <v>3410</v>
      </c>
      <c r="E1486" s="55">
        <f>VLOOKUP(Table12[[#This Row],[Name]],M.Rd!$A:$T,MATCH(Table12[[#This Row],[L.eff]],M.Rd!$C$2:$S$2)+2,FALSE)</f>
        <v>437</v>
      </c>
      <c r="F1486" s="55">
        <f>VLOOKUP(Table12[[#This Row],[Name]],V.Rd!$A:$B,2,FALSE)</f>
        <v>1990</v>
      </c>
      <c r="G1486" s="55">
        <f>VLOOKUP(Table12[[#This Row],[Name]],M.Rd!$A:$T,20,FALSE)</f>
        <v>17500</v>
      </c>
    </row>
    <row r="1487" spans="1:7" x14ac:dyDescent="0.25">
      <c r="A1487" s="44" t="s">
        <v>473</v>
      </c>
      <c r="B1487" s="49">
        <v>88.6</v>
      </c>
      <c r="C1487" s="49">
        <v>4</v>
      </c>
      <c r="D1487" s="46">
        <v>3250</v>
      </c>
      <c r="E1487" s="55">
        <f>VLOOKUP(Table12[[#This Row],[Name]],M.Rd!$A:$T,MATCH(Table12[[#This Row],[L.eff]],M.Rd!$C$2:$S$2)+2,FALSE)</f>
        <v>437</v>
      </c>
      <c r="F1487" s="55">
        <f>VLOOKUP(Table12[[#This Row],[Name]],V.Rd!$A:$B,2,FALSE)</f>
        <v>1990</v>
      </c>
      <c r="G1487" s="55">
        <f>VLOOKUP(Table12[[#This Row],[Name]],M.Rd!$A:$T,20,FALSE)</f>
        <v>17500</v>
      </c>
    </row>
    <row r="1488" spans="1:7" x14ac:dyDescent="0.25">
      <c r="A1488" s="44" t="s">
        <v>473</v>
      </c>
      <c r="B1488" s="49">
        <v>88.6</v>
      </c>
      <c r="C1488" s="49">
        <v>5</v>
      </c>
      <c r="D1488" s="46">
        <v>2860</v>
      </c>
      <c r="E1488" s="55">
        <f>VLOOKUP(Table12[[#This Row],[Name]],M.Rd!$A:$T,MATCH(Table12[[#This Row],[L.eff]],M.Rd!$C$2:$S$2)+2,FALSE)</f>
        <v>437</v>
      </c>
      <c r="F1488" s="55">
        <f>VLOOKUP(Table12[[#This Row],[Name]],V.Rd!$A:$B,2,FALSE)</f>
        <v>1990</v>
      </c>
      <c r="G1488" s="55">
        <f>VLOOKUP(Table12[[#This Row],[Name]],M.Rd!$A:$T,20,FALSE)</f>
        <v>17500</v>
      </c>
    </row>
    <row r="1489" spans="1:7" x14ac:dyDescent="0.25">
      <c r="A1489" s="44" t="s">
        <v>473</v>
      </c>
      <c r="B1489" s="49">
        <v>88.6</v>
      </c>
      <c r="C1489" s="49">
        <v>6</v>
      </c>
      <c r="D1489" s="46">
        <v>2380</v>
      </c>
      <c r="E1489" s="55">
        <f>VLOOKUP(Table12[[#This Row],[Name]],M.Rd!$A:$T,MATCH(Table12[[#This Row],[L.eff]],M.Rd!$C$2:$S$2)+2,FALSE)</f>
        <v>437</v>
      </c>
      <c r="F1489" s="55">
        <f>VLOOKUP(Table12[[#This Row],[Name]],V.Rd!$A:$B,2,FALSE)</f>
        <v>1990</v>
      </c>
      <c r="G1489" s="55">
        <f>VLOOKUP(Table12[[#This Row],[Name]],M.Rd!$A:$T,20,FALSE)</f>
        <v>17500</v>
      </c>
    </row>
    <row r="1490" spans="1:7" x14ac:dyDescent="0.25">
      <c r="A1490" s="44" t="s">
        <v>473</v>
      </c>
      <c r="B1490" s="49">
        <v>88.6</v>
      </c>
      <c r="C1490" s="49">
        <v>7</v>
      </c>
      <c r="D1490" s="46">
        <v>1930</v>
      </c>
      <c r="E1490" s="55">
        <f>VLOOKUP(Table12[[#This Row],[Name]],M.Rd!$A:$T,MATCH(Table12[[#This Row],[L.eff]],M.Rd!$C$2:$S$2)+2,FALSE)</f>
        <v>437</v>
      </c>
      <c r="F1490" s="55">
        <f>VLOOKUP(Table12[[#This Row],[Name]],V.Rd!$A:$B,2,FALSE)</f>
        <v>1990</v>
      </c>
      <c r="G1490" s="55">
        <f>VLOOKUP(Table12[[#This Row],[Name]],M.Rd!$A:$T,20,FALSE)</f>
        <v>17500</v>
      </c>
    </row>
    <row r="1491" spans="1:7" x14ac:dyDescent="0.25">
      <c r="A1491" s="44" t="s">
        <v>473</v>
      </c>
      <c r="B1491" s="49">
        <v>88.6</v>
      </c>
      <c r="C1491" s="49">
        <v>8</v>
      </c>
      <c r="D1491" s="46">
        <v>1560</v>
      </c>
      <c r="E1491" s="55">
        <f>VLOOKUP(Table12[[#This Row],[Name]],M.Rd!$A:$T,MATCH(Table12[[#This Row],[L.eff]],M.Rd!$C$2:$S$2)+2,FALSE)</f>
        <v>437</v>
      </c>
      <c r="F1491" s="55">
        <f>VLOOKUP(Table12[[#This Row],[Name]],V.Rd!$A:$B,2,FALSE)</f>
        <v>1990</v>
      </c>
      <c r="G1491" s="55">
        <f>VLOOKUP(Table12[[#This Row],[Name]],M.Rd!$A:$T,20,FALSE)</f>
        <v>17500</v>
      </c>
    </row>
    <row r="1492" spans="1:7" x14ac:dyDescent="0.25">
      <c r="A1492" s="44" t="s">
        <v>473</v>
      </c>
      <c r="B1492" s="49">
        <v>88.6</v>
      </c>
      <c r="C1492" s="49">
        <v>9</v>
      </c>
      <c r="D1492" s="46">
        <v>1280</v>
      </c>
      <c r="E1492" s="55">
        <f>VLOOKUP(Table12[[#This Row],[Name]],M.Rd!$A:$T,MATCH(Table12[[#This Row],[L.eff]],M.Rd!$C$2:$S$2)+2,FALSE)</f>
        <v>437</v>
      </c>
      <c r="F1492" s="55">
        <f>VLOOKUP(Table12[[#This Row],[Name]],V.Rd!$A:$B,2,FALSE)</f>
        <v>1990</v>
      </c>
      <c r="G1492" s="55">
        <f>VLOOKUP(Table12[[#This Row],[Name]],M.Rd!$A:$T,20,FALSE)</f>
        <v>17500</v>
      </c>
    </row>
    <row r="1493" spans="1:7" x14ac:dyDescent="0.25">
      <c r="A1493" s="44" t="s">
        <v>473</v>
      </c>
      <c r="B1493" s="49">
        <v>88.6</v>
      </c>
      <c r="C1493" s="49">
        <v>10</v>
      </c>
      <c r="D1493" s="46">
        <v>1060</v>
      </c>
      <c r="E1493" s="55">
        <f>VLOOKUP(Table12[[#This Row],[Name]],M.Rd!$A:$T,MATCH(Table12[[#This Row],[L.eff]],M.Rd!$C$2:$S$2)+2,FALSE)</f>
        <v>437</v>
      </c>
      <c r="F1493" s="55">
        <f>VLOOKUP(Table12[[#This Row],[Name]],V.Rd!$A:$B,2,FALSE)</f>
        <v>1990</v>
      </c>
      <c r="G1493" s="55">
        <f>VLOOKUP(Table12[[#This Row],[Name]],M.Rd!$A:$T,20,FALSE)</f>
        <v>17500</v>
      </c>
    </row>
    <row r="1494" spans="1:7" x14ac:dyDescent="0.25">
      <c r="A1494" s="44" t="s">
        <v>473</v>
      </c>
      <c r="B1494" s="49">
        <v>88.6</v>
      </c>
      <c r="C1494" s="49">
        <v>11</v>
      </c>
      <c r="D1494" s="46">
        <v>890</v>
      </c>
      <c r="E1494" s="55">
        <f>VLOOKUP(Table12[[#This Row],[Name]],M.Rd!$A:$T,MATCH(Table12[[#This Row],[L.eff]],M.Rd!$C$2:$S$2)+2,FALSE)</f>
        <v>437</v>
      </c>
      <c r="F1494" s="55">
        <f>VLOOKUP(Table12[[#This Row],[Name]],V.Rd!$A:$B,2,FALSE)</f>
        <v>1990</v>
      </c>
      <c r="G1494" s="55">
        <f>VLOOKUP(Table12[[#This Row],[Name]],M.Rd!$A:$T,20,FALSE)</f>
        <v>17500</v>
      </c>
    </row>
    <row r="1495" spans="1:7" x14ac:dyDescent="0.25">
      <c r="A1495" s="44" t="s">
        <v>473</v>
      </c>
      <c r="B1495" s="49">
        <v>88.6</v>
      </c>
      <c r="C1495" s="49">
        <v>12</v>
      </c>
      <c r="D1495" s="46">
        <v>757</v>
      </c>
      <c r="E1495" s="55">
        <f>VLOOKUP(Table12[[#This Row],[Name]],M.Rd!$A:$T,MATCH(Table12[[#This Row],[L.eff]],M.Rd!$C$2:$S$2)+2,FALSE)</f>
        <v>437</v>
      </c>
      <c r="F1495" s="55">
        <f>VLOOKUP(Table12[[#This Row],[Name]],V.Rd!$A:$B,2,FALSE)</f>
        <v>1990</v>
      </c>
      <c r="G1495" s="55">
        <f>VLOOKUP(Table12[[#This Row],[Name]],M.Rd!$A:$T,20,FALSE)</f>
        <v>17500</v>
      </c>
    </row>
    <row r="1496" spans="1:7" x14ac:dyDescent="0.25">
      <c r="A1496" s="44" t="s">
        <v>473</v>
      </c>
      <c r="B1496" s="49">
        <v>88.6</v>
      </c>
      <c r="C1496" s="49">
        <v>13</v>
      </c>
      <c r="D1496" s="46">
        <v>652</v>
      </c>
      <c r="E1496" s="55">
        <f>VLOOKUP(Table12[[#This Row],[Name]],M.Rd!$A:$T,MATCH(Table12[[#This Row],[L.eff]],M.Rd!$C$2:$S$2)+2,FALSE)</f>
        <v>437</v>
      </c>
      <c r="F1496" s="55">
        <f>VLOOKUP(Table12[[#This Row],[Name]],V.Rd!$A:$B,2,FALSE)</f>
        <v>1990</v>
      </c>
      <c r="G1496" s="55">
        <f>VLOOKUP(Table12[[#This Row],[Name]],M.Rd!$A:$T,20,FALSE)</f>
        <v>17500</v>
      </c>
    </row>
    <row r="1497" spans="1:7" x14ac:dyDescent="0.25">
      <c r="A1497" s="44" t="s">
        <v>473</v>
      </c>
      <c r="B1497" s="49">
        <v>88.6</v>
      </c>
      <c r="C1497" s="49">
        <v>14</v>
      </c>
      <c r="D1497" s="46">
        <v>566</v>
      </c>
      <c r="E1497" s="55">
        <f>VLOOKUP(Table12[[#This Row],[Name]],M.Rd!$A:$T,MATCH(Table12[[#This Row],[L.eff]],M.Rd!$C$2:$S$2)+2,FALSE)</f>
        <v>437</v>
      </c>
      <c r="F1497" s="55">
        <f>VLOOKUP(Table12[[#This Row],[Name]],V.Rd!$A:$B,2,FALSE)</f>
        <v>1990</v>
      </c>
      <c r="G1497" s="55">
        <f>VLOOKUP(Table12[[#This Row],[Name]],M.Rd!$A:$T,20,FALSE)</f>
        <v>17500</v>
      </c>
    </row>
    <row r="1498" spans="1:7" x14ac:dyDescent="0.25">
      <c r="A1498" s="43" t="s">
        <v>474</v>
      </c>
      <c r="B1498" s="48">
        <v>100</v>
      </c>
      <c r="C1498" s="48">
        <v>1</v>
      </c>
      <c r="D1498" s="45">
        <v>4510</v>
      </c>
      <c r="E1498" s="55">
        <f>VLOOKUP(Table12[[#This Row],[Name]],M.Rd!$A:$T,MATCH(Table12[[#This Row],[L.eff]],M.Rd!$C$2:$S$2)+2,FALSE)</f>
        <v>491</v>
      </c>
      <c r="F1498" s="55">
        <f>VLOOKUP(Table12[[#This Row],[Name]],V.Rd!$A:$B,2,FALSE)</f>
        <v>2250</v>
      </c>
      <c r="G1498" s="55">
        <f>VLOOKUP(Table12[[#This Row],[Name]],M.Rd!$A:$T,20,FALSE)</f>
        <v>19600</v>
      </c>
    </row>
    <row r="1499" spans="1:7" x14ac:dyDescent="0.25">
      <c r="A1499" s="44" t="s">
        <v>474</v>
      </c>
      <c r="B1499" s="49">
        <v>100</v>
      </c>
      <c r="C1499" s="49">
        <v>1.5</v>
      </c>
      <c r="D1499" s="46">
        <v>4430</v>
      </c>
      <c r="E1499" s="55">
        <f>VLOOKUP(Table12[[#This Row],[Name]],M.Rd!$A:$T,MATCH(Table12[[#This Row],[L.eff]],M.Rd!$C$2:$S$2)+2,FALSE)</f>
        <v>491</v>
      </c>
      <c r="F1499" s="55">
        <f>VLOOKUP(Table12[[#This Row],[Name]],V.Rd!$A:$B,2,FALSE)</f>
        <v>2250</v>
      </c>
      <c r="G1499" s="55">
        <f>VLOOKUP(Table12[[#This Row],[Name]],M.Rd!$A:$T,20,FALSE)</f>
        <v>19600</v>
      </c>
    </row>
    <row r="1500" spans="1:7" x14ac:dyDescent="0.25">
      <c r="A1500" s="44" t="s">
        <v>474</v>
      </c>
      <c r="B1500" s="49">
        <v>100</v>
      </c>
      <c r="C1500" s="49">
        <v>2</v>
      </c>
      <c r="D1500" s="46">
        <v>4330</v>
      </c>
      <c r="E1500" s="55">
        <f>VLOOKUP(Table12[[#This Row],[Name]],M.Rd!$A:$T,MATCH(Table12[[#This Row],[L.eff]],M.Rd!$C$2:$S$2)+2,FALSE)</f>
        <v>491</v>
      </c>
      <c r="F1500" s="55">
        <f>VLOOKUP(Table12[[#This Row],[Name]],V.Rd!$A:$B,2,FALSE)</f>
        <v>2250</v>
      </c>
      <c r="G1500" s="55">
        <f>VLOOKUP(Table12[[#This Row],[Name]],M.Rd!$A:$T,20,FALSE)</f>
        <v>19600</v>
      </c>
    </row>
    <row r="1501" spans="1:7" x14ac:dyDescent="0.25">
      <c r="A1501" s="44" t="s">
        <v>474</v>
      </c>
      <c r="B1501" s="49">
        <v>100</v>
      </c>
      <c r="C1501" s="49">
        <v>2.5</v>
      </c>
      <c r="D1501" s="46">
        <v>4220</v>
      </c>
      <c r="E1501" s="55">
        <f>VLOOKUP(Table12[[#This Row],[Name]],M.Rd!$A:$T,MATCH(Table12[[#This Row],[L.eff]],M.Rd!$C$2:$S$2)+2,FALSE)</f>
        <v>491</v>
      </c>
      <c r="F1501" s="55">
        <f>VLOOKUP(Table12[[#This Row],[Name]],V.Rd!$A:$B,2,FALSE)</f>
        <v>2250</v>
      </c>
      <c r="G1501" s="55">
        <f>VLOOKUP(Table12[[#This Row],[Name]],M.Rd!$A:$T,20,FALSE)</f>
        <v>19600</v>
      </c>
    </row>
    <row r="1502" spans="1:7" x14ac:dyDescent="0.25">
      <c r="A1502" s="44" t="s">
        <v>474</v>
      </c>
      <c r="B1502" s="49">
        <v>100</v>
      </c>
      <c r="C1502" s="49">
        <v>3</v>
      </c>
      <c r="D1502" s="46">
        <v>4090</v>
      </c>
      <c r="E1502" s="55">
        <f>VLOOKUP(Table12[[#This Row],[Name]],M.Rd!$A:$T,MATCH(Table12[[#This Row],[L.eff]],M.Rd!$C$2:$S$2)+2,FALSE)</f>
        <v>491</v>
      </c>
      <c r="F1502" s="55">
        <f>VLOOKUP(Table12[[#This Row],[Name]],V.Rd!$A:$B,2,FALSE)</f>
        <v>2250</v>
      </c>
      <c r="G1502" s="55">
        <f>VLOOKUP(Table12[[#This Row],[Name]],M.Rd!$A:$T,20,FALSE)</f>
        <v>19600</v>
      </c>
    </row>
    <row r="1503" spans="1:7" x14ac:dyDescent="0.25">
      <c r="A1503" s="44" t="s">
        <v>474</v>
      </c>
      <c r="B1503" s="49">
        <v>100</v>
      </c>
      <c r="C1503" s="49">
        <v>3.5</v>
      </c>
      <c r="D1503" s="46">
        <v>3940</v>
      </c>
      <c r="E1503" s="55">
        <f>VLOOKUP(Table12[[#This Row],[Name]],M.Rd!$A:$T,MATCH(Table12[[#This Row],[L.eff]],M.Rd!$C$2:$S$2)+2,FALSE)</f>
        <v>491</v>
      </c>
      <c r="F1503" s="55">
        <f>VLOOKUP(Table12[[#This Row],[Name]],V.Rd!$A:$B,2,FALSE)</f>
        <v>2250</v>
      </c>
      <c r="G1503" s="55">
        <f>VLOOKUP(Table12[[#This Row],[Name]],M.Rd!$A:$T,20,FALSE)</f>
        <v>19600</v>
      </c>
    </row>
    <row r="1504" spans="1:7" x14ac:dyDescent="0.25">
      <c r="A1504" s="44" t="s">
        <v>474</v>
      </c>
      <c r="B1504" s="49">
        <v>100</v>
      </c>
      <c r="C1504" s="49">
        <v>4</v>
      </c>
      <c r="D1504" s="46">
        <v>3750</v>
      </c>
      <c r="E1504" s="55">
        <f>VLOOKUP(Table12[[#This Row],[Name]],M.Rd!$A:$T,MATCH(Table12[[#This Row],[L.eff]],M.Rd!$C$2:$S$2)+2,FALSE)</f>
        <v>491</v>
      </c>
      <c r="F1504" s="55">
        <f>VLOOKUP(Table12[[#This Row],[Name]],V.Rd!$A:$B,2,FALSE)</f>
        <v>2250</v>
      </c>
      <c r="G1504" s="55">
        <f>VLOOKUP(Table12[[#This Row],[Name]],M.Rd!$A:$T,20,FALSE)</f>
        <v>19600</v>
      </c>
    </row>
    <row r="1505" spans="1:7" x14ac:dyDescent="0.25">
      <c r="A1505" s="44" t="s">
        <v>474</v>
      </c>
      <c r="B1505" s="49">
        <v>100</v>
      </c>
      <c r="C1505" s="49">
        <v>5</v>
      </c>
      <c r="D1505" s="46">
        <v>3260</v>
      </c>
      <c r="E1505" s="55">
        <f>VLOOKUP(Table12[[#This Row],[Name]],M.Rd!$A:$T,MATCH(Table12[[#This Row],[L.eff]],M.Rd!$C$2:$S$2)+2,FALSE)</f>
        <v>491</v>
      </c>
      <c r="F1505" s="55">
        <f>VLOOKUP(Table12[[#This Row],[Name]],V.Rd!$A:$B,2,FALSE)</f>
        <v>2250</v>
      </c>
      <c r="G1505" s="55">
        <f>VLOOKUP(Table12[[#This Row],[Name]],M.Rd!$A:$T,20,FALSE)</f>
        <v>19600</v>
      </c>
    </row>
    <row r="1506" spans="1:7" x14ac:dyDescent="0.25">
      <c r="A1506" s="44" t="s">
        <v>474</v>
      </c>
      <c r="B1506" s="49">
        <v>100</v>
      </c>
      <c r="C1506" s="49">
        <v>6</v>
      </c>
      <c r="D1506" s="46">
        <v>2690</v>
      </c>
      <c r="E1506" s="55">
        <f>VLOOKUP(Table12[[#This Row],[Name]],M.Rd!$A:$T,MATCH(Table12[[#This Row],[L.eff]],M.Rd!$C$2:$S$2)+2,FALSE)</f>
        <v>491</v>
      </c>
      <c r="F1506" s="55">
        <f>VLOOKUP(Table12[[#This Row],[Name]],V.Rd!$A:$B,2,FALSE)</f>
        <v>2250</v>
      </c>
      <c r="G1506" s="55">
        <f>VLOOKUP(Table12[[#This Row],[Name]],M.Rd!$A:$T,20,FALSE)</f>
        <v>19600</v>
      </c>
    </row>
    <row r="1507" spans="1:7" x14ac:dyDescent="0.25">
      <c r="A1507" s="44" t="s">
        <v>474</v>
      </c>
      <c r="B1507" s="49">
        <v>100</v>
      </c>
      <c r="C1507" s="49">
        <v>7</v>
      </c>
      <c r="D1507" s="46">
        <v>2160</v>
      </c>
      <c r="E1507" s="55">
        <f>VLOOKUP(Table12[[#This Row],[Name]],M.Rd!$A:$T,MATCH(Table12[[#This Row],[L.eff]],M.Rd!$C$2:$S$2)+2,FALSE)</f>
        <v>491</v>
      </c>
      <c r="F1507" s="55">
        <f>VLOOKUP(Table12[[#This Row],[Name]],V.Rd!$A:$B,2,FALSE)</f>
        <v>2250</v>
      </c>
      <c r="G1507" s="55">
        <f>VLOOKUP(Table12[[#This Row],[Name]],M.Rd!$A:$T,20,FALSE)</f>
        <v>19600</v>
      </c>
    </row>
    <row r="1508" spans="1:7" x14ac:dyDescent="0.25">
      <c r="A1508" s="44" t="s">
        <v>474</v>
      </c>
      <c r="B1508" s="49">
        <v>100</v>
      </c>
      <c r="C1508" s="49">
        <v>8</v>
      </c>
      <c r="D1508" s="46">
        <v>1740</v>
      </c>
      <c r="E1508" s="55">
        <f>VLOOKUP(Table12[[#This Row],[Name]],M.Rd!$A:$T,MATCH(Table12[[#This Row],[L.eff]],M.Rd!$C$2:$S$2)+2,FALSE)</f>
        <v>491</v>
      </c>
      <c r="F1508" s="55">
        <f>VLOOKUP(Table12[[#This Row],[Name]],V.Rd!$A:$B,2,FALSE)</f>
        <v>2250</v>
      </c>
      <c r="G1508" s="55">
        <f>VLOOKUP(Table12[[#This Row],[Name]],M.Rd!$A:$T,20,FALSE)</f>
        <v>19600</v>
      </c>
    </row>
    <row r="1509" spans="1:7" x14ac:dyDescent="0.25">
      <c r="A1509" s="44" t="s">
        <v>474</v>
      </c>
      <c r="B1509" s="49">
        <v>100</v>
      </c>
      <c r="C1509" s="49">
        <v>9</v>
      </c>
      <c r="D1509" s="46">
        <v>1420</v>
      </c>
      <c r="E1509" s="55">
        <f>VLOOKUP(Table12[[#This Row],[Name]],M.Rd!$A:$T,MATCH(Table12[[#This Row],[L.eff]],M.Rd!$C$2:$S$2)+2,FALSE)</f>
        <v>491</v>
      </c>
      <c r="F1509" s="55">
        <f>VLOOKUP(Table12[[#This Row],[Name]],V.Rd!$A:$B,2,FALSE)</f>
        <v>2250</v>
      </c>
      <c r="G1509" s="55">
        <f>VLOOKUP(Table12[[#This Row],[Name]],M.Rd!$A:$T,20,FALSE)</f>
        <v>19600</v>
      </c>
    </row>
    <row r="1510" spans="1:7" x14ac:dyDescent="0.25">
      <c r="A1510" s="44" t="s">
        <v>474</v>
      </c>
      <c r="B1510" s="49">
        <v>100</v>
      </c>
      <c r="C1510" s="49">
        <v>10</v>
      </c>
      <c r="D1510" s="46">
        <v>1180</v>
      </c>
      <c r="E1510" s="55">
        <f>VLOOKUP(Table12[[#This Row],[Name]],M.Rd!$A:$T,MATCH(Table12[[#This Row],[L.eff]],M.Rd!$C$2:$S$2)+2,FALSE)</f>
        <v>491</v>
      </c>
      <c r="F1510" s="55">
        <f>VLOOKUP(Table12[[#This Row],[Name]],V.Rd!$A:$B,2,FALSE)</f>
        <v>2250</v>
      </c>
      <c r="G1510" s="55">
        <f>VLOOKUP(Table12[[#This Row],[Name]],M.Rd!$A:$T,20,FALSE)</f>
        <v>19600</v>
      </c>
    </row>
    <row r="1511" spans="1:7" x14ac:dyDescent="0.25">
      <c r="A1511" s="44" t="s">
        <v>474</v>
      </c>
      <c r="B1511" s="49">
        <v>100</v>
      </c>
      <c r="C1511" s="49">
        <v>11</v>
      </c>
      <c r="D1511" s="46">
        <v>990</v>
      </c>
      <c r="E1511" s="55">
        <f>VLOOKUP(Table12[[#This Row],[Name]],M.Rd!$A:$T,MATCH(Table12[[#This Row],[L.eff]],M.Rd!$C$2:$S$2)+2,FALSE)</f>
        <v>491</v>
      </c>
      <c r="F1511" s="55">
        <f>VLOOKUP(Table12[[#This Row],[Name]],V.Rd!$A:$B,2,FALSE)</f>
        <v>2250</v>
      </c>
      <c r="G1511" s="55">
        <f>VLOOKUP(Table12[[#This Row],[Name]],M.Rd!$A:$T,20,FALSE)</f>
        <v>19600</v>
      </c>
    </row>
    <row r="1512" spans="1:7" x14ac:dyDescent="0.25">
      <c r="A1512" s="44" t="s">
        <v>474</v>
      </c>
      <c r="B1512" s="49">
        <v>100</v>
      </c>
      <c r="C1512" s="49">
        <v>12</v>
      </c>
      <c r="D1512" s="46">
        <v>842</v>
      </c>
      <c r="E1512" s="55">
        <f>VLOOKUP(Table12[[#This Row],[Name]],M.Rd!$A:$T,MATCH(Table12[[#This Row],[L.eff]],M.Rd!$C$2:$S$2)+2,FALSE)</f>
        <v>491</v>
      </c>
      <c r="F1512" s="55">
        <f>VLOOKUP(Table12[[#This Row],[Name]],V.Rd!$A:$B,2,FALSE)</f>
        <v>2250</v>
      </c>
      <c r="G1512" s="55">
        <f>VLOOKUP(Table12[[#This Row],[Name]],M.Rd!$A:$T,20,FALSE)</f>
        <v>19600</v>
      </c>
    </row>
    <row r="1513" spans="1:7" x14ac:dyDescent="0.25">
      <c r="A1513" s="44" t="s">
        <v>474</v>
      </c>
      <c r="B1513" s="49">
        <v>100</v>
      </c>
      <c r="C1513" s="49">
        <v>13</v>
      </c>
      <c r="D1513" s="46">
        <v>724</v>
      </c>
      <c r="E1513" s="55">
        <f>VLOOKUP(Table12[[#This Row],[Name]],M.Rd!$A:$T,MATCH(Table12[[#This Row],[L.eff]],M.Rd!$C$2:$S$2)+2,FALSE)</f>
        <v>491</v>
      </c>
      <c r="F1513" s="55">
        <f>VLOOKUP(Table12[[#This Row],[Name]],V.Rd!$A:$B,2,FALSE)</f>
        <v>2250</v>
      </c>
      <c r="G1513" s="55">
        <f>VLOOKUP(Table12[[#This Row],[Name]],M.Rd!$A:$T,20,FALSE)</f>
        <v>19600</v>
      </c>
    </row>
    <row r="1514" spans="1:7" x14ac:dyDescent="0.25">
      <c r="A1514" s="44" t="s">
        <v>474</v>
      </c>
      <c r="B1514" s="49">
        <v>100</v>
      </c>
      <c r="C1514" s="49">
        <v>14</v>
      </c>
      <c r="D1514" s="46">
        <v>629</v>
      </c>
      <c r="E1514" s="55">
        <f>VLOOKUP(Table12[[#This Row],[Name]],M.Rd!$A:$T,MATCH(Table12[[#This Row],[L.eff]],M.Rd!$C$2:$S$2)+2,FALSE)</f>
        <v>491</v>
      </c>
      <c r="F1514" s="55">
        <f>VLOOKUP(Table12[[#This Row],[Name]],V.Rd!$A:$B,2,FALSE)</f>
        <v>2250</v>
      </c>
      <c r="G1514" s="55">
        <f>VLOOKUP(Table12[[#This Row],[Name]],M.Rd!$A:$T,20,FALSE)</f>
        <v>19600</v>
      </c>
    </row>
    <row r="1515" spans="1:7" x14ac:dyDescent="0.25">
      <c r="A1515" s="43" t="s">
        <v>475</v>
      </c>
      <c r="B1515" s="48">
        <v>112</v>
      </c>
      <c r="C1515" s="48">
        <v>1</v>
      </c>
      <c r="D1515" s="45">
        <v>5080</v>
      </c>
      <c r="E1515" s="55">
        <f>VLOOKUP(Table12[[#This Row],[Name]],M.Rd!$A:$T,MATCH(Table12[[#This Row],[L.eff]],M.Rd!$C$2:$S$2)+2,FALSE)</f>
        <v>547</v>
      </c>
      <c r="F1515" s="55">
        <f>VLOOKUP(Table12[[#This Row],[Name]],V.Rd!$A:$B,2,FALSE)</f>
        <v>2520</v>
      </c>
      <c r="G1515" s="55">
        <f>VLOOKUP(Table12[[#This Row],[Name]],M.Rd!$A:$T,20,FALSE)</f>
        <v>21700</v>
      </c>
    </row>
    <row r="1516" spans="1:7" x14ac:dyDescent="0.25">
      <c r="A1516" s="44" t="s">
        <v>475</v>
      </c>
      <c r="B1516" s="49">
        <v>112</v>
      </c>
      <c r="C1516" s="49">
        <v>1.5</v>
      </c>
      <c r="D1516" s="46">
        <v>4990</v>
      </c>
      <c r="E1516" s="55">
        <f>VLOOKUP(Table12[[#This Row],[Name]],M.Rd!$A:$T,MATCH(Table12[[#This Row],[L.eff]],M.Rd!$C$2:$S$2)+2,FALSE)</f>
        <v>547</v>
      </c>
      <c r="F1516" s="55">
        <f>VLOOKUP(Table12[[#This Row],[Name]],V.Rd!$A:$B,2,FALSE)</f>
        <v>2520</v>
      </c>
      <c r="G1516" s="55">
        <f>VLOOKUP(Table12[[#This Row],[Name]],M.Rd!$A:$T,20,FALSE)</f>
        <v>21700</v>
      </c>
    </row>
    <row r="1517" spans="1:7" x14ac:dyDescent="0.25">
      <c r="A1517" s="44" t="s">
        <v>475</v>
      </c>
      <c r="B1517" s="49">
        <v>112</v>
      </c>
      <c r="C1517" s="49">
        <v>2</v>
      </c>
      <c r="D1517" s="46">
        <v>4880</v>
      </c>
      <c r="E1517" s="55">
        <f>VLOOKUP(Table12[[#This Row],[Name]],M.Rd!$A:$T,MATCH(Table12[[#This Row],[L.eff]],M.Rd!$C$2:$S$2)+2,FALSE)</f>
        <v>547</v>
      </c>
      <c r="F1517" s="55">
        <f>VLOOKUP(Table12[[#This Row],[Name]],V.Rd!$A:$B,2,FALSE)</f>
        <v>2520</v>
      </c>
      <c r="G1517" s="55">
        <f>VLOOKUP(Table12[[#This Row],[Name]],M.Rd!$A:$T,20,FALSE)</f>
        <v>21700</v>
      </c>
    </row>
    <row r="1518" spans="1:7" x14ac:dyDescent="0.25">
      <c r="A1518" s="44" t="s">
        <v>475</v>
      </c>
      <c r="B1518" s="49">
        <v>112</v>
      </c>
      <c r="C1518" s="49">
        <v>2.5</v>
      </c>
      <c r="D1518" s="46">
        <v>4750</v>
      </c>
      <c r="E1518" s="55">
        <f>VLOOKUP(Table12[[#This Row],[Name]],M.Rd!$A:$T,MATCH(Table12[[#This Row],[L.eff]],M.Rd!$C$2:$S$2)+2,FALSE)</f>
        <v>547</v>
      </c>
      <c r="F1518" s="55">
        <f>VLOOKUP(Table12[[#This Row],[Name]],V.Rd!$A:$B,2,FALSE)</f>
        <v>2520</v>
      </c>
      <c r="G1518" s="55">
        <f>VLOOKUP(Table12[[#This Row],[Name]],M.Rd!$A:$T,20,FALSE)</f>
        <v>21700</v>
      </c>
    </row>
    <row r="1519" spans="1:7" x14ac:dyDescent="0.25">
      <c r="A1519" s="44" t="s">
        <v>475</v>
      </c>
      <c r="B1519" s="49">
        <v>112</v>
      </c>
      <c r="C1519" s="49">
        <v>3</v>
      </c>
      <c r="D1519" s="46">
        <v>4600</v>
      </c>
      <c r="E1519" s="55">
        <f>VLOOKUP(Table12[[#This Row],[Name]],M.Rd!$A:$T,MATCH(Table12[[#This Row],[L.eff]],M.Rd!$C$2:$S$2)+2,FALSE)</f>
        <v>547</v>
      </c>
      <c r="F1519" s="55">
        <f>VLOOKUP(Table12[[#This Row],[Name]],V.Rd!$A:$B,2,FALSE)</f>
        <v>2520</v>
      </c>
      <c r="G1519" s="55">
        <f>VLOOKUP(Table12[[#This Row],[Name]],M.Rd!$A:$T,20,FALSE)</f>
        <v>21700</v>
      </c>
    </row>
    <row r="1520" spans="1:7" x14ac:dyDescent="0.25">
      <c r="A1520" s="44" t="s">
        <v>475</v>
      </c>
      <c r="B1520" s="49">
        <v>112</v>
      </c>
      <c r="C1520" s="49">
        <v>3.5</v>
      </c>
      <c r="D1520" s="46">
        <v>4420</v>
      </c>
      <c r="E1520" s="55">
        <f>VLOOKUP(Table12[[#This Row],[Name]],M.Rd!$A:$T,MATCH(Table12[[#This Row],[L.eff]],M.Rd!$C$2:$S$2)+2,FALSE)</f>
        <v>547</v>
      </c>
      <c r="F1520" s="55">
        <f>VLOOKUP(Table12[[#This Row],[Name]],V.Rd!$A:$B,2,FALSE)</f>
        <v>2520</v>
      </c>
      <c r="G1520" s="55">
        <f>VLOOKUP(Table12[[#This Row],[Name]],M.Rd!$A:$T,20,FALSE)</f>
        <v>21700</v>
      </c>
    </row>
    <row r="1521" spans="1:7" x14ac:dyDescent="0.25">
      <c r="A1521" s="44" t="s">
        <v>475</v>
      </c>
      <c r="B1521" s="49">
        <v>112</v>
      </c>
      <c r="C1521" s="49">
        <v>4</v>
      </c>
      <c r="D1521" s="46">
        <v>4200</v>
      </c>
      <c r="E1521" s="55">
        <f>VLOOKUP(Table12[[#This Row],[Name]],M.Rd!$A:$T,MATCH(Table12[[#This Row],[L.eff]],M.Rd!$C$2:$S$2)+2,FALSE)</f>
        <v>547</v>
      </c>
      <c r="F1521" s="55">
        <f>VLOOKUP(Table12[[#This Row],[Name]],V.Rd!$A:$B,2,FALSE)</f>
        <v>2520</v>
      </c>
      <c r="G1521" s="55">
        <f>VLOOKUP(Table12[[#This Row],[Name]],M.Rd!$A:$T,20,FALSE)</f>
        <v>21700</v>
      </c>
    </row>
    <row r="1522" spans="1:7" x14ac:dyDescent="0.25">
      <c r="A1522" s="44" t="s">
        <v>475</v>
      </c>
      <c r="B1522" s="49">
        <v>112</v>
      </c>
      <c r="C1522" s="49">
        <v>5</v>
      </c>
      <c r="D1522" s="46">
        <v>3640</v>
      </c>
      <c r="E1522" s="55">
        <f>VLOOKUP(Table12[[#This Row],[Name]],M.Rd!$A:$T,MATCH(Table12[[#This Row],[L.eff]],M.Rd!$C$2:$S$2)+2,FALSE)</f>
        <v>547</v>
      </c>
      <c r="F1522" s="55">
        <f>VLOOKUP(Table12[[#This Row],[Name]],V.Rd!$A:$B,2,FALSE)</f>
        <v>2520</v>
      </c>
      <c r="G1522" s="55">
        <f>VLOOKUP(Table12[[#This Row],[Name]],M.Rd!$A:$T,20,FALSE)</f>
        <v>21700</v>
      </c>
    </row>
    <row r="1523" spans="1:7" x14ac:dyDescent="0.25">
      <c r="A1523" s="44" t="s">
        <v>475</v>
      </c>
      <c r="B1523" s="49">
        <v>112</v>
      </c>
      <c r="C1523" s="49">
        <v>6</v>
      </c>
      <c r="D1523" s="46">
        <v>2990</v>
      </c>
      <c r="E1523" s="55">
        <f>VLOOKUP(Table12[[#This Row],[Name]],M.Rd!$A:$T,MATCH(Table12[[#This Row],[L.eff]],M.Rd!$C$2:$S$2)+2,FALSE)</f>
        <v>547</v>
      </c>
      <c r="F1523" s="55">
        <f>VLOOKUP(Table12[[#This Row],[Name]],V.Rd!$A:$B,2,FALSE)</f>
        <v>2520</v>
      </c>
      <c r="G1523" s="55">
        <f>VLOOKUP(Table12[[#This Row],[Name]],M.Rd!$A:$T,20,FALSE)</f>
        <v>21700</v>
      </c>
    </row>
    <row r="1524" spans="1:7" x14ac:dyDescent="0.25">
      <c r="A1524" s="44" t="s">
        <v>475</v>
      </c>
      <c r="B1524" s="49">
        <v>112</v>
      </c>
      <c r="C1524" s="49">
        <v>7</v>
      </c>
      <c r="D1524" s="46">
        <v>2400</v>
      </c>
      <c r="E1524" s="55">
        <f>VLOOKUP(Table12[[#This Row],[Name]],M.Rd!$A:$T,MATCH(Table12[[#This Row],[L.eff]],M.Rd!$C$2:$S$2)+2,FALSE)</f>
        <v>547</v>
      </c>
      <c r="F1524" s="55">
        <f>VLOOKUP(Table12[[#This Row],[Name]],V.Rd!$A:$B,2,FALSE)</f>
        <v>2520</v>
      </c>
      <c r="G1524" s="55">
        <f>VLOOKUP(Table12[[#This Row],[Name]],M.Rd!$A:$T,20,FALSE)</f>
        <v>21700</v>
      </c>
    </row>
    <row r="1525" spans="1:7" x14ac:dyDescent="0.25">
      <c r="A1525" s="44" t="s">
        <v>475</v>
      </c>
      <c r="B1525" s="49">
        <v>112</v>
      </c>
      <c r="C1525" s="49">
        <v>8</v>
      </c>
      <c r="D1525" s="46">
        <v>1930</v>
      </c>
      <c r="E1525" s="55">
        <f>VLOOKUP(Table12[[#This Row],[Name]],M.Rd!$A:$T,MATCH(Table12[[#This Row],[L.eff]],M.Rd!$C$2:$S$2)+2,FALSE)</f>
        <v>547</v>
      </c>
      <c r="F1525" s="55">
        <f>VLOOKUP(Table12[[#This Row],[Name]],V.Rd!$A:$B,2,FALSE)</f>
        <v>2520</v>
      </c>
      <c r="G1525" s="55">
        <f>VLOOKUP(Table12[[#This Row],[Name]],M.Rd!$A:$T,20,FALSE)</f>
        <v>21700</v>
      </c>
    </row>
    <row r="1526" spans="1:7" x14ac:dyDescent="0.25">
      <c r="A1526" s="44" t="s">
        <v>475</v>
      </c>
      <c r="B1526" s="49">
        <v>112</v>
      </c>
      <c r="C1526" s="49">
        <v>9</v>
      </c>
      <c r="D1526" s="46">
        <v>1580</v>
      </c>
      <c r="E1526" s="55">
        <f>VLOOKUP(Table12[[#This Row],[Name]],M.Rd!$A:$T,MATCH(Table12[[#This Row],[L.eff]],M.Rd!$C$2:$S$2)+2,FALSE)</f>
        <v>547</v>
      </c>
      <c r="F1526" s="55">
        <f>VLOOKUP(Table12[[#This Row],[Name]],V.Rd!$A:$B,2,FALSE)</f>
        <v>2520</v>
      </c>
      <c r="G1526" s="55">
        <f>VLOOKUP(Table12[[#This Row],[Name]],M.Rd!$A:$T,20,FALSE)</f>
        <v>21700</v>
      </c>
    </row>
    <row r="1527" spans="1:7" x14ac:dyDescent="0.25">
      <c r="A1527" s="44" t="s">
        <v>475</v>
      </c>
      <c r="B1527" s="49">
        <v>112</v>
      </c>
      <c r="C1527" s="49">
        <v>10</v>
      </c>
      <c r="D1527" s="46">
        <v>1300</v>
      </c>
      <c r="E1527" s="55">
        <f>VLOOKUP(Table12[[#This Row],[Name]],M.Rd!$A:$T,MATCH(Table12[[#This Row],[L.eff]],M.Rd!$C$2:$S$2)+2,FALSE)</f>
        <v>547</v>
      </c>
      <c r="F1527" s="55">
        <f>VLOOKUP(Table12[[#This Row],[Name]],V.Rd!$A:$B,2,FALSE)</f>
        <v>2520</v>
      </c>
      <c r="G1527" s="55">
        <f>VLOOKUP(Table12[[#This Row],[Name]],M.Rd!$A:$T,20,FALSE)</f>
        <v>21700</v>
      </c>
    </row>
    <row r="1528" spans="1:7" x14ac:dyDescent="0.25">
      <c r="A1528" s="44" t="s">
        <v>475</v>
      </c>
      <c r="B1528" s="49">
        <v>112</v>
      </c>
      <c r="C1528" s="49">
        <v>11</v>
      </c>
      <c r="D1528" s="46">
        <v>1090</v>
      </c>
      <c r="E1528" s="55">
        <f>VLOOKUP(Table12[[#This Row],[Name]],M.Rd!$A:$T,MATCH(Table12[[#This Row],[L.eff]],M.Rd!$C$2:$S$2)+2,FALSE)</f>
        <v>547</v>
      </c>
      <c r="F1528" s="55">
        <f>VLOOKUP(Table12[[#This Row],[Name]],V.Rd!$A:$B,2,FALSE)</f>
        <v>2520</v>
      </c>
      <c r="G1528" s="55">
        <f>VLOOKUP(Table12[[#This Row],[Name]],M.Rd!$A:$T,20,FALSE)</f>
        <v>21700</v>
      </c>
    </row>
    <row r="1529" spans="1:7" x14ac:dyDescent="0.25">
      <c r="A1529" s="44" t="s">
        <v>475</v>
      </c>
      <c r="B1529" s="49">
        <v>112</v>
      </c>
      <c r="C1529" s="49">
        <v>12</v>
      </c>
      <c r="D1529" s="46">
        <v>931</v>
      </c>
      <c r="E1529" s="55">
        <f>VLOOKUP(Table12[[#This Row],[Name]],M.Rd!$A:$T,MATCH(Table12[[#This Row],[L.eff]],M.Rd!$C$2:$S$2)+2,FALSE)</f>
        <v>547</v>
      </c>
      <c r="F1529" s="55">
        <f>VLOOKUP(Table12[[#This Row],[Name]],V.Rd!$A:$B,2,FALSE)</f>
        <v>2520</v>
      </c>
      <c r="G1529" s="55">
        <f>VLOOKUP(Table12[[#This Row],[Name]],M.Rd!$A:$T,20,FALSE)</f>
        <v>21700</v>
      </c>
    </row>
    <row r="1530" spans="1:7" x14ac:dyDescent="0.25">
      <c r="A1530" s="44" t="s">
        <v>475</v>
      </c>
      <c r="B1530" s="49">
        <v>112</v>
      </c>
      <c r="C1530" s="49">
        <v>13</v>
      </c>
      <c r="D1530" s="46">
        <v>800</v>
      </c>
      <c r="E1530" s="55">
        <f>VLOOKUP(Table12[[#This Row],[Name]],M.Rd!$A:$T,MATCH(Table12[[#This Row],[L.eff]],M.Rd!$C$2:$S$2)+2,FALSE)</f>
        <v>547</v>
      </c>
      <c r="F1530" s="55">
        <f>VLOOKUP(Table12[[#This Row],[Name]],V.Rd!$A:$B,2,FALSE)</f>
        <v>2520</v>
      </c>
      <c r="G1530" s="55">
        <f>VLOOKUP(Table12[[#This Row],[Name]],M.Rd!$A:$T,20,FALSE)</f>
        <v>21700</v>
      </c>
    </row>
    <row r="1531" spans="1:7" x14ac:dyDescent="0.25">
      <c r="A1531" s="44" t="s">
        <v>475</v>
      </c>
      <c r="B1531" s="49">
        <v>112</v>
      </c>
      <c r="C1531" s="49">
        <v>14</v>
      </c>
      <c r="D1531" s="46">
        <v>695</v>
      </c>
      <c r="E1531" s="55">
        <f>VLOOKUP(Table12[[#This Row],[Name]],M.Rd!$A:$T,MATCH(Table12[[#This Row],[L.eff]],M.Rd!$C$2:$S$2)+2,FALSE)</f>
        <v>547</v>
      </c>
      <c r="F1531" s="55">
        <f>VLOOKUP(Table12[[#This Row],[Name]],V.Rd!$A:$B,2,FALSE)</f>
        <v>2520</v>
      </c>
      <c r="G1531" s="55">
        <f>VLOOKUP(Table12[[#This Row],[Name]],M.Rd!$A:$T,20,FALSE)</f>
        <v>21700</v>
      </c>
    </row>
    <row r="1532" spans="1:7" x14ac:dyDescent="0.25">
      <c r="A1532" s="43" t="s">
        <v>471</v>
      </c>
      <c r="B1532" s="48">
        <v>57.6</v>
      </c>
      <c r="C1532" s="48">
        <v>1</v>
      </c>
      <c r="D1532" s="45">
        <v>2010</v>
      </c>
      <c r="E1532" s="55">
        <f>VLOOKUP(Table12[[#This Row],[Name]],M.Rd!$A:$T,MATCH(Table12[[#This Row],[L.eff]],M.Rd!$C$2:$S$2)+2,FALSE)</f>
        <v>288</v>
      </c>
      <c r="F1532" s="55">
        <f>VLOOKUP(Table12[[#This Row],[Name]],V.Rd!$A:$B,2,FALSE)</f>
        <v>1290</v>
      </c>
      <c r="G1532" s="55">
        <f>VLOOKUP(Table12[[#This Row],[Name]],M.Rd!$A:$T,20,FALSE)</f>
        <v>11700</v>
      </c>
    </row>
    <row r="1533" spans="1:7" x14ac:dyDescent="0.25">
      <c r="A1533" s="44" t="s">
        <v>471</v>
      </c>
      <c r="B1533" s="49">
        <v>57.6</v>
      </c>
      <c r="C1533" s="49">
        <v>1.5</v>
      </c>
      <c r="D1533" s="46">
        <v>2000</v>
      </c>
      <c r="E1533" s="55">
        <f>VLOOKUP(Table12[[#This Row],[Name]],M.Rd!$A:$T,MATCH(Table12[[#This Row],[L.eff]],M.Rd!$C$2:$S$2)+2,FALSE)</f>
        <v>288</v>
      </c>
      <c r="F1533" s="55">
        <f>VLOOKUP(Table12[[#This Row],[Name]],V.Rd!$A:$B,2,FALSE)</f>
        <v>1290</v>
      </c>
      <c r="G1533" s="55">
        <f>VLOOKUP(Table12[[#This Row],[Name]],M.Rd!$A:$T,20,FALSE)</f>
        <v>11700</v>
      </c>
    </row>
    <row r="1534" spans="1:7" x14ac:dyDescent="0.25">
      <c r="A1534" s="44" t="s">
        <v>471</v>
      </c>
      <c r="B1534" s="49">
        <v>57.6</v>
      </c>
      <c r="C1534" s="49">
        <v>2</v>
      </c>
      <c r="D1534" s="46">
        <v>1960</v>
      </c>
      <c r="E1534" s="55">
        <f>VLOOKUP(Table12[[#This Row],[Name]],M.Rd!$A:$T,MATCH(Table12[[#This Row],[L.eff]],M.Rd!$C$2:$S$2)+2,FALSE)</f>
        <v>288</v>
      </c>
      <c r="F1534" s="55">
        <f>VLOOKUP(Table12[[#This Row],[Name]],V.Rd!$A:$B,2,FALSE)</f>
        <v>1290</v>
      </c>
      <c r="G1534" s="55">
        <f>VLOOKUP(Table12[[#This Row],[Name]],M.Rd!$A:$T,20,FALSE)</f>
        <v>11700</v>
      </c>
    </row>
    <row r="1535" spans="1:7" x14ac:dyDescent="0.25">
      <c r="A1535" s="44" t="s">
        <v>471</v>
      </c>
      <c r="B1535" s="49">
        <v>57.6</v>
      </c>
      <c r="C1535" s="49">
        <v>2.5</v>
      </c>
      <c r="D1535" s="46">
        <v>1920</v>
      </c>
      <c r="E1535" s="55">
        <f>VLOOKUP(Table12[[#This Row],[Name]],M.Rd!$A:$T,MATCH(Table12[[#This Row],[L.eff]],M.Rd!$C$2:$S$2)+2,FALSE)</f>
        <v>288</v>
      </c>
      <c r="F1535" s="55">
        <f>VLOOKUP(Table12[[#This Row],[Name]],V.Rd!$A:$B,2,FALSE)</f>
        <v>1290</v>
      </c>
      <c r="G1535" s="55">
        <f>VLOOKUP(Table12[[#This Row],[Name]],M.Rd!$A:$T,20,FALSE)</f>
        <v>11700</v>
      </c>
    </row>
    <row r="1536" spans="1:7" x14ac:dyDescent="0.25">
      <c r="A1536" s="44" t="s">
        <v>471</v>
      </c>
      <c r="B1536" s="49">
        <v>57.6</v>
      </c>
      <c r="C1536" s="49">
        <v>3</v>
      </c>
      <c r="D1536" s="46">
        <v>1880</v>
      </c>
      <c r="E1536" s="55">
        <f>VLOOKUP(Table12[[#This Row],[Name]],M.Rd!$A:$T,MATCH(Table12[[#This Row],[L.eff]],M.Rd!$C$2:$S$2)+2,FALSE)</f>
        <v>288</v>
      </c>
      <c r="F1536" s="55">
        <f>VLOOKUP(Table12[[#This Row],[Name]],V.Rd!$A:$B,2,FALSE)</f>
        <v>1290</v>
      </c>
      <c r="G1536" s="55">
        <f>VLOOKUP(Table12[[#This Row],[Name]],M.Rd!$A:$T,20,FALSE)</f>
        <v>11700</v>
      </c>
    </row>
    <row r="1537" spans="1:7" x14ac:dyDescent="0.25">
      <c r="A1537" s="44" t="s">
        <v>471</v>
      </c>
      <c r="B1537" s="49">
        <v>57.6</v>
      </c>
      <c r="C1537" s="49">
        <v>3.5</v>
      </c>
      <c r="D1537" s="46">
        <v>1830</v>
      </c>
      <c r="E1537" s="55">
        <f>VLOOKUP(Table12[[#This Row],[Name]],M.Rd!$A:$T,MATCH(Table12[[#This Row],[L.eff]],M.Rd!$C$2:$S$2)+2,FALSE)</f>
        <v>288</v>
      </c>
      <c r="F1537" s="55">
        <f>VLOOKUP(Table12[[#This Row],[Name]],V.Rd!$A:$B,2,FALSE)</f>
        <v>1290</v>
      </c>
      <c r="G1537" s="55">
        <f>VLOOKUP(Table12[[#This Row],[Name]],M.Rd!$A:$T,20,FALSE)</f>
        <v>11700</v>
      </c>
    </row>
    <row r="1538" spans="1:7" x14ac:dyDescent="0.25">
      <c r="A1538" s="44" t="s">
        <v>471</v>
      </c>
      <c r="B1538" s="49">
        <v>57.6</v>
      </c>
      <c r="C1538" s="49">
        <v>4</v>
      </c>
      <c r="D1538" s="46">
        <v>1770</v>
      </c>
      <c r="E1538" s="55">
        <f>VLOOKUP(Table12[[#This Row],[Name]],M.Rd!$A:$T,MATCH(Table12[[#This Row],[L.eff]],M.Rd!$C$2:$S$2)+2,FALSE)</f>
        <v>288</v>
      </c>
      <c r="F1538" s="55">
        <f>VLOOKUP(Table12[[#This Row],[Name]],V.Rd!$A:$B,2,FALSE)</f>
        <v>1290</v>
      </c>
      <c r="G1538" s="55">
        <f>VLOOKUP(Table12[[#This Row],[Name]],M.Rd!$A:$T,20,FALSE)</f>
        <v>11700</v>
      </c>
    </row>
    <row r="1539" spans="1:7" x14ac:dyDescent="0.25">
      <c r="A1539" s="44" t="s">
        <v>471</v>
      </c>
      <c r="B1539" s="49">
        <v>57.6</v>
      </c>
      <c r="C1539" s="49">
        <v>5</v>
      </c>
      <c r="D1539" s="46">
        <v>1620</v>
      </c>
      <c r="E1539" s="55">
        <f>VLOOKUP(Table12[[#This Row],[Name]],M.Rd!$A:$T,MATCH(Table12[[#This Row],[L.eff]],M.Rd!$C$2:$S$2)+2,FALSE)</f>
        <v>288</v>
      </c>
      <c r="F1539" s="55">
        <f>VLOOKUP(Table12[[#This Row],[Name]],V.Rd!$A:$B,2,FALSE)</f>
        <v>1290</v>
      </c>
      <c r="G1539" s="55">
        <f>VLOOKUP(Table12[[#This Row],[Name]],M.Rd!$A:$T,20,FALSE)</f>
        <v>11700</v>
      </c>
    </row>
    <row r="1540" spans="1:7" x14ac:dyDescent="0.25">
      <c r="A1540" s="44" t="s">
        <v>471</v>
      </c>
      <c r="B1540" s="49">
        <v>57.6</v>
      </c>
      <c r="C1540" s="49">
        <v>6</v>
      </c>
      <c r="D1540" s="46">
        <v>1420</v>
      </c>
      <c r="E1540" s="55">
        <f>VLOOKUP(Table12[[#This Row],[Name]],M.Rd!$A:$T,MATCH(Table12[[#This Row],[L.eff]],M.Rd!$C$2:$S$2)+2,FALSE)</f>
        <v>288</v>
      </c>
      <c r="F1540" s="55">
        <f>VLOOKUP(Table12[[#This Row],[Name]],V.Rd!$A:$B,2,FALSE)</f>
        <v>1290</v>
      </c>
      <c r="G1540" s="55">
        <f>VLOOKUP(Table12[[#This Row],[Name]],M.Rd!$A:$T,20,FALSE)</f>
        <v>11700</v>
      </c>
    </row>
    <row r="1541" spans="1:7" x14ac:dyDescent="0.25">
      <c r="A1541" s="44" t="s">
        <v>471</v>
      </c>
      <c r="B1541" s="49">
        <v>57.6</v>
      </c>
      <c r="C1541" s="49">
        <v>7</v>
      </c>
      <c r="D1541" s="46">
        <v>1200</v>
      </c>
      <c r="E1541" s="55">
        <f>VLOOKUP(Table12[[#This Row],[Name]],M.Rd!$A:$T,MATCH(Table12[[#This Row],[L.eff]],M.Rd!$C$2:$S$2)+2,FALSE)</f>
        <v>288</v>
      </c>
      <c r="F1541" s="55">
        <f>VLOOKUP(Table12[[#This Row],[Name]],V.Rd!$A:$B,2,FALSE)</f>
        <v>1290</v>
      </c>
      <c r="G1541" s="55">
        <f>VLOOKUP(Table12[[#This Row],[Name]],M.Rd!$A:$T,20,FALSE)</f>
        <v>11700</v>
      </c>
    </row>
    <row r="1542" spans="1:7" x14ac:dyDescent="0.25">
      <c r="A1542" s="44" t="s">
        <v>471</v>
      </c>
      <c r="B1542" s="49">
        <v>57.6</v>
      </c>
      <c r="C1542" s="49">
        <v>8</v>
      </c>
      <c r="D1542" s="46">
        <v>1000</v>
      </c>
      <c r="E1542" s="55">
        <f>VLOOKUP(Table12[[#This Row],[Name]],M.Rd!$A:$T,MATCH(Table12[[#This Row],[L.eff]],M.Rd!$C$2:$S$2)+2,FALSE)</f>
        <v>288</v>
      </c>
      <c r="F1542" s="55">
        <f>VLOOKUP(Table12[[#This Row],[Name]],V.Rd!$A:$B,2,FALSE)</f>
        <v>1290</v>
      </c>
      <c r="G1542" s="55">
        <f>VLOOKUP(Table12[[#This Row],[Name]],M.Rd!$A:$T,20,FALSE)</f>
        <v>11700</v>
      </c>
    </row>
    <row r="1543" spans="1:7" x14ac:dyDescent="0.25">
      <c r="A1543" s="44" t="s">
        <v>471</v>
      </c>
      <c r="B1543" s="49">
        <v>57.6</v>
      </c>
      <c r="C1543" s="49">
        <v>9</v>
      </c>
      <c r="D1543" s="46">
        <v>833</v>
      </c>
      <c r="E1543" s="55">
        <f>VLOOKUP(Table12[[#This Row],[Name]],M.Rd!$A:$T,MATCH(Table12[[#This Row],[L.eff]],M.Rd!$C$2:$S$2)+2,FALSE)</f>
        <v>288</v>
      </c>
      <c r="F1543" s="55">
        <f>VLOOKUP(Table12[[#This Row],[Name]],V.Rd!$A:$B,2,FALSE)</f>
        <v>1290</v>
      </c>
      <c r="G1543" s="55">
        <f>VLOOKUP(Table12[[#This Row],[Name]],M.Rd!$A:$T,20,FALSE)</f>
        <v>11700</v>
      </c>
    </row>
    <row r="1544" spans="1:7" x14ac:dyDescent="0.25">
      <c r="A1544" s="44" t="s">
        <v>471</v>
      </c>
      <c r="B1544" s="49">
        <v>57.6</v>
      </c>
      <c r="C1544" s="49">
        <v>10</v>
      </c>
      <c r="D1544" s="46">
        <v>697</v>
      </c>
      <c r="E1544" s="55">
        <f>VLOOKUP(Table12[[#This Row],[Name]],M.Rd!$A:$T,MATCH(Table12[[#This Row],[L.eff]],M.Rd!$C$2:$S$2)+2,FALSE)</f>
        <v>288</v>
      </c>
      <c r="F1544" s="55">
        <f>VLOOKUP(Table12[[#This Row],[Name]],V.Rd!$A:$B,2,FALSE)</f>
        <v>1290</v>
      </c>
      <c r="G1544" s="55">
        <f>VLOOKUP(Table12[[#This Row],[Name]],M.Rd!$A:$T,20,FALSE)</f>
        <v>11700</v>
      </c>
    </row>
    <row r="1545" spans="1:7" x14ac:dyDescent="0.25">
      <c r="A1545" s="44" t="s">
        <v>471</v>
      </c>
      <c r="B1545" s="49">
        <v>57.6</v>
      </c>
      <c r="C1545" s="49">
        <v>11</v>
      </c>
      <c r="D1545" s="46">
        <v>589</v>
      </c>
      <c r="E1545" s="55">
        <f>VLOOKUP(Table12[[#This Row],[Name]],M.Rd!$A:$T,MATCH(Table12[[#This Row],[L.eff]],M.Rd!$C$2:$S$2)+2,FALSE)</f>
        <v>288</v>
      </c>
      <c r="F1545" s="55">
        <f>VLOOKUP(Table12[[#This Row],[Name]],V.Rd!$A:$B,2,FALSE)</f>
        <v>1290</v>
      </c>
      <c r="G1545" s="55">
        <f>VLOOKUP(Table12[[#This Row],[Name]],M.Rd!$A:$T,20,FALSE)</f>
        <v>11700</v>
      </c>
    </row>
    <row r="1546" spans="1:7" x14ac:dyDescent="0.25">
      <c r="A1546" s="44" t="s">
        <v>471</v>
      </c>
      <c r="B1546" s="49">
        <v>57.6</v>
      </c>
      <c r="C1546" s="49">
        <v>12</v>
      </c>
      <c r="D1546" s="46">
        <v>503</v>
      </c>
      <c r="E1546" s="55">
        <f>VLOOKUP(Table12[[#This Row],[Name]],M.Rd!$A:$T,MATCH(Table12[[#This Row],[L.eff]],M.Rd!$C$2:$S$2)+2,FALSE)</f>
        <v>288</v>
      </c>
      <c r="F1546" s="55">
        <f>VLOOKUP(Table12[[#This Row],[Name]],V.Rd!$A:$B,2,FALSE)</f>
        <v>1290</v>
      </c>
      <c r="G1546" s="55">
        <f>VLOOKUP(Table12[[#This Row],[Name]],M.Rd!$A:$T,20,FALSE)</f>
        <v>11700</v>
      </c>
    </row>
    <row r="1547" spans="1:7" x14ac:dyDescent="0.25">
      <c r="A1547" s="44" t="s">
        <v>471</v>
      </c>
      <c r="B1547" s="49">
        <v>57.6</v>
      </c>
      <c r="C1547" s="49">
        <v>13</v>
      </c>
      <c r="D1547" s="46">
        <v>435</v>
      </c>
      <c r="E1547" s="55">
        <f>VLOOKUP(Table12[[#This Row],[Name]],M.Rd!$A:$T,MATCH(Table12[[#This Row],[L.eff]],M.Rd!$C$2:$S$2)+2,FALSE)</f>
        <v>288</v>
      </c>
      <c r="F1547" s="55">
        <f>VLOOKUP(Table12[[#This Row],[Name]],V.Rd!$A:$B,2,FALSE)</f>
        <v>1290</v>
      </c>
      <c r="G1547" s="55">
        <f>VLOOKUP(Table12[[#This Row],[Name]],M.Rd!$A:$T,20,FALSE)</f>
        <v>11700</v>
      </c>
    </row>
    <row r="1548" spans="1:7" x14ac:dyDescent="0.25">
      <c r="A1548" s="44" t="s">
        <v>471</v>
      </c>
      <c r="B1548" s="49">
        <v>57.6</v>
      </c>
      <c r="C1548" s="49">
        <v>14</v>
      </c>
      <c r="D1548" s="46">
        <v>379</v>
      </c>
      <c r="E1548" s="55">
        <f>VLOOKUP(Table12[[#This Row],[Name]],M.Rd!$A:$T,MATCH(Table12[[#This Row],[L.eff]],M.Rd!$C$2:$S$2)+2,FALSE)</f>
        <v>288</v>
      </c>
      <c r="F1548" s="55">
        <f>VLOOKUP(Table12[[#This Row],[Name]],V.Rd!$A:$B,2,FALSE)</f>
        <v>1290</v>
      </c>
      <c r="G1548" s="55">
        <f>VLOOKUP(Table12[[#This Row],[Name]],M.Rd!$A:$T,20,FALSE)</f>
        <v>11700</v>
      </c>
    </row>
    <row r="1549" spans="1:7" x14ac:dyDescent="0.25">
      <c r="A1549" s="43" t="s">
        <v>476</v>
      </c>
      <c r="B1549" s="48">
        <v>90</v>
      </c>
      <c r="C1549" s="48">
        <v>1</v>
      </c>
      <c r="D1549" s="45">
        <v>3150</v>
      </c>
      <c r="E1549" s="55">
        <f>VLOOKUP(Table12[[#This Row],[Name]],M.Rd!$A:$T,MATCH(Table12[[#This Row],[L.eff]],M.Rd!$C$2:$S$2)+2,FALSE)</f>
        <v>564</v>
      </c>
      <c r="F1549" s="55">
        <f>VLOOKUP(Table12[[#This Row],[Name]],V.Rd!$A:$B,2,FALSE)</f>
        <v>2010</v>
      </c>
      <c r="G1549" s="55">
        <f>VLOOKUP(Table12[[#This Row],[Name]],M.Rd!$A:$T,20,FALSE)</f>
        <v>28500</v>
      </c>
    </row>
    <row r="1550" spans="1:7" x14ac:dyDescent="0.25">
      <c r="A1550" s="44" t="s">
        <v>476</v>
      </c>
      <c r="B1550" s="49">
        <v>90</v>
      </c>
      <c r="C1550" s="49">
        <v>1.5</v>
      </c>
      <c r="D1550" s="46">
        <v>3150</v>
      </c>
      <c r="E1550" s="55">
        <f>VLOOKUP(Table12[[#This Row],[Name]],M.Rd!$A:$T,MATCH(Table12[[#This Row],[L.eff]],M.Rd!$C$2:$S$2)+2,FALSE)</f>
        <v>564</v>
      </c>
      <c r="F1550" s="55">
        <f>VLOOKUP(Table12[[#This Row],[Name]],V.Rd!$A:$B,2,FALSE)</f>
        <v>2010</v>
      </c>
      <c r="G1550" s="55">
        <f>VLOOKUP(Table12[[#This Row],[Name]],M.Rd!$A:$T,20,FALSE)</f>
        <v>28500</v>
      </c>
    </row>
    <row r="1551" spans="1:7" x14ac:dyDescent="0.25">
      <c r="A1551" s="44" t="s">
        <v>476</v>
      </c>
      <c r="B1551" s="49">
        <v>90</v>
      </c>
      <c r="C1551" s="49">
        <v>2</v>
      </c>
      <c r="D1551" s="46">
        <v>3120</v>
      </c>
      <c r="E1551" s="55">
        <f>VLOOKUP(Table12[[#This Row],[Name]],M.Rd!$A:$T,MATCH(Table12[[#This Row],[L.eff]],M.Rd!$C$2:$S$2)+2,FALSE)</f>
        <v>564</v>
      </c>
      <c r="F1551" s="55">
        <f>VLOOKUP(Table12[[#This Row],[Name]],V.Rd!$A:$B,2,FALSE)</f>
        <v>2010</v>
      </c>
      <c r="G1551" s="55">
        <f>VLOOKUP(Table12[[#This Row],[Name]],M.Rd!$A:$T,20,FALSE)</f>
        <v>28500</v>
      </c>
    </row>
    <row r="1552" spans="1:7" x14ac:dyDescent="0.25">
      <c r="A1552" s="44" t="s">
        <v>476</v>
      </c>
      <c r="B1552" s="49">
        <v>90</v>
      </c>
      <c r="C1552" s="49">
        <v>2.5</v>
      </c>
      <c r="D1552" s="46">
        <v>3070</v>
      </c>
      <c r="E1552" s="55">
        <f>VLOOKUP(Table12[[#This Row],[Name]],M.Rd!$A:$T,MATCH(Table12[[#This Row],[L.eff]],M.Rd!$C$2:$S$2)+2,FALSE)</f>
        <v>564</v>
      </c>
      <c r="F1552" s="55">
        <f>VLOOKUP(Table12[[#This Row],[Name]],V.Rd!$A:$B,2,FALSE)</f>
        <v>2010</v>
      </c>
      <c r="G1552" s="55">
        <f>VLOOKUP(Table12[[#This Row],[Name]],M.Rd!$A:$T,20,FALSE)</f>
        <v>28500</v>
      </c>
    </row>
    <row r="1553" spans="1:7" x14ac:dyDescent="0.25">
      <c r="A1553" s="44" t="s">
        <v>476</v>
      </c>
      <c r="B1553" s="49">
        <v>90</v>
      </c>
      <c r="C1553" s="49">
        <v>3</v>
      </c>
      <c r="D1553" s="46">
        <v>3020</v>
      </c>
      <c r="E1553" s="55">
        <f>VLOOKUP(Table12[[#This Row],[Name]],M.Rd!$A:$T,MATCH(Table12[[#This Row],[L.eff]],M.Rd!$C$2:$S$2)+2,FALSE)</f>
        <v>564</v>
      </c>
      <c r="F1553" s="55">
        <f>VLOOKUP(Table12[[#This Row],[Name]],V.Rd!$A:$B,2,FALSE)</f>
        <v>2010</v>
      </c>
      <c r="G1553" s="55">
        <f>VLOOKUP(Table12[[#This Row],[Name]],M.Rd!$A:$T,20,FALSE)</f>
        <v>28500</v>
      </c>
    </row>
    <row r="1554" spans="1:7" x14ac:dyDescent="0.25">
      <c r="A1554" s="44" t="s">
        <v>476</v>
      </c>
      <c r="B1554" s="49">
        <v>90</v>
      </c>
      <c r="C1554" s="49">
        <v>3.5</v>
      </c>
      <c r="D1554" s="46">
        <v>2970</v>
      </c>
      <c r="E1554" s="55">
        <f>VLOOKUP(Table12[[#This Row],[Name]],M.Rd!$A:$T,MATCH(Table12[[#This Row],[L.eff]],M.Rd!$C$2:$S$2)+2,FALSE)</f>
        <v>564</v>
      </c>
      <c r="F1554" s="55">
        <f>VLOOKUP(Table12[[#This Row],[Name]],V.Rd!$A:$B,2,FALSE)</f>
        <v>2010</v>
      </c>
      <c r="G1554" s="55">
        <f>VLOOKUP(Table12[[#This Row],[Name]],M.Rd!$A:$T,20,FALSE)</f>
        <v>28500</v>
      </c>
    </row>
    <row r="1555" spans="1:7" x14ac:dyDescent="0.25">
      <c r="A1555" s="44" t="s">
        <v>476</v>
      </c>
      <c r="B1555" s="49">
        <v>90</v>
      </c>
      <c r="C1555" s="49">
        <v>4</v>
      </c>
      <c r="D1555" s="46">
        <v>2910</v>
      </c>
      <c r="E1555" s="55">
        <f>VLOOKUP(Table12[[#This Row],[Name]],M.Rd!$A:$T,MATCH(Table12[[#This Row],[L.eff]],M.Rd!$C$2:$S$2)+2,FALSE)</f>
        <v>564</v>
      </c>
      <c r="F1555" s="55">
        <f>VLOOKUP(Table12[[#This Row],[Name]],V.Rd!$A:$B,2,FALSE)</f>
        <v>2010</v>
      </c>
      <c r="G1555" s="55">
        <f>VLOOKUP(Table12[[#This Row],[Name]],M.Rd!$A:$T,20,FALSE)</f>
        <v>28500</v>
      </c>
    </row>
    <row r="1556" spans="1:7" x14ac:dyDescent="0.25">
      <c r="A1556" s="44" t="s">
        <v>476</v>
      </c>
      <c r="B1556" s="49">
        <v>90</v>
      </c>
      <c r="C1556" s="49">
        <v>5</v>
      </c>
      <c r="D1556" s="46">
        <v>2770</v>
      </c>
      <c r="E1556" s="55">
        <f>VLOOKUP(Table12[[#This Row],[Name]],M.Rd!$A:$T,MATCH(Table12[[#This Row],[L.eff]],M.Rd!$C$2:$S$2)+2,FALSE)</f>
        <v>564</v>
      </c>
      <c r="F1556" s="55">
        <f>VLOOKUP(Table12[[#This Row],[Name]],V.Rd!$A:$B,2,FALSE)</f>
        <v>2010</v>
      </c>
      <c r="G1556" s="55">
        <f>VLOOKUP(Table12[[#This Row],[Name]],M.Rd!$A:$T,20,FALSE)</f>
        <v>28500</v>
      </c>
    </row>
    <row r="1557" spans="1:7" x14ac:dyDescent="0.25">
      <c r="A1557" s="44" t="s">
        <v>476</v>
      </c>
      <c r="B1557" s="49">
        <v>90</v>
      </c>
      <c r="C1557" s="49">
        <v>6</v>
      </c>
      <c r="D1557" s="46">
        <v>2590</v>
      </c>
      <c r="E1557" s="55">
        <f>VLOOKUP(Table12[[#This Row],[Name]],M.Rd!$A:$T,MATCH(Table12[[#This Row],[L.eff]],M.Rd!$C$2:$S$2)+2,FALSE)</f>
        <v>564</v>
      </c>
      <c r="F1557" s="55">
        <f>VLOOKUP(Table12[[#This Row],[Name]],V.Rd!$A:$B,2,FALSE)</f>
        <v>2010</v>
      </c>
      <c r="G1557" s="55">
        <f>VLOOKUP(Table12[[#This Row],[Name]],M.Rd!$A:$T,20,FALSE)</f>
        <v>28500</v>
      </c>
    </row>
    <row r="1558" spans="1:7" x14ac:dyDescent="0.25">
      <c r="A1558" s="44" t="s">
        <v>476</v>
      </c>
      <c r="B1558" s="49">
        <v>90</v>
      </c>
      <c r="C1558" s="49">
        <v>7</v>
      </c>
      <c r="D1558" s="46">
        <v>2360</v>
      </c>
      <c r="E1558" s="55">
        <f>VLOOKUP(Table12[[#This Row],[Name]],M.Rd!$A:$T,MATCH(Table12[[#This Row],[L.eff]],M.Rd!$C$2:$S$2)+2,FALSE)</f>
        <v>564</v>
      </c>
      <c r="F1558" s="55">
        <f>VLOOKUP(Table12[[#This Row],[Name]],V.Rd!$A:$B,2,FALSE)</f>
        <v>2010</v>
      </c>
      <c r="G1558" s="55">
        <f>VLOOKUP(Table12[[#This Row],[Name]],M.Rd!$A:$T,20,FALSE)</f>
        <v>28500</v>
      </c>
    </row>
    <row r="1559" spans="1:7" x14ac:dyDescent="0.25">
      <c r="A1559" s="44" t="s">
        <v>476</v>
      </c>
      <c r="B1559" s="49">
        <v>90</v>
      </c>
      <c r="C1559" s="49">
        <v>8</v>
      </c>
      <c r="D1559" s="46">
        <v>2100</v>
      </c>
      <c r="E1559" s="55">
        <f>VLOOKUP(Table12[[#This Row],[Name]],M.Rd!$A:$T,MATCH(Table12[[#This Row],[L.eff]],M.Rd!$C$2:$S$2)+2,FALSE)</f>
        <v>564</v>
      </c>
      <c r="F1559" s="55">
        <f>VLOOKUP(Table12[[#This Row],[Name]],V.Rd!$A:$B,2,FALSE)</f>
        <v>2010</v>
      </c>
      <c r="G1559" s="55">
        <f>VLOOKUP(Table12[[#This Row],[Name]],M.Rd!$A:$T,20,FALSE)</f>
        <v>28500</v>
      </c>
    </row>
    <row r="1560" spans="1:7" x14ac:dyDescent="0.25">
      <c r="A1560" s="44" t="s">
        <v>476</v>
      </c>
      <c r="B1560" s="49">
        <v>90</v>
      </c>
      <c r="C1560" s="49">
        <v>9</v>
      </c>
      <c r="D1560" s="46">
        <v>1820</v>
      </c>
      <c r="E1560" s="55">
        <f>VLOOKUP(Table12[[#This Row],[Name]],M.Rd!$A:$T,MATCH(Table12[[#This Row],[L.eff]],M.Rd!$C$2:$S$2)+2,FALSE)</f>
        <v>564</v>
      </c>
      <c r="F1560" s="55">
        <f>VLOOKUP(Table12[[#This Row],[Name]],V.Rd!$A:$B,2,FALSE)</f>
        <v>2010</v>
      </c>
      <c r="G1560" s="55">
        <f>VLOOKUP(Table12[[#This Row],[Name]],M.Rd!$A:$T,20,FALSE)</f>
        <v>28500</v>
      </c>
    </row>
    <row r="1561" spans="1:7" x14ac:dyDescent="0.25">
      <c r="A1561" s="44" t="s">
        <v>476</v>
      </c>
      <c r="B1561" s="49">
        <v>90</v>
      </c>
      <c r="C1561" s="49">
        <v>10</v>
      </c>
      <c r="D1561" s="46">
        <v>1570</v>
      </c>
      <c r="E1561" s="55">
        <f>VLOOKUP(Table12[[#This Row],[Name]],M.Rd!$A:$T,MATCH(Table12[[#This Row],[L.eff]],M.Rd!$C$2:$S$2)+2,FALSE)</f>
        <v>564</v>
      </c>
      <c r="F1561" s="55">
        <f>VLOOKUP(Table12[[#This Row],[Name]],V.Rd!$A:$B,2,FALSE)</f>
        <v>2010</v>
      </c>
      <c r="G1561" s="55">
        <f>VLOOKUP(Table12[[#This Row],[Name]],M.Rd!$A:$T,20,FALSE)</f>
        <v>28500</v>
      </c>
    </row>
    <row r="1562" spans="1:7" x14ac:dyDescent="0.25">
      <c r="A1562" s="44" t="s">
        <v>476</v>
      </c>
      <c r="B1562" s="49">
        <v>90</v>
      </c>
      <c r="C1562" s="49">
        <v>11</v>
      </c>
      <c r="D1562" s="46">
        <v>1350</v>
      </c>
      <c r="E1562" s="55">
        <f>VLOOKUP(Table12[[#This Row],[Name]],M.Rd!$A:$T,MATCH(Table12[[#This Row],[L.eff]],M.Rd!$C$2:$S$2)+2,FALSE)</f>
        <v>564</v>
      </c>
      <c r="F1562" s="55">
        <f>VLOOKUP(Table12[[#This Row],[Name]],V.Rd!$A:$B,2,FALSE)</f>
        <v>2010</v>
      </c>
      <c r="G1562" s="55">
        <f>VLOOKUP(Table12[[#This Row],[Name]],M.Rd!$A:$T,20,FALSE)</f>
        <v>28500</v>
      </c>
    </row>
    <row r="1563" spans="1:7" x14ac:dyDescent="0.25">
      <c r="A1563" s="44" t="s">
        <v>476</v>
      </c>
      <c r="B1563" s="49">
        <v>90</v>
      </c>
      <c r="C1563" s="49">
        <v>12</v>
      </c>
      <c r="D1563" s="46">
        <v>1170</v>
      </c>
      <c r="E1563" s="55">
        <f>VLOOKUP(Table12[[#This Row],[Name]],M.Rd!$A:$T,MATCH(Table12[[#This Row],[L.eff]],M.Rd!$C$2:$S$2)+2,FALSE)</f>
        <v>564</v>
      </c>
      <c r="F1563" s="55">
        <f>VLOOKUP(Table12[[#This Row],[Name]],V.Rd!$A:$B,2,FALSE)</f>
        <v>2010</v>
      </c>
      <c r="G1563" s="55">
        <f>VLOOKUP(Table12[[#This Row],[Name]],M.Rd!$A:$T,20,FALSE)</f>
        <v>28500</v>
      </c>
    </row>
    <row r="1564" spans="1:7" x14ac:dyDescent="0.25">
      <c r="A1564" s="44" t="s">
        <v>476</v>
      </c>
      <c r="B1564" s="49">
        <v>90</v>
      </c>
      <c r="C1564" s="49">
        <v>13</v>
      </c>
      <c r="D1564" s="46">
        <v>1020</v>
      </c>
      <c r="E1564" s="55">
        <f>VLOOKUP(Table12[[#This Row],[Name]],M.Rd!$A:$T,MATCH(Table12[[#This Row],[L.eff]],M.Rd!$C$2:$S$2)+2,FALSE)</f>
        <v>564</v>
      </c>
      <c r="F1564" s="55">
        <f>VLOOKUP(Table12[[#This Row],[Name]],V.Rd!$A:$B,2,FALSE)</f>
        <v>2010</v>
      </c>
      <c r="G1564" s="55">
        <f>VLOOKUP(Table12[[#This Row],[Name]],M.Rd!$A:$T,20,FALSE)</f>
        <v>28500</v>
      </c>
    </row>
    <row r="1565" spans="1:7" x14ac:dyDescent="0.25">
      <c r="A1565" s="44" t="s">
        <v>476</v>
      </c>
      <c r="B1565" s="49">
        <v>90</v>
      </c>
      <c r="C1565" s="49">
        <v>14</v>
      </c>
      <c r="D1565" s="46">
        <v>894</v>
      </c>
      <c r="E1565" s="55">
        <f>VLOOKUP(Table12[[#This Row],[Name]],M.Rd!$A:$T,MATCH(Table12[[#This Row],[L.eff]],M.Rd!$C$2:$S$2)+2,FALSE)</f>
        <v>564</v>
      </c>
      <c r="F1565" s="55">
        <f>VLOOKUP(Table12[[#This Row],[Name]],V.Rd!$A:$B,2,FALSE)</f>
        <v>2010</v>
      </c>
      <c r="G1565" s="55">
        <f>VLOOKUP(Table12[[#This Row],[Name]],M.Rd!$A:$T,20,FALSE)</f>
        <v>28500</v>
      </c>
    </row>
    <row r="1566" spans="1:7" x14ac:dyDescent="0.25">
      <c r="A1566" s="43" t="s">
        <v>477</v>
      </c>
      <c r="B1566" s="48">
        <v>112</v>
      </c>
      <c r="C1566" s="48">
        <v>1</v>
      </c>
      <c r="D1566" s="45">
        <v>4350</v>
      </c>
      <c r="E1566" s="55">
        <f>VLOOKUP(Table12[[#This Row],[Name]],M.Rd!$A:$T,MATCH(Table12[[#This Row],[L.eff]],M.Rd!$C$2:$S$2)+2,FALSE)</f>
        <v>696</v>
      </c>
      <c r="F1566" s="55">
        <f>VLOOKUP(Table12[[#This Row],[Name]],V.Rd!$A:$B,2,FALSE)</f>
        <v>2500</v>
      </c>
      <c r="G1566" s="55">
        <f>VLOOKUP(Table12[[#This Row],[Name]],M.Rd!$A:$T,20,FALSE)</f>
        <v>35000</v>
      </c>
    </row>
    <row r="1567" spans="1:7" x14ac:dyDescent="0.25">
      <c r="A1567" s="44" t="s">
        <v>477</v>
      </c>
      <c r="B1567" s="49">
        <v>112</v>
      </c>
      <c r="C1567" s="49">
        <v>1.5</v>
      </c>
      <c r="D1567" s="46">
        <v>4350</v>
      </c>
      <c r="E1567" s="55">
        <f>VLOOKUP(Table12[[#This Row],[Name]],M.Rd!$A:$T,MATCH(Table12[[#This Row],[L.eff]],M.Rd!$C$2:$S$2)+2,FALSE)</f>
        <v>696</v>
      </c>
      <c r="F1567" s="55">
        <f>VLOOKUP(Table12[[#This Row],[Name]],V.Rd!$A:$B,2,FALSE)</f>
        <v>2500</v>
      </c>
      <c r="G1567" s="55">
        <f>VLOOKUP(Table12[[#This Row],[Name]],M.Rd!$A:$T,20,FALSE)</f>
        <v>35000</v>
      </c>
    </row>
    <row r="1568" spans="1:7" x14ac:dyDescent="0.25">
      <c r="A1568" s="44" t="s">
        <v>477</v>
      </c>
      <c r="B1568" s="49">
        <v>112</v>
      </c>
      <c r="C1568" s="49">
        <v>2</v>
      </c>
      <c r="D1568" s="46">
        <v>4280</v>
      </c>
      <c r="E1568" s="55">
        <f>VLOOKUP(Table12[[#This Row],[Name]],M.Rd!$A:$T,MATCH(Table12[[#This Row],[L.eff]],M.Rd!$C$2:$S$2)+2,FALSE)</f>
        <v>696</v>
      </c>
      <c r="F1568" s="55">
        <f>VLOOKUP(Table12[[#This Row],[Name]],V.Rd!$A:$B,2,FALSE)</f>
        <v>2500</v>
      </c>
      <c r="G1568" s="55">
        <f>VLOOKUP(Table12[[#This Row],[Name]],M.Rd!$A:$T,20,FALSE)</f>
        <v>35000</v>
      </c>
    </row>
    <row r="1569" spans="1:7" x14ac:dyDescent="0.25">
      <c r="A1569" s="44" t="s">
        <v>477</v>
      </c>
      <c r="B1569" s="49">
        <v>112</v>
      </c>
      <c r="C1569" s="49">
        <v>2.5</v>
      </c>
      <c r="D1569" s="46">
        <v>4220</v>
      </c>
      <c r="E1569" s="55">
        <f>VLOOKUP(Table12[[#This Row],[Name]],M.Rd!$A:$T,MATCH(Table12[[#This Row],[L.eff]],M.Rd!$C$2:$S$2)+2,FALSE)</f>
        <v>696</v>
      </c>
      <c r="F1569" s="55">
        <f>VLOOKUP(Table12[[#This Row],[Name]],V.Rd!$A:$B,2,FALSE)</f>
        <v>2500</v>
      </c>
      <c r="G1569" s="55">
        <f>VLOOKUP(Table12[[#This Row],[Name]],M.Rd!$A:$T,20,FALSE)</f>
        <v>35000</v>
      </c>
    </row>
    <row r="1570" spans="1:7" x14ac:dyDescent="0.25">
      <c r="A1570" s="44" t="s">
        <v>477</v>
      </c>
      <c r="B1570" s="49">
        <v>112</v>
      </c>
      <c r="C1570" s="49">
        <v>3</v>
      </c>
      <c r="D1570" s="46">
        <v>4140</v>
      </c>
      <c r="E1570" s="55">
        <f>VLOOKUP(Table12[[#This Row],[Name]],M.Rd!$A:$T,MATCH(Table12[[#This Row],[L.eff]],M.Rd!$C$2:$S$2)+2,FALSE)</f>
        <v>696</v>
      </c>
      <c r="F1570" s="55">
        <f>VLOOKUP(Table12[[#This Row],[Name]],V.Rd!$A:$B,2,FALSE)</f>
        <v>2500</v>
      </c>
      <c r="G1570" s="55">
        <f>VLOOKUP(Table12[[#This Row],[Name]],M.Rd!$A:$T,20,FALSE)</f>
        <v>35000</v>
      </c>
    </row>
    <row r="1571" spans="1:7" x14ac:dyDescent="0.25">
      <c r="A1571" s="44" t="s">
        <v>477</v>
      </c>
      <c r="B1571" s="49">
        <v>112</v>
      </c>
      <c r="C1571" s="49">
        <v>3.5</v>
      </c>
      <c r="D1571" s="46">
        <v>4060</v>
      </c>
      <c r="E1571" s="55">
        <f>VLOOKUP(Table12[[#This Row],[Name]],M.Rd!$A:$T,MATCH(Table12[[#This Row],[L.eff]],M.Rd!$C$2:$S$2)+2,FALSE)</f>
        <v>696</v>
      </c>
      <c r="F1571" s="55">
        <f>VLOOKUP(Table12[[#This Row],[Name]],V.Rd!$A:$B,2,FALSE)</f>
        <v>2500</v>
      </c>
      <c r="G1571" s="55">
        <f>VLOOKUP(Table12[[#This Row],[Name]],M.Rd!$A:$T,20,FALSE)</f>
        <v>35000</v>
      </c>
    </row>
    <row r="1572" spans="1:7" x14ac:dyDescent="0.25">
      <c r="A1572" s="44" t="s">
        <v>477</v>
      </c>
      <c r="B1572" s="49">
        <v>112</v>
      </c>
      <c r="C1572" s="49">
        <v>4</v>
      </c>
      <c r="D1572" s="46">
        <v>3970</v>
      </c>
      <c r="E1572" s="55">
        <f>VLOOKUP(Table12[[#This Row],[Name]],M.Rd!$A:$T,MATCH(Table12[[#This Row],[L.eff]],M.Rd!$C$2:$S$2)+2,FALSE)</f>
        <v>696</v>
      </c>
      <c r="F1572" s="55">
        <f>VLOOKUP(Table12[[#This Row],[Name]],V.Rd!$A:$B,2,FALSE)</f>
        <v>2500</v>
      </c>
      <c r="G1572" s="55">
        <f>VLOOKUP(Table12[[#This Row],[Name]],M.Rd!$A:$T,20,FALSE)</f>
        <v>35000</v>
      </c>
    </row>
    <row r="1573" spans="1:7" x14ac:dyDescent="0.25">
      <c r="A1573" s="44" t="s">
        <v>477</v>
      </c>
      <c r="B1573" s="49">
        <v>112</v>
      </c>
      <c r="C1573" s="49">
        <v>5</v>
      </c>
      <c r="D1573" s="46">
        <v>3750</v>
      </c>
      <c r="E1573" s="55">
        <f>VLOOKUP(Table12[[#This Row],[Name]],M.Rd!$A:$T,MATCH(Table12[[#This Row],[L.eff]],M.Rd!$C$2:$S$2)+2,FALSE)</f>
        <v>696</v>
      </c>
      <c r="F1573" s="55">
        <f>VLOOKUP(Table12[[#This Row],[Name]],V.Rd!$A:$B,2,FALSE)</f>
        <v>2500</v>
      </c>
      <c r="G1573" s="55">
        <f>VLOOKUP(Table12[[#This Row],[Name]],M.Rd!$A:$T,20,FALSE)</f>
        <v>35000</v>
      </c>
    </row>
    <row r="1574" spans="1:7" x14ac:dyDescent="0.25">
      <c r="A1574" s="44" t="s">
        <v>477</v>
      </c>
      <c r="B1574" s="49">
        <v>112</v>
      </c>
      <c r="C1574" s="49">
        <v>6</v>
      </c>
      <c r="D1574" s="46">
        <v>3460</v>
      </c>
      <c r="E1574" s="55">
        <f>VLOOKUP(Table12[[#This Row],[Name]],M.Rd!$A:$T,MATCH(Table12[[#This Row],[L.eff]],M.Rd!$C$2:$S$2)+2,FALSE)</f>
        <v>696</v>
      </c>
      <c r="F1574" s="55">
        <f>VLOOKUP(Table12[[#This Row],[Name]],V.Rd!$A:$B,2,FALSE)</f>
        <v>2500</v>
      </c>
      <c r="G1574" s="55">
        <f>VLOOKUP(Table12[[#This Row],[Name]],M.Rd!$A:$T,20,FALSE)</f>
        <v>35000</v>
      </c>
    </row>
    <row r="1575" spans="1:7" x14ac:dyDescent="0.25">
      <c r="A1575" s="44" t="s">
        <v>477</v>
      </c>
      <c r="B1575" s="49">
        <v>112</v>
      </c>
      <c r="C1575" s="49">
        <v>7</v>
      </c>
      <c r="D1575" s="46">
        <v>3090</v>
      </c>
      <c r="E1575" s="55">
        <f>VLOOKUP(Table12[[#This Row],[Name]],M.Rd!$A:$T,MATCH(Table12[[#This Row],[L.eff]],M.Rd!$C$2:$S$2)+2,FALSE)</f>
        <v>696</v>
      </c>
      <c r="F1575" s="55">
        <f>VLOOKUP(Table12[[#This Row],[Name]],V.Rd!$A:$B,2,FALSE)</f>
        <v>2500</v>
      </c>
      <c r="G1575" s="55">
        <f>VLOOKUP(Table12[[#This Row],[Name]],M.Rd!$A:$T,20,FALSE)</f>
        <v>35000</v>
      </c>
    </row>
    <row r="1576" spans="1:7" x14ac:dyDescent="0.25">
      <c r="A1576" s="44" t="s">
        <v>477</v>
      </c>
      <c r="B1576" s="49">
        <v>112</v>
      </c>
      <c r="C1576" s="49">
        <v>8</v>
      </c>
      <c r="D1576" s="46">
        <v>2690</v>
      </c>
      <c r="E1576" s="55">
        <f>VLOOKUP(Table12[[#This Row],[Name]],M.Rd!$A:$T,MATCH(Table12[[#This Row],[L.eff]],M.Rd!$C$2:$S$2)+2,FALSE)</f>
        <v>696</v>
      </c>
      <c r="F1576" s="55">
        <f>VLOOKUP(Table12[[#This Row],[Name]],V.Rd!$A:$B,2,FALSE)</f>
        <v>2500</v>
      </c>
      <c r="G1576" s="55">
        <f>VLOOKUP(Table12[[#This Row],[Name]],M.Rd!$A:$T,20,FALSE)</f>
        <v>35000</v>
      </c>
    </row>
    <row r="1577" spans="1:7" x14ac:dyDescent="0.25">
      <c r="A1577" s="44" t="s">
        <v>477</v>
      </c>
      <c r="B1577" s="49">
        <v>112</v>
      </c>
      <c r="C1577" s="49">
        <v>9</v>
      </c>
      <c r="D1577" s="46">
        <v>2300</v>
      </c>
      <c r="E1577" s="55">
        <f>VLOOKUP(Table12[[#This Row],[Name]],M.Rd!$A:$T,MATCH(Table12[[#This Row],[L.eff]],M.Rd!$C$2:$S$2)+2,FALSE)</f>
        <v>696</v>
      </c>
      <c r="F1577" s="55">
        <f>VLOOKUP(Table12[[#This Row],[Name]],V.Rd!$A:$B,2,FALSE)</f>
        <v>2500</v>
      </c>
      <c r="G1577" s="55">
        <f>VLOOKUP(Table12[[#This Row],[Name]],M.Rd!$A:$T,20,FALSE)</f>
        <v>35000</v>
      </c>
    </row>
    <row r="1578" spans="1:7" x14ac:dyDescent="0.25">
      <c r="A1578" s="44" t="s">
        <v>477</v>
      </c>
      <c r="B1578" s="49">
        <v>112</v>
      </c>
      <c r="C1578" s="49">
        <v>10</v>
      </c>
      <c r="D1578" s="46">
        <v>1960</v>
      </c>
      <c r="E1578" s="55">
        <f>VLOOKUP(Table12[[#This Row],[Name]],M.Rd!$A:$T,MATCH(Table12[[#This Row],[L.eff]],M.Rd!$C$2:$S$2)+2,FALSE)</f>
        <v>696</v>
      </c>
      <c r="F1578" s="55">
        <f>VLOOKUP(Table12[[#This Row],[Name]],V.Rd!$A:$B,2,FALSE)</f>
        <v>2500</v>
      </c>
      <c r="G1578" s="55">
        <f>VLOOKUP(Table12[[#This Row],[Name]],M.Rd!$A:$T,20,FALSE)</f>
        <v>35000</v>
      </c>
    </row>
    <row r="1579" spans="1:7" x14ac:dyDescent="0.25">
      <c r="A1579" s="44" t="s">
        <v>477</v>
      </c>
      <c r="B1579" s="49">
        <v>112</v>
      </c>
      <c r="C1579" s="49">
        <v>11</v>
      </c>
      <c r="D1579" s="46">
        <v>1680</v>
      </c>
      <c r="E1579" s="55">
        <f>VLOOKUP(Table12[[#This Row],[Name]],M.Rd!$A:$T,MATCH(Table12[[#This Row],[L.eff]],M.Rd!$C$2:$S$2)+2,FALSE)</f>
        <v>696</v>
      </c>
      <c r="F1579" s="55">
        <f>VLOOKUP(Table12[[#This Row],[Name]],V.Rd!$A:$B,2,FALSE)</f>
        <v>2500</v>
      </c>
      <c r="G1579" s="55">
        <f>VLOOKUP(Table12[[#This Row],[Name]],M.Rd!$A:$T,20,FALSE)</f>
        <v>35000</v>
      </c>
    </row>
    <row r="1580" spans="1:7" x14ac:dyDescent="0.25">
      <c r="A1580" s="44" t="s">
        <v>477</v>
      </c>
      <c r="B1580" s="49">
        <v>112</v>
      </c>
      <c r="C1580" s="49">
        <v>12</v>
      </c>
      <c r="D1580" s="46">
        <v>1440</v>
      </c>
      <c r="E1580" s="55">
        <f>VLOOKUP(Table12[[#This Row],[Name]],M.Rd!$A:$T,MATCH(Table12[[#This Row],[L.eff]],M.Rd!$C$2:$S$2)+2,FALSE)</f>
        <v>696</v>
      </c>
      <c r="F1580" s="55">
        <f>VLOOKUP(Table12[[#This Row],[Name]],V.Rd!$A:$B,2,FALSE)</f>
        <v>2500</v>
      </c>
      <c r="G1580" s="55">
        <f>VLOOKUP(Table12[[#This Row],[Name]],M.Rd!$A:$T,20,FALSE)</f>
        <v>35000</v>
      </c>
    </row>
    <row r="1581" spans="1:7" x14ac:dyDescent="0.25">
      <c r="A1581" s="44" t="s">
        <v>477</v>
      </c>
      <c r="B1581" s="49">
        <v>112</v>
      </c>
      <c r="C1581" s="49">
        <v>13</v>
      </c>
      <c r="D1581" s="46">
        <v>1250</v>
      </c>
      <c r="E1581" s="55">
        <f>VLOOKUP(Table12[[#This Row],[Name]],M.Rd!$A:$T,MATCH(Table12[[#This Row],[L.eff]],M.Rd!$C$2:$S$2)+2,FALSE)</f>
        <v>696</v>
      </c>
      <c r="F1581" s="55">
        <f>VLOOKUP(Table12[[#This Row],[Name]],V.Rd!$A:$B,2,FALSE)</f>
        <v>2500</v>
      </c>
      <c r="G1581" s="55">
        <f>VLOOKUP(Table12[[#This Row],[Name]],M.Rd!$A:$T,20,FALSE)</f>
        <v>35000</v>
      </c>
    </row>
    <row r="1582" spans="1:7" x14ac:dyDescent="0.25">
      <c r="A1582" s="44" t="s">
        <v>477</v>
      </c>
      <c r="B1582" s="49">
        <v>112</v>
      </c>
      <c r="C1582" s="49">
        <v>14</v>
      </c>
      <c r="D1582" s="46">
        <v>1100</v>
      </c>
      <c r="E1582" s="55">
        <f>VLOOKUP(Table12[[#This Row],[Name]],M.Rd!$A:$T,MATCH(Table12[[#This Row],[L.eff]],M.Rd!$C$2:$S$2)+2,FALSE)</f>
        <v>696</v>
      </c>
      <c r="F1582" s="55">
        <f>VLOOKUP(Table12[[#This Row],[Name]],V.Rd!$A:$B,2,FALSE)</f>
        <v>2500</v>
      </c>
      <c r="G1582" s="55">
        <f>VLOOKUP(Table12[[#This Row],[Name]],M.Rd!$A:$T,20,FALSE)</f>
        <v>35000</v>
      </c>
    </row>
    <row r="1583" spans="1:7" x14ac:dyDescent="0.25">
      <c r="A1583" s="43" t="s">
        <v>478</v>
      </c>
      <c r="B1583" s="48">
        <v>126</v>
      </c>
      <c r="C1583" s="48">
        <v>1</v>
      </c>
      <c r="D1583" s="45">
        <v>5260</v>
      </c>
      <c r="E1583" s="55">
        <f>VLOOKUP(Table12[[#This Row],[Name]],M.Rd!$A:$T,MATCH(Table12[[#This Row],[L.eff]],M.Rd!$C$2:$S$2)+2,FALSE)</f>
        <v>782</v>
      </c>
      <c r="F1583" s="55">
        <f>VLOOKUP(Table12[[#This Row],[Name]],V.Rd!$A:$B,2,FALSE)</f>
        <v>2830</v>
      </c>
      <c r="G1583" s="55">
        <f>VLOOKUP(Table12[[#This Row],[Name]],M.Rd!$A:$T,20,FALSE)</f>
        <v>39300</v>
      </c>
    </row>
    <row r="1584" spans="1:7" x14ac:dyDescent="0.25">
      <c r="A1584" s="44" t="s">
        <v>478</v>
      </c>
      <c r="B1584" s="49">
        <v>126</v>
      </c>
      <c r="C1584" s="49">
        <v>1.5</v>
      </c>
      <c r="D1584" s="46">
        <v>5250</v>
      </c>
      <c r="E1584" s="55">
        <f>VLOOKUP(Table12[[#This Row],[Name]],M.Rd!$A:$T,MATCH(Table12[[#This Row],[L.eff]],M.Rd!$C$2:$S$2)+2,FALSE)</f>
        <v>782</v>
      </c>
      <c r="F1584" s="55">
        <f>VLOOKUP(Table12[[#This Row],[Name]],V.Rd!$A:$B,2,FALSE)</f>
        <v>2830</v>
      </c>
      <c r="G1584" s="55">
        <f>VLOOKUP(Table12[[#This Row],[Name]],M.Rd!$A:$T,20,FALSE)</f>
        <v>39300</v>
      </c>
    </row>
    <row r="1585" spans="1:7" x14ac:dyDescent="0.25">
      <c r="A1585" s="44" t="s">
        <v>478</v>
      </c>
      <c r="B1585" s="49">
        <v>126</v>
      </c>
      <c r="C1585" s="49">
        <v>2</v>
      </c>
      <c r="D1585" s="46">
        <v>5170</v>
      </c>
      <c r="E1585" s="55">
        <f>VLOOKUP(Table12[[#This Row],[Name]],M.Rd!$A:$T,MATCH(Table12[[#This Row],[L.eff]],M.Rd!$C$2:$S$2)+2,FALSE)</f>
        <v>782</v>
      </c>
      <c r="F1585" s="55">
        <f>VLOOKUP(Table12[[#This Row],[Name]],V.Rd!$A:$B,2,FALSE)</f>
        <v>2830</v>
      </c>
      <c r="G1585" s="55">
        <f>VLOOKUP(Table12[[#This Row],[Name]],M.Rd!$A:$T,20,FALSE)</f>
        <v>39300</v>
      </c>
    </row>
    <row r="1586" spans="1:7" x14ac:dyDescent="0.25">
      <c r="A1586" s="44" t="s">
        <v>478</v>
      </c>
      <c r="B1586" s="49">
        <v>126</v>
      </c>
      <c r="C1586" s="49">
        <v>2.5</v>
      </c>
      <c r="D1586" s="46">
        <v>5080</v>
      </c>
      <c r="E1586" s="55">
        <f>VLOOKUP(Table12[[#This Row],[Name]],M.Rd!$A:$T,MATCH(Table12[[#This Row],[L.eff]],M.Rd!$C$2:$S$2)+2,FALSE)</f>
        <v>782</v>
      </c>
      <c r="F1586" s="55">
        <f>VLOOKUP(Table12[[#This Row],[Name]],V.Rd!$A:$B,2,FALSE)</f>
        <v>2830</v>
      </c>
      <c r="G1586" s="55">
        <f>VLOOKUP(Table12[[#This Row],[Name]],M.Rd!$A:$T,20,FALSE)</f>
        <v>39300</v>
      </c>
    </row>
    <row r="1587" spans="1:7" x14ac:dyDescent="0.25">
      <c r="A1587" s="44" t="s">
        <v>478</v>
      </c>
      <c r="B1587" s="49">
        <v>126</v>
      </c>
      <c r="C1587" s="49">
        <v>3</v>
      </c>
      <c r="D1587" s="46">
        <v>4990</v>
      </c>
      <c r="E1587" s="55">
        <f>VLOOKUP(Table12[[#This Row],[Name]],M.Rd!$A:$T,MATCH(Table12[[#This Row],[L.eff]],M.Rd!$C$2:$S$2)+2,FALSE)</f>
        <v>782</v>
      </c>
      <c r="F1587" s="55">
        <f>VLOOKUP(Table12[[#This Row],[Name]],V.Rd!$A:$B,2,FALSE)</f>
        <v>2830</v>
      </c>
      <c r="G1587" s="55">
        <f>VLOOKUP(Table12[[#This Row],[Name]],M.Rd!$A:$T,20,FALSE)</f>
        <v>39300</v>
      </c>
    </row>
    <row r="1588" spans="1:7" x14ac:dyDescent="0.25">
      <c r="A1588" s="44" t="s">
        <v>478</v>
      </c>
      <c r="B1588" s="49">
        <v>126</v>
      </c>
      <c r="C1588" s="49">
        <v>3.5</v>
      </c>
      <c r="D1588" s="46">
        <v>4880</v>
      </c>
      <c r="E1588" s="55">
        <f>VLOOKUP(Table12[[#This Row],[Name]],M.Rd!$A:$T,MATCH(Table12[[#This Row],[L.eff]],M.Rd!$C$2:$S$2)+2,FALSE)</f>
        <v>782</v>
      </c>
      <c r="F1588" s="55">
        <f>VLOOKUP(Table12[[#This Row],[Name]],V.Rd!$A:$B,2,FALSE)</f>
        <v>2830</v>
      </c>
      <c r="G1588" s="55">
        <f>VLOOKUP(Table12[[#This Row],[Name]],M.Rd!$A:$T,20,FALSE)</f>
        <v>39300</v>
      </c>
    </row>
    <row r="1589" spans="1:7" x14ac:dyDescent="0.25">
      <c r="A1589" s="44" t="s">
        <v>478</v>
      </c>
      <c r="B1589" s="49">
        <v>126</v>
      </c>
      <c r="C1589" s="49">
        <v>4</v>
      </c>
      <c r="D1589" s="46">
        <v>4760</v>
      </c>
      <c r="E1589" s="55">
        <f>VLOOKUP(Table12[[#This Row],[Name]],M.Rd!$A:$T,MATCH(Table12[[#This Row],[L.eff]],M.Rd!$C$2:$S$2)+2,FALSE)</f>
        <v>782</v>
      </c>
      <c r="F1589" s="55">
        <f>VLOOKUP(Table12[[#This Row],[Name]],V.Rd!$A:$B,2,FALSE)</f>
        <v>2830</v>
      </c>
      <c r="G1589" s="55">
        <f>VLOOKUP(Table12[[#This Row],[Name]],M.Rd!$A:$T,20,FALSE)</f>
        <v>39300</v>
      </c>
    </row>
    <row r="1590" spans="1:7" x14ac:dyDescent="0.25">
      <c r="A1590" s="44" t="s">
        <v>478</v>
      </c>
      <c r="B1590" s="49">
        <v>126</v>
      </c>
      <c r="C1590" s="49">
        <v>5</v>
      </c>
      <c r="D1590" s="46">
        <v>4470</v>
      </c>
      <c r="E1590" s="55">
        <f>VLOOKUP(Table12[[#This Row],[Name]],M.Rd!$A:$T,MATCH(Table12[[#This Row],[L.eff]],M.Rd!$C$2:$S$2)+2,FALSE)</f>
        <v>782</v>
      </c>
      <c r="F1590" s="55">
        <f>VLOOKUP(Table12[[#This Row],[Name]],V.Rd!$A:$B,2,FALSE)</f>
        <v>2830</v>
      </c>
      <c r="G1590" s="55">
        <f>VLOOKUP(Table12[[#This Row],[Name]],M.Rd!$A:$T,20,FALSE)</f>
        <v>39300</v>
      </c>
    </row>
    <row r="1591" spans="1:7" x14ac:dyDescent="0.25">
      <c r="A1591" s="44" t="s">
        <v>478</v>
      </c>
      <c r="B1591" s="49">
        <v>126</v>
      </c>
      <c r="C1591" s="49">
        <v>6</v>
      </c>
      <c r="D1591" s="46">
        <v>4080</v>
      </c>
      <c r="E1591" s="55">
        <f>VLOOKUP(Table12[[#This Row],[Name]],M.Rd!$A:$T,MATCH(Table12[[#This Row],[L.eff]],M.Rd!$C$2:$S$2)+2,FALSE)</f>
        <v>782</v>
      </c>
      <c r="F1591" s="55">
        <f>VLOOKUP(Table12[[#This Row],[Name]],V.Rd!$A:$B,2,FALSE)</f>
        <v>2830</v>
      </c>
      <c r="G1591" s="55">
        <f>VLOOKUP(Table12[[#This Row],[Name]],M.Rd!$A:$T,20,FALSE)</f>
        <v>39300</v>
      </c>
    </row>
    <row r="1592" spans="1:7" x14ac:dyDescent="0.25">
      <c r="A1592" s="44" t="s">
        <v>478</v>
      </c>
      <c r="B1592" s="49">
        <v>126</v>
      </c>
      <c r="C1592" s="49">
        <v>7</v>
      </c>
      <c r="D1592" s="46">
        <v>3600</v>
      </c>
      <c r="E1592" s="55">
        <f>VLOOKUP(Table12[[#This Row],[Name]],M.Rd!$A:$T,MATCH(Table12[[#This Row],[L.eff]],M.Rd!$C$2:$S$2)+2,FALSE)</f>
        <v>782</v>
      </c>
      <c r="F1592" s="55">
        <f>VLOOKUP(Table12[[#This Row],[Name]],V.Rd!$A:$B,2,FALSE)</f>
        <v>2830</v>
      </c>
      <c r="G1592" s="55">
        <f>VLOOKUP(Table12[[#This Row],[Name]],M.Rd!$A:$T,20,FALSE)</f>
        <v>39300</v>
      </c>
    </row>
    <row r="1593" spans="1:7" x14ac:dyDescent="0.25">
      <c r="A1593" s="44" t="s">
        <v>478</v>
      </c>
      <c r="B1593" s="49">
        <v>126</v>
      </c>
      <c r="C1593" s="49">
        <v>8</v>
      </c>
      <c r="D1593" s="46">
        <v>3090</v>
      </c>
      <c r="E1593" s="55">
        <f>VLOOKUP(Table12[[#This Row],[Name]],M.Rd!$A:$T,MATCH(Table12[[#This Row],[L.eff]],M.Rd!$C$2:$S$2)+2,FALSE)</f>
        <v>782</v>
      </c>
      <c r="F1593" s="55">
        <f>VLOOKUP(Table12[[#This Row],[Name]],V.Rd!$A:$B,2,FALSE)</f>
        <v>2830</v>
      </c>
      <c r="G1593" s="55">
        <f>VLOOKUP(Table12[[#This Row],[Name]],M.Rd!$A:$T,20,FALSE)</f>
        <v>39300</v>
      </c>
    </row>
    <row r="1594" spans="1:7" x14ac:dyDescent="0.25">
      <c r="A1594" s="44" t="s">
        <v>478</v>
      </c>
      <c r="B1594" s="49">
        <v>126</v>
      </c>
      <c r="C1594" s="49">
        <v>9</v>
      </c>
      <c r="D1594" s="46">
        <v>2620</v>
      </c>
      <c r="E1594" s="55">
        <f>VLOOKUP(Table12[[#This Row],[Name]],M.Rd!$A:$T,MATCH(Table12[[#This Row],[L.eff]],M.Rd!$C$2:$S$2)+2,FALSE)</f>
        <v>782</v>
      </c>
      <c r="F1594" s="55">
        <f>VLOOKUP(Table12[[#This Row],[Name]],V.Rd!$A:$B,2,FALSE)</f>
        <v>2830</v>
      </c>
      <c r="G1594" s="55">
        <f>VLOOKUP(Table12[[#This Row],[Name]],M.Rd!$A:$T,20,FALSE)</f>
        <v>39300</v>
      </c>
    </row>
    <row r="1595" spans="1:7" x14ac:dyDescent="0.25">
      <c r="A1595" s="44" t="s">
        <v>478</v>
      </c>
      <c r="B1595" s="49">
        <v>126</v>
      </c>
      <c r="C1595" s="49">
        <v>10</v>
      </c>
      <c r="D1595" s="46">
        <v>2230</v>
      </c>
      <c r="E1595" s="55">
        <f>VLOOKUP(Table12[[#This Row],[Name]],M.Rd!$A:$T,MATCH(Table12[[#This Row],[L.eff]],M.Rd!$C$2:$S$2)+2,FALSE)</f>
        <v>782</v>
      </c>
      <c r="F1595" s="55">
        <f>VLOOKUP(Table12[[#This Row],[Name]],V.Rd!$A:$B,2,FALSE)</f>
        <v>2830</v>
      </c>
      <c r="G1595" s="55">
        <f>VLOOKUP(Table12[[#This Row],[Name]],M.Rd!$A:$T,20,FALSE)</f>
        <v>39300</v>
      </c>
    </row>
    <row r="1596" spans="1:7" x14ac:dyDescent="0.25">
      <c r="A1596" s="44" t="s">
        <v>478</v>
      </c>
      <c r="B1596" s="49">
        <v>126</v>
      </c>
      <c r="C1596" s="49">
        <v>11</v>
      </c>
      <c r="D1596" s="46">
        <v>1900</v>
      </c>
      <c r="E1596" s="55">
        <f>VLOOKUP(Table12[[#This Row],[Name]],M.Rd!$A:$T,MATCH(Table12[[#This Row],[L.eff]],M.Rd!$C$2:$S$2)+2,FALSE)</f>
        <v>782</v>
      </c>
      <c r="F1596" s="55">
        <f>VLOOKUP(Table12[[#This Row],[Name]],V.Rd!$A:$B,2,FALSE)</f>
        <v>2830</v>
      </c>
      <c r="G1596" s="55">
        <f>VLOOKUP(Table12[[#This Row],[Name]],M.Rd!$A:$T,20,FALSE)</f>
        <v>39300</v>
      </c>
    </row>
    <row r="1597" spans="1:7" x14ac:dyDescent="0.25">
      <c r="A1597" s="44" t="s">
        <v>478</v>
      </c>
      <c r="B1597" s="49">
        <v>126</v>
      </c>
      <c r="C1597" s="49">
        <v>12</v>
      </c>
      <c r="D1597" s="46">
        <v>1630</v>
      </c>
      <c r="E1597" s="55">
        <f>VLOOKUP(Table12[[#This Row],[Name]],M.Rd!$A:$T,MATCH(Table12[[#This Row],[L.eff]],M.Rd!$C$2:$S$2)+2,FALSE)</f>
        <v>782</v>
      </c>
      <c r="F1597" s="55">
        <f>VLOOKUP(Table12[[#This Row],[Name]],V.Rd!$A:$B,2,FALSE)</f>
        <v>2830</v>
      </c>
      <c r="G1597" s="55">
        <f>VLOOKUP(Table12[[#This Row],[Name]],M.Rd!$A:$T,20,FALSE)</f>
        <v>39300</v>
      </c>
    </row>
    <row r="1598" spans="1:7" x14ac:dyDescent="0.25">
      <c r="A1598" s="44" t="s">
        <v>478</v>
      </c>
      <c r="B1598" s="49">
        <v>126</v>
      </c>
      <c r="C1598" s="49">
        <v>13</v>
      </c>
      <c r="D1598" s="46">
        <v>1410</v>
      </c>
      <c r="E1598" s="55">
        <f>VLOOKUP(Table12[[#This Row],[Name]],M.Rd!$A:$T,MATCH(Table12[[#This Row],[L.eff]],M.Rd!$C$2:$S$2)+2,FALSE)</f>
        <v>782</v>
      </c>
      <c r="F1598" s="55">
        <f>VLOOKUP(Table12[[#This Row],[Name]],V.Rd!$A:$B,2,FALSE)</f>
        <v>2830</v>
      </c>
      <c r="G1598" s="55">
        <f>VLOOKUP(Table12[[#This Row],[Name]],M.Rd!$A:$T,20,FALSE)</f>
        <v>39300</v>
      </c>
    </row>
    <row r="1599" spans="1:7" x14ac:dyDescent="0.25">
      <c r="A1599" s="44" t="s">
        <v>478</v>
      </c>
      <c r="B1599" s="49">
        <v>126</v>
      </c>
      <c r="C1599" s="49">
        <v>14</v>
      </c>
      <c r="D1599" s="46">
        <v>1240</v>
      </c>
      <c r="E1599" s="55">
        <f>VLOOKUP(Table12[[#This Row],[Name]],M.Rd!$A:$T,MATCH(Table12[[#This Row],[L.eff]],M.Rd!$C$2:$S$2)+2,FALSE)</f>
        <v>782</v>
      </c>
      <c r="F1599" s="55">
        <f>VLOOKUP(Table12[[#This Row],[Name]],V.Rd!$A:$B,2,FALSE)</f>
        <v>2830</v>
      </c>
      <c r="G1599" s="55">
        <f>VLOOKUP(Table12[[#This Row],[Name]],M.Rd!$A:$T,20,FALSE)</f>
        <v>39300</v>
      </c>
    </row>
    <row r="1600" spans="1:7" x14ac:dyDescent="0.25">
      <c r="A1600" s="43" t="s">
        <v>479</v>
      </c>
      <c r="B1600" s="48">
        <v>142</v>
      </c>
      <c r="C1600" s="48">
        <v>1</v>
      </c>
      <c r="D1600" s="45">
        <v>6240</v>
      </c>
      <c r="E1600" s="55">
        <f>VLOOKUP(Table12[[#This Row],[Name]],M.Rd!$A:$T,MATCH(Table12[[#This Row],[L.eff]],M.Rd!$C$2:$S$2)+2,FALSE)</f>
        <v>873</v>
      </c>
      <c r="F1600" s="55">
        <f>VLOOKUP(Table12[[#This Row],[Name]],V.Rd!$A:$B,2,FALSE)</f>
        <v>3170</v>
      </c>
      <c r="G1600" s="55">
        <f>VLOOKUP(Table12[[#This Row],[Name]],M.Rd!$A:$T,20,FALSE)</f>
        <v>43700</v>
      </c>
    </row>
    <row r="1601" spans="1:7" x14ac:dyDescent="0.25">
      <c r="A1601" s="44" t="s">
        <v>479</v>
      </c>
      <c r="B1601" s="49">
        <v>142</v>
      </c>
      <c r="C1601" s="49">
        <v>1.5</v>
      </c>
      <c r="D1601" s="46">
        <v>6220</v>
      </c>
      <c r="E1601" s="55">
        <f>VLOOKUP(Table12[[#This Row],[Name]],M.Rd!$A:$T,MATCH(Table12[[#This Row],[L.eff]],M.Rd!$C$2:$S$2)+2,FALSE)</f>
        <v>873</v>
      </c>
      <c r="F1601" s="55">
        <f>VLOOKUP(Table12[[#This Row],[Name]],V.Rd!$A:$B,2,FALSE)</f>
        <v>3170</v>
      </c>
      <c r="G1601" s="55">
        <f>VLOOKUP(Table12[[#This Row],[Name]],M.Rd!$A:$T,20,FALSE)</f>
        <v>43700</v>
      </c>
    </row>
    <row r="1602" spans="1:7" x14ac:dyDescent="0.25">
      <c r="A1602" s="44" t="s">
        <v>479</v>
      </c>
      <c r="B1602" s="49">
        <v>142</v>
      </c>
      <c r="C1602" s="49">
        <v>2</v>
      </c>
      <c r="D1602" s="46">
        <v>6120</v>
      </c>
      <c r="E1602" s="55">
        <f>VLOOKUP(Table12[[#This Row],[Name]],M.Rd!$A:$T,MATCH(Table12[[#This Row],[L.eff]],M.Rd!$C$2:$S$2)+2,FALSE)</f>
        <v>873</v>
      </c>
      <c r="F1602" s="55">
        <f>VLOOKUP(Table12[[#This Row],[Name]],V.Rd!$A:$B,2,FALSE)</f>
        <v>3170</v>
      </c>
      <c r="G1602" s="55">
        <f>VLOOKUP(Table12[[#This Row],[Name]],M.Rd!$A:$T,20,FALSE)</f>
        <v>43700</v>
      </c>
    </row>
    <row r="1603" spans="1:7" x14ac:dyDescent="0.25">
      <c r="A1603" s="44" t="s">
        <v>479</v>
      </c>
      <c r="B1603" s="49">
        <v>142</v>
      </c>
      <c r="C1603" s="49">
        <v>2.5</v>
      </c>
      <c r="D1603" s="46">
        <v>6010</v>
      </c>
      <c r="E1603" s="55">
        <f>VLOOKUP(Table12[[#This Row],[Name]],M.Rd!$A:$T,MATCH(Table12[[#This Row],[L.eff]],M.Rd!$C$2:$S$2)+2,FALSE)</f>
        <v>873</v>
      </c>
      <c r="F1603" s="55">
        <f>VLOOKUP(Table12[[#This Row],[Name]],V.Rd!$A:$B,2,FALSE)</f>
        <v>3170</v>
      </c>
      <c r="G1603" s="55">
        <f>VLOOKUP(Table12[[#This Row],[Name]],M.Rd!$A:$T,20,FALSE)</f>
        <v>43700</v>
      </c>
    </row>
    <row r="1604" spans="1:7" x14ac:dyDescent="0.25">
      <c r="A1604" s="44" t="s">
        <v>479</v>
      </c>
      <c r="B1604" s="49">
        <v>142</v>
      </c>
      <c r="C1604" s="49">
        <v>3</v>
      </c>
      <c r="D1604" s="46">
        <v>5890</v>
      </c>
      <c r="E1604" s="55">
        <f>VLOOKUP(Table12[[#This Row],[Name]],M.Rd!$A:$T,MATCH(Table12[[#This Row],[L.eff]],M.Rd!$C$2:$S$2)+2,FALSE)</f>
        <v>873</v>
      </c>
      <c r="F1604" s="55">
        <f>VLOOKUP(Table12[[#This Row],[Name]],V.Rd!$A:$B,2,FALSE)</f>
        <v>3170</v>
      </c>
      <c r="G1604" s="55">
        <f>VLOOKUP(Table12[[#This Row],[Name]],M.Rd!$A:$T,20,FALSE)</f>
        <v>43700</v>
      </c>
    </row>
    <row r="1605" spans="1:7" x14ac:dyDescent="0.25">
      <c r="A1605" s="44" t="s">
        <v>479</v>
      </c>
      <c r="B1605" s="49">
        <v>142</v>
      </c>
      <c r="C1605" s="49">
        <v>3.5</v>
      </c>
      <c r="D1605" s="46">
        <v>5760</v>
      </c>
      <c r="E1605" s="55">
        <f>VLOOKUP(Table12[[#This Row],[Name]],M.Rd!$A:$T,MATCH(Table12[[#This Row],[L.eff]],M.Rd!$C$2:$S$2)+2,FALSE)</f>
        <v>873</v>
      </c>
      <c r="F1605" s="55">
        <f>VLOOKUP(Table12[[#This Row],[Name]],V.Rd!$A:$B,2,FALSE)</f>
        <v>3170</v>
      </c>
      <c r="G1605" s="55">
        <f>VLOOKUP(Table12[[#This Row],[Name]],M.Rd!$A:$T,20,FALSE)</f>
        <v>43700</v>
      </c>
    </row>
    <row r="1606" spans="1:7" x14ac:dyDescent="0.25">
      <c r="A1606" s="44" t="s">
        <v>479</v>
      </c>
      <c r="B1606" s="49">
        <v>142</v>
      </c>
      <c r="C1606" s="49">
        <v>4</v>
      </c>
      <c r="D1606" s="46">
        <v>5610</v>
      </c>
      <c r="E1606" s="55">
        <f>VLOOKUP(Table12[[#This Row],[Name]],M.Rd!$A:$T,MATCH(Table12[[#This Row],[L.eff]],M.Rd!$C$2:$S$2)+2,FALSE)</f>
        <v>873</v>
      </c>
      <c r="F1606" s="55">
        <f>VLOOKUP(Table12[[#This Row],[Name]],V.Rd!$A:$B,2,FALSE)</f>
        <v>3170</v>
      </c>
      <c r="G1606" s="55">
        <f>VLOOKUP(Table12[[#This Row],[Name]],M.Rd!$A:$T,20,FALSE)</f>
        <v>43700</v>
      </c>
    </row>
    <row r="1607" spans="1:7" x14ac:dyDescent="0.25">
      <c r="A1607" s="44" t="s">
        <v>479</v>
      </c>
      <c r="B1607" s="49">
        <v>142</v>
      </c>
      <c r="C1607" s="49">
        <v>5</v>
      </c>
      <c r="D1607" s="46">
        <v>5230</v>
      </c>
      <c r="E1607" s="55">
        <f>VLOOKUP(Table12[[#This Row],[Name]],M.Rd!$A:$T,MATCH(Table12[[#This Row],[L.eff]],M.Rd!$C$2:$S$2)+2,FALSE)</f>
        <v>873</v>
      </c>
      <c r="F1607" s="55">
        <f>VLOOKUP(Table12[[#This Row],[Name]],V.Rd!$A:$B,2,FALSE)</f>
        <v>3170</v>
      </c>
      <c r="G1607" s="55">
        <f>VLOOKUP(Table12[[#This Row],[Name]],M.Rd!$A:$T,20,FALSE)</f>
        <v>43700</v>
      </c>
    </row>
    <row r="1608" spans="1:7" x14ac:dyDescent="0.25">
      <c r="A1608" s="44" t="s">
        <v>479</v>
      </c>
      <c r="B1608" s="49">
        <v>142</v>
      </c>
      <c r="C1608" s="49">
        <v>6</v>
      </c>
      <c r="D1608" s="46">
        <v>4720</v>
      </c>
      <c r="E1608" s="55">
        <f>VLOOKUP(Table12[[#This Row],[Name]],M.Rd!$A:$T,MATCH(Table12[[#This Row],[L.eff]],M.Rd!$C$2:$S$2)+2,FALSE)</f>
        <v>873</v>
      </c>
      <c r="F1608" s="55">
        <f>VLOOKUP(Table12[[#This Row],[Name]],V.Rd!$A:$B,2,FALSE)</f>
        <v>3170</v>
      </c>
      <c r="G1608" s="55">
        <f>VLOOKUP(Table12[[#This Row],[Name]],M.Rd!$A:$T,20,FALSE)</f>
        <v>43700</v>
      </c>
    </row>
    <row r="1609" spans="1:7" x14ac:dyDescent="0.25">
      <c r="A1609" s="44" t="s">
        <v>479</v>
      </c>
      <c r="B1609" s="49">
        <v>142</v>
      </c>
      <c r="C1609" s="49">
        <v>7</v>
      </c>
      <c r="D1609" s="46">
        <v>4120</v>
      </c>
      <c r="E1609" s="55">
        <f>VLOOKUP(Table12[[#This Row],[Name]],M.Rd!$A:$T,MATCH(Table12[[#This Row],[L.eff]],M.Rd!$C$2:$S$2)+2,FALSE)</f>
        <v>873</v>
      </c>
      <c r="F1609" s="55">
        <f>VLOOKUP(Table12[[#This Row],[Name]],V.Rd!$A:$B,2,FALSE)</f>
        <v>3170</v>
      </c>
      <c r="G1609" s="55">
        <f>VLOOKUP(Table12[[#This Row],[Name]],M.Rd!$A:$T,20,FALSE)</f>
        <v>43700</v>
      </c>
    </row>
    <row r="1610" spans="1:7" x14ac:dyDescent="0.25">
      <c r="A1610" s="44" t="s">
        <v>479</v>
      </c>
      <c r="B1610" s="49">
        <v>142</v>
      </c>
      <c r="C1610" s="49">
        <v>8</v>
      </c>
      <c r="D1610" s="46">
        <v>3500</v>
      </c>
      <c r="E1610" s="55">
        <f>VLOOKUP(Table12[[#This Row],[Name]],M.Rd!$A:$T,MATCH(Table12[[#This Row],[L.eff]],M.Rd!$C$2:$S$2)+2,FALSE)</f>
        <v>873</v>
      </c>
      <c r="F1610" s="55">
        <f>VLOOKUP(Table12[[#This Row],[Name]],V.Rd!$A:$B,2,FALSE)</f>
        <v>3170</v>
      </c>
      <c r="G1610" s="55">
        <f>VLOOKUP(Table12[[#This Row],[Name]],M.Rd!$A:$T,20,FALSE)</f>
        <v>43700</v>
      </c>
    </row>
    <row r="1611" spans="1:7" x14ac:dyDescent="0.25">
      <c r="A1611" s="44" t="s">
        <v>479</v>
      </c>
      <c r="B1611" s="49">
        <v>142</v>
      </c>
      <c r="C1611" s="49">
        <v>9</v>
      </c>
      <c r="D1611" s="46">
        <v>2950</v>
      </c>
      <c r="E1611" s="55">
        <f>VLOOKUP(Table12[[#This Row],[Name]],M.Rd!$A:$T,MATCH(Table12[[#This Row],[L.eff]],M.Rd!$C$2:$S$2)+2,FALSE)</f>
        <v>873</v>
      </c>
      <c r="F1611" s="55">
        <f>VLOOKUP(Table12[[#This Row],[Name]],V.Rd!$A:$B,2,FALSE)</f>
        <v>3170</v>
      </c>
      <c r="G1611" s="55">
        <f>VLOOKUP(Table12[[#This Row],[Name]],M.Rd!$A:$T,20,FALSE)</f>
        <v>43700</v>
      </c>
    </row>
    <row r="1612" spans="1:7" x14ac:dyDescent="0.25">
      <c r="A1612" s="44" t="s">
        <v>479</v>
      </c>
      <c r="B1612" s="49">
        <v>142</v>
      </c>
      <c r="C1612" s="49">
        <v>10</v>
      </c>
      <c r="D1612" s="46">
        <v>2490</v>
      </c>
      <c r="E1612" s="55">
        <f>VLOOKUP(Table12[[#This Row],[Name]],M.Rd!$A:$T,MATCH(Table12[[#This Row],[L.eff]],M.Rd!$C$2:$S$2)+2,FALSE)</f>
        <v>873</v>
      </c>
      <c r="F1612" s="55">
        <f>VLOOKUP(Table12[[#This Row],[Name]],V.Rd!$A:$B,2,FALSE)</f>
        <v>3170</v>
      </c>
      <c r="G1612" s="55">
        <f>VLOOKUP(Table12[[#This Row],[Name]],M.Rd!$A:$T,20,FALSE)</f>
        <v>43700</v>
      </c>
    </row>
    <row r="1613" spans="1:7" x14ac:dyDescent="0.25">
      <c r="A1613" s="44" t="s">
        <v>479</v>
      </c>
      <c r="B1613" s="49">
        <v>142</v>
      </c>
      <c r="C1613" s="49">
        <v>11</v>
      </c>
      <c r="D1613" s="46">
        <v>2120</v>
      </c>
      <c r="E1613" s="55">
        <f>VLOOKUP(Table12[[#This Row],[Name]],M.Rd!$A:$T,MATCH(Table12[[#This Row],[L.eff]],M.Rd!$C$2:$S$2)+2,FALSE)</f>
        <v>873</v>
      </c>
      <c r="F1613" s="55">
        <f>VLOOKUP(Table12[[#This Row],[Name]],V.Rd!$A:$B,2,FALSE)</f>
        <v>3170</v>
      </c>
      <c r="G1613" s="55">
        <f>VLOOKUP(Table12[[#This Row],[Name]],M.Rd!$A:$T,20,FALSE)</f>
        <v>43700</v>
      </c>
    </row>
    <row r="1614" spans="1:7" x14ac:dyDescent="0.25">
      <c r="A1614" s="44" t="s">
        <v>479</v>
      </c>
      <c r="B1614" s="49">
        <v>142</v>
      </c>
      <c r="C1614" s="49">
        <v>12</v>
      </c>
      <c r="D1614" s="46">
        <v>1810</v>
      </c>
      <c r="E1614" s="55">
        <f>VLOOKUP(Table12[[#This Row],[Name]],M.Rd!$A:$T,MATCH(Table12[[#This Row],[L.eff]],M.Rd!$C$2:$S$2)+2,FALSE)</f>
        <v>873</v>
      </c>
      <c r="F1614" s="55">
        <f>VLOOKUP(Table12[[#This Row],[Name]],V.Rd!$A:$B,2,FALSE)</f>
        <v>3170</v>
      </c>
      <c r="G1614" s="55">
        <f>VLOOKUP(Table12[[#This Row],[Name]],M.Rd!$A:$T,20,FALSE)</f>
        <v>43700</v>
      </c>
    </row>
    <row r="1615" spans="1:7" x14ac:dyDescent="0.25">
      <c r="A1615" s="44" t="s">
        <v>479</v>
      </c>
      <c r="B1615" s="49">
        <v>142</v>
      </c>
      <c r="C1615" s="49">
        <v>13</v>
      </c>
      <c r="D1615" s="46">
        <v>1570</v>
      </c>
      <c r="E1615" s="55">
        <f>VLOOKUP(Table12[[#This Row],[Name]],M.Rd!$A:$T,MATCH(Table12[[#This Row],[L.eff]],M.Rd!$C$2:$S$2)+2,FALSE)</f>
        <v>873</v>
      </c>
      <c r="F1615" s="55">
        <f>VLOOKUP(Table12[[#This Row],[Name]],V.Rd!$A:$B,2,FALSE)</f>
        <v>3170</v>
      </c>
      <c r="G1615" s="55">
        <f>VLOOKUP(Table12[[#This Row],[Name]],M.Rd!$A:$T,20,FALSE)</f>
        <v>43700</v>
      </c>
    </row>
    <row r="1616" spans="1:7" x14ac:dyDescent="0.25">
      <c r="A1616" s="44" t="s">
        <v>479</v>
      </c>
      <c r="B1616" s="49">
        <v>142</v>
      </c>
      <c r="C1616" s="49">
        <v>14</v>
      </c>
      <c r="D1616" s="46">
        <v>1370</v>
      </c>
      <c r="E1616" s="55">
        <f>VLOOKUP(Table12[[#This Row],[Name]],M.Rd!$A:$T,MATCH(Table12[[#This Row],[L.eff]],M.Rd!$C$2:$S$2)+2,FALSE)</f>
        <v>873</v>
      </c>
      <c r="F1616" s="55">
        <f>VLOOKUP(Table12[[#This Row],[Name]],V.Rd!$A:$B,2,FALSE)</f>
        <v>3170</v>
      </c>
      <c r="G1616" s="55">
        <f>VLOOKUP(Table12[[#This Row],[Name]],M.Rd!$A:$T,20,FALSE)</f>
        <v>43700</v>
      </c>
    </row>
    <row r="1617" spans="1:7" x14ac:dyDescent="0.25">
      <c r="A1617" s="43" t="s">
        <v>506</v>
      </c>
      <c r="B1617" s="48">
        <v>19.600000000000001</v>
      </c>
      <c r="C1617" s="48">
        <v>1</v>
      </c>
      <c r="D1617" s="47">
        <v>732</v>
      </c>
      <c r="E1617" s="55">
        <f>VLOOKUP(Table12[[#This Row],[Name]],M.Rd!$A:$T,MATCH(Table12[[#This Row],[L.eff]],M.Rd!$C$2:$S$2)+2,FALSE)</f>
        <v>25.3</v>
      </c>
      <c r="F1617" s="55">
        <f>VLOOKUP(Table12[[#This Row],[Name]],V.Rd!$A:$B,2,FALSE)</f>
        <v>340</v>
      </c>
      <c r="G1617" s="55">
        <f>VLOOKUP(Table12[[#This Row],[Name]],M.Rd!$A:$T,20,FALSE)</f>
        <v>259</v>
      </c>
    </row>
    <row r="1618" spans="1:7" x14ac:dyDescent="0.25">
      <c r="A1618" s="44" t="s">
        <v>506</v>
      </c>
      <c r="B1618" s="49">
        <v>19.600000000000001</v>
      </c>
      <c r="C1618" s="49">
        <v>1.5</v>
      </c>
      <c r="D1618" s="46">
        <v>521</v>
      </c>
      <c r="E1618" s="55">
        <f>VLOOKUP(Table12[[#This Row],[Name]],M.Rd!$A:$T,MATCH(Table12[[#This Row],[L.eff]],M.Rd!$C$2:$S$2)+2,FALSE)</f>
        <v>25.3</v>
      </c>
      <c r="F1618" s="55">
        <f>VLOOKUP(Table12[[#This Row],[Name]],V.Rd!$A:$B,2,FALSE)</f>
        <v>340</v>
      </c>
      <c r="G1618" s="55">
        <f>VLOOKUP(Table12[[#This Row],[Name]],M.Rd!$A:$T,20,FALSE)</f>
        <v>259</v>
      </c>
    </row>
    <row r="1619" spans="1:7" x14ac:dyDescent="0.25">
      <c r="A1619" s="44" t="s">
        <v>506</v>
      </c>
      <c r="B1619" s="49">
        <v>19.600000000000001</v>
      </c>
      <c r="C1619" s="49">
        <v>2</v>
      </c>
      <c r="D1619" s="46">
        <v>337</v>
      </c>
      <c r="E1619" s="55">
        <f>VLOOKUP(Table12[[#This Row],[Name]],M.Rd!$A:$T,MATCH(Table12[[#This Row],[L.eff]],M.Rd!$C$2:$S$2)+2,FALSE)</f>
        <v>25.3</v>
      </c>
      <c r="F1619" s="55">
        <f>VLOOKUP(Table12[[#This Row],[Name]],V.Rd!$A:$B,2,FALSE)</f>
        <v>340</v>
      </c>
      <c r="G1619" s="55">
        <f>VLOOKUP(Table12[[#This Row],[Name]],M.Rd!$A:$T,20,FALSE)</f>
        <v>259</v>
      </c>
    </row>
    <row r="1620" spans="1:7" x14ac:dyDescent="0.25">
      <c r="A1620" s="44" t="s">
        <v>506</v>
      </c>
      <c r="B1620" s="49">
        <v>19.600000000000001</v>
      </c>
      <c r="C1620" s="49">
        <v>2.5</v>
      </c>
      <c r="D1620" s="46">
        <v>228</v>
      </c>
      <c r="E1620" s="55">
        <f>VLOOKUP(Table12[[#This Row],[Name]],M.Rd!$A:$T,MATCH(Table12[[#This Row],[L.eff]],M.Rd!$C$2:$S$2)+2,FALSE)</f>
        <v>25.3</v>
      </c>
      <c r="F1620" s="55">
        <f>VLOOKUP(Table12[[#This Row],[Name]],V.Rd!$A:$B,2,FALSE)</f>
        <v>340</v>
      </c>
      <c r="G1620" s="55">
        <f>VLOOKUP(Table12[[#This Row],[Name]],M.Rd!$A:$T,20,FALSE)</f>
        <v>259</v>
      </c>
    </row>
    <row r="1621" spans="1:7" x14ac:dyDescent="0.25">
      <c r="A1621" s="44" t="s">
        <v>506</v>
      </c>
      <c r="B1621" s="49">
        <v>19.600000000000001</v>
      </c>
      <c r="C1621" s="49">
        <v>3</v>
      </c>
      <c r="D1621" s="46">
        <v>162</v>
      </c>
      <c r="E1621" s="55">
        <f>VLOOKUP(Table12[[#This Row],[Name]],M.Rd!$A:$T,MATCH(Table12[[#This Row],[L.eff]],M.Rd!$C$2:$S$2)+2,FALSE)</f>
        <v>25.3</v>
      </c>
      <c r="F1621" s="55">
        <f>VLOOKUP(Table12[[#This Row],[Name]],V.Rd!$A:$B,2,FALSE)</f>
        <v>340</v>
      </c>
      <c r="G1621" s="55">
        <f>VLOOKUP(Table12[[#This Row],[Name]],M.Rd!$A:$T,20,FALSE)</f>
        <v>259</v>
      </c>
    </row>
    <row r="1622" spans="1:7" x14ac:dyDescent="0.25">
      <c r="A1622" s="44" t="s">
        <v>506</v>
      </c>
      <c r="B1622" s="49">
        <v>19.600000000000001</v>
      </c>
      <c r="C1622" s="49">
        <v>3.5</v>
      </c>
      <c r="D1622" s="46">
        <v>121</v>
      </c>
      <c r="E1622" s="55">
        <f>VLOOKUP(Table12[[#This Row],[Name]],M.Rd!$A:$T,MATCH(Table12[[#This Row],[L.eff]],M.Rd!$C$2:$S$2)+2,FALSE)</f>
        <v>1E-3</v>
      </c>
      <c r="F1622" s="55">
        <f>VLOOKUP(Table12[[#This Row],[Name]],V.Rd!$A:$B,2,FALSE)</f>
        <v>340</v>
      </c>
      <c r="G1622" s="55">
        <f>VLOOKUP(Table12[[#This Row],[Name]],M.Rd!$A:$T,20,FALSE)</f>
        <v>259</v>
      </c>
    </row>
    <row r="1623" spans="1:7" x14ac:dyDescent="0.25">
      <c r="A1623" s="44" t="s">
        <v>506</v>
      </c>
      <c r="B1623" s="49">
        <v>19.600000000000001</v>
      </c>
      <c r="C1623" s="49">
        <v>4</v>
      </c>
      <c r="D1623" s="46">
        <v>94.1</v>
      </c>
      <c r="E1623" s="55">
        <f>VLOOKUP(Table12[[#This Row],[Name]],M.Rd!$A:$T,MATCH(Table12[[#This Row],[L.eff]],M.Rd!$C$2:$S$2)+2,FALSE)</f>
        <v>1E-3</v>
      </c>
      <c r="F1623" s="55">
        <f>VLOOKUP(Table12[[#This Row],[Name]],V.Rd!$A:$B,2,FALSE)</f>
        <v>340</v>
      </c>
      <c r="G1623" s="55">
        <f>VLOOKUP(Table12[[#This Row],[Name]],M.Rd!$A:$T,20,FALSE)</f>
        <v>259</v>
      </c>
    </row>
    <row r="1624" spans="1:7" x14ac:dyDescent="0.25">
      <c r="A1624" s="44" t="s">
        <v>506</v>
      </c>
      <c r="B1624" s="49">
        <v>19.600000000000001</v>
      </c>
      <c r="C1624" s="49">
        <v>5</v>
      </c>
      <c r="D1624" s="46">
        <v>61.1</v>
      </c>
      <c r="E1624" s="55">
        <f>VLOOKUP(Table12[[#This Row],[Name]],M.Rd!$A:$T,MATCH(Table12[[#This Row],[L.eff]],M.Rd!$C$2:$S$2)+2,FALSE)</f>
        <v>1E-3</v>
      </c>
      <c r="F1624" s="55">
        <f>VLOOKUP(Table12[[#This Row],[Name]],V.Rd!$A:$B,2,FALSE)</f>
        <v>340</v>
      </c>
      <c r="G1624" s="55">
        <f>VLOOKUP(Table12[[#This Row],[Name]],M.Rd!$A:$T,20,FALSE)</f>
        <v>259</v>
      </c>
    </row>
    <row r="1625" spans="1:7" x14ac:dyDescent="0.25">
      <c r="A1625" s="44" t="s">
        <v>506</v>
      </c>
      <c r="B1625" s="49">
        <v>19.600000000000001</v>
      </c>
      <c r="C1625" s="49">
        <v>6</v>
      </c>
      <c r="D1625" s="46">
        <v>42.9</v>
      </c>
      <c r="E1625" s="55">
        <f>VLOOKUP(Table12[[#This Row],[Name]],M.Rd!$A:$T,MATCH(Table12[[#This Row],[L.eff]],M.Rd!$C$2:$S$2)+2,FALSE)</f>
        <v>1E-3</v>
      </c>
      <c r="F1625" s="55">
        <f>VLOOKUP(Table12[[#This Row],[Name]],V.Rd!$A:$B,2,FALSE)</f>
        <v>340</v>
      </c>
      <c r="G1625" s="55">
        <f>VLOOKUP(Table12[[#This Row],[Name]],M.Rd!$A:$T,20,FALSE)</f>
        <v>259</v>
      </c>
    </row>
    <row r="1626" spans="1:7" x14ac:dyDescent="0.25">
      <c r="A1626" s="44" t="s">
        <v>506</v>
      </c>
      <c r="B1626" s="49">
        <v>19.600000000000001</v>
      </c>
      <c r="C1626" s="49">
        <v>7</v>
      </c>
      <c r="D1626" s="46">
        <v>31.7</v>
      </c>
      <c r="E1626" s="55">
        <f>VLOOKUP(Table12[[#This Row],[Name]],M.Rd!$A:$T,MATCH(Table12[[#This Row],[L.eff]],M.Rd!$C$2:$S$2)+2,FALSE)</f>
        <v>1E-3</v>
      </c>
      <c r="F1626" s="55">
        <f>VLOOKUP(Table12[[#This Row],[Name]],V.Rd!$A:$B,2,FALSE)</f>
        <v>340</v>
      </c>
      <c r="G1626" s="55">
        <f>VLOOKUP(Table12[[#This Row],[Name]],M.Rd!$A:$T,20,FALSE)</f>
        <v>259</v>
      </c>
    </row>
    <row r="1627" spans="1:7" x14ac:dyDescent="0.25">
      <c r="A1627" s="44" t="s">
        <v>506</v>
      </c>
      <c r="B1627" s="49">
        <v>19.600000000000001</v>
      </c>
      <c r="C1627" s="49">
        <v>8</v>
      </c>
      <c r="D1627" s="46">
        <v>24.4</v>
      </c>
      <c r="E1627" s="55">
        <f>VLOOKUP(Table12[[#This Row],[Name]],M.Rd!$A:$T,MATCH(Table12[[#This Row],[L.eff]],M.Rd!$C$2:$S$2)+2,FALSE)</f>
        <v>1E-3</v>
      </c>
      <c r="F1627" s="55">
        <f>VLOOKUP(Table12[[#This Row],[Name]],V.Rd!$A:$B,2,FALSE)</f>
        <v>340</v>
      </c>
      <c r="G1627" s="55">
        <f>VLOOKUP(Table12[[#This Row],[Name]],M.Rd!$A:$T,20,FALSE)</f>
        <v>259</v>
      </c>
    </row>
    <row r="1628" spans="1:7" x14ac:dyDescent="0.25">
      <c r="A1628" s="44" t="s">
        <v>506</v>
      </c>
      <c r="B1628" s="49">
        <v>19.600000000000001</v>
      </c>
      <c r="C1628" s="49">
        <v>9</v>
      </c>
      <c r="D1628" s="46">
        <v>19.3</v>
      </c>
      <c r="E1628" s="55">
        <f>VLOOKUP(Table12[[#This Row],[Name]],M.Rd!$A:$T,MATCH(Table12[[#This Row],[L.eff]],M.Rd!$C$2:$S$2)+2,FALSE)</f>
        <v>1E-3</v>
      </c>
      <c r="F1628" s="55">
        <f>VLOOKUP(Table12[[#This Row],[Name]],V.Rd!$A:$B,2,FALSE)</f>
        <v>340</v>
      </c>
      <c r="G1628" s="55">
        <f>VLOOKUP(Table12[[#This Row],[Name]],M.Rd!$A:$T,20,FALSE)</f>
        <v>259</v>
      </c>
    </row>
    <row r="1629" spans="1:7" x14ac:dyDescent="0.25">
      <c r="A1629" s="44" t="s">
        <v>506</v>
      </c>
      <c r="B1629" s="49">
        <v>19.600000000000001</v>
      </c>
      <c r="C1629" s="49">
        <v>10</v>
      </c>
      <c r="D1629" s="46">
        <v>15.7</v>
      </c>
      <c r="E1629" s="55">
        <f>VLOOKUP(Table12[[#This Row],[Name]],M.Rd!$A:$T,MATCH(Table12[[#This Row],[L.eff]],M.Rd!$C$2:$S$2)+2,FALSE)</f>
        <v>1E-3</v>
      </c>
      <c r="F1629" s="55">
        <f>VLOOKUP(Table12[[#This Row],[Name]],V.Rd!$A:$B,2,FALSE)</f>
        <v>340</v>
      </c>
      <c r="G1629" s="55">
        <f>VLOOKUP(Table12[[#This Row],[Name]],M.Rd!$A:$T,20,FALSE)</f>
        <v>259</v>
      </c>
    </row>
    <row r="1630" spans="1:7" x14ac:dyDescent="0.25">
      <c r="A1630" s="44" t="s">
        <v>506</v>
      </c>
      <c r="B1630" s="49">
        <v>19.600000000000001</v>
      </c>
      <c r="C1630" s="49">
        <v>11</v>
      </c>
      <c r="D1630" s="46">
        <v>13</v>
      </c>
      <c r="E1630" s="55">
        <f>VLOOKUP(Table12[[#This Row],[Name]],M.Rd!$A:$T,MATCH(Table12[[#This Row],[L.eff]],M.Rd!$C$2:$S$2)+2,FALSE)</f>
        <v>1E-3</v>
      </c>
      <c r="F1630" s="55">
        <f>VLOOKUP(Table12[[#This Row],[Name]],V.Rd!$A:$B,2,FALSE)</f>
        <v>340</v>
      </c>
      <c r="G1630" s="55">
        <f>VLOOKUP(Table12[[#This Row],[Name]],M.Rd!$A:$T,20,FALSE)</f>
        <v>259</v>
      </c>
    </row>
    <row r="1631" spans="1:7" x14ac:dyDescent="0.25">
      <c r="A1631" s="44" t="s">
        <v>506</v>
      </c>
      <c r="B1631" s="49">
        <v>19.600000000000001</v>
      </c>
      <c r="C1631" s="49">
        <v>12</v>
      </c>
      <c r="D1631" s="46">
        <v>11</v>
      </c>
      <c r="E1631" s="55">
        <f>VLOOKUP(Table12[[#This Row],[Name]],M.Rd!$A:$T,MATCH(Table12[[#This Row],[L.eff]],M.Rd!$C$2:$S$2)+2,FALSE)</f>
        <v>1E-3</v>
      </c>
      <c r="F1631" s="55">
        <f>VLOOKUP(Table12[[#This Row],[Name]],V.Rd!$A:$B,2,FALSE)</f>
        <v>340</v>
      </c>
      <c r="G1631" s="55">
        <f>VLOOKUP(Table12[[#This Row],[Name]],M.Rd!$A:$T,20,FALSE)</f>
        <v>259</v>
      </c>
    </row>
    <row r="1632" spans="1:7" x14ac:dyDescent="0.25">
      <c r="A1632" s="44" t="s">
        <v>506</v>
      </c>
      <c r="B1632" s="49">
        <v>19.600000000000001</v>
      </c>
      <c r="C1632" s="49">
        <v>13</v>
      </c>
      <c r="D1632" s="46">
        <v>9.36</v>
      </c>
      <c r="E1632" s="55">
        <f>VLOOKUP(Table12[[#This Row],[Name]],M.Rd!$A:$T,MATCH(Table12[[#This Row],[L.eff]],M.Rd!$C$2:$S$2)+2,FALSE)</f>
        <v>1E-3</v>
      </c>
      <c r="F1632" s="55">
        <f>VLOOKUP(Table12[[#This Row],[Name]],V.Rd!$A:$B,2,FALSE)</f>
        <v>340</v>
      </c>
      <c r="G1632" s="55">
        <f>VLOOKUP(Table12[[#This Row],[Name]],M.Rd!$A:$T,20,FALSE)</f>
        <v>259</v>
      </c>
    </row>
    <row r="1633" spans="1:7" x14ac:dyDescent="0.25">
      <c r="A1633" s="44" t="s">
        <v>506</v>
      </c>
      <c r="B1633" s="49">
        <v>19.600000000000001</v>
      </c>
      <c r="C1633" s="49">
        <v>14</v>
      </c>
      <c r="D1633" s="46">
        <v>8.08</v>
      </c>
      <c r="E1633" s="55">
        <f>VLOOKUP(Table12[[#This Row],[Name]],M.Rd!$A:$T,MATCH(Table12[[#This Row],[L.eff]],M.Rd!$C$2:$S$2)+2,FALSE)</f>
        <v>1E-3</v>
      </c>
      <c r="F1633" s="55">
        <f>VLOOKUP(Table12[[#This Row],[Name]],V.Rd!$A:$B,2,FALSE)</f>
        <v>340</v>
      </c>
      <c r="G1633" s="55">
        <f>VLOOKUP(Table12[[#This Row],[Name]],M.Rd!$A:$T,20,FALSE)</f>
        <v>259</v>
      </c>
    </row>
    <row r="1634" spans="1:7" x14ac:dyDescent="0.25">
      <c r="A1634" s="43" t="s">
        <v>501</v>
      </c>
      <c r="B1634" s="48">
        <v>7.13</v>
      </c>
      <c r="C1634" s="48">
        <v>1</v>
      </c>
      <c r="D1634" s="47">
        <v>283</v>
      </c>
      <c r="E1634" s="55">
        <f>VLOOKUP(Table12[[#This Row],[Name]],M.Rd!$A:$T,MATCH(Table12[[#This Row],[L.eff]],M.Rd!$C$2:$S$2)+2,FALSE)</f>
        <v>10.3</v>
      </c>
      <c r="F1634" s="55">
        <f>VLOOKUP(Table12[[#This Row],[Name]],V.Rd!$A:$B,2,FALSE)</f>
        <v>124</v>
      </c>
      <c r="G1634" s="55">
        <f>VLOOKUP(Table12[[#This Row],[Name]],M.Rd!$A:$T,20,FALSE)</f>
        <v>116</v>
      </c>
    </row>
    <row r="1635" spans="1:7" x14ac:dyDescent="0.25">
      <c r="A1635" s="44" t="s">
        <v>501</v>
      </c>
      <c r="B1635" s="49">
        <v>7.13</v>
      </c>
      <c r="C1635" s="49">
        <v>1.5</v>
      </c>
      <c r="D1635" s="46">
        <v>226</v>
      </c>
      <c r="E1635" s="55">
        <f>VLOOKUP(Table12[[#This Row],[Name]],M.Rd!$A:$T,MATCH(Table12[[#This Row],[L.eff]],M.Rd!$C$2:$S$2)+2,FALSE)</f>
        <v>10.3</v>
      </c>
      <c r="F1635" s="55">
        <f>VLOOKUP(Table12[[#This Row],[Name]],V.Rd!$A:$B,2,FALSE)</f>
        <v>124</v>
      </c>
      <c r="G1635" s="55">
        <f>VLOOKUP(Table12[[#This Row],[Name]],M.Rd!$A:$T,20,FALSE)</f>
        <v>116</v>
      </c>
    </row>
    <row r="1636" spans="1:7" x14ac:dyDescent="0.25">
      <c r="A1636" s="44" t="s">
        <v>501</v>
      </c>
      <c r="B1636" s="49">
        <v>7.13</v>
      </c>
      <c r="C1636" s="49">
        <v>2</v>
      </c>
      <c r="D1636" s="46">
        <v>158</v>
      </c>
      <c r="E1636" s="55">
        <f>VLOOKUP(Table12[[#This Row],[Name]],M.Rd!$A:$T,MATCH(Table12[[#This Row],[L.eff]],M.Rd!$C$2:$S$2)+2,FALSE)</f>
        <v>10.3</v>
      </c>
      <c r="F1636" s="55">
        <f>VLOOKUP(Table12[[#This Row],[Name]],V.Rd!$A:$B,2,FALSE)</f>
        <v>124</v>
      </c>
      <c r="G1636" s="55">
        <f>VLOOKUP(Table12[[#This Row],[Name]],M.Rd!$A:$T,20,FALSE)</f>
        <v>116</v>
      </c>
    </row>
    <row r="1637" spans="1:7" x14ac:dyDescent="0.25">
      <c r="A1637" s="44" t="s">
        <v>501</v>
      </c>
      <c r="B1637" s="49">
        <v>7.13</v>
      </c>
      <c r="C1637" s="49">
        <v>2.5</v>
      </c>
      <c r="D1637" s="46">
        <v>110</v>
      </c>
      <c r="E1637" s="55">
        <f>VLOOKUP(Table12[[#This Row],[Name]],M.Rd!$A:$T,MATCH(Table12[[#This Row],[L.eff]],M.Rd!$C$2:$S$2)+2,FALSE)</f>
        <v>10.3</v>
      </c>
      <c r="F1637" s="55">
        <f>VLOOKUP(Table12[[#This Row],[Name]],V.Rd!$A:$B,2,FALSE)</f>
        <v>124</v>
      </c>
      <c r="G1637" s="55">
        <f>VLOOKUP(Table12[[#This Row],[Name]],M.Rd!$A:$T,20,FALSE)</f>
        <v>116</v>
      </c>
    </row>
    <row r="1638" spans="1:7" x14ac:dyDescent="0.25">
      <c r="A1638" s="44" t="s">
        <v>501</v>
      </c>
      <c r="B1638" s="49">
        <v>7.13</v>
      </c>
      <c r="C1638" s="49">
        <v>3</v>
      </c>
      <c r="D1638" s="46">
        <v>79.2</v>
      </c>
      <c r="E1638" s="55">
        <f>VLOOKUP(Table12[[#This Row],[Name]],M.Rd!$A:$T,MATCH(Table12[[#This Row],[L.eff]],M.Rd!$C$2:$S$2)+2,FALSE)</f>
        <v>10.3</v>
      </c>
      <c r="F1638" s="55">
        <f>VLOOKUP(Table12[[#This Row],[Name]],V.Rd!$A:$B,2,FALSE)</f>
        <v>124</v>
      </c>
      <c r="G1638" s="55">
        <f>VLOOKUP(Table12[[#This Row],[Name]],M.Rd!$A:$T,20,FALSE)</f>
        <v>116</v>
      </c>
    </row>
    <row r="1639" spans="1:7" x14ac:dyDescent="0.25">
      <c r="A1639" s="44" t="s">
        <v>501</v>
      </c>
      <c r="B1639" s="49">
        <v>7.13</v>
      </c>
      <c r="C1639" s="49">
        <v>3.5</v>
      </c>
      <c r="D1639" s="46">
        <v>59.5</v>
      </c>
      <c r="E1639" s="55">
        <f>VLOOKUP(Table12[[#This Row],[Name]],M.Rd!$A:$T,MATCH(Table12[[#This Row],[L.eff]],M.Rd!$C$2:$S$2)+2,FALSE)</f>
        <v>10.3</v>
      </c>
      <c r="F1639" s="55">
        <f>VLOOKUP(Table12[[#This Row],[Name]],V.Rd!$A:$B,2,FALSE)</f>
        <v>124</v>
      </c>
      <c r="G1639" s="55">
        <f>VLOOKUP(Table12[[#This Row],[Name]],M.Rd!$A:$T,20,FALSE)</f>
        <v>116</v>
      </c>
    </row>
    <row r="1640" spans="1:7" x14ac:dyDescent="0.25">
      <c r="A1640" s="44" t="s">
        <v>501</v>
      </c>
      <c r="B1640" s="49">
        <v>7.13</v>
      </c>
      <c r="C1640" s="49">
        <v>4</v>
      </c>
      <c r="D1640" s="46">
        <v>46.3</v>
      </c>
      <c r="E1640" s="55">
        <f>VLOOKUP(Table12[[#This Row],[Name]],M.Rd!$A:$T,MATCH(Table12[[#This Row],[L.eff]],M.Rd!$C$2:$S$2)+2,FALSE)</f>
        <v>1E-3</v>
      </c>
      <c r="F1640" s="55">
        <f>VLOOKUP(Table12[[#This Row],[Name]],V.Rd!$A:$B,2,FALSE)</f>
        <v>124</v>
      </c>
      <c r="G1640" s="55">
        <f>VLOOKUP(Table12[[#This Row],[Name]],M.Rd!$A:$T,20,FALSE)</f>
        <v>116</v>
      </c>
    </row>
    <row r="1641" spans="1:7" x14ac:dyDescent="0.25">
      <c r="A1641" s="44" t="s">
        <v>501</v>
      </c>
      <c r="B1641" s="49">
        <v>7.13</v>
      </c>
      <c r="C1641" s="49">
        <v>5</v>
      </c>
      <c r="D1641" s="46">
        <v>30.2</v>
      </c>
      <c r="E1641" s="55">
        <f>VLOOKUP(Table12[[#This Row],[Name]],M.Rd!$A:$T,MATCH(Table12[[#This Row],[L.eff]],M.Rd!$C$2:$S$2)+2,FALSE)</f>
        <v>1E-3</v>
      </c>
      <c r="F1641" s="55">
        <f>VLOOKUP(Table12[[#This Row],[Name]],V.Rd!$A:$B,2,FALSE)</f>
        <v>124</v>
      </c>
      <c r="G1641" s="55">
        <f>VLOOKUP(Table12[[#This Row],[Name]],M.Rd!$A:$T,20,FALSE)</f>
        <v>116</v>
      </c>
    </row>
    <row r="1642" spans="1:7" x14ac:dyDescent="0.25">
      <c r="A1642" s="44" t="s">
        <v>501</v>
      </c>
      <c r="B1642" s="49">
        <v>7.13</v>
      </c>
      <c r="C1642" s="49">
        <v>6</v>
      </c>
      <c r="D1642" s="46">
        <v>21.2</v>
      </c>
      <c r="E1642" s="55">
        <f>VLOOKUP(Table12[[#This Row],[Name]],M.Rd!$A:$T,MATCH(Table12[[#This Row],[L.eff]],M.Rd!$C$2:$S$2)+2,FALSE)</f>
        <v>1E-3</v>
      </c>
      <c r="F1642" s="55">
        <f>VLOOKUP(Table12[[#This Row],[Name]],V.Rd!$A:$B,2,FALSE)</f>
        <v>124</v>
      </c>
      <c r="G1642" s="55">
        <f>VLOOKUP(Table12[[#This Row],[Name]],M.Rd!$A:$T,20,FALSE)</f>
        <v>116</v>
      </c>
    </row>
    <row r="1643" spans="1:7" x14ac:dyDescent="0.25">
      <c r="A1643" s="44" t="s">
        <v>501</v>
      </c>
      <c r="B1643" s="49">
        <v>7.13</v>
      </c>
      <c r="C1643" s="49">
        <v>7</v>
      </c>
      <c r="D1643" s="46">
        <v>15.7</v>
      </c>
      <c r="E1643" s="55">
        <f>VLOOKUP(Table12[[#This Row],[Name]],M.Rd!$A:$T,MATCH(Table12[[#This Row],[L.eff]],M.Rd!$C$2:$S$2)+2,FALSE)</f>
        <v>1E-3</v>
      </c>
      <c r="F1643" s="55">
        <f>VLOOKUP(Table12[[#This Row],[Name]],V.Rd!$A:$B,2,FALSE)</f>
        <v>124</v>
      </c>
      <c r="G1643" s="55">
        <f>VLOOKUP(Table12[[#This Row],[Name]],M.Rd!$A:$T,20,FALSE)</f>
        <v>116</v>
      </c>
    </row>
    <row r="1644" spans="1:7" x14ac:dyDescent="0.25">
      <c r="A1644" s="44" t="s">
        <v>501</v>
      </c>
      <c r="B1644" s="49">
        <v>7.13</v>
      </c>
      <c r="C1644" s="49">
        <v>8</v>
      </c>
      <c r="D1644" s="46">
        <v>12.1</v>
      </c>
      <c r="E1644" s="55">
        <f>VLOOKUP(Table12[[#This Row],[Name]],M.Rd!$A:$T,MATCH(Table12[[#This Row],[L.eff]],M.Rd!$C$2:$S$2)+2,FALSE)</f>
        <v>1E-3</v>
      </c>
      <c r="F1644" s="55">
        <f>VLOOKUP(Table12[[#This Row],[Name]],V.Rd!$A:$B,2,FALSE)</f>
        <v>124</v>
      </c>
      <c r="G1644" s="55">
        <f>VLOOKUP(Table12[[#This Row],[Name]],M.Rd!$A:$T,20,FALSE)</f>
        <v>116</v>
      </c>
    </row>
    <row r="1645" spans="1:7" x14ac:dyDescent="0.25">
      <c r="A1645" s="44" t="s">
        <v>501</v>
      </c>
      <c r="B1645" s="49">
        <v>7.13</v>
      </c>
      <c r="C1645" s="49">
        <v>9</v>
      </c>
      <c r="D1645" s="46">
        <v>9.6</v>
      </c>
      <c r="E1645" s="55">
        <f>VLOOKUP(Table12[[#This Row],[Name]],M.Rd!$A:$T,MATCH(Table12[[#This Row],[L.eff]],M.Rd!$C$2:$S$2)+2,FALSE)</f>
        <v>1E-3</v>
      </c>
      <c r="F1645" s="55">
        <f>VLOOKUP(Table12[[#This Row],[Name]],V.Rd!$A:$B,2,FALSE)</f>
        <v>124</v>
      </c>
      <c r="G1645" s="55">
        <f>VLOOKUP(Table12[[#This Row],[Name]],M.Rd!$A:$T,20,FALSE)</f>
        <v>116</v>
      </c>
    </row>
    <row r="1646" spans="1:7" x14ac:dyDescent="0.25">
      <c r="A1646" s="44" t="s">
        <v>501</v>
      </c>
      <c r="B1646" s="49">
        <v>7.13</v>
      </c>
      <c r="C1646" s="49">
        <v>10</v>
      </c>
      <c r="D1646" s="46">
        <v>7.8</v>
      </c>
      <c r="E1646" s="55">
        <f>VLOOKUP(Table12[[#This Row],[Name]],M.Rd!$A:$T,MATCH(Table12[[#This Row],[L.eff]],M.Rd!$C$2:$S$2)+2,FALSE)</f>
        <v>1E-3</v>
      </c>
      <c r="F1646" s="55">
        <f>VLOOKUP(Table12[[#This Row],[Name]],V.Rd!$A:$B,2,FALSE)</f>
        <v>124</v>
      </c>
      <c r="G1646" s="55">
        <f>VLOOKUP(Table12[[#This Row],[Name]],M.Rd!$A:$T,20,FALSE)</f>
        <v>116</v>
      </c>
    </row>
    <row r="1647" spans="1:7" x14ac:dyDescent="0.25">
      <c r="A1647" s="44" t="s">
        <v>501</v>
      </c>
      <c r="B1647" s="49">
        <v>7.13</v>
      </c>
      <c r="C1647" s="49">
        <v>11</v>
      </c>
      <c r="D1647" s="46">
        <v>6.47</v>
      </c>
      <c r="E1647" s="55">
        <f>VLOOKUP(Table12[[#This Row],[Name]],M.Rd!$A:$T,MATCH(Table12[[#This Row],[L.eff]],M.Rd!$C$2:$S$2)+2,FALSE)</f>
        <v>1E-3</v>
      </c>
      <c r="F1647" s="55">
        <f>VLOOKUP(Table12[[#This Row],[Name]],V.Rd!$A:$B,2,FALSE)</f>
        <v>124</v>
      </c>
      <c r="G1647" s="55">
        <f>VLOOKUP(Table12[[#This Row],[Name]],M.Rd!$A:$T,20,FALSE)</f>
        <v>116</v>
      </c>
    </row>
    <row r="1648" spans="1:7" x14ac:dyDescent="0.25">
      <c r="A1648" s="44" t="s">
        <v>501</v>
      </c>
      <c r="B1648" s="49">
        <v>7.13</v>
      </c>
      <c r="C1648" s="49">
        <v>12</v>
      </c>
      <c r="D1648" s="46">
        <v>5.45</v>
      </c>
      <c r="E1648" s="55">
        <f>VLOOKUP(Table12[[#This Row],[Name]],M.Rd!$A:$T,MATCH(Table12[[#This Row],[L.eff]],M.Rd!$C$2:$S$2)+2,FALSE)</f>
        <v>1E-3</v>
      </c>
      <c r="F1648" s="55">
        <f>VLOOKUP(Table12[[#This Row],[Name]],V.Rd!$A:$B,2,FALSE)</f>
        <v>124</v>
      </c>
      <c r="G1648" s="55">
        <f>VLOOKUP(Table12[[#This Row],[Name]],M.Rd!$A:$T,20,FALSE)</f>
        <v>116</v>
      </c>
    </row>
    <row r="1649" spans="1:7" x14ac:dyDescent="0.25">
      <c r="A1649" s="44" t="s">
        <v>501</v>
      </c>
      <c r="B1649" s="49">
        <v>7.13</v>
      </c>
      <c r="C1649" s="49">
        <v>13</v>
      </c>
      <c r="D1649" s="46">
        <v>4.6500000000000004</v>
      </c>
      <c r="E1649" s="55">
        <f>VLOOKUP(Table12[[#This Row],[Name]],M.Rd!$A:$T,MATCH(Table12[[#This Row],[L.eff]],M.Rd!$C$2:$S$2)+2,FALSE)</f>
        <v>1E-3</v>
      </c>
      <c r="F1649" s="55">
        <f>VLOOKUP(Table12[[#This Row],[Name]],V.Rd!$A:$B,2,FALSE)</f>
        <v>124</v>
      </c>
      <c r="G1649" s="55">
        <f>VLOOKUP(Table12[[#This Row],[Name]],M.Rd!$A:$T,20,FALSE)</f>
        <v>116</v>
      </c>
    </row>
    <row r="1650" spans="1:7" x14ac:dyDescent="0.25">
      <c r="A1650" s="44" t="s">
        <v>501</v>
      </c>
      <c r="B1650" s="49">
        <v>7.13</v>
      </c>
      <c r="C1650" s="49">
        <v>14</v>
      </c>
      <c r="D1650" s="46">
        <v>4.0199999999999996</v>
      </c>
      <c r="E1650" s="55">
        <f>VLOOKUP(Table12[[#This Row],[Name]],M.Rd!$A:$T,MATCH(Table12[[#This Row],[L.eff]],M.Rd!$C$2:$S$2)+2,FALSE)</f>
        <v>1E-3</v>
      </c>
      <c r="F1650" s="55">
        <f>VLOOKUP(Table12[[#This Row],[Name]],V.Rd!$A:$B,2,FALSE)</f>
        <v>124</v>
      </c>
      <c r="G1650" s="55">
        <f>VLOOKUP(Table12[[#This Row],[Name]],M.Rd!$A:$T,20,FALSE)</f>
        <v>116</v>
      </c>
    </row>
    <row r="1651" spans="1:7" x14ac:dyDescent="0.25">
      <c r="A1651" s="43" t="s">
        <v>502</v>
      </c>
      <c r="B1651" s="48">
        <v>8.7799999999999994</v>
      </c>
      <c r="C1651" s="48">
        <v>1</v>
      </c>
      <c r="D1651" s="47">
        <v>347</v>
      </c>
      <c r="E1651" s="55">
        <f>VLOOKUP(Table12[[#This Row],[Name]],M.Rd!$A:$T,MATCH(Table12[[#This Row],[L.eff]],M.Rd!$C$2:$S$2)+2,FALSE)</f>
        <v>12.5</v>
      </c>
      <c r="F1651" s="55">
        <f>VLOOKUP(Table12[[#This Row],[Name]],V.Rd!$A:$B,2,FALSE)</f>
        <v>153</v>
      </c>
      <c r="G1651" s="55">
        <f>VLOOKUP(Table12[[#This Row],[Name]],M.Rd!$A:$T,20,FALSE)</f>
        <v>140</v>
      </c>
    </row>
    <row r="1652" spans="1:7" x14ac:dyDescent="0.25">
      <c r="A1652" s="44" t="s">
        <v>502</v>
      </c>
      <c r="B1652" s="49">
        <v>8.7799999999999994</v>
      </c>
      <c r="C1652" s="49">
        <v>1.5</v>
      </c>
      <c r="D1652" s="46">
        <v>274</v>
      </c>
      <c r="E1652" s="55">
        <f>VLOOKUP(Table12[[#This Row],[Name]],M.Rd!$A:$T,MATCH(Table12[[#This Row],[L.eff]],M.Rd!$C$2:$S$2)+2,FALSE)</f>
        <v>12.5</v>
      </c>
      <c r="F1652" s="55">
        <f>VLOOKUP(Table12[[#This Row],[Name]],V.Rd!$A:$B,2,FALSE)</f>
        <v>153</v>
      </c>
      <c r="G1652" s="55">
        <f>VLOOKUP(Table12[[#This Row],[Name]],M.Rd!$A:$T,20,FALSE)</f>
        <v>140</v>
      </c>
    </row>
    <row r="1653" spans="1:7" x14ac:dyDescent="0.25">
      <c r="A1653" s="44" t="s">
        <v>502</v>
      </c>
      <c r="B1653" s="49">
        <v>8.7799999999999994</v>
      </c>
      <c r="C1653" s="49">
        <v>2</v>
      </c>
      <c r="D1653" s="46">
        <v>189</v>
      </c>
      <c r="E1653" s="55">
        <f>VLOOKUP(Table12[[#This Row],[Name]],M.Rd!$A:$T,MATCH(Table12[[#This Row],[L.eff]],M.Rd!$C$2:$S$2)+2,FALSE)</f>
        <v>12.5</v>
      </c>
      <c r="F1653" s="55">
        <f>VLOOKUP(Table12[[#This Row],[Name]],V.Rd!$A:$B,2,FALSE)</f>
        <v>153</v>
      </c>
      <c r="G1653" s="55">
        <f>VLOOKUP(Table12[[#This Row],[Name]],M.Rd!$A:$T,20,FALSE)</f>
        <v>140</v>
      </c>
    </row>
    <row r="1654" spans="1:7" x14ac:dyDescent="0.25">
      <c r="A1654" s="44" t="s">
        <v>502</v>
      </c>
      <c r="B1654" s="49">
        <v>8.7799999999999994</v>
      </c>
      <c r="C1654" s="49">
        <v>2.5</v>
      </c>
      <c r="D1654" s="46">
        <v>131</v>
      </c>
      <c r="E1654" s="55">
        <f>VLOOKUP(Table12[[#This Row],[Name]],M.Rd!$A:$T,MATCH(Table12[[#This Row],[L.eff]],M.Rd!$C$2:$S$2)+2,FALSE)</f>
        <v>12.5</v>
      </c>
      <c r="F1654" s="55">
        <f>VLOOKUP(Table12[[#This Row],[Name]],V.Rd!$A:$B,2,FALSE)</f>
        <v>153</v>
      </c>
      <c r="G1654" s="55">
        <f>VLOOKUP(Table12[[#This Row],[Name]],M.Rd!$A:$T,20,FALSE)</f>
        <v>140</v>
      </c>
    </row>
    <row r="1655" spans="1:7" x14ac:dyDescent="0.25">
      <c r="A1655" s="44" t="s">
        <v>502</v>
      </c>
      <c r="B1655" s="49">
        <v>8.7799999999999994</v>
      </c>
      <c r="C1655" s="49">
        <v>3</v>
      </c>
      <c r="D1655" s="46">
        <v>94.2</v>
      </c>
      <c r="E1655" s="55">
        <f>VLOOKUP(Table12[[#This Row],[Name]],M.Rd!$A:$T,MATCH(Table12[[#This Row],[L.eff]],M.Rd!$C$2:$S$2)+2,FALSE)</f>
        <v>12.5</v>
      </c>
      <c r="F1655" s="55">
        <f>VLOOKUP(Table12[[#This Row],[Name]],V.Rd!$A:$B,2,FALSE)</f>
        <v>153</v>
      </c>
      <c r="G1655" s="55">
        <f>VLOOKUP(Table12[[#This Row],[Name]],M.Rd!$A:$T,20,FALSE)</f>
        <v>140</v>
      </c>
    </row>
    <row r="1656" spans="1:7" x14ac:dyDescent="0.25">
      <c r="A1656" s="44" t="s">
        <v>502</v>
      </c>
      <c r="B1656" s="49">
        <v>8.7799999999999994</v>
      </c>
      <c r="C1656" s="49">
        <v>3.5</v>
      </c>
      <c r="D1656" s="46">
        <v>70.8</v>
      </c>
      <c r="E1656" s="55">
        <f>VLOOKUP(Table12[[#This Row],[Name]],M.Rd!$A:$T,MATCH(Table12[[#This Row],[L.eff]],M.Rd!$C$2:$S$2)+2,FALSE)</f>
        <v>12.5</v>
      </c>
      <c r="F1656" s="55">
        <f>VLOOKUP(Table12[[#This Row],[Name]],V.Rd!$A:$B,2,FALSE)</f>
        <v>153</v>
      </c>
      <c r="G1656" s="55">
        <f>VLOOKUP(Table12[[#This Row],[Name]],M.Rd!$A:$T,20,FALSE)</f>
        <v>140</v>
      </c>
    </row>
    <row r="1657" spans="1:7" x14ac:dyDescent="0.25">
      <c r="A1657" s="44" t="s">
        <v>502</v>
      </c>
      <c r="B1657" s="49">
        <v>8.7799999999999994</v>
      </c>
      <c r="C1657" s="49">
        <v>4</v>
      </c>
      <c r="D1657" s="46">
        <v>55</v>
      </c>
      <c r="E1657" s="55">
        <f>VLOOKUP(Table12[[#This Row],[Name]],M.Rd!$A:$T,MATCH(Table12[[#This Row],[L.eff]],M.Rd!$C$2:$S$2)+2,FALSE)</f>
        <v>1E-3</v>
      </c>
      <c r="F1657" s="55">
        <f>VLOOKUP(Table12[[#This Row],[Name]],V.Rd!$A:$B,2,FALSE)</f>
        <v>153</v>
      </c>
      <c r="G1657" s="55">
        <f>VLOOKUP(Table12[[#This Row],[Name]],M.Rd!$A:$T,20,FALSE)</f>
        <v>140</v>
      </c>
    </row>
    <row r="1658" spans="1:7" x14ac:dyDescent="0.25">
      <c r="A1658" s="44" t="s">
        <v>502</v>
      </c>
      <c r="B1658" s="49">
        <v>8.7799999999999994</v>
      </c>
      <c r="C1658" s="49">
        <v>5</v>
      </c>
      <c r="D1658" s="46">
        <v>35.799999999999997</v>
      </c>
      <c r="E1658" s="55">
        <f>VLOOKUP(Table12[[#This Row],[Name]],M.Rd!$A:$T,MATCH(Table12[[#This Row],[L.eff]],M.Rd!$C$2:$S$2)+2,FALSE)</f>
        <v>1E-3</v>
      </c>
      <c r="F1658" s="55">
        <f>VLOOKUP(Table12[[#This Row],[Name]],V.Rd!$A:$B,2,FALSE)</f>
        <v>153</v>
      </c>
      <c r="G1658" s="55">
        <f>VLOOKUP(Table12[[#This Row],[Name]],M.Rd!$A:$T,20,FALSE)</f>
        <v>140</v>
      </c>
    </row>
    <row r="1659" spans="1:7" x14ac:dyDescent="0.25">
      <c r="A1659" s="44" t="s">
        <v>502</v>
      </c>
      <c r="B1659" s="49">
        <v>8.7799999999999994</v>
      </c>
      <c r="C1659" s="49">
        <v>6</v>
      </c>
      <c r="D1659" s="46">
        <v>25.2</v>
      </c>
      <c r="E1659" s="55">
        <f>VLOOKUP(Table12[[#This Row],[Name]],M.Rd!$A:$T,MATCH(Table12[[#This Row],[L.eff]],M.Rd!$C$2:$S$2)+2,FALSE)</f>
        <v>1E-3</v>
      </c>
      <c r="F1659" s="55">
        <f>VLOOKUP(Table12[[#This Row],[Name]],V.Rd!$A:$B,2,FALSE)</f>
        <v>153</v>
      </c>
      <c r="G1659" s="55">
        <f>VLOOKUP(Table12[[#This Row],[Name]],M.Rd!$A:$T,20,FALSE)</f>
        <v>140</v>
      </c>
    </row>
    <row r="1660" spans="1:7" x14ac:dyDescent="0.25">
      <c r="A1660" s="44" t="s">
        <v>502</v>
      </c>
      <c r="B1660" s="49">
        <v>8.7799999999999994</v>
      </c>
      <c r="C1660" s="49">
        <v>7</v>
      </c>
      <c r="D1660" s="46">
        <v>18.600000000000001</v>
      </c>
      <c r="E1660" s="55">
        <f>VLOOKUP(Table12[[#This Row],[Name]],M.Rd!$A:$T,MATCH(Table12[[#This Row],[L.eff]],M.Rd!$C$2:$S$2)+2,FALSE)</f>
        <v>1E-3</v>
      </c>
      <c r="F1660" s="55">
        <f>VLOOKUP(Table12[[#This Row],[Name]],V.Rd!$A:$B,2,FALSE)</f>
        <v>153</v>
      </c>
      <c r="G1660" s="55">
        <f>VLOOKUP(Table12[[#This Row],[Name]],M.Rd!$A:$T,20,FALSE)</f>
        <v>140</v>
      </c>
    </row>
    <row r="1661" spans="1:7" x14ac:dyDescent="0.25">
      <c r="A1661" s="44" t="s">
        <v>502</v>
      </c>
      <c r="B1661" s="49">
        <v>8.7799999999999994</v>
      </c>
      <c r="C1661" s="49">
        <v>8</v>
      </c>
      <c r="D1661" s="46">
        <v>14.4</v>
      </c>
      <c r="E1661" s="55">
        <f>VLOOKUP(Table12[[#This Row],[Name]],M.Rd!$A:$T,MATCH(Table12[[#This Row],[L.eff]],M.Rd!$C$2:$S$2)+2,FALSE)</f>
        <v>1E-3</v>
      </c>
      <c r="F1661" s="55">
        <f>VLOOKUP(Table12[[#This Row],[Name]],V.Rd!$A:$B,2,FALSE)</f>
        <v>153</v>
      </c>
      <c r="G1661" s="55">
        <f>VLOOKUP(Table12[[#This Row],[Name]],M.Rd!$A:$T,20,FALSE)</f>
        <v>140</v>
      </c>
    </row>
    <row r="1662" spans="1:7" x14ac:dyDescent="0.25">
      <c r="A1662" s="44" t="s">
        <v>502</v>
      </c>
      <c r="B1662" s="49">
        <v>8.7799999999999994</v>
      </c>
      <c r="C1662" s="49">
        <v>9</v>
      </c>
      <c r="D1662" s="46">
        <v>11.4</v>
      </c>
      <c r="E1662" s="55">
        <f>VLOOKUP(Table12[[#This Row],[Name]],M.Rd!$A:$T,MATCH(Table12[[#This Row],[L.eff]],M.Rd!$C$2:$S$2)+2,FALSE)</f>
        <v>1E-3</v>
      </c>
      <c r="F1662" s="55">
        <f>VLOOKUP(Table12[[#This Row],[Name]],V.Rd!$A:$B,2,FALSE)</f>
        <v>153</v>
      </c>
      <c r="G1662" s="55">
        <f>VLOOKUP(Table12[[#This Row],[Name]],M.Rd!$A:$T,20,FALSE)</f>
        <v>140</v>
      </c>
    </row>
    <row r="1663" spans="1:7" x14ac:dyDescent="0.25">
      <c r="A1663" s="44" t="s">
        <v>502</v>
      </c>
      <c r="B1663" s="49">
        <v>8.7799999999999994</v>
      </c>
      <c r="C1663" s="49">
        <v>10</v>
      </c>
      <c r="D1663" s="46">
        <v>9.26</v>
      </c>
      <c r="E1663" s="55">
        <f>VLOOKUP(Table12[[#This Row],[Name]],M.Rd!$A:$T,MATCH(Table12[[#This Row],[L.eff]],M.Rd!$C$2:$S$2)+2,FALSE)</f>
        <v>1E-3</v>
      </c>
      <c r="F1663" s="55">
        <f>VLOOKUP(Table12[[#This Row],[Name]],V.Rd!$A:$B,2,FALSE)</f>
        <v>153</v>
      </c>
      <c r="G1663" s="55">
        <f>VLOOKUP(Table12[[#This Row],[Name]],M.Rd!$A:$T,20,FALSE)</f>
        <v>140</v>
      </c>
    </row>
    <row r="1664" spans="1:7" x14ac:dyDescent="0.25">
      <c r="A1664" s="44" t="s">
        <v>502</v>
      </c>
      <c r="B1664" s="49">
        <v>8.7799999999999994</v>
      </c>
      <c r="C1664" s="49">
        <v>11</v>
      </c>
      <c r="D1664" s="46">
        <v>7.68</v>
      </c>
      <c r="E1664" s="55">
        <f>VLOOKUP(Table12[[#This Row],[Name]],M.Rd!$A:$T,MATCH(Table12[[#This Row],[L.eff]],M.Rd!$C$2:$S$2)+2,FALSE)</f>
        <v>1E-3</v>
      </c>
      <c r="F1664" s="55">
        <f>VLOOKUP(Table12[[#This Row],[Name]],V.Rd!$A:$B,2,FALSE)</f>
        <v>153</v>
      </c>
      <c r="G1664" s="55">
        <f>VLOOKUP(Table12[[#This Row],[Name]],M.Rd!$A:$T,20,FALSE)</f>
        <v>140</v>
      </c>
    </row>
    <row r="1665" spans="1:7" x14ac:dyDescent="0.25">
      <c r="A1665" s="44" t="s">
        <v>502</v>
      </c>
      <c r="B1665" s="49">
        <v>8.7799999999999994</v>
      </c>
      <c r="C1665" s="49">
        <v>12</v>
      </c>
      <c r="D1665" s="46">
        <v>6.47</v>
      </c>
      <c r="E1665" s="55">
        <f>VLOOKUP(Table12[[#This Row],[Name]],M.Rd!$A:$T,MATCH(Table12[[#This Row],[L.eff]],M.Rd!$C$2:$S$2)+2,FALSE)</f>
        <v>1E-3</v>
      </c>
      <c r="F1665" s="55">
        <f>VLOOKUP(Table12[[#This Row],[Name]],V.Rd!$A:$B,2,FALSE)</f>
        <v>153</v>
      </c>
      <c r="G1665" s="55">
        <f>VLOOKUP(Table12[[#This Row],[Name]],M.Rd!$A:$T,20,FALSE)</f>
        <v>140</v>
      </c>
    </row>
    <row r="1666" spans="1:7" x14ac:dyDescent="0.25">
      <c r="A1666" s="44" t="s">
        <v>502</v>
      </c>
      <c r="B1666" s="49">
        <v>8.7799999999999994</v>
      </c>
      <c r="C1666" s="49">
        <v>13</v>
      </c>
      <c r="D1666" s="46">
        <v>5.52</v>
      </c>
      <c r="E1666" s="55">
        <f>VLOOKUP(Table12[[#This Row],[Name]],M.Rd!$A:$T,MATCH(Table12[[#This Row],[L.eff]],M.Rd!$C$2:$S$2)+2,FALSE)</f>
        <v>1E-3</v>
      </c>
      <c r="F1666" s="55">
        <f>VLOOKUP(Table12[[#This Row],[Name]],V.Rd!$A:$B,2,FALSE)</f>
        <v>153</v>
      </c>
      <c r="G1666" s="55">
        <f>VLOOKUP(Table12[[#This Row],[Name]],M.Rd!$A:$T,20,FALSE)</f>
        <v>140</v>
      </c>
    </row>
    <row r="1667" spans="1:7" x14ac:dyDescent="0.25">
      <c r="A1667" s="44" t="s">
        <v>502</v>
      </c>
      <c r="B1667" s="49">
        <v>8.7799999999999994</v>
      </c>
      <c r="C1667" s="49">
        <v>14</v>
      </c>
      <c r="D1667" s="46">
        <v>4.7699999999999996</v>
      </c>
      <c r="E1667" s="55">
        <f>VLOOKUP(Table12[[#This Row],[Name]],M.Rd!$A:$T,MATCH(Table12[[#This Row],[L.eff]],M.Rd!$C$2:$S$2)+2,FALSE)</f>
        <v>1E-3</v>
      </c>
      <c r="F1667" s="55">
        <f>VLOOKUP(Table12[[#This Row],[Name]],V.Rd!$A:$B,2,FALSE)</f>
        <v>153</v>
      </c>
      <c r="G1667" s="55">
        <f>VLOOKUP(Table12[[#This Row],[Name]],M.Rd!$A:$T,20,FALSE)</f>
        <v>140</v>
      </c>
    </row>
    <row r="1668" spans="1:7" x14ac:dyDescent="0.25">
      <c r="A1668" s="43" t="s">
        <v>503</v>
      </c>
      <c r="B1668" s="48">
        <v>10.8</v>
      </c>
      <c r="C1668" s="48">
        <v>1</v>
      </c>
      <c r="D1668" s="47">
        <v>422</v>
      </c>
      <c r="E1668" s="55">
        <f>VLOOKUP(Table12[[#This Row],[Name]],M.Rd!$A:$T,MATCH(Table12[[#This Row],[L.eff]],M.Rd!$C$2:$S$2)+2,FALSE)</f>
        <v>15.1</v>
      </c>
      <c r="F1668" s="55">
        <f>VLOOKUP(Table12[[#This Row],[Name]],V.Rd!$A:$B,2,FALSE)</f>
        <v>187</v>
      </c>
      <c r="G1668" s="55">
        <f>VLOOKUP(Table12[[#This Row],[Name]],M.Rd!$A:$T,20,FALSE)</f>
        <v>167</v>
      </c>
    </row>
    <row r="1669" spans="1:7" x14ac:dyDescent="0.25">
      <c r="A1669" s="44" t="s">
        <v>503</v>
      </c>
      <c r="B1669" s="49">
        <v>10.8</v>
      </c>
      <c r="C1669" s="49">
        <v>1.5</v>
      </c>
      <c r="D1669" s="46">
        <v>328</v>
      </c>
      <c r="E1669" s="55">
        <f>VLOOKUP(Table12[[#This Row],[Name]],M.Rd!$A:$T,MATCH(Table12[[#This Row],[L.eff]],M.Rd!$C$2:$S$2)+2,FALSE)</f>
        <v>15.1</v>
      </c>
      <c r="F1669" s="55">
        <f>VLOOKUP(Table12[[#This Row],[Name]],V.Rd!$A:$B,2,FALSE)</f>
        <v>187</v>
      </c>
      <c r="G1669" s="55">
        <f>VLOOKUP(Table12[[#This Row],[Name]],M.Rd!$A:$T,20,FALSE)</f>
        <v>167</v>
      </c>
    </row>
    <row r="1670" spans="1:7" x14ac:dyDescent="0.25">
      <c r="A1670" s="44" t="s">
        <v>503</v>
      </c>
      <c r="B1670" s="49">
        <v>10.8</v>
      </c>
      <c r="C1670" s="49">
        <v>2</v>
      </c>
      <c r="D1670" s="46">
        <v>225</v>
      </c>
      <c r="E1670" s="55">
        <f>VLOOKUP(Table12[[#This Row],[Name]],M.Rd!$A:$T,MATCH(Table12[[#This Row],[L.eff]],M.Rd!$C$2:$S$2)+2,FALSE)</f>
        <v>15.1</v>
      </c>
      <c r="F1670" s="55">
        <f>VLOOKUP(Table12[[#This Row],[Name]],V.Rd!$A:$B,2,FALSE)</f>
        <v>187</v>
      </c>
      <c r="G1670" s="55">
        <f>VLOOKUP(Table12[[#This Row],[Name]],M.Rd!$A:$T,20,FALSE)</f>
        <v>167</v>
      </c>
    </row>
    <row r="1671" spans="1:7" x14ac:dyDescent="0.25">
      <c r="A1671" s="44" t="s">
        <v>503</v>
      </c>
      <c r="B1671" s="49">
        <v>10.8</v>
      </c>
      <c r="C1671" s="49">
        <v>2.5</v>
      </c>
      <c r="D1671" s="46">
        <v>154</v>
      </c>
      <c r="E1671" s="55">
        <f>VLOOKUP(Table12[[#This Row],[Name]],M.Rd!$A:$T,MATCH(Table12[[#This Row],[L.eff]],M.Rd!$C$2:$S$2)+2,FALSE)</f>
        <v>15.1</v>
      </c>
      <c r="F1671" s="55">
        <f>VLOOKUP(Table12[[#This Row],[Name]],V.Rd!$A:$B,2,FALSE)</f>
        <v>187</v>
      </c>
      <c r="G1671" s="55">
        <f>VLOOKUP(Table12[[#This Row],[Name]],M.Rd!$A:$T,20,FALSE)</f>
        <v>167</v>
      </c>
    </row>
    <row r="1672" spans="1:7" x14ac:dyDescent="0.25">
      <c r="A1672" s="44" t="s">
        <v>503</v>
      </c>
      <c r="B1672" s="49">
        <v>10.8</v>
      </c>
      <c r="C1672" s="49">
        <v>3</v>
      </c>
      <c r="D1672" s="46">
        <v>111</v>
      </c>
      <c r="E1672" s="55">
        <f>VLOOKUP(Table12[[#This Row],[Name]],M.Rd!$A:$T,MATCH(Table12[[#This Row],[L.eff]],M.Rd!$C$2:$S$2)+2,FALSE)</f>
        <v>15.1</v>
      </c>
      <c r="F1672" s="55">
        <f>VLOOKUP(Table12[[#This Row],[Name]],V.Rd!$A:$B,2,FALSE)</f>
        <v>187</v>
      </c>
      <c r="G1672" s="55">
        <f>VLOOKUP(Table12[[#This Row],[Name]],M.Rd!$A:$T,20,FALSE)</f>
        <v>167</v>
      </c>
    </row>
    <row r="1673" spans="1:7" x14ac:dyDescent="0.25">
      <c r="A1673" s="44" t="s">
        <v>503</v>
      </c>
      <c r="B1673" s="49">
        <v>10.8</v>
      </c>
      <c r="C1673" s="49">
        <v>3.5</v>
      </c>
      <c r="D1673" s="46">
        <v>83.4</v>
      </c>
      <c r="E1673" s="55">
        <f>VLOOKUP(Table12[[#This Row],[Name]],M.Rd!$A:$T,MATCH(Table12[[#This Row],[L.eff]],M.Rd!$C$2:$S$2)+2,FALSE)</f>
        <v>15.1</v>
      </c>
      <c r="F1673" s="55">
        <f>VLOOKUP(Table12[[#This Row],[Name]],V.Rd!$A:$B,2,FALSE)</f>
        <v>187</v>
      </c>
      <c r="G1673" s="55">
        <f>VLOOKUP(Table12[[#This Row],[Name]],M.Rd!$A:$T,20,FALSE)</f>
        <v>167</v>
      </c>
    </row>
    <row r="1674" spans="1:7" x14ac:dyDescent="0.25">
      <c r="A1674" s="44" t="s">
        <v>503</v>
      </c>
      <c r="B1674" s="49">
        <v>10.8</v>
      </c>
      <c r="C1674" s="49">
        <v>4</v>
      </c>
      <c r="D1674" s="46">
        <v>64.8</v>
      </c>
      <c r="E1674" s="55">
        <f>VLOOKUP(Table12[[#This Row],[Name]],M.Rd!$A:$T,MATCH(Table12[[#This Row],[L.eff]],M.Rd!$C$2:$S$2)+2,FALSE)</f>
        <v>1E-3</v>
      </c>
      <c r="F1674" s="55">
        <f>VLOOKUP(Table12[[#This Row],[Name]],V.Rd!$A:$B,2,FALSE)</f>
        <v>187</v>
      </c>
      <c r="G1674" s="55">
        <f>VLOOKUP(Table12[[#This Row],[Name]],M.Rd!$A:$T,20,FALSE)</f>
        <v>167</v>
      </c>
    </row>
    <row r="1675" spans="1:7" x14ac:dyDescent="0.25">
      <c r="A1675" s="44" t="s">
        <v>503</v>
      </c>
      <c r="B1675" s="49">
        <v>10.8</v>
      </c>
      <c r="C1675" s="49">
        <v>5</v>
      </c>
      <c r="D1675" s="46">
        <v>42.2</v>
      </c>
      <c r="E1675" s="55">
        <f>VLOOKUP(Table12[[#This Row],[Name]],M.Rd!$A:$T,MATCH(Table12[[#This Row],[L.eff]],M.Rd!$C$2:$S$2)+2,FALSE)</f>
        <v>1E-3</v>
      </c>
      <c r="F1675" s="55">
        <f>VLOOKUP(Table12[[#This Row],[Name]],V.Rd!$A:$B,2,FALSE)</f>
        <v>187</v>
      </c>
      <c r="G1675" s="55">
        <f>VLOOKUP(Table12[[#This Row],[Name]],M.Rd!$A:$T,20,FALSE)</f>
        <v>167</v>
      </c>
    </row>
    <row r="1676" spans="1:7" x14ac:dyDescent="0.25">
      <c r="A1676" s="44" t="s">
        <v>503</v>
      </c>
      <c r="B1676" s="49">
        <v>10.8</v>
      </c>
      <c r="C1676" s="49">
        <v>6</v>
      </c>
      <c r="D1676" s="46">
        <v>29.6</v>
      </c>
      <c r="E1676" s="55">
        <f>VLOOKUP(Table12[[#This Row],[Name]],M.Rd!$A:$T,MATCH(Table12[[#This Row],[L.eff]],M.Rd!$C$2:$S$2)+2,FALSE)</f>
        <v>1E-3</v>
      </c>
      <c r="F1676" s="55">
        <f>VLOOKUP(Table12[[#This Row],[Name]],V.Rd!$A:$B,2,FALSE)</f>
        <v>187</v>
      </c>
      <c r="G1676" s="55">
        <f>VLOOKUP(Table12[[#This Row],[Name]],M.Rd!$A:$T,20,FALSE)</f>
        <v>167</v>
      </c>
    </row>
    <row r="1677" spans="1:7" x14ac:dyDescent="0.25">
      <c r="A1677" s="44" t="s">
        <v>503</v>
      </c>
      <c r="B1677" s="49">
        <v>10.8</v>
      </c>
      <c r="C1677" s="49">
        <v>7</v>
      </c>
      <c r="D1677" s="46">
        <v>21.9</v>
      </c>
      <c r="E1677" s="55">
        <f>VLOOKUP(Table12[[#This Row],[Name]],M.Rd!$A:$T,MATCH(Table12[[#This Row],[L.eff]],M.Rd!$C$2:$S$2)+2,FALSE)</f>
        <v>1E-3</v>
      </c>
      <c r="F1677" s="55">
        <f>VLOOKUP(Table12[[#This Row],[Name]],V.Rd!$A:$B,2,FALSE)</f>
        <v>187</v>
      </c>
      <c r="G1677" s="55">
        <f>VLOOKUP(Table12[[#This Row],[Name]],M.Rd!$A:$T,20,FALSE)</f>
        <v>167</v>
      </c>
    </row>
    <row r="1678" spans="1:7" x14ac:dyDescent="0.25">
      <c r="A1678" s="44" t="s">
        <v>503</v>
      </c>
      <c r="B1678" s="49">
        <v>10.8</v>
      </c>
      <c r="C1678" s="49">
        <v>8</v>
      </c>
      <c r="D1678" s="46">
        <v>16.899999999999999</v>
      </c>
      <c r="E1678" s="55">
        <f>VLOOKUP(Table12[[#This Row],[Name]],M.Rd!$A:$T,MATCH(Table12[[#This Row],[L.eff]],M.Rd!$C$2:$S$2)+2,FALSE)</f>
        <v>1E-3</v>
      </c>
      <c r="F1678" s="55">
        <f>VLOOKUP(Table12[[#This Row],[Name]],V.Rd!$A:$B,2,FALSE)</f>
        <v>187</v>
      </c>
      <c r="G1678" s="55">
        <f>VLOOKUP(Table12[[#This Row],[Name]],M.Rd!$A:$T,20,FALSE)</f>
        <v>167</v>
      </c>
    </row>
    <row r="1679" spans="1:7" x14ac:dyDescent="0.25">
      <c r="A1679" s="44" t="s">
        <v>503</v>
      </c>
      <c r="B1679" s="49">
        <v>10.8</v>
      </c>
      <c r="C1679" s="49">
        <v>9</v>
      </c>
      <c r="D1679" s="46">
        <v>13.4</v>
      </c>
      <c r="E1679" s="55">
        <f>VLOOKUP(Table12[[#This Row],[Name]],M.Rd!$A:$T,MATCH(Table12[[#This Row],[L.eff]],M.Rd!$C$2:$S$2)+2,FALSE)</f>
        <v>1E-3</v>
      </c>
      <c r="F1679" s="55">
        <f>VLOOKUP(Table12[[#This Row],[Name]],V.Rd!$A:$B,2,FALSE)</f>
        <v>187</v>
      </c>
      <c r="G1679" s="55">
        <f>VLOOKUP(Table12[[#This Row],[Name]],M.Rd!$A:$T,20,FALSE)</f>
        <v>167</v>
      </c>
    </row>
    <row r="1680" spans="1:7" x14ac:dyDescent="0.25">
      <c r="A1680" s="44" t="s">
        <v>503</v>
      </c>
      <c r="B1680" s="49">
        <v>10.8</v>
      </c>
      <c r="C1680" s="49">
        <v>10</v>
      </c>
      <c r="D1680" s="46">
        <v>10.9</v>
      </c>
      <c r="E1680" s="55">
        <f>VLOOKUP(Table12[[#This Row],[Name]],M.Rd!$A:$T,MATCH(Table12[[#This Row],[L.eff]],M.Rd!$C$2:$S$2)+2,FALSE)</f>
        <v>1E-3</v>
      </c>
      <c r="F1680" s="55">
        <f>VLOOKUP(Table12[[#This Row],[Name]],V.Rd!$A:$B,2,FALSE)</f>
        <v>187</v>
      </c>
      <c r="G1680" s="55">
        <f>VLOOKUP(Table12[[#This Row],[Name]],M.Rd!$A:$T,20,FALSE)</f>
        <v>167</v>
      </c>
    </row>
    <row r="1681" spans="1:7" x14ac:dyDescent="0.25">
      <c r="A1681" s="44" t="s">
        <v>503</v>
      </c>
      <c r="B1681" s="49">
        <v>10.8</v>
      </c>
      <c r="C1681" s="49">
        <v>11</v>
      </c>
      <c r="D1681" s="46">
        <v>9.0299999999999994</v>
      </c>
      <c r="E1681" s="55">
        <f>VLOOKUP(Table12[[#This Row],[Name]],M.Rd!$A:$T,MATCH(Table12[[#This Row],[L.eff]],M.Rd!$C$2:$S$2)+2,FALSE)</f>
        <v>1E-3</v>
      </c>
      <c r="F1681" s="55">
        <f>VLOOKUP(Table12[[#This Row],[Name]],V.Rd!$A:$B,2,FALSE)</f>
        <v>187</v>
      </c>
      <c r="G1681" s="55">
        <f>VLOOKUP(Table12[[#This Row],[Name]],M.Rd!$A:$T,20,FALSE)</f>
        <v>167</v>
      </c>
    </row>
    <row r="1682" spans="1:7" x14ac:dyDescent="0.25">
      <c r="A1682" s="44" t="s">
        <v>503</v>
      </c>
      <c r="B1682" s="49">
        <v>10.8</v>
      </c>
      <c r="C1682" s="49">
        <v>12</v>
      </c>
      <c r="D1682" s="46">
        <v>7.61</v>
      </c>
      <c r="E1682" s="55">
        <f>VLOOKUP(Table12[[#This Row],[Name]],M.Rd!$A:$T,MATCH(Table12[[#This Row],[L.eff]],M.Rd!$C$2:$S$2)+2,FALSE)</f>
        <v>1E-3</v>
      </c>
      <c r="F1682" s="55">
        <f>VLOOKUP(Table12[[#This Row],[Name]],V.Rd!$A:$B,2,FALSE)</f>
        <v>187</v>
      </c>
      <c r="G1682" s="55">
        <f>VLOOKUP(Table12[[#This Row],[Name]],M.Rd!$A:$T,20,FALSE)</f>
        <v>167</v>
      </c>
    </row>
    <row r="1683" spans="1:7" x14ac:dyDescent="0.25">
      <c r="A1683" s="44" t="s">
        <v>503</v>
      </c>
      <c r="B1683" s="49">
        <v>10.8</v>
      </c>
      <c r="C1683" s="49">
        <v>13</v>
      </c>
      <c r="D1683" s="46">
        <v>6.49</v>
      </c>
      <c r="E1683" s="55">
        <f>VLOOKUP(Table12[[#This Row],[Name]],M.Rd!$A:$T,MATCH(Table12[[#This Row],[L.eff]],M.Rd!$C$2:$S$2)+2,FALSE)</f>
        <v>1E-3</v>
      </c>
      <c r="F1683" s="55">
        <f>VLOOKUP(Table12[[#This Row],[Name]],V.Rd!$A:$B,2,FALSE)</f>
        <v>187</v>
      </c>
      <c r="G1683" s="55">
        <f>VLOOKUP(Table12[[#This Row],[Name]],M.Rd!$A:$T,20,FALSE)</f>
        <v>167</v>
      </c>
    </row>
    <row r="1684" spans="1:7" x14ac:dyDescent="0.25">
      <c r="A1684" s="44" t="s">
        <v>503</v>
      </c>
      <c r="B1684" s="49">
        <v>10.8</v>
      </c>
      <c r="C1684" s="49">
        <v>14</v>
      </c>
      <c r="D1684" s="46">
        <v>5.61</v>
      </c>
      <c r="E1684" s="55">
        <f>VLOOKUP(Table12[[#This Row],[Name]],M.Rd!$A:$T,MATCH(Table12[[#This Row],[L.eff]],M.Rd!$C$2:$S$2)+2,FALSE)</f>
        <v>1E-3</v>
      </c>
      <c r="F1684" s="55">
        <f>VLOOKUP(Table12[[#This Row],[Name]],V.Rd!$A:$B,2,FALSE)</f>
        <v>187</v>
      </c>
      <c r="G1684" s="55">
        <f>VLOOKUP(Table12[[#This Row],[Name]],M.Rd!$A:$T,20,FALSE)</f>
        <v>167</v>
      </c>
    </row>
    <row r="1685" spans="1:7" x14ac:dyDescent="0.25">
      <c r="A1685" s="43" t="s">
        <v>504</v>
      </c>
      <c r="B1685" s="48">
        <v>13.3</v>
      </c>
      <c r="C1685" s="48">
        <v>1</v>
      </c>
      <c r="D1685" s="47">
        <v>515</v>
      </c>
      <c r="E1685" s="55">
        <f>VLOOKUP(Table12[[#This Row],[Name]],M.Rd!$A:$T,MATCH(Table12[[#This Row],[L.eff]],M.Rd!$C$2:$S$2)+2,FALSE)</f>
        <v>18.2</v>
      </c>
      <c r="F1685" s="55">
        <f>VLOOKUP(Table12[[#This Row],[Name]],V.Rd!$A:$B,2,FALSE)</f>
        <v>231</v>
      </c>
      <c r="G1685" s="55">
        <f>VLOOKUP(Table12[[#This Row],[Name]],M.Rd!$A:$T,20,FALSE)</f>
        <v>197</v>
      </c>
    </row>
    <row r="1686" spans="1:7" x14ac:dyDescent="0.25">
      <c r="A1686" s="44" t="s">
        <v>504</v>
      </c>
      <c r="B1686" s="49">
        <v>13.3</v>
      </c>
      <c r="C1686" s="49">
        <v>1.5</v>
      </c>
      <c r="D1686" s="46">
        <v>392</v>
      </c>
      <c r="E1686" s="55">
        <f>VLOOKUP(Table12[[#This Row],[Name]],M.Rd!$A:$T,MATCH(Table12[[#This Row],[L.eff]],M.Rd!$C$2:$S$2)+2,FALSE)</f>
        <v>18.2</v>
      </c>
      <c r="F1686" s="55">
        <f>VLOOKUP(Table12[[#This Row],[Name]],V.Rd!$A:$B,2,FALSE)</f>
        <v>231</v>
      </c>
      <c r="G1686" s="55">
        <f>VLOOKUP(Table12[[#This Row],[Name]],M.Rd!$A:$T,20,FALSE)</f>
        <v>197</v>
      </c>
    </row>
    <row r="1687" spans="1:7" x14ac:dyDescent="0.25">
      <c r="A1687" s="44" t="s">
        <v>504</v>
      </c>
      <c r="B1687" s="49">
        <v>13.3</v>
      </c>
      <c r="C1687" s="49">
        <v>2</v>
      </c>
      <c r="D1687" s="46">
        <v>264</v>
      </c>
      <c r="E1687" s="55">
        <f>VLOOKUP(Table12[[#This Row],[Name]],M.Rd!$A:$T,MATCH(Table12[[#This Row],[L.eff]],M.Rd!$C$2:$S$2)+2,FALSE)</f>
        <v>18.2</v>
      </c>
      <c r="F1687" s="55">
        <f>VLOOKUP(Table12[[#This Row],[Name]],V.Rd!$A:$B,2,FALSE)</f>
        <v>231</v>
      </c>
      <c r="G1687" s="55">
        <f>VLOOKUP(Table12[[#This Row],[Name]],M.Rd!$A:$T,20,FALSE)</f>
        <v>197</v>
      </c>
    </row>
    <row r="1688" spans="1:7" x14ac:dyDescent="0.25">
      <c r="A1688" s="44" t="s">
        <v>504</v>
      </c>
      <c r="B1688" s="49">
        <v>13.3</v>
      </c>
      <c r="C1688" s="49">
        <v>2.5</v>
      </c>
      <c r="D1688" s="46">
        <v>180</v>
      </c>
      <c r="E1688" s="55">
        <f>VLOOKUP(Table12[[#This Row],[Name]],M.Rd!$A:$T,MATCH(Table12[[#This Row],[L.eff]],M.Rd!$C$2:$S$2)+2,FALSE)</f>
        <v>18.2</v>
      </c>
      <c r="F1688" s="55">
        <f>VLOOKUP(Table12[[#This Row],[Name]],V.Rd!$A:$B,2,FALSE)</f>
        <v>231</v>
      </c>
      <c r="G1688" s="55">
        <f>VLOOKUP(Table12[[#This Row],[Name]],M.Rd!$A:$T,20,FALSE)</f>
        <v>197</v>
      </c>
    </row>
    <row r="1689" spans="1:7" x14ac:dyDescent="0.25">
      <c r="A1689" s="44" t="s">
        <v>504</v>
      </c>
      <c r="B1689" s="49">
        <v>13.3</v>
      </c>
      <c r="C1689" s="49">
        <v>3</v>
      </c>
      <c r="D1689" s="46">
        <v>130</v>
      </c>
      <c r="E1689" s="55">
        <f>VLOOKUP(Table12[[#This Row],[Name]],M.Rd!$A:$T,MATCH(Table12[[#This Row],[L.eff]],M.Rd!$C$2:$S$2)+2,FALSE)</f>
        <v>18.2</v>
      </c>
      <c r="F1689" s="55">
        <f>VLOOKUP(Table12[[#This Row],[Name]],V.Rd!$A:$B,2,FALSE)</f>
        <v>231</v>
      </c>
      <c r="G1689" s="55">
        <f>VLOOKUP(Table12[[#This Row],[Name]],M.Rd!$A:$T,20,FALSE)</f>
        <v>197</v>
      </c>
    </row>
    <row r="1690" spans="1:7" x14ac:dyDescent="0.25">
      <c r="A1690" s="44" t="s">
        <v>504</v>
      </c>
      <c r="B1690" s="49">
        <v>13.3</v>
      </c>
      <c r="C1690" s="49">
        <v>3.5</v>
      </c>
      <c r="D1690" s="46">
        <v>97.1</v>
      </c>
      <c r="E1690" s="55">
        <f>VLOOKUP(Table12[[#This Row],[Name]],M.Rd!$A:$T,MATCH(Table12[[#This Row],[L.eff]],M.Rd!$C$2:$S$2)+2,FALSE)</f>
        <v>18.2</v>
      </c>
      <c r="F1690" s="55">
        <f>VLOOKUP(Table12[[#This Row],[Name]],V.Rd!$A:$B,2,FALSE)</f>
        <v>231</v>
      </c>
      <c r="G1690" s="55">
        <f>VLOOKUP(Table12[[#This Row],[Name]],M.Rd!$A:$T,20,FALSE)</f>
        <v>197</v>
      </c>
    </row>
    <row r="1691" spans="1:7" x14ac:dyDescent="0.25">
      <c r="A1691" s="44" t="s">
        <v>504</v>
      </c>
      <c r="B1691" s="49">
        <v>13.3</v>
      </c>
      <c r="C1691" s="49">
        <v>4</v>
      </c>
      <c r="D1691" s="46">
        <v>75.3</v>
      </c>
      <c r="E1691" s="55">
        <f>VLOOKUP(Table12[[#This Row],[Name]],M.Rd!$A:$T,MATCH(Table12[[#This Row],[L.eff]],M.Rd!$C$2:$S$2)+2,FALSE)</f>
        <v>1E-3</v>
      </c>
      <c r="F1691" s="55">
        <f>VLOOKUP(Table12[[#This Row],[Name]],V.Rd!$A:$B,2,FALSE)</f>
        <v>231</v>
      </c>
      <c r="G1691" s="55">
        <f>VLOOKUP(Table12[[#This Row],[Name]],M.Rd!$A:$T,20,FALSE)</f>
        <v>197</v>
      </c>
    </row>
    <row r="1692" spans="1:7" x14ac:dyDescent="0.25">
      <c r="A1692" s="44" t="s">
        <v>504</v>
      </c>
      <c r="B1692" s="49">
        <v>13.3</v>
      </c>
      <c r="C1692" s="49">
        <v>5</v>
      </c>
      <c r="D1692" s="46">
        <v>49.1</v>
      </c>
      <c r="E1692" s="55">
        <f>VLOOKUP(Table12[[#This Row],[Name]],M.Rd!$A:$T,MATCH(Table12[[#This Row],[L.eff]],M.Rd!$C$2:$S$2)+2,FALSE)</f>
        <v>1E-3</v>
      </c>
      <c r="F1692" s="55">
        <f>VLOOKUP(Table12[[#This Row],[Name]],V.Rd!$A:$B,2,FALSE)</f>
        <v>231</v>
      </c>
      <c r="G1692" s="55">
        <f>VLOOKUP(Table12[[#This Row],[Name]],M.Rd!$A:$T,20,FALSE)</f>
        <v>197</v>
      </c>
    </row>
    <row r="1693" spans="1:7" x14ac:dyDescent="0.25">
      <c r="A1693" s="44" t="s">
        <v>504</v>
      </c>
      <c r="B1693" s="49">
        <v>13.3</v>
      </c>
      <c r="C1693" s="49">
        <v>6</v>
      </c>
      <c r="D1693" s="46">
        <v>34.4</v>
      </c>
      <c r="E1693" s="55">
        <f>VLOOKUP(Table12[[#This Row],[Name]],M.Rd!$A:$T,MATCH(Table12[[#This Row],[L.eff]],M.Rd!$C$2:$S$2)+2,FALSE)</f>
        <v>1E-3</v>
      </c>
      <c r="F1693" s="55">
        <f>VLOOKUP(Table12[[#This Row],[Name]],V.Rd!$A:$B,2,FALSE)</f>
        <v>231</v>
      </c>
      <c r="G1693" s="55">
        <f>VLOOKUP(Table12[[#This Row],[Name]],M.Rd!$A:$T,20,FALSE)</f>
        <v>197</v>
      </c>
    </row>
    <row r="1694" spans="1:7" x14ac:dyDescent="0.25">
      <c r="A1694" s="44" t="s">
        <v>504</v>
      </c>
      <c r="B1694" s="49">
        <v>13.3</v>
      </c>
      <c r="C1694" s="49">
        <v>7</v>
      </c>
      <c r="D1694" s="46">
        <v>25.5</v>
      </c>
      <c r="E1694" s="55">
        <f>VLOOKUP(Table12[[#This Row],[Name]],M.Rd!$A:$T,MATCH(Table12[[#This Row],[L.eff]],M.Rd!$C$2:$S$2)+2,FALSE)</f>
        <v>1E-3</v>
      </c>
      <c r="F1694" s="55">
        <f>VLOOKUP(Table12[[#This Row],[Name]],V.Rd!$A:$B,2,FALSE)</f>
        <v>231</v>
      </c>
      <c r="G1694" s="55">
        <f>VLOOKUP(Table12[[#This Row],[Name]],M.Rd!$A:$T,20,FALSE)</f>
        <v>197</v>
      </c>
    </row>
    <row r="1695" spans="1:7" x14ac:dyDescent="0.25">
      <c r="A1695" s="44" t="s">
        <v>504</v>
      </c>
      <c r="B1695" s="49">
        <v>13.3</v>
      </c>
      <c r="C1695" s="49">
        <v>8</v>
      </c>
      <c r="D1695" s="46">
        <v>19.600000000000001</v>
      </c>
      <c r="E1695" s="55">
        <f>VLOOKUP(Table12[[#This Row],[Name]],M.Rd!$A:$T,MATCH(Table12[[#This Row],[L.eff]],M.Rd!$C$2:$S$2)+2,FALSE)</f>
        <v>1E-3</v>
      </c>
      <c r="F1695" s="55">
        <f>VLOOKUP(Table12[[#This Row],[Name]],V.Rd!$A:$B,2,FALSE)</f>
        <v>231</v>
      </c>
      <c r="G1695" s="55">
        <f>VLOOKUP(Table12[[#This Row],[Name]],M.Rd!$A:$T,20,FALSE)</f>
        <v>197</v>
      </c>
    </row>
    <row r="1696" spans="1:7" x14ac:dyDescent="0.25">
      <c r="A1696" s="44" t="s">
        <v>504</v>
      </c>
      <c r="B1696" s="49">
        <v>13.3</v>
      </c>
      <c r="C1696" s="49">
        <v>9</v>
      </c>
      <c r="D1696" s="46">
        <v>15.6</v>
      </c>
      <c r="E1696" s="55">
        <f>VLOOKUP(Table12[[#This Row],[Name]],M.Rd!$A:$T,MATCH(Table12[[#This Row],[L.eff]],M.Rd!$C$2:$S$2)+2,FALSE)</f>
        <v>1E-3</v>
      </c>
      <c r="F1696" s="55">
        <f>VLOOKUP(Table12[[#This Row],[Name]],V.Rd!$A:$B,2,FALSE)</f>
        <v>231</v>
      </c>
      <c r="G1696" s="55">
        <f>VLOOKUP(Table12[[#This Row],[Name]],M.Rd!$A:$T,20,FALSE)</f>
        <v>197</v>
      </c>
    </row>
    <row r="1697" spans="1:7" x14ac:dyDescent="0.25">
      <c r="A1697" s="44" t="s">
        <v>504</v>
      </c>
      <c r="B1697" s="49">
        <v>13.3</v>
      </c>
      <c r="C1697" s="49">
        <v>10</v>
      </c>
      <c r="D1697" s="46">
        <v>12.7</v>
      </c>
      <c r="E1697" s="55">
        <f>VLOOKUP(Table12[[#This Row],[Name]],M.Rd!$A:$T,MATCH(Table12[[#This Row],[L.eff]],M.Rd!$C$2:$S$2)+2,FALSE)</f>
        <v>1E-3</v>
      </c>
      <c r="F1697" s="55">
        <f>VLOOKUP(Table12[[#This Row],[Name]],V.Rd!$A:$B,2,FALSE)</f>
        <v>231</v>
      </c>
      <c r="G1697" s="55">
        <f>VLOOKUP(Table12[[#This Row],[Name]],M.Rd!$A:$T,20,FALSE)</f>
        <v>197</v>
      </c>
    </row>
    <row r="1698" spans="1:7" x14ac:dyDescent="0.25">
      <c r="A1698" s="44" t="s">
        <v>504</v>
      </c>
      <c r="B1698" s="49">
        <v>13.3</v>
      </c>
      <c r="C1698" s="49">
        <v>11</v>
      </c>
      <c r="D1698" s="46">
        <v>10.5</v>
      </c>
      <c r="E1698" s="55">
        <f>VLOOKUP(Table12[[#This Row],[Name]],M.Rd!$A:$T,MATCH(Table12[[#This Row],[L.eff]],M.Rd!$C$2:$S$2)+2,FALSE)</f>
        <v>1E-3</v>
      </c>
      <c r="F1698" s="55">
        <f>VLOOKUP(Table12[[#This Row],[Name]],V.Rd!$A:$B,2,FALSE)</f>
        <v>231</v>
      </c>
      <c r="G1698" s="55">
        <f>VLOOKUP(Table12[[#This Row],[Name]],M.Rd!$A:$T,20,FALSE)</f>
        <v>197</v>
      </c>
    </row>
    <row r="1699" spans="1:7" x14ac:dyDescent="0.25">
      <c r="A1699" s="44" t="s">
        <v>504</v>
      </c>
      <c r="B1699" s="49">
        <v>13.3</v>
      </c>
      <c r="C1699" s="49">
        <v>12</v>
      </c>
      <c r="D1699" s="46">
        <v>8.83</v>
      </c>
      <c r="E1699" s="55">
        <f>VLOOKUP(Table12[[#This Row],[Name]],M.Rd!$A:$T,MATCH(Table12[[#This Row],[L.eff]],M.Rd!$C$2:$S$2)+2,FALSE)</f>
        <v>1E-3</v>
      </c>
      <c r="F1699" s="55">
        <f>VLOOKUP(Table12[[#This Row],[Name]],V.Rd!$A:$B,2,FALSE)</f>
        <v>231</v>
      </c>
      <c r="G1699" s="55">
        <f>VLOOKUP(Table12[[#This Row],[Name]],M.Rd!$A:$T,20,FALSE)</f>
        <v>197</v>
      </c>
    </row>
    <row r="1700" spans="1:7" x14ac:dyDescent="0.25">
      <c r="A1700" s="44" t="s">
        <v>504</v>
      </c>
      <c r="B1700" s="49">
        <v>13.3</v>
      </c>
      <c r="C1700" s="49">
        <v>13</v>
      </c>
      <c r="D1700" s="46">
        <v>7.54</v>
      </c>
      <c r="E1700" s="55">
        <f>VLOOKUP(Table12[[#This Row],[Name]],M.Rd!$A:$T,MATCH(Table12[[#This Row],[L.eff]],M.Rd!$C$2:$S$2)+2,FALSE)</f>
        <v>1E-3</v>
      </c>
      <c r="F1700" s="55">
        <f>VLOOKUP(Table12[[#This Row],[Name]],V.Rd!$A:$B,2,FALSE)</f>
        <v>231</v>
      </c>
      <c r="G1700" s="55">
        <f>VLOOKUP(Table12[[#This Row],[Name]],M.Rd!$A:$T,20,FALSE)</f>
        <v>197</v>
      </c>
    </row>
    <row r="1701" spans="1:7" x14ac:dyDescent="0.25">
      <c r="A1701" s="44" t="s">
        <v>504</v>
      </c>
      <c r="B1701" s="49">
        <v>13.3</v>
      </c>
      <c r="C1701" s="49">
        <v>14</v>
      </c>
      <c r="D1701" s="46">
        <v>6.51</v>
      </c>
      <c r="E1701" s="55">
        <f>VLOOKUP(Table12[[#This Row],[Name]],M.Rd!$A:$T,MATCH(Table12[[#This Row],[L.eff]],M.Rd!$C$2:$S$2)+2,FALSE)</f>
        <v>1E-3</v>
      </c>
      <c r="F1701" s="55">
        <f>VLOOKUP(Table12[[#This Row],[Name]],V.Rd!$A:$B,2,FALSE)</f>
        <v>231</v>
      </c>
      <c r="G1701" s="55">
        <f>VLOOKUP(Table12[[#This Row],[Name]],M.Rd!$A:$T,20,FALSE)</f>
        <v>197</v>
      </c>
    </row>
    <row r="1702" spans="1:7" x14ac:dyDescent="0.25">
      <c r="A1702" s="43" t="s">
        <v>505</v>
      </c>
      <c r="B1702" s="48">
        <v>16.3</v>
      </c>
      <c r="C1702" s="48">
        <v>1</v>
      </c>
      <c r="D1702" s="47">
        <v>625</v>
      </c>
      <c r="E1702" s="55">
        <f>VLOOKUP(Table12[[#This Row],[Name]],M.Rd!$A:$T,MATCH(Table12[[#This Row],[L.eff]],M.Rd!$C$2:$S$2)+2,FALSE)</f>
        <v>21.8</v>
      </c>
      <c r="F1702" s="55">
        <f>VLOOKUP(Table12[[#This Row],[Name]],V.Rd!$A:$B,2,FALSE)</f>
        <v>284</v>
      </c>
      <c r="G1702" s="55">
        <f>VLOOKUP(Table12[[#This Row],[Name]],M.Rd!$A:$T,20,FALSE)</f>
        <v>230</v>
      </c>
    </row>
    <row r="1703" spans="1:7" x14ac:dyDescent="0.25">
      <c r="A1703" s="44" t="s">
        <v>505</v>
      </c>
      <c r="B1703" s="49">
        <v>16.3</v>
      </c>
      <c r="C1703" s="49">
        <v>1.5</v>
      </c>
      <c r="D1703" s="46">
        <v>463</v>
      </c>
      <c r="E1703" s="55">
        <f>VLOOKUP(Table12[[#This Row],[Name]],M.Rd!$A:$T,MATCH(Table12[[#This Row],[L.eff]],M.Rd!$C$2:$S$2)+2,FALSE)</f>
        <v>21.8</v>
      </c>
      <c r="F1703" s="55">
        <f>VLOOKUP(Table12[[#This Row],[Name]],V.Rd!$A:$B,2,FALSE)</f>
        <v>284</v>
      </c>
      <c r="G1703" s="55">
        <f>VLOOKUP(Table12[[#This Row],[Name]],M.Rd!$A:$T,20,FALSE)</f>
        <v>230</v>
      </c>
    </row>
    <row r="1704" spans="1:7" x14ac:dyDescent="0.25">
      <c r="A1704" s="44" t="s">
        <v>505</v>
      </c>
      <c r="B1704" s="49">
        <v>16.3</v>
      </c>
      <c r="C1704" s="49">
        <v>2</v>
      </c>
      <c r="D1704" s="46">
        <v>306</v>
      </c>
      <c r="E1704" s="55">
        <f>VLOOKUP(Table12[[#This Row],[Name]],M.Rd!$A:$T,MATCH(Table12[[#This Row],[L.eff]],M.Rd!$C$2:$S$2)+2,FALSE)</f>
        <v>21.8</v>
      </c>
      <c r="F1704" s="55">
        <f>VLOOKUP(Table12[[#This Row],[Name]],V.Rd!$A:$B,2,FALSE)</f>
        <v>284</v>
      </c>
      <c r="G1704" s="55">
        <f>VLOOKUP(Table12[[#This Row],[Name]],M.Rd!$A:$T,20,FALSE)</f>
        <v>230</v>
      </c>
    </row>
    <row r="1705" spans="1:7" x14ac:dyDescent="0.25">
      <c r="A1705" s="44" t="s">
        <v>505</v>
      </c>
      <c r="B1705" s="49">
        <v>16.3</v>
      </c>
      <c r="C1705" s="49">
        <v>2.5</v>
      </c>
      <c r="D1705" s="46">
        <v>208</v>
      </c>
      <c r="E1705" s="55">
        <f>VLOOKUP(Table12[[#This Row],[Name]],M.Rd!$A:$T,MATCH(Table12[[#This Row],[L.eff]],M.Rd!$C$2:$S$2)+2,FALSE)</f>
        <v>21.8</v>
      </c>
      <c r="F1705" s="55">
        <f>VLOOKUP(Table12[[#This Row],[Name]],V.Rd!$A:$B,2,FALSE)</f>
        <v>284</v>
      </c>
      <c r="G1705" s="55">
        <f>VLOOKUP(Table12[[#This Row],[Name]],M.Rd!$A:$T,20,FALSE)</f>
        <v>230</v>
      </c>
    </row>
    <row r="1706" spans="1:7" x14ac:dyDescent="0.25">
      <c r="A1706" s="44" t="s">
        <v>505</v>
      </c>
      <c r="B1706" s="49">
        <v>16.3</v>
      </c>
      <c r="C1706" s="49">
        <v>3</v>
      </c>
      <c r="D1706" s="46">
        <v>149</v>
      </c>
      <c r="E1706" s="55">
        <f>VLOOKUP(Table12[[#This Row],[Name]],M.Rd!$A:$T,MATCH(Table12[[#This Row],[L.eff]],M.Rd!$C$2:$S$2)+2,FALSE)</f>
        <v>21.8</v>
      </c>
      <c r="F1706" s="55">
        <f>VLOOKUP(Table12[[#This Row],[Name]],V.Rd!$A:$B,2,FALSE)</f>
        <v>284</v>
      </c>
      <c r="G1706" s="55">
        <f>VLOOKUP(Table12[[#This Row],[Name]],M.Rd!$A:$T,20,FALSE)</f>
        <v>230</v>
      </c>
    </row>
    <row r="1707" spans="1:7" x14ac:dyDescent="0.25">
      <c r="A1707" s="44" t="s">
        <v>505</v>
      </c>
      <c r="B1707" s="49">
        <v>16.3</v>
      </c>
      <c r="C1707" s="49">
        <v>3.5</v>
      </c>
      <c r="D1707" s="46">
        <v>111</v>
      </c>
      <c r="E1707" s="55">
        <f>VLOOKUP(Table12[[#This Row],[Name]],M.Rd!$A:$T,MATCH(Table12[[#This Row],[L.eff]],M.Rd!$C$2:$S$2)+2,FALSE)</f>
        <v>1E-3</v>
      </c>
      <c r="F1707" s="55">
        <f>VLOOKUP(Table12[[#This Row],[Name]],V.Rd!$A:$B,2,FALSE)</f>
        <v>284</v>
      </c>
      <c r="G1707" s="55">
        <f>VLOOKUP(Table12[[#This Row],[Name]],M.Rd!$A:$T,20,FALSE)</f>
        <v>230</v>
      </c>
    </row>
    <row r="1708" spans="1:7" x14ac:dyDescent="0.25">
      <c r="A1708" s="44" t="s">
        <v>505</v>
      </c>
      <c r="B1708" s="49">
        <v>16.3</v>
      </c>
      <c r="C1708" s="49">
        <v>4</v>
      </c>
      <c r="D1708" s="46">
        <v>86.4</v>
      </c>
      <c r="E1708" s="55">
        <f>VLOOKUP(Table12[[#This Row],[Name]],M.Rd!$A:$T,MATCH(Table12[[#This Row],[L.eff]],M.Rd!$C$2:$S$2)+2,FALSE)</f>
        <v>1E-3</v>
      </c>
      <c r="F1708" s="55">
        <f>VLOOKUP(Table12[[#This Row],[Name]],V.Rd!$A:$B,2,FALSE)</f>
        <v>284</v>
      </c>
      <c r="G1708" s="55">
        <f>VLOOKUP(Table12[[#This Row],[Name]],M.Rd!$A:$T,20,FALSE)</f>
        <v>230</v>
      </c>
    </row>
    <row r="1709" spans="1:7" x14ac:dyDescent="0.25">
      <c r="A1709" s="44" t="s">
        <v>505</v>
      </c>
      <c r="B1709" s="49">
        <v>16.3</v>
      </c>
      <c r="C1709" s="49">
        <v>5</v>
      </c>
      <c r="D1709" s="46">
        <v>56.2</v>
      </c>
      <c r="E1709" s="55">
        <f>VLOOKUP(Table12[[#This Row],[Name]],M.Rd!$A:$T,MATCH(Table12[[#This Row],[L.eff]],M.Rd!$C$2:$S$2)+2,FALSE)</f>
        <v>1E-3</v>
      </c>
      <c r="F1709" s="55">
        <f>VLOOKUP(Table12[[#This Row],[Name]],V.Rd!$A:$B,2,FALSE)</f>
        <v>284</v>
      </c>
      <c r="G1709" s="55">
        <f>VLOOKUP(Table12[[#This Row],[Name]],M.Rd!$A:$T,20,FALSE)</f>
        <v>230</v>
      </c>
    </row>
    <row r="1710" spans="1:7" x14ac:dyDescent="0.25">
      <c r="A1710" s="44" t="s">
        <v>505</v>
      </c>
      <c r="B1710" s="49">
        <v>16.3</v>
      </c>
      <c r="C1710" s="49">
        <v>6</v>
      </c>
      <c r="D1710" s="46">
        <v>39.4</v>
      </c>
      <c r="E1710" s="55">
        <f>VLOOKUP(Table12[[#This Row],[Name]],M.Rd!$A:$T,MATCH(Table12[[#This Row],[L.eff]],M.Rd!$C$2:$S$2)+2,FALSE)</f>
        <v>1E-3</v>
      </c>
      <c r="F1710" s="55">
        <f>VLOOKUP(Table12[[#This Row],[Name]],V.Rd!$A:$B,2,FALSE)</f>
        <v>284</v>
      </c>
      <c r="G1710" s="55">
        <f>VLOOKUP(Table12[[#This Row],[Name]],M.Rd!$A:$T,20,FALSE)</f>
        <v>230</v>
      </c>
    </row>
    <row r="1711" spans="1:7" x14ac:dyDescent="0.25">
      <c r="A1711" s="44" t="s">
        <v>505</v>
      </c>
      <c r="B1711" s="49">
        <v>16.3</v>
      </c>
      <c r="C1711" s="49">
        <v>7</v>
      </c>
      <c r="D1711" s="46">
        <v>29.2</v>
      </c>
      <c r="E1711" s="55">
        <f>VLOOKUP(Table12[[#This Row],[Name]],M.Rd!$A:$T,MATCH(Table12[[#This Row],[L.eff]],M.Rd!$C$2:$S$2)+2,FALSE)</f>
        <v>1E-3</v>
      </c>
      <c r="F1711" s="55">
        <f>VLOOKUP(Table12[[#This Row],[Name]],V.Rd!$A:$B,2,FALSE)</f>
        <v>284</v>
      </c>
      <c r="G1711" s="55">
        <f>VLOOKUP(Table12[[#This Row],[Name]],M.Rd!$A:$T,20,FALSE)</f>
        <v>230</v>
      </c>
    </row>
    <row r="1712" spans="1:7" x14ac:dyDescent="0.25">
      <c r="A1712" s="44" t="s">
        <v>505</v>
      </c>
      <c r="B1712" s="49">
        <v>16.3</v>
      </c>
      <c r="C1712" s="49">
        <v>8</v>
      </c>
      <c r="D1712" s="46">
        <v>22.5</v>
      </c>
      <c r="E1712" s="55">
        <f>VLOOKUP(Table12[[#This Row],[Name]],M.Rd!$A:$T,MATCH(Table12[[#This Row],[L.eff]],M.Rd!$C$2:$S$2)+2,FALSE)</f>
        <v>1E-3</v>
      </c>
      <c r="F1712" s="55">
        <f>VLOOKUP(Table12[[#This Row],[Name]],V.Rd!$A:$B,2,FALSE)</f>
        <v>284</v>
      </c>
      <c r="G1712" s="55">
        <f>VLOOKUP(Table12[[#This Row],[Name]],M.Rd!$A:$T,20,FALSE)</f>
        <v>230</v>
      </c>
    </row>
    <row r="1713" spans="1:7" x14ac:dyDescent="0.25">
      <c r="A1713" s="44" t="s">
        <v>505</v>
      </c>
      <c r="B1713" s="49">
        <v>16.3</v>
      </c>
      <c r="C1713" s="49">
        <v>9</v>
      </c>
      <c r="D1713" s="46">
        <v>17.8</v>
      </c>
      <c r="E1713" s="55">
        <f>VLOOKUP(Table12[[#This Row],[Name]],M.Rd!$A:$T,MATCH(Table12[[#This Row],[L.eff]],M.Rd!$C$2:$S$2)+2,FALSE)</f>
        <v>1E-3</v>
      </c>
      <c r="F1713" s="55">
        <f>VLOOKUP(Table12[[#This Row],[Name]],V.Rd!$A:$B,2,FALSE)</f>
        <v>284</v>
      </c>
      <c r="G1713" s="55">
        <f>VLOOKUP(Table12[[#This Row],[Name]],M.Rd!$A:$T,20,FALSE)</f>
        <v>230</v>
      </c>
    </row>
    <row r="1714" spans="1:7" x14ac:dyDescent="0.25">
      <c r="A1714" s="44" t="s">
        <v>505</v>
      </c>
      <c r="B1714" s="49">
        <v>16.3</v>
      </c>
      <c r="C1714" s="49">
        <v>10</v>
      </c>
      <c r="D1714" s="46">
        <v>14.5</v>
      </c>
      <c r="E1714" s="55">
        <f>VLOOKUP(Table12[[#This Row],[Name]],M.Rd!$A:$T,MATCH(Table12[[#This Row],[L.eff]],M.Rd!$C$2:$S$2)+2,FALSE)</f>
        <v>1E-3</v>
      </c>
      <c r="F1714" s="55">
        <f>VLOOKUP(Table12[[#This Row],[Name]],V.Rd!$A:$B,2,FALSE)</f>
        <v>284</v>
      </c>
      <c r="G1714" s="55">
        <f>VLOOKUP(Table12[[#This Row],[Name]],M.Rd!$A:$T,20,FALSE)</f>
        <v>230</v>
      </c>
    </row>
    <row r="1715" spans="1:7" x14ac:dyDescent="0.25">
      <c r="A1715" s="44" t="s">
        <v>505</v>
      </c>
      <c r="B1715" s="49">
        <v>16.3</v>
      </c>
      <c r="C1715" s="49">
        <v>11</v>
      </c>
      <c r="D1715" s="46">
        <v>12</v>
      </c>
      <c r="E1715" s="55">
        <f>VLOOKUP(Table12[[#This Row],[Name]],M.Rd!$A:$T,MATCH(Table12[[#This Row],[L.eff]],M.Rd!$C$2:$S$2)+2,FALSE)</f>
        <v>1E-3</v>
      </c>
      <c r="F1715" s="55">
        <f>VLOOKUP(Table12[[#This Row],[Name]],V.Rd!$A:$B,2,FALSE)</f>
        <v>284</v>
      </c>
      <c r="G1715" s="55">
        <f>VLOOKUP(Table12[[#This Row],[Name]],M.Rd!$A:$T,20,FALSE)</f>
        <v>230</v>
      </c>
    </row>
    <row r="1716" spans="1:7" x14ac:dyDescent="0.25">
      <c r="A1716" s="44" t="s">
        <v>505</v>
      </c>
      <c r="B1716" s="49">
        <v>16.3</v>
      </c>
      <c r="C1716" s="49">
        <v>12</v>
      </c>
      <c r="D1716" s="46">
        <v>10.1</v>
      </c>
      <c r="E1716" s="55">
        <f>VLOOKUP(Table12[[#This Row],[Name]],M.Rd!$A:$T,MATCH(Table12[[#This Row],[L.eff]],M.Rd!$C$2:$S$2)+2,FALSE)</f>
        <v>1E-3</v>
      </c>
      <c r="F1716" s="55">
        <f>VLOOKUP(Table12[[#This Row],[Name]],V.Rd!$A:$B,2,FALSE)</f>
        <v>284</v>
      </c>
      <c r="G1716" s="55">
        <f>VLOOKUP(Table12[[#This Row],[Name]],M.Rd!$A:$T,20,FALSE)</f>
        <v>230</v>
      </c>
    </row>
    <row r="1717" spans="1:7" x14ac:dyDescent="0.25">
      <c r="A1717" s="44" t="s">
        <v>505</v>
      </c>
      <c r="B1717" s="49">
        <v>16.3</v>
      </c>
      <c r="C1717" s="49">
        <v>13</v>
      </c>
      <c r="D1717" s="46">
        <v>8.6300000000000008</v>
      </c>
      <c r="E1717" s="55">
        <f>VLOOKUP(Table12[[#This Row],[Name]],M.Rd!$A:$T,MATCH(Table12[[#This Row],[L.eff]],M.Rd!$C$2:$S$2)+2,FALSE)</f>
        <v>1E-3</v>
      </c>
      <c r="F1717" s="55">
        <f>VLOOKUP(Table12[[#This Row],[Name]],V.Rd!$A:$B,2,FALSE)</f>
        <v>284</v>
      </c>
      <c r="G1717" s="55">
        <f>VLOOKUP(Table12[[#This Row],[Name]],M.Rd!$A:$T,20,FALSE)</f>
        <v>230</v>
      </c>
    </row>
    <row r="1718" spans="1:7" x14ac:dyDescent="0.25">
      <c r="A1718" s="44" t="s">
        <v>505</v>
      </c>
      <c r="B1718" s="49">
        <v>16.3</v>
      </c>
      <c r="C1718" s="49">
        <v>14</v>
      </c>
      <c r="D1718" s="46">
        <v>7.45</v>
      </c>
      <c r="E1718" s="55">
        <f>VLOOKUP(Table12[[#This Row],[Name]],M.Rd!$A:$T,MATCH(Table12[[#This Row],[L.eff]],M.Rd!$C$2:$S$2)+2,FALSE)</f>
        <v>1E-3</v>
      </c>
      <c r="F1718" s="55">
        <f>VLOOKUP(Table12[[#This Row],[Name]],V.Rd!$A:$B,2,FALSE)</f>
        <v>284</v>
      </c>
      <c r="G1718" s="55">
        <f>VLOOKUP(Table12[[#This Row],[Name]],M.Rd!$A:$T,20,FALSE)</f>
        <v>230</v>
      </c>
    </row>
    <row r="1719" spans="1:7" x14ac:dyDescent="0.25">
      <c r="A1719" s="43" t="s">
        <v>512</v>
      </c>
      <c r="B1719" s="48">
        <v>21.1</v>
      </c>
      <c r="C1719" s="48">
        <v>1</v>
      </c>
      <c r="D1719" s="47">
        <v>848</v>
      </c>
      <c r="E1719" s="55">
        <f>VLOOKUP(Table12[[#This Row],[Name]],M.Rd!$A:$T,MATCH(Table12[[#This Row],[L.eff]],M.Rd!$C$2:$S$2)+2,FALSE)</f>
        <v>28.5</v>
      </c>
      <c r="F1719" s="55">
        <f>VLOOKUP(Table12[[#This Row],[Name]],V.Rd!$A:$B,2,FALSE)</f>
        <v>345</v>
      </c>
      <c r="G1719" s="55">
        <f>VLOOKUP(Table12[[#This Row],[Name]],M.Rd!$A:$T,20,FALSE)</f>
        <v>299</v>
      </c>
    </row>
    <row r="1720" spans="1:7" x14ac:dyDescent="0.25">
      <c r="A1720" s="44" t="s">
        <v>512</v>
      </c>
      <c r="B1720" s="49">
        <v>21.1</v>
      </c>
      <c r="C1720" s="49">
        <v>1.5</v>
      </c>
      <c r="D1720" s="46">
        <v>695</v>
      </c>
      <c r="E1720" s="55">
        <f>VLOOKUP(Table12[[#This Row],[Name]],M.Rd!$A:$T,MATCH(Table12[[#This Row],[L.eff]],M.Rd!$C$2:$S$2)+2,FALSE)</f>
        <v>28.5</v>
      </c>
      <c r="F1720" s="55">
        <f>VLOOKUP(Table12[[#This Row],[Name]],V.Rd!$A:$B,2,FALSE)</f>
        <v>345</v>
      </c>
      <c r="G1720" s="55">
        <f>VLOOKUP(Table12[[#This Row],[Name]],M.Rd!$A:$T,20,FALSE)</f>
        <v>299</v>
      </c>
    </row>
    <row r="1721" spans="1:7" x14ac:dyDescent="0.25">
      <c r="A1721" s="44" t="s">
        <v>512</v>
      </c>
      <c r="B1721" s="49">
        <v>21.1</v>
      </c>
      <c r="C1721" s="49">
        <v>2</v>
      </c>
      <c r="D1721" s="46">
        <v>499</v>
      </c>
      <c r="E1721" s="55">
        <f>VLOOKUP(Table12[[#This Row],[Name]],M.Rd!$A:$T,MATCH(Table12[[#This Row],[L.eff]],M.Rd!$C$2:$S$2)+2,FALSE)</f>
        <v>28.5</v>
      </c>
      <c r="F1721" s="55">
        <f>VLOOKUP(Table12[[#This Row],[Name]],V.Rd!$A:$B,2,FALSE)</f>
        <v>345</v>
      </c>
      <c r="G1721" s="55">
        <f>VLOOKUP(Table12[[#This Row],[Name]],M.Rd!$A:$T,20,FALSE)</f>
        <v>299</v>
      </c>
    </row>
    <row r="1722" spans="1:7" x14ac:dyDescent="0.25">
      <c r="A1722" s="44" t="s">
        <v>512</v>
      </c>
      <c r="B1722" s="49">
        <v>21.1</v>
      </c>
      <c r="C1722" s="49">
        <v>2.5</v>
      </c>
      <c r="D1722" s="46">
        <v>350</v>
      </c>
      <c r="E1722" s="55">
        <f>VLOOKUP(Table12[[#This Row],[Name]],M.Rd!$A:$T,MATCH(Table12[[#This Row],[L.eff]],M.Rd!$C$2:$S$2)+2,FALSE)</f>
        <v>28.5</v>
      </c>
      <c r="F1722" s="55">
        <f>VLOOKUP(Table12[[#This Row],[Name]],V.Rd!$A:$B,2,FALSE)</f>
        <v>345</v>
      </c>
      <c r="G1722" s="55">
        <f>VLOOKUP(Table12[[#This Row],[Name]],M.Rd!$A:$T,20,FALSE)</f>
        <v>299</v>
      </c>
    </row>
    <row r="1723" spans="1:7" x14ac:dyDescent="0.25">
      <c r="A1723" s="44" t="s">
        <v>512</v>
      </c>
      <c r="B1723" s="49">
        <v>21.1</v>
      </c>
      <c r="C1723" s="49">
        <v>3</v>
      </c>
      <c r="D1723" s="46">
        <v>253</v>
      </c>
      <c r="E1723" s="55">
        <f>VLOOKUP(Table12[[#This Row],[Name]],M.Rd!$A:$T,MATCH(Table12[[#This Row],[L.eff]],M.Rd!$C$2:$S$2)+2,FALSE)</f>
        <v>28.5</v>
      </c>
      <c r="F1723" s="55">
        <f>VLOOKUP(Table12[[#This Row],[Name]],V.Rd!$A:$B,2,FALSE)</f>
        <v>345</v>
      </c>
      <c r="G1723" s="55">
        <f>VLOOKUP(Table12[[#This Row],[Name]],M.Rd!$A:$T,20,FALSE)</f>
        <v>299</v>
      </c>
    </row>
    <row r="1724" spans="1:7" x14ac:dyDescent="0.25">
      <c r="A1724" s="44" t="s">
        <v>512</v>
      </c>
      <c r="B1724" s="49">
        <v>21.1</v>
      </c>
      <c r="C1724" s="49">
        <v>3.5</v>
      </c>
      <c r="D1724" s="46">
        <v>191</v>
      </c>
      <c r="E1724" s="55">
        <f>VLOOKUP(Table12[[#This Row],[Name]],M.Rd!$A:$T,MATCH(Table12[[#This Row],[L.eff]],M.Rd!$C$2:$S$2)+2,FALSE)</f>
        <v>28.5</v>
      </c>
      <c r="F1724" s="55">
        <f>VLOOKUP(Table12[[#This Row],[Name]],V.Rd!$A:$B,2,FALSE)</f>
        <v>345</v>
      </c>
      <c r="G1724" s="55">
        <f>VLOOKUP(Table12[[#This Row],[Name]],M.Rd!$A:$T,20,FALSE)</f>
        <v>299</v>
      </c>
    </row>
    <row r="1725" spans="1:7" x14ac:dyDescent="0.25">
      <c r="A1725" s="44" t="s">
        <v>512</v>
      </c>
      <c r="B1725" s="49">
        <v>21.1</v>
      </c>
      <c r="C1725" s="49">
        <v>4</v>
      </c>
      <c r="D1725" s="46">
        <v>149</v>
      </c>
      <c r="E1725" s="55">
        <f>VLOOKUP(Table12[[#This Row],[Name]],M.Rd!$A:$T,MATCH(Table12[[#This Row],[L.eff]],M.Rd!$C$2:$S$2)+2,FALSE)</f>
        <v>28.5</v>
      </c>
      <c r="F1725" s="55">
        <f>VLOOKUP(Table12[[#This Row],[Name]],V.Rd!$A:$B,2,FALSE)</f>
        <v>345</v>
      </c>
      <c r="G1725" s="55">
        <f>VLOOKUP(Table12[[#This Row],[Name]],M.Rd!$A:$T,20,FALSE)</f>
        <v>299</v>
      </c>
    </row>
    <row r="1726" spans="1:7" x14ac:dyDescent="0.25">
      <c r="A1726" s="44" t="s">
        <v>512</v>
      </c>
      <c r="B1726" s="49">
        <v>21.1</v>
      </c>
      <c r="C1726" s="49">
        <v>5</v>
      </c>
      <c r="D1726" s="46">
        <v>97</v>
      </c>
      <c r="E1726" s="55">
        <f>VLOOKUP(Table12[[#This Row],[Name]],M.Rd!$A:$T,MATCH(Table12[[#This Row],[L.eff]],M.Rd!$C$2:$S$2)+2,FALSE)</f>
        <v>1E-3</v>
      </c>
      <c r="F1726" s="55">
        <f>VLOOKUP(Table12[[#This Row],[Name]],V.Rd!$A:$B,2,FALSE)</f>
        <v>345</v>
      </c>
      <c r="G1726" s="55">
        <f>VLOOKUP(Table12[[#This Row],[Name]],M.Rd!$A:$T,20,FALSE)</f>
        <v>299</v>
      </c>
    </row>
    <row r="1727" spans="1:7" x14ac:dyDescent="0.25">
      <c r="A1727" s="44" t="s">
        <v>512</v>
      </c>
      <c r="B1727" s="49">
        <v>21.1</v>
      </c>
      <c r="C1727" s="49">
        <v>6</v>
      </c>
      <c r="D1727" s="46">
        <v>68.2</v>
      </c>
      <c r="E1727" s="55">
        <f>VLOOKUP(Table12[[#This Row],[Name]],M.Rd!$A:$T,MATCH(Table12[[#This Row],[L.eff]],M.Rd!$C$2:$S$2)+2,FALSE)</f>
        <v>1E-3</v>
      </c>
      <c r="F1727" s="55">
        <f>VLOOKUP(Table12[[#This Row],[Name]],V.Rd!$A:$B,2,FALSE)</f>
        <v>345</v>
      </c>
      <c r="G1727" s="55">
        <f>VLOOKUP(Table12[[#This Row],[Name]],M.Rd!$A:$T,20,FALSE)</f>
        <v>299</v>
      </c>
    </row>
    <row r="1728" spans="1:7" x14ac:dyDescent="0.25">
      <c r="A1728" s="44" t="s">
        <v>512</v>
      </c>
      <c r="B1728" s="49">
        <v>21.1</v>
      </c>
      <c r="C1728" s="49">
        <v>7</v>
      </c>
      <c r="D1728" s="46">
        <v>50.6</v>
      </c>
      <c r="E1728" s="55">
        <f>VLOOKUP(Table12[[#This Row],[Name]],M.Rd!$A:$T,MATCH(Table12[[#This Row],[L.eff]],M.Rd!$C$2:$S$2)+2,FALSE)</f>
        <v>1E-3</v>
      </c>
      <c r="F1728" s="55">
        <f>VLOOKUP(Table12[[#This Row],[Name]],V.Rd!$A:$B,2,FALSE)</f>
        <v>345</v>
      </c>
      <c r="G1728" s="55">
        <f>VLOOKUP(Table12[[#This Row],[Name]],M.Rd!$A:$T,20,FALSE)</f>
        <v>299</v>
      </c>
    </row>
    <row r="1729" spans="1:7" x14ac:dyDescent="0.25">
      <c r="A1729" s="44" t="s">
        <v>512</v>
      </c>
      <c r="B1729" s="49">
        <v>21.1</v>
      </c>
      <c r="C1729" s="49">
        <v>8</v>
      </c>
      <c r="D1729" s="46">
        <v>38.9</v>
      </c>
      <c r="E1729" s="55">
        <f>VLOOKUP(Table12[[#This Row],[Name]],M.Rd!$A:$T,MATCH(Table12[[#This Row],[L.eff]],M.Rd!$C$2:$S$2)+2,FALSE)</f>
        <v>1E-3</v>
      </c>
      <c r="F1729" s="55">
        <f>VLOOKUP(Table12[[#This Row],[Name]],V.Rd!$A:$B,2,FALSE)</f>
        <v>345</v>
      </c>
      <c r="G1729" s="55">
        <f>VLOOKUP(Table12[[#This Row],[Name]],M.Rd!$A:$T,20,FALSE)</f>
        <v>299</v>
      </c>
    </row>
    <row r="1730" spans="1:7" x14ac:dyDescent="0.25">
      <c r="A1730" s="44" t="s">
        <v>512</v>
      </c>
      <c r="B1730" s="49">
        <v>21.1</v>
      </c>
      <c r="C1730" s="49">
        <v>9</v>
      </c>
      <c r="D1730" s="46">
        <v>30.9</v>
      </c>
      <c r="E1730" s="55">
        <f>VLOOKUP(Table12[[#This Row],[Name]],M.Rd!$A:$T,MATCH(Table12[[#This Row],[L.eff]],M.Rd!$C$2:$S$2)+2,FALSE)</f>
        <v>1E-3</v>
      </c>
      <c r="F1730" s="55">
        <f>VLOOKUP(Table12[[#This Row],[Name]],V.Rd!$A:$B,2,FALSE)</f>
        <v>345</v>
      </c>
      <c r="G1730" s="55">
        <f>VLOOKUP(Table12[[#This Row],[Name]],M.Rd!$A:$T,20,FALSE)</f>
        <v>299</v>
      </c>
    </row>
    <row r="1731" spans="1:7" x14ac:dyDescent="0.25">
      <c r="A1731" s="44" t="s">
        <v>512</v>
      </c>
      <c r="B1731" s="49">
        <v>21.1</v>
      </c>
      <c r="C1731" s="49">
        <v>10</v>
      </c>
      <c r="D1731" s="46">
        <v>25.1</v>
      </c>
      <c r="E1731" s="55">
        <f>VLOOKUP(Table12[[#This Row],[Name]],M.Rd!$A:$T,MATCH(Table12[[#This Row],[L.eff]],M.Rd!$C$2:$S$2)+2,FALSE)</f>
        <v>1E-3</v>
      </c>
      <c r="F1731" s="55">
        <f>VLOOKUP(Table12[[#This Row],[Name]],V.Rd!$A:$B,2,FALSE)</f>
        <v>345</v>
      </c>
      <c r="G1731" s="55">
        <f>VLOOKUP(Table12[[#This Row],[Name]],M.Rd!$A:$T,20,FALSE)</f>
        <v>299</v>
      </c>
    </row>
    <row r="1732" spans="1:7" x14ac:dyDescent="0.25">
      <c r="A1732" s="44" t="s">
        <v>512</v>
      </c>
      <c r="B1732" s="49">
        <v>21.1</v>
      </c>
      <c r="C1732" s="49">
        <v>11</v>
      </c>
      <c r="D1732" s="46">
        <v>20.8</v>
      </c>
      <c r="E1732" s="55">
        <f>VLOOKUP(Table12[[#This Row],[Name]],M.Rd!$A:$T,MATCH(Table12[[#This Row],[L.eff]],M.Rd!$C$2:$S$2)+2,FALSE)</f>
        <v>1E-3</v>
      </c>
      <c r="F1732" s="55">
        <f>VLOOKUP(Table12[[#This Row],[Name]],V.Rd!$A:$B,2,FALSE)</f>
        <v>345</v>
      </c>
      <c r="G1732" s="55">
        <f>VLOOKUP(Table12[[#This Row],[Name]],M.Rd!$A:$T,20,FALSE)</f>
        <v>299</v>
      </c>
    </row>
    <row r="1733" spans="1:7" x14ac:dyDescent="0.25">
      <c r="A1733" s="44" t="s">
        <v>512</v>
      </c>
      <c r="B1733" s="49">
        <v>21.1</v>
      </c>
      <c r="C1733" s="49">
        <v>12</v>
      </c>
      <c r="D1733" s="46">
        <v>17.600000000000001</v>
      </c>
      <c r="E1733" s="55">
        <f>VLOOKUP(Table12[[#This Row],[Name]],M.Rd!$A:$T,MATCH(Table12[[#This Row],[L.eff]],M.Rd!$C$2:$S$2)+2,FALSE)</f>
        <v>1E-3</v>
      </c>
      <c r="F1733" s="55">
        <f>VLOOKUP(Table12[[#This Row],[Name]],V.Rd!$A:$B,2,FALSE)</f>
        <v>345</v>
      </c>
      <c r="G1733" s="55">
        <f>VLOOKUP(Table12[[#This Row],[Name]],M.Rd!$A:$T,20,FALSE)</f>
        <v>299</v>
      </c>
    </row>
    <row r="1734" spans="1:7" x14ac:dyDescent="0.25">
      <c r="A1734" s="44" t="s">
        <v>512</v>
      </c>
      <c r="B1734" s="49">
        <v>21.1</v>
      </c>
      <c r="C1734" s="49">
        <v>13</v>
      </c>
      <c r="D1734" s="46">
        <v>15</v>
      </c>
      <c r="E1734" s="55">
        <f>VLOOKUP(Table12[[#This Row],[Name]],M.Rd!$A:$T,MATCH(Table12[[#This Row],[L.eff]],M.Rd!$C$2:$S$2)+2,FALSE)</f>
        <v>1E-3</v>
      </c>
      <c r="F1734" s="55">
        <f>VLOOKUP(Table12[[#This Row],[Name]],V.Rd!$A:$B,2,FALSE)</f>
        <v>345</v>
      </c>
      <c r="G1734" s="55">
        <f>VLOOKUP(Table12[[#This Row],[Name]],M.Rd!$A:$T,20,FALSE)</f>
        <v>299</v>
      </c>
    </row>
    <row r="1735" spans="1:7" x14ac:dyDescent="0.25">
      <c r="A1735" s="44" t="s">
        <v>512</v>
      </c>
      <c r="B1735" s="49">
        <v>21.1</v>
      </c>
      <c r="C1735" s="49">
        <v>14</v>
      </c>
      <c r="D1735" s="46">
        <v>13</v>
      </c>
      <c r="E1735" s="55">
        <f>VLOOKUP(Table12[[#This Row],[Name]],M.Rd!$A:$T,MATCH(Table12[[#This Row],[L.eff]],M.Rd!$C$2:$S$2)+2,FALSE)</f>
        <v>1E-3</v>
      </c>
      <c r="F1735" s="55">
        <f>VLOOKUP(Table12[[#This Row],[Name]],V.Rd!$A:$B,2,FALSE)</f>
        <v>345</v>
      </c>
      <c r="G1735" s="55">
        <f>VLOOKUP(Table12[[#This Row],[Name]],M.Rd!$A:$T,20,FALSE)</f>
        <v>299</v>
      </c>
    </row>
    <row r="1736" spans="1:7" x14ac:dyDescent="0.25">
      <c r="A1736" s="43" t="s">
        <v>507</v>
      </c>
      <c r="B1736" s="48">
        <v>7.63</v>
      </c>
      <c r="C1736" s="48">
        <v>1</v>
      </c>
      <c r="D1736" s="47">
        <v>315</v>
      </c>
      <c r="E1736" s="55">
        <f>VLOOKUP(Table12[[#This Row],[Name]],M.Rd!$A:$T,MATCH(Table12[[#This Row],[L.eff]],M.Rd!$C$2:$S$2)+2,FALSE)</f>
        <v>11.4</v>
      </c>
      <c r="F1736" s="55">
        <f>VLOOKUP(Table12[[#This Row],[Name]],V.Rd!$A:$B,2,FALSE)</f>
        <v>125</v>
      </c>
      <c r="G1736" s="55">
        <f>VLOOKUP(Table12[[#This Row],[Name]],M.Rd!$A:$T,20,FALSE)</f>
        <v>131</v>
      </c>
    </row>
    <row r="1737" spans="1:7" x14ac:dyDescent="0.25">
      <c r="A1737" s="44" t="s">
        <v>507</v>
      </c>
      <c r="B1737" s="49">
        <v>7.63</v>
      </c>
      <c r="C1737" s="49">
        <v>1.5</v>
      </c>
      <c r="D1737" s="46">
        <v>275</v>
      </c>
      <c r="E1737" s="55">
        <f>VLOOKUP(Table12[[#This Row],[Name]],M.Rd!$A:$T,MATCH(Table12[[#This Row],[L.eff]],M.Rd!$C$2:$S$2)+2,FALSE)</f>
        <v>11.4</v>
      </c>
      <c r="F1737" s="55">
        <f>VLOOKUP(Table12[[#This Row],[Name]],V.Rd!$A:$B,2,FALSE)</f>
        <v>125</v>
      </c>
      <c r="G1737" s="55">
        <f>VLOOKUP(Table12[[#This Row],[Name]],M.Rd!$A:$T,20,FALSE)</f>
        <v>131</v>
      </c>
    </row>
    <row r="1738" spans="1:7" x14ac:dyDescent="0.25">
      <c r="A1738" s="44" t="s">
        <v>507</v>
      </c>
      <c r="B1738" s="49">
        <v>7.63</v>
      </c>
      <c r="C1738" s="49">
        <v>2</v>
      </c>
      <c r="D1738" s="46">
        <v>214</v>
      </c>
      <c r="E1738" s="55">
        <f>VLOOKUP(Table12[[#This Row],[Name]],M.Rd!$A:$T,MATCH(Table12[[#This Row],[L.eff]],M.Rd!$C$2:$S$2)+2,FALSE)</f>
        <v>11.4</v>
      </c>
      <c r="F1738" s="55">
        <f>VLOOKUP(Table12[[#This Row],[Name]],V.Rd!$A:$B,2,FALSE)</f>
        <v>125</v>
      </c>
      <c r="G1738" s="55">
        <f>VLOOKUP(Table12[[#This Row],[Name]],M.Rd!$A:$T,20,FALSE)</f>
        <v>131</v>
      </c>
    </row>
    <row r="1739" spans="1:7" x14ac:dyDescent="0.25">
      <c r="A1739" s="44" t="s">
        <v>507</v>
      </c>
      <c r="B1739" s="49">
        <v>7.63</v>
      </c>
      <c r="C1739" s="49">
        <v>2.5</v>
      </c>
      <c r="D1739" s="46">
        <v>157</v>
      </c>
      <c r="E1739" s="55">
        <f>VLOOKUP(Table12[[#This Row],[Name]],M.Rd!$A:$T,MATCH(Table12[[#This Row],[L.eff]],M.Rd!$C$2:$S$2)+2,FALSE)</f>
        <v>11.4</v>
      </c>
      <c r="F1739" s="55">
        <f>VLOOKUP(Table12[[#This Row],[Name]],V.Rd!$A:$B,2,FALSE)</f>
        <v>125</v>
      </c>
      <c r="G1739" s="55">
        <f>VLOOKUP(Table12[[#This Row],[Name]],M.Rd!$A:$T,20,FALSE)</f>
        <v>131</v>
      </c>
    </row>
    <row r="1740" spans="1:7" x14ac:dyDescent="0.25">
      <c r="A1740" s="44" t="s">
        <v>507</v>
      </c>
      <c r="B1740" s="49">
        <v>7.63</v>
      </c>
      <c r="C1740" s="49">
        <v>3</v>
      </c>
      <c r="D1740" s="46">
        <v>115</v>
      </c>
      <c r="E1740" s="55">
        <f>VLOOKUP(Table12[[#This Row],[Name]],M.Rd!$A:$T,MATCH(Table12[[#This Row],[L.eff]],M.Rd!$C$2:$S$2)+2,FALSE)</f>
        <v>11.4</v>
      </c>
      <c r="F1740" s="55">
        <f>VLOOKUP(Table12[[#This Row],[Name]],V.Rd!$A:$B,2,FALSE)</f>
        <v>125</v>
      </c>
      <c r="G1740" s="55">
        <f>VLOOKUP(Table12[[#This Row],[Name]],M.Rd!$A:$T,20,FALSE)</f>
        <v>131</v>
      </c>
    </row>
    <row r="1741" spans="1:7" x14ac:dyDescent="0.25">
      <c r="A1741" s="44" t="s">
        <v>507</v>
      </c>
      <c r="B1741" s="49">
        <v>7.63</v>
      </c>
      <c r="C1741" s="49">
        <v>3.5</v>
      </c>
      <c r="D1741" s="46">
        <v>87.7</v>
      </c>
      <c r="E1741" s="55">
        <f>VLOOKUP(Table12[[#This Row],[Name]],M.Rd!$A:$T,MATCH(Table12[[#This Row],[L.eff]],M.Rd!$C$2:$S$2)+2,FALSE)</f>
        <v>11.4</v>
      </c>
      <c r="F1741" s="55">
        <f>VLOOKUP(Table12[[#This Row],[Name]],V.Rd!$A:$B,2,FALSE)</f>
        <v>125</v>
      </c>
      <c r="G1741" s="55">
        <f>VLOOKUP(Table12[[#This Row],[Name]],M.Rd!$A:$T,20,FALSE)</f>
        <v>131</v>
      </c>
    </row>
    <row r="1742" spans="1:7" x14ac:dyDescent="0.25">
      <c r="A1742" s="44" t="s">
        <v>507</v>
      </c>
      <c r="B1742" s="49">
        <v>7.63</v>
      </c>
      <c r="C1742" s="49">
        <v>4</v>
      </c>
      <c r="D1742" s="46">
        <v>68.5</v>
      </c>
      <c r="E1742" s="55">
        <f>VLOOKUP(Table12[[#This Row],[Name]],M.Rd!$A:$T,MATCH(Table12[[#This Row],[L.eff]],M.Rd!$C$2:$S$2)+2,FALSE)</f>
        <v>11.4</v>
      </c>
      <c r="F1742" s="55">
        <f>VLOOKUP(Table12[[#This Row],[Name]],V.Rd!$A:$B,2,FALSE)</f>
        <v>125</v>
      </c>
      <c r="G1742" s="55">
        <f>VLOOKUP(Table12[[#This Row],[Name]],M.Rd!$A:$T,20,FALSE)</f>
        <v>131</v>
      </c>
    </row>
    <row r="1743" spans="1:7" x14ac:dyDescent="0.25">
      <c r="A1743" s="44" t="s">
        <v>507</v>
      </c>
      <c r="B1743" s="49">
        <v>7.63</v>
      </c>
      <c r="C1743" s="49">
        <v>5</v>
      </c>
      <c r="D1743" s="46">
        <v>45</v>
      </c>
      <c r="E1743" s="55">
        <f>VLOOKUP(Table12[[#This Row],[Name]],M.Rd!$A:$T,MATCH(Table12[[#This Row],[L.eff]],M.Rd!$C$2:$S$2)+2,FALSE)</f>
        <v>11.4</v>
      </c>
      <c r="F1743" s="55">
        <f>VLOOKUP(Table12[[#This Row],[Name]],V.Rd!$A:$B,2,FALSE)</f>
        <v>125</v>
      </c>
      <c r="G1743" s="55">
        <f>VLOOKUP(Table12[[#This Row],[Name]],M.Rd!$A:$T,20,FALSE)</f>
        <v>131</v>
      </c>
    </row>
    <row r="1744" spans="1:7" x14ac:dyDescent="0.25">
      <c r="A1744" s="44" t="s">
        <v>507</v>
      </c>
      <c r="B1744" s="49">
        <v>7.63</v>
      </c>
      <c r="C1744" s="49">
        <v>6</v>
      </c>
      <c r="D1744" s="46">
        <v>31.7</v>
      </c>
      <c r="E1744" s="55">
        <f>VLOOKUP(Table12[[#This Row],[Name]],M.Rd!$A:$T,MATCH(Table12[[#This Row],[L.eff]],M.Rd!$C$2:$S$2)+2,FALSE)</f>
        <v>1E-3</v>
      </c>
      <c r="F1744" s="55">
        <f>VLOOKUP(Table12[[#This Row],[Name]],V.Rd!$A:$B,2,FALSE)</f>
        <v>125</v>
      </c>
      <c r="G1744" s="55">
        <f>VLOOKUP(Table12[[#This Row],[Name]],M.Rd!$A:$T,20,FALSE)</f>
        <v>131</v>
      </c>
    </row>
    <row r="1745" spans="1:7" x14ac:dyDescent="0.25">
      <c r="A1745" s="44" t="s">
        <v>507</v>
      </c>
      <c r="B1745" s="49">
        <v>7.63</v>
      </c>
      <c r="C1745" s="49">
        <v>7</v>
      </c>
      <c r="D1745" s="46">
        <v>23.5</v>
      </c>
      <c r="E1745" s="55">
        <f>VLOOKUP(Table12[[#This Row],[Name]],M.Rd!$A:$T,MATCH(Table12[[#This Row],[L.eff]],M.Rd!$C$2:$S$2)+2,FALSE)</f>
        <v>1E-3</v>
      </c>
      <c r="F1745" s="55">
        <f>VLOOKUP(Table12[[#This Row],[Name]],V.Rd!$A:$B,2,FALSE)</f>
        <v>125</v>
      </c>
      <c r="G1745" s="55">
        <f>VLOOKUP(Table12[[#This Row],[Name]],M.Rd!$A:$T,20,FALSE)</f>
        <v>131</v>
      </c>
    </row>
    <row r="1746" spans="1:7" x14ac:dyDescent="0.25">
      <c r="A1746" s="44" t="s">
        <v>507</v>
      </c>
      <c r="B1746" s="49">
        <v>7.63</v>
      </c>
      <c r="C1746" s="49">
        <v>8</v>
      </c>
      <c r="D1746" s="46">
        <v>18.100000000000001</v>
      </c>
      <c r="E1746" s="55">
        <f>VLOOKUP(Table12[[#This Row],[Name]],M.Rd!$A:$T,MATCH(Table12[[#This Row],[L.eff]],M.Rd!$C$2:$S$2)+2,FALSE)</f>
        <v>1E-3</v>
      </c>
      <c r="F1746" s="55">
        <f>VLOOKUP(Table12[[#This Row],[Name]],V.Rd!$A:$B,2,FALSE)</f>
        <v>125</v>
      </c>
      <c r="G1746" s="55">
        <f>VLOOKUP(Table12[[#This Row],[Name]],M.Rd!$A:$T,20,FALSE)</f>
        <v>131</v>
      </c>
    </row>
    <row r="1747" spans="1:7" x14ac:dyDescent="0.25">
      <c r="A1747" s="44" t="s">
        <v>507</v>
      </c>
      <c r="B1747" s="49">
        <v>7.63</v>
      </c>
      <c r="C1747" s="49">
        <v>9</v>
      </c>
      <c r="D1747" s="46">
        <v>14.4</v>
      </c>
      <c r="E1747" s="55">
        <f>VLOOKUP(Table12[[#This Row],[Name]],M.Rd!$A:$T,MATCH(Table12[[#This Row],[L.eff]],M.Rd!$C$2:$S$2)+2,FALSE)</f>
        <v>1E-3</v>
      </c>
      <c r="F1747" s="55">
        <f>VLOOKUP(Table12[[#This Row],[Name]],V.Rd!$A:$B,2,FALSE)</f>
        <v>125</v>
      </c>
      <c r="G1747" s="55">
        <f>VLOOKUP(Table12[[#This Row],[Name]],M.Rd!$A:$T,20,FALSE)</f>
        <v>131</v>
      </c>
    </row>
    <row r="1748" spans="1:7" x14ac:dyDescent="0.25">
      <c r="A1748" s="44" t="s">
        <v>507</v>
      </c>
      <c r="B1748" s="49">
        <v>7.63</v>
      </c>
      <c r="C1748" s="49">
        <v>10</v>
      </c>
      <c r="D1748" s="46">
        <v>11.7</v>
      </c>
      <c r="E1748" s="55">
        <f>VLOOKUP(Table12[[#This Row],[Name]],M.Rd!$A:$T,MATCH(Table12[[#This Row],[L.eff]],M.Rd!$C$2:$S$2)+2,FALSE)</f>
        <v>1E-3</v>
      </c>
      <c r="F1748" s="55">
        <f>VLOOKUP(Table12[[#This Row],[Name]],V.Rd!$A:$B,2,FALSE)</f>
        <v>125</v>
      </c>
      <c r="G1748" s="55">
        <f>VLOOKUP(Table12[[#This Row],[Name]],M.Rd!$A:$T,20,FALSE)</f>
        <v>131</v>
      </c>
    </row>
    <row r="1749" spans="1:7" x14ac:dyDescent="0.25">
      <c r="A1749" s="44" t="s">
        <v>507</v>
      </c>
      <c r="B1749" s="49">
        <v>7.63</v>
      </c>
      <c r="C1749" s="49">
        <v>11</v>
      </c>
      <c r="D1749" s="46">
        <v>9.73</v>
      </c>
      <c r="E1749" s="55">
        <f>VLOOKUP(Table12[[#This Row],[Name]],M.Rd!$A:$T,MATCH(Table12[[#This Row],[L.eff]],M.Rd!$C$2:$S$2)+2,FALSE)</f>
        <v>1E-3</v>
      </c>
      <c r="F1749" s="55">
        <f>VLOOKUP(Table12[[#This Row],[Name]],V.Rd!$A:$B,2,FALSE)</f>
        <v>125</v>
      </c>
      <c r="G1749" s="55">
        <f>VLOOKUP(Table12[[#This Row],[Name]],M.Rd!$A:$T,20,FALSE)</f>
        <v>131</v>
      </c>
    </row>
    <row r="1750" spans="1:7" x14ac:dyDescent="0.25">
      <c r="A1750" s="44" t="s">
        <v>507</v>
      </c>
      <c r="B1750" s="49">
        <v>7.63</v>
      </c>
      <c r="C1750" s="49">
        <v>12</v>
      </c>
      <c r="D1750" s="46">
        <v>8.1999999999999993</v>
      </c>
      <c r="E1750" s="55">
        <f>VLOOKUP(Table12[[#This Row],[Name]],M.Rd!$A:$T,MATCH(Table12[[#This Row],[L.eff]],M.Rd!$C$2:$S$2)+2,FALSE)</f>
        <v>1E-3</v>
      </c>
      <c r="F1750" s="55">
        <f>VLOOKUP(Table12[[#This Row],[Name]],V.Rd!$A:$B,2,FALSE)</f>
        <v>125</v>
      </c>
      <c r="G1750" s="55">
        <f>VLOOKUP(Table12[[#This Row],[Name]],M.Rd!$A:$T,20,FALSE)</f>
        <v>131</v>
      </c>
    </row>
    <row r="1751" spans="1:7" x14ac:dyDescent="0.25">
      <c r="A1751" s="44" t="s">
        <v>507</v>
      </c>
      <c r="B1751" s="49">
        <v>7.63</v>
      </c>
      <c r="C1751" s="49">
        <v>13</v>
      </c>
      <c r="D1751" s="46">
        <v>7</v>
      </c>
      <c r="E1751" s="55">
        <f>VLOOKUP(Table12[[#This Row],[Name]],M.Rd!$A:$T,MATCH(Table12[[#This Row],[L.eff]],M.Rd!$C$2:$S$2)+2,FALSE)</f>
        <v>1E-3</v>
      </c>
      <c r="F1751" s="55">
        <f>VLOOKUP(Table12[[#This Row],[Name]],V.Rd!$A:$B,2,FALSE)</f>
        <v>125</v>
      </c>
      <c r="G1751" s="55">
        <f>VLOOKUP(Table12[[#This Row],[Name]],M.Rd!$A:$T,20,FALSE)</f>
        <v>131</v>
      </c>
    </row>
    <row r="1752" spans="1:7" x14ac:dyDescent="0.25">
      <c r="A1752" s="44" t="s">
        <v>507</v>
      </c>
      <c r="B1752" s="49">
        <v>7.63</v>
      </c>
      <c r="C1752" s="49">
        <v>14</v>
      </c>
      <c r="D1752" s="46">
        <v>6.05</v>
      </c>
      <c r="E1752" s="55">
        <f>VLOOKUP(Table12[[#This Row],[Name]],M.Rd!$A:$T,MATCH(Table12[[#This Row],[L.eff]],M.Rd!$C$2:$S$2)+2,FALSE)</f>
        <v>1E-3</v>
      </c>
      <c r="F1752" s="55">
        <f>VLOOKUP(Table12[[#This Row],[Name]],V.Rd!$A:$B,2,FALSE)</f>
        <v>125</v>
      </c>
      <c r="G1752" s="55">
        <f>VLOOKUP(Table12[[#This Row],[Name]],M.Rd!$A:$T,20,FALSE)</f>
        <v>131</v>
      </c>
    </row>
    <row r="1753" spans="1:7" x14ac:dyDescent="0.25">
      <c r="A1753" s="43" t="s">
        <v>508</v>
      </c>
      <c r="B1753" s="48">
        <v>9.41</v>
      </c>
      <c r="C1753" s="48">
        <v>1</v>
      </c>
      <c r="D1753" s="47">
        <v>388</v>
      </c>
      <c r="E1753" s="55">
        <f>VLOOKUP(Table12[[#This Row],[Name]],M.Rd!$A:$T,MATCH(Table12[[#This Row],[L.eff]],M.Rd!$C$2:$S$2)+2,FALSE)</f>
        <v>13.9</v>
      </c>
      <c r="F1753" s="55">
        <f>VLOOKUP(Table12[[#This Row],[Name]],V.Rd!$A:$B,2,FALSE)</f>
        <v>154</v>
      </c>
      <c r="G1753" s="55">
        <f>VLOOKUP(Table12[[#This Row],[Name]],M.Rd!$A:$T,20,FALSE)</f>
        <v>158</v>
      </c>
    </row>
    <row r="1754" spans="1:7" x14ac:dyDescent="0.25">
      <c r="A1754" s="44" t="s">
        <v>508</v>
      </c>
      <c r="B1754" s="49">
        <v>9.41</v>
      </c>
      <c r="C1754" s="49">
        <v>1.5</v>
      </c>
      <c r="D1754" s="46">
        <v>337</v>
      </c>
      <c r="E1754" s="55">
        <f>VLOOKUP(Table12[[#This Row],[Name]],M.Rd!$A:$T,MATCH(Table12[[#This Row],[L.eff]],M.Rd!$C$2:$S$2)+2,FALSE)</f>
        <v>13.9</v>
      </c>
      <c r="F1754" s="55">
        <f>VLOOKUP(Table12[[#This Row],[Name]],V.Rd!$A:$B,2,FALSE)</f>
        <v>154</v>
      </c>
      <c r="G1754" s="55">
        <f>VLOOKUP(Table12[[#This Row],[Name]],M.Rd!$A:$T,20,FALSE)</f>
        <v>158</v>
      </c>
    </row>
    <row r="1755" spans="1:7" x14ac:dyDescent="0.25">
      <c r="A1755" s="44" t="s">
        <v>508</v>
      </c>
      <c r="B1755" s="49">
        <v>9.41</v>
      </c>
      <c r="C1755" s="49">
        <v>2</v>
      </c>
      <c r="D1755" s="46">
        <v>261</v>
      </c>
      <c r="E1755" s="55">
        <f>VLOOKUP(Table12[[#This Row],[Name]],M.Rd!$A:$T,MATCH(Table12[[#This Row],[L.eff]],M.Rd!$C$2:$S$2)+2,FALSE)</f>
        <v>13.9</v>
      </c>
      <c r="F1755" s="55">
        <f>VLOOKUP(Table12[[#This Row],[Name]],V.Rd!$A:$B,2,FALSE)</f>
        <v>154</v>
      </c>
      <c r="G1755" s="55">
        <f>VLOOKUP(Table12[[#This Row],[Name]],M.Rd!$A:$T,20,FALSE)</f>
        <v>158</v>
      </c>
    </row>
    <row r="1756" spans="1:7" x14ac:dyDescent="0.25">
      <c r="A1756" s="44" t="s">
        <v>508</v>
      </c>
      <c r="B1756" s="49">
        <v>9.41</v>
      </c>
      <c r="C1756" s="49">
        <v>2.5</v>
      </c>
      <c r="D1756" s="46">
        <v>190</v>
      </c>
      <c r="E1756" s="55">
        <f>VLOOKUP(Table12[[#This Row],[Name]],M.Rd!$A:$T,MATCH(Table12[[#This Row],[L.eff]],M.Rd!$C$2:$S$2)+2,FALSE)</f>
        <v>13.9</v>
      </c>
      <c r="F1756" s="55">
        <f>VLOOKUP(Table12[[#This Row],[Name]],V.Rd!$A:$B,2,FALSE)</f>
        <v>154</v>
      </c>
      <c r="G1756" s="55">
        <f>VLOOKUP(Table12[[#This Row],[Name]],M.Rd!$A:$T,20,FALSE)</f>
        <v>158</v>
      </c>
    </row>
    <row r="1757" spans="1:7" x14ac:dyDescent="0.25">
      <c r="A1757" s="44" t="s">
        <v>508</v>
      </c>
      <c r="B1757" s="49">
        <v>9.41</v>
      </c>
      <c r="C1757" s="49">
        <v>3</v>
      </c>
      <c r="D1757" s="46">
        <v>140</v>
      </c>
      <c r="E1757" s="55">
        <f>VLOOKUP(Table12[[#This Row],[Name]],M.Rd!$A:$T,MATCH(Table12[[#This Row],[L.eff]],M.Rd!$C$2:$S$2)+2,FALSE)</f>
        <v>13.9</v>
      </c>
      <c r="F1757" s="55">
        <f>VLOOKUP(Table12[[#This Row],[Name]],V.Rd!$A:$B,2,FALSE)</f>
        <v>154</v>
      </c>
      <c r="G1757" s="55">
        <f>VLOOKUP(Table12[[#This Row],[Name]],M.Rd!$A:$T,20,FALSE)</f>
        <v>158</v>
      </c>
    </row>
    <row r="1758" spans="1:7" x14ac:dyDescent="0.25">
      <c r="A1758" s="44" t="s">
        <v>508</v>
      </c>
      <c r="B1758" s="49">
        <v>9.41</v>
      </c>
      <c r="C1758" s="49">
        <v>3.5</v>
      </c>
      <c r="D1758" s="46">
        <v>106</v>
      </c>
      <c r="E1758" s="55">
        <f>VLOOKUP(Table12[[#This Row],[Name]],M.Rd!$A:$T,MATCH(Table12[[#This Row],[L.eff]],M.Rd!$C$2:$S$2)+2,FALSE)</f>
        <v>13.9</v>
      </c>
      <c r="F1758" s="55">
        <f>VLOOKUP(Table12[[#This Row],[Name]],V.Rd!$A:$B,2,FALSE)</f>
        <v>154</v>
      </c>
      <c r="G1758" s="55">
        <f>VLOOKUP(Table12[[#This Row],[Name]],M.Rd!$A:$T,20,FALSE)</f>
        <v>158</v>
      </c>
    </row>
    <row r="1759" spans="1:7" x14ac:dyDescent="0.25">
      <c r="A1759" s="44" t="s">
        <v>508</v>
      </c>
      <c r="B1759" s="49">
        <v>9.41</v>
      </c>
      <c r="C1759" s="49">
        <v>4</v>
      </c>
      <c r="D1759" s="46">
        <v>82.7</v>
      </c>
      <c r="E1759" s="55">
        <f>VLOOKUP(Table12[[#This Row],[Name]],M.Rd!$A:$T,MATCH(Table12[[#This Row],[L.eff]],M.Rd!$C$2:$S$2)+2,FALSE)</f>
        <v>13.9</v>
      </c>
      <c r="F1759" s="55">
        <f>VLOOKUP(Table12[[#This Row],[Name]],V.Rd!$A:$B,2,FALSE)</f>
        <v>154</v>
      </c>
      <c r="G1759" s="55">
        <f>VLOOKUP(Table12[[#This Row],[Name]],M.Rd!$A:$T,20,FALSE)</f>
        <v>158</v>
      </c>
    </row>
    <row r="1760" spans="1:7" x14ac:dyDescent="0.25">
      <c r="A1760" s="44" t="s">
        <v>508</v>
      </c>
      <c r="B1760" s="49">
        <v>9.41</v>
      </c>
      <c r="C1760" s="49">
        <v>5</v>
      </c>
      <c r="D1760" s="46">
        <v>54.2</v>
      </c>
      <c r="E1760" s="55">
        <f>VLOOKUP(Table12[[#This Row],[Name]],M.Rd!$A:$T,MATCH(Table12[[#This Row],[L.eff]],M.Rd!$C$2:$S$2)+2,FALSE)</f>
        <v>1E-3</v>
      </c>
      <c r="F1760" s="55">
        <f>VLOOKUP(Table12[[#This Row],[Name]],V.Rd!$A:$B,2,FALSE)</f>
        <v>154</v>
      </c>
      <c r="G1760" s="55">
        <f>VLOOKUP(Table12[[#This Row],[Name]],M.Rd!$A:$T,20,FALSE)</f>
        <v>158</v>
      </c>
    </row>
    <row r="1761" spans="1:7" x14ac:dyDescent="0.25">
      <c r="A1761" s="44" t="s">
        <v>508</v>
      </c>
      <c r="B1761" s="49">
        <v>9.41</v>
      </c>
      <c r="C1761" s="49">
        <v>6</v>
      </c>
      <c r="D1761" s="46">
        <v>38.200000000000003</v>
      </c>
      <c r="E1761" s="55">
        <f>VLOOKUP(Table12[[#This Row],[Name]],M.Rd!$A:$T,MATCH(Table12[[#This Row],[L.eff]],M.Rd!$C$2:$S$2)+2,FALSE)</f>
        <v>1E-3</v>
      </c>
      <c r="F1761" s="55">
        <f>VLOOKUP(Table12[[#This Row],[Name]],V.Rd!$A:$B,2,FALSE)</f>
        <v>154</v>
      </c>
      <c r="G1761" s="55">
        <f>VLOOKUP(Table12[[#This Row],[Name]],M.Rd!$A:$T,20,FALSE)</f>
        <v>158</v>
      </c>
    </row>
    <row r="1762" spans="1:7" x14ac:dyDescent="0.25">
      <c r="A1762" s="44" t="s">
        <v>508</v>
      </c>
      <c r="B1762" s="49">
        <v>9.41</v>
      </c>
      <c r="C1762" s="49">
        <v>7</v>
      </c>
      <c r="D1762" s="46">
        <v>28.4</v>
      </c>
      <c r="E1762" s="55">
        <f>VLOOKUP(Table12[[#This Row],[Name]],M.Rd!$A:$T,MATCH(Table12[[#This Row],[L.eff]],M.Rd!$C$2:$S$2)+2,FALSE)</f>
        <v>1E-3</v>
      </c>
      <c r="F1762" s="55">
        <f>VLOOKUP(Table12[[#This Row],[Name]],V.Rd!$A:$B,2,FALSE)</f>
        <v>154</v>
      </c>
      <c r="G1762" s="55">
        <f>VLOOKUP(Table12[[#This Row],[Name]],M.Rd!$A:$T,20,FALSE)</f>
        <v>158</v>
      </c>
    </row>
    <row r="1763" spans="1:7" x14ac:dyDescent="0.25">
      <c r="A1763" s="44" t="s">
        <v>508</v>
      </c>
      <c r="B1763" s="49">
        <v>9.41</v>
      </c>
      <c r="C1763" s="49">
        <v>8</v>
      </c>
      <c r="D1763" s="46">
        <v>21.9</v>
      </c>
      <c r="E1763" s="55">
        <f>VLOOKUP(Table12[[#This Row],[Name]],M.Rd!$A:$T,MATCH(Table12[[#This Row],[L.eff]],M.Rd!$C$2:$S$2)+2,FALSE)</f>
        <v>1E-3</v>
      </c>
      <c r="F1763" s="55">
        <f>VLOOKUP(Table12[[#This Row],[Name]],V.Rd!$A:$B,2,FALSE)</f>
        <v>154</v>
      </c>
      <c r="G1763" s="55">
        <f>VLOOKUP(Table12[[#This Row],[Name]],M.Rd!$A:$T,20,FALSE)</f>
        <v>158</v>
      </c>
    </row>
    <row r="1764" spans="1:7" x14ac:dyDescent="0.25">
      <c r="A1764" s="44" t="s">
        <v>508</v>
      </c>
      <c r="B1764" s="49">
        <v>9.41</v>
      </c>
      <c r="C1764" s="49">
        <v>9</v>
      </c>
      <c r="D1764" s="46">
        <v>17.399999999999999</v>
      </c>
      <c r="E1764" s="55">
        <f>VLOOKUP(Table12[[#This Row],[Name]],M.Rd!$A:$T,MATCH(Table12[[#This Row],[L.eff]],M.Rd!$C$2:$S$2)+2,FALSE)</f>
        <v>1E-3</v>
      </c>
      <c r="F1764" s="55">
        <f>VLOOKUP(Table12[[#This Row],[Name]],V.Rd!$A:$B,2,FALSE)</f>
        <v>154</v>
      </c>
      <c r="G1764" s="55">
        <f>VLOOKUP(Table12[[#This Row],[Name]],M.Rd!$A:$T,20,FALSE)</f>
        <v>158</v>
      </c>
    </row>
    <row r="1765" spans="1:7" x14ac:dyDescent="0.25">
      <c r="A1765" s="44" t="s">
        <v>508</v>
      </c>
      <c r="B1765" s="49">
        <v>9.41</v>
      </c>
      <c r="C1765" s="49">
        <v>10</v>
      </c>
      <c r="D1765" s="46">
        <v>14.1</v>
      </c>
      <c r="E1765" s="55">
        <f>VLOOKUP(Table12[[#This Row],[Name]],M.Rd!$A:$T,MATCH(Table12[[#This Row],[L.eff]],M.Rd!$C$2:$S$2)+2,FALSE)</f>
        <v>1E-3</v>
      </c>
      <c r="F1765" s="55">
        <f>VLOOKUP(Table12[[#This Row],[Name]],V.Rd!$A:$B,2,FALSE)</f>
        <v>154</v>
      </c>
      <c r="G1765" s="55">
        <f>VLOOKUP(Table12[[#This Row],[Name]],M.Rd!$A:$T,20,FALSE)</f>
        <v>158</v>
      </c>
    </row>
    <row r="1766" spans="1:7" x14ac:dyDescent="0.25">
      <c r="A1766" s="44" t="s">
        <v>508</v>
      </c>
      <c r="B1766" s="49">
        <v>9.41</v>
      </c>
      <c r="C1766" s="49">
        <v>11</v>
      </c>
      <c r="D1766" s="46">
        <v>11.7</v>
      </c>
      <c r="E1766" s="55">
        <f>VLOOKUP(Table12[[#This Row],[Name]],M.Rd!$A:$T,MATCH(Table12[[#This Row],[L.eff]],M.Rd!$C$2:$S$2)+2,FALSE)</f>
        <v>1E-3</v>
      </c>
      <c r="F1766" s="55">
        <f>VLOOKUP(Table12[[#This Row],[Name]],V.Rd!$A:$B,2,FALSE)</f>
        <v>154</v>
      </c>
      <c r="G1766" s="55">
        <f>VLOOKUP(Table12[[#This Row],[Name]],M.Rd!$A:$T,20,FALSE)</f>
        <v>158</v>
      </c>
    </row>
    <row r="1767" spans="1:7" x14ac:dyDescent="0.25">
      <c r="A1767" s="44" t="s">
        <v>508</v>
      </c>
      <c r="B1767" s="49">
        <v>9.41</v>
      </c>
      <c r="C1767" s="49">
        <v>12</v>
      </c>
      <c r="D1767" s="46">
        <v>9.8800000000000008</v>
      </c>
      <c r="E1767" s="55">
        <f>VLOOKUP(Table12[[#This Row],[Name]],M.Rd!$A:$T,MATCH(Table12[[#This Row],[L.eff]],M.Rd!$C$2:$S$2)+2,FALSE)</f>
        <v>1E-3</v>
      </c>
      <c r="F1767" s="55">
        <f>VLOOKUP(Table12[[#This Row],[Name]],V.Rd!$A:$B,2,FALSE)</f>
        <v>154</v>
      </c>
      <c r="G1767" s="55">
        <f>VLOOKUP(Table12[[#This Row],[Name]],M.Rd!$A:$T,20,FALSE)</f>
        <v>158</v>
      </c>
    </row>
    <row r="1768" spans="1:7" x14ac:dyDescent="0.25">
      <c r="A1768" s="44" t="s">
        <v>508</v>
      </c>
      <c r="B1768" s="49">
        <v>9.41</v>
      </c>
      <c r="C1768" s="49">
        <v>13</v>
      </c>
      <c r="D1768" s="46">
        <v>8.44</v>
      </c>
      <c r="E1768" s="55">
        <f>VLOOKUP(Table12[[#This Row],[Name]],M.Rd!$A:$T,MATCH(Table12[[#This Row],[L.eff]],M.Rd!$C$2:$S$2)+2,FALSE)</f>
        <v>1E-3</v>
      </c>
      <c r="F1768" s="55">
        <f>VLOOKUP(Table12[[#This Row],[Name]],V.Rd!$A:$B,2,FALSE)</f>
        <v>154</v>
      </c>
      <c r="G1768" s="55">
        <f>VLOOKUP(Table12[[#This Row],[Name]],M.Rd!$A:$T,20,FALSE)</f>
        <v>158</v>
      </c>
    </row>
    <row r="1769" spans="1:7" x14ac:dyDescent="0.25">
      <c r="A1769" s="44" t="s">
        <v>508</v>
      </c>
      <c r="B1769" s="49">
        <v>9.41</v>
      </c>
      <c r="C1769" s="49">
        <v>14</v>
      </c>
      <c r="D1769" s="46">
        <v>7.29</v>
      </c>
      <c r="E1769" s="55">
        <f>VLOOKUP(Table12[[#This Row],[Name]],M.Rd!$A:$T,MATCH(Table12[[#This Row],[L.eff]],M.Rd!$C$2:$S$2)+2,FALSE)</f>
        <v>1E-3</v>
      </c>
      <c r="F1769" s="55">
        <f>VLOOKUP(Table12[[#This Row],[Name]],V.Rd!$A:$B,2,FALSE)</f>
        <v>154</v>
      </c>
      <c r="G1769" s="55">
        <f>VLOOKUP(Table12[[#This Row],[Name]],M.Rd!$A:$T,20,FALSE)</f>
        <v>158</v>
      </c>
    </row>
    <row r="1770" spans="1:7" x14ac:dyDescent="0.25">
      <c r="A1770" s="43" t="s">
        <v>509</v>
      </c>
      <c r="B1770" s="48">
        <v>11.6</v>
      </c>
      <c r="C1770" s="48">
        <v>1</v>
      </c>
      <c r="D1770" s="47">
        <v>474</v>
      </c>
      <c r="E1770" s="55">
        <f>VLOOKUP(Table12[[#This Row],[Name]],M.Rd!$A:$T,MATCH(Table12[[#This Row],[L.eff]],M.Rd!$C$2:$S$2)+2,FALSE)</f>
        <v>16.8</v>
      </c>
      <c r="F1770" s="55">
        <f>VLOOKUP(Table12[[#This Row],[Name]],V.Rd!$A:$B,2,FALSE)</f>
        <v>188</v>
      </c>
      <c r="G1770" s="55">
        <f>VLOOKUP(Table12[[#This Row],[Name]],M.Rd!$A:$T,20,FALSE)</f>
        <v>189</v>
      </c>
    </row>
    <row r="1771" spans="1:7" x14ac:dyDescent="0.25">
      <c r="A1771" s="44" t="s">
        <v>509</v>
      </c>
      <c r="B1771" s="49">
        <v>11.6</v>
      </c>
      <c r="C1771" s="49">
        <v>1.5</v>
      </c>
      <c r="D1771" s="46">
        <v>408</v>
      </c>
      <c r="E1771" s="55">
        <f>VLOOKUP(Table12[[#This Row],[Name]],M.Rd!$A:$T,MATCH(Table12[[#This Row],[L.eff]],M.Rd!$C$2:$S$2)+2,FALSE)</f>
        <v>16.8</v>
      </c>
      <c r="F1771" s="55">
        <f>VLOOKUP(Table12[[#This Row],[Name]],V.Rd!$A:$B,2,FALSE)</f>
        <v>188</v>
      </c>
      <c r="G1771" s="55">
        <f>VLOOKUP(Table12[[#This Row],[Name]],M.Rd!$A:$T,20,FALSE)</f>
        <v>189</v>
      </c>
    </row>
    <row r="1772" spans="1:7" x14ac:dyDescent="0.25">
      <c r="A1772" s="44" t="s">
        <v>509</v>
      </c>
      <c r="B1772" s="49">
        <v>11.6</v>
      </c>
      <c r="C1772" s="49">
        <v>2</v>
      </c>
      <c r="D1772" s="46">
        <v>311</v>
      </c>
      <c r="E1772" s="55">
        <f>VLOOKUP(Table12[[#This Row],[Name]],M.Rd!$A:$T,MATCH(Table12[[#This Row],[L.eff]],M.Rd!$C$2:$S$2)+2,FALSE)</f>
        <v>16.8</v>
      </c>
      <c r="F1772" s="55">
        <f>VLOOKUP(Table12[[#This Row],[Name]],V.Rd!$A:$B,2,FALSE)</f>
        <v>188</v>
      </c>
      <c r="G1772" s="55">
        <f>VLOOKUP(Table12[[#This Row],[Name]],M.Rd!$A:$T,20,FALSE)</f>
        <v>189</v>
      </c>
    </row>
    <row r="1773" spans="1:7" x14ac:dyDescent="0.25">
      <c r="A1773" s="44" t="s">
        <v>509</v>
      </c>
      <c r="B1773" s="49">
        <v>11.6</v>
      </c>
      <c r="C1773" s="49">
        <v>2.5</v>
      </c>
      <c r="D1773" s="46">
        <v>225</v>
      </c>
      <c r="E1773" s="55">
        <f>VLOOKUP(Table12[[#This Row],[Name]],M.Rd!$A:$T,MATCH(Table12[[#This Row],[L.eff]],M.Rd!$C$2:$S$2)+2,FALSE)</f>
        <v>16.8</v>
      </c>
      <c r="F1773" s="55">
        <f>VLOOKUP(Table12[[#This Row],[Name]],V.Rd!$A:$B,2,FALSE)</f>
        <v>188</v>
      </c>
      <c r="G1773" s="55">
        <f>VLOOKUP(Table12[[#This Row],[Name]],M.Rd!$A:$T,20,FALSE)</f>
        <v>189</v>
      </c>
    </row>
    <row r="1774" spans="1:7" x14ac:dyDescent="0.25">
      <c r="A1774" s="44" t="s">
        <v>509</v>
      </c>
      <c r="B1774" s="49">
        <v>11.6</v>
      </c>
      <c r="C1774" s="49">
        <v>3</v>
      </c>
      <c r="D1774" s="46">
        <v>165</v>
      </c>
      <c r="E1774" s="55">
        <f>VLOOKUP(Table12[[#This Row],[Name]],M.Rd!$A:$T,MATCH(Table12[[#This Row],[L.eff]],M.Rd!$C$2:$S$2)+2,FALSE)</f>
        <v>16.8</v>
      </c>
      <c r="F1774" s="55">
        <f>VLOOKUP(Table12[[#This Row],[Name]],V.Rd!$A:$B,2,FALSE)</f>
        <v>188</v>
      </c>
      <c r="G1774" s="55">
        <f>VLOOKUP(Table12[[#This Row],[Name]],M.Rd!$A:$T,20,FALSE)</f>
        <v>189</v>
      </c>
    </row>
    <row r="1775" spans="1:7" x14ac:dyDescent="0.25">
      <c r="A1775" s="44" t="s">
        <v>509</v>
      </c>
      <c r="B1775" s="49">
        <v>11.6</v>
      </c>
      <c r="C1775" s="49">
        <v>3.5</v>
      </c>
      <c r="D1775" s="46">
        <v>125</v>
      </c>
      <c r="E1775" s="55">
        <f>VLOOKUP(Table12[[#This Row],[Name]],M.Rd!$A:$T,MATCH(Table12[[#This Row],[L.eff]],M.Rd!$C$2:$S$2)+2,FALSE)</f>
        <v>16.8</v>
      </c>
      <c r="F1775" s="55">
        <f>VLOOKUP(Table12[[#This Row],[Name]],V.Rd!$A:$B,2,FALSE)</f>
        <v>188</v>
      </c>
      <c r="G1775" s="55">
        <f>VLOOKUP(Table12[[#This Row],[Name]],M.Rd!$A:$T,20,FALSE)</f>
        <v>189</v>
      </c>
    </row>
    <row r="1776" spans="1:7" x14ac:dyDescent="0.25">
      <c r="A1776" s="44" t="s">
        <v>509</v>
      </c>
      <c r="B1776" s="49">
        <v>11.6</v>
      </c>
      <c r="C1776" s="49">
        <v>4</v>
      </c>
      <c r="D1776" s="46">
        <v>97.4</v>
      </c>
      <c r="E1776" s="55">
        <f>VLOOKUP(Table12[[#This Row],[Name]],M.Rd!$A:$T,MATCH(Table12[[#This Row],[L.eff]],M.Rd!$C$2:$S$2)+2,FALSE)</f>
        <v>16.8</v>
      </c>
      <c r="F1776" s="55">
        <f>VLOOKUP(Table12[[#This Row],[Name]],V.Rd!$A:$B,2,FALSE)</f>
        <v>188</v>
      </c>
      <c r="G1776" s="55">
        <f>VLOOKUP(Table12[[#This Row],[Name]],M.Rd!$A:$T,20,FALSE)</f>
        <v>189</v>
      </c>
    </row>
    <row r="1777" spans="1:7" x14ac:dyDescent="0.25">
      <c r="A1777" s="44" t="s">
        <v>509</v>
      </c>
      <c r="B1777" s="49">
        <v>11.6</v>
      </c>
      <c r="C1777" s="49">
        <v>5</v>
      </c>
      <c r="D1777" s="46">
        <v>63.9</v>
      </c>
      <c r="E1777" s="55">
        <f>VLOOKUP(Table12[[#This Row],[Name]],M.Rd!$A:$T,MATCH(Table12[[#This Row],[L.eff]],M.Rd!$C$2:$S$2)+2,FALSE)</f>
        <v>1E-3</v>
      </c>
      <c r="F1777" s="55">
        <f>VLOOKUP(Table12[[#This Row],[Name]],V.Rd!$A:$B,2,FALSE)</f>
        <v>188</v>
      </c>
      <c r="G1777" s="55">
        <f>VLOOKUP(Table12[[#This Row],[Name]],M.Rd!$A:$T,20,FALSE)</f>
        <v>189</v>
      </c>
    </row>
    <row r="1778" spans="1:7" x14ac:dyDescent="0.25">
      <c r="A1778" s="44" t="s">
        <v>509</v>
      </c>
      <c r="B1778" s="49">
        <v>11.6</v>
      </c>
      <c r="C1778" s="49">
        <v>6</v>
      </c>
      <c r="D1778" s="46">
        <v>45</v>
      </c>
      <c r="E1778" s="55">
        <f>VLOOKUP(Table12[[#This Row],[Name]],M.Rd!$A:$T,MATCH(Table12[[#This Row],[L.eff]],M.Rd!$C$2:$S$2)+2,FALSE)</f>
        <v>1E-3</v>
      </c>
      <c r="F1778" s="55">
        <f>VLOOKUP(Table12[[#This Row],[Name]],V.Rd!$A:$B,2,FALSE)</f>
        <v>188</v>
      </c>
      <c r="G1778" s="55">
        <f>VLOOKUP(Table12[[#This Row],[Name]],M.Rd!$A:$T,20,FALSE)</f>
        <v>189</v>
      </c>
    </row>
    <row r="1779" spans="1:7" x14ac:dyDescent="0.25">
      <c r="A1779" s="44" t="s">
        <v>509</v>
      </c>
      <c r="B1779" s="49">
        <v>11.6</v>
      </c>
      <c r="C1779" s="49">
        <v>7</v>
      </c>
      <c r="D1779" s="46">
        <v>33.4</v>
      </c>
      <c r="E1779" s="55">
        <f>VLOOKUP(Table12[[#This Row],[Name]],M.Rd!$A:$T,MATCH(Table12[[#This Row],[L.eff]],M.Rd!$C$2:$S$2)+2,FALSE)</f>
        <v>1E-3</v>
      </c>
      <c r="F1779" s="55">
        <f>VLOOKUP(Table12[[#This Row],[Name]],V.Rd!$A:$B,2,FALSE)</f>
        <v>188</v>
      </c>
      <c r="G1779" s="55">
        <f>VLOOKUP(Table12[[#This Row],[Name]],M.Rd!$A:$T,20,FALSE)</f>
        <v>189</v>
      </c>
    </row>
    <row r="1780" spans="1:7" x14ac:dyDescent="0.25">
      <c r="A1780" s="44" t="s">
        <v>509</v>
      </c>
      <c r="B1780" s="49">
        <v>11.6</v>
      </c>
      <c r="C1780" s="49">
        <v>8</v>
      </c>
      <c r="D1780" s="46">
        <v>25.7</v>
      </c>
      <c r="E1780" s="55">
        <f>VLOOKUP(Table12[[#This Row],[Name]],M.Rd!$A:$T,MATCH(Table12[[#This Row],[L.eff]],M.Rd!$C$2:$S$2)+2,FALSE)</f>
        <v>1E-3</v>
      </c>
      <c r="F1780" s="55">
        <f>VLOOKUP(Table12[[#This Row],[Name]],V.Rd!$A:$B,2,FALSE)</f>
        <v>188</v>
      </c>
      <c r="G1780" s="55">
        <f>VLOOKUP(Table12[[#This Row],[Name]],M.Rd!$A:$T,20,FALSE)</f>
        <v>189</v>
      </c>
    </row>
    <row r="1781" spans="1:7" x14ac:dyDescent="0.25">
      <c r="A1781" s="44" t="s">
        <v>509</v>
      </c>
      <c r="B1781" s="49">
        <v>11.6</v>
      </c>
      <c r="C1781" s="49">
        <v>9</v>
      </c>
      <c r="D1781" s="46">
        <v>20.399999999999999</v>
      </c>
      <c r="E1781" s="55">
        <f>VLOOKUP(Table12[[#This Row],[Name]],M.Rd!$A:$T,MATCH(Table12[[#This Row],[L.eff]],M.Rd!$C$2:$S$2)+2,FALSE)</f>
        <v>1E-3</v>
      </c>
      <c r="F1781" s="55">
        <f>VLOOKUP(Table12[[#This Row],[Name]],V.Rd!$A:$B,2,FALSE)</f>
        <v>188</v>
      </c>
      <c r="G1781" s="55">
        <f>VLOOKUP(Table12[[#This Row],[Name]],M.Rd!$A:$T,20,FALSE)</f>
        <v>189</v>
      </c>
    </row>
    <row r="1782" spans="1:7" x14ac:dyDescent="0.25">
      <c r="A1782" s="44" t="s">
        <v>509</v>
      </c>
      <c r="B1782" s="49">
        <v>11.6</v>
      </c>
      <c r="C1782" s="49">
        <v>10</v>
      </c>
      <c r="D1782" s="46">
        <v>16.600000000000001</v>
      </c>
      <c r="E1782" s="55">
        <f>VLOOKUP(Table12[[#This Row],[Name]],M.Rd!$A:$T,MATCH(Table12[[#This Row],[L.eff]],M.Rd!$C$2:$S$2)+2,FALSE)</f>
        <v>1E-3</v>
      </c>
      <c r="F1782" s="55">
        <f>VLOOKUP(Table12[[#This Row],[Name]],V.Rd!$A:$B,2,FALSE)</f>
        <v>188</v>
      </c>
      <c r="G1782" s="55">
        <f>VLOOKUP(Table12[[#This Row],[Name]],M.Rd!$A:$T,20,FALSE)</f>
        <v>189</v>
      </c>
    </row>
    <row r="1783" spans="1:7" x14ac:dyDescent="0.25">
      <c r="A1783" s="44" t="s">
        <v>509</v>
      </c>
      <c r="B1783" s="49">
        <v>11.6</v>
      </c>
      <c r="C1783" s="49">
        <v>11</v>
      </c>
      <c r="D1783" s="46">
        <v>13.8</v>
      </c>
      <c r="E1783" s="55">
        <f>VLOOKUP(Table12[[#This Row],[Name]],M.Rd!$A:$T,MATCH(Table12[[#This Row],[L.eff]],M.Rd!$C$2:$S$2)+2,FALSE)</f>
        <v>1E-3</v>
      </c>
      <c r="F1783" s="55">
        <f>VLOOKUP(Table12[[#This Row],[Name]],V.Rd!$A:$B,2,FALSE)</f>
        <v>188</v>
      </c>
      <c r="G1783" s="55">
        <f>VLOOKUP(Table12[[#This Row],[Name]],M.Rd!$A:$T,20,FALSE)</f>
        <v>189</v>
      </c>
    </row>
    <row r="1784" spans="1:7" x14ac:dyDescent="0.25">
      <c r="A1784" s="44" t="s">
        <v>509</v>
      </c>
      <c r="B1784" s="49">
        <v>11.6</v>
      </c>
      <c r="C1784" s="49">
        <v>12</v>
      </c>
      <c r="D1784" s="46">
        <v>11.6</v>
      </c>
      <c r="E1784" s="55">
        <f>VLOOKUP(Table12[[#This Row],[Name]],M.Rd!$A:$T,MATCH(Table12[[#This Row],[L.eff]],M.Rd!$C$2:$S$2)+2,FALSE)</f>
        <v>1E-3</v>
      </c>
      <c r="F1784" s="55">
        <f>VLOOKUP(Table12[[#This Row],[Name]],V.Rd!$A:$B,2,FALSE)</f>
        <v>188</v>
      </c>
      <c r="G1784" s="55">
        <f>VLOOKUP(Table12[[#This Row],[Name]],M.Rd!$A:$T,20,FALSE)</f>
        <v>189</v>
      </c>
    </row>
    <row r="1785" spans="1:7" x14ac:dyDescent="0.25">
      <c r="A1785" s="44" t="s">
        <v>509</v>
      </c>
      <c r="B1785" s="49">
        <v>11.6</v>
      </c>
      <c r="C1785" s="49">
        <v>13</v>
      </c>
      <c r="D1785" s="46">
        <v>9.92</v>
      </c>
      <c r="E1785" s="55">
        <f>VLOOKUP(Table12[[#This Row],[Name]],M.Rd!$A:$T,MATCH(Table12[[#This Row],[L.eff]],M.Rd!$C$2:$S$2)+2,FALSE)</f>
        <v>1E-3</v>
      </c>
      <c r="F1785" s="55">
        <f>VLOOKUP(Table12[[#This Row],[Name]],V.Rd!$A:$B,2,FALSE)</f>
        <v>188</v>
      </c>
      <c r="G1785" s="55">
        <f>VLOOKUP(Table12[[#This Row],[Name]],M.Rd!$A:$T,20,FALSE)</f>
        <v>189</v>
      </c>
    </row>
    <row r="1786" spans="1:7" x14ac:dyDescent="0.25">
      <c r="A1786" s="44" t="s">
        <v>509</v>
      </c>
      <c r="B1786" s="49">
        <v>11.6</v>
      </c>
      <c r="C1786" s="49">
        <v>14</v>
      </c>
      <c r="D1786" s="46">
        <v>8.57</v>
      </c>
      <c r="E1786" s="55">
        <f>VLOOKUP(Table12[[#This Row],[Name]],M.Rd!$A:$T,MATCH(Table12[[#This Row],[L.eff]],M.Rd!$C$2:$S$2)+2,FALSE)</f>
        <v>1E-3</v>
      </c>
      <c r="F1786" s="55">
        <f>VLOOKUP(Table12[[#This Row],[Name]],V.Rd!$A:$B,2,FALSE)</f>
        <v>188</v>
      </c>
      <c r="G1786" s="55">
        <f>VLOOKUP(Table12[[#This Row],[Name]],M.Rd!$A:$T,20,FALSE)</f>
        <v>189</v>
      </c>
    </row>
    <row r="1787" spans="1:7" x14ac:dyDescent="0.25">
      <c r="A1787" s="43" t="s">
        <v>510</v>
      </c>
      <c r="B1787" s="48">
        <v>14.2</v>
      </c>
      <c r="C1787" s="48">
        <v>1</v>
      </c>
      <c r="D1787" s="47">
        <v>581</v>
      </c>
      <c r="E1787" s="55">
        <f>VLOOKUP(Table12[[#This Row],[Name]],M.Rd!$A:$T,MATCH(Table12[[#This Row],[L.eff]],M.Rd!$C$2:$S$2)+2,FALSE)</f>
        <v>20.3</v>
      </c>
      <c r="F1787" s="55">
        <f>VLOOKUP(Table12[[#This Row],[Name]],V.Rd!$A:$B,2,FALSE)</f>
        <v>232</v>
      </c>
      <c r="G1787" s="55">
        <f>VLOOKUP(Table12[[#This Row],[Name]],M.Rd!$A:$T,20,FALSE)</f>
        <v>225</v>
      </c>
    </row>
    <row r="1788" spans="1:7" x14ac:dyDescent="0.25">
      <c r="A1788" s="44" t="s">
        <v>510</v>
      </c>
      <c r="B1788" s="49">
        <v>14.2</v>
      </c>
      <c r="C1788" s="49">
        <v>1.5</v>
      </c>
      <c r="D1788" s="46">
        <v>495</v>
      </c>
      <c r="E1788" s="55">
        <f>VLOOKUP(Table12[[#This Row],[Name]],M.Rd!$A:$T,MATCH(Table12[[#This Row],[L.eff]],M.Rd!$C$2:$S$2)+2,FALSE)</f>
        <v>20.3</v>
      </c>
      <c r="F1788" s="55">
        <f>VLOOKUP(Table12[[#This Row],[Name]],V.Rd!$A:$B,2,FALSE)</f>
        <v>232</v>
      </c>
      <c r="G1788" s="55">
        <f>VLOOKUP(Table12[[#This Row],[Name]],M.Rd!$A:$T,20,FALSE)</f>
        <v>225</v>
      </c>
    </row>
    <row r="1789" spans="1:7" x14ac:dyDescent="0.25">
      <c r="A1789" s="44" t="s">
        <v>510</v>
      </c>
      <c r="B1789" s="49">
        <v>14.2</v>
      </c>
      <c r="C1789" s="49">
        <v>2</v>
      </c>
      <c r="D1789" s="46">
        <v>373</v>
      </c>
      <c r="E1789" s="55">
        <f>VLOOKUP(Table12[[#This Row],[Name]],M.Rd!$A:$T,MATCH(Table12[[#This Row],[L.eff]],M.Rd!$C$2:$S$2)+2,FALSE)</f>
        <v>20.3</v>
      </c>
      <c r="F1789" s="55">
        <f>VLOOKUP(Table12[[#This Row],[Name]],V.Rd!$A:$B,2,FALSE)</f>
        <v>232</v>
      </c>
      <c r="G1789" s="55">
        <f>VLOOKUP(Table12[[#This Row],[Name]],M.Rd!$A:$T,20,FALSE)</f>
        <v>225</v>
      </c>
    </row>
    <row r="1790" spans="1:7" x14ac:dyDescent="0.25">
      <c r="A1790" s="44" t="s">
        <v>510</v>
      </c>
      <c r="B1790" s="49">
        <v>14.2</v>
      </c>
      <c r="C1790" s="49">
        <v>2.5</v>
      </c>
      <c r="D1790" s="46">
        <v>267</v>
      </c>
      <c r="E1790" s="55">
        <f>VLOOKUP(Table12[[#This Row],[Name]],M.Rd!$A:$T,MATCH(Table12[[#This Row],[L.eff]],M.Rd!$C$2:$S$2)+2,FALSE)</f>
        <v>20.3</v>
      </c>
      <c r="F1790" s="55">
        <f>VLOOKUP(Table12[[#This Row],[Name]],V.Rd!$A:$B,2,FALSE)</f>
        <v>232</v>
      </c>
      <c r="G1790" s="55">
        <f>VLOOKUP(Table12[[#This Row],[Name]],M.Rd!$A:$T,20,FALSE)</f>
        <v>225</v>
      </c>
    </row>
    <row r="1791" spans="1:7" x14ac:dyDescent="0.25">
      <c r="A1791" s="44" t="s">
        <v>510</v>
      </c>
      <c r="B1791" s="49">
        <v>14.2</v>
      </c>
      <c r="C1791" s="49">
        <v>3</v>
      </c>
      <c r="D1791" s="46">
        <v>195</v>
      </c>
      <c r="E1791" s="55">
        <f>VLOOKUP(Table12[[#This Row],[Name]],M.Rd!$A:$T,MATCH(Table12[[#This Row],[L.eff]],M.Rd!$C$2:$S$2)+2,FALSE)</f>
        <v>20.3</v>
      </c>
      <c r="F1791" s="55">
        <f>VLOOKUP(Table12[[#This Row],[Name]],V.Rd!$A:$B,2,FALSE)</f>
        <v>232</v>
      </c>
      <c r="G1791" s="55">
        <f>VLOOKUP(Table12[[#This Row],[Name]],M.Rd!$A:$T,20,FALSE)</f>
        <v>225</v>
      </c>
    </row>
    <row r="1792" spans="1:7" x14ac:dyDescent="0.25">
      <c r="A1792" s="44" t="s">
        <v>510</v>
      </c>
      <c r="B1792" s="49">
        <v>14.2</v>
      </c>
      <c r="C1792" s="49">
        <v>3.5</v>
      </c>
      <c r="D1792" s="46">
        <v>148</v>
      </c>
      <c r="E1792" s="55">
        <f>VLOOKUP(Table12[[#This Row],[Name]],M.Rd!$A:$T,MATCH(Table12[[#This Row],[L.eff]],M.Rd!$C$2:$S$2)+2,FALSE)</f>
        <v>20.3</v>
      </c>
      <c r="F1792" s="55">
        <f>VLOOKUP(Table12[[#This Row],[Name]],V.Rd!$A:$B,2,FALSE)</f>
        <v>232</v>
      </c>
      <c r="G1792" s="55">
        <f>VLOOKUP(Table12[[#This Row],[Name]],M.Rd!$A:$T,20,FALSE)</f>
        <v>225</v>
      </c>
    </row>
    <row r="1793" spans="1:7" x14ac:dyDescent="0.25">
      <c r="A1793" s="44" t="s">
        <v>510</v>
      </c>
      <c r="B1793" s="49">
        <v>14.2</v>
      </c>
      <c r="C1793" s="49">
        <v>4</v>
      </c>
      <c r="D1793" s="46">
        <v>115</v>
      </c>
      <c r="E1793" s="55">
        <f>VLOOKUP(Table12[[#This Row],[Name]],M.Rd!$A:$T,MATCH(Table12[[#This Row],[L.eff]],M.Rd!$C$2:$S$2)+2,FALSE)</f>
        <v>20.3</v>
      </c>
      <c r="F1793" s="55">
        <f>VLOOKUP(Table12[[#This Row],[Name]],V.Rd!$A:$B,2,FALSE)</f>
        <v>232</v>
      </c>
      <c r="G1793" s="55">
        <f>VLOOKUP(Table12[[#This Row],[Name]],M.Rd!$A:$T,20,FALSE)</f>
        <v>225</v>
      </c>
    </row>
    <row r="1794" spans="1:7" x14ac:dyDescent="0.25">
      <c r="A1794" s="44" t="s">
        <v>510</v>
      </c>
      <c r="B1794" s="49">
        <v>14.2</v>
      </c>
      <c r="C1794" s="49">
        <v>5</v>
      </c>
      <c r="D1794" s="46">
        <v>75.5</v>
      </c>
      <c r="E1794" s="55">
        <f>VLOOKUP(Table12[[#This Row],[Name]],M.Rd!$A:$T,MATCH(Table12[[#This Row],[L.eff]],M.Rd!$C$2:$S$2)+2,FALSE)</f>
        <v>1E-3</v>
      </c>
      <c r="F1794" s="55">
        <f>VLOOKUP(Table12[[#This Row],[Name]],V.Rd!$A:$B,2,FALSE)</f>
        <v>232</v>
      </c>
      <c r="G1794" s="55">
        <f>VLOOKUP(Table12[[#This Row],[Name]],M.Rd!$A:$T,20,FALSE)</f>
        <v>225</v>
      </c>
    </row>
    <row r="1795" spans="1:7" x14ac:dyDescent="0.25">
      <c r="A1795" s="44" t="s">
        <v>510</v>
      </c>
      <c r="B1795" s="49">
        <v>14.2</v>
      </c>
      <c r="C1795" s="49">
        <v>6</v>
      </c>
      <c r="D1795" s="46">
        <v>53.2</v>
      </c>
      <c r="E1795" s="55">
        <f>VLOOKUP(Table12[[#This Row],[Name]],M.Rd!$A:$T,MATCH(Table12[[#This Row],[L.eff]],M.Rd!$C$2:$S$2)+2,FALSE)</f>
        <v>1E-3</v>
      </c>
      <c r="F1795" s="55">
        <f>VLOOKUP(Table12[[#This Row],[Name]],V.Rd!$A:$B,2,FALSE)</f>
        <v>232</v>
      </c>
      <c r="G1795" s="55">
        <f>VLOOKUP(Table12[[#This Row],[Name]],M.Rd!$A:$T,20,FALSE)</f>
        <v>225</v>
      </c>
    </row>
    <row r="1796" spans="1:7" x14ac:dyDescent="0.25">
      <c r="A1796" s="44" t="s">
        <v>510</v>
      </c>
      <c r="B1796" s="49">
        <v>14.2</v>
      </c>
      <c r="C1796" s="49">
        <v>7</v>
      </c>
      <c r="D1796" s="46">
        <v>39.4</v>
      </c>
      <c r="E1796" s="55">
        <f>VLOOKUP(Table12[[#This Row],[Name]],M.Rd!$A:$T,MATCH(Table12[[#This Row],[L.eff]],M.Rd!$C$2:$S$2)+2,FALSE)</f>
        <v>1E-3</v>
      </c>
      <c r="F1796" s="55">
        <f>VLOOKUP(Table12[[#This Row],[Name]],V.Rd!$A:$B,2,FALSE)</f>
        <v>232</v>
      </c>
      <c r="G1796" s="55">
        <f>VLOOKUP(Table12[[#This Row],[Name]],M.Rd!$A:$T,20,FALSE)</f>
        <v>225</v>
      </c>
    </row>
    <row r="1797" spans="1:7" x14ac:dyDescent="0.25">
      <c r="A1797" s="44" t="s">
        <v>510</v>
      </c>
      <c r="B1797" s="49">
        <v>14.2</v>
      </c>
      <c r="C1797" s="49">
        <v>8</v>
      </c>
      <c r="D1797" s="46">
        <v>30.4</v>
      </c>
      <c r="E1797" s="55">
        <f>VLOOKUP(Table12[[#This Row],[Name]],M.Rd!$A:$T,MATCH(Table12[[#This Row],[L.eff]],M.Rd!$C$2:$S$2)+2,FALSE)</f>
        <v>1E-3</v>
      </c>
      <c r="F1797" s="55">
        <f>VLOOKUP(Table12[[#This Row],[Name]],V.Rd!$A:$B,2,FALSE)</f>
        <v>232</v>
      </c>
      <c r="G1797" s="55">
        <f>VLOOKUP(Table12[[#This Row],[Name]],M.Rd!$A:$T,20,FALSE)</f>
        <v>225</v>
      </c>
    </row>
    <row r="1798" spans="1:7" x14ac:dyDescent="0.25">
      <c r="A1798" s="44" t="s">
        <v>510</v>
      </c>
      <c r="B1798" s="49">
        <v>14.2</v>
      </c>
      <c r="C1798" s="49">
        <v>9</v>
      </c>
      <c r="D1798" s="46">
        <v>24.1</v>
      </c>
      <c r="E1798" s="55">
        <f>VLOOKUP(Table12[[#This Row],[Name]],M.Rd!$A:$T,MATCH(Table12[[#This Row],[L.eff]],M.Rd!$C$2:$S$2)+2,FALSE)</f>
        <v>1E-3</v>
      </c>
      <c r="F1798" s="55">
        <f>VLOOKUP(Table12[[#This Row],[Name]],V.Rd!$A:$B,2,FALSE)</f>
        <v>232</v>
      </c>
      <c r="G1798" s="55">
        <f>VLOOKUP(Table12[[#This Row],[Name]],M.Rd!$A:$T,20,FALSE)</f>
        <v>225</v>
      </c>
    </row>
    <row r="1799" spans="1:7" x14ac:dyDescent="0.25">
      <c r="A1799" s="44" t="s">
        <v>510</v>
      </c>
      <c r="B1799" s="49">
        <v>14.2</v>
      </c>
      <c r="C1799" s="49">
        <v>10</v>
      </c>
      <c r="D1799" s="46">
        <v>19.600000000000001</v>
      </c>
      <c r="E1799" s="55">
        <f>VLOOKUP(Table12[[#This Row],[Name]],M.Rd!$A:$T,MATCH(Table12[[#This Row],[L.eff]],M.Rd!$C$2:$S$2)+2,FALSE)</f>
        <v>1E-3</v>
      </c>
      <c r="F1799" s="55">
        <f>VLOOKUP(Table12[[#This Row],[Name]],V.Rd!$A:$B,2,FALSE)</f>
        <v>232</v>
      </c>
      <c r="G1799" s="55">
        <f>VLOOKUP(Table12[[#This Row],[Name]],M.Rd!$A:$T,20,FALSE)</f>
        <v>225</v>
      </c>
    </row>
    <row r="1800" spans="1:7" x14ac:dyDescent="0.25">
      <c r="A1800" s="44" t="s">
        <v>510</v>
      </c>
      <c r="B1800" s="49">
        <v>14.2</v>
      </c>
      <c r="C1800" s="49">
        <v>11</v>
      </c>
      <c r="D1800" s="46">
        <v>16.3</v>
      </c>
      <c r="E1800" s="55">
        <f>VLOOKUP(Table12[[#This Row],[Name]],M.Rd!$A:$T,MATCH(Table12[[#This Row],[L.eff]],M.Rd!$C$2:$S$2)+2,FALSE)</f>
        <v>1E-3</v>
      </c>
      <c r="F1800" s="55">
        <f>VLOOKUP(Table12[[#This Row],[Name]],V.Rd!$A:$B,2,FALSE)</f>
        <v>232</v>
      </c>
      <c r="G1800" s="55">
        <f>VLOOKUP(Table12[[#This Row],[Name]],M.Rd!$A:$T,20,FALSE)</f>
        <v>225</v>
      </c>
    </row>
    <row r="1801" spans="1:7" x14ac:dyDescent="0.25">
      <c r="A1801" s="44" t="s">
        <v>510</v>
      </c>
      <c r="B1801" s="49">
        <v>14.2</v>
      </c>
      <c r="C1801" s="49">
        <v>12</v>
      </c>
      <c r="D1801" s="46">
        <v>13.7</v>
      </c>
      <c r="E1801" s="55">
        <f>VLOOKUP(Table12[[#This Row],[Name]],M.Rd!$A:$T,MATCH(Table12[[#This Row],[L.eff]],M.Rd!$C$2:$S$2)+2,FALSE)</f>
        <v>1E-3</v>
      </c>
      <c r="F1801" s="55">
        <f>VLOOKUP(Table12[[#This Row],[Name]],V.Rd!$A:$B,2,FALSE)</f>
        <v>232</v>
      </c>
      <c r="G1801" s="55">
        <f>VLOOKUP(Table12[[#This Row],[Name]],M.Rd!$A:$T,20,FALSE)</f>
        <v>225</v>
      </c>
    </row>
    <row r="1802" spans="1:7" x14ac:dyDescent="0.25">
      <c r="A1802" s="44" t="s">
        <v>510</v>
      </c>
      <c r="B1802" s="49">
        <v>14.2</v>
      </c>
      <c r="C1802" s="49">
        <v>13</v>
      </c>
      <c r="D1802" s="46">
        <v>11.7</v>
      </c>
      <c r="E1802" s="55">
        <f>VLOOKUP(Table12[[#This Row],[Name]],M.Rd!$A:$T,MATCH(Table12[[#This Row],[L.eff]],M.Rd!$C$2:$S$2)+2,FALSE)</f>
        <v>1E-3</v>
      </c>
      <c r="F1802" s="55">
        <f>VLOOKUP(Table12[[#This Row],[Name]],V.Rd!$A:$B,2,FALSE)</f>
        <v>232</v>
      </c>
      <c r="G1802" s="55">
        <f>VLOOKUP(Table12[[#This Row],[Name]],M.Rd!$A:$T,20,FALSE)</f>
        <v>225</v>
      </c>
    </row>
    <row r="1803" spans="1:7" x14ac:dyDescent="0.25">
      <c r="A1803" s="44" t="s">
        <v>510</v>
      </c>
      <c r="B1803" s="49">
        <v>14.2</v>
      </c>
      <c r="C1803" s="49">
        <v>14</v>
      </c>
      <c r="D1803" s="46">
        <v>10.1</v>
      </c>
      <c r="E1803" s="55">
        <f>VLOOKUP(Table12[[#This Row],[Name]],M.Rd!$A:$T,MATCH(Table12[[#This Row],[L.eff]],M.Rd!$C$2:$S$2)+2,FALSE)</f>
        <v>1E-3</v>
      </c>
      <c r="F1803" s="55">
        <f>VLOOKUP(Table12[[#This Row],[Name]],V.Rd!$A:$B,2,FALSE)</f>
        <v>232</v>
      </c>
      <c r="G1803" s="55">
        <f>VLOOKUP(Table12[[#This Row],[Name]],M.Rd!$A:$T,20,FALSE)</f>
        <v>225</v>
      </c>
    </row>
    <row r="1804" spans="1:7" x14ac:dyDescent="0.25">
      <c r="A1804" s="43" t="s">
        <v>511</v>
      </c>
      <c r="B1804" s="48">
        <v>17.5</v>
      </c>
      <c r="C1804" s="48">
        <v>1</v>
      </c>
      <c r="D1804" s="47">
        <v>713</v>
      </c>
      <c r="E1804" s="55">
        <f>VLOOKUP(Table12[[#This Row],[Name]],M.Rd!$A:$T,MATCH(Table12[[#This Row],[L.eff]],M.Rd!$C$2:$S$2)+2,FALSE)</f>
        <v>24.4</v>
      </c>
      <c r="F1804" s="55">
        <f>VLOOKUP(Table12[[#This Row],[Name]],V.Rd!$A:$B,2,FALSE)</f>
        <v>287</v>
      </c>
      <c r="G1804" s="55">
        <f>VLOOKUP(Table12[[#This Row],[Name]],M.Rd!$A:$T,20,FALSE)</f>
        <v>264</v>
      </c>
    </row>
    <row r="1805" spans="1:7" x14ac:dyDescent="0.25">
      <c r="A1805" s="44" t="s">
        <v>511</v>
      </c>
      <c r="B1805" s="49">
        <v>17.5</v>
      </c>
      <c r="C1805" s="49">
        <v>1.5</v>
      </c>
      <c r="D1805" s="46">
        <v>598</v>
      </c>
      <c r="E1805" s="55">
        <f>VLOOKUP(Table12[[#This Row],[Name]],M.Rd!$A:$T,MATCH(Table12[[#This Row],[L.eff]],M.Rd!$C$2:$S$2)+2,FALSE)</f>
        <v>24.4</v>
      </c>
      <c r="F1805" s="55">
        <f>VLOOKUP(Table12[[#This Row],[Name]],V.Rd!$A:$B,2,FALSE)</f>
        <v>287</v>
      </c>
      <c r="G1805" s="55">
        <f>VLOOKUP(Table12[[#This Row],[Name]],M.Rd!$A:$T,20,FALSE)</f>
        <v>264</v>
      </c>
    </row>
    <row r="1806" spans="1:7" x14ac:dyDescent="0.25">
      <c r="A1806" s="44" t="s">
        <v>511</v>
      </c>
      <c r="B1806" s="49">
        <v>17.5</v>
      </c>
      <c r="C1806" s="49">
        <v>2</v>
      </c>
      <c r="D1806" s="46">
        <v>440</v>
      </c>
      <c r="E1806" s="55">
        <f>VLOOKUP(Table12[[#This Row],[Name]],M.Rd!$A:$T,MATCH(Table12[[#This Row],[L.eff]],M.Rd!$C$2:$S$2)+2,FALSE)</f>
        <v>24.4</v>
      </c>
      <c r="F1806" s="55">
        <f>VLOOKUP(Table12[[#This Row],[Name]],V.Rd!$A:$B,2,FALSE)</f>
        <v>287</v>
      </c>
      <c r="G1806" s="55">
        <f>VLOOKUP(Table12[[#This Row],[Name]],M.Rd!$A:$T,20,FALSE)</f>
        <v>264</v>
      </c>
    </row>
    <row r="1807" spans="1:7" x14ac:dyDescent="0.25">
      <c r="A1807" s="44" t="s">
        <v>511</v>
      </c>
      <c r="B1807" s="49">
        <v>17.5</v>
      </c>
      <c r="C1807" s="49">
        <v>2.5</v>
      </c>
      <c r="D1807" s="46">
        <v>312</v>
      </c>
      <c r="E1807" s="55">
        <f>VLOOKUP(Table12[[#This Row],[Name]],M.Rd!$A:$T,MATCH(Table12[[#This Row],[L.eff]],M.Rd!$C$2:$S$2)+2,FALSE)</f>
        <v>24.4</v>
      </c>
      <c r="F1807" s="55">
        <f>VLOOKUP(Table12[[#This Row],[Name]],V.Rd!$A:$B,2,FALSE)</f>
        <v>287</v>
      </c>
      <c r="G1807" s="55">
        <f>VLOOKUP(Table12[[#This Row],[Name]],M.Rd!$A:$T,20,FALSE)</f>
        <v>264</v>
      </c>
    </row>
    <row r="1808" spans="1:7" x14ac:dyDescent="0.25">
      <c r="A1808" s="44" t="s">
        <v>511</v>
      </c>
      <c r="B1808" s="49">
        <v>17.5</v>
      </c>
      <c r="C1808" s="49">
        <v>3</v>
      </c>
      <c r="D1808" s="46">
        <v>227</v>
      </c>
      <c r="E1808" s="55">
        <f>VLOOKUP(Table12[[#This Row],[Name]],M.Rd!$A:$T,MATCH(Table12[[#This Row],[L.eff]],M.Rd!$C$2:$S$2)+2,FALSE)</f>
        <v>24.4</v>
      </c>
      <c r="F1808" s="55">
        <f>VLOOKUP(Table12[[#This Row],[Name]],V.Rd!$A:$B,2,FALSE)</f>
        <v>287</v>
      </c>
      <c r="G1808" s="55">
        <f>VLOOKUP(Table12[[#This Row],[Name]],M.Rd!$A:$T,20,FALSE)</f>
        <v>264</v>
      </c>
    </row>
    <row r="1809" spans="1:7" x14ac:dyDescent="0.25">
      <c r="A1809" s="44" t="s">
        <v>511</v>
      </c>
      <c r="B1809" s="49">
        <v>17.5</v>
      </c>
      <c r="C1809" s="49">
        <v>3.5</v>
      </c>
      <c r="D1809" s="46">
        <v>171</v>
      </c>
      <c r="E1809" s="55">
        <f>VLOOKUP(Table12[[#This Row],[Name]],M.Rd!$A:$T,MATCH(Table12[[#This Row],[L.eff]],M.Rd!$C$2:$S$2)+2,FALSE)</f>
        <v>24.4</v>
      </c>
      <c r="F1809" s="55">
        <f>VLOOKUP(Table12[[#This Row],[Name]],V.Rd!$A:$B,2,FALSE)</f>
        <v>287</v>
      </c>
      <c r="G1809" s="55">
        <f>VLOOKUP(Table12[[#This Row],[Name]],M.Rd!$A:$T,20,FALSE)</f>
        <v>264</v>
      </c>
    </row>
    <row r="1810" spans="1:7" x14ac:dyDescent="0.25">
      <c r="A1810" s="44" t="s">
        <v>511</v>
      </c>
      <c r="B1810" s="49">
        <v>17.5</v>
      </c>
      <c r="C1810" s="49">
        <v>4</v>
      </c>
      <c r="D1810" s="46">
        <v>134</v>
      </c>
      <c r="E1810" s="55">
        <f>VLOOKUP(Table12[[#This Row],[Name]],M.Rd!$A:$T,MATCH(Table12[[#This Row],[L.eff]],M.Rd!$C$2:$S$2)+2,FALSE)</f>
        <v>24.4</v>
      </c>
      <c r="F1810" s="55">
        <f>VLOOKUP(Table12[[#This Row],[Name]],V.Rd!$A:$B,2,FALSE)</f>
        <v>287</v>
      </c>
      <c r="G1810" s="55">
        <f>VLOOKUP(Table12[[#This Row],[Name]],M.Rd!$A:$T,20,FALSE)</f>
        <v>264</v>
      </c>
    </row>
    <row r="1811" spans="1:7" x14ac:dyDescent="0.25">
      <c r="A1811" s="44" t="s">
        <v>511</v>
      </c>
      <c r="B1811" s="49">
        <v>17.5</v>
      </c>
      <c r="C1811" s="49">
        <v>5</v>
      </c>
      <c r="D1811" s="46">
        <v>87.4</v>
      </c>
      <c r="E1811" s="55">
        <f>VLOOKUP(Table12[[#This Row],[Name]],M.Rd!$A:$T,MATCH(Table12[[#This Row],[L.eff]],M.Rd!$C$2:$S$2)+2,FALSE)</f>
        <v>1E-3</v>
      </c>
      <c r="F1811" s="55">
        <f>VLOOKUP(Table12[[#This Row],[Name]],V.Rd!$A:$B,2,FALSE)</f>
        <v>287</v>
      </c>
      <c r="G1811" s="55">
        <f>VLOOKUP(Table12[[#This Row],[Name]],M.Rd!$A:$T,20,FALSE)</f>
        <v>264</v>
      </c>
    </row>
    <row r="1812" spans="1:7" x14ac:dyDescent="0.25">
      <c r="A1812" s="44" t="s">
        <v>511</v>
      </c>
      <c r="B1812" s="49">
        <v>17.5</v>
      </c>
      <c r="C1812" s="49">
        <v>6</v>
      </c>
      <c r="D1812" s="46">
        <v>61.5</v>
      </c>
      <c r="E1812" s="55">
        <f>VLOOKUP(Table12[[#This Row],[Name]],M.Rd!$A:$T,MATCH(Table12[[#This Row],[L.eff]],M.Rd!$C$2:$S$2)+2,FALSE)</f>
        <v>1E-3</v>
      </c>
      <c r="F1812" s="55">
        <f>VLOOKUP(Table12[[#This Row],[Name]],V.Rd!$A:$B,2,FALSE)</f>
        <v>287</v>
      </c>
      <c r="G1812" s="55">
        <f>VLOOKUP(Table12[[#This Row],[Name]],M.Rd!$A:$T,20,FALSE)</f>
        <v>264</v>
      </c>
    </row>
    <row r="1813" spans="1:7" x14ac:dyDescent="0.25">
      <c r="A1813" s="44" t="s">
        <v>511</v>
      </c>
      <c r="B1813" s="49">
        <v>17.5</v>
      </c>
      <c r="C1813" s="49">
        <v>7</v>
      </c>
      <c r="D1813" s="46">
        <v>45.6</v>
      </c>
      <c r="E1813" s="55">
        <f>VLOOKUP(Table12[[#This Row],[Name]],M.Rd!$A:$T,MATCH(Table12[[#This Row],[L.eff]],M.Rd!$C$2:$S$2)+2,FALSE)</f>
        <v>1E-3</v>
      </c>
      <c r="F1813" s="55">
        <f>VLOOKUP(Table12[[#This Row],[Name]],V.Rd!$A:$B,2,FALSE)</f>
        <v>287</v>
      </c>
      <c r="G1813" s="55">
        <f>VLOOKUP(Table12[[#This Row],[Name]],M.Rd!$A:$T,20,FALSE)</f>
        <v>264</v>
      </c>
    </row>
    <row r="1814" spans="1:7" x14ac:dyDescent="0.25">
      <c r="A1814" s="44" t="s">
        <v>511</v>
      </c>
      <c r="B1814" s="49">
        <v>17.5</v>
      </c>
      <c r="C1814" s="49">
        <v>8</v>
      </c>
      <c r="D1814" s="46">
        <v>35.1</v>
      </c>
      <c r="E1814" s="55">
        <f>VLOOKUP(Table12[[#This Row],[Name]],M.Rd!$A:$T,MATCH(Table12[[#This Row],[L.eff]],M.Rd!$C$2:$S$2)+2,FALSE)</f>
        <v>1E-3</v>
      </c>
      <c r="F1814" s="55">
        <f>VLOOKUP(Table12[[#This Row],[Name]],V.Rd!$A:$B,2,FALSE)</f>
        <v>287</v>
      </c>
      <c r="G1814" s="55">
        <f>VLOOKUP(Table12[[#This Row],[Name]],M.Rd!$A:$T,20,FALSE)</f>
        <v>264</v>
      </c>
    </row>
    <row r="1815" spans="1:7" x14ac:dyDescent="0.25">
      <c r="A1815" s="44" t="s">
        <v>511</v>
      </c>
      <c r="B1815" s="49">
        <v>17.5</v>
      </c>
      <c r="C1815" s="49">
        <v>9</v>
      </c>
      <c r="D1815" s="46">
        <v>27.9</v>
      </c>
      <c r="E1815" s="55">
        <f>VLOOKUP(Table12[[#This Row],[Name]],M.Rd!$A:$T,MATCH(Table12[[#This Row],[L.eff]],M.Rd!$C$2:$S$2)+2,FALSE)</f>
        <v>1E-3</v>
      </c>
      <c r="F1815" s="55">
        <f>VLOOKUP(Table12[[#This Row],[Name]],V.Rd!$A:$B,2,FALSE)</f>
        <v>287</v>
      </c>
      <c r="G1815" s="55">
        <f>VLOOKUP(Table12[[#This Row],[Name]],M.Rd!$A:$T,20,FALSE)</f>
        <v>264</v>
      </c>
    </row>
    <row r="1816" spans="1:7" x14ac:dyDescent="0.25">
      <c r="A1816" s="44" t="s">
        <v>511</v>
      </c>
      <c r="B1816" s="49">
        <v>17.5</v>
      </c>
      <c r="C1816" s="49">
        <v>10</v>
      </c>
      <c r="D1816" s="46">
        <v>22.7</v>
      </c>
      <c r="E1816" s="55">
        <f>VLOOKUP(Table12[[#This Row],[Name]],M.Rd!$A:$T,MATCH(Table12[[#This Row],[L.eff]],M.Rd!$C$2:$S$2)+2,FALSE)</f>
        <v>1E-3</v>
      </c>
      <c r="F1816" s="55">
        <f>VLOOKUP(Table12[[#This Row],[Name]],V.Rd!$A:$B,2,FALSE)</f>
        <v>287</v>
      </c>
      <c r="G1816" s="55">
        <f>VLOOKUP(Table12[[#This Row],[Name]],M.Rd!$A:$T,20,FALSE)</f>
        <v>264</v>
      </c>
    </row>
    <row r="1817" spans="1:7" x14ac:dyDescent="0.25">
      <c r="A1817" s="44" t="s">
        <v>511</v>
      </c>
      <c r="B1817" s="49">
        <v>17.5</v>
      </c>
      <c r="C1817" s="49">
        <v>11</v>
      </c>
      <c r="D1817" s="46">
        <v>18.8</v>
      </c>
      <c r="E1817" s="55">
        <f>VLOOKUP(Table12[[#This Row],[Name]],M.Rd!$A:$T,MATCH(Table12[[#This Row],[L.eff]],M.Rd!$C$2:$S$2)+2,FALSE)</f>
        <v>1E-3</v>
      </c>
      <c r="F1817" s="55">
        <f>VLOOKUP(Table12[[#This Row],[Name]],V.Rd!$A:$B,2,FALSE)</f>
        <v>287</v>
      </c>
      <c r="G1817" s="55">
        <f>VLOOKUP(Table12[[#This Row],[Name]],M.Rd!$A:$T,20,FALSE)</f>
        <v>264</v>
      </c>
    </row>
    <row r="1818" spans="1:7" x14ac:dyDescent="0.25">
      <c r="A1818" s="44" t="s">
        <v>511</v>
      </c>
      <c r="B1818" s="49">
        <v>17.5</v>
      </c>
      <c r="C1818" s="49">
        <v>12</v>
      </c>
      <c r="D1818" s="46">
        <v>15.8</v>
      </c>
      <c r="E1818" s="55">
        <f>VLOOKUP(Table12[[#This Row],[Name]],M.Rd!$A:$T,MATCH(Table12[[#This Row],[L.eff]],M.Rd!$C$2:$S$2)+2,FALSE)</f>
        <v>1E-3</v>
      </c>
      <c r="F1818" s="55">
        <f>VLOOKUP(Table12[[#This Row],[Name]],V.Rd!$A:$B,2,FALSE)</f>
        <v>287</v>
      </c>
      <c r="G1818" s="55">
        <f>VLOOKUP(Table12[[#This Row],[Name]],M.Rd!$A:$T,20,FALSE)</f>
        <v>264</v>
      </c>
    </row>
    <row r="1819" spans="1:7" x14ac:dyDescent="0.25">
      <c r="A1819" s="44" t="s">
        <v>511</v>
      </c>
      <c r="B1819" s="49">
        <v>17.5</v>
      </c>
      <c r="C1819" s="49">
        <v>13</v>
      </c>
      <c r="D1819" s="46">
        <v>13.5</v>
      </c>
      <c r="E1819" s="55">
        <f>VLOOKUP(Table12[[#This Row],[Name]],M.Rd!$A:$T,MATCH(Table12[[#This Row],[L.eff]],M.Rd!$C$2:$S$2)+2,FALSE)</f>
        <v>1E-3</v>
      </c>
      <c r="F1819" s="55">
        <f>VLOOKUP(Table12[[#This Row],[Name]],V.Rd!$A:$B,2,FALSE)</f>
        <v>287</v>
      </c>
      <c r="G1819" s="55">
        <f>VLOOKUP(Table12[[#This Row],[Name]],M.Rd!$A:$T,20,FALSE)</f>
        <v>264</v>
      </c>
    </row>
    <row r="1820" spans="1:7" x14ac:dyDescent="0.25">
      <c r="A1820" s="44" t="s">
        <v>511</v>
      </c>
      <c r="B1820" s="49">
        <v>17.5</v>
      </c>
      <c r="C1820" s="49">
        <v>14</v>
      </c>
      <c r="D1820" s="46">
        <v>11.7</v>
      </c>
      <c r="E1820" s="55">
        <f>VLOOKUP(Table12[[#This Row],[Name]],M.Rd!$A:$T,MATCH(Table12[[#This Row],[L.eff]],M.Rd!$C$2:$S$2)+2,FALSE)</f>
        <v>1E-3</v>
      </c>
      <c r="F1820" s="55">
        <f>VLOOKUP(Table12[[#This Row],[Name]],V.Rd!$A:$B,2,FALSE)</f>
        <v>287</v>
      </c>
      <c r="G1820" s="55">
        <f>VLOOKUP(Table12[[#This Row],[Name]],M.Rd!$A:$T,20,FALSE)</f>
        <v>264</v>
      </c>
    </row>
    <row r="1821" spans="1:7" x14ac:dyDescent="0.25">
      <c r="A1821" s="43" t="s">
        <v>519</v>
      </c>
      <c r="B1821" s="48">
        <v>24.3</v>
      </c>
      <c r="C1821" s="48">
        <v>1</v>
      </c>
      <c r="D1821" s="47">
        <v>979</v>
      </c>
      <c r="E1821" s="55">
        <f>VLOOKUP(Table12[[#This Row],[Name]],M.Rd!$A:$T,MATCH(Table12[[#This Row],[L.eff]],M.Rd!$C$2:$S$2)+2,FALSE)</f>
        <v>38.700000000000003</v>
      </c>
      <c r="F1821" s="55">
        <f>VLOOKUP(Table12[[#This Row],[Name]],V.Rd!$A:$B,2,FALSE)</f>
        <v>422</v>
      </c>
      <c r="G1821" s="55">
        <f>VLOOKUP(Table12[[#This Row],[Name]],M.Rd!$A:$T,20,FALSE)</f>
        <v>488</v>
      </c>
    </row>
    <row r="1822" spans="1:7" x14ac:dyDescent="0.25">
      <c r="A1822" s="44" t="s">
        <v>519</v>
      </c>
      <c r="B1822" s="49">
        <v>24.3</v>
      </c>
      <c r="C1822" s="49">
        <v>1.5</v>
      </c>
      <c r="D1822" s="46">
        <v>813</v>
      </c>
      <c r="E1822" s="55">
        <f>VLOOKUP(Table12[[#This Row],[Name]],M.Rd!$A:$T,MATCH(Table12[[#This Row],[L.eff]],M.Rd!$C$2:$S$2)+2,FALSE)</f>
        <v>38.700000000000003</v>
      </c>
      <c r="F1822" s="55">
        <f>VLOOKUP(Table12[[#This Row],[Name]],V.Rd!$A:$B,2,FALSE)</f>
        <v>422</v>
      </c>
      <c r="G1822" s="55">
        <f>VLOOKUP(Table12[[#This Row],[Name]],M.Rd!$A:$T,20,FALSE)</f>
        <v>488</v>
      </c>
    </row>
    <row r="1823" spans="1:7" x14ac:dyDescent="0.25">
      <c r="A1823" s="44" t="s">
        <v>519</v>
      </c>
      <c r="B1823" s="49">
        <v>24.3</v>
      </c>
      <c r="C1823" s="49">
        <v>2</v>
      </c>
      <c r="D1823" s="46">
        <v>592</v>
      </c>
      <c r="E1823" s="55">
        <f>VLOOKUP(Table12[[#This Row],[Name]],M.Rd!$A:$T,MATCH(Table12[[#This Row],[L.eff]],M.Rd!$C$2:$S$2)+2,FALSE)</f>
        <v>38.700000000000003</v>
      </c>
      <c r="F1823" s="55">
        <f>VLOOKUP(Table12[[#This Row],[Name]],V.Rd!$A:$B,2,FALSE)</f>
        <v>422</v>
      </c>
      <c r="G1823" s="55">
        <f>VLOOKUP(Table12[[#This Row],[Name]],M.Rd!$A:$T,20,FALSE)</f>
        <v>488</v>
      </c>
    </row>
    <row r="1824" spans="1:7" x14ac:dyDescent="0.25">
      <c r="A1824" s="44" t="s">
        <v>519</v>
      </c>
      <c r="B1824" s="49">
        <v>24.3</v>
      </c>
      <c r="C1824" s="49">
        <v>2.5</v>
      </c>
      <c r="D1824" s="46">
        <v>418</v>
      </c>
      <c r="E1824" s="55">
        <f>VLOOKUP(Table12[[#This Row],[Name]],M.Rd!$A:$T,MATCH(Table12[[#This Row],[L.eff]],M.Rd!$C$2:$S$2)+2,FALSE)</f>
        <v>38.700000000000003</v>
      </c>
      <c r="F1824" s="55">
        <f>VLOOKUP(Table12[[#This Row],[Name]],V.Rd!$A:$B,2,FALSE)</f>
        <v>422</v>
      </c>
      <c r="G1824" s="55">
        <f>VLOOKUP(Table12[[#This Row],[Name]],M.Rd!$A:$T,20,FALSE)</f>
        <v>488</v>
      </c>
    </row>
    <row r="1825" spans="1:7" x14ac:dyDescent="0.25">
      <c r="A1825" s="44" t="s">
        <v>519</v>
      </c>
      <c r="B1825" s="49">
        <v>24.3</v>
      </c>
      <c r="C1825" s="49">
        <v>3</v>
      </c>
      <c r="D1825" s="46">
        <v>303</v>
      </c>
      <c r="E1825" s="55">
        <f>VLOOKUP(Table12[[#This Row],[Name]],M.Rd!$A:$T,MATCH(Table12[[#This Row],[L.eff]],M.Rd!$C$2:$S$2)+2,FALSE)</f>
        <v>38.700000000000003</v>
      </c>
      <c r="F1825" s="55">
        <f>VLOOKUP(Table12[[#This Row],[Name]],V.Rd!$A:$B,2,FALSE)</f>
        <v>422</v>
      </c>
      <c r="G1825" s="55">
        <f>VLOOKUP(Table12[[#This Row],[Name]],M.Rd!$A:$T,20,FALSE)</f>
        <v>488</v>
      </c>
    </row>
    <row r="1826" spans="1:7" x14ac:dyDescent="0.25">
      <c r="A1826" s="44" t="s">
        <v>519</v>
      </c>
      <c r="B1826" s="49">
        <v>24.3</v>
      </c>
      <c r="C1826" s="49">
        <v>3.5</v>
      </c>
      <c r="D1826" s="46">
        <v>229</v>
      </c>
      <c r="E1826" s="55">
        <f>VLOOKUP(Table12[[#This Row],[Name]],M.Rd!$A:$T,MATCH(Table12[[#This Row],[L.eff]],M.Rd!$C$2:$S$2)+2,FALSE)</f>
        <v>38.700000000000003</v>
      </c>
      <c r="F1826" s="55">
        <f>VLOOKUP(Table12[[#This Row],[Name]],V.Rd!$A:$B,2,FALSE)</f>
        <v>422</v>
      </c>
      <c r="G1826" s="55">
        <f>VLOOKUP(Table12[[#This Row],[Name]],M.Rd!$A:$T,20,FALSE)</f>
        <v>488</v>
      </c>
    </row>
    <row r="1827" spans="1:7" x14ac:dyDescent="0.25">
      <c r="A1827" s="44" t="s">
        <v>519</v>
      </c>
      <c r="B1827" s="49">
        <v>24.3</v>
      </c>
      <c r="C1827" s="49">
        <v>4</v>
      </c>
      <c r="D1827" s="46">
        <v>178</v>
      </c>
      <c r="E1827" s="55">
        <f>VLOOKUP(Table12[[#This Row],[Name]],M.Rd!$A:$T,MATCH(Table12[[#This Row],[L.eff]],M.Rd!$C$2:$S$2)+2,FALSE)</f>
        <v>38.700000000000003</v>
      </c>
      <c r="F1827" s="55">
        <f>VLOOKUP(Table12[[#This Row],[Name]],V.Rd!$A:$B,2,FALSE)</f>
        <v>422</v>
      </c>
      <c r="G1827" s="55">
        <f>VLOOKUP(Table12[[#This Row],[Name]],M.Rd!$A:$T,20,FALSE)</f>
        <v>488</v>
      </c>
    </row>
    <row r="1828" spans="1:7" x14ac:dyDescent="0.25">
      <c r="A1828" s="44" t="s">
        <v>519</v>
      </c>
      <c r="B1828" s="49">
        <v>24.3</v>
      </c>
      <c r="C1828" s="49">
        <v>5</v>
      </c>
      <c r="D1828" s="46">
        <v>116</v>
      </c>
      <c r="E1828" s="55">
        <f>VLOOKUP(Table12[[#This Row],[Name]],M.Rd!$A:$T,MATCH(Table12[[#This Row],[L.eff]],M.Rd!$C$2:$S$2)+2,FALSE)</f>
        <v>1E-3</v>
      </c>
      <c r="F1828" s="55">
        <f>VLOOKUP(Table12[[#This Row],[Name]],V.Rd!$A:$B,2,FALSE)</f>
        <v>422</v>
      </c>
      <c r="G1828" s="55">
        <f>VLOOKUP(Table12[[#This Row],[Name]],M.Rd!$A:$T,20,FALSE)</f>
        <v>488</v>
      </c>
    </row>
    <row r="1829" spans="1:7" x14ac:dyDescent="0.25">
      <c r="A1829" s="44" t="s">
        <v>519</v>
      </c>
      <c r="B1829" s="49">
        <v>24.3</v>
      </c>
      <c r="C1829" s="49">
        <v>6</v>
      </c>
      <c r="D1829" s="46">
        <v>81.900000000000006</v>
      </c>
      <c r="E1829" s="55">
        <f>VLOOKUP(Table12[[#This Row],[Name]],M.Rd!$A:$T,MATCH(Table12[[#This Row],[L.eff]],M.Rd!$C$2:$S$2)+2,FALSE)</f>
        <v>1E-3</v>
      </c>
      <c r="F1829" s="55">
        <f>VLOOKUP(Table12[[#This Row],[Name]],V.Rd!$A:$B,2,FALSE)</f>
        <v>422</v>
      </c>
      <c r="G1829" s="55">
        <f>VLOOKUP(Table12[[#This Row],[Name]],M.Rd!$A:$T,20,FALSE)</f>
        <v>488</v>
      </c>
    </row>
    <row r="1830" spans="1:7" x14ac:dyDescent="0.25">
      <c r="A1830" s="44" t="s">
        <v>519</v>
      </c>
      <c r="B1830" s="49">
        <v>24.3</v>
      </c>
      <c r="C1830" s="49">
        <v>7</v>
      </c>
      <c r="D1830" s="46">
        <v>60.7</v>
      </c>
      <c r="E1830" s="55">
        <f>VLOOKUP(Table12[[#This Row],[Name]],M.Rd!$A:$T,MATCH(Table12[[#This Row],[L.eff]],M.Rd!$C$2:$S$2)+2,FALSE)</f>
        <v>1E-3</v>
      </c>
      <c r="F1830" s="55">
        <f>VLOOKUP(Table12[[#This Row],[Name]],V.Rd!$A:$B,2,FALSE)</f>
        <v>422</v>
      </c>
      <c r="G1830" s="55">
        <f>VLOOKUP(Table12[[#This Row],[Name]],M.Rd!$A:$T,20,FALSE)</f>
        <v>488</v>
      </c>
    </row>
    <row r="1831" spans="1:7" x14ac:dyDescent="0.25">
      <c r="A1831" s="44" t="s">
        <v>519</v>
      </c>
      <c r="B1831" s="49">
        <v>24.3</v>
      </c>
      <c r="C1831" s="49">
        <v>8</v>
      </c>
      <c r="D1831" s="46">
        <v>46.8</v>
      </c>
      <c r="E1831" s="55">
        <f>VLOOKUP(Table12[[#This Row],[Name]],M.Rd!$A:$T,MATCH(Table12[[#This Row],[L.eff]],M.Rd!$C$2:$S$2)+2,FALSE)</f>
        <v>1E-3</v>
      </c>
      <c r="F1831" s="55">
        <f>VLOOKUP(Table12[[#This Row],[Name]],V.Rd!$A:$B,2,FALSE)</f>
        <v>422</v>
      </c>
      <c r="G1831" s="55">
        <f>VLOOKUP(Table12[[#This Row],[Name]],M.Rd!$A:$T,20,FALSE)</f>
        <v>488</v>
      </c>
    </row>
    <row r="1832" spans="1:7" x14ac:dyDescent="0.25">
      <c r="A1832" s="44" t="s">
        <v>519</v>
      </c>
      <c r="B1832" s="49">
        <v>24.3</v>
      </c>
      <c r="C1832" s="49">
        <v>9</v>
      </c>
      <c r="D1832" s="46">
        <v>37.1</v>
      </c>
      <c r="E1832" s="55">
        <f>VLOOKUP(Table12[[#This Row],[Name]],M.Rd!$A:$T,MATCH(Table12[[#This Row],[L.eff]],M.Rd!$C$2:$S$2)+2,FALSE)</f>
        <v>1E-3</v>
      </c>
      <c r="F1832" s="55">
        <f>VLOOKUP(Table12[[#This Row],[Name]],V.Rd!$A:$B,2,FALSE)</f>
        <v>422</v>
      </c>
      <c r="G1832" s="55">
        <f>VLOOKUP(Table12[[#This Row],[Name]],M.Rd!$A:$T,20,FALSE)</f>
        <v>488</v>
      </c>
    </row>
    <row r="1833" spans="1:7" x14ac:dyDescent="0.25">
      <c r="A1833" s="44" t="s">
        <v>519</v>
      </c>
      <c r="B1833" s="49">
        <v>24.3</v>
      </c>
      <c r="C1833" s="49">
        <v>10</v>
      </c>
      <c r="D1833" s="46">
        <v>30.2</v>
      </c>
      <c r="E1833" s="55">
        <f>VLOOKUP(Table12[[#This Row],[Name]],M.Rd!$A:$T,MATCH(Table12[[#This Row],[L.eff]],M.Rd!$C$2:$S$2)+2,FALSE)</f>
        <v>1E-3</v>
      </c>
      <c r="F1833" s="55">
        <f>VLOOKUP(Table12[[#This Row],[Name]],V.Rd!$A:$B,2,FALSE)</f>
        <v>422</v>
      </c>
      <c r="G1833" s="55">
        <f>VLOOKUP(Table12[[#This Row],[Name]],M.Rd!$A:$T,20,FALSE)</f>
        <v>488</v>
      </c>
    </row>
    <row r="1834" spans="1:7" x14ac:dyDescent="0.25">
      <c r="A1834" s="44" t="s">
        <v>519</v>
      </c>
      <c r="B1834" s="49">
        <v>24.3</v>
      </c>
      <c r="C1834" s="49">
        <v>11</v>
      </c>
      <c r="D1834" s="46">
        <v>25</v>
      </c>
      <c r="E1834" s="55">
        <f>VLOOKUP(Table12[[#This Row],[Name]],M.Rd!$A:$T,MATCH(Table12[[#This Row],[L.eff]],M.Rd!$C$2:$S$2)+2,FALSE)</f>
        <v>1E-3</v>
      </c>
      <c r="F1834" s="55">
        <f>VLOOKUP(Table12[[#This Row],[Name]],V.Rd!$A:$B,2,FALSE)</f>
        <v>422</v>
      </c>
      <c r="G1834" s="55">
        <f>VLOOKUP(Table12[[#This Row],[Name]],M.Rd!$A:$T,20,FALSE)</f>
        <v>488</v>
      </c>
    </row>
    <row r="1835" spans="1:7" x14ac:dyDescent="0.25">
      <c r="A1835" s="44" t="s">
        <v>519</v>
      </c>
      <c r="B1835" s="49">
        <v>24.3</v>
      </c>
      <c r="C1835" s="49">
        <v>12</v>
      </c>
      <c r="D1835" s="46">
        <v>21.1</v>
      </c>
      <c r="E1835" s="55">
        <f>VLOOKUP(Table12[[#This Row],[Name]],M.Rd!$A:$T,MATCH(Table12[[#This Row],[L.eff]],M.Rd!$C$2:$S$2)+2,FALSE)</f>
        <v>1E-3</v>
      </c>
      <c r="F1835" s="55">
        <f>VLOOKUP(Table12[[#This Row],[Name]],V.Rd!$A:$B,2,FALSE)</f>
        <v>422</v>
      </c>
      <c r="G1835" s="55">
        <f>VLOOKUP(Table12[[#This Row],[Name]],M.Rd!$A:$T,20,FALSE)</f>
        <v>488</v>
      </c>
    </row>
    <row r="1836" spans="1:7" x14ac:dyDescent="0.25">
      <c r="A1836" s="44" t="s">
        <v>519</v>
      </c>
      <c r="B1836" s="49">
        <v>24.3</v>
      </c>
      <c r="C1836" s="49">
        <v>13</v>
      </c>
      <c r="D1836" s="46">
        <v>18</v>
      </c>
      <c r="E1836" s="55">
        <f>VLOOKUP(Table12[[#This Row],[Name]],M.Rd!$A:$T,MATCH(Table12[[#This Row],[L.eff]],M.Rd!$C$2:$S$2)+2,FALSE)</f>
        <v>1E-3</v>
      </c>
      <c r="F1836" s="55">
        <f>VLOOKUP(Table12[[#This Row],[Name]],V.Rd!$A:$B,2,FALSE)</f>
        <v>422</v>
      </c>
      <c r="G1836" s="55">
        <f>VLOOKUP(Table12[[#This Row],[Name]],M.Rd!$A:$T,20,FALSE)</f>
        <v>488</v>
      </c>
    </row>
    <row r="1837" spans="1:7" x14ac:dyDescent="0.25">
      <c r="A1837" s="44" t="s">
        <v>519</v>
      </c>
      <c r="B1837" s="49">
        <v>24.3</v>
      </c>
      <c r="C1837" s="49">
        <v>14</v>
      </c>
      <c r="D1837" s="46">
        <v>15.6</v>
      </c>
      <c r="E1837" s="55">
        <f>VLOOKUP(Table12[[#This Row],[Name]],M.Rd!$A:$T,MATCH(Table12[[#This Row],[L.eff]],M.Rd!$C$2:$S$2)+2,FALSE)</f>
        <v>1E-3</v>
      </c>
      <c r="F1837" s="55">
        <f>VLOOKUP(Table12[[#This Row],[Name]],V.Rd!$A:$B,2,FALSE)</f>
        <v>422</v>
      </c>
      <c r="G1837" s="55">
        <f>VLOOKUP(Table12[[#This Row],[Name]],M.Rd!$A:$T,20,FALSE)</f>
        <v>488</v>
      </c>
    </row>
    <row r="1838" spans="1:7" x14ac:dyDescent="0.25">
      <c r="A1838" s="43" t="s">
        <v>513</v>
      </c>
      <c r="B1838" s="48">
        <v>9.66</v>
      </c>
      <c r="C1838" s="48">
        <v>1</v>
      </c>
      <c r="D1838" s="47">
        <v>400</v>
      </c>
      <c r="E1838" s="55">
        <f>VLOOKUP(Table12[[#This Row],[Name]],M.Rd!$A:$T,MATCH(Table12[[#This Row],[L.eff]],M.Rd!$C$2:$S$2)+2,FALSE)</f>
        <v>16.8</v>
      </c>
      <c r="F1838" s="55">
        <f>VLOOKUP(Table12[[#This Row],[Name]],V.Rd!$A:$B,2,FALSE)</f>
        <v>168</v>
      </c>
      <c r="G1838" s="55">
        <f>VLOOKUP(Table12[[#This Row],[Name]],M.Rd!$A:$T,20,FALSE)</f>
        <v>227</v>
      </c>
    </row>
    <row r="1839" spans="1:7" x14ac:dyDescent="0.25">
      <c r="A1839" s="44" t="s">
        <v>513</v>
      </c>
      <c r="B1839" s="49">
        <v>9.66</v>
      </c>
      <c r="C1839" s="49">
        <v>1.5</v>
      </c>
      <c r="D1839" s="46">
        <v>350</v>
      </c>
      <c r="E1839" s="55">
        <f>VLOOKUP(Table12[[#This Row],[Name]],M.Rd!$A:$T,MATCH(Table12[[#This Row],[L.eff]],M.Rd!$C$2:$S$2)+2,FALSE)</f>
        <v>16.8</v>
      </c>
      <c r="F1839" s="55">
        <f>VLOOKUP(Table12[[#This Row],[Name]],V.Rd!$A:$B,2,FALSE)</f>
        <v>168</v>
      </c>
      <c r="G1839" s="55">
        <f>VLOOKUP(Table12[[#This Row],[Name]],M.Rd!$A:$T,20,FALSE)</f>
        <v>227</v>
      </c>
    </row>
    <row r="1840" spans="1:7" x14ac:dyDescent="0.25">
      <c r="A1840" s="44" t="s">
        <v>513</v>
      </c>
      <c r="B1840" s="49">
        <v>9.66</v>
      </c>
      <c r="C1840" s="49">
        <v>2</v>
      </c>
      <c r="D1840" s="46">
        <v>275</v>
      </c>
      <c r="E1840" s="55">
        <f>VLOOKUP(Table12[[#This Row],[Name]],M.Rd!$A:$T,MATCH(Table12[[#This Row],[L.eff]],M.Rd!$C$2:$S$2)+2,FALSE)</f>
        <v>16.8</v>
      </c>
      <c r="F1840" s="55">
        <f>VLOOKUP(Table12[[#This Row],[Name]],V.Rd!$A:$B,2,FALSE)</f>
        <v>168</v>
      </c>
      <c r="G1840" s="55">
        <f>VLOOKUP(Table12[[#This Row],[Name]],M.Rd!$A:$T,20,FALSE)</f>
        <v>227</v>
      </c>
    </row>
    <row r="1841" spans="1:7" x14ac:dyDescent="0.25">
      <c r="A1841" s="44" t="s">
        <v>513</v>
      </c>
      <c r="B1841" s="49">
        <v>9.66</v>
      </c>
      <c r="C1841" s="49">
        <v>2.5</v>
      </c>
      <c r="D1841" s="46">
        <v>202</v>
      </c>
      <c r="E1841" s="55">
        <f>VLOOKUP(Table12[[#This Row],[Name]],M.Rd!$A:$T,MATCH(Table12[[#This Row],[L.eff]],M.Rd!$C$2:$S$2)+2,FALSE)</f>
        <v>16.8</v>
      </c>
      <c r="F1841" s="55">
        <f>VLOOKUP(Table12[[#This Row],[Name]],V.Rd!$A:$B,2,FALSE)</f>
        <v>168</v>
      </c>
      <c r="G1841" s="55">
        <f>VLOOKUP(Table12[[#This Row],[Name]],M.Rd!$A:$T,20,FALSE)</f>
        <v>227</v>
      </c>
    </row>
    <row r="1842" spans="1:7" x14ac:dyDescent="0.25">
      <c r="A1842" s="44" t="s">
        <v>513</v>
      </c>
      <c r="B1842" s="49">
        <v>9.66</v>
      </c>
      <c r="C1842" s="49">
        <v>3</v>
      </c>
      <c r="D1842" s="46">
        <v>149</v>
      </c>
      <c r="E1842" s="55">
        <f>VLOOKUP(Table12[[#This Row],[Name]],M.Rd!$A:$T,MATCH(Table12[[#This Row],[L.eff]],M.Rd!$C$2:$S$2)+2,FALSE)</f>
        <v>16.8</v>
      </c>
      <c r="F1842" s="55">
        <f>VLOOKUP(Table12[[#This Row],[Name]],V.Rd!$A:$B,2,FALSE)</f>
        <v>168</v>
      </c>
      <c r="G1842" s="55">
        <f>VLOOKUP(Table12[[#This Row],[Name]],M.Rd!$A:$T,20,FALSE)</f>
        <v>227</v>
      </c>
    </row>
    <row r="1843" spans="1:7" x14ac:dyDescent="0.25">
      <c r="A1843" s="44" t="s">
        <v>513</v>
      </c>
      <c r="B1843" s="49">
        <v>9.66</v>
      </c>
      <c r="C1843" s="49">
        <v>3.5</v>
      </c>
      <c r="D1843" s="46">
        <v>113</v>
      </c>
      <c r="E1843" s="55">
        <f>VLOOKUP(Table12[[#This Row],[Name]],M.Rd!$A:$T,MATCH(Table12[[#This Row],[L.eff]],M.Rd!$C$2:$S$2)+2,FALSE)</f>
        <v>16.8</v>
      </c>
      <c r="F1843" s="55">
        <f>VLOOKUP(Table12[[#This Row],[Name]],V.Rd!$A:$B,2,FALSE)</f>
        <v>168</v>
      </c>
      <c r="G1843" s="55">
        <f>VLOOKUP(Table12[[#This Row],[Name]],M.Rd!$A:$T,20,FALSE)</f>
        <v>227</v>
      </c>
    </row>
    <row r="1844" spans="1:7" x14ac:dyDescent="0.25">
      <c r="A1844" s="44" t="s">
        <v>513</v>
      </c>
      <c r="B1844" s="49">
        <v>9.66</v>
      </c>
      <c r="C1844" s="49">
        <v>4</v>
      </c>
      <c r="D1844" s="46">
        <v>88.7</v>
      </c>
      <c r="E1844" s="55">
        <f>VLOOKUP(Table12[[#This Row],[Name]],M.Rd!$A:$T,MATCH(Table12[[#This Row],[L.eff]],M.Rd!$C$2:$S$2)+2,FALSE)</f>
        <v>16.8</v>
      </c>
      <c r="F1844" s="55">
        <f>VLOOKUP(Table12[[#This Row],[Name]],V.Rd!$A:$B,2,FALSE)</f>
        <v>168</v>
      </c>
      <c r="G1844" s="55">
        <f>VLOOKUP(Table12[[#This Row],[Name]],M.Rd!$A:$T,20,FALSE)</f>
        <v>227</v>
      </c>
    </row>
    <row r="1845" spans="1:7" x14ac:dyDescent="0.25">
      <c r="A1845" s="44" t="s">
        <v>513</v>
      </c>
      <c r="B1845" s="49">
        <v>9.66</v>
      </c>
      <c r="C1845" s="49">
        <v>5</v>
      </c>
      <c r="D1845" s="46">
        <v>58.2</v>
      </c>
      <c r="E1845" s="55">
        <f>VLOOKUP(Table12[[#This Row],[Name]],M.Rd!$A:$T,MATCH(Table12[[#This Row],[L.eff]],M.Rd!$C$2:$S$2)+2,FALSE)</f>
        <v>1E-3</v>
      </c>
      <c r="F1845" s="55">
        <f>VLOOKUP(Table12[[#This Row],[Name]],V.Rd!$A:$B,2,FALSE)</f>
        <v>168</v>
      </c>
      <c r="G1845" s="55">
        <f>VLOOKUP(Table12[[#This Row],[Name]],M.Rd!$A:$T,20,FALSE)</f>
        <v>227</v>
      </c>
    </row>
    <row r="1846" spans="1:7" x14ac:dyDescent="0.25">
      <c r="A1846" s="44" t="s">
        <v>513</v>
      </c>
      <c r="B1846" s="49">
        <v>9.66</v>
      </c>
      <c r="C1846" s="49">
        <v>6</v>
      </c>
      <c r="D1846" s="46">
        <v>41.1</v>
      </c>
      <c r="E1846" s="55">
        <f>VLOOKUP(Table12[[#This Row],[Name]],M.Rd!$A:$T,MATCH(Table12[[#This Row],[L.eff]],M.Rd!$C$2:$S$2)+2,FALSE)</f>
        <v>1E-3</v>
      </c>
      <c r="F1846" s="55">
        <f>VLOOKUP(Table12[[#This Row],[Name]],V.Rd!$A:$B,2,FALSE)</f>
        <v>168</v>
      </c>
      <c r="G1846" s="55">
        <f>VLOOKUP(Table12[[#This Row],[Name]],M.Rd!$A:$T,20,FALSE)</f>
        <v>227</v>
      </c>
    </row>
    <row r="1847" spans="1:7" x14ac:dyDescent="0.25">
      <c r="A1847" s="44" t="s">
        <v>513</v>
      </c>
      <c r="B1847" s="49">
        <v>9.66</v>
      </c>
      <c r="C1847" s="49">
        <v>7</v>
      </c>
      <c r="D1847" s="46">
        <v>30.5</v>
      </c>
      <c r="E1847" s="55">
        <f>VLOOKUP(Table12[[#This Row],[Name]],M.Rd!$A:$T,MATCH(Table12[[#This Row],[L.eff]],M.Rd!$C$2:$S$2)+2,FALSE)</f>
        <v>1E-3</v>
      </c>
      <c r="F1847" s="55">
        <f>VLOOKUP(Table12[[#This Row],[Name]],V.Rd!$A:$B,2,FALSE)</f>
        <v>168</v>
      </c>
      <c r="G1847" s="55">
        <f>VLOOKUP(Table12[[#This Row],[Name]],M.Rd!$A:$T,20,FALSE)</f>
        <v>227</v>
      </c>
    </row>
    <row r="1848" spans="1:7" x14ac:dyDescent="0.25">
      <c r="A1848" s="44" t="s">
        <v>513</v>
      </c>
      <c r="B1848" s="49">
        <v>9.66</v>
      </c>
      <c r="C1848" s="49">
        <v>8</v>
      </c>
      <c r="D1848" s="46">
        <v>23.5</v>
      </c>
      <c r="E1848" s="55">
        <f>VLOOKUP(Table12[[#This Row],[Name]],M.Rd!$A:$T,MATCH(Table12[[#This Row],[L.eff]],M.Rd!$C$2:$S$2)+2,FALSE)</f>
        <v>1E-3</v>
      </c>
      <c r="F1848" s="55">
        <f>VLOOKUP(Table12[[#This Row],[Name]],V.Rd!$A:$B,2,FALSE)</f>
        <v>168</v>
      </c>
      <c r="G1848" s="55">
        <f>VLOOKUP(Table12[[#This Row],[Name]],M.Rd!$A:$T,20,FALSE)</f>
        <v>227</v>
      </c>
    </row>
    <row r="1849" spans="1:7" x14ac:dyDescent="0.25">
      <c r="A1849" s="44" t="s">
        <v>513</v>
      </c>
      <c r="B1849" s="49">
        <v>9.66</v>
      </c>
      <c r="C1849" s="49">
        <v>9</v>
      </c>
      <c r="D1849" s="46">
        <v>18.7</v>
      </c>
      <c r="E1849" s="55">
        <f>VLOOKUP(Table12[[#This Row],[Name]],M.Rd!$A:$T,MATCH(Table12[[#This Row],[L.eff]],M.Rd!$C$2:$S$2)+2,FALSE)</f>
        <v>1E-3</v>
      </c>
      <c r="F1849" s="55">
        <f>VLOOKUP(Table12[[#This Row],[Name]],V.Rd!$A:$B,2,FALSE)</f>
        <v>168</v>
      </c>
      <c r="G1849" s="55">
        <f>VLOOKUP(Table12[[#This Row],[Name]],M.Rd!$A:$T,20,FALSE)</f>
        <v>227</v>
      </c>
    </row>
    <row r="1850" spans="1:7" x14ac:dyDescent="0.25">
      <c r="A1850" s="44" t="s">
        <v>513</v>
      </c>
      <c r="B1850" s="49">
        <v>9.66</v>
      </c>
      <c r="C1850" s="49">
        <v>10</v>
      </c>
      <c r="D1850" s="46">
        <v>15.2</v>
      </c>
      <c r="E1850" s="55">
        <f>VLOOKUP(Table12[[#This Row],[Name]],M.Rd!$A:$T,MATCH(Table12[[#This Row],[L.eff]],M.Rd!$C$2:$S$2)+2,FALSE)</f>
        <v>1E-3</v>
      </c>
      <c r="F1850" s="55">
        <f>VLOOKUP(Table12[[#This Row],[Name]],V.Rd!$A:$B,2,FALSE)</f>
        <v>168</v>
      </c>
      <c r="G1850" s="55">
        <f>VLOOKUP(Table12[[#This Row],[Name]],M.Rd!$A:$T,20,FALSE)</f>
        <v>227</v>
      </c>
    </row>
    <row r="1851" spans="1:7" x14ac:dyDescent="0.25">
      <c r="A1851" s="44" t="s">
        <v>513</v>
      </c>
      <c r="B1851" s="49">
        <v>9.66</v>
      </c>
      <c r="C1851" s="49">
        <v>11</v>
      </c>
      <c r="D1851" s="46">
        <v>12.6</v>
      </c>
      <c r="E1851" s="55">
        <f>VLOOKUP(Table12[[#This Row],[Name]],M.Rd!$A:$T,MATCH(Table12[[#This Row],[L.eff]],M.Rd!$C$2:$S$2)+2,FALSE)</f>
        <v>1E-3</v>
      </c>
      <c r="F1851" s="55">
        <f>VLOOKUP(Table12[[#This Row],[Name]],V.Rd!$A:$B,2,FALSE)</f>
        <v>168</v>
      </c>
      <c r="G1851" s="55">
        <f>VLOOKUP(Table12[[#This Row],[Name]],M.Rd!$A:$T,20,FALSE)</f>
        <v>227</v>
      </c>
    </row>
    <row r="1852" spans="1:7" x14ac:dyDescent="0.25">
      <c r="A1852" s="44" t="s">
        <v>513</v>
      </c>
      <c r="B1852" s="49">
        <v>9.66</v>
      </c>
      <c r="C1852" s="49">
        <v>12</v>
      </c>
      <c r="D1852" s="46">
        <v>10.6</v>
      </c>
      <c r="E1852" s="55">
        <f>VLOOKUP(Table12[[#This Row],[Name]],M.Rd!$A:$T,MATCH(Table12[[#This Row],[L.eff]],M.Rd!$C$2:$S$2)+2,FALSE)</f>
        <v>1E-3</v>
      </c>
      <c r="F1852" s="55">
        <f>VLOOKUP(Table12[[#This Row],[Name]],V.Rd!$A:$B,2,FALSE)</f>
        <v>168</v>
      </c>
      <c r="G1852" s="55">
        <f>VLOOKUP(Table12[[#This Row],[Name]],M.Rd!$A:$T,20,FALSE)</f>
        <v>227</v>
      </c>
    </row>
    <row r="1853" spans="1:7" x14ac:dyDescent="0.25">
      <c r="A1853" s="44" t="s">
        <v>513</v>
      </c>
      <c r="B1853" s="49">
        <v>9.66</v>
      </c>
      <c r="C1853" s="49">
        <v>13</v>
      </c>
      <c r="D1853" s="46">
        <v>9.07</v>
      </c>
      <c r="E1853" s="55">
        <f>VLOOKUP(Table12[[#This Row],[Name]],M.Rd!$A:$T,MATCH(Table12[[#This Row],[L.eff]],M.Rd!$C$2:$S$2)+2,FALSE)</f>
        <v>1E-3</v>
      </c>
      <c r="F1853" s="55">
        <f>VLOOKUP(Table12[[#This Row],[Name]],V.Rd!$A:$B,2,FALSE)</f>
        <v>168</v>
      </c>
      <c r="G1853" s="55">
        <f>VLOOKUP(Table12[[#This Row],[Name]],M.Rd!$A:$T,20,FALSE)</f>
        <v>227</v>
      </c>
    </row>
    <row r="1854" spans="1:7" x14ac:dyDescent="0.25">
      <c r="A1854" s="44" t="s">
        <v>513</v>
      </c>
      <c r="B1854" s="49">
        <v>9.66</v>
      </c>
      <c r="C1854" s="49">
        <v>14</v>
      </c>
      <c r="D1854" s="46">
        <v>7.84</v>
      </c>
      <c r="E1854" s="55">
        <f>VLOOKUP(Table12[[#This Row],[Name]],M.Rd!$A:$T,MATCH(Table12[[#This Row],[L.eff]],M.Rd!$C$2:$S$2)+2,FALSE)</f>
        <v>1E-3</v>
      </c>
      <c r="F1854" s="55">
        <f>VLOOKUP(Table12[[#This Row],[Name]],V.Rd!$A:$B,2,FALSE)</f>
        <v>168</v>
      </c>
      <c r="G1854" s="55">
        <f>VLOOKUP(Table12[[#This Row],[Name]],M.Rd!$A:$T,20,FALSE)</f>
        <v>227</v>
      </c>
    </row>
    <row r="1855" spans="1:7" x14ac:dyDescent="0.25">
      <c r="A1855" s="43" t="s">
        <v>514</v>
      </c>
      <c r="B1855" s="48">
        <v>10.7</v>
      </c>
      <c r="C1855" s="48">
        <v>1</v>
      </c>
      <c r="D1855" s="47">
        <v>442</v>
      </c>
      <c r="E1855" s="55">
        <f>VLOOKUP(Table12[[#This Row],[Name]],M.Rd!$A:$T,MATCH(Table12[[#This Row],[L.eff]],M.Rd!$C$2:$S$2)+2,FALSE)</f>
        <v>18.399999999999999</v>
      </c>
      <c r="F1855" s="55">
        <f>VLOOKUP(Table12[[#This Row],[Name]],V.Rd!$A:$B,2,FALSE)</f>
        <v>186</v>
      </c>
      <c r="G1855" s="55">
        <f>VLOOKUP(Table12[[#This Row],[Name]],M.Rd!$A:$T,20,FALSE)</f>
        <v>249</v>
      </c>
    </row>
    <row r="1856" spans="1:7" x14ac:dyDescent="0.25">
      <c r="A1856" s="44" t="s">
        <v>514</v>
      </c>
      <c r="B1856" s="49">
        <v>10.7</v>
      </c>
      <c r="C1856" s="49">
        <v>1.5</v>
      </c>
      <c r="D1856" s="46">
        <v>386</v>
      </c>
      <c r="E1856" s="55">
        <f>VLOOKUP(Table12[[#This Row],[Name]],M.Rd!$A:$T,MATCH(Table12[[#This Row],[L.eff]],M.Rd!$C$2:$S$2)+2,FALSE)</f>
        <v>18.399999999999999</v>
      </c>
      <c r="F1856" s="55">
        <f>VLOOKUP(Table12[[#This Row],[Name]],V.Rd!$A:$B,2,FALSE)</f>
        <v>186</v>
      </c>
      <c r="G1856" s="55">
        <f>VLOOKUP(Table12[[#This Row],[Name]],M.Rd!$A:$T,20,FALSE)</f>
        <v>249</v>
      </c>
    </row>
    <row r="1857" spans="1:7" x14ac:dyDescent="0.25">
      <c r="A1857" s="44" t="s">
        <v>514</v>
      </c>
      <c r="B1857" s="49">
        <v>10.7</v>
      </c>
      <c r="C1857" s="49">
        <v>2</v>
      </c>
      <c r="D1857" s="46">
        <v>301</v>
      </c>
      <c r="E1857" s="55">
        <f>VLOOKUP(Table12[[#This Row],[Name]],M.Rd!$A:$T,MATCH(Table12[[#This Row],[L.eff]],M.Rd!$C$2:$S$2)+2,FALSE)</f>
        <v>18.399999999999999</v>
      </c>
      <c r="F1857" s="55">
        <f>VLOOKUP(Table12[[#This Row],[Name]],V.Rd!$A:$B,2,FALSE)</f>
        <v>186</v>
      </c>
      <c r="G1857" s="55">
        <f>VLOOKUP(Table12[[#This Row],[Name]],M.Rd!$A:$T,20,FALSE)</f>
        <v>249</v>
      </c>
    </row>
    <row r="1858" spans="1:7" x14ac:dyDescent="0.25">
      <c r="A1858" s="44" t="s">
        <v>514</v>
      </c>
      <c r="B1858" s="49">
        <v>10.7</v>
      </c>
      <c r="C1858" s="49">
        <v>2.5</v>
      </c>
      <c r="D1858" s="46">
        <v>220</v>
      </c>
      <c r="E1858" s="55">
        <f>VLOOKUP(Table12[[#This Row],[Name]],M.Rd!$A:$T,MATCH(Table12[[#This Row],[L.eff]],M.Rd!$C$2:$S$2)+2,FALSE)</f>
        <v>18.399999999999999</v>
      </c>
      <c r="F1858" s="55">
        <f>VLOOKUP(Table12[[#This Row],[Name]],V.Rd!$A:$B,2,FALSE)</f>
        <v>186</v>
      </c>
      <c r="G1858" s="55">
        <f>VLOOKUP(Table12[[#This Row],[Name]],M.Rd!$A:$T,20,FALSE)</f>
        <v>249</v>
      </c>
    </row>
    <row r="1859" spans="1:7" x14ac:dyDescent="0.25">
      <c r="A1859" s="44" t="s">
        <v>514</v>
      </c>
      <c r="B1859" s="49">
        <v>10.7</v>
      </c>
      <c r="C1859" s="49">
        <v>3</v>
      </c>
      <c r="D1859" s="46">
        <v>163</v>
      </c>
      <c r="E1859" s="55">
        <f>VLOOKUP(Table12[[#This Row],[Name]],M.Rd!$A:$T,MATCH(Table12[[#This Row],[L.eff]],M.Rd!$C$2:$S$2)+2,FALSE)</f>
        <v>18.399999999999999</v>
      </c>
      <c r="F1859" s="55">
        <f>VLOOKUP(Table12[[#This Row],[Name]],V.Rd!$A:$B,2,FALSE)</f>
        <v>186</v>
      </c>
      <c r="G1859" s="55">
        <f>VLOOKUP(Table12[[#This Row],[Name]],M.Rd!$A:$T,20,FALSE)</f>
        <v>249</v>
      </c>
    </row>
    <row r="1860" spans="1:7" x14ac:dyDescent="0.25">
      <c r="A1860" s="44" t="s">
        <v>514</v>
      </c>
      <c r="B1860" s="49">
        <v>10.7</v>
      </c>
      <c r="C1860" s="49">
        <v>3.5</v>
      </c>
      <c r="D1860" s="46">
        <v>124</v>
      </c>
      <c r="E1860" s="55">
        <f>VLOOKUP(Table12[[#This Row],[Name]],M.Rd!$A:$T,MATCH(Table12[[#This Row],[L.eff]],M.Rd!$C$2:$S$2)+2,FALSE)</f>
        <v>18.399999999999999</v>
      </c>
      <c r="F1860" s="55">
        <f>VLOOKUP(Table12[[#This Row],[Name]],V.Rd!$A:$B,2,FALSE)</f>
        <v>186</v>
      </c>
      <c r="G1860" s="55">
        <f>VLOOKUP(Table12[[#This Row],[Name]],M.Rd!$A:$T,20,FALSE)</f>
        <v>249</v>
      </c>
    </row>
    <row r="1861" spans="1:7" x14ac:dyDescent="0.25">
      <c r="A1861" s="44" t="s">
        <v>514</v>
      </c>
      <c r="B1861" s="49">
        <v>10.7</v>
      </c>
      <c r="C1861" s="49">
        <v>4</v>
      </c>
      <c r="D1861" s="46">
        <v>96.6</v>
      </c>
      <c r="E1861" s="55">
        <f>VLOOKUP(Table12[[#This Row],[Name]],M.Rd!$A:$T,MATCH(Table12[[#This Row],[L.eff]],M.Rd!$C$2:$S$2)+2,FALSE)</f>
        <v>18.399999999999999</v>
      </c>
      <c r="F1861" s="55">
        <f>VLOOKUP(Table12[[#This Row],[Name]],V.Rd!$A:$B,2,FALSE)</f>
        <v>186</v>
      </c>
      <c r="G1861" s="55">
        <f>VLOOKUP(Table12[[#This Row],[Name]],M.Rd!$A:$T,20,FALSE)</f>
        <v>249</v>
      </c>
    </row>
    <row r="1862" spans="1:7" x14ac:dyDescent="0.25">
      <c r="A1862" s="44" t="s">
        <v>514</v>
      </c>
      <c r="B1862" s="49">
        <v>10.7</v>
      </c>
      <c r="C1862" s="49">
        <v>5</v>
      </c>
      <c r="D1862" s="46">
        <v>63.4</v>
      </c>
      <c r="E1862" s="55">
        <f>VLOOKUP(Table12[[#This Row],[Name]],M.Rd!$A:$T,MATCH(Table12[[#This Row],[L.eff]],M.Rd!$C$2:$S$2)+2,FALSE)</f>
        <v>1E-3</v>
      </c>
      <c r="F1862" s="55">
        <f>VLOOKUP(Table12[[#This Row],[Name]],V.Rd!$A:$B,2,FALSE)</f>
        <v>186</v>
      </c>
      <c r="G1862" s="55">
        <f>VLOOKUP(Table12[[#This Row],[Name]],M.Rd!$A:$T,20,FALSE)</f>
        <v>249</v>
      </c>
    </row>
    <row r="1863" spans="1:7" x14ac:dyDescent="0.25">
      <c r="A1863" s="44" t="s">
        <v>514</v>
      </c>
      <c r="B1863" s="49">
        <v>10.7</v>
      </c>
      <c r="C1863" s="49">
        <v>6</v>
      </c>
      <c r="D1863" s="46">
        <v>44.7</v>
      </c>
      <c r="E1863" s="55">
        <f>VLOOKUP(Table12[[#This Row],[Name]],M.Rd!$A:$T,MATCH(Table12[[#This Row],[L.eff]],M.Rd!$C$2:$S$2)+2,FALSE)</f>
        <v>1E-3</v>
      </c>
      <c r="F1863" s="55">
        <f>VLOOKUP(Table12[[#This Row],[Name]],V.Rd!$A:$B,2,FALSE)</f>
        <v>186</v>
      </c>
      <c r="G1863" s="55">
        <f>VLOOKUP(Table12[[#This Row],[Name]],M.Rd!$A:$T,20,FALSE)</f>
        <v>249</v>
      </c>
    </row>
    <row r="1864" spans="1:7" x14ac:dyDescent="0.25">
      <c r="A1864" s="44" t="s">
        <v>514</v>
      </c>
      <c r="B1864" s="49">
        <v>10.7</v>
      </c>
      <c r="C1864" s="49">
        <v>7</v>
      </c>
      <c r="D1864" s="46">
        <v>33.200000000000003</v>
      </c>
      <c r="E1864" s="55">
        <f>VLOOKUP(Table12[[#This Row],[Name]],M.Rd!$A:$T,MATCH(Table12[[#This Row],[L.eff]],M.Rd!$C$2:$S$2)+2,FALSE)</f>
        <v>1E-3</v>
      </c>
      <c r="F1864" s="55">
        <f>VLOOKUP(Table12[[#This Row],[Name]],V.Rd!$A:$B,2,FALSE)</f>
        <v>186</v>
      </c>
      <c r="G1864" s="55">
        <f>VLOOKUP(Table12[[#This Row],[Name]],M.Rd!$A:$T,20,FALSE)</f>
        <v>249</v>
      </c>
    </row>
    <row r="1865" spans="1:7" x14ac:dyDescent="0.25">
      <c r="A1865" s="44" t="s">
        <v>514</v>
      </c>
      <c r="B1865" s="49">
        <v>10.7</v>
      </c>
      <c r="C1865" s="49">
        <v>8</v>
      </c>
      <c r="D1865" s="46">
        <v>25.6</v>
      </c>
      <c r="E1865" s="55">
        <f>VLOOKUP(Table12[[#This Row],[Name]],M.Rd!$A:$T,MATCH(Table12[[#This Row],[L.eff]],M.Rd!$C$2:$S$2)+2,FALSE)</f>
        <v>1E-3</v>
      </c>
      <c r="F1865" s="55">
        <f>VLOOKUP(Table12[[#This Row],[Name]],V.Rd!$A:$B,2,FALSE)</f>
        <v>186</v>
      </c>
      <c r="G1865" s="55">
        <f>VLOOKUP(Table12[[#This Row],[Name]],M.Rd!$A:$T,20,FALSE)</f>
        <v>249</v>
      </c>
    </row>
    <row r="1866" spans="1:7" x14ac:dyDescent="0.25">
      <c r="A1866" s="44" t="s">
        <v>514</v>
      </c>
      <c r="B1866" s="49">
        <v>10.7</v>
      </c>
      <c r="C1866" s="49">
        <v>9</v>
      </c>
      <c r="D1866" s="46">
        <v>20.3</v>
      </c>
      <c r="E1866" s="55">
        <f>VLOOKUP(Table12[[#This Row],[Name]],M.Rd!$A:$T,MATCH(Table12[[#This Row],[L.eff]],M.Rd!$C$2:$S$2)+2,FALSE)</f>
        <v>1E-3</v>
      </c>
      <c r="F1866" s="55">
        <f>VLOOKUP(Table12[[#This Row],[Name]],V.Rd!$A:$B,2,FALSE)</f>
        <v>186</v>
      </c>
      <c r="G1866" s="55">
        <f>VLOOKUP(Table12[[#This Row],[Name]],M.Rd!$A:$T,20,FALSE)</f>
        <v>249</v>
      </c>
    </row>
    <row r="1867" spans="1:7" x14ac:dyDescent="0.25">
      <c r="A1867" s="44" t="s">
        <v>514</v>
      </c>
      <c r="B1867" s="49">
        <v>10.7</v>
      </c>
      <c r="C1867" s="49">
        <v>10</v>
      </c>
      <c r="D1867" s="46">
        <v>16.5</v>
      </c>
      <c r="E1867" s="55">
        <f>VLOOKUP(Table12[[#This Row],[Name]],M.Rd!$A:$T,MATCH(Table12[[#This Row],[L.eff]],M.Rd!$C$2:$S$2)+2,FALSE)</f>
        <v>1E-3</v>
      </c>
      <c r="F1867" s="55">
        <f>VLOOKUP(Table12[[#This Row],[Name]],V.Rd!$A:$B,2,FALSE)</f>
        <v>186</v>
      </c>
      <c r="G1867" s="55">
        <f>VLOOKUP(Table12[[#This Row],[Name]],M.Rd!$A:$T,20,FALSE)</f>
        <v>249</v>
      </c>
    </row>
    <row r="1868" spans="1:7" x14ac:dyDescent="0.25">
      <c r="A1868" s="44" t="s">
        <v>514</v>
      </c>
      <c r="B1868" s="49">
        <v>10.7</v>
      </c>
      <c r="C1868" s="49">
        <v>11</v>
      </c>
      <c r="D1868" s="46">
        <v>13.7</v>
      </c>
      <c r="E1868" s="55">
        <f>VLOOKUP(Table12[[#This Row],[Name]],M.Rd!$A:$T,MATCH(Table12[[#This Row],[L.eff]],M.Rd!$C$2:$S$2)+2,FALSE)</f>
        <v>1E-3</v>
      </c>
      <c r="F1868" s="55">
        <f>VLOOKUP(Table12[[#This Row],[Name]],V.Rd!$A:$B,2,FALSE)</f>
        <v>186</v>
      </c>
      <c r="G1868" s="55">
        <f>VLOOKUP(Table12[[#This Row],[Name]],M.Rd!$A:$T,20,FALSE)</f>
        <v>249</v>
      </c>
    </row>
    <row r="1869" spans="1:7" x14ac:dyDescent="0.25">
      <c r="A1869" s="44" t="s">
        <v>514</v>
      </c>
      <c r="B1869" s="49">
        <v>10.7</v>
      </c>
      <c r="C1869" s="49">
        <v>12</v>
      </c>
      <c r="D1869" s="46">
        <v>11.6</v>
      </c>
      <c r="E1869" s="55">
        <f>VLOOKUP(Table12[[#This Row],[Name]],M.Rd!$A:$T,MATCH(Table12[[#This Row],[L.eff]],M.Rd!$C$2:$S$2)+2,FALSE)</f>
        <v>1E-3</v>
      </c>
      <c r="F1869" s="55">
        <f>VLOOKUP(Table12[[#This Row],[Name]],V.Rd!$A:$B,2,FALSE)</f>
        <v>186</v>
      </c>
      <c r="G1869" s="55">
        <f>VLOOKUP(Table12[[#This Row],[Name]],M.Rd!$A:$T,20,FALSE)</f>
        <v>249</v>
      </c>
    </row>
    <row r="1870" spans="1:7" x14ac:dyDescent="0.25">
      <c r="A1870" s="44" t="s">
        <v>514</v>
      </c>
      <c r="B1870" s="49">
        <v>10.7</v>
      </c>
      <c r="C1870" s="49">
        <v>13</v>
      </c>
      <c r="D1870" s="46">
        <v>9.8699999999999992</v>
      </c>
      <c r="E1870" s="55">
        <f>VLOOKUP(Table12[[#This Row],[Name]],M.Rd!$A:$T,MATCH(Table12[[#This Row],[L.eff]],M.Rd!$C$2:$S$2)+2,FALSE)</f>
        <v>1E-3</v>
      </c>
      <c r="F1870" s="55">
        <f>VLOOKUP(Table12[[#This Row],[Name]],V.Rd!$A:$B,2,FALSE)</f>
        <v>186</v>
      </c>
      <c r="G1870" s="55">
        <f>VLOOKUP(Table12[[#This Row],[Name]],M.Rd!$A:$T,20,FALSE)</f>
        <v>249</v>
      </c>
    </row>
    <row r="1871" spans="1:7" x14ac:dyDescent="0.25">
      <c r="A1871" s="44" t="s">
        <v>514</v>
      </c>
      <c r="B1871" s="49">
        <v>10.7</v>
      </c>
      <c r="C1871" s="49">
        <v>14</v>
      </c>
      <c r="D1871" s="46">
        <v>8.5299999999999994</v>
      </c>
      <c r="E1871" s="55">
        <f>VLOOKUP(Table12[[#This Row],[Name]],M.Rd!$A:$T,MATCH(Table12[[#This Row],[L.eff]],M.Rd!$C$2:$S$2)+2,FALSE)</f>
        <v>1E-3</v>
      </c>
      <c r="F1871" s="55">
        <f>VLOOKUP(Table12[[#This Row],[Name]],V.Rd!$A:$B,2,FALSE)</f>
        <v>186</v>
      </c>
      <c r="G1871" s="55">
        <f>VLOOKUP(Table12[[#This Row],[Name]],M.Rd!$A:$T,20,FALSE)</f>
        <v>249</v>
      </c>
    </row>
    <row r="1872" spans="1:7" x14ac:dyDescent="0.25">
      <c r="A1872" s="43" t="s">
        <v>515</v>
      </c>
      <c r="B1872" s="48">
        <v>13.1</v>
      </c>
      <c r="C1872" s="48">
        <v>1</v>
      </c>
      <c r="D1872" s="47">
        <v>541</v>
      </c>
      <c r="E1872" s="55">
        <f>VLOOKUP(Table12[[#This Row],[Name]],M.Rd!$A:$T,MATCH(Table12[[#This Row],[L.eff]],M.Rd!$C$2:$S$2)+2,FALSE)</f>
        <v>22.4</v>
      </c>
      <c r="F1872" s="55">
        <f>VLOOKUP(Table12[[#This Row],[Name]],V.Rd!$A:$B,2,FALSE)</f>
        <v>228</v>
      </c>
      <c r="G1872" s="55">
        <f>VLOOKUP(Table12[[#This Row],[Name]],M.Rd!$A:$T,20,FALSE)</f>
        <v>299</v>
      </c>
    </row>
    <row r="1873" spans="1:7" x14ac:dyDescent="0.25">
      <c r="A1873" s="44" t="s">
        <v>515</v>
      </c>
      <c r="B1873" s="49">
        <v>13.1</v>
      </c>
      <c r="C1873" s="49">
        <v>1.5</v>
      </c>
      <c r="D1873" s="46">
        <v>469</v>
      </c>
      <c r="E1873" s="55">
        <f>VLOOKUP(Table12[[#This Row],[Name]],M.Rd!$A:$T,MATCH(Table12[[#This Row],[L.eff]],M.Rd!$C$2:$S$2)+2,FALSE)</f>
        <v>22.4</v>
      </c>
      <c r="F1873" s="55">
        <f>VLOOKUP(Table12[[#This Row],[Name]],V.Rd!$A:$B,2,FALSE)</f>
        <v>228</v>
      </c>
      <c r="G1873" s="55">
        <f>VLOOKUP(Table12[[#This Row],[Name]],M.Rd!$A:$T,20,FALSE)</f>
        <v>299</v>
      </c>
    </row>
    <row r="1874" spans="1:7" x14ac:dyDescent="0.25">
      <c r="A1874" s="44" t="s">
        <v>515</v>
      </c>
      <c r="B1874" s="49">
        <v>13.1</v>
      </c>
      <c r="C1874" s="49">
        <v>2</v>
      </c>
      <c r="D1874" s="46">
        <v>363</v>
      </c>
      <c r="E1874" s="55">
        <f>VLOOKUP(Table12[[#This Row],[Name]],M.Rd!$A:$T,MATCH(Table12[[#This Row],[L.eff]],M.Rd!$C$2:$S$2)+2,FALSE)</f>
        <v>22.4</v>
      </c>
      <c r="F1874" s="55">
        <f>VLOOKUP(Table12[[#This Row],[Name]],V.Rd!$A:$B,2,FALSE)</f>
        <v>228</v>
      </c>
      <c r="G1874" s="55">
        <f>VLOOKUP(Table12[[#This Row],[Name]],M.Rd!$A:$T,20,FALSE)</f>
        <v>299</v>
      </c>
    </row>
    <row r="1875" spans="1:7" x14ac:dyDescent="0.25">
      <c r="A1875" s="44" t="s">
        <v>515</v>
      </c>
      <c r="B1875" s="49">
        <v>13.1</v>
      </c>
      <c r="C1875" s="49">
        <v>2.5</v>
      </c>
      <c r="D1875" s="46">
        <v>264</v>
      </c>
      <c r="E1875" s="55">
        <f>VLOOKUP(Table12[[#This Row],[Name]],M.Rd!$A:$T,MATCH(Table12[[#This Row],[L.eff]],M.Rd!$C$2:$S$2)+2,FALSE)</f>
        <v>22.4</v>
      </c>
      <c r="F1875" s="55">
        <f>VLOOKUP(Table12[[#This Row],[Name]],V.Rd!$A:$B,2,FALSE)</f>
        <v>228</v>
      </c>
      <c r="G1875" s="55">
        <f>VLOOKUP(Table12[[#This Row],[Name]],M.Rd!$A:$T,20,FALSE)</f>
        <v>299</v>
      </c>
    </row>
    <row r="1876" spans="1:7" x14ac:dyDescent="0.25">
      <c r="A1876" s="44" t="s">
        <v>515</v>
      </c>
      <c r="B1876" s="49">
        <v>13.1</v>
      </c>
      <c r="C1876" s="49">
        <v>3</v>
      </c>
      <c r="D1876" s="46">
        <v>194</v>
      </c>
      <c r="E1876" s="55">
        <f>VLOOKUP(Table12[[#This Row],[Name]],M.Rd!$A:$T,MATCH(Table12[[#This Row],[L.eff]],M.Rd!$C$2:$S$2)+2,FALSE)</f>
        <v>22.4</v>
      </c>
      <c r="F1876" s="55">
        <f>VLOOKUP(Table12[[#This Row],[Name]],V.Rd!$A:$B,2,FALSE)</f>
        <v>228</v>
      </c>
      <c r="G1876" s="55">
        <f>VLOOKUP(Table12[[#This Row],[Name]],M.Rd!$A:$T,20,FALSE)</f>
        <v>299</v>
      </c>
    </row>
    <row r="1877" spans="1:7" x14ac:dyDescent="0.25">
      <c r="A1877" s="44" t="s">
        <v>515</v>
      </c>
      <c r="B1877" s="49">
        <v>13.1</v>
      </c>
      <c r="C1877" s="49">
        <v>3.5</v>
      </c>
      <c r="D1877" s="46">
        <v>147</v>
      </c>
      <c r="E1877" s="55">
        <f>VLOOKUP(Table12[[#This Row],[Name]],M.Rd!$A:$T,MATCH(Table12[[#This Row],[L.eff]],M.Rd!$C$2:$S$2)+2,FALSE)</f>
        <v>22.4</v>
      </c>
      <c r="F1877" s="55">
        <f>VLOOKUP(Table12[[#This Row],[Name]],V.Rd!$A:$B,2,FALSE)</f>
        <v>228</v>
      </c>
      <c r="G1877" s="55">
        <f>VLOOKUP(Table12[[#This Row],[Name]],M.Rd!$A:$T,20,FALSE)</f>
        <v>299</v>
      </c>
    </row>
    <row r="1878" spans="1:7" x14ac:dyDescent="0.25">
      <c r="A1878" s="44" t="s">
        <v>515</v>
      </c>
      <c r="B1878" s="49">
        <v>13.1</v>
      </c>
      <c r="C1878" s="49">
        <v>4</v>
      </c>
      <c r="D1878" s="46">
        <v>115</v>
      </c>
      <c r="E1878" s="55">
        <f>VLOOKUP(Table12[[#This Row],[Name]],M.Rd!$A:$T,MATCH(Table12[[#This Row],[L.eff]],M.Rd!$C$2:$S$2)+2,FALSE)</f>
        <v>22.4</v>
      </c>
      <c r="F1878" s="55">
        <f>VLOOKUP(Table12[[#This Row],[Name]],V.Rd!$A:$B,2,FALSE)</f>
        <v>228</v>
      </c>
      <c r="G1878" s="55">
        <f>VLOOKUP(Table12[[#This Row],[Name]],M.Rd!$A:$T,20,FALSE)</f>
        <v>299</v>
      </c>
    </row>
    <row r="1879" spans="1:7" x14ac:dyDescent="0.25">
      <c r="A1879" s="44" t="s">
        <v>515</v>
      </c>
      <c r="B1879" s="49">
        <v>13.1</v>
      </c>
      <c r="C1879" s="49">
        <v>5</v>
      </c>
      <c r="D1879" s="46">
        <v>75.5</v>
      </c>
      <c r="E1879" s="55">
        <f>VLOOKUP(Table12[[#This Row],[Name]],M.Rd!$A:$T,MATCH(Table12[[#This Row],[L.eff]],M.Rd!$C$2:$S$2)+2,FALSE)</f>
        <v>1E-3</v>
      </c>
      <c r="F1879" s="55">
        <f>VLOOKUP(Table12[[#This Row],[Name]],V.Rd!$A:$B,2,FALSE)</f>
        <v>228</v>
      </c>
      <c r="G1879" s="55">
        <f>VLOOKUP(Table12[[#This Row],[Name]],M.Rd!$A:$T,20,FALSE)</f>
        <v>299</v>
      </c>
    </row>
    <row r="1880" spans="1:7" x14ac:dyDescent="0.25">
      <c r="A1880" s="44" t="s">
        <v>515</v>
      </c>
      <c r="B1880" s="49">
        <v>13.1</v>
      </c>
      <c r="C1880" s="49">
        <v>6</v>
      </c>
      <c r="D1880" s="46">
        <v>53.2</v>
      </c>
      <c r="E1880" s="55">
        <f>VLOOKUP(Table12[[#This Row],[Name]],M.Rd!$A:$T,MATCH(Table12[[#This Row],[L.eff]],M.Rd!$C$2:$S$2)+2,FALSE)</f>
        <v>1E-3</v>
      </c>
      <c r="F1880" s="55">
        <f>VLOOKUP(Table12[[#This Row],[Name]],V.Rd!$A:$B,2,FALSE)</f>
        <v>228</v>
      </c>
      <c r="G1880" s="55">
        <f>VLOOKUP(Table12[[#This Row],[Name]],M.Rd!$A:$T,20,FALSE)</f>
        <v>299</v>
      </c>
    </row>
    <row r="1881" spans="1:7" x14ac:dyDescent="0.25">
      <c r="A1881" s="44" t="s">
        <v>515</v>
      </c>
      <c r="B1881" s="49">
        <v>13.1</v>
      </c>
      <c r="C1881" s="49">
        <v>7</v>
      </c>
      <c r="D1881" s="46">
        <v>39.5</v>
      </c>
      <c r="E1881" s="55">
        <f>VLOOKUP(Table12[[#This Row],[Name]],M.Rd!$A:$T,MATCH(Table12[[#This Row],[L.eff]],M.Rd!$C$2:$S$2)+2,FALSE)</f>
        <v>1E-3</v>
      </c>
      <c r="F1881" s="55">
        <f>VLOOKUP(Table12[[#This Row],[Name]],V.Rd!$A:$B,2,FALSE)</f>
        <v>228</v>
      </c>
      <c r="G1881" s="55">
        <f>VLOOKUP(Table12[[#This Row],[Name]],M.Rd!$A:$T,20,FALSE)</f>
        <v>299</v>
      </c>
    </row>
    <row r="1882" spans="1:7" x14ac:dyDescent="0.25">
      <c r="A1882" s="44" t="s">
        <v>515</v>
      </c>
      <c r="B1882" s="49">
        <v>13.1</v>
      </c>
      <c r="C1882" s="49">
        <v>8</v>
      </c>
      <c r="D1882" s="46">
        <v>30.4</v>
      </c>
      <c r="E1882" s="55">
        <f>VLOOKUP(Table12[[#This Row],[Name]],M.Rd!$A:$T,MATCH(Table12[[#This Row],[L.eff]],M.Rd!$C$2:$S$2)+2,FALSE)</f>
        <v>1E-3</v>
      </c>
      <c r="F1882" s="55">
        <f>VLOOKUP(Table12[[#This Row],[Name]],V.Rd!$A:$B,2,FALSE)</f>
        <v>228</v>
      </c>
      <c r="G1882" s="55">
        <f>VLOOKUP(Table12[[#This Row],[Name]],M.Rd!$A:$T,20,FALSE)</f>
        <v>299</v>
      </c>
    </row>
    <row r="1883" spans="1:7" x14ac:dyDescent="0.25">
      <c r="A1883" s="44" t="s">
        <v>515</v>
      </c>
      <c r="B1883" s="49">
        <v>13.1</v>
      </c>
      <c r="C1883" s="49">
        <v>9</v>
      </c>
      <c r="D1883" s="46">
        <v>24.2</v>
      </c>
      <c r="E1883" s="55">
        <f>VLOOKUP(Table12[[#This Row],[Name]],M.Rd!$A:$T,MATCH(Table12[[#This Row],[L.eff]],M.Rd!$C$2:$S$2)+2,FALSE)</f>
        <v>1E-3</v>
      </c>
      <c r="F1883" s="55">
        <f>VLOOKUP(Table12[[#This Row],[Name]],V.Rd!$A:$B,2,FALSE)</f>
        <v>228</v>
      </c>
      <c r="G1883" s="55">
        <f>VLOOKUP(Table12[[#This Row],[Name]],M.Rd!$A:$T,20,FALSE)</f>
        <v>299</v>
      </c>
    </row>
    <row r="1884" spans="1:7" x14ac:dyDescent="0.25">
      <c r="A1884" s="44" t="s">
        <v>515</v>
      </c>
      <c r="B1884" s="49">
        <v>13.1</v>
      </c>
      <c r="C1884" s="49">
        <v>10</v>
      </c>
      <c r="D1884" s="46">
        <v>19.7</v>
      </c>
      <c r="E1884" s="55">
        <f>VLOOKUP(Table12[[#This Row],[Name]],M.Rd!$A:$T,MATCH(Table12[[#This Row],[L.eff]],M.Rd!$C$2:$S$2)+2,FALSE)</f>
        <v>1E-3</v>
      </c>
      <c r="F1884" s="55">
        <f>VLOOKUP(Table12[[#This Row],[Name]],V.Rd!$A:$B,2,FALSE)</f>
        <v>228</v>
      </c>
      <c r="G1884" s="55">
        <f>VLOOKUP(Table12[[#This Row],[Name]],M.Rd!$A:$T,20,FALSE)</f>
        <v>299</v>
      </c>
    </row>
    <row r="1885" spans="1:7" x14ac:dyDescent="0.25">
      <c r="A1885" s="44" t="s">
        <v>515</v>
      </c>
      <c r="B1885" s="49">
        <v>13.1</v>
      </c>
      <c r="C1885" s="49">
        <v>11</v>
      </c>
      <c r="D1885" s="46">
        <v>16.3</v>
      </c>
      <c r="E1885" s="55">
        <f>VLOOKUP(Table12[[#This Row],[Name]],M.Rd!$A:$T,MATCH(Table12[[#This Row],[L.eff]],M.Rd!$C$2:$S$2)+2,FALSE)</f>
        <v>1E-3</v>
      </c>
      <c r="F1885" s="55">
        <f>VLOOKUP(Table12[[#This Row],[Name]],V.Rd!$A:$B,2,FALSE)</f>
        <v>228</v>
      </c>
      <c r="G1885" s="55">
        <f>VLOOKUP(Table12[[#This Row],[Name]],M.Rd!$A:$T,20,FALSE)</f>
        <v>299</v>
      </c>
    </row>
    <row r="1886" spans="1:7" x14ac:dyDescent="0.25">
      <c r="A1886" s="44" t="s">
        <v>515</v>
      </c>
      <c r="B1886" s="49">
        <v>13.1</v>
      </c>
      <c r="C1886" s="49">
        <v>12</v>
      </c>
      <c r="D1886" s="46">
        <v>13.7</v>
      </c>
      <c r="E1886" s="55">
        <f>VLOOKUP(Table12[[#This Row],[Name]],M.Rd!$A:$T,MATCH(Table12[[#This Row],[L.eff]],M.Rd!$C$2:$S$2)+2,FALSE)</f>
        <v>1E-3</v>
      </c>
      <c r="F1886" s="55">
        <f>VLOOKUP(Table12[[#This Row],[Name]],V.Rd!$A:$B,2,FALSE)</f>
        <v>228</v>
      </c>
      <c r="G1886" s="55">
        <f>VLOOKUP(Table12[[#This Row],[Name]],M.Rd!$A:$T,20,FALSE)</f>
        <v>299</v>
      </c>
    </row>
    <row r="1887" spans="1:7" x14ac:dyDescent="0.25">
      <c r="A1887" s="44" t="s">
        <v>515</v>
      </c>
      <c r="B1887" s="49">
        <v>13.1</v>
      </c>
      <c r="C1887" s="49">
        <v>13</v>
      </c>
      <c r="D1887" s="46">
        <v>11.7</v>
      </c>
      <c r="E1887" s="55">
        <f>VLOOKUP(Table12[[#This Row],[Name]],M.Rd!$A:$T,MATCH(Table12[[#This Row],[L.eff]],M.Rd!$C$2:$S$2)+2,FALSE)</f>
        <v>1E-3</v>
      </c>
      <c r="F1887" s="55">
        <f>VLOOKUP(Table12[[#This Row],[Name]],V.Rd!$A:$B,2,FALSE)</f>
        <v>228</v>
      </c>
      <c r="G1887" s="55">
        <f>VLOOKUP(Table12[[#This Row],[Name]],M.Rd!$A:$T,20,FALSE)</f>
        <v>299</v>
      </c>
    </row>
    <row r="1888" spans="1:7" x14ac:dyDescent="0.25">
      <c r="A1888" s="44" t="s">
        <v>515</v>
      </c>
      <c r="B1888" s="49">
        <v>13.1</v>
      </c>
      <c r="C1888" s="49">
        <v>14</v>
      </c>
      <c r="D1888" s="46">
        <v>10.1</v>
      </c>
      <c r="E1888" s="55">
        <f>VLOOKUP(Table12[[#This Row],[Name]],M.Rd!$A:$T,MATCH(Table12[[#This Row],[L.eff]],M.Rd!$C$2:$S$2)+2,FALSE)</f>
        <v>1E-3</v>
      </c>
      <c r="F1888" s="55">
        <f>VLOOKUP(Table12[[#This Row],[Name]],V.Rd!$A:$B,2,FALSE)</f>
        <v>228</v>
      </c>
      <c r="G1888" s="55">
        <f>VLOOKUP(Table12[[#This Row],[Name]],M.Rd!$A:$T,20,FALSE)</f>
        <v>299</v>
      </c>
    </row>
    <row r="1889" spans="1:7" x14ac:dyDescent="0.25">
      <c r="A1889" s="43" t="s">
        <v>516</v>
      </c>
      <c r="B1889" s="48">
        <v>16.2</v>
      </c>
      <c r="C1889" s="48">
        <v>1</v>
      </c>
      <c r="D1889" s="47">
        <v>667</v>
      </c>
      <c r="E1889" s="55">
        <f>VLOOKUP(Table12[[#This Row],[Name]],M.Rd!$A:$T,MATCH(Table12[[#This Row],[L.eff]],M.Rd!$C$2:$S$2)+2,FALSE)</f>
        <v>27.2</v>
      </c>
      <c r="F1889" s="55">
        <f>VLOOKUP(Table12[[#This Row],[Name]],V.Rd!$A:$B,2,FALSE)</f>
        <v>283</v>
      </c>
      <c r="G1889" s="55">
        <f>VLOOKUP(Table12[[#This Row],[Name]],M.Rd!$A:$T,20,FALSE)</f>
        <v>358</v>
      </c>
    </row>
    <row r="1890" spans="1:7" x14ac:dyDescent="0.25">
      <c r="A1890" s="44" t="s">
        <v>516</v>
      </c>
      <c r="B1890" s="49">
        <v>16.2</v>
      </c>
      <c r="C1890" s="49">
        <v>1.5</v>
      </c>
      <c r="D1890" s="46">
        <v>572</v>
      </c>
      <c r="E1890" s="55">
        <f>VLOOKUP(Table12[[#This Row],[Name]],M.Rd!$A:$T,MATCH(Table12[[#This Row],[L.eff]],M.Rd!$C$2:$S$2)+2,FALSE)</f>
        <v>27.2</v>
      </c>
      <c r="F1890" s="55">
        <f>VLOOKUP(Table12[[#This Row],[Name]],V.Rd!$A:$B,2,FALSE)</f>
        <v>283</v>
      </c>
      <c r="G1890" s="55">
        <f>VLOOKUP(Table12[[#This Row],[Name]],M.Rd!$A:$T,20,FALSE)</f>
        <v>358</v>
      </c>
    </row>
    <row r="1891" spans="1:7" x14ac:dyDescent="0.25">
      <c r="A1891" s="44" t="s">
        <v>516</v>
      </c>
      <c r="B1891" s="49">
        <v>16.2</v>
      </c>
      <c r="C1891" s="49">
        <v>2</v>
      </c>
      <c r="D1891" s="46">
        <v>436</v>
      </c>
      <c r="E1891" s="55">
        <f>VLOOKUP(Table12[[#This Row],[Name]],M.Rd!$A:$T,MATCH(Table12[[#This Row],[L.eff]],M.Rd!$C$2:$S$2)+2,FALSE)</f>
        <v>27.2</v>
      </c>
      <c r="F1891" s="55">
        <f>VLOOKUP(Table12[[#This Row],[Name]],V.Rd!$A:$B,2,FALSE)</f>
        <v>283</v>
      </c>
      <c r="G1891" s="55">
        <f>VLOOKUP(Table12[[#This Row],[Name]],M.Rd!$A:$T,20,FALSE)</f>
        <v>358</v>
      </c>
    </row>
    <row r="1892" spans="1:7" x14ac:dyDescent="0.25">
      <c r="A1892" s="44" t="s">
        <v>516</v>
      </c>
      <c r="B1892" s="49">
        <v>16.2</v>
      </c>
      <c r="C1892" s="49">
        <v>2.5</v>
      </c>
      <c r="D1892" s="46">
        <v>314</v>
      </c>
      <c r="E1892" s="55">
        <f>VLOOKUP(Table12[[#This Row],[Name]],M.Rd!$A:$T,MATCH(Table12[[#This Row],[L.eff]],M.Rd!$C$2:$S$2)+2,FALSE)</f>
        <v>27.2</v>
      </c>
      <c r="F1892" s="55">
        <f>VLOOKUP(Table12[[#This Row],[Name]],V.Rd!$A:$B,2,FALSE)</f>
        <v>283</v>
      </c>
      <c r="G1892" s="55">
        <f>VLOOKUP(Table12[[#This Row],[Name]],M.Rd!$A:$T,20,FALSE)</f>
        <v>358</v>
      </c>
    </row>
    <row r="1893" spans="1:7" x14ac:dyDescent="0.25">
      <c r="A1893" s="44" t="s">
        <v>516</v>
      </c>
      <c r="B1893" s="49">
        <v>16.2</v>
      </c>
      <c r="C1893" s="49">
        <v>3</v>
      </c>
      <c r="D1893" s="46">
        <v>230</v>
      </c>
      <c r="E1893" s="55">
        <f>VLOOKUP(Table12[[#This Row],[Name]],M.Rd!$A:$T,MATCH(Table12[[#This Row],[L.eff]],M.Rd!$C$2:$S$2)+2,FALSE)</f>
        <v>27.2</v>
      </c>
      <c r="F1893" s="55">
        <f>VLOOKUP(Table12[[#This Row],[Name]],V.Rd!$A:$B,2,FALSE)</f>
        <v>283</v>
      </c>
      <c r="G1893" s="55">
        <f>VLOOKUP(Table12[[#This Row],[Name]],M.Rd!$A:$T,20,FALSE)</f>
        <v>358</v>
      </c>
    </row>
    <row r="1894" spans="1:7" x14ac:dyDescent="0.25">
      <c r="A1894" s="44" t="s">
        <v>516</v>
      </c>
      <c r="B1894" s="49">
        <v>16.2</v>
      </c>
      <c r="C1894" s="49">
        <v>3.5</v>
      </c>
      <c r="D1894" s="46">
        <v>174</v>
      </c>
      <c r="E1894" s="55">
        <f>VLOOKUP(Table12[[#This Row],[Name]],M.Rd!$A:$T,MATCH(Table12[[#This Row],[L.eff]],M.Rd!$C$2:$S$2)+2,FALSE)</f>
        <v>27.2</v>
      </c>
      <c r="F1894" s="55">
        <f>VLOOKUP(Table12[[#This Row],[Name]],V.Rd!$A:$B,2,FALSE)</f>
        <v>283</v>
      </c>
      <c r="G1894" s="55">
        <f>VLOOKUP(Table12[[#This Row],[Name]],M.Rd!$A:$T,20,FALSE)</f>
        <v>358</v>
      </c>
    </row>
    <row r="1895" spans="1:7" x14ac:dyDescent="0.25">
      <c r="A1895" s="44" t="s">
        <v>516</v>
      </c>
      <c r="B1895" s="49">
        <v>16.2</v>
      </c>
      <c r="C1895" s="49">
        <v>4</v>
      </c>
      <c r="D1895" s="46">
        <v>136</v>
      </c>
      <c r="E1895" s="55">
        <f>VLOOKUP(Table12[[#This Row],[Name]],M.Rd!$A:$T,MATCH(Table12[[#This Row],[L.eff]],M.Rd!$C$2:$S$2)+2,FALSE)</f>
        <v>27.2</v>
      </c>
      <c r="F1895" s="55">
        <f>VLOOKUP(Table12[[#This Row],[Name]],V.Rd!$A:$B,2,FALSE)</f>
        <v>283</v>
      </c>
      <c r="G1895" s="55">
        <f>VLOOKUP(Table12[[#This Row],[Name]],M.Rd!$A:$T,20,FALSE)</f>
        <v>358</v>
      </c>
    </row>
    <row r="1896" spans="1:7" x14ac:dyDescent="0.25">
      <c r="A1896" s="44" t="s">
        <v>516</v>
      </c>
      <c r="B1896" s="49">
        <v>16.2</v>
      </c>
      <c r="C1896" s="49">
        <v>5</v>
      </c>
      <c r="D1896" s="46">
        <v>89.2</v>
      </c>
      <c r="E1896" s="55">
        <f>VLOOKUP(Table12[[#This Row],[Name]],M.Rd!$A:$T,MATCH(Table12[[#This Row],[L.eff]],M.Rd!$C$2:$S$2)+2,FALSE)</f>
        <v>1E-3</v>
      </c>
      <c r="F1896" s="55">
        <f>VLOOKUP(Table12[[#This Row],[Name]],V.Rd!$A:$B,2,FALSE)</f>
        <v>283</v>
      </c>
      <c r="G1896" s="55">
        <f>VLOOKUP(Table12[[#This Row],[Name]],M.Rd!$A:$T,20,FALSE)</f>
        <v>358</v>
      </c>
    </row>
    <row r="1897" spans="1:7" x14ac:dyDescent="0.25">
      <c r="A1897" s="44" t="s">
        <v>516</v>
      </c>
      <c r="B1897" s="49">
        <v>16.2</v>
      </c>
      <c r="C1897" s="49">
        <v>6</v>
      </c>
      <c r="D1897" s="46">
        <v>62.8</v>
      </c>
      <c r="E1897" s="55">
        <f>VLOOKUP(Table12[[#This Row],[Name]],M.Rd!$A:$T,MATCH(Table12[[#This Row],[L.eff]],M.Rd!$C$2:$S$2)+2,FALSE)</f>
        <v>1E-3</v>
      </c>
      <c r="F1897" s="55">
        <f>VLOOKUP(Table12[[#This Row],[Name]],V.Rd!$A:$B,2,FALSE)</f>
        <v>283</v>
      </c>
      <c r="G1897" s="55">
        <f>VLOOKUP(Table12[[#This Row],[Name]],M.Rd!$A:$T,20,FALSE)</f>
        <v>358</v>
      </c>
    </row>
    <row r="1898" spans="1:7" x14ac:dyDescent="0.25">
      <c r="A1898" s="44" t="s">
        <v>516</v>
      </c>
      <c r="B1898" s="49">
        <v>16.2</v>
      </c>
      <c r="C1898" s="49">
        <v>7</v>
      </c>
      <c r="D1898" s="46">
        <v>46.6</v>
      </c>
      <c r="E1898" s="55">
        <f>VLOOKUP(Table12[[#This Row],[Name]],M.Rd!$A:$T,MATCH(Table12[[#This Row],[L.eff]],M.Rd!$C$2:$S$2)+2,FALSE)</f>
        <v>1E-3</v>
      </c>
      <c r="F1898" s="55">
        <f>VLOOKUP(Table12[[#This Row],[Name]],V.Rd!$A:$B,2,FALSE)</f>
        <v>283</v>
      </c>
      <c r="G1898" s="55">
        <f>VLOOKUP(Table12[[#This Row],[Name]],M.Rd!$A:$T,20,FALSE)</f>
        <v>358</v>
      </c>
    </row>
    <row r="1899" spans="1:7" x14ac:dyDescent="0.25">
      <c r="A1899" s="44" t="s">
        <v>516</v>
      </c>
      <c r="B1899" s="49">
        <v>16.2</v>
      </c>
      <c r="C1899" s="49">
        <v>8</v>
      </c>
      <c r="D1899" s="46">
        <v>35.9</v>
      </c>
      <c r="E1899" s="55">
        <f>VLOOKUP(Table12[[#This Row],[Name]],M.Rd!$A:$T,MATCH(Table12[[#This Row],[L.eff]],M.Rd!$C$2:$S$2)+2,FALSE)</f>
        <v>1E-3</v>
      </c>
      <c r="F1899" s="55">
        <f>VLOOKUP(Table12[[#This Row],[Name]],V.Rd!$A:$B,2,FALSE)</f>
        <v>283</v>
      </c>
      <c r="G1899" s="55">
        <f>VLOOKUP(Table12[[#This Row],[Name]],M.Rd!$A:$T,20,FALSE)</f>
        <v>358</v>
      </c>
    </row>
    <row r="1900" spans="1:7" x14ac:dyDescent="0.25">
      <c r="A1900" s="44" t="s">
        <v>516</v>
      </c>
      <c r="B1900" s="49">
        <v>16.2</v>
      </c>
      <c r="C1900" s="49">
        <v>9</v>
      </c>
      <c r="D1900" s="46">
        <v>28.5</v>
      </c>
      <c r="E1900" s="55">
        <f>VLOOKUP(Table12[[#This Row],[Name]],M.Rd!$A:$T,MATCH(Table12[[#This Row],[L.eff]],M.Rd!$C$2:$S$2)+2,FALSE)</f>
        <v>1E-3</v>
      </c>
      <c r="F1900" s="55">
        <f>VLOOKUP(Table12[[#This Row],[Name]],V.Rd!$A:$B,2,FALSE)</f>
        <v>283</v>
      </c>
      <c r="G1900" s="55">
        <f>VLOOKUP(Table12[[#This Row],[Name]],M.Rd!$A:$T,20,FALSE)</f>
        <v>358</v>
      </c>
    </row>
    <row r="1901" spans="1:7" x14ac:dyDescent="0.25">
      <c r="A1901" s="44" t="s">
        <v>516</v>
      </c>
      <c r="B1901" s="49">
        <v>16.2</v>
      </c>
      <c r="C1901" s="49">
        <v>10</v>
      </c>
      <c r="D1901" s="46">
        <v>23.2</v>
      </c>
      <c r="E1901" s="55">
        <f>VLOOKUP(Table12[[#This Row],[Name]],M.Rd!$A:$T,MATCH(Table12[[#This Row],[L.eff]],M.Rd!$C$2:$S$2)+2,FALSE)</f>
        <v>1E-3</v>
      </c>
      <c r="F1901" s="55">
        <f>VLOOKUP(Table12[[#This Row],[Name]],V.Rd!$A:$B,2,FALSE)</f>
        <v>283</v>
      </c>
      <c r="G1901" s="55">
        <f>VLOOKUP(Table12[[#This Row],[Name]],M.Rd!$A:$T,20,FALSE)</f>
        <v>358</v>
      </c>
    </row>
    <row r="1902" spans="1:7" x14ac:dyDescent="0.25">
      <c r="A1902" s="44" t="s">
        <v>516</v>
      </c>
      <c r="B1902" s="49">
        <v>16.2</v>
      </c>
      <c r="C1902" s="49">
        <v>11</v>
      </c>
      <c r="D1902" s="46">
        <v>19.2</v>
      </c>
      <c r="E1902" s="55">
        <f>VLOOKUP(Table12[[#This Row],[Name]],M.Rd!$A:$T,MATCH(Table12[[#This Row],[L.eff]],M.Rd!$C$2:$S$2)+2,FALSE)</f>
        <v>1E-3</v>
      </c>
      <c r="F1902" s="55">
        <f>VLOOKUP(Table12[[#This Row],[Name]],V.Rd!$A:$B,2,FALSE)</f>
        <v>283</v>
      </c>
      <c r="G1902" s="55">
        <f>VLOOKUP(Table12[[#This Row],[Name]],M.Rd!$A:$T,20,FALSE)</f>
        <v>358</v>
      </c>
    </row>
    <row r="1903" spans="1:7" x14ac:dyDescent="0.25">
      <c r="A1903" s="44" t="s">
        <v>516</v>
      </c>
      <c r="B1903" s="49">
        <v>16.2</v>
      </c>
      <c r="C1903" s="49">
        <v>12</v>
      </c>
      <c r="D1903" s="46">
        <v>16.2</v>
      </c>
      <c r="E1903" s="55">
        <f>VLOOKUP(Table12[[#This Row],[Name]],M.Rd!$A:$T,MATCH(Table12[[#This Row],[L.eff]],M.Rd!$C$2:$S$2)+2,FALSE)</f>
        <v>1E-3</v>
      </c>
      <c r="F1903" s="55">
        <f>VLOOKUP(Table12[[#This Row],[Name]],V.Rd!$A:$B,2,FALSE)</f>
        <v>283</v>
      </c>
      <c r="G1903" s="55">
        <f>VLOOKUP(Table12[[#This Row],[Name]],M.Rd!$A:$T,20,FALSE)</f>
        <v>358</v>
      </c>
    </row>
    <row r="1904" spans="1:7" x14ac:dyDescent="0.25">
      <c r="A1904" s="44" t="s">
        <v>516</v>
      </c>
      <c r="B1904" s="49">
        <v>16.2</v>
      </c>
      <c r="C1904" s="49">
        <v>13</v>
      </c>
      <c r="D1904" s="46">
        <v>13.9</v>
      </c>
      <c r="E1904" s="55">
        <f>VLOOKUP(Table12[[#This Row],[Name]],M.Rd!$A:$T,MATCH(Table12[[#This Row],[L.eff]],M.Rd!$C$2:$S$2)+2,FALSE)</f>
        <v>1E-3</v>
      </c>
      <c r="F1904" s="55">
        <f>VLOOKUP(Table12[[#This Row],[Name]],V.Rd!$A:$B,2,FALSE)</f>
        <v>283</v>
      </c>
      <c r="G1904" s="55">
        <f>VLOOKUP(Table12[[#This Row],[Name]],M.Rd!$A:$T,20,FALSE)</f>
        <v>358</v>
      </c>
    </row>
    <row r="1905" spans="1:7" x14ac:dyDescent="0.25">
      <c r="A1905" s="44" t="s">
        <v>516</v>
      </c>
      <c r="B1905" s="49">
        <v>16.2</v>
      </c>
      <c r="C1905" s="49">
        <v>14</v>
      </c>
      <c r="D1905" s="46">
        <v>12</v>
      </c>
      <c r="E1905" s="55">
        <f>VLOOKUP(Table12[[#This Row],[Name]],M.Rd!$A:$T,MATCH(Table12[[#This Row],[L.eff]],M.Rd!$C$2:$S$2)+2,FALSE)</f>
        <v>1E-3</v>
      </c>
      <c r="F1905" s="55">
        <f>VLOOKUP(Table12[[#This Row],[Name]],V.Rd!$A:$B,2,FALSE)</f>
        <v>283</v>
      </c>
      <c r="G1905" s="55">
        <f>VLOOKUP(Table12[[#This Row],[Name]],M.Rd!$A:$T,20,FALSE)</f>
        <v>358</v>
      </c>
    </row>
    <row r="1906" spans="1:7" x14ac:dyDescent="0.25">
      <c r="A1906" s="43" t="s">
        <v>517</v>
      </c>
      <c r="B1906" s="48">
        <v>18.100000000000001</v>
      </c>
      <c r="C1906" s="48">
        <v>1</v>
      </c>
      <c r="D1906" s="47">
        <v>739</v>
      </c>
      <c r="E1906" s="55">
        <f>VLOOKUP(Table12[[#This Row],[Name]],M.Rd!$A:$T,MATCH(Table12[[#This Row],[L.eff]],M.Rd!$C$2:$S$2)+2,FALSE)</f>
        <v>30</v>
      </c>
      <c r="F1906" s="55">
        <f>VLOOKUP(Table12[[#This Row],[Name]],V.Rd!$A:$B,2,FALSE)</f>
        <v>314</v>
      </c>
      <c r="G1906" s="55">
        <f>VLOOKUP(Table12[[#This Row],[Name]],M.Rd!$A:$T,20,FALSE)</f>
        <v>391</v>
      </c>
    </row>
    <row r="1907" spans="1:7" x14ac:dyDescent="0.25">
      <c r="A1907" s="44" t="s">
        <v>517</v>
      </c>
      <c r="B1907" s="49">
        <v>18.100000000000001</v>
      </c>
      <c r="C1907" s="49">
        <v>1.5</v>
      </c>
      <c r="D1907" s="46">
        <v>631</v>
      </c>
      <c r="E1907" s="55">
        <f>VLOOKUP(Table12[[#This Row],[Name]],M.Rd!$A:$T,MATCH(Table12[[#This Row],[L.eff]],M.Rd!$C$2:$S$2)+2,FALSE)</f>
        <v>30</v>
      </c>
      <c r="F1907" s="55">
        <f>VLOOKUP(Table12[[#This Row],[Name]],V.Rd!$A:$B,2,FALSE)</f>
        <v>314</v>
      </c>
      <c r="G1907" s="55">
        <f>VLOOKUP(Table12[[#This Row],[Name]],M.Rd!$A:$T,20,FALSE)</f>
        <v>391</v>
      </c>
    </row>
    <row r="1908" spans="1:7" x14ac:dyDescent="0.25">
      <c r="A1908" s="44" t="s">
        <v>517</v>
      </c>
      <c r="B1908" s="49">
        <v>18.100000000000001</v>
      </c>
      <c r="C1908" s="49">
        <v>2</v>
      </c>
      <c r="D1908" s="46">
        <v>476</v>
      </c>
      <c r="E1908" s="55">
        <f>VLOOKUP(Table12[[#This Row],[Name]],M.Rd!$A:$T,MATCH(Table12[[#This Row],[L.eff]],M.Rd!$C$2:$S$2)+2,FALSE)</f>
        <v>30</v>
      </c>
      <c r="F1908" s="55">
        <f>VLOOKUP(Table12[[#This Row],[Name]],V.Rd!$A:$B,2,FALSE)</f>
        <v>314</v>
      </c>
      <c r="G1908" s="55">
        <f>VLOOKUP(Table12[[#This Row],[Name]],M.Rd!$A:$T,20,FALSE)</f>
        <v>391</v>
      </c>
    </row>
    <row r="1909" spans="1:7" x14ac:dyDescent="0.25">
      <c r="A1909" s="44" t="s">
        <v>517</v>
      </c>
      <c r="B1909" s="49">
        <v>18.100000000000001</v>
      </c>
      <c r="C1909" s="49">
        <v>2.5</v>
      </c>
      <c r="D1909" s="46">
        <v>342</v>
      </c>
      <c r="E1909" s="55">
        <f>VLOOKUP(Table12[[#This Row],[Name]],M.Rd!$A:$T,MATCH(Table12[[#This Row],[L.eff]],M.Rd!$C$2:$S$2)+2,FALSE)</f>
        <v>30</v>
      </c>
      <c r="F1909" s="55">
        <f>VLOOKUP(Table12[[#This Row],[Name]],V.Rd!$A:$B,2,FALSE)</f>
        <v>314</v>
      </c>
      <c r="G1909" s="55">
        <f>VLOOKUP(Table12[[#This Row],[Name]],M.Rd!$A:$T,20,FALSE)</f>
        <v>391</v>
      </c>
    </row>
    <row r="1910" spans="1:7" x14ac:dyDescent="0.25">
      <c r="A1910" s="44" t="s">
        <v>517</v>
      </c>
      <c r="B1910" s="49">
        <v>18.100000000000001</v>
      </c>
      <c r="C1910" s="49">
        <v>3</v>
      </c>
      <c r="D1910" s="46">
        <v>250</v>
      </c>
      <c r="E1910" s="55">
        <f>VLOOKUP(Table12[[#This Row],[Name]],M.Rd!$A:$T,MATCH(Table12[[#This Row],[L.eff]],M.Rd!$C$2:$S$2)+2,FALSE)</f>
        <v>30</v>
      </c>
      <c r="F1910" s="55">
        <f>VLOOKUP(Table12[[#This Row],[Name]],V.Rd!$A:$B,2,FALSE)</f>
        <v>314</v>
      </c>
      <c r="G1910" s="55">
        <f>VLOOKUP(Table12[[#This Row],[Name]],M.Rd!$A:$T,20,FALSE)</f>
        <v>391</v>
      </c>
    </row>
    <row r="1911" spans="1:7" x14ac:dyDescent="0.25">
      <c r="A1911" s="44" t="s">
        <v>517</v>
      </c>
      <c r="B1911" s="49">
        <v>18.100000000000001</v>
      </c>
      <c r="C1911" s="49">
        <v>3.5</v>
      </c>
      <c r="D1911" s="46">
        <v>189</v>
      </c>
      <c r="E1911" s="55">
        <f>VLOOKUP(Table12[[#This Row],[Name]],M.Rd!$A:$T,MATCH(Table12[[#This Row],[L.eff]],M.Rd!$C$2:$S$2)+2,FALSE)</f>
        <v>30</v>
      </c>
      <c r="F1911" s="55">
        <f>VLOOKUP(Table12[[#This Row],[Name]],V.Rd!$A:$B,2,FALSE)</f>
        <v>314</v>
      </c>
      <c r="G1911" s="55">
        <f>VLOOKUP(Table12[[#This Row],[Name]],M.Rd!$A:$T,20,FALSE)</f>
        <v>391</v>
      </c>
    </row>
    <row r="1912" spans="1:7" x14ac:dyDescent="0.25">
      <c r="A1912" s="44" t="s">
        <v>517</v>
      </c>
      <c r="B1912" s="49">
        <v>18.100000000000001</v>
      </c>
      <c r="C1912" s="49">
        <v>4</v>
      </c>
      <c r="D1912" s="46">
        <v>148</v>
      </c>
      <c r="E1912" s="55">
        <f>VLOOKUP(Table12[[#This Row],[Name]],M.Rd!$A:$T,MATCH(Table12[[#This Row],[L.eff]],M.Rd!$C$2:$S$2)+2,FALSE)</f>
        <v>30</v>
      </c>
      <c r="F1912" s="55">
        <f>VLOOKUP(Table12[[#This Row],[Name]],V.Rd!$A:$B,2,FALSE)</f>
        <v>314</v>
      </c>
      <c r="G1912" s="55">
        <f>VLOOKUP(Table12[[#This Row],[Name]],M.Rd!$A:$T,20,FALSE)</f>
        <v>391</v>
      </c>
    </row>
    <row r="1913" spans="1:7" x14ac:dyDescent="0.25">
      <c r="A1913" s="44" t="s">
        <v>517</v>
      </c>
      <c r="B1913" s="49">
        <v>18.100000000000001</v>
      </c>
      <c r="C1913" s="49">
        <v>5</v>
      </c>
      <c r="D1913" s="46">
        <v>96.7</v>
      </c>
      <c r="E1913" s="55">
        <f>VLOOKUP(Table12[[#This Row],[Name]],M.Rd!$A:$T,MATCH(Table12[[#This Row],[L.eff]],M.Rd!$C$2:$S$2)+2,FALSE)</f>
        <v>1E-3</v>
      </c>
      <c r="F1913" s="55">
        <f>VLOOKUP(Table12[[#This Row],[Name]],V.Rd!$A:$B,2,FALSE)</f>
        <v>314</v>
      </c>
      <c r="G1913" s="55">
        <f>VLOOKUP(Table12[[#This Row],[Name]],M.Rd!$A:$T,20,FALSE)</f>
        <v>391</v>
      </c>
    </row>
    <row r="1914" spans="1:7" x14ac:dyDescent="0.25">
      <c r="A1914" s="44" t="s">
        <v>517</v>
      </c>
      <c r="B1914" s="49">
        <v>18.100000000000001</v>
      </c>
      <c r="C1914" s="49">
        <v>6</v>
      </c>
      <c r="D1914" s="46">
        <v>68.099999999999994</v>
      </c>
      <c r="E1914" s="55">
        <f>VLOOKUP(Table12[[#This Row],[Name]],M.Rd!$A:$T,MATCH(Table12[[#This Row],[L.eff]],M.Rd!$C$2:$S$2)+2,FALSE)</f>
        <v>1E-3</v>
      </c>
      <c r="F1914" s="55">
        <f>VLOOKUP(Table12[[#This Row],[Name]],V.Rd!$A:$B,2,FALSE)</f>
        <v>314</v>
      </c>
      <c r="G1914" s="55">
        <f>VLOOKUP(Table12[[#This Row],[Name]],M.Rd!$A:$T,20,FALSE)</f>
        <v>391</v>
      </c>
    </row>
    <row r="1915" spans="1:7" x14ac:dyDescent="0.25">
      <c r="A1915" s="44" t="s">
        <v>517</v>
      </c>
      <c r="B1915" s="49">
        <v>18.100000000000001</v>
      </c>
      <c r="C1915" s="49">
        <v>7</v>
      </c>
      <c r="D1915" s="46">
        <v>50.5</v>
      </c>
      <c r="E1915" s="55">
        <f>VLOOKUP(Table12[[#This Row],[Name]],M.Rd!$A:$T,MATCH(Table12[[#This Row],[L.eff]],M.Rd!$C$2:$S$2)+2,FALSE)</f>
        <v>1E-3</v>
      </c>
      <c r="F1915" s="55">
        <f>VLOOKUP(Table12[[#This Row],[Name]],V.Rd!$A:$B,2,FALSE)</f>
        <v>314</v>
      </c>
      <c r="G1915" s="55">
        <f>VLOOKUP(Table12[[#This Row],[Name]],M.Rd!$A:$T,20,FALSE)</f>
        <v>391</v>
      </c>
    </row>
    <row r="1916" spans="1:7" x14ac:dyDescent="0.25">
      <c r="A1916" s="44" t="s">
        <v>517</v>
      </c>
      <c r="B1916" s="49">
        <v>18.100000000000001</v>
      </c>
      <c r="C1916" s="49">
        <v>8</v>
      </c>
      <c r="D1916" s="46">
        <v>38.9</v>
      </c>
      <c r="E1916" s="55">
        <f>VLOOKUP(Table12[[#This Row],[Name]],M.Rd!$A:$T,MATCH(Table12[[#This Row],[L.eff]],M.Rd!$C$2:$S$2)+2,FALSE)</f>
        <v>1E-3</v>
      </c>
      <c r="F1916" s="55">
        <f>VLOOKUP(Table12[[#This Row],[Name]],V.Rd!$A:$B,2,FALSE)</f>
        <v>314</v>
      </c>
      <c r="G1916" s="55">
        <f>VLOOKUP(Table12[[#This Row],[Name]],M.Rd!$A:$T,20,FALSE)</f>
        <v>391</v>
      </c>
    </row>
    <row r="1917" spans="1:7" x14ac:dyDescent="0.25">
      <c r="A1917" s="44" t="s">
        <v>517</v>
      </c>
      <c r="B1917" s="49">
        <v>18.100000000000001</v>
      </c>
      <c r="C1917" s="49">
        <v>9</v>
      </c>
      <c r="D1917" s="46">
        <v>30.9</v>
      </c>
      <c r="E1917" s="55">
        <f>VLOOKUP(Table12[[#This Row],[Name]],M.Rd!$A:$T,MATCH(Table12[[#This Row],[L.eff]],M.Rd!$C$2:$S$2)+2,FALSE)</f>
        <v>1E-3</v>
      </c>
      <c r="F1917" s="55">
        <f>VLOOKUP(Table12[[#This Row],[Name]],V.Rd!$A:$B,2,FALSE)</f>
        <v>314</v>
      </c>
      <c r="G1917" s="55">
        <f>VLOOKUP(Table12[[#This Row],[Name]],M.Rd!$A:$T,20,FALSE)</f>
        <v>391</v>
      </c>
    </row>
    <row r="1918" spans="1:7" x14ac:dyDescent="0.25">
      <c r="A1918" s="44" t="s">
        <v>517</v>
      </c>
      <c r="B1918" s="49">
        <v>18.100000000000001</v>
      </c>
      <c r="C1918" s="49">
        <v>10</v>
      </c>
      <c r="D1918" s="46">
        <v>25.2</v>
      </c>
      <c r="E1918" s="55">
        <f>VLOOKUP(Table12[[#This Row],[Name]],M.Rd!$A:$T,MATCH(Table12[[#This Row],[L.eff]],M.Rd!$C$2:$S$2)+2,FALSE)</f>
        <v>1E-3</v>
      </c>
      <c r="F1918" s="55">
        <f>VLOOKUP(Table12[[#This Row],[Name]],V.Rd!$A:$B,2,FALSE)</f>
        <v>314</v>
      </c>
      <c r="G1918" s="55">
        <f>VLOOKUP(Table12[[#This Row],[Name]],M.Rd!$A:$T,20,FALSE)</f>
        <v>391</v>
      </c>
    </row>
    <row r="1919" spans="1:7" x14ac:dyDescent="0.25">
      <c r="A1919" s="44" t="s">
        <v>517</v>
      </c>
      <c r="B1919" s="49">
        <v>18.100000000000001</v>
      </c>
      <c r="C1919" s="49">
        <v>11</v>
      </c>
      <c r="D1919" s="46">
        <v>20.9</v>
      </c>
      <c r="E1919" s="55">
        <f>VLOOKUP(Table12[[#This Row],[Name]],M.Rd!$A:$T,MATCH(Table12[[#This Row],[L.eff]],M.Rd!$C$2:$S$2)+2,FALSE)</f>
        <v>1E-3</v>
      </c>
      <c r="F1919" s="55">
        <f>VLOOKUP(Table12[[#This Row],[Name]],V.Rd!$A:$B,2,FALSE)</f>
        <v>314</v>
      </c>
      <c r="G1919" s="55">
        <f>VLOOKUP(Table12[[#This Row],[Name]],M.Rd!$A:$T,20,FALSE)</f>
        <v>391</v>
      </c>
    </row>
    <row r="1920" spans="1:7" x14ac:dyDescent="0.25">
      <c r="A1920" s="44" t="s">
        <v>517</v>
      </c>
      <c r="B1920" s="49">
        <v>18.100000000000001</v>
      </c>
      <c r="C1920" s="49">
        <v>12</v>
      </c>
      <c r="D1920" s="46">
        <v>17.600000000000001</v>
      </c>
      <c r="E1920" s="55">
        <f>VLOOKUP(Table12[[#This Row],[Name]],M.Rd!$A:$T,MATCH(Table12[[#This Row],[L.eff]],M.Rd!$C$2:$S$2)+2,FALSE)</f>
        <v>1E-3</v>
      </c>
      <c r="F1920" s="55">
        <f>VLOOKUP(Table12[[#This Row],[Name]],V.Rd!$A:$B,2,FALSE)</f>
        <v>314</v>
      </c>
      <c r="G1920" s="55">
        <f>VLOOKUP(Table12[[#This Row],[Name]],M.Rd!$A:$T,20,FALSE)</f>
        <v>391</v>
      </c>
    </row>
    <row r="1921" spans="1:7" x14ac:dyDescent="0.25">
      <c r="A1921" s="44" t="s">
        <v>517</v>
      </c>
      <c r="B1921" s="49">
        <v>18.100000000000001</v>
      </c>
      <c r="C1921" s="49">
        <v>13</v>
      </c>
      <c r="D1921" s="46">
        <v>15</v>
      </c>
      <c r="E1921" s="55">
        <f>VLOOKUP(Table12[[#This Row],[Name]],M.Rd!$A:$T,MATCH(Table12[[#This Row],[L.eff]],M.Rd!$C$2:$S$2)+2,FALSE)</f>
        <v>1E-3</v>
      </c>
      <c r="F1921" s="55">
        <f>VLOOKUP(Table12[[#This Row],[Name]],V.Rd!$A:$B,2,FALSE)</f>
        <v>314</v>
      </c>
      <c r="G1921" s="55">
        <f>VLOOKUP(Table12[[#This Row],[Name]],M.Rd!$A:$T,20,FALSE)</f>
        <v>391</v>
      </c>
    </row>
    <row r="1922" spans="1:7" x14ac:dyDescent="0.25">
      <c r="A1922" s="44" t="s">
        <v>517</v>
      </c>
      <c r="B1922" s="49">
        <v>18.100000000000001</v>
      </c>
      <c r="C1922" s="49">
        <v>14</v>
      </c>
      <c r="D1922" s="46">
        <v>13</v>
      </c>
      <c r="E1922" s="55">
        <f>VLOOKUP(Table12[[#This Row],[Name]],M.Rd!$A:$T,MATCH(Table12[[#This Row],[L.eff]],M.Rd!$C$2:$S$2)+2,FALSE)</f>
        <v>1E-3</v>
      </c>
      <c r="F1922" s="55">
        <f>VLOOKUP(Table12[[#This Row],[Name]],V.Rd!$A:$B,2,FALSE)</f>
        <v>314</v>
      </c>
      <c r="G1922" s="55">
        <f>VLOOKUP(Table12[[#This Row],[Name]],M.Rd!$A:$T,20,FALSE)</f>
        <v>391</v>
      </c>
    </row>
    <row r="1923" spans="1:7" x14ac:dyDescent="0.25">
      <c r="A1923" s="43" t="s">
        <v>518</v>
      </c>
      <c r="B1923" s="48">
        <v>20.100000000000001</v>
      </c>
      <c r="C1923" s="48">
        <v>1</v>
      </c>
      <c r="D1923" s="47">
        <v>819</v>
      </c>
      <c r="E1923" s="55">
        <f>VLOOKUP(Table12[[#This Row],[Name]],M.Rd!$A:$T,MATCH(Table12[[#This Row],[L.eff]],M.Rd!$C$2:$S$2)+2,FALSE)</f>
        <v>32.9</v>
      </c>
      <c r="F1923" s="55">
        <f>VLOOKUP(Table12[[#This Row],[Name]],V.Rd!$A:$B,2,FALSE)</f>
        <v>350</v>
      </c>
      <c r="G1923" s="55">
        <f>VLOOKUP(Table12[[#This Row],[Name]],M.Rd!$A:$T,20,FALSE)</f>
        <v>425</v>
      </c>
    </row>
    <row r="1924" spans="1:7" x14ac:dyDescent="0.25">
      <c r="A1924" s="44" t="s">
        <v>518</v>
      </c>
      <c r="B1924" s="49">
        <v>20.100000000000001</v>
      </c>
      <c r="C1924" s="49">
        <v>1.5</v>
      </c>
      <c r="D1924" s="46">
        <v>694</v>
      </c>
      <c r="E1924" s="55">
        <f>VLOOKUP(Table12[[#This Row],[Name]],M.Rd!$A:$T,MATCH(Table12[[#This Row],[L.eff]],M.Rd!$C$2:$S$2)+2,FALSE)</f>
        <v>32.9</v>
      </c>
      <c r="F1924" s="55">
        <f>VLOOKUP(Table12[[#This Row],[Name]],V.Rd!$A:$B,2,FALSE)</f>
        <v>350</v>
      </c>
      <c r="G1924" s="55">
        <f>VLOOKUP(Table12[[#This Row],[Name]],M.Rd!$A:$T,20,FALSE)</f>
        <v>425</v>
      </c>
    </row>
    <row r="1925" spans="1:7" x14ac:dyDescent="0.25">
      <c r="A1925" s="44" t="s">
        <v>518</v>
      </c>
      <c r="B1925" s="49">
        <v>20.100000000000001</v>
      </c>
      <c r="C1925" s="49">
        <v>2</v>
      </c>
      <c r="D1925" s="46">
        <v>518</v>
      </c>
      <c r="E1925" s="55">
        <f>VLOOKUP(Table12[[#This Row],[Name]],M.Rd!$A:$T,MATCH(Table12[[#This Row],[L.eff]],M.Rd!$C$2:$S$2)+2,FALSE)</f>
        <v>32.9</v>
      </c>
      <c r="F1925" s="55">
        <f>VLOOKUP(Table12[[#This Row],[Name]],V.Rd!$A:$B,2,FALSE)</f>
        <v>350</v>
      </c>
      <c r="G1925" s="55">
        <f>VLOOKUP(Table12[[#This Row],[Name]],M.Rd!$A:$T,20,FALSE)</f>
        <v>425</v>
      </c>
    </row>
    <row r="1926" spans="1:7" x14ac:dyDescent="0.25">
      <c r="A1926" s="44" t="s">
        <v>518</v>
      </c>
      <c r="B1926" s="49">
        <v>20.100000000000001</v>
      </c>
      <c r="C1926" s="49">
        <v>2.5</v>
      </c>
      <c r="D1926" s="46">
        <v>370</v>
      </c>
      <c r="E1926" s="55">
        <f>VLOOKUP(Table12[[#This Row],[Name]],M.Rd!$A:$T,MATCH(Table12[[#This Row],[L.eff]],M.Rd!$C$2:$S$2)+2,FALSE)</f>
        <v>32.9</v>
      </c>
      <c r="F1926" s="55">
        <f>VLOOKUP(Table12[[#This Row],[Name]],V.Rd!$A:$B,2,FALSE)</f>
        <v>350</v>
      </c>
      <c r="G1926" s="55">
        <f>VLOOKUP(Table12[[#This Row],[Name]],M.Rd!$A:$T,20,FALSE)</f>
        <v>425</v>
      </c>
    </row>
    <row r="1927" spans="1:7" x14ac:dyDescent="0.25">
      <c r="A1927" s="44" t="s">
        <v>518</v>
      </c>
      <c r="B1927" s="49">
        <v>20.100000000000001</v>
      </c>
      <c r="C1927" s="49">
        <v>3</v>
      </c>
      <c r="D1927" s="46">
        <v>270</v>
      </c>
      <c r="E1927" s="55">
        <f>VLOOKUP(Table12[[#This Row],[Name]],M.Rd!$A:$T,MATCH(Table12[[#This Row],[L.eff]],M.Rd!$C$2:$S$2)+2,FALSE)</f>
        <v>32.9</v>
      </c>
      <c r="F1927" s="55">
        <f>VLOOKUP(Table12[[#This Row],[Name]],V.Rd!$A:$B,2,FALSE)</f>
        <v>350</v>
      </c>
      <c r="G1927" s="55">
        <f>VLOOKUP(Table12[[#This Row],[Name]],M.Rd!$A:$T,20,FALSE)</f>
        <v>425</v>
      </c>
    </row>
    <row r="1928" spans="1:7" x14ac:dyDescent="0.25">
      <c r="A1928" s="44" t="s">
        <v>518</v>
      </c>
      <c r="B1928" s="49">
        <v>20.100000000000001</v>
      </c>
      <c r="C1928" s="49">
        <v>3.5</v>
      </c>
      <c r="D1928" s="46">
        <v>204</v>
      </c>
      <c r="E1928" s="55">
        <f>VLOOKUP(Table12[[#This Row],[Name]],M.Rd!$A:$T,MATCH(Table12[[#This Row],[L.eff]],M.Rd!$C$2:$S$2)+2,FALSE)</f>
        <v>32.9</v>
      </c>
      <c r="F1928" s="55">
        <f>VLOOKUP(Table12[[#This Row],[Name]],V.Rd!$A:$B,2,FALSE)</f>
        <v>350</v>
      </c>
      <c r="G1928" s="55">
        <f>VLOOKUP(Table12[[#This Row],[Name]],M.Rd!$A:$T,20,FALSE)</f>
        <v>425</v>
      </c>
    </row>
    <row r="1929" spans="1:7" x14ac:dyDescent="0.25">
      <c r="A1929" s="44" t="s">
        <v>518</v>
      </c>
      <c r="B1929" s="49">
        <v>20.100000000000001</v>
      </c>
      <c r="C1929" s="49">
        <v>4</v>
      </c>
      <c r="D1929" s="46">
        <v>159</v>
      </c>
      <c r="E1929" s="55">
        <f>VLOOKUP(Table12[[#This Row],[Name]],M.Rd!$A:$T,MATCH(Table12[[#This Row],[L.eff]],M.Rd!$C$2:$S$2)+2,FALSE)</f>
        <v>32.9</v>
      </c>
      <c r="F1929" s="55">
        <f>VLOOKUP(Table12[[#This Row],[Name]],V.Rd!$A:$B,2,FALSE)</f>
        <v>350</v>
      </c>
      <c r="G1929" s="55">
        <f>VLOOKUP(Table12[[#This Row],[Name]],M.Rd!$A:$T,20,FALSE)</f>
        <v>425</v>
      </c>
    </row>
    <row r="1930" spans="1:7" x14ac:dyDescent="0.25">
      <c r="A1930" s="44" t="s">
        <v>518</v>
      </c>
      <c r="B1930" s="49">
        <v>20.100000000000001</v>
      </c>
      <c r="C1930" s="49">
        <v>5</v>
      </c>
      <c r="D1930" s="46">
        <v>104</v>
      </c>
      <c r="E1930" s="55">
        <f>VLOOKUP(Table12[[#This Row],[Name]],M.Rd!$A:$T,MATCH(Table12[[#This Row],[L.eff]],M.Rd!$C$2:$S$2)+2,FALSE)</f>
        <v>1E-3</v>
      </c>
      <c r="F1930" s="55">
        <f>VLOOKUP(Table12[[#This Row],[Name]],V.Rd!$A:$B,2,FALSE)</f>
        <v>350</v>
      </c>
      <c r="G1930" s="55">
        <f>VLOOKUP(Table12[[#This Row],[Name]],M.Rd!$A:$T,20,FALSE)</f>
        <v>425</v>
      </c>
    </row>
    <row r="1931" spans="1:7" x14ac:dyDescent="0.25">
      <c r="A1931" s="44" t="s">
        <v>518</v>
      </c>
      <c r="B1931" s="49">
        <v>20.100000000000001</v>
      </c>
      <c r="C1931" s="49">
        <v>6</v>
      </c>
      <c r="D1931" s="46">
        <v>73.3</v>
      </c>
      <c r="E1931" s="55">
        <f>VLOOKUP(Table12[[#This Row],[Name]],M.Rd!$A:$T,MATCH(Table12[[#This Row],[L.eff]],M.Rd!$C$2:$S$2)+2,FALSE)</f>
        <v>1E-3</v>
      </c>
      <c r="F1931" s="55">
        <f>VLOOKUP(Table12[[#This Row],[Name]],V.Rd!$A:$B,2,FALSE)</f>
        <v>350</v>
      </c>
      <c r="G1931" s="55">
        <f>VLOOKUP(Table12[[#This Row],[Name]],M.Rd!$A:$T,20,FALSE)</f>
        <v>425</v>
      </c>
    </row>
    <row r="1932" spans="1:7" x14ac:dyDescent="0.25">
      <c r="A1932" s="44" t="s">
        <v>518</v>
      </c>
      <c r="B1932" s="49">
        <v>20.100000000000001</v>
      </c>
      <c r="C1932" s="49">
        <v>7</v>
      </c>
      <c r="D1932" s="46">
        <v>54.4</v>
      </c>
      <c r="E1932" s="55">
        <f>VLOOKUP(Table12[[#This Row],[Name]],M.Rd!$A:$T,MATCH(Table12[[#This Row],[L.eff]],M.Rd!$C$2:$S$2)+2,FALSE)</f>
        <v>1E-3</v>
      </c>
      <c r="F1932" s="55">
        <f>VLOOKUP(Table12[[#This Row],[Name]],V.Rd!$A:$B,2,FALSE)</f>
        <v>350</v>
      </c>
      <c r="G1932" s="55">
        <f>VLOOKUP(Table12[[#This Row],[Name]],M.Rd!$A:$T,20,FALSE)</f>
        <v>425</v>
      </c>
    </row>
    <row r="1933" spans="1:7" x14ac:dyDescent="0.25">
      <c r="A1933" s="44" t="s">
        <v>518</v>
      </c>
      <c r="B1933" s="49">
        <v>20.100000000000001</v>
      </c>
      <c r="C1933" s="49">
        <v>8</v>
      </c>
      <c r="D1933" s="46">
        <v>41.9</v>
      </c>
      <c r="E1933" s="55">
        <f>VLOOKUP(Table12[[#This Row],[Name]],M.Rd!$A:$T,MATCH(Table12[[#This Row],[L.eff]],M.Rd!$C$2:$S$2)+2,FALSE)</f>
        <v>1E-3</v>
      </c>
      <c r="F1933" s="55">
        <f>VLOOKUP(Table12[[#This Row],[Name]],V.Rd!$A:$B,2,FALSE)</f>
        <v>350</v>
      </c>
      <c r="G1933" s="55">
        <f>VLOOKUP(Table12[[#This Row],[Name]],M.Rd!$A:$T,20,FALSE)</f>
        <v>425</v>
      </c>
    </row>
    <row r="1934" spans="1:7" x14ac:dyDescent="0.25">
      <c r="A1934" s="44" t="s">
        <v>518</v>
      </c>
      <c r="B1934" s="49">
        <v>20.100000000000001</v>
      </c>
      <c r="C1934" s="49">
        <v>9</v>
      </c>
      <c r="D1934" s="46">
        <v>33.299999999999997</v>
      </c>
      <c r="E1934" s="55">
        <f>VLOOKUP(Table12[[#This Row],[Name]],M.Rd!$A:$T,MATCH(Table12[[#This Row],[L.eff]],M.Rd!$C$2:$S$2)+2,FALSE)</f>
        <v>1E-3</v>
      </c>
      <c r="F1934" s="55">
        <f>VLOOKUP(Table12[[#This Row],[Name]],V.Rd!$A:$B,2,FALSE)</f>
        <v>350</v>
      </c>
      <c r="G1934" s="55">
        <f>VLOOKUP(Table12[[#This Row],[Name]],M.Rd!$A:$T,20,FALSE)</f>
        <v>425</v>
      </c>
    </row>
    <row r="1935" spans="1:7" x14ac:dyDescent="0.25">
      <c r="A1935" s="44" t="s">
        <v>518</v>
      </c>
      <c r="B1935" s="49">
        <v>20.100000000000001</v>
      </c>
      <c r="C1935" s="49">
        <v>10</v>
      </c>
      <c r="D1935" s="46">
        <v>27.1</v>
      </c>
      <c r="E1935" s="55">
        <f>VLOOKUP(Table12[[#This Row],[Name]],M.Rd!$A:$T,MATCH(Table12[[#This Row],[L.eff]],M.Rd!$C$2:$S$2)+2,FALSE)</f>
        <v>1E-3</v>
      </c>
      <c r="F1935" s="55">
        <f>VLOOKUP(Table12[[#This Row],[Name]],V.Rd!$A:$B,2,FALSE)</f>
        <v>350</v>
      </c>
      <c r="G1935" s="55">
        <f>VLOOKUP(Table12[[#This Row],[Name]],M.Rd!$A:$T,20,FALSE)</f>
        <v>425</v>
      </c>
    </row>
    <row r="1936" spans="1:7" x14ac:dyDescent="0.25">
      <c r="A1936" s="44" t="s">
        <v>518</v>
      </c>
      <c r="B1936" s="49">
        <v>20.100000000000001</v>
      </c>
      <c r="C1936" s="49">
        <v>11</v>
      </c>
      <c r="D1936" s="46">
        <v>22.4</v>
      </c>
      <c r="E1936" s="55">
        <f>VLOOKUP(Table12[[#This Row],[Name]],M.Rd!$A:$T,MATCH(Table12[[#This Row],[L.eff]],M.Rd!$C$2:$S$2)+2,FALSE)</f>
        <v>1E-3</v>
      </c>
      <c r="F1936" s="55">
        <f>VLOOKUP(Table12[[#This Row],[Name]],V.Rd!$A:$B,2,FALSE)</f>
        <v>350</v>
      </c>
      <c r="G1936" s="55">
        <f>VLOOKUP(Table12[[#This Row],[Name]],M.Rd!$A:$T,20,FALSE)</f>
        <v>425</v>
      </c>
    </row>
    <row r="1937" spans="1:7" x14ac:dyDescent="0.25">
      <c r="A1937" s="44" t="s">
        <v>518</v>
      </c>
      <c r="B1937" s="49">
        <v>20.100000000000001</v>
      </c>
      <c r="C1937" s="49">
        <v>12</v>
      </c>
      <c r="D1937" s="46">
        <v>18.899999999999999</v>
      </c>
      <c r="E1937" s="55">
        <f>VLOOKUP(Table12[[#This Row],[Name]],M.Rd!$A:$T,MATCH(Table12[[#This Row],[L.eff]],M.Rd!$C$2:$S$2)+2,FALSE)</f>
        <v>1E-3</v>
      </c>
      <c r="F1937" s="55">
        <f>VLOOKUP(Table12[[#This Row],[Name]],V.Rd!$A:$B,2,FALSE)</f>
        <v>350</v>
      </c>
      <c r="G1937" s="55">
        <f>VLOOKUP(Table12[[#This Row],[Name]],M.Rd!$A:$T,20,FALSE)</f>
        <v>425</v>
      </c>
    </row>
    <row r="1938" spans="1:7" x14ac:dyDescent="0.25">
      <c r="A1938" s="44" t="s">
        <v>518</v>
      </c>
      <c r="B1938" s="49">
        <v>20.100000000000001</v>
      </c>
      <c r="C1938" s="49">
        <v>13</v>
      </c>
      <c r="D1938" s="46">
        <v>16.100000000000001</v>
      </c>
      <c r="E1938" s="55">
        <f>VLOOKUP(Table12[[#This Row],[Name]],M.Rd!$A:$T,MATCH(Table12[[#This Row],[L.eff]],M.Rd!$C$2:$S$2)+2,FALSE)</f>
        <v>1E-3</v>
      </c>
      <c r="F1938" s="55">
        <f>VLOOKUP(Table12[[#This Row],[Name]],V.Rd!$A:$B,2,FALSE)</f>
        <v>350</v>
      </c>
      <c r="G1938" s="55">
        <f>VLOOKUP(Table12[[#This Row],[Name]],M.Rd!$A:$T,20,FALSE)</f>
        <v>425</v>
      </c>
    </row>
    <row r="1939" spans="1:7" x14ac:dyDescent="0.25">
      <c r="A1939" s="44" t="s">
        <v>518</v>
      </c>
      <c r="B1939" s="49">
        <v>20.100000000000001</v>
      </c>
      <c r="C1939" s="49">
        <v>14</v>
      </c>
      <c r="D1939" s="46">
        <v>14</v>
      </c>
      <c r="E1939" s="55">
        <f>VLOOKUP(Table12[[#This Row],[Name]],M.Rd!$A:$T,MATCH(Table12[[#This Row],[L.eff]],M.Rd!$C$2:$S$2)+2,FALSE)</f>
        <v>1E-3</v>
      </c>
      <c r="F1939" s="55">
        <f>VLOOKUP(Table12[[#This Row],[Name]],V.Rd!$A:$B,2,FALSE)</f>
        <v>350</v>
      </c>
      <c r="G1939" s="55">
        <f>VLOOKUP(Table12[[#This Row],[Name]],M.Rd!$A:$T,20,FALSE)</f>
        <v>425</v>
      </c>
    </row>
    <row r="1940" spans="1:7" x14ac:dyDescent="0.25">
      <c r="A1940" s="43" t="s">
        <v>525</v>
      </c>
      <c r="B1940" s="48">
        <v>27.4</v>
      </c>
      <c r="C1940" s="48">
        <v>1</v>
      </c>
      <c r="D1940" s="47">
        <v>1170</v>
      </c>
      <c r="E1940" s="55">
        <f>VLOOKUP(Table12[[#This Row],[Name]],M.Rd!$A:$T,MATCH(Table12[[#This Row],[L.eff]],M.Rd!$C$2:$S$2)+2,FALSE)</f>
        <v>46.5</v>
      </c>
      <c r="F1940" s="55">
        <f>VLOOKUP(Table12[[#This Row],[Name]],V.Rd!$A:$B,2,FALSE)</f>
        <v>429</v>
      </c>
      <c r="G1940" s="55">
        <f>VLOOKUP(Table12[[#This Row],[Name]],M.Rd!$A:$T,20,FALSE)</f>
        <v>609</v>
      </c>
    </row>
    <row r="1941" spans="1:7" x14ac:dyDescent="0.25">
      <c r="A1941" s="44" t="s">
        <v>525</v>
      </c>
      <c r="B1941" s="49">
        <v>27.4</v>
      </c>
      <c r="C1941" s="49">
        <v>1.5</v>
      </c>
      <c r="D1941" s="46">
        <v>1070</v>
      </c>
      <c r="E1941" s="55">
        <f>VLOOKUP(Table12[[#This Row],[Name]],M.Rd!$A:$T,MATCH(Table12[[#This Row],[L.eff]],M.Rd!$C$2:$S$2)+2,FALSE)</f>
        <v>46.5</v>
      </c>
      <c r="F1941" s="55">
        <f>VLOOKUP(Table12[[#This Row],[Name]],V.Rd!$A:$B,2,FALSE)</f>
        <v>429</v>
      </c>
      <c r="G1941" s="55">
        <f>VLOOKUP(Table12[[#This Row],[Name]],M.Rd!$A:$T,20,FALSE)</f>
        <v>609</v>
      </c>
    </row>
    <row r="1942" spans="1:7" x14ac:dyDescent="0.25">
      <c r="A1942" s="44" t="s">
        <v>525</v>
      </c>
      <c r="B1942" s="49">
        <v>27.4</v>
      </c>
      <c r="C1942" s="49">
        <v>2</v>
      </c>
      <c r="D1942" s="46">
        <v>929</v>
      </c>
      <c r="E1942" s="55">
        <f>VLOOKUP(Table12[[#This Row],[Name]],M.Rd!$A:$T,MATCH(Table12[[#This Row],[L.eff]],M.Rd!$C$2:$S$2)+2,FALSE)</f>
        <v>46.5</v>
      </c>
      <c r="F1942" s="55">
        <f>VLOOKUP(Table12[[#This Row],[Name]],V.Rd!$A:$B,2,FALSE)</f>
        <v>429</v>
      </c>
      <c r="G1942" s="55">
        <f>VLOOKUP(Table12[[#This Row],[Name]],M.Rd!$A:$T,20,FALSE)</f>
        <v>609</v>
      </c>
    </row>
    <row r="1943" spans="1:7" x14ac:dyDescent="0.25">
      <c r="A1943" s="44" t="s">
        <v>525</v>
      </c>
      <c r="B1943" s="49">
        <v>27.4</v>
      </c>
      <c r="C1943" s="49">
        <v>2.5</v>
      </c>
      <c r="D1943" s="46">
        <v>743</v>
      </c>
      <c r="E1943" s="55">
        <f>VLOOKUP(Table12[[#This Row],[Name]],M.Rd!$A:$T,MATCH(Table12[[#This Row],[L.eff]],M.Rd!$C$2:$S$2)+2,FALSE)</f>
        <v>46.5</v>
      </c>
      <c r="F1943" s="55">
        <f>VLOOKUP(Table12[[#This Row],[Name]],V.Rd!$A:$B,2,FALSE)</f>
        <v>429</v>
      </c>
      <c r="G1943" s="55">
        <f>VLOOKUP(Table12[[#This Row],[Name]],M.Rd!$A:$T,20,FALSE)</f>
        <v>609</v>
      </c>
    </row>
    <row r="1944" spans="1:7" x14ac:dyDescent="0.25">
      <c r="A1944" s="44" t="s">
        <v>525</v>
      </c>
      <c r="B1944" s="49">
        <v>27.4</v>
      </c>
      <c r="C1944" s="49">
        <v>3</v>
      </c>
      <c r="D1944" s="46">
        <v>574</v>
      </c>
      <c r="E1944" s="55">
        <f>VLOOKUP(Table12[[#This Row],[Name]],M.Rd!$A:$T,MATCH(Table12[[#This Row],[L.eff]],M.Rd!$C$2:$S$2)+2,FALSE)</f>
        <v>46.5</v>
      </c>
      <c r="F1944" s="55">
        <f>VLOOKUP(Table12[[#This Row],[Name]],V.Rd!$A:$B,2,FALSE)</f>
        <v>429</v>
      </c>
      <c r="G1944" s="55">
        <f>VLOOKUP(Table12[[#This Row],[Name]],M.Rd!$A:$T,20,FALSE)</f>
        <v>609</v>
      </c>
    </row>
    <row r="1945" spans="1:7" x14ac:dyDescent="0.25">
      <c r="A1945" s="44" t="s">
        <v>525</v>
      </c>
      <c r="B1945" s="49">
        <v>27.4</v>
      </c>
      <c r="C1945" s="49">
        <v>3.5</v>
      </c>
      <c r="D1945" s="46">
        <v>445</v>
      </c>
      <c r="E1945" s="55">
        <f>VLOOKUP(Table12[[#This Row],[Name]],M.Rd!$A:$T,MATCH(Table12[[#This Row],[L.eff]],M.Rd!$C$2:$S$2)+2,FALSE)</f>
        <v>46.5</v>
      </c>
      <c r="F1945" s="55">
        <f>VLOOKUP(Table12[[#This Row],[Name]],V.Rd!$A:$B,2,FALSE)</f>
        <v>429</v>
      </c>
      <c r="G1945" s="55">
        <f>VLOOKUP(Table12[[#This Row],[Name]],M.Rd!$A:$T,20,FALSE)</f>
        <v>609</v>
      </c>
    </row>
    <row r="1946" spans="1:7" x14ac:dyDescent="0.25">
      <c r="A1946" s="44" t="s">
        <v>525</v>
      </c>
      <c r="B1946" s="49">
        <v>27.4</v>
      </c>
      <c r="C1946" s="49">
        <v>4</v>
      </c>
      <c r="D1946" s="46">
        <v>352</v>
      </c>
      <c r="E1946" s="55">
        <f>VLOOKUP(Table12[[#This Row],[Name]],M.Rd!$A:$T,MATCH(Table12[[#This Row],[L.eff]],M.Rd!$C$2:$S$2)+2,FALSE)</f>
        <v>46.5</v>
      </c>
      <c r="F1946" s="55">
        <f>VLOOKUP(Table12[[#This Row],[Name]],V.Rd!$A:$B,2,FALSE)</f>
        <v>429</v>
      </c>
      <c r="G1946" s="55">
        <f>VLOOKUP(Table12[[#This Row],[Name]],M.Rd!$A:$T,20,FALSE)</f>
        <v>609</v>
      </c>
    </row>
    <row r="1947" spans="1:7" x14ac:dyDescent="0.25">
      <c r="A1947" s="44" t="s">
        <v>525</v>
      </c>
      <c r="B1947" s="49">
        <v>27.4</v>
      </c>
      <c r="C1947" s="49">
        <v>5</v>
      </c>
      <c r="D1947" s="46">
        <v>234</v>
      </c>
      <c r="E1947" s="55">
        <f>VLOOKUP(Table12[[#This Row],[Name]],M.Rd!$A:$T,MATCH(Table12[[#This Row],[L.eff]],M.Rd!$C$2:$S$2)+2,FALSE)</f>
        <v>46.5</v>
      </c>
      <c r="F1947" s="55">
        <f>VLOOKUP(Table12[[#This Row],[Name]],V.Rd!$A:$B,2,FALSE)</f>
        <v>429</v>
      </c>
      <c r="G1947" s="55">
        <f>VLOOKUP(Table12[[#This Row],[Name]],M.Rd!$A:$T,20,FALSE)</f>
        <v>609</v>
      </c>
    </row>
    <row r="1948" spans="1:7" x14ac:dyDescent="0.25">
      <c r="A1948" s="44" t="s">
        <v>525</v>
      </c>
      <c r="B1948" s="49">
        <v>27.4</v>
      </c>
      <c r="C1948" s="49">
        <v>6</v>
      </c>
      <c r="D1948" s="46">
        <v>165</v>
      </c>
      <c r="E1948" s="55">
        <f>VLOOKUP(Table12[[#This Row],[Name]],M.Rd!$A:$T,MATCH(Table12[[#This Row],[L.eff]],M.Rd!$C$2:$S$2)+2,FALSE)</f>
        <v>46.5</v>
      </c>
      <c r="F1948" s="55">
        <f>VLOOKUP(Table12[[#This Row],[Name]],V.Rd!$A:$B,2,FALSE)</f>
        <v>429</v>
      </c>
      <c r="G1948" s="55">
        <f>VLOOKUP(Table12[[#This Row],[Name]],M.Rd!$A:$T,20,FALSE)</f>
        <v>609</v>
      </c>
    </row>
    <row r="1949" spans="1:7" x14ac:dyDescent="0.25">
      <c r="A1949" s="44" t="s">
        <v>525</v>
      </c>
      <c r="B1949" s="49">
        <v>27.4</v>
      </c>
      <c r="C1949" s="49">
        <v>7</v>
      </c>
      <c r="D1949" s="46">
        <v>123</v>
      </c>
      <c r="E1949" s="55">
        <f>VLOOKUP(Table12[[#This Row],[Name]],M.Rd!$A:$T,MATCH(Table12[[#This Row],[L.eff]],M.Rd!$C$2:$S$2)+2,FALSE)</f>
        <v>1E-3</v>
      </c>
      <c r="F1949" s="55">
        <f>VLOOKUP(Table12[[#This Row],[Name]],V.Rd!$A:$B,2,FALSE)</f>
        <v>429</v>
      </c>
      <c r="G1949" s="55">
        <f>VLOOKUP(Table12[[#This Row],[Name]],M.Rd!$A:$T,20,FALSE)</f>
        <v>609</v>
      </c>
    </row>
    <row r="1950" spans="1:7" x14ac:dyDescent="0.25">
      <c r="A1950" s="44" t="s">
        <v>525</v>
      </c>
      <c r="B1950" s="49">
        <v>27.4</v>
      </c>
      <c r="C1950" s="49">
        <v>8</v>
      </c>
      <c r="D1950" s="46">
        <v>95.2</v>
      </c>
      <c r="E1950" s="55">
        <f>VLOOKUP(Table12[[#This Row],[Name]],M.Rd!$A:$T,MATCH(Table12[[#This Row],[L.eff]],M.Rd!$C$2:$S$2)+2,FALSE)</f>
        <v>1E-3</v>
      </c>
      <c r="F1950" s="55">
        <f>VLOOKUP(Table12[[#This Row],[Name]],V.Rd!$A:$B,2,FALSE)</f>
        <v>429</v>
      </c>
      <c r="G1950" s="55">
        <f>VLOOKUP(Table12[[#This Row],[Name]],M.Rd!$A:$T,20,FALSE)</f>
        <v>609</v>
      </c>
    </row>
    <row r="1951" spans="1:7" x14ac:dyDescent="0.25">
      <c r="A1951" s="44" t="s">
        <v>525</v>
      </c>
      <c r="B1951" s="49">
        <v>27.4</v>
      </c>
      <c r="C1951" s="49">
        <v>9</v>
      </c>
      <c r="D1951" s="46">
        <v>75.7</v>
      </c>
      <c r="E1951" s="55">
        <f>VLOOKUP(Table12[[#This Row],[Name]],M.Rd!$A:$T,MATCH(Table12[[#This Row],[L.eff]],M.Rd!$C$2:$S$2)+2,FALSE)</f>
        <v>1E-3</v>
      </c>
      <c r="F1951" s="55">
        <f>VLOOKUP(Table12[[#This Row],[Name]],V.Rd!$A:$B,2,FALSE)</f>
        <v>429</v>
      </c>
      <c r="G1951" s="55">
        <f>VLOOKUP(Table12[[#This Row],[Name]],M.Rd!$A:$T,20,FALSE)</f>
        <v>609</v>
      </c>
    </row>
    <row r="1952" spans="1:7" x14ac:dyDescent="0.25">
      <c r="A1952" s="44" t="s">
        <v>525</v>
      </c>
      <c r="B1952" s="49">
        <v>27.4</v>
      </c>
      <c r="C1952" s="49">
        <v>10</v>
      </c>
      <c r="D1952" s="46">
        <v>61.7</v>
      </c>
      <c r="E1952" s="55">
        <f>VLOOKUP(Table12[[#This Row],[Name]],M.Rd!$A:$T,MATCH(Table12[[#This Row],[L.eff]],M.Rd!$C$2:$S$2)+2,FALSE)</f>
        <v>1E-3</v>
      </c>
      <c r="F1952" s="55">
        <f>VLOOKUP(Table12[[#This Row],[Name]],V.Rd!$A:$B,2,FALSE)</f>
        <v>429</v>
      </c>
      <c r="G1952" s="55">
        <f>VLOOKUP(Table12[[#This Row],[Name]],M.Rd!$A:$T,20,FALSE)</f>
        <v>609</v>
      </c>
    </row>
    <row r="1953" spans="1:7" x14ac:dyDescent="0.25">
      <c r="A1953" s="44" t="s">
        <v>525</v>
      </c>
      <c r="B1953" s="49">
        <v>27.4</v>
      </c>
      <c r="C1953" s="49">
        <v>11</v>
      </c>
      <c r="D1953" s="46">
        <v>51.2</v>
      </c>
      <c r="E1953" s="55">
        <f>VLOOKUP(Table12[[#This Row],[Name]],M.Rd!$A:$T,MATCH(Table12[[#This Row],[L.eff]],M.Rd!$C$2:$S$2)+2,FALSE)</f>
        <v>1E-3</v>
      </c>
      <c r="F1953" s="55">
        <f>VLOOKUP(Table12[[#This Row],[Name]],V.Rd!$A:$B,2,FALSE)</f>
        <v>429</v>
      </c>
      <c r="G1953" s="55">
        <f>VLOOKUP(Table12[[#This Row],[Name]],M.Rd!$A:$T,20,FALSE)</f>
        <v>609</v>
      </c>
    </row>
    <row r="1954" spans="1:7" x14ac:dyDescent="0.25">
      <c r="A1954" s="44" t="s">
        <v>525</v>
      </c>
      <c r="B1954" s="49">
        <v>27.4</v>
      </c>
      <c r="C1954" s="49">
        <v>12</v>
      </c>
      <c r="D1954" s="46">
        <v>43.2</v>
      </c>
      <c r="E1954" s="55">
        <f>VLOOKUP(Table12[[#This Row],[Name]],M.Rd!$A:$T,MATCH(Table12[[#This Row],[L.eff]],M.Rd!$C$2:$S$2)+2,FALSE)</f>
        <v>1E-3</v>
      </c>
      <c r="F1954" s="55">
        <f>VLOOKUP(Table12[[#This Row],[Name]],V.Rd!$A:$B,2,FALSE)</f>
        <v>429</v>
      </c>
      <c r="G1954" s="55">
        <f>VLOOKUP(Table12[[#This Row],[Name]],M.Rd!$A:$T,20,FALSE)</f>
        <v>609</v>
      </c>
    </row>
    <row r="1955" spans="1:7" x14ac:dyDescent="0.25">
      <c r="A1955" s="44" t="s">
        <v>525</v>
      </c>
      <c r="B1955" s="49">
        <v>27.4</v>
      </c>
      <c r="C1955" s="49">
        <v>13</v>
      </c>
      <c r="D1955" s="46">
        <v>36.9</v>
      </c>
      <c r="E1955" s="55">
        <f>VLOOKUP(Table12[[#This Row],[Name]],M.Rd!$A:$T,MATCH(Table12[[#This Row],[L.eff]],M.Rd!$C$2:$S$2)+2,FALSE)</f>
        <v>1E-3</v>
      </c>
      <c r="F1955" s="55">
        <f>VLOOKUP(Table12[[#This Row],[Name]],V.Rd!$A:$B,2,FALSE)</f>
        <v>429</v>
      </c>
      <c r="G1955" s="55">
        <f>VLOOKUP(Table12[[#This Row],[Name]],M.Rd!$A:$T,20,FALSE)</f>
        <v>609</v>
      </c>
    </row>
    <row r="1956" spans="1:7" x14ac:dyDescent="0.25">
      <c r="A1956" s="44" t="s">
        <v>525</v>
      </c>
      <c r="B1956" s="49">
        <v>27.4</v>
      </c>
      <c r="C1956" s="49">
        <v>14</v>
      </c>
      <c r="D1956" s="46">
        <v>31.9</v>
      </c>
      <c r="E1956" s="55">
        <f>VLOOKUP(Table12[[#This Row],[Name]],M.Rd!$A:$T,MATCH(Table12[[#This Row],[L.eff]],M.Rd!$C$2:$S$2)+2,FALSE)</f>
        <v>1E-3</v>
      </c>
      <c r="F1956" s="55">
        <f>VLOOKUP(Table12[[#This Row],[Name]],V.Rd!$A:$B,2,FALSE)</f>
        <v>429</v>
      </c>
      <c r="G1956" s="55">
        <f>VLOOKUP(Table12[[#This Row],[Name]],M.Rd!$A:$T,20,FALSE)</f>
        <v>609</v>
      </c>
    </row>
    <row r="1957" spans="1:7" x14ac:dyDescent="0.25">
      <c r="A1957" s="43" t="s">
        <v>520</v>
      </c>
      <c r="B1957" s="48">
        <v>11.9</v>
      </c>
      <c r="C1957" s="48">
        <v>1</v>
      </c>
      <c r="D1957" s="47">
        <v>514</v>
      </c>
      <c r="E1957" s="55">
        <f>VLOOKUP(Table12[[#This Row],[Name]],M.Rd!$A:$T,MATCH(Table12[[#This Row],[L.eff]],M.Rd!$C$2:$S$2)+2,FALSE)</f>
        <v>21.7</v>
      </c>
      <c r="F1957" s="55">
        <f>VLOOKUP(Table12[[#This Row],[Name]],V.Rd!$A:$B,2,FALSE)</f>
        <v>187</v>
      </c>
      <c r="G1957" s="55">
        <f>VLOOKUP(Table12[[#This Row],[Name]],M.Rd!$A:$T,20,FALSE)</f>
        <v>303</v>
      </c>
    </row>
    <row r="1958" spans="1:7" x14ac:dyDescent="0.25">
      <c r="A1958" s="44" t="s">
        <v>520</v>
      </c>
      <c r="B1958" s="49">
        <v>11.9</v>
      </c>
      <c r="C1958" s="49">
        <v>1.5</v>
      </c>
      <c r="D1958" s="46">
        <v>479</v>
      </c>
      <c r="E1958" s="55">
        <f>VLOOKUP(Table12[[#This Row],[Name]],M.Rd!$A:$T,MATCH(Table12[[#This Row],[L.eff]],M.Rd!$C$2:$S$2)+2,FALSE)</f>
        <v>21.7</v>
      </c>
      <c r="F1958" s="55">
        <f>VLOOKUP(Table12[[#This Row],[Name]],V.Rd!$A:$B,2,FALSE)</f>
        <v>187</v>
      </c>
      <c r="G1958" s="55">
        <f>VLOOKUP(Table12[[#This Row],[Name]],M.Rd!$A:$T,20,FALSE)</f>
        <v>303</v>
      </c>
    </row>
    <row r="1959" spans="1:7" x14ac:dyDescent="0.25">
      <c r="A1959" s="44" t="s">
        <v>520</v>
      </c>
      <c r="B1959" s="49">
        <v>11.9</v>
      </c>
      <c r="C1959" s="49">
        <v>2</v>
      </c>
      <c r="D1959" s="46">
        <v>428</v>
      </c>
      <c r="E1959" s="55">
        <f>VLOOKUP(Table12[[#This Row],[Name]],M.Rd!$A:$T,MATCH(Table12[[#This Row],[L.eff]],M.Rd!$C$2:$S$2)+2,FALSE)</f>
        <v>21.7</v>
      </c>
      <c r="F1959" s="55">
        <f>VLOOKUP(Table12[[#This Row],[Name]],V.Rd!$A:$B,2,FALSE)</f>
        <v>187</v>
      </c>
      <c r="G1959" s="55">
        <f>VLOOKUP(Table12[[#This Row],[Name]],M.Rd!$A:$T,20,FALSE)</f>
        <v>303</v>
      </c>
    </row>
    <row r="1960" spans="1:7" x14ac:dyDescent="0.25">
      <c r="A1960" s="44" t="s">
        <v>520</v>
      </c>
      <c r="B1960" s="49">
        <v>11.9</v>
      </c>
      <c r="C1960" s="49">
        <v>2.5</v>
      </c>
      <c r="D1960" s="46">
        <v>357</v>
      </c>
      <c r="E1960" s="55">
        <f>VLOOKUP(Table12[[#This Row],[Name]],M.Rd!$A:$T,MATCH(Table12[[#This Row],[L.eff]],M.Rd!$C$2:$S$2)+2,FALSE)</f>
        <v>21.7</v>
      </c>
      <c r="F1960" s="55">
        <f>VLOOKUP(Table12[[#This Row],[Name]],V.Rd!$A:$B,2,FALSE)</f>
        <v>187</v>
      </c>
      <c r="G1960" s="55">
        <f>VLOOKUP(Table12[[#This Row],[Name]],M.Rd!$A:$T,20,FALSE)</f>
        <v>303</v>
      </c>
    </row>
    <row r="1961" spans="1:7" x14ac:dyDescent="0.25">
      <c r="A1961" s="44" t="s">
        <v>520</v>
      </c>
      <c r="B1961" s="49">
        <v>11.9</v>
      </c>
      <c r="C1961" s="49">
        <v>3</v>
      </c>
      <c r="D1961" s="46">
        <v>283</v>
      </c>
      <c r="E1961" s="55">
        <f>VLOOKUP(Table12[[#This Row],[Name]],M.Rd!$A:$T,MATCH(Table12[[#This Row],[L.eff]],M.Rd!$C$2:$S$2)+2,FALSE)</f>
        <v>21.7</v>
      </c>
      <c r="F1961" s="55">
        <f>VLOOKUP(Table12[[#This Row],[Name]],V.Rd!$A:$B,2,FALSE)</f>
        <v>187</v>
      </c>
      <c r="G1961" s="55">
        <f>VLOOKUP(Table12[[#This Row],[Name]],M.Rd!$A:$T,20,FALSE)</f>
        <v>303</v>
      </c>
    </row>
    <row r="1962" spans="1:7" x14ac:dyDescent="0.25">
      <c r="A1962" s="44" t="s">
        <v>520</v>
      </c>
      <c r="B1962" s="49">
        <v>11.9</v>
      </c>
      <c r="C1962" s="49">
        <v>3.5</v>
      </c>
      <c r="D1962" s="46">
        <v>223</v>
      </c>
      <c r="E1962" s="55">
        <f>VLOOKUP(Table12[[#This Row],[Name]],M.Rd!$A:$T,MATCH(Table12[[#This Row],[L.eff]],M.Rd!$C$2:$S$2)+2,FALSE)</f>
        <v>21.7</v>
      </c>
      <c r="F1962" s="55">
        <f>VLOOKUP(Table12[[#This Row],[Name]],V.Rd!$A:$B,2,FALSE)</f>
        <v>187</v>
      </c>
      <c r="G1962" s="55">
        <f>VLOOKUP(Table12[[#This Row],[Name]],M.Rd!$A:$T,20,FALSE)</f>
        <v>303</v>
      </c>
    </row>
    <row r="1963" spans="1:7" x14ac:dyDescent="0.25">
      <c r="A1963" s="44" t="s">
        <v>520</v>
      </c>
      <c r="B1963" s="49">
        <v>11.9</v>
      </c>
      <c r="C1963" s="49">
        <v>4</v>
      </c>
      <c r="D1963" s="46">
        <v>178</v>
      </c>
      <c r="E1963" s="55">
        <f>VLOOKUP(Table12[[#This Row],[Name]],M.Rd!$A:$T,MATCH(Table12[[#This Row],[L.eff]],M.Rd!$C$2:$S$2)+2,FALSE)</f>
        <v>21.7</v>
      </c>
      <c r="F1963" s="55">
        <f>VLOOKUP(Table12[[#This Row],[Name]],V.Rd!$A:$B,2,FALSE)</f>
        <v>187</v>
      </c>
      <c r="G1963" s="55">
        <f>VLOOKUP(Table12[[#This Row],[Name]],M.Rd!$A:$T,20,FALSE)</f>
        <v>303</v>
      </c>
    </row>
    <row r="1964" spans="1:7" x14ac:dyDescent="0.25">
      <c r="A1964" s="44" t="s">
        <v>520</v>
      </c>
      <c r="B1964" s="49">
        <v>11.9</v>
      </c>
      <c r="C1964" s="49">
        <v>5</v>
      </c>
      <c r="D1964" s="46">
        <v>119</v>
      </c>
      <c r="E1964" s="55">
        <f>VLOOKUP(Table12[[#This Row],[Name]],M.Rd!$A:$T,MATCH(Table12[[#This Row],[L.eff]],M.Rd!$C$2:$S$2)+2,FALSE)</f>
        <v>21.7</v>
      </c>
      <c r="F1964" s="55">
        <f>VLOOKUP(Table12[[#This Row],[Name]],V.Rd!$A:$B,2,FALSE)</f>
        <v>187</v>
      </c>
      <c r="G1964" s="55">
        <f>VLOOKUP(Table12[[#This Row],[Name]],M.Rd!$A:$T,20,FALSE)</f>
        <v>303</v>
      </c>
    </row>
    <row r="1965" spans="1:7" x14ac:dyDescent="0.25">
      <c r="A1965" s="44" t="s">
        <v>520</v>
      </c>
      <c r="B1965" s="49">
        <v>11.9</v>
      </c>
      <c r="C1965" s="49">
        <v>6</v>
      </c>
      <c r="D1965" s="46">
        <v>84.4</v>
      </c>
      <c r="E1965" s="55">
        <f>VLOOKUP(Table12[[#This Row],[Name]],M.Rd!$A:$T,MATCH(Table12[[#This Row],[L.eff]],M.Rd!$C$2:$S$2)+2,FALSE)</f>
        <v>21.7</v>
      </c>
      <c r="F1965" s="55">
        <f>VLOOKUP(Table12[[#This Row],[Name]],V.Rd!$A:$B,2,FALSE)</f>
        <v>187</v>
      </c>
      <c r="G1965" s="55">
        <f>VLOOKUP(Table12[[#This Row],[Name]],M.Rd!$A:$T,20,FALSE)</f>
        <v>303</v>
      </c>
    </row>
    <row r="1966" spans="1:7" x14ac:dyDescent="0.25">
      <c r="A1966" s="44" t="s">
        <v>520</v>
      </c>
      <c r="B1966" s="49">
        <v>11.9</v>
      </c>
      <c r="C1966" s="49">
        <v>7</v>
      </c>
      <c r="D1966" s="46">
        <v>63</v>
      </c>
      <c r="E1966" s="55">
        <f>VLOOKUP(Table12[[#This Row],[Name]],M.Rd!$A:$T,MATCH(Table12[[#This Row],[L.eff]],M.Rd!$C$2:$S$2)+2,FALSE)</f>
        <v>1E-3</v>
      </c>
      <c r="F1966" s="55">
        <f>VLOOKUP(Table12[[#This Row],[Name]],V.Rd!$A:$B,2,FALSE)</f>
        <v>187</v>
      </c>
      <c r="G1966" s="55">
        <f>VLOOKUP(Table12[[#This Row],[Name]],M.Rd!$A:$T,20,FALSE)</f>
        <v>303</v>
      </c>
    </row>
    <row r="1967" spans="1:7" x14ac:dyDescent="0.25">
      <c r="A1967" s="44" t="s">
        <v>520</v>
      </c>
      <c r="B1967" s="49">
        <v>11.9</v>
      </c>
      <c r="C1967" s="49">
        <v>8</v>
      </c>
      <c r="D1967" s="46">
        <v>48.7</v>
      </c>
      <c r="E1967" s="55">
        <f>VLOOKUP(Table12[[#This Row],[Name]],M.Rd!$A:$T,MATCH(Table12[[#This Row],[L.eff]],M.Rd!$C$2:$S$2)+2,FALSE)</f>
        <v>1E-3</v>
      </c>
      <c r="F1967" s="55">
        <f>VLOOKUP(Table12[[#This Row],[Name]],V.Rd!$A:$B,2,FALSE)</f>
        <v>187</v>
      </c>
      <c r="G1967" s="55">
        <f>VLOOKUP(Table12[[#This Row],[Name]],M.Rd!$A:$T,20,FALSE)</f>
        <v>303</v>
      </c>
    </row>
    <row r="1968" spans="1:7" x14ac:dyDescent="0.25">
      <c r="A1968" s="44" t="s">
        <v>520</v>
      </c>
      <c r="B1968" s="49">
        <v>11.9</v>
      </c>
      <c r="C1968" s="49">
        <v>9</v>
      </c>
      <c r="D1968" s="46">
        <v>38.799999999999997</v>
      </c>
      <c r="E1968" s="55">
        <f>VLOOKUP(Table12[[#This Row],[Name]],M.Rd!$A:$T,MATCH(Table12[[#This Row],[L.eff]],M.Rd!$C$2:$S$2)+2,FALSE)</f>
        <v>1E-3</v>
      </c>
      <c r="F1968" s="55">
        <f>VLOOKUP(Table12[[#This Row],[Name]],V.Rd!$A:$B,2,FALSE)</f>
        <v>187</v>
      </c>
      <c r="G1968" s="55">
        <f>VLOOKUP(Table12[[#This Row],[Name]],M.Rd!$A:$T,20,FALSE)</f>
        <v>303</v>
      </c>
    </row>
    <row r="1969" spans="1:7" x14ac:dyDescent="0.25">
      <c r="A1969" s="44" t="s">
        <v>520</v>
      </c>
      <c r="B1969" s="49">
        <v>11.9</v>
      </c>
      <c r="C1969" s="49">
        <v>10</v>
      </c>
      <c r="D1969" s="46">
        <v>31.6</v>
      </c>
      <c r="E1969" s="55">
        <f>VLOOKUP(Table12[[#This Row],[Name]],M.Rd!$A:$T,MATCH(Table12[[#This Row],[L.eff]],M.Rd!$C$2:$S$2)+2,FALSE)</f>
        <v>1E-3</v>
      </c>
      <c r="F1969" s="55">
        <f>VLOOKUP(Table12[[#This Row],[Name]],V.Rd!$A:$B,2,FALSE)</f>
        <v>187</v>
      </c>
      <c r="G1969" s="55">
        <f>VLOOKUP(Table12[[#This Row],[Name]],M.Rd!$A:$T,20,FALSE)</f>
        <v>303</v>
      </c>
    </row>
    <row r="1970" spans="1:7" x14ac:dyDescent="0.25">
      <c r="A1970" s="44" t="s">
        <v>520</v>
      </c>
      <c r="B1970" s="49">
        <v>11.9</v>
      </c>
      <c r="C1970" s="49">
        <v>11</v>
      </c>
      <c r="D1970" s="46">
        <v>26.2</v>
      </c>
      <c r="E1970" s="55">
        <f>VLOOKUP(Table12[[#This Row],[Name]],M.Rd!$A:$T,MATCH(Table12[[#This Row],[L.eff]],M.Rd!$C$2:$S$2)+2,FALSE)</f>
        <v>1E-3</v>
      </c>
      <c r="F1970" s="55">
        <f>VLOOKUP(Table12[[#This Row],[Name]],V.Rd!$A:$B,2,FALSE)</f>
        <v>187</v>
      </c>
      <c r="G1970" s="55">
        <f>VLOOKUP(Table12[[#This Row],[Name]],M.Rd!$A:$T,20,FALSE)</f>
        <v>303</v>
      </c>
    </row>
    <row r="1971" spans="1:7" x14ac:dyDescent="0.25">
      <c r="A1971" s="44" t="s">
        <v>520</v>
      </c>
      <c r="B1971" s="49">
        <v>11.9</v>
      </c>
      <c r="C1971" s="49">
        <v>12</v>
      </c>
      <c r="D1971" s="46">
        <v>22.1</v>
      </c>
      <c r="E1971" s="55">
        <f>VLOOKUP(Table12[[#This Row],[Name]],M.Rd!$A:$T,MATCH(Table12[[#This Row],[L.eff]],M.Rd!$C$2:$S$2)+2,FALSE)</f>
        <v>1E-3</v>
      </c>
      <c r="F1971" s="55">
        <f>VLOOKUP(Table12[[#This Row],[Name]],V.Rd!$A:$B,2,FALSE)</f>
        <v>187</v>
      </c>
      <c r="G1971" s="55">
        <f>VLOOKUP(Table12[[#This Row],[Name]],M.Rd!$A:$T,20,FALSE)</f>
        <v>303</v>
      </c>
    </row>
    <row r="1972" spans="1:7" x14ac:dyDescent="0.25">
      <c r="A1972" s="44" t="s">
        <v>520</v>
      </c>
      <c r="B1972" s="49">
        <v>11.9</v>
      </c>
      <c r="C1972" s="49">
        <v>13</v>
      </c>
      <c r="D1972" s="46">
        <v>18.899999999999999</v>
      </c>
      <c r="E1972" s="55">
        <f>VLOOKUP(Table12[[#This Row],[Name]],M.Rd!$A:$T,MATCH(Table12[[#This Row],[L.eff]],M.Rd!$C$2:$S$2)+2,FALSE)</f>
        <v>1E-3</v>
      </c>
      <c r="F1972" s="55">
        <f>VLOOKUP(Table12[[#This Row],[Name]],V.Rd!$A:$B,2,FALSE)</f>
        <v>187</v>
      </c>
      <c r="G1972" s="55">
        <f>VLOOKUP(Table12[[#This Row],[Name]],M.Rd!$A:$T,20,FALSE)</f>
        <v>303</v>
      </c>
    </row>
    <row r="1973" spans="1:7" x14ac:dyDescent="0.25">
      <c r="A1973" s="44" t="s">
        <v>520</v>
      </c>
      <c r="B1973" s="49">
        <v>11.9</v>
      </c>
      <c r="C1973" s="49">
        <v>14</v>
      </c>
      <c r="D1973" s="46">
        <v>16.399999999999999</v>
      </c>
      <c r="E1973" s="55">
        <f>VLOOKUP(Table12[[#This Row],[Name]],M.Rd!$A:$T,MATCH(Table12[[#This Row],[L.eff]],M.Rd!$C$2:$S$2)+2,FALSE)</f>
        <v>1E-3</v>
      </c>
      <c r="F1973" s="55">
        <f>VLOOKUP(Table12[[#This Row],[Name]],V.Rd!$A:$B,2,FALSE)</f>
        <v>187</v>
      </c>
      <c r="G1973" s="55">
        <f>VLOOKUP(Table12[[#This Row],[Name]],M.Rd!$A:$T,20,FALSE)</f>
        <v>303</v>
      </c>
    </row>
    <row r="1974" spans="1:7" x14ac:dyDescent="0.25">
      <c r="A1974" s="43" t="s">
        <v>521</v>
      </c>
      <c r="B1974" s="48">
        <v>14.7</v>
      </c>
      <c r="C1974" s="48">
        <v>1</v>
      </c>
      <c r="D1974" s="47">
        <v>631</v>
      </c>
      <c r="E1974" s="55">
        <f>VLOOKUP(Table12[[#This Row],[Name]],M.Rd!$A:$T,MATCH(Table12[[#This Row],[L.eff]],M.Rd!$C$2:$S$2)+2,FALSE)</f>
        <v>26.5</v>
      </c>
      <c r="F1974" s="55">
        <f>VLOOKUP(Table12[[#This Row],[Name]],V.Rd!$A:$B,2,FALSE)</f>
        <v>230</v>
      </c>
      <c r="G1974" s="55">
        <f>VLOOKUP(Table12[[#This Row],[Name]],M.Rd!$A:$T,20,FALSE)</f>
        <v>365</v>
      </c>
    </row>
    <row r="1975" spans="1:7" x14ac:dyDescent="0.25">
      <c r="A1975" s="44" t="s">
        <v>521</v>
      </c>
      <c r="B1975" s="49">
        <v>14.7</v>
      </c>
      <c r="C1975" s="49">
        <v>1.5</v>
      </c>
      <c r="D1975" s="46">
        <v>588</v>
      </c>
      <c r="E1975" s="55">
        <f>VLOOKUP(Table12[[#This Row],[Name]],M.Rd!$A:$T,MATCH(Table12[[#This Row],[L.eff]],M.Rd!$C$2:$S$2)+2,FALSE)</f>
        <v>26.5</v>
      </c>
      <c r="F1975" s="55">
        <f>VLOOKUP(Table12[[#This Row],[Name]],V.Rd!$A:$B,2,FALSE)</f>
        <v>230</v>
      </c>
      <c r="G1975" s="55">
        <f>VLOOKUP(Table12[[#This Row],[Name]],M.Rd!$A:$T,20,FALSE)</f>
        <v>365</v>
      </c>
    </row>
    <row r="1976" spans="1:7" x14ac:dyDescent="0.25">
      <c r="A1976" s="44" t="s">
        <v>521</v>
      </c>
      <c r="B1976" s="49">
        <v>14.7</v>
      </c>
      <c r="C1976" s="49">
        <v>2</v>
      </c>
      <c r="D1976" s="46">
        <v>522</v>
      </c>
      <c r="E1976" s="55">
        <f>VLOOKUP(Table12[[#This Row],[Name]],M.Rd!$A:$T,MATCH(Table12[[#This Row],[L.eff]],M.Rd!$C$2:$S$2)+2,FALSE)</f>
        <v>26.5</v>
      </c>
      <c r="F1976" s="55">
        <f>VLOOKUP(Table12[[#This Row],[Name]],V.Rd!$A:$B,2,FALSE)</f>
        <v>230</v>
      </c>
      <c r="G1976" s="55">
        <f>VLOOKUP(Table12[[#This Row],[Name]],M.Rd!$A:$T,20,FALSE)</f>
        <v>365</v>
      </c>
    </row>
    <row r="1977" spans="1:7" x14ac:dyDescent="0.25">
      <c r="A1977" s="44" t="s">
        <v>521</v>
      </c>
      <c r="B1977" s="49">
        <v>14.7</v>
      </c>
      <c r="C1977" s="49">
        <v>2.5</v>
      </c>
      <c r="D1977" s="46">
        <v>433</v>
      </c>
      <c r="E1977" s="55">
        <f>VLOOKUP(Table12[[#This Row],[Name]],M.Rd!$A:$T,MATCH(Table12[[#This Row],[L.eff]],M.Rd!$C$2:$S$2)+2,FALSE)</f>
        <v>26.5</v>
      </c>
      <c r="F1977" s="55">
        <f>VLOOKUP(Table12[[#This Row],[Name]],V.Rd!$A:$B,2,FALSE)</f>
        <v>230</v>
      </c>
      <c r="G1977" s="55">
        <f>VLOOKUP(Table12[[#This Row],[Name]],M.Rd!$A:$T,20,FALSE)</f>
        <v>365</v>
      </c>
    </row>
    <row r="1978" spans="1:7" x14ac:dyDescent="0.25">
      <c r="A1978" s="44" t="s">
        <v>521</v>
      </c>
      <c r="B1978" s="49">
        <v>14.7</v>
      </c>
      <c r="C1978" s="49">
        <v>3</v>
      </c>
      <c r="D1978" s="46">
        <v>342</v>
      </c>
      <c r="E1978" s="55">
        <f>VLOOKUP(Table12[[#This Row],[Name]],M.Rd!$A:$T,MATCH(Table12[[#This Row],[L.eff]],M.Rd!$C$2:$S$2)+2,FALSE)</f>
        <v>26.5</v>
      </c>
      <c r="F1978" s="55">
        <f>VLOOKUP(Table12[[#This Row],[Name]],V.Rd!$A:$B,2,FALSE)</f>
        <v>230</v>
      </c>
      <c r="G1978" s="55">
        <f>VLOOKUP(Table12[[#This Row],[Name]],M.Rd!$A:$T,20,FALSE)</f>
        <v>365</v>
      </c>
    </row>
    <row r="1979" spans="1:7" x14ac:dyDescent="0.25">
      <c r="A1979" s="44" t="s">
        <v>521</v>
      </c>
      <c r="B1979" s="49">
        <v>14.7</v>
      </c>
      <c r="C1979" s="49">
        <v>3.5</v>
      </c>
      <c r="D1979" s="46">
        <v>269</v>
      </c>
      <c r="E1979" s="55">
        <f>VLOOKUP(Table12[[#This Row],[Name]],M.Rd!$A:$T,MATCH(Table12[[#This Row],[L.eff]],M.Rd!$C$2:$S$2)+2,FALSE)</f>
        <v>26.5</v>
      </c>
      <c r="F1979" s="55">
        <f>VLOOKUP(Table12[[#This Row],[Name]],V.Rd!$A:$B,2,FALSE)</f>
        <v>230</v>
      </c>
      <c r="G1979" s="55">
        <f>VLOOKUP(Table12[[#This Row],[Name]],M.Rd!$A:$T,20,FALSE)</f>
        <v>365</v>
      </c>
    </row>
    <row r="1980" spans="1:7" x14ac:dyDescent="0.25">
      <c r="A1980" s="44" t="s">
        <v>521</v>
      </c>
      <c r="B1980" s="49">
        <v>14.7</v>
      </c>
      <c r="C1980" s="49">
        <v>4</v>
      </c>
      <c r="D1980" s="46">
        <v>214</v>
      </c>
      <c r="E1980" s="55">
        <f>VLOOKUP(Table12[[#This Row],[Name]],M.Rd!$A:$T,MATCH(Table12[[#This Row],[L.eff]],M.Rd!$C$2:$S$2)+2,FALSE)</f>
        <v>26.5</v>
      </c>
      <c r="F1980" s="55">
        <f>VLOOKUP(Table12[[#This Row],[Name]],V.Rd!$A:$B,2,FALSE)</f>
        <v>230</v>
      </c>
      <c r="G1980" s="55">
        <f>VLOOKUP(Table12[[#This Row],[Name]],M.Rd!$A:$T,20,FALSE)</f>
        <v>365</v>
      </c>
    </row>
    <row r="1981" spans="1:7" x14ac:dyDescent="0.25">
      <c r="A1981" s="44" t="s">
        <v>521</v>
      </c>
      <c r="B1981" s="49">
        <v>14.7</v>
      </c>
      <c r="C1981" s="49">
        <v>5</v>
      </c>
      <c r="D1981" s="46">
        <v>143</v>
      </c>
      <c r="E1981" s="55">
        <f>VLOOKUP(Table12[[#This Row],[Name]],M.Rd!$A:$T,MATCH(Table12[[#This Row],[L.eff]],M.Rd!$C$2:$S$2)+2,FALSE)</f>
        <v>26.5</v>
      </c>
      <c r="F1981" s="55">
        <f>VLOOKUP(Table12[[#This Row],[Name]],V.Rd!$A:$B,2,FALSE)</f>
        <v>230</v>
      </c>
      <c r="G1981" s="55">
        <f>VLOOKUP(Table12[[#This Row],[Name]],M.Rd!$A:$T,20,FALSE)</f>
        <v>365</v>
      </c>
    </row>
    <row r="1982" spans="1:7" x14ac:dyDescent="0.25">
      <c r="A1982" s="44" t="s">
        <v>521</v>
      </c>
      <c r="B1982" s="49">
        <v>14.7</v>
      </c>
      <c r="C1982" s="49">
        <v>6</v>
      </c>
      <c r="D1982" s="46">
        <v>101</v>
      </c>
      <c r="E1982" s="55">
        <f>VLOOKUP(Table12[[#This Row],[Name]],M.Rd!$A:$T,MATCH(Table12[[#This Row],[L.eff]],M.Rd!$C$2:$S$2)+2,FALSE)</f>
        <v>26.5</v>
      </c>
      <c r="F1982" s="55">
        <f>VLOOKUP(Table12[[#This Row],[Name]],V.Rd!$A:$B,2,FALSE)</f>
        <v>230</v>
      </c>
      <c r="G1982" s="55">
        <f>VLOOKUP(Table12[[#This Row],[Name]],M.Rd!$A:$T,20,FALSE)</f>
        <v>365</v>
      </c>
    </row>
    <row r="1983" spans="1:7" x14ac:dyDescent="0.25">
      <c r="A1983" s="44" t="s">
        <v>521</v>
      </c>
      <c r="B1983" s="49">
        <v>14.7</v>
      </c>
      <c r="C1983" s="49">
        <v>7</v>
      </c>
      <c r="D1983" s="46">
        <v>75.599999999999994</v>
      </c>
      <c r="E1983" s="55">
        <f>VLOOKUP(Table12[[#This Row],[Name]],M.Rd!$A:$T,MATCH(Table12[[#This Row],[L.eff]],M.Rd!$C$2:$S$2)+2,FALSE)</f>
        <v>1E-3</v>
      </c>
      <c r="F1983" s="55">
        <f>VLOOKUP(Table12[[#This Row],[Name]],V.Rd!$A:$B,2,FALSE)</f>
        <v>230</v>
      </c>
      <c r="G1983" s="55">
        <f>VLOOKUP(Table12[[#This Row],[Name]],M.Rd!$A:$T,20,FALSE)</f>
        <v>365</v>
      </c>
    </row>
    <row r="1984" spans="1:7" x14ac:dyDescent="0.25">
      <c r="A1984" s="44" t="s">
        <v>521</v>
      </c>
      <c r="B1984" s="49">
        <v>14.7</v>
      </c>
      <c r="C1984" s="49">
        <v>8</v>
      </c>
      <c r="D1984" s="46">
        <v>58.5</v>
      </c>
      <c r="E1984" s="55">
        <f>VLOOKUP(Table12[[#This Row],[Name]],M.Rd!$A:$T,MATCH(Table12[[#This Row],[L.eff]],M.Rd!$C$2:$S$2)+2,FALSE)</f>
        <v>1E-3</v>
      </c>
      <c r="F1984" s="55">
        <f>VLOOKUP(Table12[[#This Row],[Name]],V.Rd!$A:$B,2,FALSE)</f>
        <v>230</v>
      </c>
      <c r="G1984" s="55">
        <f>VLOOKUP(Table12[[#This Row],[Name]],M.Rd!$A:$T,20,FALSE)</f>
        <v>365</v>
      </c>
    </row>
    <row r="1985" spans="1:7" x14ac:dyDescent="0.25">
      <c r="A1985" s="44" t="s">
        <v>521</v>
      </c>
      <c r="B1985" s="49">
        <v>14.7</v>
      </c>
      <c r="C1985" s="49">
        <v>9</v>
      </c>
      <c r="D1985" s="46">
        <v>46.6</v>
      </c>
      <c r="E1985" s="55">
        <f>VLOOKUP(Table12[[#This Row],[Name]],M.Rd!$A:$T,MATCH(Table12[[#This Row],[L.eff]],M.Rd!$C$2:$S$2)+2,FALSE)</f>
        <v>1E-3</v>
      </c>
      <c r="F1985" s="55">
        <f>VLOOKUP(Table12[[#This Row],[Name]],V.Rd!$A:$B,2,FALSE)</f>
        <v>230</v>
      </c>
      <c r="G1985" s="55">
        <f>VLOOKUP(Table12[[#This Row],[Name]],M.Rd!$A:$T,20,FALSE)</f>
        <v>365</v>
      </c>
    </row>
    <row r="1986" spans="1:7" x14ac:dyDescent="0.25">
      <c r="A1986" s="44" t="s">
        <v>521</v>
      </c>
      <c r="B1986" s="49">
        <v>14.7</v>
      </c>
      <c r="C1986" s="49">
        <v>10</v>
      </c>
      <c r="D1986" s="46">
        <v>38</v>
      </c>
      <c r="E1986" s="55">
        <f>VLOOKUP(Table12[[#This Row],[Name]],M.Rd!$A:$T,MATCH(Table12[[#This Row],[L.eff]],M.Rd!$C$2:$S$2)+2,FALSE)</f>
        <v>1E-3</v>
      </c>
      <c r="F1986" s="55">
        <f>VLOOKUP(Table12[[#This Row],[Name]],V.Rd!$A:$B,2,FALSE)</f>
        <v>230</v>
      </c>
      <c r="G1986" s="55">
        <f>VLOOKUP(Table12[[#This Row],[Name]],M.Rd!$A:$T,20,FALSE)</f>
        <v>365</v>
      </c>
    </row>
    <row r="1987" spans="1:7" x14ac:dyDescent="0.25">
      <c r="A1987" s="44" t="s">
        <v>521</v>
      </c>
      <c r="B1987" s="49">
        <v>14.7</v>
      </c>
      <c r="C1987" s="49">
        <v>11</v>
      </c>
      <c r="D1987" s="46">
        <v>31.5</v>
      </c>
      <c r="E1987" s="55">
        <f>VLOOKUP(Table12[[#This Row],[Name]],M.Rd!$A:$T,MATCH(Table12[[#This Row],[L.eff]],M.Rd!$C$2:$S$2)+2,FALSE)</f>
        <v>1E-3</v>
      </c>
      <c r="F1987" s="55">
        <f>VLOOKUP(Table12[[#This Row],[Name]],V.Rd!$A:$B,2,FALSE)</f>
        <v>230</v>
      </c>
      <c r="G1987" s="55">
        <f>VLOOKUP(Table12[[#This Row],[Name]],M.Rd!$A:$T,20,FALSE)</f>
        <v>365</v>
      </c>
    </row>
    <row r="1988" spans="1:7" x14ac:dyDescent="0.25">
      <c r="A1988" s="44" t="s">
        <v>521</v>
      </c>
      <c r="B1988" s="49">
        <v>14.7</v>
      </c>
      <c r="C1988" s="49">
        <v>12</v>
      </c>
      <c r="D1988" s="46">
        <v>26.6</v>
      </c>
      <c r="E1988" s="55">
        <f>VLOOKUP(Table12[[#This Row],[Name]],M.Rd!$A:$T,MATCH(Table12[[#This Row],[L.eff]],M.Rd!$C$2:$S$2)+2,FALSE)</f>
        <v>1E-3</v>
      </c>
      <c r="F1988" s="55">
        <f>VLOOKUP(Table12[[#This Row],[Name]],V.Rd!$A:$B,2,FALSE)</f>
        <v>230</v>
      </c>
      <c r="G1988" s="55">
        <f>VLOOKUP(Table12[[#This Row],[Name]],M.Rd!$A:$T,20,FALSE)</f>
        <v>365</v>
      </c>
    </row>
    <row r="1989" spans="1:7" x14ac:dyDescent="0.25">
      <c r="A1989" s="44" t="s">
        <v>521</v>
      </c>
      <c r="B1989" s="49">
        <v>14.7</v>
      </c>
      <c r="C1989" s="49">
        <v>13</v>
      </c>
      <c r="D1989" s="46">
        <v>22.7</v>
      </c>
      <c r="E1989" s="55">
        <f>VLOOKUP(Table12[[#This Row],[Name]],M.Rd!$A:$T,MATCH(Table12[[#This Row],[L.eff]],M.Rd!$C$2:$S$2)+2,FALSE)</f>
        <v>1E-3</v>
      </c>
      <c r="F1989" s="55">
        <f>VLOOKUP(Table12[[#This Row],[Name]],V.Rd!$A:$B,2,FALSE)</f>
        <v>230</v>
      </c>
      <c r="G1989" s="55">
        <f>VLOOKUP(Table12[[#This Row],[Name]],M.Rd!$A:$T,20,FALSE)</f>
        <v>365</v>
      </c>
    </row>
    <row r="1990" spans="1:7" x14ac:dyDescent="0.25">
      <c r="A1990" s="44" t="s">
        <v>521</v>
      </c>
      <c r="B1990" s="49">
        <v>14.7</v>
      </c>
      <c r="C1990" s="49">
        <v>14</v>
      </c>
      <c r="D1990" s="46">
        <v>19.7</v>
      </c>
      <c r="E1990" s="55">
        <f>VLOOKUP(Table12[[#This Row],[Name]],M.Rd!$A:$T,MATCH(Table12[[#This Row],[L.eff]],M.Rd!$C$2:$S$2)+2,FALSE)</f>
        <v>1E-3</v>
      </c>
      <c r="F1990" s="55">
        <f>VLOOKUP(Table12[[#This Row],[Name]],V.Rd!$A:$B,2,FALSE)</f>
        <v>230</v>
      </c>
      <c r="G1990" s="55">
        <f>VLOOKUP(Table12[[#This Row],[Name]],M.Rd!$A:$T,20,FALSE)</f>
        <v>365</v>
      </c>
    </row>
    <row r="1991" spans="1:7" x14ac:dyDescent="0.25">
      <c r="A1991" s="43" t="s">
        <v>522</v>
      </c>
      <c r="B1991" s="48">
        <v>18.2</v>
      </c>
      <c r="C1991" s="48">
        <v>1</v>
      </c>
      <c r="D1991" s="47">
        <v>781</v>
      </c>
      <c r="E1991" s="55">
        <f>VLOOKUP(Table12[[#This Row],[Name]],M.Rd!$A:$T,MATCH(Table12[[#This Row],[L.eff]],M.Rd!$C$2:$S$2)+2,FALSE)</f>
        <v>32.299999999999997</v>
      </c>
      <c r="F1991" s="55">
        <f>VLOOKUP(Table12[[#This Row],[Name]],V.Rd!$A:$B,2,FALSE)</f>
        <v>285</v>
      </c>
      <c r="G1991" s="55">
        <f>VLOOKUP(Table12[[#This Row],[Name]],M.Rd!$A:$T,20,FALSE)</f>
        <v>440</v>
      </c>
    </row>
    <row r="1992" spans="1:7" x14ac:dyDescent="0.25">
      <c r="A1992" s="44" t="s">
        <v>522</v>
      </c>
      <c r="B1992" s="49">
        <v>18.2</v>
      </c>
      <c r="C1992" s="49">
        <v>1.5</v>
      </c>
      <c r="D1992" s="46">
        <v>726</v>
      </c>
      <c r="E1992" s="55">
        <f>VLOOKUP(Table12[[#This Row],[Name]],M.Rd!$A:$T,MATCH(Table12[[#This Row],[L.eff]],M.Rd!$C$2:$S$2)+2,FALSE)</f>
        <v>32.299999999999997</v>
      </c>
      <c r="F1992" s="55">
        <f>VLOOKUP(Table12[[#This Row],[Name]],V.Rd!$A:$B,2,FALSE)</f>
        <v>285</v>
      </c>
      <c r="G1992" s="55">
        <f>VLOOKUP(Table12[[#This Row],[Name]],M.Rd!$A:$T,20,FALSE)</f>
        <v>440</v>
      </c>
    </row>
    <row r="1993" spans="1:7" x14ac:dyDescent="0.25">
      <c r="A1993" s="44" t="s">
        <v>522</v>
      </c>
      <c r="B1993" s="49">
        <v>18.2</v>
      </c>
      <c r="C1993" s="49">
        <v>2</v>
      </c>
      <c r="D1993" s="46">
        <v>640</v>
      </c>
      <c r="E1993" s="55">
        <f>VLOOKUP(Table12[[#This Row],[Name]],M.Rd!$A:$T,MATCH(Table12[[#This Row],[L.eff]],M.Rd!$C$2:$S$2)+2,FALSE)</f>
        <v>32.299999999999997</v>
      </c>
      <c r="F1993" s="55">
        <f>VLOOKUP(Table12[[#This Row],[Name]],V.Rd!$A:$B,2,FALSE)</f>
        <v>285</v>
      </c>
      <c r="G1993" s="55">
        <f>VLOOKUP(Table12[[#This Row],[Name]],M.Rd!$A:$T,20,FALSE)</f>
        <v>440</v>
      </c>
    </row>
    <row r="1994" spans="1:7" x14ac:dyDescent="0.25">
      <c r="A1994" s="44" t="s">
        <v>522</v>
      </c>
      <c r="B1994" s="49">
        <v>18.2</v>
      </c>
      <c r="C1994" s="49">
        <v>2.5</v>
      </c>
      <c r="D1994" s="46">
        <v>526</v>
      </c>
      <c r="E1994" s="55">
        <f>VLOOKUP(Table12[[#This Row],[Name]],M.Rd!$A:$T,MATCH(Table12[[#This Row],[L.eff]],M.Rd!$C$2:$S$2)+2,FALSE)</f>
        <v>32.299999999999997</v>
      </c>
      <c r="F1994" s="55">
        <f>VLOOKUP(Table12[[#This Row],[Name]],V.Rd!$A:$B,2,FALSE)</f>
        <v>285</v>
      </c>
      <c r="G1994" s="55">
        <f>VLOOKUP(Table12[[#This Row],[Name]],M.Rd!$A:$T,20,FALSE)</f>
        <v>440</v>
      </c>
    </row>
    <row r="1995" spans="1:7" x14ac:dyDescent="0.25">
      <c r="A1995" s="44" t="s">
        <v>522</v>
      </c>
      <c r="B1995" s="49">
        <v>18.2</v>
      </c>
      <c r="C1995" s="49">
        <v>3</v>
      </c>
      <c r="D1995" s="46">
        <v>413</v>
      </c>
      <c r="E1995" s="55">
        <f>VLOOKUP(Table12[[#This Row],[Name]],M.Rd!$A:$T,MATCH(Table12[[#This Row],[L.eff]],M.Rd!$C$2:$S$2)+2,FALSE)</f>
        <v>32.299999999999997</v>
      </c>
      <c r="F1995" s="55">
        <f>VLOOKUP(Table12[[#This Row],[Name]],V.Rd!$A:$B,2,FALSE)</f>
        <v>285</v>
      </c>
      <c r="G1995" s="55">
        <f>VLOOKUP(Table12[[#This Row],[Name]],M.Rd!$A:$T,20,FALSE)</f>
        <v>440</v>
      </c>
    </row>
    <row r="1996" spans="1:7" x14ac:dyDescent="0.25">
      <c r="A1996" s="44" t="s">
        <v>522</v>
      </c>
      <c r="B1996" s="49">
        <v>18.2</v>
      </c>
      <c r="C1996" s="49">
        <v>3.5</v>
      </c>
      <c r="D1996" s="46">
        <v>323</v>
      </c>
      <c r="E1996" s="55">
        <f>VLOOKUP(Table12[[#This Row],[Name]],M.Rd!$A:$T,MATCH(Table12[[#This Row],[L.eff]],M.Rd!$C$2:$S$2)+2,FALSE)</f>
        <v>32.299999999999997</v>
      </c>
      <c r="F1996" s="55">
        <f>VLOOKUP(Table12[[#This Row],[Name]],V.Rd!$A:$B,2,FALSE)</f>
        <v>285</v>
      </c>
      <c r="G1996" s="55">
        <f>VLOOKUP(Table12[[#This Row],[Name]],M.Rd!$A:$T,20,FALSE)</f>
        <v>440</v>
      </c>
    </row>
    <row r="1997" spans="1:7" x14ac:dyDescent="0.25">
      <c r="A1997" s="44" t="s">
        <v>522</v>
      </c>
      <c r="B1997" s="49">
        <v>18.2</v>
      </c>
      <c r="C1997" s="49">
        <v>4</v>
      </c>
      <c r="D1997" s="46">
        <v>257</v>
      </c>
      <c r="E1997" s="55">
        <f>VLOOKUP(Table12[[#This Row],[Name]],M.Rd!$A:$T,MATCH(Table12[[#This Row],[L.eff]],M.Rd!$C$2:$S$2)+2,FALSE)</f>
        <v>32.299999999999997</v>
      </c>
      <c r="F1997" s="55">
        <f>VLOOKUP(Table12[[#This Row],[Name]],V.Rd!$A:$B,2,FALSE)</f>
        <v>285</v>
      </c>
      <c r="G1997" s="55">
        <f>VLOOKUP(Table12[[#This Row],[Name]],M.Rd!$A:$T,20,FALSE)</f>
        <v>440</v>
      </c>
    </row>
    <row r="1998" spans="1:7" x14ac:dyDescent="0.25">
      <c r="A1998" s="44" t="s">
        <v>522</v>
      </c>
      <c r="B1998" s="49">
        <v>18.2</v>
      </c>
      <c r="C1998" s="49">
        <v>5</v>
      </c>
      <c r="D1998" s="46">
        <v>171</v>
      </c>
      <c r="E1998" s="55">
        <f>VLOOKUP(Table12[[#This Row],[Name]],M.Rd!$A:$T,MATCH(Table12[[#This Row],[L.eff]],M.Rd!$C$2:$S$2)+2,FALSE)</f>
        <v>32.299999999999997</v>
      </c>
      <c r="F1998" s="55">
        <f>VLOOKUP(Table12[[#This Row],[Name]],V.Rd!$A:$B,2,FALSE)</f>
        <v>285</v>
      </c>
      <c r="G1998" s="55">
        <f>VLOOKUP(Table12[[#This Row],[Name]],M.Rd!$A:$T,20,FALSE)</f>
        <v>440</v>
      </c>
    </row>
    <row r="1999" spans="1:7" x14ac:dyDescent="0.25">
      <c r="A1999" s="44" t="s">
        <v>522</v>
      </c>
      <c r="B1999" s="49">
        <v>18.2</v>
      </c>
      <c r="C1999" s="49">
        <v>6</v>
      </c>
      <c r="D1999" s="46">
        <v>121</v>
      </c>
      <c r="E1999" s="55">
        <f>VLOOKUP(Table12[[#This Row],[Name]],M.Rd!$A:$T,MATCH(Table12[[#This Row],[L.eff]],M.Rd!$C$2:$S$2)+2,FALSE)</f>
        <v>32.299999999999997</v>
      </c>
      <c r="F1999" s="55">
        <f>VLOOKUP(Table12[[#This Row],[Name]],V.Rd!$A:$B,2,FALSE)</f>
        <v>285</v>
      </c>
      <c r="G1999" s="55">
        <f>VLOOKUP(Table12[[#This Row],[Name]],M.Rd!$A:$T,20,FALSE)</f>
        <v>440</v>
      </c>
    </row>
    <row r="2000" spans="1:7" x14ac:dyDescent="0.25">
      <c r="A2000" s="44" t="s">
        <v>522</v>
      </c>
      <c r="B2000" s="49">
        <v>18.2</v>
      </c>
      <c r="C2000" s="49">
        <v>7</v>
      </c>
      <c r="D2000" s="46">
        <v>90.5</v>
      </c>
      <c r="E2000" s="55">
        <f>VLOOKUP(Table12[[#This Row],[Name]],M.Rd!$A:$T,MATCH(Table12[[#This Row],[L.eff]],M.Rd!$C$2:$S$2)+2,FALSE)</f>
        <v>1E-3</v>
      </c>
      <c r="F2000" s="55">
        <f>VLOOKUP(Table12[[#This Row],[Name]],V.Rd!$A:$B,2,FALSE)</f>
        <v>285</v>
      </c>
      <c r="G2000" s="55">
        <f>VLOOKUP(Table12[[#This Row],[Name]],M.Rd!$A:$T,20,FALSE)</f>
        <v>440</v>
      </c>
    </row>
    <row r="2001" spans="1:7" x14ac:dyDescent="0.25">
      <c r="A2001" s="44" t="s">
        <v>522</v>
      </c>
      <c r="B2001" s="49">
        <v>18.2</v>
      </c>
      <c r="C2001" s="49">
        <v>8</v>
      </c>
      <c r="D2001" s="46">
        <v>70</v>
      </c>
      <c r="E2001" s="55">
        <f>VLOOKUP(Table12[[#This Row],[Name]],M.Rd!$A:$T,MATCH(Table12[[#This Row],[L.eff]],M.Rd!$C$2:$S$2)+2,FALSE)</f>
        <v>1E-3</v>
      </c>
      <c r="F2001" s="55">
        <f>VLOOKUP(Table12[[#This Row],[Name]],V.Rd!$A:$B,2,FALSE)</f>
        <v>285</v>
      </c>
      <c r="G2001" s="55">
        <f>VLOOKUP(Table12[[#This Row],[Name]],M.Rd!$A:$T,20,FALSE)</f>
        <v>440</v>
      </c>
    </row>
    <row r="2002" spans="1:7" x14ac:dyDescent="0.25">
      <c r="A2002" s="44" t="s">
        <v>522</v>
      </c>
      <c r="B2002" s="49">
        <v>18.2</v>
      </c>
      <c r="C2002" s="49">
        <v>9</v>
      </c>
      <c r="D2002" s="46">
        <v>55.7</v>
      </c>
      <c r="E2002" s="55">
        <f>VLOOKUP(Table12[[#This Row],[Name]],M.Rd!$A:$T,MATCH(Table12[[#This Row],[L.eff]],M.Rd!$C$2:$S$2)+2,FALSE)</f>
        <v>1E-3</v>
      </c>
      <c r="F2002" s="55">
        <f>VLOOKUP(Table12[[#This Row],[Name]],V.Rd!$A:$B,2,FALSE)</f>
        <v>285</v>
      </c>
      <c r="G2002" s="55">
        <f>VLOOKUP(Table12[[#This Row],[Name]],M.Rd!$A:$T,20,FALSE)</f>
        <v>440</v>
      </c>
    </row>
    <row r="2003" spans="1:7" x14ac:dyDescent="0.25">
      <c r="A2003" s="44" t="s">
        <v>522</v>
      </c>
      <c r="B2003" s="49">
        <v>18.2</v>
      </c>
      <c r="C2003" s="49">
        <v>10</v>
      </c>
      <c r="D2003" s="46">
        <v>45.4</v>
      </c>
      <c r="E2003" s="55">
        <f>VLOOKUP(Table12[[#This Row],[Name]],M.Rd!$A:$T,MATCH(Table12[[#This Row],[L.eff]],M.Rd!$C$2:$S$2)+2,FALSE)</f>
        <v>1E-3</v>
      </c>
      <c r="F2003" s="55">
        <f>VLOOKUP(Table12[[#This Row],[Name]],V.Rd!$A:$B,2,FALSE)</f>
        <v>285</v>
      </c>
      <c r="G2003" s="55">
        <f>VLOOKUP(Table12[[#This Row],[Name]],M.Rd!$A:$T,20,FALSE)</f>
        <v>440</v>
      </c>
    </row>
    <row r="2004" spans="1:7" x14ac:dyDescent="0.25">
      <c r="A2004" s="44" t="s">
        <v>522</v>
      </c>
      <c r="B2004" s="49">
        <v>18.2</v>
      </c>
      <c r="C2004" s="49">
        <v>11</v>
      </c>
      <c r="D2004" s="46">
        <v>37.700000000000003</v>
      </c>
      <c r="E2004" s="55">
        <f>VLOOKUP(Table12[[#This Row],[Name]],M.Rd!$A:$T,MATCH(Table12[[#This Row],[L.eff]],M.Rd!$C$2:$S$2)+2,FALSE)</f>
        <v>1E-3</v>
      </c>
      <c r="F2004" s="55">
        <f>VLOOKUP(Table12[[#This Row],[Name]],V.Rd!$A:$B,2,FALSE)</f>
        <v>285</v>
      </c>
      <c r="G2004" s="55">
        <f>VLOOKUP(Table12[[#This Row],[Name]],M.Rd!$A:$T,20,FALSE)</f>
        <v>440</v>
      </c>
    </row>
    <row r="2005" spans="1:7" x14ac:dyDescent="0.25">
      <c r="A2005" s="44" t="s">
        <v>522</v>
      </c>
      <c r="B2005" s="49">
        <v>18.2</v>
      </c>
      <c r="C2005" s="49">
        <v>12</v>
      </c>
      <c r="D2005" s="46">
        <v>31.8</v>
      </c>
      <c r="E2005" s="55">
        <f>VLOOKUP(Table12[[#This Row],[Name]],M.Rd!$A:$T,MATCH(Table12[[#This Row],[L.eff]],M.Rd!$C$2:$S$2)+2,FALSE)</f>
        <v>1E-3</v>
      </c>
      <c r="F2005" s="55">
        <f>VLOOKUP(Table12[[#This Row],[Name]],V.Rd!$A:$B,2,FALSE)</f>
        <v>285</v>
      </c>
      <c r="G2005" s="55">
        <f>VLOOKUP(Table12[[#This Row],[Name]],M.Rd!$A:$T,20,FALSE)</f>
        <v>440</v>
      </c>
    </row>
    <row r="2006" spans="1:7" x14ac:dyDescent="0.25">
      <c r="A2006" s="44" t="s">
        <v>522</v>
      </c>
      <c r="B2006" s="49">
        <v>18.2</v>
      </c>
      <c r="C2006" s="49">
        <v>13</v>
      </c>
      <c r="D2006" s="46">
        <v>27.2</v>
      </c>
      <c r="E2006" s="55">
        <f>VLOOKUP(Table12[[#This Row],[Name]],M.Rd!$A:$T,MATCH(Table12[[#This Row],[L.eff]],M.Rd!$C$2:$S$2)+2,FALSE)</f>
        <v>1E-3</v>
      </c>
      <c r="F2006" s="55">
        <f>VLOOKUP(Table12[[#This Row],[Name]],V.Rd!$A:$B,2,FALSE)</f>
        <v>285</v>
      </c>
      <c r="G2006" s="55">
        <f>VLOOKUP(Table12[[#This Row],[Name]],M.Rd!$A:$T,20,FALSE)</f>
        <v>440</v>
      </c>
    </row>
    <row r="2007" spans="1:7" x14ac:dyDescent="0.25">
      <c r="A2007" s="44" t="s">
        <v>522</v>
      </c>
      <c r="B2007" s="49">
        <v>18.2</v>
      </c>
      <c r="C2007" s="49">
        <v>14</v>
      </c>
      <c r="D2007" s="46">
        <v>23.5</v>
      </c>
      <c r="E2007" s="55">
        <f>VLOOKUP(Table12[[#This Row],[Name]],M.Rd!$A:$T,MATCH(Table12[[#This Row],[L.eff]],M.Rd!$C$2:$S$2)+2,FALSE)</f>
        <v>1E-3</v>
      </c>
      <c r="F2007" s="55">
        <f>VLOOKUP(Table12[[#This Row],[Name]],V.Rd!$A:$B,2,FALSE)</f>
        <v>285</v>
      </c>
      <c r="G2007" s="55">
        <f>VLOOKUP(Table12[[#This Row],[Name]],M.Rd!$A:$T,20,FALSE)</f>
        <v>440</v>
      </c>
    </row>
    <row r="2008" spans="1:7" x14ac:dyDescent="0.25">
      <c r="A2008" s="43" t="s">
        <v>523</v>
      </c>
      <c r="B2008" s="48">
        <v>20.3</v>
      </c>
      <c r="C2008" s="48">
        <v>1</v>
      </c>
      <c r="D2008" s="47">
        <v>868</v>
      </c>
      <c r="E2008" s="55">
        <f>VLOOKUP(Table12[[#This Row],[Name]],M.Rd!$A:$T,MATCH(Table12[[#This Row],[L.eff]],M.Rd!$C$2:$S$2)+2,FALSE)</f>
        <v>35.5</v>
      </c>
      <c r="F2008" s="55">
        <f>VLOOKUP(Table12[[#This Row],[Name]],V.Rd!$A:$B,2,FALSE)</f>
        <v>317</v>
      </c>
      <c r="G2008" s="55">
        <f>VLOOKUP(Table12[[#This Row],[Name]],M.Rd!$A:$T,20,FALSE)</f>
        <v>482</v>
      </c>
    </row>
    <row r="2009" spans="1:7" x14ac:dyDescent="0.25">
      <c r="A2009" s="44" t="s">
        <v>523</v>
      </c>
      <c r="B2009" s="49">
        <v>20.3</v>
      </c>
      <c r="C2009" s="49">
        <v>1.5</v>
      </c>
      <c r="D2009" s="46">
        <v>805</v>
      </c>
      <c r="E2009" s="55">
        <f>VLOOKUP(Table12[[#This Row],[Name]],M.Rd!$A:$T,MATCH(Table12[[#This Row],[L.eff]],M.Rd!$C$2:$S$2)+2,FALSE)</f>
        <v>35.5</v>
      </c>
      <c r="F2009" s="55">
        <f>VLOOKUP(Table12[[#This Row],[Name]],V.Rd!$A:$B,2,FALSE)</f>
        <v>317</v>
      </c>
      <c r="G2009" s="55">
        <f>VLOOKUP(Table12[[#This Row],[Name]],M.Rd!$A:$T,20,FALSE)</f>
        <v>482</v>
      </c>
    </row>
    <row r="2010" spans="1:7" x14ac:dyDescent="0.25">
      <c r="A2010" s="44" t="s">
        <v>523</v>
      </c>
      <c r="B2010" s="49">
        <v>20.3</v>
      </c>
      <c r="C2010" s="49">
        <v>2</v>
      </c>
      <c r="D2010" s="46">
        <v>708</v>
      </c>
      <c r="E2010" s="55">
        <f>VLOOKUP(Table12[[#This Row],[Name]],M.Rd!$A:$T,MATCH(Table12[[#This Row],[L.eff]],M.Rd!$C$2:$S$2)+2,FALSE)</f>
        <v>35.5</v>
      </c>
      <c r="F2010" s="55">
        <f>VLOOKUP(Table12[[#This Row],[Name]],V.Rd!$A:$B,2,FALSE)</f>
        <v>317</v>
      </c>
      <c r="G2010" s="55">
        <f>VLOOKUP(Table12[[#This Row],[Name]],M.Rd!$A:$T,20,FALSE)</f>
        <v>482</v>
      </c>
    </row>
    <row r="2011" spans="1:7" x14ac:dyDescent="0.25">
      <c r="A2011" s="44" t="s">
        <v>523</v>
      </c>
      <c r="B2011" s="49">
        <v>20.3</v>
      </c>
      <c r="C2011" s="49">
        <v>2.5</v>
      </c>
      <c r="D2011" s="46">
        <v>578</v>
      </c>
      <c r="E2011" s="55">
        <f>VLOOKUP(Table12[[#This Row],[Name]],M.Rd!$A:$T,MATCH(Table12[[#This Row],[L.eff]],M.Rd!$C$2:$S$2)+2,FALSE)</f>
        <v>35.5</v>
      </c>
      <c r="F2011" s="55">
        <f>VLOOKUP(Table12[[#This Row],[Name]],V.Rd!$A:$B,2,FALSE)</f>
        <v>317</v>
      </c>
      <c r="G2011" s="55">
        <f>VLOOKUP(Table12[[#This Row],[Name]],M.Rd!$A:$T,20,FALSE)</f>
        <v>482</v>
      </c>
    </row>
    <row r="2012" spans="1:7" x14ac:dyDescent="0.25">
      <c r="A2012" s="44" t="s">
        <v>523</v>
      </c>
      <c r="B2012" s="49">
        <v>20.3</v>
      </c>
      <c r="C2012" s="49">
        <v>3</v>
      </c>
      <c r="D2012" s="46">
        <v>453</v>
      </c>
      <c r="E2012" s="55">
        <f>VLOOKUP(Table12[[#This Row],[Name]],M.Rd!$A:$T,MATCH(Table12[[#This Row],[L.eff]],M.Rd!$C$2:$S$2)+2,FALSE)</f>
        <v>35.5</v>
      </c>
      <c r="F2012" s="55">
        <f>VLOOKUP(Table12[[#This Row],[Name]],V.Rd!$A:$B,2,FALSE)</f>
        <v>317</v>
      </c>
      <c r="G2012" s="55">
        <f>VLOOKUP(Table12[[#This Row],[Name]],M.Rd!$A:$T,20,FALSE)</f>
        <v>482</v>
      </c>
    </row>
    <row r="2013" spans="1:7" x14ac:dyDescent="0.25">
      <c r="A2013" s="44" t="s">
        <v>523</v>
      </c>
      <c r="B2013" s="49">
        <v>20.3</v>
      </c>
      <c r="C2013" s="49">
        <v>3.5</v>
      </c>
      <c r="D2013" s="46">
        <v>354</v>
      </c>
      <c r="E2013" s="55">
        <f>VLOOKUP(Table12[[#This Row],[Name]],M.Rd!$A:$T,MATCH(Table12[[#This Row],[L.eff]],M.Rd!$C$2:$S$2)+2,FALSE)</f>
        <v>35.5</v>
      </c>
      <c r="F2013" s="55">
        <f>VLOOKUP(Table12[[#This Row],[Name]],V.Rd!$A:$B,2,FALSE)</f>
        <v>317</v>
      </c>
      <c r="G2013" s="55">
        <f>VLOOKUP(Table12[[#This Row],[Name]],M.Rd!$A:$T,20,FALSE)</f>
        <v>482</v>
      </c>
    </row>
    <row r="2014" spans="1:7" x14ac:dyDescent="0.25">
      <c r="A2014" s="44" t="s">
        <v>523</v>
      </c>
      <c r="B2014" s="49">
        <v>20.3</v>
      </c>
      <c r="C2014" s="49">
        <v>4</v>
      </c>
      <c r="D2014" s="46">
        <v>281</v>
      </c>
      <c r="E2014" s="55">
        <f>VLOOKUP(Table12[[#This Row],[Name]],M.Rd!$A:$T,MATCH(Table12[[#This Row],[L.eff]],M.Rd!$C$2:$S$2)+2,FALSE)</f>
        <v>35.5</v>
      </c>
      <c r="F2014" s="55">
        <f>VLOOKUP(Table12[[#This Row],[Name]],V.Rd!$A:$B,2,FALSE)</f>
        <v>317</v>
      </c>
      <c r="G2014" s="55">
        <f>VLOOKUP(Table12[[#This Row],[Name]],M.Rd!$A:$T,20,FALSE)</f>
        <v>482</v>
      </c>
    </row>
    <row r="2015" spans="1:7" x14ac:dyDescent="0.25">
      <c r="A2015" s="44" t="s">
        <v>523</v>
      </c>
      <c r="B2015" s="49">
        <v>20.3</v>
      </c>
      <c r="C2015" s="49">
        <v>5</v>
      </c>
      <c r="D2015" s="46">
        <v>187</v>
      </c>
      <c r="E2015" s="55">
        <f>VLOOKUP(Table12[[#This Row],[Name]],M.Rd!$A:$T,MATCH(Table12[[#This Row],[L.eff]],M.Rd!$C$2:$S$2)+2,FALSE)</f>
        <v>35.5</v>
      </c>
      <c r="F2015" s="55">
        <f>VLOOKUP(Table12[[#This Row],[Name]],V.Rd!$A:$B,2,FALSE)</f>
        <v>317</v>
      </c>
      <c r="G2015" s="55">
        <f>VLOOKUP(Table12[[#This Row],[Name]],M.Rd!$A:$T,20,FALSE)</f>
        <v>482</v>
      </c>
    </row>
    <row r="2016" spans="1:7" x14ac:dyDescent="0.25">
      <c r="A2016" s="44" t="s">
        <v>523</v>
      </c>
      <c r="B2016" s="49">
        <v>20.3</v>
      </c>
      <c r="C2016" s="49">
        <v>6</v>
      </c>
      <c r="D2016" s="46">
        <v>133</v>
      </c>
      <c r="E2016" s="55">
        <f>VLOOKUP(Table12[[#This Row],[Name]],M.Rd!$A:$T,MATCH(Table12[[#This Row],[L.eff]],M.Rd!$C$2:$S$2)+2,FALSE)</f>
        <v>35.5</v>
      </c>
      <c r="F2016" s="55">
        <f>VLOOKUP(Table12[[#This Row],[Name]],V.Rd!$A:$B,2,FALSE)</f>
        <v>317</v>
      </c>
      <c r="G2016" s="55">
        <f>VLOOKUP(Table12[[#This Row],[Name]],M.Rd!$A:$T,20,FALSE)</f>
        <v>482</v>
      </c>
    </row>
    <row r="2017" spans="1:7" x14ac:dyDescent="0.25">
      <c r="A2017" s="44" t="s">
        <v>523</v>
      </c>
      <c r="B2017" s="49">
        <v>20.3</v>
      </c>
      <c r="C2017" s="49">
        <v>7</v>
      </c>
      <c r="D2017" s="46">
        <v>98.8</v>
      </c>
      <c r="E2017" s="55">
        <f>VLOOKUP(Table12[[#This Row],[Name]],M.Rd!$A:$T,MATCH(Table12[[#This Row],[L.eff]],M.Rd!$C$2:$S$2)+2,FALSE)</f>
        <v>1E-3</v>
      </c>
      <c r="F2017" s="55">
        <f>VLOOKUP(Table12[[#This Row],[Name]],V.Rd!$A:$B,2,FALSE)</f>
        <v>317</v>
      </c>
      <c r="G2017" s="55">
        <f>VLOOKUP(Table12[[#This Row],[Name]],M.Rd!$A:$T,20,FALSE)</f>
        <v>482</v>
      </c>
    </row>
    <row r="2018" spans="1:7" x14ac:dyDescent="0.25">
      <c r="A2018" s="44" t="s">
        <v>523</v>
      </c>
      <c r="B2018" s="49">
        <v>20.3</v>
      </c>
      <c r="C2018" s="49">
        <v>8</v>
      </c>
      <c r="D2018" s="46">
        <v>76.400000000000006</v>
      </c>
      <c r="E2018" s="55">
        <f>VLOOKUP(Table12[[#This Row],[Name]],M.Rd!$A:$T,MATCH(Table12[[#This Row],[L.eff]],M.Rd!$C$2:$S$2)+2,FALSE)</f>
        <v>1E-3</v>
      </c>
      <c r="F2018" s="55">
        <f>VLOOKUP(Table12[[#This Row],[Name]],V.Rd!$A:$B,2,FALSE)</f>
        <v>317</v>
      </c>
      <c r="G2018" s="55">
        <f>VLOOKUP(Table12[[#This Row],[Name]],M.Rd!$A:$T,20,FALSE)</f>
        <v>482</v>
      </c>
    </row>
    <row r="2019" spans="1:7" x14ac:dyDescent="0.25">
      <c r="A2019" s="44" t="s">
        <v>523</v>
      </c>
      <c r="B2019" s="49">
        <v>20.3</v>
      </c>
      <c r="C2019" s="49">
        <v>9</v>
      </c>
      <c r="D2019" s="46">
        <v>60.8</v>
      </c>
      <c r="E2019" s="55">
        <f>VLOOKUP(Table12[[#This Row],[Name]],M.Rd!$A:$T,MATCH(Table12[[#This Row],[L.eff]],M.Rd!$C$2:$S$2)+2,FALSE)</f>
        <v>1E-3</v>
      </c>
      <c r="F2019" s="55">
        <f>VLOOKUP(Table12[[#This Row],[Name]],V.Rd!$A:$B,2,FALSE)</f>
        <v>317</v>
      </c>
      <c r="G2019" s="55">
        <f>VLOOKUP(Table12[[#This Row],[Name]],M.Rd!$A:$T,20,FALSE)</f>
        <v>482</v>
      </c>
    </row>
    <row r="2020" spans="1:7" x14ac:dyDescent="0.25">
      <c r="A2020" s="44" t="s">
        <v>523</v>
      </c>
      <c r="B2020" s="49">
        <v>20.3</v>
      </c>
      <c r="C2020" s="49">
        <v>10</v>
      </c>
      <c r="D2020" s="46">
        <v>49.5</v>
      </c>
      <c r="E2020" s="55">
        <f>VLOOKUP(Table12[[#This Row],[Name]],M.Rd!$A:$T,MATCH(Table12[[#This Row],[L.eff]],M.Rd!$C$2:$S$2)+2,FALSE)</f>
        <v>1E-3</v>
      </c>
      <c r="F2020" s="55">
        <f>VLOOKUP(Table12[[#This Row],[Name]],V.Rd!$A:$B,2,FALSE)</f>
        <v>317</v>
      </c>
      <c r="G2020" s="55">
        <f>VLOOKUP(Table12[[#This Row],[Name]],M.Rd!$A:$T,20,FALSE)</f>
        <v>482</v>
      </c>
    </row>
    <row r="2021" spans="1:7" x14ac:dyDescent="0.25">
      <c r="A2021" s="44" t="s">
        <v>523</v>
      </c>
      <c r="B2021" s="49">
        <v>20.3</v>
      </c>
      <c r="C2021" s="49">
        <v>11</v>
      </c>
      <c r="D2021" s="46">
        <v>41.1</v>
      </c>
      <c r="E2021" s="55">
        <f>VLOOKUP(Table12[[#This Row],[Name]],M.Rd!$A:$T,MATCH(Table12[[#This Row],[L.eff]],M.Rd!$C$2:$S$2)+2,FALSE)</f>
        <v>1E-3</v>
      </c>
      <c r="F2021" s="55">
        <f>VLOOKUP(Table12[[#This Row],[Name]],V.Rd!$A:$B,2,FALSE)</f>
        <v>317</v>
      </c>
      <c r="G2021" s="55">
        <f>VLOOKUP(Table12[[#This Row],[Name]],M.Rd!$A:$T,20,FALSE)</f>
        <v>482</v>
      </c>
    </row>
    <row r="2022" spans="1:7" x14ac:dyDescent="0.25">
      <c r="A2022" s="44" t="s">
        <v>523</v>
      </c>
      <c r="B2022" s="49">
        <v>20.3</v>
      </c>
      <c r="C2022" s="49">
        <v>12</v>
      </c>
      <c r="D2022" s="46">
        <v>34.700000000000003</v>
      </c>
      <c r="E2022" s="55">
        <f>VLOOKUP(Table12[[#This Row],[Name]],M.Rd!$A:$T,MATCH(Table12[[#This Row],[L.eff]],M.Rd!$C$2:$S$2)+2,FALSE)</f>
        <v>1E-3</v>
      </c>
      <c r="F2022" s="55">
        <f>VLOOKUP(Table12[[#This Row],[Name]],V.Rd!$A:$B,2,FALSE)</f>
        <v>317</v>
      </c>
      <c r="G2022" s="55">
        <f>VLOOKUP(Table12[[#This Row],[Name]],M.Rd!$A:$T,20,FALSE)</f>
        <v>482</v>
      </c>
    </row>
    <row r="2023" spans="1:7" x14ac:dyDescent="0.25">
      <c r="A2023" s="44" t="s">
        <v>523</v>
      </c>
      <c r="B2023" s="49">
        <v>20.3</v>
      </c>
      <c r="C2023" s="49">
        <v>13</v>
      </c>
      <c r="D2023" s="46">
        <v>29.7</v>
      </c>
      <c r="E2023" s="55">
        <f>VLOOKUP(Table12[[#This Row],[Name]],M.Rd!$A:$T,MATCH(Table12[[#This Row],[L.eff]],M.Rd!$C$2:$S$2)+2,FALSE)</f>
        <v>1E-3</v>
      </c>
      <c r="F2023" s="55">
        <f>VLOOKUP(Table12[[#This Row],[Name]],V.Rd!$A:$B,2,FALSE)</f>
        <v>317</v>
      </c>
      <c r="G2023" s="55">
        <f>VLOOKUP(Table12[[#This Row],[Name]],M.Rd!$A:$T,20,FALSE)</f>
        <v>482</v>
      </c>
    </row>
    <row r="2024" spans="1:7" x14ac:dyDescent="0.25">
      <c r="A2024" s="44" t="s">
        <v>523</v>
      </c>
      <c r="B2024" s="49">
        <v>20.3</v>
      </c>
      <c r="C2024" s="49">
        <v>14</v>
      </c>
      <c r="D2024" s="46">
        <v>25.6</v>
      </c>
      <c r="E2024" s="55">
        <f>VLOOKUP(Table12[[#This Row],[Name]],M.Rd!$A:$T,MATCH(Table12[[#This Row],[L.eff]],M.Rd!$C$2:$S$2)+2,FALSE)</f>
        <v>1E-3</v>
      </c>
      <c r="F2024" s="55">
        <f>VLOOKUP(Table12[[#This Row],[Name]],V.Rd!$A:$B,2,FALSE)</f>
        <v>317</v>
      </c>
      <c r="G2024" s="55">
        <f>VLOOKUP(Table12[[#This Row],[Name]],M.Rd!$A:$T,20,FALSE)</f>
        <v>482</v>
      </c>
    </row>
    <row r="2025" spans="1:7" x14ac:dyDescent="0.25">
      <c r="A2025" s="43" t="s">
        <v>524</v>
      </c>
      <c r="B2025" s="48">
        <v>22.6</v>
      </c>
      <c r="C2025" s="48">
        <v>1</v>
      </c>
      <c r="D2025" s="47">
        <v>967</v>
      </c>
      <c r="E2025" s="55">
        <f>VLOOKUP(Table12[[#This Row],[Name]],M.Rd!$A:$T,MATCH(Table12[[#This Row],[L.eff]],M.Rd!$C$2:$S$2)+2,FALSE)</f>
        <v>39.4</v>
      </c>
      <c r="F2025" s="55">
        <f>VLOOKUP(Table12[[#This Row],[Name]],V.Rd!$A:$B,2,FALSE)</f>
        <v>354</v>
      </c>
      <c r="G2025" s="55">
        <f>VLOOKUP(Table12[[#This Row],[Name]],M.Rd!$A:$T,20,FALSE)</f>
        <v>525</v>
      </c>
    </row>
    <row r="2026" spans="1:7" x14ac:dyDescent="0.25">
      <c r="A2026" s="44" t="s">
        <v>524</v>
      </c>
      <c r="B2026" s="49">
        <v>22.6</v>
      </c>
      <c r="C2026" s="49">
        <v>1.5</v>
      </c>
      <c r="D2026" s="46">
        <v>895</v>
      </c>
      <c r="E2026" s="55">
        <f>VLOOKUP(Table12[[#This Row],[Name]],M.Rd!$A:$T,MATCH(Table12[[#This Row],[L.eff]],M.Rd!$C$2:$S$2)+2,FALSE)</f>
        <v>39.4</v>
      </c>
      <c r="F2026" s="55">
        <f>VLOOKUP(Table12[[#This Row],[Name]],V.Rd!$A:$B,2,FALSE)</f>
        <v>354</v>
      </c>
      <c r="G2026" s="55">
        <f>VLOOKUP(Table12[[#This Row],[Name]],M.Rd!$A:$T,20,FALSE)</f>
        <v>525</v>
      </c>
    </row>
    <row r="2027" spans="1:7" x14ac:dyDescent="0.25">
      <c r="A2027" s="44" t="s">
        <v>524</v>
      </c>
      <c r="B2027" s="49">
        <v>22.6</v>
      </c>
      <c r="C2027" s="49">
        <v>2</v>
      </c>
      <c r="D2027" s="46">
        <v>783</v>
      </c>
      <c r="E2027" s="55">
        <f>VLOOKUP(Table12[[#This Row],[Name]],M.Rd!$A:$T,MATCH(Table12[[#This Row],[L.eff]],M.Rd!$C$2:$S$2)+2,FALSE)</f>
        <v>39.4</v>
      </c>
      <c r="F2027" s="55">
        <f>VLOOKUP(Table12[[#This Row],[Name]],V.Rd!$A:$B,2,FALSE)</f>
        <v>354</v>
      </c>
      <c r="G2027" s="55">
        <f>VLOOKUP(Table12[[#This Row],[Name]],M.Rd!$A:$T,20,FALSE)</f>
        <v>525</v>
      </c>
    </row>
    <row r="2028" spans="1:7" x14ac:dyDescent="0.25">
      <c r="A2028" s="44" t="s">
        <v>524</v>
      </c>
      <c r="B2028" s="49">
        <v>22.6</v>
      </c>
      <c r="C2028" s="49">
        <v>2.5</v>
      </c>
      <c r="D2028" s="46">
        <v>636</v>
      </c>
      <c r="E2028" s="55">
        <f>VLOOKUP(Table12[[#This Row],[Name]],M.Rd!$A:$T,MATCH(Table12[[#This Row],[L.eff]],M.Rd!$C$2:$S$2)+2,FALSE)</f>
        <v>39.4</v>
      </c>
      <c r="F2028" s="55">
        <f>VLOOKUP(Table12[[#This Row],[Name]],V.Rd!$A:$B,2,FALSE)</f>
        <v>354</v>
      </c>
      <c r="G2028" s="55">
        <f>VLOOKUP(Table12[[#This Row],[Name]],M.Rd!$A:$T,20,FALSE)</f>
        <v>525</v>
      </c>
    </row>
    <row r="2029" spans="1:7" x14ac:dyDescent="0.25">
      <c r="A2029" s="44" t="s">
        <v>524</v>
      </c>
      <c r="B2029" s="49">
        <v>22.6</v>
      </c>
      <c r="C2029" s="49">
        <v>3</v>
      </c>
      <c r="D2029" s="46">
        <v>495</v>
      </c>
      <c r="E2029" s="55">
        <f>VLOOKUP(Table12[[#This Row],[Name]],M.Rd!$A:$T,MATCH(Table12[[#This Row],[L.eff]],M.Rd!$C$2:$S$2)+2,FALSE)</f>
        <v>39.4</v>
      </c>
      <c r="F2029" s="55">
        <f>VLOOKUP(Table12[[#This Row],[Name]],V.Rd!$A:$B,2,FALSE)</f>
        <v>354</v>
      </c>
      <c r="G2029" s="55">
        <f>VLOOKUP(Table12[[#This Row],[Name]],M.Rd!$A:$T,20,FALSE)</f>
        <v>525</v>
      </c>
    </row>
    <row r="2030" spans="1:7" x14ac:dyDescent="0.25">
      <c r="A2030" s="44" t="s">
        <v>524</v>
      </c>
      <c r="B2030" s="49">
        <v>22.6</v>
      </c>
      <c r="C2030" s="49">
        <v>3.5</v>
      </c>
      <c r="D2030" s="46">
        <v>386</v>
      </c>
      <c r="E2030" s="55">
        <f>VLOOKUP(Table12[[#This Row],[Name]],M.Rd!$A:$T,MATCH(Table12[[#This Row],[L.eff]],M.Rd!$C$2:$S$2)+2,FALSE)</f>
        <v>39.4</v>
      </c>
      <c r="F2030" s="55">
        <f>VLOOKUP(Table12[[#This Row],[Name]],V.Rd!$A:$B,2,FALSE)</f>
        <v>354</v>
      </c>
      <c r="G2030" s="55">
        <f>VLOOKUP(Table12[[#This Row],[Name]],M.Rd!$A:$T,20,FALSE)</f>
        <v>525</v>
      </c>
    </row>
    <row r="2031" spans="1:7" x14ac:dyDescent="0.25">
      <c r="A2031" s="44" t="s">
        <v>524</v>
      </c>
      <c r="B2031" s="49">
        <v>22.6</v>
      </c>
      <c r="C2031" s="49">
        <v>4</v>
      </c>
      <c r="D2031" s="46">
        <v>306</v>
      </c>
      <c r="E2031" s="55">
        <f>VLOOKUP(Table12[[#This Row],[Name]],M.Rd!$A:$T,MATCH(Table12[[#This Row],[L.eff]],M.Rd!$C$2:$S$2)+2,FALSE)</f>
        <v>39.4</v>
      </c>
      <c r="F2031" s="55">
        <f>VLOOKUP(Table12[[#This Row],[Name]],V.Rd!$A:$B,2,FALSE)</f>
        <v>354</v>
      </c>
      <c r="G2031" s="55">
        <f>VLOOKUP(Table12[[#This Row],[Name]],M.Rd!$A:$T,20,FALSE)</f>
        <v>525</v>
      </c>
    </row>
    <row r="2032" spans="1:7" x14ac:dyDescent="0.25">
      <c r="A2032" s="44" t="s">
        <v>524</v>
      </c>
      <c r="B2032" s="49">
        <v>22.6</v>
      </c>
      <c r="C2032" s="49">
        <v>5</v>
      </c>
      <c r="D2032" s="46">
        <v>204</v>
      </c>
      <c r="E2032" s="55">
        <f>VLOOKUP(Table12[[#This Row],[Name]],M.Rd!$A:$T,MATCH(Table12[[#This Row],[L.eff]],M.Rd!$C$2:$S$2)+2,FALSE)</f>
        <v>39.4</v>
      </c>
      <c r="F2032" s="55">
        <f>VLOOKUP(Table12[[#This Row],[Name]],V.Rd!$A:$B,2,FALSE)</f>
        <v>354</v>
      </c>
      <c r="G2032" s="55">
        <f>VLOOKUP(Table12[[#This Row],[Name]],M.Rd!$A:$T,20,FALSE)</f>
        <v>525</v>
      </c>
    </row>
    <row r="2033" spans="1:7" x14ac:dyDescent="0.25">
      <c r="A2033" s="44" t="s">
        <v>524</v>
      </c>
      <c r="B2033" s="49">
        <v>22.6</v>
      </c>
      <c r="C2033" s="49">
        <v>6</v>
      </c>
      <c r="D2033" s="46">
        <v>144</v>
      </c>
      <c r="E2033" s="55">
        <f>VLOOKUP(Table12[[#This Row],[Name]],M.Rd!$A:$T,MATCH(Table12[[#This Row],[L.eff]],M.Rd!$C$2:$S$2)+2,FALSE)</f>
        <v>39.4</v>
      </c>
      <c r="F2033" s="55">
        <f>VLOOKUP(Table12[[#This Row],[Name]],V.Rd!$A:$B,2,FALSE)</f>
        <v>354</v>
      </c>
      <c r="G2033" s="55">
        <f>VLOOKUP(Table12[[#This Row],[Name]],M.Rd!$A:$T,20,FALSE)</f>
        <v>525</v>
      </c>
    </row>
    <row r="2034" spans="1:7" x14ac:dyDescent="0.25">
      <c r="A2034" s="44" t="s">
        <v>524</v>
      </c>
      <c r="B2034" s="49">
        <v>22.6</v>
      </c>
      <c r="C2034" s="49">
        <v>7</v>
      </c>
      <c r="D2034" s="46">
        <v>108</v>
      </c>
      <c r="E2034" s="55">
        <f>VLOOKUP(Table12[[#This Row],[Name]],M.Rd!$A:$T,MATCH(Table12[[#This Row],[L.eff]],M.Rd!$C$2:$S$2)+2,FALSE)</f>
        <v>1E-3</v>
      </c>
      <c r="F2034" s="55">
        <f>VLOOKUP(Table12[[#This Row],[Name]],V.Rd!$A:$B,2,FALSE)</f>
        <v>354</v>
      </c>
      <c r="G2034" s="55">
        <f>VLOOKUP(Table12[[#This Row],[Name]],M.Rd!$A:$T,20,FALSE)</f>
        <v>525</v>
      </c>
    </row>
    <row r="2035" spans="1:7" x14ac:dyDescent="0.25">
      <c r="A2035" s="44" t="s">
        <v>524</v>
      </c>
      <c r="B2035" s="49">
        <v>22.6</v>
      </c>
      <c r="C2035" s="49">
        <v>8</v>
      </c>
      <c r="D2035" s="46">
        <v>83.2</v>
      </c>
      <c r="E2035" s="55">
        <f>VLOOKUP(Table12[[#This Row],[Name]],M.Rd!$A:$T,MATCH(Table12[[#This Row],[L.eff]],M.Rd!$C$2:$S$2)+2,FALSE)</f>
        <v>1E-3</v>
      </c>
      <c r="F2035" s="55">
        <f>VLOOKUP(Table12[[#This Row],[Name]],V.Rd!$A:$B,2,FALSE)</f>
        <v>354</v>
      </c>
      <c r="G2035" s="55">
        <f>VLOOKUP(Table12[[#This Row],[Name]],M.Rd!$A:$T,20,FALSE)</f>
        <v>525</v>
      </c>
    </row>
    <row r="2036" spans="1:7" x14ac:dyDescent="0.25">
      <c r="A2036" s="44" t="s">
        <v>524</v>
      </c>
      <c r="B2036" s="49">
        <v>22.6</v>
      </c>
      <c r="C2036" s="49">
        <v>9</v>
      </c>
      <c r="D2036" s="46">
        <v>66.2</v>
      </c>
      <c r="E2036" s="55">
        <f>VLOOKUP(Table12[[#This Row],[Name]],M.Rd!$A:$T,MATCH(Table12[[#This Row],[L.eff]],M.Rd!$C$2:$S$2)+2,FALSE)</f>
        <v>1E-3</v>
      </c>
      <c r="F2036" s="55">
        <f>VLOOKUP(Table12[[#This Row],[Name]],V.Rd!$A:$B,2,FALSE)</f>
        <v>354</v>
      </c>
      <c r="G2036" s="55">
        <f>VLOOKUP(Table12[[#This Row],[Name]],M.Rd!$A:$T,20,FALSE)</f>
        <v>525</v>
      </c>
    </row>
    <row r="2037" spans="1:7" x14ac:dyDescent="0.25">
      <c r="A2037" s="44" t="s">
        <v>524</v>
      </c>
      <c r="B2037" s="49">
        <v>22.6</v>
      </c>
      <c r="C2037" s="49">
        <v>10</v>
      </c>
      <c r="D2037" s="46">
        <v>53.9</v>
      </c>
      <c r="E2037" s="55">
        <f>VLOOKUP(Table12[[#This Row],[Name]],M.Rd!$A:$T,MATCH(Table12[[#This Row],[L.eff]],M.Rd!$C$2:$S$2)+2,FALSE)</f>
        <v>1E-3</v>
      </c>
      <c r="F2037" s="55">
        <f>VLOOKUP(Table12[[#This Row],[Name]],V.Rd!$A:$B,2,FALSE)</f>
        <v>354</v>
      </c>
      <c r="G2037" s="55">
        <f>VLOOKUP(Table12[[#This Row],[Name]],M.Rd!$A:$T,20,FALSE)</f>
        <v>525</v>
      </c>
    </row>
    <row r="2038" spans="1:7" x14ac:dyDescent="0.25">
      <c r="A2038" s="44" t="s">
        <v>524</v>
      </c>
      <c r="B2038" s="49">
        <v>22.6</v>
      </c>
      <c r="C2038" s="49">
        <v>11</v>
      </c>
      <c r="D2038" s="46">
        <v>44.8</v>
      </c>
      <c r="E2038" s="55">
        <f>VLOOKUP(Table12[[#This Row],[Name]],M.Rd!$A:$T,MATCH(Table12[[#This Row],[L.eff]],M.Rd!$C$2:$S$2)+2,FALSE)</f>
        <v>1E-3</v>
      </c>
      <c r="F2038" s="55">
        <f>VLOOKUP(Table12[[#This Row],[Name]],V.Rd!$A:$B,2,FALSE)</f>
        <v>354</v>
      </c>
      <c r="G2038" s="55">
        <f>VLOOKUP(Table12[[#This Row],[Name]],M.Rd!$A:$T,20,FALSE)</f>
        <v>525</v>
      </c>
    </row>
    <row r="2039" spans="1:7" x14ac:dyDescent="0.25">
      <c r="A2039" s="44" t="s">
        <v>524</v>
      </c>
      <c r="B2039" s="49">
        <v>22.6</v>
      </c>
      <c r="C2039" s="49">
        <v>12</v>
      </c>
      <c r="D2039" s="46">
        <v>37.799999999999997</v>
      </c>
      <c r="E2039" s="55">
        <f>VLOOKUP(Table12[[#This Row],[Name]],M.Rd!$A:$T,MATCH(Table12[[#This Row],[L.eff]],M.Rd!$C$2:$S$2)+2,FALSE)</f>
        <v>1E-3</v>
      </c>
      <c r="F2039" s="55">
        <f>VLOOKUP(Table12[[#This Row],[Name]],V.Rd!$A:$B,2,FALSE)</f>
        <v>354</v>
      </c>
      <c r="G2039" s="55">
        <f>VLOOKUP(Table12[[#This Row],[Name]],M.Rd!$A:$T,20,FALSE)</f>
        <v>525</v>
      </c>
    </row>
    <row r="2040" spans="1:7" x14ac:dyDescent="0.25">
      <c r="A2040" s="44" t="s">
        <v>524</v>
      </c>
      <c r="B2040" s="49">
        <v>22.6</v>
      </c>
      <c r="C2040" s="49">
        <v>13</v>
      </c>
      <c r="D2040" s="46">
        <v>32.299999999999997</v>
      </c>
      <c r="E2040" s="55">
        <f>VLOOKUP(Table12[[#This Row],[Name]],M.Rd!$A:$T,MATCH(Table12[[#This Row],[L.eff]],M.Rd!$C$2:$S$2)+2,FALSE)</f>
        <v>1E-3</v>
      </c>
      <c r="F2040" s="55">
        <f>VLOOKUP(Table12[[#This Row],[Name]],V.Rd!$A:$B,2,FALSE)</f>
        <v>354</v>
      </c>
      <c r="G2040" s="55">
        <f>VLOOKUP(Table12[[#This Row],[Name]],M.Rd!$A:$T,20,FALSE)</f>
        <v>525</v>
      </c>
    </row>
    <row r="2041" spans="1:7" x14ac:dyDescent="0.25">
      <c r="A2041" s="44" t="s">
        <v>524</v>
      </c>
      <c r="B2041" s="49">
        <v>22.6</v>
      </c>
      <c r="C2041" s="49">
        <v>14</v>
      </c>
      <c r="D2041" s="46">
        <v>27.9</v>
      </c>
      <c r="E2041" s="55">
        <f>VLOOKUP(Table12[[#This Row],[Name]],M.Rd!$A:$T,MATCH(Table12[[#This Row],[L.eff]],M.Rd!$C$2:$S$2)+2,FALSE)</f>
        <v>1E-3</v>
      </c>
      <c r="F2041" s="55">
        <f>VLOOKUP(Table12[[#This Row],[Name]],V.Rd!$A:$B,2,FALSE)</f>
        <v>354</v>
      </c>
      <c r="G2041" s="55">
        <f>VLOOKUP(Table12[[#This Row],[Name]],M.Rd!$A:$T,20,FALSE)</f>
        <v>525</v>
      </c>
    </row>
    <row r="2042" spans="1:7" x14ac:dyDescent="0.25">
      <c r="A2042" s="43" t="s">
        <v>529</v>
      </c>
      <c r="B2042" s="48">
        <v>35.299999999999997</v>
      </c>
      <c r="C2042" s="48">
        <v>1</v>
      </c>
      <c r="D2042" s="47">
        <v>1540</v>
      </c>
      <c r="E2042" s="55">
        <f>VLOOKUP(Table12[[#This Row],[Name]],M.Rd!$A:$T,MATCH(Table12[[#This Row],[L.eff]],M.Rd!$C$2:$S$2)+2,FALSE)</f>
        <v>76.7</v>
      </c>
      <c r="F2042" s="55">
        <f>VLOOKUP(Table12[[#This Row],[Name]],V.Rd!$A:$B,2,FALSE)</f>
        <v>552</v>
      </c>
      <c r="G2042" s="55">
        <f>VLOOKUP(Table12[[#This Row],[Name]],M.Rd!$A:$T,20,FALSE)</f>
        <v>1280</v>
      </c>
    </row>
    <row r="2043" spans="1:7" x14ac:dyDescent="0.25">
      <c r="A2043" s="44" t="s">
        <v>529</v>
      </c>
      <c r="B2043" s="49">
        <v>35.299999999999997</v>
      </c>
      <c r="C2043" s="49">
        <v>1.5</v>
      </c>
      <c r="D2043" s="46">
        <v>1470</v>
      </c>
      <c r="E2043" s="55">
        <f>VLOOKUP(Table12[[#This Row],[Name]],M.Rd!$A:$T,MATCH(Table12[[#This Row],[L.eff]],M.Rd!$C$2:$S$2)+2,FALSE)</f>
        <v>76.7</v>
      </c>
      <c r="F2043" s="55">
        <f>VLOOKUP(Table12[[#This Row],[Name]],V.Rd!$A:$B,2,FALSE)</f>
        <v>552</v>
      </c>
      <c r="G2043" s="55">
        <f>VLOOKUP(Table12[[#This Row],[Name]],M.Rd!$A:$T,20,FALSE)</f>
        <v>1280</v>
      </c>
    </row>
    <row r="2044" spans="1:7" x14ac:dyDescent="0.25">
      <c r="A2044" s="44" t="s">
        <v>529</v>
      </c>
      <c r="B2044" s="49">
        <v>35.299999999999997</v>
      </c>
      <c r="C2044" s="49">
        <v>2</v>
      </c>
      <c r="D2044" s="46">
        <v>1370</v>
      </c>
      <c r="E2044" s="55">
        <f>VLOOKUP(Table12[[#This Row],[Name]],M.Rd!$A:$T,MATCH(Table12[[#This Row],[L.eff]],M.Rd!$C$2:$S$2)+2,FALSE)</f>
        <v>76.7</v>
      </c>
      <c r="F2044" s="55">
        <f>VLOOKUP(Table12[[#This Row],[Name]],V.Rd!$A:$B,2,FALSE)</f>
        <v>552</v>
      </c>
      <c r="G2044" s="55">
        <f>VLOOKUP(Table12[[#This Row],[Name]],M.Rd!$A:$T,20,FALSE)</f>
        <v>1280</v>
      </c>
    </row>
    <row r="2045" spans="1:7" x14ac:dyDescent="0.25">
      <c r="A2045" s="44" t="s">
        <v>529</v>
      </c>
      <c r="B2045" s="49">
        <v>35.299999999999997</v>
      </c>
      <c r="C2045" s="49">
        <v>2.5</v>
      </c>
      <c r="D2045" s="46">
        <v>1220</v>
      </c>
      <c r="E2045" s="55">
        <f>VLOOKUP(Table12[[#This Row],[Name]],M.Rd!$A:$T,MATCH(Table12[[#This Row],[L.eff]],M.Rd!$C$2:$S$2)+2,FALSE)</f>
        <v>76.7</v>
      </c>
      <c r="F2045" s="55">
        <f>VLOOKUP(Table12[[#This Row],[Name]],V.Rd!$A:$B,2,FALSE)</f>
        <v>552</v>
      </c>
      <c r="G2045" s="55">
        <f>VLOOKUP(Table12[[#This Row],[Name]],M.Rd!$A:$T,20,FALSE)</f>
        <v>1280</v>
      </c>
    </row>
    <row r="2046" spans="1:7" x14ac:dyDescent="0.25">
      <c r="A2046" s="44" t="s">
        <v>529</v>
      </c>
      <c r="B2046" s="49">
        <v>35.299999999999997</v>
      </c>
      <c r="C2046" s="49">
        <v>3</v>
      </c>
      <c r="D2046" s="46">
        <v>1040</v>
      </c>
      <c r="E2046" s="55">
        <f>VLOOKUP(Table12[[#This Row],[Name]],M.Rd!$A:$T,MATCH(Table12[[#This Row],[L.eff]],M.Rd!$C$2:$S$2)+2,FALSE)</f>
        <v>76.7</v>
      </c>
      <c r="F2046" s="55">
        <f>VLOOKUP(Table12[[#This Row],[Name]],V.Rd!$A:$B,2,FALSE)</f>
        <v>552</v>
      </c>
      <c r="G2046" s="55">
        <f>VLOOKUP(Table12[[#This Row],[Name]],M.Rd!$A:$T,20,FALSE)</f>
        <v>1280</v>
      </c>
    </row>
    <row r="2047" spans="1:7" x14ac:dyDescent="0.25">
      <c r="A2047" s="44" t="s">
        <v>529</v>
      </c>
      <c r="B2047" s="49">
        <v>35.299999999999997</v>
      </c>
      <c r="C2047" s="49">
        <v>3.5</v>
      </c>
      <c r="D2047" s="46">
        <v>855</v>
      </c>
      <c r="E2047" s="55">
        <f>VLOOKUP(Table12[[#This Row],[Name]],M.Rd!$A:$T,MATCH(Table12[[#This Row],[L.eff]],M.Rd!$C$2:$S$2)+2,FALSE)</f>
        <v>76.7</v>
      </c>
      <c r="F2047" s="55">
        <f>VLOOKUP(Table12[[#This Row],[Name]],V.Rd!$A:$B,2,FALSE)</f>
        <v>552</v>
      </c>
      <c r="G2047" s="55">
        <f>VLOOKUP(Table12[[#This Row],[Name]],M.Rd!$A:$T,20,FALSE)</f>
        <v>1280</v>
      </c>
    </row>
    <row r="2048" spans="1:7" x14ac:dyDescent="0.25">
      <c r="A2048" s="44" t="s">
        <v>529</v>
      </c>
      <c r="B2048" s="49">
        <v>35.299999999999997</v>
      </c>
      <c r="C2048" s="49">
        <v>4</v>
      </c>
      <c r="D2048" s="46">
        <v>698</v>
      </c>
      <c r="E2048" s="55">
        <f>VLOOKUP(Table12[[#This Row],[Name]],M.Rd!$A:$T,MATCH(Table12[[#This Row],[L.eff]],M.Rd!$C$2:$S$2)+2,FALSE)</f>
        <v>76.7</v>
      </c>
      <c r="F2048" s="55">
        <f>VLOOKUP(Table12[[#This Row],[Name]],V.Rd!$A:$B,2,FALSE)</f>
        <v>552</v>
      </c>
      <c r="G2048" s="55">
        <f>VLOOKUP(Table12[[#This Row],[Name]],M.Rd!$A:$T,20,FALSE)</f>
        <v>1280</v>
      </c>
    </row>
    <row r="2049" spans="1:7" x14ac:dyDescent="0.25">
      <c r="A2049" s="44" t="s">
        <v>529</v>
      </c>
      <c r="B2049" s="49">
        <v>35.299999999999997</v>
      </c>
      <c r="C2049" s="49">
        <v>5</v>
      </c>
      <c r="D2049" s="46">
        <v>477</v>
      </c>
      <c r="E2049" s="55">
        <f>VLOOKUP(Table12[[#This Row],[Name]],M.Rd!$A:$T,MATCH(Table12[[#This Row],[L.eff]],M.Rd!$C$2:$S$2)+2,FALSE)</f>
        <v>76.7</v>
      </c>
      <c r="F2049" s="55">
        <f>VLOOKUP(Table12[[#This Row],[Name]],V.Rd!$A:$B,2,FALSE)</f>
        <v>552</v>
      </c>
      <c r="G2049" s="55">
        <f>VLOOKUP(Table12[[#This Row],[Name]],M.Rd!$A:$T,20,FALSE)</f>
        <v>1280</v>
      </c>
    </row>
    <row r="2050" spans="1:7" x14ac:dyDescent="0.25">
      <c r="A2050" s="44" t="s">
        <v>529</v>
      </c>
      <c r="B2050" s="49">
        <v>35.299999999999997</v>
      </c>
      <c r="C2050" s="49">
        <v>6</v>
      </c>
      <c r="D2050" s="46">
        <v>343</v>
      </c>
      <c r="E2050" s="55">
        <f>VLOOKUP(Table12[[#This Row],[Name]],M.Rd!$A:$T,MATCH(Table12[[#This Row],[L.eff]],M.Rd!$C$2:$S$2)+2,FALSE)</f>
        <v>76.7</v>
      </c>
      <c r="F2050" s="55">
        <f>VLOOKUP(Table12[[#This Row],[Name]],V.Rd!$A:$B,2,FALSE)</f>
        <v>552</v>
      </c>
      <c r="G2050" s="55">
        <f>VLOOKUP(Table12[[#This Row],[Name]],M.Rd!$A:$T,20,FALSE)</f>
        <v>1280</v>
      </c>
    </row>
    <row r="2051" spans="1:7" x14ac:dyDescent="0.25">
      <c r="A2051" s="44" t="s">
        <v>529</v>
      </c>
      <c r="B2051" s="49">
        <v>35.299999999999997</v>
      </c>
      <c r="C2051" s="49">
        <v>7</v>
      </c>
      <c r="D2051" s="46">
        <v>257</v>
      </c>
      <c r="E2051" s="55">
        <f>VLOOKUP(Table12[[#This Row],[Name]],M.Rd!$A:$T,MATCH(Table12[[#This Row],[L.eff]],M.Rd!$C$2:$S$2)+2,FALSE)</f>
        <v>76.7</v>
      </c>
      <c r="F2051" s="55">
        <f>VLOOKUP(Table12[[#This Row],[Name]],V.Rd!$A:$B,2,FALSE)</f>
        <v>552</v>
      </c>
      <c r="G2051" s="55">
        <f>VLOOKUP(Table12[[#This Row],[Name]],M.Rd!$A:$T,20,FALSE)</f>
        <v>1280</v>
      </c>
    </row>
    <row r="2052" spans="1:7" x14ac:dyDescent="0.25">
      <c r="A2052" s="44" t="s">
        <v>529</v>
      </c>
      <c r="B2052" s="49">
        <v>35.299999999999997</v>
      </c>
      <c r="C2052" s="49">
        <v>8</v>
      </c>
      <c r="D2052" s="46">
        <v>199</v>
      </c>
      <c r="E2052" s="55">
        <f>VLOOKUP(Table12[[#This Row],[Name]],M.Rd!$A:$T,MATCH(Table12[[#This Row],[L.eff]],M.Rd!$C$2:$S$2)+2,FALSE)</f>
        <v>76.7</v>
      </c>
      <c r="F2052" s="55">
        <f>VLOOKUP(Table12[[#This Row],[Name]],V.Rd!$A:$B,2,FALSE)</f>
        <v>552</v>
      </c>
      <c r="G2052" s="55">
        <f>VLOOKUP(Table12[[#This Row],[Name]],M.Rd!$A:$T,20,FALSE)</f>
        <v>1280</v>
      </c>
    </row>
    <row r="2053" spans="1:7" x14ac:dyDescent="0.25">
      <c r="A2053" s="44" t="s">
        <v>529</v>
      </c>
      <c r="B2053" s="49">
        <v>35.299999999999997</v>
      </c>
      <c r="C2053" s="49">
        <v>9</v>
      </c>
      <c r="D2053" s="46">
        <v>159</v>
      </c>
      <c r="E2053" s="55">
        <f>VLOOKUP(Table12[[#This Row],[Name]],M.Rd!$A:$T,MATCH(Table12[[#This Row],[L.eff]],M.Rd!$C$2:$S$2)+2,FALSE)</f>
        <v>1E-3</v>
      </c>
      <c r="F2053" s="55">
        <f>VLOOKUP(Table12[[#This Row],[Name]],V.Rd!$A:$B,2,FALSE)</f>
        <v>552</v>
      </c>
      <c r="G2053" s="55">
        <f>VLOOKUP(Table12[[#This Row],[Name]],M.Rd!$A:$T,20,FALSE)</f>
        <v>1280</v>
      </c>
    </row>
    <row r="2054" spans="1:7" x14ac:dyDescent="0.25">
      <c r="A2054" s="44" t="s">
        <v>529</v>
      </c>
      <c r="B2054" s="49">
        <v>35.299999999999997</v>
      </c>
      <c r="C2054" s="49">
        <v>10</v>
      </c>
      <c r="D2054" s="46">
        <v>130</v>
      </c>
      <c r="E2054" s="55">
        <f>VLOOKUP(Table12[[#This Row],[Name]],M.Rd!$A:$T,MATCH(Table12[[#This Row],[L.eff]],M.Rd!$C$2:$S$2)+2,FALSE)</f>
        <v>1E-3</v>
      </c>
      <c r="F2054" s="55">
        <f>VLOOKUP(Table12[[#This Row],[Name]],V.Rd!$A:$B,2,FALSE)</f>
        <v>552</v>
      </c>
      <c r="G2054" s="55">
        <f>VLOOKUP(Table12[[#This Row],[Name]],M.Rd!$A:$T,20,FALSE)</f>
        <v>1280</v>
      </c>
    </row>
    <row r="2055" spans="1:7" x14ac:dyDescent="0.25">
      <c r="A2055" s="44" t="s">
        <v>529</v>
      </c>
      <c r="B2055" s="49">
        <v>35.299999999999997</v>
      </c>
      <c r="C2055" s="49">
        <v>11</v>
      </c>
      <c r="D2055" s="46">
        <v>108</v>
      </c>
      <c r="E2055" s="55">
        <f>VLOOKUP(Table12[[#This Row],[Name]],M.Rd!$A:$T,MATCH(Table12[[#This Row],[L.eff]],M.Rd!$C$2:$S$2)+2,FALSE)</f>
        <v>1E-3</v>
      </c>
      <c r="F2055" s="55">
        <f>VLOOKUP(Table12[[#This Row],[Name]],V.Rd!$A:$B,2,FALSE)</f>
        <v>552</v>
      </c>
      <c r="G2055" s="55">
        <f>VLOOKUP(Table12[[#This Row],[Name]],M.Rd!$A:$T,20,FALSE)</f>
        <v>1280</v>
      </c>
    </row>
    <row r="2056" spans="1:7" x14ac:dyDescent="0.25">
      <c r="A2056" s="44" t="s">
        <v>529</v>
      </c>
      <c r="B2056" s="49">
        <v>35.299999999999997</v>
      </c>
      <c r="C2056" s="49">
        <v>12</v>
      </c>
      <c r="D2056" s="46">
        <v>91</v>
      </c>
      <c r="E2056" s="55">
        <f>VLOOKUP(Table12[[#This Row],[Name]],M.Rd!$A:$T,MATCH(Table12[[#This Row],[L.eff]],M.Rd!$C$2:$S$2)+2,FALSE)</f>
        <v>1E-3</v>
      </c>
      <c r="F2056" s="55">
        <f>VLOOKUP(Table12[[#This Row],[Name]],V.Rd!$A:$B,2,FALSE)</f>
        <v>552</v>
      </c>
      <c r="G2056" s="55">
        <f>VLOOKUP(Table12[[#This Row],[Name]],M.Rd!$A:$T,20,FALSE)</f>
        <v>1280</v>
      </c>
    </row>
    <row r="2057" spans="1:7" x14ac:dyDescent="0.25">
      <c r="A2057" s="44" t="s">
        <v>529</v>
      </c>
      <c r="B2057" s="49">
        <v>35.299999999999997</v>
      </c>
      <c r="C2057" s="49">
        <v>13</v>
      </c>
      <c r="D2057" s="46">
        <v>77.900000000000006</v>
      </c>
      <c r="E2057" s="55">
        <f>VLOOKUP(Table12[[#This Row],[Name]],M.Rd!$A:$T,MATCH(Table12[[#This Row],[L.eff]],M.Rd!$C$2:$S$2)+2,FALSE)</f>
        <v>1E-3</v>
      </c>
      <c r="F2057" s="55">
        <f>VLOOKUP(Table12[[#This Row],[Name]],V.Rd!$A:$B,2,FALSE)</f>
        <v>552</v>
      </c>
      <c r="G2057" s="55">
        <f>VLOOKUP(Table12[[#This Row],[Name]],M.Rd!$A:$T,20,FALSE)</f>
        <v>1280</v>
      </c>
    </row>
    <row r="2058" spans="1:7" x14ac:dyDescent="0.25">
      <c r="A2058" s="44" t="s">
        <v>529</v>
      </c>
      <c r="B2058" s="49">
        <v>35.299999999999997</v>
      </c>
      <c r="C2058" s="49">
        <v>14</v>
      </c>
      <c r="D2058" s="46">
        <v>67.400000000000006</v>
      </c>
      <c r="E2058" s="55">
        <f>VLOOKUP(Table12[[#This Row],[Name]],M.Rd!$A:$T,MATCH(Table12[[#This Row],[L.eff]],M.Rd!$C$2:$S$2)+2,FALSE)</f>
        <v>1E-3</v>
      </c>
      <c r="F2058" s="55">
        <f>VLOOKUP(Table12[[#This Row],[Name]],V.Rd!$A:$B,2,FALSE)</f>
        <v>552</v>
      </c>
      <c r="G2058" s="55">
        <f>VLOOKUP(Table12[[#This Row],[Name]],M.Rd!$A:$T,20,FALSE)</f>
        <v>1280</v>
      </c>
    </row>
    <row r="2059" spans="1:7" x14ac:dyDescent="0.25">
      <c r="A2059" s="43" t="s">
        <v>530</v>
      </c>
      <c r="B2059" s="48">
        <v>42.8</v>
      </c>
      <c r="C2059" s="48">
        <v>1</v>
      </c>
      <c r="D2059" s="47">
        <v>1870</v>
      </c>
      <c r="E2059" s="55">
        <f>VLOOKUP(Table12[[#This Row],[Name]],M.Rd!$A:$T,MATCH(Table12[[#This Row],[L.eff]],M.Rd!$C$2:$S$2)+2,FALSE)</f>
        <v>90.9</v>
      </c>
      <c r="F2059" s="55">
        <f>VLOOKUP(Table12[[#This Row],[Name]],V.Rd!$A:$B,2,FALSE)</f>
        <v>671</v>
      </c>
      <c r="G2059" s="55">
        <f>VLOOKUP(Table12[[#This Row],[Name]],M.Rd!$A:$T,20,FALSE)</f>
        <v>1490</v>
      </c>
    </row>
    <row r="2060" spans="1:7" x14ac:dyDescent="0.25">
      <c r="A2060" s="44" t="s">
        <v>530</v>
      </c>
      <c r="B2060" s="49">
        <v>42.8</v>
      </c>
      <c r="C2060" s="49">
        <v>1.5</v>
      </c>
      <c r="D2060" s="46">
        <v>1780</v>
      </c>
      <c r="E2060" s="55">
        <f>VLOOKUP(Table12[[#This Row],[Name]],M.Rd!$A:$T,MATCH(Table12[[#This Row],[L.eff]],M.Rd!$C$2:$S$2)+2,FALSE)</f>
        <v>90.9</v>
      </c>
      <c r="F2060" s="55">
        <f>VLOOKUP(Table12[[#This Row],[Name]],V.Rd!$A:$B,2,FALSE)</f>
        <v>671</v>
      </c>
      <c r="G2060" s="55">
        <f>VLOOKUP(Table12[[#This Row],[Name]],M.Rd!$A:$T,20,FALSE)</f>
        <v>1490</v>
      </c>
    </row>
    <row r="2061" spans="1:7" x14ac:dyDescent="0.25">
      <c r="A2061" s="44" t="s">
        <v>530</v>
      </c>
      <c r="B2061" s="49">
        <v>42.8</v>
      </c>
      <c r="C2061" s="49">
        <v>2</v>
      </c>
      <c r="D2061" s="46">
        <v>1640</v>
      </c>
      <c r="E2061" s="55">
        <f>VLOOKUP(Table12[[#This Row],[Name]],M.Rd!$A:$T,MATCH(Table12[[#This Row],[L.eff]],M.Rd!$C$2:$S$2)+2,FALSE)</f>
        <v>90.9</v>
      </c>
      <c r="F2061" s="55">
        <f>VLOOKUP(Table12[[#This Row],[Name]],V.Rd!$A:$B,2,FALSE)</f>
        <v>671</v>
      </c>
      <c r="G2061" s="55">
        <f>VLOOKUP(Table12[[#This Row],[Name]],M.Rd!$A:$T,20,FALSE)</f>
        <v>1490</v>
      </c>
    </row>
    <row r="2062" spans="1:7" x14ac:dyDescent="0.25">
      <c r="A2062" s="44" t="s">
        <v>530</v>
      </c>
      <c r="B2062" s="49">
        <v>42.8</v>
      </c>
      <c r="C2062" s="49">
        <v>2.5</v>
      </c>
      <c r="D2062" s="46">
        <v>1450</v>
      </c>
      <c r="E2062" s="55">
        <f>VLOOKUP(Table12[[#This Row],[Name]],M.Rd!$A:$T,MATCH(Table12[[#This Row],[L.eff]],M.Rd!$C$2:$S$2)+2,FALSE)</f>
        <v>90.9</v>
      </c>
      <c r="F2062" s="55">
        <f>VLOOKUP(Table12[[#This Row],[Name]],V.Rd!$A:$B,2,FALSE)</f>
        <v>671</v>
      </c>
      <c r="G2062" s="55">
        <f>VLOOKUP(Table12[[#This Row],[Name]],M.Rd!$A:$T,20,FALSE)</f>
        <v>1490</v>
      </c>
    </row>
    <row r="2063" spans="1:7" x14ac:dyDescent="0.25">
      <c r="A2063" s="44" t="s">
        <v>530</v>
      </c>
      <c r="B2063" s="49">
        <v>42.8</v>
      </c>
      <c r="C2063" s="49">
        <v>3</v>
      </c>
      <c r="D2063" s="46">
        <v>1220</v>
      </c>
      <c r="E2063" s="55">
        <f>VLOOKUP(Table12[[#This Row],[Name]],M.Rd!$A:$T,MATCH(Table12[[#This Row],[L.eff]],M.Rd!$C$2:$S$2)+2,FALSE)</f>
        <v>90.9</v>
      </c>
      <c r="F2063" s="55">
        <f>VLOOKUP(Table12[[#This Row],[Name]],V.Rd!$A:$B,2,FALSE)</f>
        <v>671</v>
      </c>
      <c r="G2063" s="55">
        <f>VLOOKUP(Table12[[#This Row],[Name]],M.Rd!$A:$T,20,FALSE)</f>
        <v>1490</v>
      </c>
    </row>
    <row r="2064" spans="1:7" x14ac:dyDescent="0.25">
      <c r="A2064" s="44" t="s">
        <v>530</v>
      </c>
      <c r="B2064" s="49">
        <v>42.8</v>
      </c>
      <c r="C2064" s="49">
        <v>3.5</v>
      </c>
      <c r="D2064" s="46">
        <v>997</v>
      </c>
      <c r="E2064" s="55">
        <f>VLOOKUP(Table12[[#This Row],[Name]],M.Rd!$A:$T,MATCH(Table12[[#This Row],[L.eff]],M.Rd!$C$2:$S$2)+2,FALSE)</f>
        <v>90.9</v>
      </c>
      <c r="F2064" s="55">
        <f>VLOOKUP(Table12[[#This Row],[Name]],V.Rd!$A:$B,2,FALSE)</f>
        <v>671</v>
      </c>
      <c r="G2064" s="55">
        <f>VLOOKUP(Table12[[#This Row],[Name]],M.Rd!$A:$T,20,FALSE)</f>
        <v>1490</v>
      </c>
    </row>
    <row r="2065" spans="1:7" x14ac:dyDescent="0.25">
      <c r="A2065" s="44" t="s">
        <v>530</v>
      </c>
      <c r="B2065" s="49">
        <v>42.8</v>
      </c>
      <c r="C2065" s="49">
        <v>4</v>
      </c>
      <c r="D2065" s="46">
        <v>810</v>
      </c>
      <c r="E2065" s="55">
        <f>VLOOKUP(Table12[[#This Row],[Name]],M.Rd!$A:$T,MATCH(Table12[[#This Row],[L.eff]],M.Rd!$C$2:$S$2)+2,FALSE)</f>
        <v>90.9</v>
      </c>
      <c r="F2065" s="55">
        <f>VLOOKUP(Table12[[#This Row],[Name]],V.Rd!$A:$B,2,FALSE)</f>
        <v>671</v>
      </c>
      <c r="G2065" s="55">
        <f>VLOOKUP(Table12[[#This Row],[Name]],M.Rd!$A:$T,20,FALSE)</f>
        <v>1490</v>
      </c>
    </row>
    <row r="2066" spans="1:7" x14ac:dyDescent="0.25">
      <c r="A2066" s="44" t="s">
        <v>530</v>
      </c>
      <c r="B2066" s="49">
        <v>42.8</v>
      </c>
      <c r="C2066" s="49">
        <v>5</v>
      </c>
      <c r="D2066" s="46">
        <v>551</v>
      </c>
      <c r="E2066" s="55">
        <f>VLOOKUP(Table12[[#This Row],[Name]],M.Rd!$A:$T,MATCH(Table12[[#This Row],[L.eff]],M.Rd!$C$2:$S$2)+2,FALSE)</f>
        <v>90.9</v>
      </c>
      <c r="F2066" s="55">
        <f>VLOOKUP(Table12[[#This Row],[Name]],V.Rd!$A:$B,2,FALSE)</f>
        <v>671</v>
      </c>
      <c r="G2066" s="55">
        <f>VLOOKUP(Table12[[#This Row],[Name]],M.Rd!$A:$T,20,FALSE)</f>
        <v>1490</v>
      </c>
    </row>
    <row r="2067" spans="1:7" x14ac:dyDescent="0.25">
      <c r="A2067" s="44" t="s">
        <v>530</v>
      </c>
      <c r="B2067" s="49">
        <v>42.8</v>
      </c>
      <c r="C2067" s="49">
        <v>6</v>
      </c>
      <c r="D2067" s="46">
        <v>395</v>
      </c>
      <c r="E2067" s="55">
        <f>VLOOKUP(Table12[[#This Row],[Name]],M.Rd!$A:$T,MATCH(Table12[[#This Row],[L.eff]],M.Rd!$C$2:$S$2)+2,FALSE)</f>
        <v>90.9</v>
      </c>
      <c r="F2067" s="55">
        <f>VLOOKUP(Table12[[#This Row],[Name]],V.Rd!$A:$B,2,FALSE)</f>
        <v>671</v>
      </c>
      <c r="G2067" s="55">
        <f>VLOOKUP(Table12[[#This Row],[Name]],M.Rd!$A:$T,20,FALSE)</f>
        <v>1490</v>
      </c>
    </row>
    <row r="2068" spans="1:7" x14ac:dyDescent="0.25">
      <c r="A2068" s="44" t="s">
        <v>530</v>
      </c>
      <c r="B2068" s="49">
        <v>42.8</v>
      </c>
      <c r="C2068" s="49">
        <v>7</v>
      </c>
      <c r="D2068" s="46">
        <v>296</v>
      </c>
      <c r="E2068" s="55">
        <f>VLOOKUP(Table12[[#This Row],[Name]],M.Rd!$A:$T,MATCH(Table12[[#This Row],[L.eff]],M.Rd!$C$2:$S$2)+2,FALSE)</f>
        <v>90.9</v>
      </c>
      <c r="F2068" s="55">
        <f>VLOOKUP(Table12[[#This Row],[Name]],V.Rd!$A:$B,2,FALSE)</f>
        <v>671</v>
      </c>
      <c r="G2068" s="55">
        <f>VLOOKUP(Table12[[#This Row],[Name]],M.Rd!$A:$T,20,FALSE)</f>
        <v>1490</v>
      </c>
    </row>
    <row r="2069" spans="1:7" x14ac:dyDescent="0.25">
      <c r="A2069" s="44" t="s">
        <v>530</v>
      </c>
      <c r="B2069" s="49">
        <v>42.8</v>
      </c>
      <c r="C2069" s="49">
        <v>8</v>
      </c>
      <c r="D2069" s="46">
        <v>229</v>
      </c>
      <c r="E2069" s="55">
        <f>VLOOKUP(Table12[[#This Row],[Name]],M.Rd!$A:$T,MATCH(Table12[[#This Row],[L.eff]],M.Rd!$C$2:$S$2)+2,FALSE)</f>
        <v>90.9</v>
      </c>
      <c r="F2069" s="55">
        <f>VLOOKUP(Table12[[#This Row],[Name]],V.Rd!$A:$B,2,FALSE)</f>
        <v>671</v>
      </c>
      <c r="G2069" s="55">
        <f>VLOOKUP(Table12[[#This Row],[Name]],M.Rd!$A:$T,20,FALSE)</f>
        <v>1490</v>
      </c>
    </row>
    <row r="2070" spans="1:7" x14ac:dyDescent="0.25">
      <c r="A2070" s="44" t="s">
        <v>530</v>
      </c>
      <c r="B2070" s="49">
        <v>42.8</v>
      </c>
      <c r="C2070" s="49">
        <v>9</v>
      </c>
      <c r="D2070" s="46">
        <v>183</v>
      </c>
      <c r="E2070" s="55">
        <f>VLOOKUP(Table12[[#This Row],[Name]],M.Rd!$A:$T,MATCH(Table12[[#This Row],[L.eff]],M.Rd!$C$2:$S$2)+2,FALSE)</f>
        <v>1E-3</v>
      </c>
      <c r="F2070" s="55">
        <f>VLOOKUP(Table12[[#This Row],[Name]],V.Rd!$A:$B,2,FALSE)</f>
        <v>671</v>
      </c>
      <c r="G2070" s="55">
        <f>VLOOKUP(Table12[[#This Row],[Name]],M.Rd!$A:$T,20,FALSE)</f>
        <v>1490</v>
      </c>
    </row>
    <row r="2071" spans="1:7" x14ac:dyDescent="0.25">
      <c r="A2071" s="44" t="s">
        <v>530</v>
      </c>
      <c r="B2071" s="49">
        <v>42.8</v>
      </c>
      <c r="C2071" s="49">
        <v>10</v>
      </c>
      <c r="D2071" s="46">
        <v>149</v>
      </c>
      <c r="E2071" s="55">
        <f>VLOOKUP(Table12[[#This Row],[Name]],M.Rd!$A:$T,MATCH(Table12[[#This Row],[L.eff]],M.Rd!$C$2:$S$2)+2,FALSE)</f>
        <v>1E-3</v>
      </c>
      <c r="F2071" s="55">
        <f>VLOOKUP(Table12[[#This Row],[Name]],V.Rd!$A:$B,2,FALSE)</f>
        <v>671</v>
      </c>
      <c r="G2071" s="55">
        <f>VLOOKUP(Table12[[#This Row],[Name]],M.Rd!$A:$T,20,FALSE)</f>
        <v>1490</v>
      </c>
    </row>
    <row r="2072" spans="1:7" x14ac:dyDescent="0.25">
      <c r="A2072" s="44" t="s">
        <v>530</v>
      </c>
      <c r="B2072" s="49">
        <v>42.8</v>
      </c>
      <c r="C2072" s="49">
        <v>11</v>
      </c>
      <c r="D2072" s="46">
        <v>124</v>
      </c>
      <c r="E2072" s="55">
        <f>VLOOKUP(Table12[[#This Row],[Name]],M.Rd!$A:$T,MATCH(Table12[[#This Row],[L.eff]],M.Rd!$C$2:$S$2)+2,FALSE)</f>
        <v>1E-3</v>
      </c>
      <c r="F2072" s="55">
        <f>VLOOKUP(Table12[[#This Row],[Name]],V.Rd!$A:$B,2,FALSE)</f>
        <v>671</v>
      </c>
      <c r="G2072" s="55">
        <f>VLOOKUP(Table12[[#This Row],[Name]],M.Rd!$A:$T,20,FALSE)</f>
        <v>1490</v>
      </c>
    </row>
    <row r="2073" spans="1:7" x14ac:dyDescent="0.25">
      <c r="A2073" s="44" t="s">
        <v>530</v>
      </c>
      <c r="B2073" s="49">
        <v>42.8</v>
      </c>
      <c r="C2073" s="49">
        <v>12</v>
      </c>
      <c r="D2073" s="46">
        <v>105</v>
      </c>
      <c r="E2073" s="55">
        <f>VLOOKUP(Table12[[#This Row],[Name]],M.Rd!$A:$T,MATCH(Table12[[#This Row],[L.eff]],M.Rd!$C$2:$S$2)+2,FALSE)</f>
        <v>1E-3</v>
      </c>
      <c r="F2073" s="55">
        <f>VLOOKUP(Table12[[#This Row],[Name]],V.Rd!$A:$B,2,FALSE)</f>
        <v>671</v>
      </c>
      <c r="G2073" s="55">
        <f>VLOOKUP(Table12[[#This Row],[Name]],M.Rd!$A:$T,20,FALSE)</f>
        <v>1490</v>
      </c>
    </row>
    <row r="2074" spans="1:7" x14ac:dyDescent="0.25">
      <c r="A2074" s="44" t="s">
        <v>530</v>
      </c>
      <c r="B2074" s="49">
        <v>42.8</v>
      </c>
      <c r="C2074" s="49">
        <v>13</v>
      </c>
      <c r="D2074" s="46">
        <v>89.5</v>
      </c>
      <c r="E2074" s="55">
        <f>VLOOKUP(Table12[[#This Row],[Name]],M.Rd!$A:$T,MATCH(Table12[[#This Row],[L.eff]],M.Rd!$C$2:$S$2)+2,FALSE)</f>
        <v>1E-3</v>
      </c>
      <c r="F2074" s="55">
        <f>VLOOKUP(Table12[[#This Row],[Name]],V.Rd!$A:$B,2,FALSE)</f>
        <v>671</v>
      </c>
      <c r="G2074" s="55">
        <f>VLOOKUP(Table12[[#This Row],[Name]],M.Rd!$A:$T,20,FALSE)</f>
        <v>1490</v>
      </c>
    </row>
    <row r="2075" spans="1:7" x14ac:dyDescent="0.25">
      <c r="A2075" s="44" t="s">
        <v>530</v>
      </c>
      <c r="B2075" s="49">
        <v>42.8</v>
      </c>
      <c r="C2075" s="49">
        <v>14</v>
      </c>
      <c r="D2075" s="46">
        <v>77.400000000000006</v>
      </c>
      <c r="E2075" s="55">
        <f>VLOOKUP(Table12[[#This Row],[Name]],M.Rd!$A:$T,MATCH(Table12[[#This Row],[L.eff]],M.Rd!$C$2:$S$2)+2,FALSE)</f>
        <v>1E-3</v>
      </c>
      <c r="F2075" s="55">
        <f>VLOOKUP(Table12[[#This Row],[Name]],V.Rd!$A:$B,2,FALSE)</f>
        <v>671</v>
      </c>
      <c r="G2075" s="55">
        <f>VLOOKUP(Table12[[#This Row],[Name]],M.Rd!$A:$T,20,FALSE)</f>
        <v>1490</v>
      </c>
    </row>
    <row r="2076" spans="1:7" x14ac:dyDescent="0.25">
      <c r="A2076" s="43" t="s">
        <v>526</v>
      </c>
      <c r="B2076" s="48">
        <v>18.600000000000001</v>
      </c>
      <c r="C2076" s="48">
        <v>1</v>
      </c>
      <c r="D2076" s="47">
        <v>818</v>
      </c>
      <c r="E2076" s="55">
        <f>VLOOKUP(Table12[[#This Row],[Name]],M.Rd!$A:$T,MATCH(Table12[[#This Row],[L.eff]],M.Rd!$C$2:$S$2)+2,FALSE)</f>
        <v>42.2</v>
      </c>
      <c r="F2076" s="55">
        <f>VLOOKUP(Table12[[#This Row],[Name]],V.Rd!$A:$B,2,FALSE)</f>
        <v>291</v>
      </c>
      <c r="G2076" s="55">
        <f>VLOOKUP(Table12[[#This Row],[Name]],M.Rd!$A:$T,20,FALSE)</f>
        <v>739</v>
      </c>
    </row>
    <row r="2077" spans="1:7" x14ac:dyDescent="0.25">
      <c r="A2077" s="44" t="s">
        <v>526</v>
      </c>
      <c r="B2077" s="49">
        <v>18.600000000000001</v>
      </c>
      <c r="C2077" s="49">
        <v>1.5</v>
      </c>
      <c r="D2077" s="46">
        <v>782</v>
      </c>
      <c r="E2077" s="55">
        <f>VLOOKUP(Table12[[#This Row],[Name]],M.Rd!$A:$T,MATCH(Table12[[#This Row],[L.eff]],M.Rd!$C$2:$S$2)+2,FALSE)</f>
        <v>42.2</v>
      </c>
      <c r="F2077" s="55">
        <f>VLOOKUP(Table12[[#This Row],[Name]],V.Rd!$A:$B,2,FALSE)</f>
        <v>291</v>
      </c>
      <c r="G2077" s="55">
        <f>VLOOKUP(Table12[[#This Row],[Name]],M.Rd!$A:$T,20,FALSE)</f>
        <v>739</v>
      </c>
    </row>
    <row r="2078" spans="1:7" x14ac:dyDescent="0.25">
      <c r="A2078" s="44" t="s">
        <v>526</v>
      </c>
      <c r="B2078" s="49">
        <v>18.600000000000001</v>
      </c>
      <c r="C2078" s="49">
        <v>2</v>
      </c>
      <c r="D2078" s="46">
        <v>734</v>
      </c>
      <c r="E2078" s="55">
        <f>VLOOKUP(Table12[[#This Row],[Name]],M.Rd!$A:$T,MATCH(Table12[[#This Row],[L.eff]],M.Rd!$C$2:$S$2)+2,FALSE)</f>
        <v>42.2</v>
      </c>
      <c r="F2078" s="55">
        <f>VLOOKUP(Table12[[#This Row],[Name]],V.Rd!$A:$B,2,FALSE)</f>
        <v>291</v>
      </c>
      <c r="G2078" s="55">
        <f>VLOOKUP(Table12[[#This Row],[Name]],M.Rd!$A:$T,20,FALSE)</f>
        <v>739</v>
      </c>
    </row>
    <row r="2079" spans="1:7" x14ac:dyDescent="0.25">
      <c r="A2079" s="44" t="s">
        <v>526</v>
      </c>
      <c r="B2079" s="49">
        <v>18.600000000000001</v>
      </c>
      <c r="C2079" s="49">
        <v>2.5</v>
      </c>
      <c r="D2079" s="46">
        <v>668</v>
      </c>
      <c r="E2079" s="55">
        <f>VLOOKUP(Table12[[#This Row],[Name]],M.Rd!$A:$T,MATCH(Table12[[#This Row],[L.eff]],M.Rd!$C$2:$S$2)+2,FALSE)</f>
        <v>42.2</v>
      </c>
      <c r="F2079" s="55">
        <f>VLOOKUP(Table12[[#This Row],[Name]],V.Rd!$A:$B,2,FALSE)</f>
        <v>291</v>
      </c>
      <c r="G2079" s="55">
        <f>VLOOKUP(Table12[[#This Row],[Name]],M.Rd!$A:$T,20,FALSE)</f>
        <v>739</v>
      </c>
    </row>
    <row r="2080" spans="1:7" x14ac:dyDescent="0.25">
      <c r="A2080" s="44" t="s">
        <v>526</v>
      </c>
      <c r="B2080" s="49">
        <v>18.600000000000001</v>
      </c>
      <c r="C2080" s="49">
        <v>3</v>
      </c>
      <c r="D2080" s="46">
        <v>581</v>
      </c>
      <c r="E2080" s="55">
        <f>VLOOKUP(Table12[[#This Row],[Name]],M.Rd!$A:$T,MATCH(Table12[[#This Row],[L.eff]],M.Rd!$C$2:$S$2)+2,FALSE)</f>
        <v>42.2</v>
      </c>
      <c r="F2080" s="55">
        <f>VLOOKUP(Table12[[#This Row],[Name]],V.Rd!$A:$B,2,FALSE)</f>
        <v>291</v>
      </c>
      <c r="G2080" s="55">
        <f>VLOOKUP(Table12[[#This Row],[Name]],M.Rd!$A:$T,20,FALSE)</f>
        <v>739</v>
      </c>
    </row>
    <row r="2081" spans="1:7" x14ac:dyDescent="0.25">
      <c r="A2081" s="44" t="s">
        <v>526</v>
      </c>
      <c r="B2081" s="49">
        <v>18.600000000000001</v>
      </c>
      <c r="C2081" s="49">
        <v>3.5</v>
      </c>
      <c r="D2081" s="46">
        <v>487</v>
      </c>
      <c r="E2081" s="55">
        <f>VLOOKUP(Table12[[#This Row],[Name]],M.Rd!$A:$T,MATCH(Table12[[#This Row],[L.eff]],M.Rd!$C$2:$S$2)+2,FALSE)</f>
        <v>42.2</v>
      </c>
      <c r="F2081" s="55">
        <f>VLOOKUP(Table12[[#This Row],[Name]],V.Rd!$A:$B,2,FALSE)</f>
        <v>291</v>
      </c>
      <c r="G2081" s="55">
        <f>VLOOKUP(Table12[[#This Row],[Name]],M.Rd!$A:$T,20,FALSE)</f>
        <v>739</v>
      </c>
    </row>
    <row r="2082" spans="1:7" x14ac:dyDescent="0.25">
      <c r="A2082" s="44" t="s">
        <v>526</v>
      </c>
      <c r="B2082" s="49">
        <v>18.600000000000001</v>
      </c>
      <c r="C2082" s="49">
        <v>4</v>
      </c>
      <c r="D2082" s="46">
        <v>402</v>
      </c>
      <c r="E2082" s="55">
        <f>VLOOKUP(Table12[[#This Row],[Name]],M.Rd!$A:$T,MATCH(Table12[[#This Row],[L.eff]],M.Rd!$C$2:$S$2)+2,FALSE)</f>
        <v>42.2</v>
      </c>
      <c r="F2082" s="55">
        <f>VLOOKUP(Table12[[#This Row],[Name]],V.Rd!$A:$B,2,FALSE)</f>
        <v>291</v>
      </c>
      <c r="G2082" s="55">
        <f>VLOOKUP(Table12[[#This Row],[Name]],M.Rd!$A:$T,20,FALSE)</f>
        <v>739</v>
      </c>
    </row>
    <row r="2083" spans="1:7" x14ac:dyDescent="0.25">
      <c r="A2083" s="44" t="s">
        <v>526</v>
      </c>
      <c r="B2083" s="49">
        <v>18.600000000000001</v>
      </c>
      <c r="C2083" s="49">
        <v>5</v>
      </c>
      <c r="D2083" s="46">
        <v>278</v>
      </c>
      <c r="E2083" s="55">
        <f>VLOOKUP(Table12[[#This Row],[Name]],M.Rd!$A:$T,MATCH(Table12[[#This Row],[L.eff]],M.Rd!$C$2:$S$2)+2,FALSE)</f>
        <v>42.2</v>
      </c>
      <c r="F2083" s="55">
        <f>VLOOKUP(Table12[[#This Row],[Name]],V.Rd!$A:$B,2,FALSE)</f>
        <v>291</v>
      </c>
      <c r="G2083" s="55">
        <f>VLOOKUP(Table12[[#This Row],[Name]],M.Rd!$A:$T,20,FALSE)</f>
        <v>739</v>
      </c>
    </row>
    <row r="2084" spans="1:7" x14ac:dyDescent="0.25">
      <c r="A2084" s="44" t="s">
        <v>526</v>
      </c>
      <c r="B2084" s="49">
        <v>18.600000000000001</v>
      </c>
      <c r="C2084" s="49">
        <v>6</v>
      </c>
      <c r="D2084" s="46">
        <v>200</v>
      </c>
      <c r="E2084" s="55">
        <f>VLOOKUP(Table12[[#This Row],[Name]],M.Rd!$A:$T,MATCH(Table12[[#This Row],[L.eff]],M.Rd!$C$2:$S$2)+2,FALSE)</f>
        <v>42.2</v>
      </c>
      <c r="F2084" s="55">
        <f>VLOOKUP(Table12[[#This Row],[Name]],V.Rd!$A:$B,2,FALSE)</f>
        <v>291</v>
      </c>
      <c r="G2084" s="55">
        <f>VLOOKUP(Table12[[#This Row],[Name]],M.Rd!$A:$T,20,FALSE)</f>
        <v>739</v>
      </c>
    </row>
    <row r="2085" spans="1:7" x14ac:dyDescent="0.25">
      <c r="A2085" s="44" t="s">
        <v>526</v>
      </c>
      <c r="B2085" s="49">
        <v>18.600000000000001</v>
      </c>
      <c r="C2085" s="49">
        <v>7</v>
      </c>
      <c r="D2085" s="46">
        <v>150</v>
      </c>
      <c r="E2085" s="55">
        <f>VLOOKUP(Table12[[#This Row],[Name]],M.Rd!$A:$T,MATCH(Table12[[#This Row],[L.eff]],M.Rd!$C$2:$S$2)+2,FALSE)</f>
        <v>42.2</v>
      </c>
      <c r="F2085" s="55">
        <f>VLOOKUP(Table12[[#This Row],[Name]],V.Rd!$A:$B,2,FALSE)</f>
        <v>291</v>
      </c>
      <c r="G2085" s="55">
        <f>VLOOKUP(Table12[[#This Row],[Name]],M.Rd!$A:$T,20,FALSE)</f>
        <v>739</v>
      </c>
    </row>
    <row r="2086" spans="1:7" x14ac:dyDescent="0.25">
      <c r="A2086" s="44" t="s">
        <v>526</v>
      </c>
      <c r="B2086" s="49">
        <v>18.600000000000001</v>
      </c>
      <c r="C2086" s="49">
        <v>8</v>
      </c>
      <c r="D2086" s="46">
        <v>117</v>
      </c>
      <c r="E2086" s="55">
        <f>VLOOKUP(Table12[[#This Row],[Name]],M.Rd!$A:$T,MATCH(Table12[[#This Row],[L.eff]],M.Rd!$C$2:$S$2)+2,FALSE)</f>
        <v>42.2</v>
      </c>
      <c r="F2086" s="55">
        <f>VLOOKUP(Table12[[#This Row],[Name]],V.Rd!$A:$B,2,FALSE)</f>
        <v>291</v>
      </c>
      <c r="G2086" s="55">
        <f>VLOOKUP(Table12[[#This Row],[Name]],M.Rd!$A:$T,20,FALSE)</f>
        <v>739</v>
      </c>
    </row>
    <row r="2087" spans="1:7" x14ac:dyDescent="0.25">
      <c r="A2087" s="44" t="s">
        <v>526</v>
      </c>
      <c r="B2087" s="49">
        <v>18.600000000000001</v>
      </c>
      <c r="C2087" s="49">
        <v>9</v>
      </c>
      <c r="D2087" s="46">
        <v>93.3</v>
      </c>
      <c r="E2087" s="55">
        <f>VLOOKUP(Table12[[#This Row],[Name]],M.Rd!$A:$T,MATCH(Table12[[#This Row],[L.eff]],M.Rd!$C$2:$S$2)+2,FALSE)</f>
        <v>1E-3</v>
      </c>
      <c r="F2087" s="55">
        <f>VLOOKUP(Table12[[#This Row],[Name]],V.Rd!$A:$B,2,FALSE)</f>
        <v>291</v>
      </c>
      <c r="G2087" s="55">
        <f>VLOOKUP(Table12[[#This Row],[Name]],M.Rd!$A:$T,20,FALSE)</f>
        <v>739</v>
      </c>
    </row>
    <row r="2088" spans="1:7" x14ac:dyDescent="0.25">
      <c r="A2088" s="44" t="s">
        <v>526</v>
      </c>
      <c r="B2088" s="49">
        <v>18.600000000000001</v>
      </c>
      <c r="C2088" s="49">
        <v>10</v>
      </c>
      <c r="D2088" s="46">
        <v>76.2</v>
      </c>
      <c r="E2088" s="55">
        <f>VLOOKUP(Table12[[#This Row],[Name]],M.Rd!$A:$T,MATCH(Table12[[#This Row],[L.eff]],M.Rd!$C$2:$S$2)+2,FALSE)</f>
        <v>1E-3</v>
      </c>
      <c r="F2088" s="55">
        <f>VLOOKUP(Table12[[#This Row],[Name]],V.Rd!$A:$B,2,FALSE)</f>
        <v>291</v>
      </c>
      <c r="G2088" s="55">
        <f>VLOOKUP(Table12[[#This Row],[Name]],M.Rd!$A:$T,20,FALSE)</f>
        <v>739</v>
      </c>
    </row>
    <row r="2089" spans="1:7" x14ac:dyDescent="0.25">
      <c r="A2089" s="44" t="s">
        <v>526</v>
      </c>
      <c r="B2089" s="49">
        <v>18.600000000000001</v>
      </c>
      <c r="C2089" s="49">
        <v>11</v>
      </c>
      <c r="D2089" s="46">
        <v>63.4</v>
      </c>
      <c r="E2089" s="55">
        <f>VLOOKUP(Table12[[#This Row],[Name]],M.Rd!$A:$T,MATCH(Table12[[#This Row],[L.eff]],M.Rd!$C$2:$S$2)+2,FALSE)</f>
        <v>1E-3</v>
      </c>
      <c r="F2089" s="55">
        <f>VLOOKUP(Table12[[#This Row],[Name]],V.Rd!$A:$B,2,FALSE)</f>
        <v>291</v>
      </c>
      <c r="G2089" s="55">
        <f>VLOOKUP(Table12[[#This Row],[Name]],M.Rd!$A:$T,20,FALSE)</f>
        <v>739</v>
      </c>
    </row>
    <row r="2090" spans="1:7" x14ac:dyDescent="0.25">
      <c r="A2090" s="44" t="s">
        <v>526</v>
      </c>
      <c r="B2090" s="49">
        <v>18.600000000000001</v>
      </c>
      <c r="C2090" s="49">
        <v>12</v>
      </c>
      <c r="D2090" s="46">
        <v>53.5</v>
      </c>
      <c r="E2090" s="55">
        <f>VLOOKUP(Table12[[#This Row],[Name]],M.Rd!$A:$T,MATCH(Table12[[#This Row],[L.eff]],M.Rd!$C$2:$S$2)+2,FALSE)</f>
        <v>1E-3</v>
      </c>
      <c r="F2090" s="55">
        <f>VLOOKUP(Table12[[#This Row],[Name]],V.Rd!$A:$B,2,FALSE)</f>
        <v>291</v>
      </c>
      <c r="G2090" s="55">
        <f>VLOOKUP(Table12[[#This Row],[Name]],M.Rd!$A:$T,20,FALSE)</f>
        <v>739</v>
      </c>
    </row>
    <row r="2091" spans="1:7" x14ac:dyDescent="0.25">
      <c r="A2091" s="44" t="s">
        <v>526</v>
      </c>
      <c r="B2091" s="49">
        <v>18.600000000000001</v>
      </c>
      <c r="C2091" s="49">
        <v>13</v>
      </c>
      <c r="D2091" s="46">
        <v>45.8</v>
      </c>
      <c r="E2091" s="55">
        <f>VLOOKUP(Table12[[#This Row],[Name]],M.Rd!$A:$T,MATCH(Table12[[#This Row],[L.eff]],M.Rd!$C$2:$S$2)+2,FALSE)</f>
        <v>1E-3</v>
      </c>
      <c r="F2091" s="55">
        <f>VLOOKUP(Table12[[#This Row],[Name]],V.Rd!$A:$B,2,FALSE)</f>
        <v>291</v>
      </c>
      <c r="G2091" s="55">
        <f>VLOOKUP(Table12[[#This Row],[Name]],M.Rd!$A:$T,20,FALSE)</f>
        <v>739</v>
      </c>
    </row>
    <row r="2092" spans="1:7" x14ac:dyDescent="0.25">
      <c r="A2092" s="44" t="s">
        <v>526</v>
      </c>
      <c r="B2092" s="49">
        <v>18.600000000000001</v>
      </c>
      <c r="C2092" s="49">
        <v>14</v>
      </c>
      <c r="D2092" s="46">
        <v>39.6</v>
      </c>
      <c r="E2092" s="55">
        <f>VLOOKUP(Table12[[#This Row],[Name]],M.Rd!$A:$T,MATCH(Table12[[#This Row],[L.eff]],M.Rd!$C$2:$S$2)+2,FALSE)</f>
        <v>1E-3</v>
      </c>
      <c r="F2092" s="55">
        <f>VLOOKUP(Table12[[#This Row],[Name]],V.Rd!$A:$B,2,FALSE)</f>
        <v>291</v>
      </c>
      <c r="G2092" s="55">
        <f>VLOOKUP(Table12[[#This Row],[Name]],M.Rd!$A:$T,20,FALSE)</f>
        <v>739</v>
      </c>
    </row>
    <row r="2093" spans="1:7" x14ac:dyDescent="0.25">
      <c r="A2093" s="43" t="s">
        <v>527</v>
      </c>
      <c r="B2093" s="48">
        <v>23.1</v>
      </c>
      <c r="C2093" s="48">
        <v>1</v>
      </c>
      <c r="D2093" s="47">
        <v>1020</v>
      </c>
      <c r="E2093" s="55">
        <f>VLOOKUP(Table12[[#This Row],[Name]],M.Rd!$A:$T,MATCH(Table12[[#This Row],[L.eff]],M.Rd!$C$2:$S$2)+2,FALSE)</f>
        <v>52.2</v>
      </c>
      <c r="F2093" s="55">
        <f>VLOOKUP(Table12[[#This Row],[Name]],V.Rd!$A:$B,2,FALSE)</f>
        <v>363</v>
      </c>
      <c r="G2093" s="55">
        <f>VLOOKUP(Table12[[#This Row],[Name]],M.Rd!$A:$T,20,FALSE)</f>
        <v>898</v>
      </c>
    </row>
    <row r="2094" spans="1:7" x14ac:dyDescent="0.25">
      <c r="A2094" s="44" t="s">
        <v>527</v>
      </c>
      <c r="B2094" s="49">
        <v>23.1</v>
      </c>
      <c r="C2094" s="49">
        <v>1.5</v>
      </c>
      <c r="D2094" s="46">
        <v>971</v>
      </c>
      <c r="E2094" s="55">
        <f>VLOOKUP(Table12[[#This Row],[Name]],M.Rd!$A:$T,MATCH(Table12[[#This Row],[L.eff]],M.Rd!$C$2:$S$2)+2,FALSE)</f>
        <v>52.2</v>
      </c>
      <c r="F2094" s="55">
        <f>VLOOKUP(Table12[[#This Row],[Name]],V.Rd!$A:$B,2,FALSE)</f>
        <v>363</v>
      </c>
      <c r="G2094" s="55">
        <f>VLOOKUP(Table12[[#This Row],[Name]],M.Rd!$A:$T,20,FALSE)</f>
        <v>898</v>
      </c>
    </row>
    <row r="2095" spans="1:7" x14ac:dyDescent="0.25">
      <c r="A2095" s="44" t="s">
        <v>527</v>
      </c>
      <c r="B2095" s="49">
        <v>23.1</v>
      </c>
      <c r="C2095" s="49">
        <v>2</v>
      </c>
      <c r="D2095" s="46">
        <v>910</v>
      </c>
      <c r="E2095" s="55">
        <f>VLOOKUP(Table12[[#This Row],[Name]],M.Rd!$A:$T,MATCH(Table12[[#This Row],[L.eff]],M.Rd!$C$2:$S$2)+2,FALSE)</f>
        <v>52.2</v>
      </c>
      <c r="F2095" s="55">
        <f>VLOOKUP(Table12[[#This Row],[Name]],V.Rd!$A:$B,2,FALSE)</f>
        <v>363</v>
      </c>
      <c r="G2095" s="55">
        <f>VLOOKUP(Table12[[#This Row],[Name]],M.Rd!$A:$T,20,FALSE)</f>
        <v>898</v>
      </c>
    </row>
    <row r="2096" spans="1:7" x14ac:dyDescent="0.25">
      <c r="A2096" s="44" t="s">
        <v>527</v>
      </c>
      <c r="B2096" s="49">
        <v>23.1</v>
      </c>
      <c r="C2096" s="49">
        <v>2.5</v>
      </c>
      <c r="D2096" s="46">
        <v>824</v>
      </c>
      <c r="E2096" s="55">
        <f>VLOOKUP(Table12[[#This Row],[Name]],M.Rd!$A:$T,MATCH(Table12[[#This Row],[L.eff]],M.Rd!$C$2:$S$2)+2,FALSE)</f>
        <v>52.2</v>
      </c>
      <c r="F2096" s="55">
        <f>VLOOKUP(Table12[[#This Row],[Name]],V.Rd!$A:$B,2,FALSE)</f>
        <v>363</v>
      </c>
      <c r="G2096" s="55">
        <f>VLOOKUP(Table12[[#This Row],[Name]],M.Rd!$A:$T,20,FALSE)</f>
        <v>898</v>
      </c>
    </row>
    <row r="2097" spans="1:7" x14ac:dyDescent="0.25">
      <c r="A2097" s="44" t="s">
        <v>527</v>
      </c>
      <c r="B2097" s="49">
        <v>23.1</v>
      </c>
      <c r="C2097" s="49">
        <v>3</v>
      </c>
      <c r="D2097" s="46">
        <v>712</v>
      </c>
      <c r="E2097" s="55">
        <f>VLOOKUP(Table12[[#This Row],[Name]],M.Rd!$A:$T,MATCH(Table12[[#This Row],[L.eff]],M.Rd!$C$2:$S$2)+2,FALSE)</f>
        <v>52.2</v>
      </c>
      <c r="F2097" s="55">
        <f>VLOOKUP(Table12[[#This Row],[Name]],V.Rd!$A:$B,2,FALSE)</f>
        <v>363</v>
      </c>
      <c r="G2097" s="55">
        <f>VLOOKUP(Table12[[#This Row],[Name]],M.Rd!$A:$T,20,FALSE)</f>
        <v>898</v>
      </c>
    </row>
    <row r="2098" spans="1:7" x14ac:dyDescent="0.25">
      <c r="A2098" s="44" t="s">
        <v>527</v>
      </c>
      <c r="B2098" s="49">
        <v>23.1</v>
      </c>
      <c r="C2098" s="49">
        <v>3.5</v>
      </c>
      <c r="D2098" s="46">
        <v>594</v>
      </c>
      <c r="E2098" s="55">
        <f>VLOOKUP(Table12[[#This Row],[Name]],M.Rd!$A:$T,MATCH(Table12[[#This Row],[L.eff]],M.Rd!$C$2:$S$2)+2,FALSE)</f>
        <v>52.2</v>
      </c>
      <c r="F2098" s="55">
        <f>VLOOKUP(Table12[[#This Row],[Name]],V.Rd!$A:$B,2,FALSE)</f>
        <v>363</v>
      </c>
      <c r="G2098" s="55">
        <f>VLOOKUP(Table12[[#This Row],[Name]],M.Rd!$A:$T,20,FALSE)</f>
        <v>898</v>
      </c>
    </row>
    <row r="2099" spans="1:7" x14ac:dyDescent="0.25">
      <c r="A2099" s="44" t="s">
        <v>527</v>
      </c>
      <c r="B2099" s="49">
        <v>23.1</v>
      </c>
      <c r="C2099" s="49">
        <v>4</v>
      </c>
      <c r="D2099" s="46">
        <v>489</v>
      </c>
      <c r="E2099" s="55">
        <f>VLOOKUP(Table12[[#This Row],[Name]],M.Rd!$A:$T,MATCH(Table12[[#This Row],[L.eff]],M.Rd!$C$2:$S$2)+2,FALSE)</f>
        <v>52.2</v>
      </c>
      <c r="F2099" s="55">
        <f>VLOOKUP(Table12[[#This Row],[Name]],V.Rd!$A:$B,2,FALSE)</f>
        <v>363</v>
      </c>
      <c r="G2099" s="55">
        <f>VLOOKUP(Table12[[#This Row],[Name]],M.Rd!$A:$T,20,FALSE)</f>
        <v>898</v>
      </c>
    </row>
    <row r="2100" spans="1:7" x14ac:dyDescent="0.25">
      <c r="A2100" s="44" t="s">
        <v>527</v>
      </c>
      <c r="B2100" s="49">
        <v>23.1</v>
      </c>
      <c r="C2100" s="49">
        <v>5</v>
      </c>
      <c r="D2100" s="46">
        <v>337</v>
      </c>
      <c r="E2100" s="55">
        <f>VLOOKUP(Table12[[#This Row],[Name]],M.Rd!$A:$T,MATCH(Table12[[#This Row],[L.eff]],M.Rd!$C$2:$S$2)+2,FALSE)</f>
        <v>52.2</v>
      </c>
      <c r="F2100" s="55">
        <f>VLOOKUP(Table12[[#This Row],[Name]],V.Rd!$A:$B,2,FALSE)</f>
        <v>363</v>
      </c>
      <c r="G2100" s="55">
        <f>VLOOKUP(Table12[[#This Row],[Name]],M.Rd!$A:$T,20,FALSE)</f>
        <v>898</v>
      </c>
    </row>
    <row r="2101" spans="1:7" x14ac:dyDescent="0.25">
      <c r="A2101" s="44" t="s">
        <v>527</v>
      </c>
      <c r="B2101" s="49">
        <v>23.1</v>
      </c>
      <c r="C2101" s="49">
        <v>6</v>
      </c>
      <c r="D2101" s="46">
        <v>243</v>
      </c>
      <c r="E2101" s="55">
        <f>VLOOKUP(Table12[[#This Row],[Name]],M.Rd!$A:$T,MATCH(Table12[[#This Row],[L.eff]],M.Rd!$C$2:$S$2)+2,FALSE)</f>
        <v>52.2</v>
      </c>
      <c r="F2101" s="55">
        <f>VLOOKUP(Table12[[#This Row],[Name]],V.Rd!$A:$B,2,FALSE)</f>
        <v>363</v>
      </c>
      <c r="G2101" s="55">
        <f>VLOOKUP(Table12[[#This Row],[Name]],M.Rd!$A:$T,20,FALSE)</f>
        <v>898</v>
      </c>
    </row>
    <row r="2102" spans="1:7" x14ac:dyDescent="0.25">
      <c r="A2102" s="44" t="s">
        <v>527</v>
      </c>
      <c r="B2102" s="49">
        <v>23.1</v>
      </c>
      <c r="C2102" s="49">
        <v>7</v>
      </c>
      <c r="D2102" s="46">
        <v>182</v>
      </c>
      <c r="E2102" s="55">
        <f>VLOOKUP(Table12[[#This Row],[Name]],M.Rd!$A:$T,MATCH(Table12[[#This Row],[L.eff]],M.Rd!$C$2:$S$2)+2,FALSE)</f>
        <v>52.2</v>
      </c>
      <c r="F2102" s="55">
        <f>VLOOKUP(Table12[[#This Row],[Name]],V.Rd!$A:$B,2,FALSE)</f>
        <v>363</v>
      </c>
      <c r="G2102" s="55">
        <f>VLOOKUP(Table12[[#This Row],[Name]],M.Rd!$A:$T,20,FALSE)</f>
        <v>898</v>
      </c>
    </row>
    <row r="2103" spans="1:7" x14ac:dyDescent="0.25">
      <c r="A2103" s="44" t="s">
        <v>527</v>
      </c>
      <c r="B2103" s="49">
        <v>23.1</v>
      </c>
      <c r="C2103" s="49">
        <v>8</v>
      </c>
      <c r="D2103" s="46">
        <v>141</v>
      </c>
      <c r="E2103" s="55">
        <f>VLOOKUP(Table12[[#This Row],[Name]],M.Rd!$A:$T,MATCH(Table12[[#This Row],[L.eff]],M.Rd!$C$2:$S$2)+2,FALSE)</f>
        <v>52.2</v>
      </c>
      <c r="F2103" s="55">
        <f>VLOOKUP(Table12[[#This Row],[Name]],V.Rd!$A:$B,2,FALSE)</f>
        <v>363</v>
      </c>
      <c r="G2103" s="55">
        <f>VLOOKUP(Table12[[#This Row],[Name]],M.Rd!$A:$T,20,FALSE)</f>
        <v>898</v>
      </c>
    </row>
    <row r="2104" spans="1:7" x14ac:dyDescent="0.25">
      <c r="A2104" s="44" t="s">
        <v>527</v>
      </c>
      <c r="B2104" s="49">
        <v>23.1</v>
      </c>
      <c r="C2104" s="49">
        <v>9</v>
      </c>
      <c r="D2104" s="46">
        <v>113</v>
      </c>
      <c r="E2104" s="55">
        <f>VLOOKUP(Table12[[#This Row],[Name]],M.Rd!$A:$T,MATCH(Table12[[#This Row],[L.eff]],M.Rd!$C$2:$S$2)+2,FALSE)</f>
        <v>1E-3</v>
      </c>
      <c r="F2104" s="55">
        <f>VLOOKUP(Table12[[#This Row],[Name]],V.Rd!$A:$B,2,FALSE)</f>
        <v>363</v>
      </c>
      <c r="G2104" s="55">
        <f>VLOOKUP(Table12[[#This Row],[Name]],M.Rd!$A:$T,20,FALSE)</f>
        <v>898</v>
      </c>
    </row>
    <row r="2105" spans="1:7" x14ac:dyDescent="0.25">
      <c r="A2105" s="44" t="s">
        <v>527</v>
      </c>
      <c r="B2105" s="49">
        <v>23.1</v>
      </c>
      <c r="C2105" s="49">
        <v>10</v>
      </c>
      <c r="D2105" s="46">
        <v>92.2</v>
      </c>
      <c r="E2105" s="55">
        <f>VLOOKUP(Table12[[#This Row],[Name]],M.Rd!$A:$T,MATCH(Table12[[#This Row],[L.eff]],M.Rd!$C$2:$S$2)+2,FALSE)</f>
        <v>1E-3</v>
      </c>
      <c r="F2105" s="55">
        <f>VLOOKUP(Table12[[#This Row],[Name]],V.Rd!$A:$B,2,FALSE)</f>
        <v>363</v>
      </c>
      <c r="G2105" s="55">
        <f>VLOOKUP(Table12[[#This Row],[Name]],M.Rd!$A:$T,20,FALSE)</f>
        <v>898</v>
      </c>
    </row>
    <row r="2106" spans="1:7" x14ac:dyDescent="0.25">
      <c r="A2106" s="44" t="s">
        <v>527</v>
      </c>
      <c r="B2106" s="49">
        <v>23.1</v>
      </c>
      <c r="C2106" s="49">
        <v>11</v>
      </c>
      <c r="D2106" s="46">
        <v>76.7</v>
      </c>
      <c r="E2106" s="55">
        <f>VLOOKUP(Table12[[#This Row],[Name]],M.Rd!$A:$T,MATCH(Table12[[#This Row],[L.eff]],M.Rd!$C$2:$S$2)+2,FALSE)</f>
        <v>1E-3</v>
      </c>
      <c r="F2106" s="55">
        <f>VLOOKUP(Table12[[#This Row],[Name]],V.Rd!$A:$B,2,FALSE)</f>
        <v>363</v>
      </c>
      <c r="G2106" s="55">
        <f>VLOOKUP(Table12[[#This Row],[Name]],M.Rd!$A:$T,20,FALSE)</f>
        <v>898</v>
      </c>
    </row>
    <row r="2107" spans="1:7" x14ac:dyDescent="0.25">
      <c r="A2107" s="44" t="s">
        <v>527</v>
      </c>
      <c r="B2107" s="49">
        <v>23.1</v>
      </c>
      <c r="C2107" s="49">
        <v>12</v>
      </c>
      <c r="D2107" s="46">
        <v>64.7</v>
      </c>
      <c r="E2107" s="55">
        <f>VLOOKUP(Table12[[#This Row],[Name]],M.Rd!$A:$T,MATCH(Table12[[#This Row],[L.eff]],M.Rd!$C$2:$S$2)+2,FALSE)</f>
        <v>1E-3</v>
      </c>
      <c r="F2107" s="55">
        <f>VLOOKUP(Table12[[#This Row],[Name]],V.Rd!$A:$B,2,FALSE)</f>
        <v>363</v>
      </c>
      <c r="G2107" s="55">
        <f>VLOOKUP(Table12[[#This Row],[Name]],M.Rd!$A:$T,20,FALSE)</f>
        <v>898</v>
      </c>
    </row>
    <row r="2108" spans="1:7" x14ac:dyDescent="0.25">
      <c r="A2108" s="44" t="s">
        <v>527</v>
      </c>
      <c r="B2108" s="49">
        <v>23.1</v>
      </c>
      <c r="C2108" s="49">
        <v>13</v>
      </c>
      <c r="D2108" s="46">
        <v>55.4</v>
      </c>
      <c r="E2108" s="55">
        <f>VLOOKUP(Table12[[#This Row],[Name]],M.Rd!$A:$T,MATCH(Table12[[#This Row],[L.eff]],M.Rd!$C$2:$S$2)+2,FALSE)</f>
        <v>1E-3</v>
      </c>
      <c r="F2108" s="55">
        <f>VLOOKUP(Table12[[#This Row],[Name]],V.Rd!$A:$B,2,FALSE)</f>
        <v>363</v>
      </c>
      <c r="G2108" s="55">
        <f>VLOOKUP(Table12[[#This Row],[Name]],M.Rd!$A:$T,20,FALSE)</f>
        <v>898</v>
      </c>
    </row>
    <row r="2109" spans="1:7" x14ac:dyDescent="0.25">
      <c r="A2109" s="44" t="s">
        <v>527</v>
      </c>
      <c r="B2109" s="49">
        <v>23.1</v>
      </c>
      <c r="C2109" s="49">
        <v>14</v>
      </c>
      <c r="D2109" s="46">
        <v>47.9</v>
      </c>
      <c r="E2109" s="55">
        <f>VLOOKUP(Table12[[#This Row],[Name]],M.Rd!$A:$T,MATCH(Table12[[#This Row],[L.eff]],M.Rd!$C$2:$S$2)+2,FALSE)</f>
        <v>1E-3</v>
      </c>
      <c r="F2109" s="55">
        <f>VLOOKUP(Table12[[#This Row],[Name]],V.Rd!$A:$B,2,FALSE)</f>
        <v>363</v>
      </c>
      <c r="G2109" s="55">
        <f>VLOOKUP(Table12[[#This Row],[Name]],M.Rd!$A:$T,20,FALSE)</f>
        <v>898</v>
      </c>
    </row>
    <row r="2110" spans="1:7" x14ac:dyDescent="0.25">
      <c r="A2110" s="43" t="s">
        <v>528</v>
      </c>
      <c r="B2110" s="48">
        <v>28.9</v>
      </c>
      <c r="C2110" s="48">
        <v>1</v>
      </c>
      <c r="D2110" s="47">
        <v>1270</v>
      </c>
      <c r="E2110" s="55">
        <f>VLOOKUP(Table12[[#This Row],[Name]],M.Rd!$A:$T,MATCH(Table12[[#This Row],[L.eff]],M.Rd!$C$2:$S$2)+2,FALSE)</f>
        <v>63.9</v>
      </c>
      <c r="F2110" s="55">
        <f>VLOOKUP(Table12[[#This Row],[Name]],V.Rd!$A:$B,2,FALSE)</f>
        <v>453</v>
      </c>
      <c r="G2110" s="55">
        <f>VLOOKUP(Table12[[#This Row],[Name]],M.Rd!$A:$T,20,FALSE)</f>
        <v>1090</v>
      </c>
    </row>
    <row r="2111" spans="1:7" x14ac:dyDescent="0.25">
      <c r="A2111" s="44" t="s">
        <v>528</v>
      </c>
      <c r="B2111" s="49">
        <v>28.9</v>
      </c>
      <c r="C2111" s="49">
        <v>1.5</v>
      </c>
      <c r="D2111" s="46">
        <v>1210</v>
      </c>
      <c r="E2111" s="55">
        <f>VLOOKUP(Table12[[#This Row],[Name]],M.Rd!$A:$T,MATCH(Table12[[#This Row],[L.eff]],M.Rd!$C$2:$S$2)+2,FALSE)</f>
        <v>63.9</v>
      </c>
      <c r="F2111" s="55">
        <f>VLOOKUP(Table12[[#This Row],[Name]],V.Rd!$A:$B,2,FALSE)</f>
        <v>453</v>
      </c>
      <c r="G2111" s="55">
        <f>VLOOKUP(Table12[[#This Row],[Name]],M.Rd!$A:$T,20,FALSE)</f>
        <v>1090</v>
      </c>
    </row>
    <row r="2112" spans="1:7" x14ac:dyDescent="0.25">
      <c r="A2112" s="44" t="s">
        <v>528</v>
      </c>
      <c r="B2112" s="49">
        <v>28.9</v>
      </c>
      <c r="C2112" s="49">
        <v>2</v>
      </c>
      <c r="D2112" s="46">
        <v>1130</v>
      </c>
      <c r="E2112" s="55">
        <f>VLOOKUP(Table12[[#This Row],[Name]],M.Rd!$A:$T,MATCH(Table12[[#This Row],[L.eff]],M.Rd!$C$2:$S$2)+2,FALSE)</f>
        <v>63.9</v>
      </c>
      <c r="F2112" s="55">
        <f>VLOOKUP(Table12[[#This Row],[Name]],V.Rd!$A:$B,2,FALSE)</f>
        <v>453</v>
      </c>
      <c r="G2112" s="55">
        <f>VLOOKUP(Table12[[#This Row],[Name]],M.Rd!$A:$T,20,FALSE)</f>
        <v>1090</v>
      </c>
    </row>
    <row r="2113" spans="1:7" x14ac:dyDescent="0.25">
      <c r="A2113" s="44" t="s">
        <v>528</v>
      </c>
      <c r="B2113" s="49">
        <v>28.9</v>
      </c>
      <c r="C2113" s="49">
        <v>2.5</v>
      </c>
      <c r="D2113" s="46">
        <v>1020</v>
      </c>
      <c r="E2113" s="55">
        <f>VLOOKUP(Table12[[#This Row],[Name]],M.Rd!$A:$T,MATCH(Table12[[#This Row],[L.eff]],M.Rd!$C$2:$S$2)+2,FALSE)</f>
        <v>63.9</v>
      </c>
      <c r="F2113" s="55">
        <f>VLOOKUP(Table12[[#This Row],[Name]],V.Rd!$A:$B,2,FALSE)</f>
        <v>453</v>
      </c>
      <c r="G2113" s="55">
        <f>VLOOKUP(Table12[[#This Row],[Name]],M.Rd!$A:$T,20,FALSE)</f>
        <v>1090</v>
      </c>
    </row>
    <row r="2114" spans="1:7" x14ac:dyDescent="0.25">
      <c r="A2114" s="44" t="s">
        <v>528</v>
      </c>
      <c r="B2114" s="49">
        <v>28.9</v>
      </c>
      <c r="C2114" s="49">
        <v>3</v>
      </c>
      <c r="D2114" s="46">
        <v>873</v>
      </c>
      <c r="E2114" s="55">
        <f>VLOOKUP(Table12[[#This Row],[Name]],M.Rd!$A:$T,MATCH(Table12[[#This Row],[L.eff]],M.Rd!$C$2:$S$2)+2,FALSE)</f>
        <v>63.9</v>
      </c>
      <c r="F2114" s="55">
        <f>VLOOKUP(Table12[[#This Row],[Name]],V.Rd!$A:$B,2,FALSE)</f>
        <v>453</v>
      </c>
      <c r="G2114" s="55">
        <f>VLOOKUP(Table12[[#This Row],[Name]],M.Rd!$A:$T,20,FALSE)</f>
        <v>1090</v>
      </c>
    </row>
    <row r="2115" spans="1:7" x14ac:dyDescent="0.25">
      <c r="A2115" s="44" t="s">
        <v>528</v>
      </c>
      <c r="B2115" s="49">
        <v>28.9</v>
      </c>
      <c r="C2115" s="49">
        <v>3.5</v>
      </c>
      <c r="D2115" s="46">
        <v>724</v>
      </c>
      <c r="E2115" s="55">
        <f>VLOOKUP(Table12[[#This Row],[Name]],M.Rd!$A:$T,MATCH(Table12[[#This Row],[L.eff]],M.Rd!$C$2:$S$2)+2,FALSE)</f>
        <v>63.9</v>
      </c>
      <c r="F2115" s="55">
        <f>VLOOKUP(Table12[[#This Row],[Name]],V.Rd!$A:$B,2,FALSE)</f>
        <v>453</v>
      </c>
      <c r="G2115" s="55">
        <f>VLOOKUP(Table12[[#This Row],[Name]],M.Rd!$A:$T,20,FALSE)</f>
        <v>1090</v>
      </c>
    </row>
    <row r="2116" spans="1:7" x14ac:dyDescent="0.25">
      <c r="A2116" s="44" t="s">
        <v>528</v>
      </c>
      <c r="B2116" s="49">
        <v>28.9</v>
      </c>
      <c r="C2116" s="49">
        <v>4</v>
      </c>
      <c r="D2116" s="46">
        <v>594</v>
      </c>
      <c r="E2116" s="55">
        <f>VLOOKUP(Table12[[#This Row],[Name]],M.Rd!$A:$T,MATCH(Table12[[#This Row],[L.eff]],M.Rd!$C$2:$S$2)+2,FALSE)</f>
        <v>63.9</v>
      </c>
      <c r="F2116" s="55">
        <f>VLOOKUP(Table12[[#This Row],[Name]],V.Rd!$A:$B,2,FALSE)</f>
        <v>453</v>
      </c>
      <c r="G2116" s="55">
        <f>VLOOKUP(Table12[[#This Row],[Name]],M.Rd!$A:$T,20,FALSE)</f>
        <v>1090</v>
      </c>
    </row>
    <row r="2117" spans="1:7" x14ac:dyDescent="0.25">
      <c r="A2117" s="44" t="s">
        <v>528</v>
      </c>
      <c r="B2117" s="49">
        <v>28.9</v>
      </c>
      <c r="C2117" s="49">
        <v>5</v>
      </c>
      <c r="D2117" s="46">
        <v>408</v>
      </c>
      <c r="E2117" s="55">
        <f>VLOOKUP(Table12[[#This Row],[Name]],M.Rd!$A:$T,MATCH(Table12[[#This Row],[L.eff]],M.Rd!$C$2:$S$2)+2,FALSE)</f>
        <v>63.9</v>
      </c>
      <c r="F2117" s="55">
        <f>VLOOKUP(Table12[[#This Row],[Name]],V.Rd!$A:$B,2,FALSE)</f>
        <v>453</v>
      </c>
      <c r="G2117" s="55">
        <f>VLOOKUP(Table12[[#This Row],[Name]],M.Rd!$A:$T,20,FALSE)</f>
        <v>1090</v>
      </c>
    </row>
    <row r="2118" spans="1:7" x14ac:dyDescent="0.25">
      <c r="A2118" s="44" t="s">
        <v>528</v>
      </c>
      <c r="B2118" s="49">
        <v>28.9</v>
      </c>
      <c r="C2118" s="49">
        <v>6</v>
      </c>
      <c r="D2118" s="46">
        <v>293</v>
      </c>
      <c r="E2118" s="55">
        <f>VLOOKUP(Table12[[#This Row],[Name]],M.Rd!$A:$T,MATCH(Table12[[#This Row],[L.eff]],M.Rd!$C$2:$S$2)+2,FALSE)</f>
        <v>63.9</v>
      </c>
      <c r="F2118" s="55">
        <f>VLOOKUP(Table12[[#This Row],[Name]],V.Rd!$A:$B,2,FALSE)</f>
        <v>453</v>
      </c>
      <c r="G2118" s="55">
        <f>VLOOKUP(Table12[[#This Row],[Name]],M.Rd!$A:$T,20,FALSE)</f>
        <v>1090</v>
      </c>
    </row>
    <row r="2119" spans="1:7" x14ac:dyDescent="0.25">
      <c r="A2119" s="44" t="s">
        <v>528</v>
      </c>
      <c r="B2119" s="49">
        <v>28.9</v>
      </c>
      <c r="C2119" s="49">
        <v>7</v>
      </c>
      <c r="D2119" s="46">
        <v>220</v>
      </c>
      <c r="E2119" s="55">
        <f>VLOOKUP(Table12[[#This Row],[Name]],M.Rd!$A:$T,MATCH(Table12[[#This Row],[L.eff]],M.Rd!$C$2:$S$2)+2,FALSE)</f>
        <v>63.9</v>
      </c>
      <c r="F2119" s="55">
        <f>VLOOKUP(Table12[[#This Row],[Name]],V.Rd!$A:$B,2,FALSE)</f>
        <v>453</v>
      </c>
      <c r="G2119" s="55">
        <f>VLOOKUP(Table12[[#This Row],[Name]],M.Rd!$A:$T,20,FALSE)</f>
        <v>1090</v>
      </c>
    </row>
    <row r="2120" spans="1:7" x14ac:dyDescent="0.25">
      <c r="A2120" s="44" t="s">
        <v>528</v>
      </c>
      <c r="B2120" s="49">
        <v>28.9</v>
      </c>
      <c r="C2120" s="49">
        <v>8</v>
      </c>
      <c r="D2120" s="46">
        <v>171</v>
      </c>
      <c r="E2120" s="55">
        <f>VLOOKUP(Table12[[#This Row],[Name]],M.Rd!$A:$T,MATCH(Table12[[#This Row],[L.eff]],M.Rd!$C$2:$S$2)+2,FALSE)</f>
        <v>63.9</v>
      </c>
      <c r="F2120" s="55">
        <f>VLOOKUP(Table12[[#This Row],[Name]],V.Rd!$A:$B,2,FALSE)</f>
        <v>453</v>
      </c>
      <c r="G2120" s="55">
        <f>VLOOKUP(Table12[[#This Row],[Name]],M.Rd!$A:$T,20,FALSE)</f>
        <v>1090</v>
      </c>
    </row>
    <row r="2121" spans="1:7" x14ac:dyDescent="0.25">
      <c r="A2121" s="44" t="s">
        <v>528</v>
      </c>
      <c r="B2121" s="49">
        <v>28.9</v>
      </c>
      <c r="C2121" s="49">
        <v>9</v>
      </c>
      <c r="D2121" s="46">
        <v>136</v>
      </c>
      <c r="E2121" s="55">
        <f>VLOOKUP(Table12[[#This Row],[Name]],M.Rd!$A:$T,MATCH(Table12[[#This Row],[L.eff]],M.Rd!$C$2:$S$2)+2,FALSE)</f>
        <v>1E-3</v>
      </c>
      <c r="F2121" s="55">
        <f>VLOOKUP(Table12[[#This Row],[Name]],V.Rd!$A:$B,2,FALSE)</f>
        <v>453</v>
      </c>
      <c r="G2121" s="55">
        <f>VLOOKUP(Table12[[#This Row],[Name]],M.Rd!$A:$T,20,FALSE)</f>
        <v>1090</v>
      </c>
    </row>
    <row r="2122" spans="1:7" x14ac:dyDescent="0.25">
      <c r="A2122" s="44" t="s">
        <v>528</v>
      </c>
      <c r="B2122" s="49">
        <v>28.9</v>
      </c>
      <c r="C2122" s="49">
        <v>10</v>
      </c>
      <c r="D2122" s="46">
        <v>111</v>
      </c>
      <c r="E2122" s="55">
        <f>VLOOKUP(Table12[[#This Row],[Name]],M.Rd!$A:$T,MATCH(Table12[[#This Row],[L.eff]],M.Rd!$C$2:$S$2)+2,FALSE)</f>
        <v>1E-3</v>
      </c>
      <c r="F2122" s="55">
        <f>VLOOKUP(Table12[[#This Row],[Name]],V.Rd!$A:$B,2,FALSE)</f>
        <v>453</v>
      </c>
      <c r="G2122" s="55">
        <f>VLOOKUP(Table12[[#This Row],[Name]],M.Rd!$A:$T,20,FALSE)</f>
        <v>1090</v>
      </c>
    </row>
    <row r="2123" spans="1:7" x14ac:dyDescent="0.25">
      <c r="A2123" s="44" t="s">
        <v>528</v>
      </c>
      <c r="B2123" s="49">
        <v>28.9</v>
      </c>
      <c r="C2123" s="49">
        <v>11</v>
      </c>
      <c r="D2123" s="46">
        <v>92.4</v>
      </c>
      <c r="E2123" s="55">
        <f>VLOOKUP(Table12[[#This Row],[Name]],M.Rd!$A:$T,MATCH(Table12[[#This Row],[L.eff]],M.Rd!$C$2:$S$2)+2,FALSE)</f>
        <v>1E-3</v>
      </c>
      <c r="F2123" s="55">
        <f>VLOOKUP(Table12[[#This Row],[Name]],V.Rd!$A:$B,2,FALSE)</f>
        <v>453</v>
      </c>
      <c r="G2123" s="55">
        <f>VLOOKUP(Table12[[#This Row],[Name]],M.Rd!$A:$T,20,FALSE)</f>
        <v>1090</v>
      </c>
    </row>
    <row r="2124" spans="1:7" x14ac:dyDescent="0.25">
      <c r="A2124" s="44" t="s">
        <v>528</v>
      </c>
      <c r="B2124" s="49">
        <v>28.9</v>
      </c>
      <c r="C2124" s="49">
        <v>12</v>
      </c>
      <c r="D2124" s="46">
        <v>78</v>
      </c>
      <c r="E2124" s="55">
        <f>VLOOKUP(Table12[[#This Row],[Name]],M.Rd!$A:$T,MATCH(Table12[[#This Row],[L.eff]],M.Rd!$C$2:$S$2)+2,FALSE)</f>
        <v>1E-3</v>
      </c>
      <c r="F2124" s="55">
        <f>VLOOKUP(Table12[[#This Row],[Name]],V.Rd!$A:$B,2,FALSE)</f>
        <v>453</v>
      </c>
      <c r="G2124" s="55">
        <f>VLOOKUP(Table12[[#This Row],[Name]],M.Rd!$A:$T,20,FALSE)</f>
        <v>1090</v>
      </c>
    </row>
    <row r="2125" spans="1:7" x14ac:dyDescent="0.25">
      <c r="A2125" s="44" t="s">
        <v>528</v>
      </c>
      <c r="B2125" s="49">
        <v>28.9</v>
      </c>
      <c r="C2125" s="49">
        <v>13</v>
      </c>
      <c r="D2125" s="46">
        <v>66.8</v>
      </c>
      <c r="E2125" s="55">
        <f>VLOOKUP(Table12[[#This Row],[Name]],M.Rd!$A:$T,MATCH(Table12[[#This Row],[L.eff]],M.Rd!$C$2:$S$2)+2,FALSE)</f>
        <v>1E-3</v>
      </c>
      <c r="F2125" s="55">
        <f>VLOOKUP(Table12[[#This Row],[Name]],V.Rd!$A:$B,2,FALSE)</f>
        <v>453</v>
      </c>
      <c r="G2125" s="55">
        <f>VLOOKUP(Table12[[#This Row],[Name]],M.Rd!$A:$T,20,FALSE)</f>
        <v>1090</v>
      </c>
    </row>
    <row r="2126" spans="1:7" x14ac:dyDescent="0.25">
      <c r="A2126" s="44" t="s">
        <v>528</v>
      </c>
      <c r="B2126" s="49">
        <v>28.9</v>
      </c>
      <c r="C2126" s="49">
        <v>14</v>
      </c>
      <c r="D2126" s="46">
        <v>57.8</v>
      </c>
      <c r="E2126" s="55">
        <f>VLOOKUP(Table12[[#This Row],[Name]],M.Rd!$A:$T,MATCH(Table12[[#This Row],[L.eff]],M.Rd!$C$2:$S$2)+2,FALSE)</f>
        <v>1E-3</v>
      </c>
      <c r="F2126" s="55">
        <f>VLOOKUP(Table12[[#This Row],[Name]],V.Rd!$A:$B,2,FALSE)</f>
        <v>453</v>
      </c>
      <c r="G2126" s="55">
        <f>VLOOKUP(Table12[[#This Row],[Name]],M.Rd!$A:$T,20,FALSE)</f>
        <v>1090</v>
      </c>
    </row>
    <row r="2127" spans="1:7" x14ac:dyDescent="0.25">
      <c r="A2127" s="43" t="s">
        <v>534</v>
      </c>
      <c r="B2127" s="48">
        <v>33.700000000000003</v>
      </c>
      <c r="C2127" s="48">
        <v>1</v>
      </c>
      <c r="D2127" s="47">
        <v>1440</v>
      </c>
      <c r="E2127" s="55">
        <f>VLOOKUP(Table12[[#This Row],[Name]],M.Rd!$A:$T,MATCH(Table12[[#This Row],[L.eff]],M.Rd!$C$2:$S$2)+2,FALSE)</f>
        <v>74.2</v>
      </c>
      <c r="F2127" s="55">
        <f>VLOOKUP(Table12[[#This Row],[Name]],V.Rd!$A:$B,2,FALSE)</f>
        <v>586</v>
      </c>
      <c r="G2127" s="55">
        <f>VLOOKUP(Table12[[#This Row],[Name]],M.Rd!$A:$T,20,FALSE)</f>
        <v>1280</v>
      </c>
    </row>
    <row r="2128" spans="1:7" x14ac:dyDescent="0.25">
      <c r="A2128" s="44" t="s">
        <v>534</v>
      </c>
      <c r="B2128" s="49">
        <v>33.700000000000003</v>
      </c>
      <c r="C2128" s="49">
        <v>1.5</v>
      </c>
      <c r="D2128" s="46">
        <v>1340</v>
      </c>
      <c r="E2128" s="55">
        <f>VLOOKUP(Table12[[#This Row],[Name]],M.Rd!$A:$T,MATCH(Table12[[#This Row],[L.eff]],M.Rd!$C$2:$S$2)+2,FALSE)</f>
        <v>74.2</v>
      </c>
      <c r="F2128" s="55">
        <f>VLOOKUP(Table12[[#This Row],[Name]],V.Rd!$A:$B,2,FALSE)</f>
        <v>586</v>
      </c>
      <c r="G2128" s="55">
        <f>VLOOKUP(Table12[[#This Row],[Name]],M.Rd!$A:$T,20,FALSE)</f>
        <v>1280</v>
      </c>
    </row>
    <row r="2129" spans="1:7" x14ac:dyDescent="0.25">
      <c r="A2129" s="44" t="s">
        <v>534</v>
      </c>
      <c r="B2129" s="49">
        <v>33.700000000000003</v>
      </c>
      <c r="C2129" s="49">
        <v>2</v>
      </c>
      <c r="D2129" s="46">
        <v>1170</v>
      </c>
      <c r="E2129" s="55">
        <f>VLOOKUP(Table12[[#This Row],[Name]],M.Rd!$A:$T,MATCH(Table12[[#This Row],[L.eff]],M.Rd!$C$2:$S$2)+2,FALSE)</f>
        <v>74.2</v>
      </c>
      <c r="F2129" s="55">
        <f>VLOOKUP(Table12[[#This Row],[Name]],V.Rd!$A:$B,2,FALSE)</f>
        <v>586</v>
      </c>
      <c r="G2129" s="55">
        <f>VLOOKUP(Table12[[#This Row],[Name]],M.Rd!$A:$T,20,FALSE)</f>
        <v>1280</v>
      </c>
    </row>
    <row r="2130" spans="1:7" x14ac:dyDescent="0.25">
      <c r="A2130" s="44" t="s">
        <v>534</v>
      </c>
      <c r="B2130" s="49">
        <v>33.700000000000003</v>
      </c>
      <c r="C2130" s="49">
        <v>2.5</v>
      </c>
      <c r="D2130" s="46">
        <v>954</v>
      </c>
      <c r="E2130" s="55">
        <f>VLOOKUP(Table12[[#This Row],[Name]],M.Rd!$A:$T,MATCH(Table12[[#This Row],[L.eff]],M.Rd!$C$2:$S$2)+2,FALSE)</f>
        <v>74.2</v>
      </c>
      <c r="F2130" s="55">
        <f>VLOOKUP(Table12[[#This Row],[Name]],V.Rd!$A:$B,2,FALSE)</f>
        <v>586</v>
      </c>
      <c r="G2130" s="55">
        <f>VLOOKUP(Table12[[#This Row],[Name]],M.Rd!$A:$T,20,FALSE)</f>
        <v>1280</v>
      </c>
    </row>
    <row r="2131" spans="1:7" x14ac:dyDescent="0.25">
      <c r="A2131" s="44" t="s">
        <v>534</v>
      </c>
      <c r="B2131" s="49">
        <v>33.700000000000003</v>
      </c>
      <c r="C2131" s="49">
        <v>3</v>
      </c>
      <c r="D2131" s="46">
        <v>745</v>
      </c>
      <c r="E2131" s="55">
        <f>VLOOKUP(Table12[[#This Row],[Name]],M.Rd!$A:$T,MATCH(Table12[[#This Row],[L.eff]],M.Rd!$C$2:$S$2)+2,FALSE)</f>
        <v>74.2</v>
      </c>
      <c r="F2131" s="55">
        <f>VLOOKUP(Table12[[#This Row],[Name]],V.Rd!$A:$B,2,FALSE)</f>
        <v>586</v>
      </c>
      <c r="G2131" s="55">
        <f>VLOOKUP(Table12[[#This Row],[Name]],M.Rd!$A:$T,20,FALSE)</f>
        <v>1280</v>
      </c>
    </row>
    <row r="2132" spans="1:7" x14ac:dyDescent="0.25">
      <c r="A2132" s="44" t="s">
        <v>534</v>
      </c>
      <c r="B2132" s="49">
        <v>33.700000000000003</v>
      </c>
      <c r="C2132" s="49">
        <v>3.5</v>
      </c>
      <c r="D2132" s="46">
        <v>582</v>
      </c>
      <c r="E2132" s="55">
        <f>VLOOKUP(Table12[[#This Row],[Name]],M.Rd!$A:$T,MATCH(Table12[[#This Row],[L.eff]],M.Rd!$C$2:$S$2)+2,FALSE)</f>
        <v>74.2</v>
      </c>
      <c r="F2132" s="55">
        <f>VLOOKUP(Table12[[#This Row],[Name]],V.Rd!$A:$B,2,FALSE)</f>
        <v>586</v>
      </c>
      <c r="G2132" s="55">
        <f>VLOOKUP(Table12[[#This Row],[Name]],M.Rd!$A:$T,20,FALSE)</f>
        <v>1280</v>
      </c>
    </row>
    <row r="2133" spans="1:7" x14ac:dyDescent="0.25">
      <c r="A2133" s="44" t="s">
        <v>534</v>
      </c>
      <c r="B2133" s="49">
        <v>33.700000000000003</v>
      </c>
      <c r="C2133" s="49">
        <v>4</v>
      </c>
      <c r="D2133" s="46">
        <v>461</v>
      </c>
      <c r="E2133" s="55">
        <f>VLOOKUP(Table12[[#This Row],[Name]],M.Rd!$A:$T,MATCH(Table12[[#This Row],[L.eff]],M.Rd!$C$2:$S$2)+2,FALSE)</f>
        <v>74.2</v>
      </c>
      <c r="F2133" s="55">
        <f>VLOOKUP(Table12[[#This Row],[Name]],V.Rd!$A:$B,2,FALSE)</f>
        <v>586</v>
      </c>
      <c r="G2133" s="55">
        <f>VLOOKUP(Table12[[#This Row],[Name]],M.Rd!$A:$T,20,FALSE)</f>
        <v>1280</v>
      </c>
    </row>
    <row r="2134" spans="1:7" x14ac:dyDescent="0.25">
      <c r="A2134" s="44" t="s">
        <v>534</v>
      </c>
      <c r="B2134" s="49">
        <v>33.700000000000003</v>
      </c>
      <c r="C2134" s="49">
        <v>5</v>
      </c>
      <c r="D2134" s="46">
        <v>307</v>
      </c>
      <c r="E2134" s="55">
        <f>VLOOKUP(Table12[[#This Row],[Name]],M.Rd!$A:$T,MATCH(Table12[[#This Row],[L.eff]],M.Rd!$C$2:$S$2)+2,FALSE)</f>
        <v>74.2</v>
      </c>
      <c r="F2134" s="55">
        <f>VLOOKUP(Table12[[#This Row],[Name]],V.Rd!$A:$B,2,FALSE)</f>
        <v>586</v>
      </c>
      <c r="G2134" s="55">
        <f>VLOOKUP(Table12[[#This Row],[Name]],M.Rd!$A:$T,20,FALSE)</f>
        <v>1280</v>
      </c>
    </row>
    <row r="2135" spans="1:7" x14ac:dyDescent="0.25">
      <c r="A2135" s="44" t="s">
        <v>534</v>
      </c>
      <c r="B2135" s="49">
        <v>33.700000000000003</v>
      </c>
      <c r="C2135" s="49">
        <v>6</v>
      </c>
      <c r="D2135" s="46">
        <v>218</v>
      </c>
      <c r="E2135" s="55">
        <f>VLOOKUP(Table12[[#This Row],[Name]],M.Rd!$A:$T,MATCH(Table12[[#This Row],[L.eff]],M.Rd!$C$2:$S$2)+2,FALSE)</f>
        <v>1E-3</v>
      </c>
      <c r="F2135" s="55">
        <f>VLOOKUP(Table12[[#This Row],[Name]],V.Rd!$A:$B,2,FALSE)</f>
        <v>586</v>
      </c>
      <c r="G2135" s="55">
        <f>VLOOKUP(Table12[[#This Row],[Name]],M.Rd!$A:$T,20,FALSE)</f>
        <v>1280</v>
      </c>
    </row>
    <row r="2136" spans="1:7" x14ac:dyDescent="0.25">
      <c r="A2136" s="44" t="s">
        <v>534</v>
      </c>
      <c r="B2136" s="49">
        <v>33.700000000000003</v>
      </c>
      <c r="C2136" s="49">
        <v>7</v>
      </c>
      <c r="D2136" s="46">
        <v>162</v>
      </c>
      <c r="E2136" s="55">
        <f>VLOOKUP(Table12[[#This Row],[Name]],M.Rd!$A:$T,MATCH(Table12[[#This Row],[L.eff]],M.Rd!$C$2:$S$2)+2,FALSE)</f>
        <v>1E-3</v>
      </c>
      <c r="F2136" s="55">
        <f>VLOOKUP(Table12[[#This Row],[Name]],V.Rd!$A:$B,2,FALSE)</f>
        <v>586</v>
      </c>
      <c r="G2136" s="55">
        <f>VLOOKUP(Table12[[#This Row],[Name]],M.Rd!$A:$T,20,FALSE)</f>
        <v>1280</v>
      </c>
    </row>
    <row r="2137" spans="1:7" x14ac:dyDescent="0.25">
      <c r="A2137" s="44" t="s">
        <v>534</v>
      </c>
      <c r="B2137" s="49">
        <v>33.700000000000003</v>
      </c>
      <c r="C2137" s="49">
        <v>8</v>
      </c>
      <c r="D2137" s="46">
        <v>125</v>
      </c>
      <c r="E2137" s="55">
        <f>VLOOKUP(Table12[[#This Row],[Name]],M.Rd!$A:$T,MATCH(Table12[[#This Row],[L.eff]],M.Rd!$C$2:$S$2)+2,FALSE)</f>
        <v>1E-3</v>
      </c>
      <c r="F2137" s="55">
        <f>VLOOKUP(Table12[[#This Row],[Name]],V.Rd!$A:$B,2,FALSE)</f>
        <v>586</v>
      </c>
      <c r="G2137" s="55">
        <f>VLOOKUP(Table12[[#This Row],[Name]],M.Rd!$A:$T,20,FALSE)</f>
        <v>1280</v>
      </c>
    </row>
    <row r="2138" spans="1:7" x14ac:dyDescent="0.25">
      <c r="A2138" s="44" t="s">
        <v>534</v>
      </c>
      <c r="B2138" s="49">
        <v>33.700000000000003</v>
      </c>
      <c r="C2138" s="49">
        <v>9</v>
      </c>
      <c r="D2138" s="46">
        <v>99.9</v>
      </c>
      <c r="E2138" s="55">
        <f>VLOOKUP(Table12[[#This Row],[Name]],M.Rd!$A:$T,MATCH(Table12[[#This Row],[L.eff]],M.Rd!$C$2:$S$2)+2,FALSE)</f>
        <v>1E-3</v>
      </c>
      <c r="F2138" s="55">
        <f>VLOOKUP(Table12[[#This Row],[Name]],V.Rd!$A:$B,2,FALSE)</f>
        <v>586</v>
      </c>
      <c r="G2138" s="55">
        <f>VLOOKUP(Table12[[#This Row],[Name]],M.Rd!$A:$T,20,FALSE)</f>
        <v>1280</v>
      </c>
    </row>
    <row r="2139" spans="1:7" x14ac:dyDescent="0.25">
      <c r="A2139" s="44" t="s">
        <v>534</v>
      </c>
      <c r="B2139" s="49">
        <v>33.700000000000003</v>
      </c>
      <c r="C2139" s="49">
        <v>10</v>
      </c>
      <c r="D2139" s="46">
        <v>81.400000000000006</v>
      </c>
      <c r="E2139" s="55">
        <f>VLOOKUP(Table12[[#This Row],[Name]],M.Rd!$A:$T,MATCH(Table12[[#This Row],[L.eff]],M.Rd!$C$2:$S$2)+2,FALSE)</f>
        <v>1E-3</v>
      </c>
      <c r="F2139" s="55">
        <f>VLOOKUP(Table12[[#This Row],[Name]],V.Rd!$A:$B,2,FALSE)</f>
        <v>586</v>
      </c>
      <c r="G2139" s="55">
        <f>VLOOKUP(Table12[[#This Row],[Name]],M.Rd!$A:$T,20,FALSE)</f>
        <v>1280</v>
      </c>
    </row>
    <row r="2140" spans="1:7" x14ac:dyDescent="0.25">
      <c r="A2140" s="44" t="s">
        <v>534</v>
      </c>
      <c r="B2140" s="49">
        <v>33.700000000000003</v>
      </c>
      <c r="C2140" s="49">
        <v>11</v>
      </c>
      <c r="D2140" s="46">
        <v>67.5</v>
      </c>
      <c r="E2140" s="55">
        <f>VLOOKUP(Table12[[#This Row],[Name]],M.Rd!$A:$T,MATCH(Table12[[#This Row],[L.eff]],M.Rd!$C$2:$S$2)+2,FALSE)</f>
        <v>1E-3</v>
      </c>
      <c r="F2140" s="55">
        <f>VLOOKUP(Table12[[#This Row],[Name]],V.Rd!$A:$B,2,FALSE)</f>
        <v>586</v>
      </c>
      <c r="G2140" s="55">
        <f>VLOOKUP(Table12[[#This Row],[Name]],M.Rd!$A:$T,20,FALSE)</f>
        <v>1280</v>
      </c>
    </row>
    <row r="2141" spans="1:7" x14ac:dyDescent="0.25">
      <c r="A2141" s="44" t="s">
        <v>534</v>
      </c>
      <c r="B2141" s="49">
        <v>33.700000000000003</v>
      </c>
      <c r="C2141" s="49">
        <v>12</v>
      </c>
      <c r="D2141" s="46">
        <v>57</v>
      </c>
      <c r="E2141" s="55">
        <f>VLOOKUP(Table12[[#This Row],[Name]],M.Rd!$A:$T,MATCH(Table12[[#This Row],[L.eff]],M.Rd!$C$2:$S$2)+2,FALSE)</f>
        <v>1E-3</v>
      </c>
      <c r="F2141" s="55">
        <f>VLOOKUP(Table12[[#This Row],[Name]],V.Rd!$A:$B,2,FALSE)</f>
        <v>586</v>
      </c>
      <c r="G2141" s="55">
        <f>VLOOKUP(Table12[[#This Row],[Name]],M.Rd!$A:$T,20,FALSE)</f>
        <v>1280</v>
      </c>
    </row>
    <row r="2142" spans="1:7" x14ac:dyDescent="0.25">
      <c r="A2142" s="44" t="s">
        <v>534</v>
      </c>
      <c r="B2142" s="49">
        <v>33.700000000000003</v>
      </c>
      <c r="C2142" s="49">
        <v>13</v>
      </c>
      <c r="D2142" s="46">
        <v>48.7</v>
      </c>
      <c r="E2142" s="55">
        <f>VLOOKUP(Table12[[#This Row],[Name]],M.Rd!$A:$T,MATCH(Table12[[#This Row],[L.eff]],M.Rd!$C$2:$S$2)+2,FALSE)</f>
        <v>1E-3</v>
      </c>
      <c r="F2142" s="55">
        <f>VLOOKUP(Table12[[#This Row],[Name]],V.Rd!$A:$B,2,FALSE)</f>
        <v>586</v>
      </c>
      <c r="G2142" s="55">
        <f>VLOOKUP(Table12[[#This Row],[Name]],M.Rd!$A:$T,20,FALSE)</f>
        <v>1280</v>
      </c>
    </row>
    <row r="2143" spans="1:7" x14ac:dyDescent="0.25">
      <c r="A2143" s="44" t="s">
        <v>534</v>
      </c>
      <c r="B2143" s="49">
        <v>33.700000000000003</v>
      </c>
      <c r="C2143" s="49">
        <v>14</v>
      </c>
      <c r="D2143" s="46">
        <v>42.1</v>
      </c>
      <c r="E2143" s="55">
        <f>VLOOKUP(Table12[[#This Row],[Name]],M.Rd!$A:$T,MATCH(Table12[[#This Row],[L.eff]],M.Rd!$C$2:$S$2)+2,FALSE)</f>
        <v>1E-3</v>
      </c>
      <c r="F2143" s="55">
        <f>VLOOKUP(Table12[[#This Row],[Name]],V.Rd!$A:$B,2,FALSE)</f>
        <v>586</v>
      </c>
      <c r="G2143" s="55">
        <f>VLOOKUP(Table12[[#This Row],[Name]],M.Rd!$A:$T,20,FALSE)</f>
        <v>1280</v>
      </c>
    </row>
    <row r="2144" spans="1:7" x14ac:dyDescent="0.25">
      <c r="A2144" s="43" t="s">
        <v>535</v>
      </c>
      <c r="B2144" s="48">
        <v>40.9</v>
      </c>
      <c r="C2144" s="48">
        <v>1</v>
      </c>
      <c r="D2144" s="47">
        <v>1740</v>
      </c>
      <c r="E2144" s="55">
        <f>VLOOKUP(Table12[[#This Row],[Name]],M.Rd!$A:$T,MATCH(Table12[[#This Row],[L.eff]],M.Rd!$C$2:$S$2)+2,FALSE)</f>
        <v>87.7</v>
      </c>
      <c r="F2144" s="55">
        <f>VLOOKUP(Table12[[#This Row],[Name]],V.Rd!$A:$B,2,FALSE)</f>
        <v>712</v>
      </c>
      <c r="G2144" s="55">
        <f>VLOOKUP(Table12[[#This Row],[Name]],M.Rd!$A:$T,20,FALSE)</f>
        <v>1480</v>
      </c>
    </row>
    <row r="2145" spans="1:7" x14ac:dyDescent="0.25">
      <c r="A2145" s="44" t="s">
        <v>535</v>
      </c>
      <c r="B2145" s="49">
        <v>40.9</v>
      </c>
      <c r="C2145" s="49">
        <v>1.5</v>
      </c>
      <c r="D2145" s="46">
        <v>1600</v>
      </c>
      <c r="E2145" s="55">
        <f>VLOOKUP(Table12[[#This Row],[Name]],M.Rd!$A:$T,MATCH(Table12[[#This Row],[L.eff]],M.Rd!$C$2:$S$2)+2,FALSE)</f>
        <v>87.7</v>
      </c>
      <c r="F2145" s="55">
        <f>VLOOKUP(Table12[[#This Row],[Name]],V.Rd!$A:$B,2,FALSE)</f>
        <v>712</v>
      </c>
      <c r="G2145" s="55">
        <f>VLOOKUP(Table12[[#This Row],[Name]],M.Rd!$A:$T,20,FALSE)</f>
        <v>1480</v>
      </c>
    </row>
    <row r="2146" spans="1:7" x14ac:dyDescent="0.25">
      <c r="A2146" s="44" t="s">
        <v>535</v>
      </c>
      <c r="B2146" s="49">
        <v>40.9</v>
      </c>
      <c r="C2146" s="49">
        <v>2</v>
      </c>
      <c r="D2146" s="46">
        <v>1390</v>
      </c>
      <c r="E2146" s="55">
        <f>VLOOKUP(Table12[[#This Row],[Name]],M.Rd!$A:$T,MATCH(Table12[[#This Row],[L.eff]],M.Rd!$C$2:$S$2)+2,FALSE)</f>
        <v>87.7</v>
      </c>
      <c r="F2146" s="55">
        <f>VLOOKUP(Table12[[#This Row],[Name]],V.Rd!$A:$B,2,FALSE)</f>
        <v>712</v>
      </c>
      <c r="G2146" s="55">
        <f>VLOOKUP(Table12[[#This Row],[Name]],M.Rd!$A:$T,20,FALSE)</f>
        <v>1480</v>
      </c>
    </row>
    <row r="2147" spans="1:7" x14ac:dyDescent="0.25">
      <c r="A2147" s="44" t="s">
        <v>535</v>
      </c>
      <c r="B2147" s="49">
        <v>40.9</v>
      </c>
      <c r="C2147" s="49">
        <v>2.5</v>
      </c>
      <c r="D2147" s="46">
        <v>1110</v>
      </c>
      <c r="E2147" s="55">
        <f>VLOOKUP(Table12[[#This Row],[Name]],M.Rd!$A:$T,MATCH(Table12[[#This Row],[L.eff]],M.Rd!$C$2:$S$2)+2,FALSE)</f>
        <v>87.7</v>
      </c>
      <c r="F2147" s="55">
        <f>VLOOKUP(Table12[[#This Row],[Name]],V.Rd!$A:$B,2,FALSE)</f>
        <v>712</v>
      </c>
      <c r="G2147" s="55">
        <f>VLOOKUP(Table12[[#This Row],[Name]],M.Rd!$A:$T,20,FALSE)</f>
        <v>1480</v>
      </c>
    </row>
    <row r="2148" spans="1:7" x14ac:dyDescent="0.25">
      <c r="A2148" s="44" t="s">
        <v>535</v>
      </c>
      <c r="B2148" s="49">
        <v>40.9</v>
      </c>
      <c r="C2148" s="49">
        <v>3</v>
      </c>
      <c r="D2148" s="46">
        <v>856</v>
      </c>
      <c r="E2148" s="55">
        <f>VLOOKUP(Table12[[#This Row],[Name]],M.Rd!$A:$T,MATCH(Table12[[#This Row],[L.eff]],M.Rd!$C$2:$S$2)+2,FALSE)</f>
        <v>87.7</v>
      </c>
      <c r="F2148" s="55">
        <f>VLOOKUP(Table12[[#This Row],[Name]],V.Rd!$A:$B,2,FALSE)</f>
        <v>712</v>
      </c>
      <c r="G2148" s="55">
        <f>VLOOKUP(Table12[[#This Row],[Name]],M.Rd!$A:$T,20,FALSE)</f>
        <v>1480</v>
      </c>
    </row>
    <row r="2149" spans="1:7" x14ac:dyDescent="0.25">
      <c r="A2149" s="44" t="s">
        <v>535</v>
      </c>
      <c r="B2149" s="49">
        <v>40.9</v>
      </c>
      <c r="C2149" s="49">
        <v>3.5</v>
      </c>
      <c r="D2149" s="46">
        <v>664</v>
      </c>
      <c r="E2149" s="55">
        <f>VLOOKUP(Table12[[#This Row],[Name]],M.Rd!$A:$T,MATCH(Table12[[#This Row],[L.eff]],M.Rd!$C$2:$S$2)+2,FALSE)</f>
        <v>87.7</v>
      </c>
      <c r="F2149" s="55">
        <f>VLOOKUP(Table12[[#This Row],[Name]],V.Rd!$A:$B,2,FALSE)</f>
        <v>712</v>
      </c>
      <c r="G2149" s="55">
        <f>VLOOKUP(Table12[[#This Row],[Name]],M.Rd!$A:$T,20,FALSE)</f>
        <v>1480</v>
      </c>
    </row>
    <row r="2150" spans="1:7" x14ac:dyDescent="0.25">
      <c r="A2150" s="44" t="s">
        <v>535</v>
      </c>
      <c r="B2150" s="49">
        <v>40.9</v>
      </c>
      <c r="C2150" s="49">
        <v>4</v>
      </c>
      <c r="D2150" s="46">
        <v>525</v>
      </c>
      <c r="E2150" s="55">
        <f>VLOOKUP(Table12[[#This Row],[Name]],M.Rd!$A:$T,MATCH(Table12[[#This Row],[L.eff]],M.Rd!$C$2:$S$2)+2,FALSE)</f>
        <v>87.7</v>
      </c>
      <c r="F2150" s="55">
        <f>VLOOKUP(Table12[[#This Row],[Name]],V.Rd!$A:$B,2,FALSE)</f>
        <v>712</v>
      </c>
      <c r="G2150" s="55">
        <f>VLOOKUP(Table12[[#This Row],[Name]],M.Rd!$A:$T,20,FALSE)</f>
        <v>1480</v>
      </c>
    </row>
    <row r="2151" spans="1:7" x14ac:dyDescent="0.25">
      <c r="A2151" s="44" t="s">
        <v>535</v>
      </c>
      <c r="B2151" s="49">
        <v>40.9</v>
      </c>
      <c r="C2151" s="49">
        <v>5</v>
      </c>
      <c r="D2151" s="46">
        <v>349</v>
      </c>
      <c r="E2151" s="55">
        <f>VLOOKUP(Table12[[#This Row],[Name]],M.Rd!$A:$T,MATCH(Table12[[#This Row],[L.eff]],M.Rd!$C$2:$S$2)+2,FALSE)</f>
        <v>87.7</v>
      </c>
      <c r="F2151" s="55">
        <f>VLOOKUP(Table12[[#This Row],[Name]],V.Rd!$A:$B,2,FALSE)</f>
        <v>712</v>
      </c>
      <c r="G2151" s="55">
        <f>VLOOKUP(Table12[[#This Row],[Name]],M.Rd!$A:$T,20,FALSE)</f>
        <v>1480</v>
      </c>
    </row>
    <row r="2152" spans="1:7" x14ac:dyDescent="0.25">
      <c r="A2152" s="44" t="s">
        <v>535</v>
      </c>
      <c r="B2152" s="49">
        <v>40.9</v>
      </c>
      <c r="C2152" s="49">
        <v>6</v>
      </c>
      <c r="D2152" s="46">
        <v>247</v>
      </c>
      <c r="E2152" s="55">
        <f>VLOOKUP(Table12[[#This Row],[Name]],M.Rd!$A:$T,MATCH(Table12[[#This Row],[L.eff]],M.Rd!$C$2:$S$2)+2,FALSE)</f>
        <v>1E-3</v>
      </c>
      <c r="F2152" s="55">
        <f>VLOOKUP(Table12[[#This Row],[Name]],V.Rd!$A:$B,2,FALSE)</f>
        <v>712</v>
      </c>
      <c r="G2152" s="55">
        <f>VLOOKUP(Table12[[#This Row],[Name]],M.Rd!$A:$T,20,FALSE)</f>
        <v>1480</v>
      </c>
    </row>
    <row r="2153" spans="1:7" x14ac:dyDescent="0.25">
      <c r="A2153" s="44" t="s">
        <v>535</v>
      </c>
      <c r="B2153" s="49">
        <v>40.9</v>
      </c>
      <c r="C2153" s="49">
        <v>7</v>
      </c>
      <c r="D2153" s="46">
        <v>184</v>
      </c>
      <c r="E2153" s="55">
        <f>VLOOKUP(Table12[[#This Row],[Name]],M.Rd!$A:$T,MATCH(Table12[[#This Row],[L.eff]],M.Rd!$C$2:$S$2)+2,FALSE)</f>
        <v>1E-3</v>
      </c>
      <c r="F2153" s="55">
        <f>VLOOKUP(Table12[[#This Row],[Name]],V.Rd!$A:$B,2,FALSE)</f>
        <v>712</v>
      </c>
      <c r="G2153" s="55">
        <f>VLOOKUP(Table12[[#This Row],[Name]],M.Rd!$A:$T,20,FALSE)</f>
        <v>1480</v>
      </c>
    </row>
    <row r="2154" spans="1:7" x14ac:dyDescent="0.25">
      <c r="A2154" s="44" t="s">
        <v>535</v>
      </c>
      <c r="B2154" s="49">
        <v>40.9</v>
      </c>
      <c r="C2154" s="49">
        <v>8</v>
      </c>
      <c r="D2154" s="46">
        <v>142</v>
      </c>
      <c r="E2154" s="55">
        <f>VLOOKUP(Table12[[#This Row],[Name]],M.Rd!$A:$T,MATCH(Table12[[#This Row],[L.eff]],M.Rd!$C$2:$S$2)+2,FALSE)</f>
        <v>1E-3</v>
      </c>
      <c r="F2154" s="55">
        <f>VLOOKUP(Table12[[#This Row],[Name]],V.Rd!$A:$B,2,FALSE)</f>
        <v>712</v>
      </c>
      <c r="G2154" s="55">
        <f>VLOOKUP(Table12[[#This Row],[Name]],M.Rd!$A:$T,20,FALSE)</f>
        <v>1480</v>
      </c>
    </row>
    <row r="2155" spans="1:7" x14ac:dyDescent="0.25">
      <c r="A2155" s="44" t="s">
        <v>535</v>
      </c>
      <c r="B2155" s="49">
        <v>40.9</v>
      </c>
      <c r="C2155" s="49">
        <v>9</v>
      </c>
      <c r="D2155" s="46">
        <v>113</v>
      </c>
      <c r="E2155" s="55">
        <f>VLOOKUP(Table12[[#This Row],[Name]],M.Rd!$A:$T,MATCH(Table12[[#This Row],[L.eff]],M.Rd!$C$2:$S$2)+2,FALSE)</f>
        <v>1E-3</v>
      </c>
      <c r="F2155" s="55">
        <f>VLOOKUP(Table12[[#This Row],[Name]],V.Rd!$A:$B,2,FALSE)</f>
        <v>712</v>
      </c>
      <c r="G2155" s="55">
        <f>VLOOKUP(Table12[[#This Row],[Name]],M.Rd!$A:$T,20,FALSE)</f>
        <v>1480</v>
      </c>
    </row>
    <row r="2156" spans="1:7" x14ac:dyDescent="0.25">
      <c r="A2156" s="44" t="s">
        <v>535</v>
      </c>
      <c r="B2156" s="49">
        <v>40.9</v>
      </c>
      <c r="C2156" s="49">
        <v>10</v>
      </c>
      <c r="D2156" s="46">
        <v>92.1</v>
      </c>
      <c r="E2156" s="55">
        <f>VLOOKUP(Table12[[#This Row],[Name]],M.Rd!$A:$T,MATCH(Table12[[#This Row],[L.eff]],M.Rd!$C$2:$S$2)+2,FALSE)</f>
        <v>1E-3</v>
      </c>
      <c r="F2156" s="55">
        <f>VLOOKUP(Table12[[#This Row],[Name]],V.Rd!$A:$B,2,FALSE)</f>
        <v>712</v>
      </c>
      <c r="G2156" s="55">
        <f>VLOOKUP(Table12[[#This Row],[Name]],M.Rd!$A:$T,20,FALSE)</f>
        <v>1480</v>
      </c>
    </row>
    <row r="2157" spans="1:7" x14ac:dyDescent="0.25">
      <c r="A2157" s="44" t="s">
        <v>535</v>
      </c>
      <c r="B2157" s="49">
        <v>40.9</v>
      </c>
      <c r="C2157" s="49">
        <v>11</v>
      </c>
      <c r="D2157" s="46">
        <v>76.400000000000006</v>
      </c>
      <c r="E2157" s="55">
        <f>VLOOKUP(Table12[[#This Row],[Name]],M.Rd!$A:$T,MATCH(Table12[[#This Row],[L.eff]],M.Rd!$C$2:$S$2)+2,FALSE)</f>
        <v>1E-3</v>
      </c>
      <c r="F2157" s="55">
        <f>VLOOKUP(Table12[[#This Row],[Name]],V.Rd!$A:$B,2,FALSE)</f>
        <v>712</v>
      </c>
      <c r="G2157" s="55">
        <f>VLOOKUP(Table12[[#This Row],[Name]],M.Rd!$A:$T,20,FALSE)</f>
        <v>1480</v>
      </c>
    </row>
    <row r="2158" spans="1:7" x14ac:dyDescent="0.25">
      <c r="A2158" s="44" t="s">
        <v>535</v>
      </c>
      <c r="B2158" s="49">
        <v>40.9</v>
      </c>
      <c r="C2158" s="49">
        <v>12</v>
      </c>
      <c r="D2158" s="46">
        <v>64.5</v>
      </c>
      <c r="E2158" s="55">
        <f>VLOOKUP(Table12[[#This Row],[Name]],M.Rd!$A:$T,MATCH(Table12[[#This Row],[L.eff]],M.Rd!$C$2:$S$2)+2,FALSE)</f>
        <v>1E-3</v>
      </c>
      <c r="F2158" s="55">
        <f>VLOOKUP(Table12[[#This Row],[Name]],V.Rd!$A:$B,2,FALSE)</f>
        <v>712</v>
      </c>
      <c r="G2158" s="55">
        <f>VLOOKUP(Table12[[#This Row],[Name]],M.Rd!$A:$T,20,FALSE)</f>
        <v>1480</v>
      </c>
    </row>
    <row r="2159" spans="1:7" x14ac:dyDescent="0.25">
      <c r="A2159" s="44" t="s">
        <v>535</v>
      </c>
      <c r="B2159" s="49">
        <v>40.9</v>
      </c>
      <c r="C2159" s="49">
        <v>13</v>
      </c>
      <c r="D2159" s="46">
        <v>55.1</v>
      </c>
      <c r="E2159" s="55">
        <f>VLOOKUP(Table12[[#This Row],[Name]],M.Rd!$A:$T,MATCH(Table12[[#This Row],[L.eff]],M.Rd!$C$2:$S$2)+2,FALSE)</f>
        <v>1E-3</v>
      </c>
      <c r="F2159" s="55">
        <f>VLOOKUP(Table12[[#This Row],[Name]],V.Rd!$A:$B,2,FALSE)</f>
        <v>712</v>
      </c>
      <c r="G2159" s="55">
        <f>VLOOKUP(Table12[[#This Row],[Name]],M.Rd!$A:$T,20,FALSE)</f>
        <v>1480</v>
      </c>
    </row>
    <row r="2160" spans="1:7" x14ac:dyDescent="0.25">
      <c r="A2160" s="44" t="s">
        <v>535</v>
      </c>
      <c r="B2160" s="49">
        <v>40.9</v>
      </c>
      <c r="C2160" s="49">
        <v>14</v>
      </c>
      <c r="D2160" s="46">
        <v>47.6</v>
      </c>
      <c r="E2160" s="55">
        <f>VLOOKUP(Table12[[#This Row],[Name]],M.Rd!$A:$T,MATCH(Table12[[#This Row],[L.eff]],M.Rd!$C$2:$S$2)+2,FALSE)</f>
        <v>1E-3</v>
      </c>
      <c r="F2160" s="55">
        <f>VLOOKUP(Table12[[#This Row],[Name]],V.Rd!$A:$B,2,FALSE)</f>
        <v>712</v>
      </c>
      <c r="G2160" s="55">
        <f>VLOOKUP(Table12[[#This Row],[Name]],M.Rd!$A:$T,20,FALSE)</f>
        <v>1480</v>
      </c>
    </row>
    <row r="2161" spans="1:7" x14ac:dyDescent="0.25">
      <c r="A2161" s="43" t="s">
        <v>531</v>
      </c>
      <c r="B2161" s="48">
        <v>17.8</v>
      </c>
      <c r="C2161" s="48">
        <v>1</v>
      </c>
      <c r="D2161" s="47">
        <v>769</v>
      </c>
      <c r="E2161" s="55">
        <f>VLOOKUP(Table12[[#This Row],[Name]],M.Rd!$A:$T,MATCH(Table12[[#This Row],[L.eff]],M.Rd!$C$2:$S$2)+2,FALSE)</f>
        <v>41.2</v>
      </c>
      <c r="F2161" s="55">
        <f>VLOOKUP(Table12[[#This Row],[Name]],V.Rd!$A:$B,2,FALSE)</f>
        <v>310</v>
      </c>
      <c r="G2161" s="55">
        <f>VLOOKUP(Table12[[#This Row],[Name]],M.Rd!$A:$T,20,FALSE)</f>
        <v>744</v>
      </c>
    </row>
    <row r="2162" spans="1:7" x14ac:dyDescent="0.25">
      <c r="A2162" s="44" t="s">
        <v>531</v>
      </c>
      <c r="B2162" s="49">
        <v>17.8</v>
      </c>
      <c r="C2162" s="49">
        <v>1.5</v>
      </c>
      <c r="D2162" s="46">
        <v>719</v>
      </c>
      <c r="E2162" s="55">
        <f>VLOOKUP(Table12[[#This Row],[Name]],M.Rd!$A:$T,MATCH(Table12[[#This Row],[L.eff]],M.Rd!$C$2:$S$2)+2,FALSE)</f>
        <v>41.2</v>
      </c>
      <c r="F2162" s="55">
        <f>VLOOKUP(Table12[[#This Row],[Name]],V.Rd!$A:$B,2,FALSE)</f>
        <v>310</v>
      </c>
      <c r="G2162" s="55">
        <f>VLOOKUP(Table12[[#This Row],[Name]],M.Rd!$A:$T,20,FALSE)</f>
        <v>744</v>
      </c>
    </row>
    <row r="2163" spans="1:7" x14ac:dyDescent="0.25">
      <c r="A2163" s="44" t="s">
        <v>531</v>
      </c>
      <c r="B2163" s="49">
        <v>17.8</v>
      </c>
      <c r="C2163" s="49">
        <v>2</v>
      </c>
      <c r="D2163" s="46">
        <v>645</v>
      </c>
      <c r="E2163" s="55">
        <f>VLOOKUP(Table12[[#This Row],[Name]],M.Rd!$A:$T,MATCH(Table12[[#This Row],[L.eff]],M.Rd!$C$2:$S$2)+2,FALSE)</f>
        <v>41.2</v>
      </c>
      <c r="F2163" s="55">
        <f>VLOOKUP(Table12[[#This Row],[Name]],V.Rd!$A:$B,2,FALSE)</f>
        <v>310</v>
      </c>
      <c r="G2163" s="55">
        <f>VLOOKUP(Table12[[#This Row],[Name]],M.Rd!$A:$T,20,FALSE)</f>
        <v>744</v>
      </c>
    </row>
    <row r="2164" spans="1:7" x14ac:dyDescent="0.25">
      <c r="A2164" s="44" t="s">
        <v>531</v>
      </c>
      <c r="B2164" s="49">
        <v>17.8</v>
      </c>
      <c r="C2164" s="49">
        <v>2.5</v>
      </c>
      <c r="D2164" s="46">
        <v>543</v>
      </c>
      <c r="E2164" s="55">
        <f>VLOOKUP(Table12[[#This Row],[Name]],M.Rd!$A:$T,MATCH(Table12[[#This Row],[L.eff]],M.Rd!$C$2:$S$2)+2,FALSE)</f>
        <v>41.2</v>
      </c>
      <c r="F2164" s="55">
        <f>VLOOKUP(Table12[[#This Row],[Name]],V.Rd!$A:$B,2,FALSE)</f>
        <v>310</v>
      </c>
      <c r="G2164" s="55">
        <f>VLOOKUP(Table12[[#This Row],[Name]],M.Rd!$A:$T,20,FALSE)</f>
        <v>744</v>
      </c>
    </row>
    <row r="2165" spans="1:7" x14ac:dyDescent="0.25">
      <c r="A2165" s="44" t="s">
        <v>531</v>
      </c>
      <c r="B2165" s="49">
        <v>17.8</v>
      </c>
      <c r="C2165" s="49">
        <v>3</v>
      </c>
      <c r="D2165" s="46">
        <v>434</v>
      </c>
      <c r="E2165" s="55">
        <f>VLOOKUP(Table12[[#This Row],[Name]],M.Rd!$A:$T,MATCH(Table12[[#This Row],[L.eff]],M.Rd!$C$2:$S$2)+2,FALSE)</f>
        <v>41.2</v>
      </c>
      <c r="F2165" s="55">
        <f>VLOOKUP(Table12[[#This Row],[Name]],V.Rd!$A:$B,2,FALSE)</f>
        <v>310</v>
      </c>
      <c r="G2165" s="55">
        <f>VLOOKUP(Table12[[#This Row],[Name]],M.Rd!$A:$T,20,FALSE)</f>
        <v>744</v>
      </c>
    </row>
    <row r="2166" spans="1:7" x14ac:dyDescent="0.25">
      <c r="A2166" s="44" t="s">
        <v>531</v>
      </c>
      <c r="B2166" s="49">
        <v>17.8</v>
      </c>
      <c r="C2166" s="49">
        <v>3.5</v>
      </c>
      <c r="D2166" s="46">
        <v>343</v>
      </c>
      <c r="E2166" s="55">
        <f>VLOOKUP(Table12[[#This Row],[Name]],M.Rd!$A:$T,MATCH(Table12[[#This Row],[L.eff]],M.Rd!$C$2:$S$2)+2,FALSE)</f>
        <v>41.2</v>
      </c>
      <c r="F2166" s="55">
        <f>VLOOKUP(Table12[[#This Row],[Name]],V.Rd!$A:$B,2,FALSE)</f>
        <v>310</v>
      </c>
      <c r="G2166" s="55">
        <f>VLOOKUP(Table12[[#This Row],[Name]],M.Rd!$A:$T,20,FALSE)</f>
        <v>744</v>
      </c>
    </row>
    <row r="2167" spans="1:7" x14ac:dyDescent="0.25">
      <c r="A2167" s="44" t="s">
        <v>531</v>
      </c>
      <c r="B2167" s="49">
        <v>17.8</v>
      </c>
      <c r="C2167" s="49">
        <v>4</v>
      </c>
      <c r="D2167" s="46">
        <v>274</v>
      </c>
      <c r="E2167" s="55">
        <f>VLOOKUP(Table12[[#This Row],[Name]],M.Rd!$A:$T,MATCH(Table12[[#This Row],[L.eff]],M.Rd!$C$2:$S$2)+2,FALSE)</f>
        <v>41.2</v>
      </c>
      <c r="F2167" s="55">
        <f>VLOOKUP(Table12[[#This Row],[Name]],V.Rd!$A:$B,2,FALSE)</f>
        <v>310</v>
      </c>
      <c r="G2167" s="55">
        <f>VLOOKUP(Table12[[#This Row],[Name]],M.Rd!$A:$T,20,FALSE)</f>
        <v>744</v>
      </c>
    </row>
    <row r="2168" spans="1:7" x14ac:dyDescent="0.25">
      <c r="A2168" s="44" t="s">
        <v>531</v>
      </c>
      <c r="B2168" s="49">
        <v>17.8</v>
      </c>
      <c r="C2168" s="49">
        <v>5</v>
      </c>
      <c r="D2168" s="46">
        <v>183</v>
      </c>
      <c r="E2168" s="55">
        <f>VLOOKUP(Table12[[#This Row],[Name]],M.Rd!$A:$T,MATCH(Table12[[#This Row],[L.eff]],M.Rd!$C$2:$S$2)+2,FALSE)</f>
        <v>41.2</v>
      </c>
      <c r="F2168" s="55">
        <f>VLOOKUP(Table12[[#This Row],[Name]],V.Rd!$A:$B,2,FALSE)</f>
        <v>310</v>
      </c>
      <c r="G2168" s="55">
        <f>VLOOKUP(Table12[[#This Row],[Name]],M.Rd!$A:$T,20,FALSE)</f>
        <v>744</v>
      </c>
    </row>
    <row r="2169" spans="1:7" x14ac:dyDescent="0.25">
      <c r="A2169" s="44" t="s">
        <v>531</v>
      </c>
      <c r="B2169" s="49">
        <v>17.8</v>
      </c>
      <c r="C2169" s="49">
        <v>6</v>
      </c>
      <c r="D2169" s="46">
        <v>131</v>
      </c>
      <c r="E2169" s="55">
        <f>VLOOKUP(Table12[[#This Row],[Name]],M.Rd!$A:$T,MATCH(Table12[[#This Row],[L.eff]],M.Rd!$C$2:$S$2)+2,FALSE)</f>
        <v>41.2</v>
      </c>
      <c r="F2169" s="55">
        <f>VLOOKUP(Table12[[#This Row],[Name]],V.Rd!$A:$B,2,FALSE)</f>
        <v>310</v>
      </c>
      <c r="G2169" s="55">
        <f>VLOOKUP(Table12[[#This Row],[Name]],M.Rd!$A:$T,20,FALSE)</f>
        <v>744</v>
      </c>
    </row>
    <row r="2170" spans="1:7" x14ac:dyDescent="0.25">
      <c r="A2170" s="44" t="s">
        <v>531</v>
      </c>
      <c r="B2170" s="49">
        <v>17.8</v>
      </c>
      <c r="C2170" s="49">
        <v>7</v>
      </c>
      <c r="D2170" s="46">
        <v>97.4</v>
      </c>
      <c r="E2170" s="55">
        <f>VLOOKUP(Table12[[#This Row],[Name]],M.Rd!$A:$T,MATCH(Table12[[#This Row],[L.eff]],M.Rd!$C$2:$S$2)+2,FALSE)</f>
        <v>1E-3</v>
      </c>
      <c r="F2170" s="55">
        <f>VLOOKUP(Table12[[#This Row],[Name]],V.Rd!$A:$B,2,FALSE)</f>
        <v>310</v>
      </c>
      <c r="G2170" s="55">
        <f>VLOOKUP(Table12[[#This Row],[Name]],M.Rd!$A:$T,20,FALSE)</f>
        <v>744</v>
      </c>
    </row>
    <row r="2171" spans="1:7" x14ac:dyDescent="0.25">
      <c r="A2171" s="44" t="s">
        <v>531</v>
      </c>
      <c r="B2171" s="49">
        <v>17.8</v>
      </c>
      <c r="C2171" s="49">
        <v>8</v>
      </c>
      <c r="D2171" s="46">
        <v>75.400000000000006</v>
      </c>
      <c r="E2171" s="55">
        <f>VLOOKUP(Table12[[#This Row],[Name]],M.Rd!$A:$T,MATCH(Table12[[#This Row],[L.eff]],M.Rd!$C$2:$S$2)+2,FALSE)</f>
        <v>1E-3</v>
      </c>
      <c r="F2171" s="55">
        <f>VLOOKUP(Table12[[#This Row],[Name]],V.Rd!$A:$B,2,FALSE)</f>
        <v>310</v>
      </c>
      <c r="G2171" s="55">
        <f>VLOOKUP(Table12[[#This Row],[Name]],M.Rd!$A:$T,20,FALSE)</f>
        <v>744</v>
      </c>
    </row>
    <row r="2172" spans="1:7" x14ac:dyDescent="0.25">
      <c r="A2172" s="44" t="s">
        <v>531</v>
      </c>
      <c r="B2172" s="49">
        <v>17.8</v>
      </c>
      <c r="C2172" s="49">
        <v>9</v>
      </c>
      <c r="D2172" s="46">
        <v>60</v>
      </c>
      <c r="E2172" s="55">
        <f>VLOOKUP(Table12[[#This Row],[Name]],M.Rd!$A:$T,MATCH(Table12[[#This Row],[L.eff]],M.Rd!$C$2:$S$2)+2,FALSE)</f>
        <v>1E-3</v>
      </c>
      <c r="F2172" s="55">
        <f>VLOOKUP(Table12[[#This Row],[Name]],V.Rd!$A:$B,2,FALSE)</f>
        <v>310</v>
      </c>
      <c r="G2172" s="55">
        <f>VLOOKUP(Table12[[#This Row],[Name]],M.Rd!$A:$T,20,FALSE)</f>
        <v>744</v>
      </c>
    </row>
    <row r="2173" spans="1:7" x14ac:dyDescent="0.25">
      <c r="A2173" s="44" t="s">
        <v>531</v>
      </c>
      <c r="B2173" s="49">
        <v>17.8</v>
      </c>
      <c r="C2173" s="49">
        <v>10</v>
      </c>
      <c r="D2173" s="46">
        <v>48.9</v>
      </c>
      <c r="E2173" s="55">
        <f>VLOOKUP(Table12[[#This Row],[Name]],M.Rd!$A:$T,MATCH(Table12[[#This Row],[L.eff]],M.Rd!$C$2:$S$2)+2,FALSE)</f>
        <v>1E-3</v>
      </c>
      <c r="F2173" s="55">
        <f>VLOOKUP(Table12[[#This Row],[Name]],V.Rd!$A:$B,2,FALSE)</f>
        <v>310</v>
      </c>
      <c r="G2173" s="55">
        <f>VLOOKUP(Table12[[#This Row],[Name]],M.Rd!$A:$T,20,FALSE)</f>
        <v>744</v>
      </c>
    </row>
    <row r="2174" spans="1:7" x14ac:dyDescent="0.25">
      <c r="A2174" s="44" t="s">
        <v>531</v>
      </c>
      <c r="B2174" s="49">
        <v>17.8</v>
      </c>
      <c r="C2174" s="49">
        <v>11</v>
      </c>
      <c r="D2174" s="46">
        <v>40.6</v>
      </c>
      <c r="E2174" s="55">
        <f>VLOOKUP(Table12[[#This Row],[Name]],M.Rd!$A:$T,MATCH(Table12[[#This Row],[L.eff]],M.Rd!$C$2:$S$2)+2,FALSE)</f>
        <v>1E-3</v>
      </c>
      <c r="F2174" s="55">
        <f>VLOOKUP(Table12[[#This Row],[Name]],V.Rd!$A:$B,2,FALSE)</f>
        <v>310</v>
      </c>
      <c r="G2174" s="55">
        <f>VLOOKUP(Table12[[#This Row],[Name]],M.Rd!$A:$T,20,FALSE)</f>
        <v>744</v>
      </c>
    </row>
    <row r="2175" spans="1:7" x14ac:dyDescent="0.25">
      <c r="A2175" s="44" t="s">
        <v>531</v>
      </c>
      <c r="B2175" s="49">
        <v>17.8</v>
      </c>
      <c r="C2175" s="49">
        <v>12</v>
      </c>
      <c r="D2175" s="46">
        <v>34.299999999999997</v>
      </c>
      <c r="E2175" s="55">
        <f>VLOOKUP(Table12[[#This Row],[Name]],M.Rd!$A:$T,MATCH(Table12[[#This Row],[L.eff]],M.Rd!$C$2:$S$2)+2,FALSE)</f>
        <v>1E-3</v>
      </c>
      <c r="F2175" s="55">
        <f>VLOOKUP(Table12[[#This Row],[Name]],V.Rd!$A:$B,2,FALSE)</f>
        <v>310</v>
      </c>
      <c r="G2175" s="55">
        <f>VLOOKUP(Table12[[#This Row],[Name]],M.Rd!$A:$T,20,FALSE)</f>
        <v>744</v>
      </c>
    </row>
    <row r="2176" spans="1:7" x14ac:dyDescent="0.25">
      <c r="A2176" s="44" t="s">
        <v>531</v>
      </c>
      <c r="B2176" s="49">
        <v>17.8</v>
      </c>
      <c r="C2176" s="49">
        <v>13</v>
      </c>
      <c r="D2176" s="46">
        <v>29.3</v>
      </c>
      <c r="E2176" s="55">
        <f>VLOOKUP(Table12[[#This Row],[Name]],M.Rd!$A:$T,MATCH(Table12[[#This Row],[L.eff]],M.Rd!$C$2:$S$2)+2,FALSE)</f>
        <v>1E-3</v>
      </c>
      <c r="F2176" s="55">
        <f>VLOOKUP(Table12[[#This Row],[Name]],V.Rd!$A:$B,2,FALSE)</f>
        <v>310</v>
      </c>
      <c r="G2176" s="55">
        <f>VLOOKUP(Table12[[#This Row],[Name]],M.Rd!$A:$T,20,FALSE)</f>
        <v>744</v>
      </c>
    </row>
    <row r="2177" spans="1:7" x14ac:dyDescent="0.25">
      <c r="A2177" s="44" t="s">
        <v>531</v>
      </c>
      <c r="B2177" s="49">
        <v>17.8</v>
      </c>
      <c r="C2177" s="49">
        <v>14</v>
      </c>
      <c r="D2177" s="46">
        <v>25.3</v>
      </c>
      <c r="E2177" s="55">
        <f>VLOOKUP(Table12[[#This Row],[Name]],M.Rd!$A:$T,MATCH(Table12[[#This Row],[L.eff]],M.Rd!$C$2:$S$2)+2,FALSE)</f>
        <v>1E-3</v>
      </c>
      <c r="F2177" s="55">
        <f>VLOOKUP(Table12[[#This Row],[Name]],V.Rd!$A:$B,2,FALSE)</f>
        <v>310</v>
      </c>
      <c r="G2177" s="55">
        <f>VLOOKUP(Table12[[#This Row],[Name]],M.Rd!$A:$T,20,FALSE)</f>
        <v>744</v>
      </c>
    </row>
    <row r="2178" spans="1:7" x14ac:dyDescent="0.25">
      <c r="A2178" s="43" t="s">
        <v>532</v>
      </c>
      <c r="B2178" s="48">
        <v>22.2</v>
      </c>
      <c r="C2178" s="48">
        <v>1</v>
      </c>
      <c r="D2178" s="47">
        <v>953</v>
      </c>
      <c r="E2178" s="55">
        <f>VLOOKUP(Table12[[#This Row],[Name]],M.Rd!$A:$T,MATCH(Table12[[#This Row],[L.eff]],M.Rd!$C$2:$S$2)+2,FALSE)</f>
        <v>50.4</v>
      </c>
      <c r="F2178" s="55">
        <f>VLOOKUP(Table12[[#This Row],[Name]],V.Rd!$A:$B,2,FALSE)</f>
        <v>385</v>
      </c>
      <c r="G2178" s="55">
        <f>VLOOKUP(Table12[[#This Row],[Name]],M.Rd!$A:$T,20,FALSE)</f>
        <v>903</v>
      </c>
    </row>
    <row r="2179" spans="1:7" x14ac:dyDescent="0.25">
      <c r="A2179" s="44" t="s">
        <v>532</v>
      </c>
      <c r="B2179" s="49">
        <v>22.2</v>
      </c>
      <c r="C2179" s="49">
        <v>1.5</v>
      </c>
      <c r="D2179" s="46">
        <v>890</v>
      </c>
      <c r="E2179" s="55">
        <f>VLOOKUP(Table12[[#This Row],[Name]],M.Rd!$A:$T,MATCH(Table12[[#This Row],[L.eff]],M.Rd!$C$2:$S$2)+2,FALSE)</f>
        <v>50.4</v>
      </c>
      <c r="F2179" s="55">
        <f>VLOOKUP(Table12[[#This Row],[Name]],V.Rd!$A:$B,2,FALSE)</f>
        <v>385</v>
      </c>
      <c r="G2179" s="55">
        <f>VLOOKUP(Table12[[#This Row],[Name]],M.Rd!$A:$T,20,FALSE)</f>
        <v>903</v>
      </c>
    </row>
    <row r="2180" spans="1:7" x14ac:dyDescent="0.25">
      <c r="A2180" s="44" t="s">
        <v>532</v>
      </c>
      <c r="B2180" s="49">
        <v>22.2</v>
      </c>
      <c r="C2180" s="49">
        <v>2</v>
      </c>
      <c r="D2180" s="46">
        <v>795</v>
      </c>
      <c r="E2180" s="55">
        <f>VLOOKUP(Table12[[#This Row],[Name]],M.Rd!$A:$T,MATCH(Table12[[#This Row],[L.eff]],M.Rd!$C$2:$S$2)+2,FALSE)</f>
        <v>50.4</v>
      </c>
      <c r="F2180" s="55">
        <f>VLOOKUP(Table12[[#This Row],[Name]],V.Rd!$A:$B,2,FALSE)</f>
        <v>385</v>
      </c>
      <c r="G2180" s="55">
        <f>VLOOKUP(Table12[[#This Row],[Name]],M.Rd!$A:$T,20,FALSE)</f>
        <v>903</v>
      </c>
    </row>
    <row r="2181" spans="1:7" x14ac:dyDescent="0.25">
      <c r="A2181" s="44" t="s">
        <v>532</v>
      </c>
      <c r="B2181" s="49">
        <v>22.2</v>
      </c>
      <c r="C2181" s="49">
        <v>2.5</v>
      </c>
      <c r="D2181" s="46">
        <v>664</v>
      </c>
      <c r="E2181" s="55">
        <f>VLOOKUP(Table12[[#This Row],[Name]],M.Rd!$A:$T,MATCH(Table12[[#This Row],[L.eff]],M.Rd!$C$2:$S$2)+2,FALSE)</f>
        <v>50.4</v>
      </c>
      <c r="F2181" s="55">
        <f>VLOOKUP(Table12[[#This Row],[Name]],V.Rd!$A:$B,2,FALSE)</f>
        <v>385</v>
      </c>
      <c r="G2181" s="55">
        <f>VLOOKUP(Table12[[#This Row],[Name]],M.Rd!$A:$T,20,FALSE)</f>
        <v>903</v>
      </c>
    </row>
    <row r="2182" spans="1:7" x14ac:dyDescent="0.25">
      <c r="A2182" s="44" t="s">
        <v>532</v>
      </c>
      <c r="B2182" s="49">
        <v>22.2</v>
      </c>
      <c r="C2182" s="49">
        <v>3</v>
      </c>
      <c r="D2182" s="46">
        <v>528</v>
      </c>
      <c r="E2182" s="55">
        <f>VLOOKUP(Table12[[#This Row],[Name]],M.Rd!$A:$T,MATCH(Table12[[#This Row],[L.eff]],M.Rd!$C$2:$S$2)+2,FALSE)</f>
        <v>50.4</v>
      </c>
      <c r="F2182" s="55">
        <f>VLOOKUP(Table12[[#This Row],[Name]],V.Rd!$A:$B,2,FALSE)</f>
        <v>385</v>
      </c>
      <c r="G2182" s="55">
        <f>VLOOKUP(Table12[[#This Row],[Name]],M.Rd!$A:$T,20,FALSE)</f>
        <v>903</v>
      </c>
    </row>
    <row r="2183" spans="1:7" x14ac:dyDescent="0.25">
      <c r="A2183" s="44" t="s">
        <v>532</v>
      </c>
      <c r="B2183" s="49">
        <v>22.2</v>
      </c>
      <c r="C2183" s="49">
        <v>3.5</v>
      </c>
      <c r="D2183" s="46">
        <v>416</v>
      </c>
      <c r="E2183" s="55">
        <f>VLOOKUP(Table12[[#This Row],[Name]],M.Rd!$A:$T,MATCH(Table12[[#This Row],[L.eff]],M.Rd!$C$2:$S$2)+2,FALSE)</f>
        <v>50.4</v>
      </c>
      <c r="F2183" s="55">
        <f>VLOOKUP(Table12[[#This Row],[Name]],V.Rd!$A:$B,2,FALSE)</f>
        <v>385</v>
      </c>
      <c r="G2183" s="55">
        <f>VLOOKUP(Table12[[#This Row],[Name]],M.Rd!$A:$T,20,FALSE)</f>
        <v>903</v>
      </c>
    </row>
    <row r="2184" spans="1:7" x14ac:dyDescent="0.25">
      <c r="A2184" s="44" t="s">
        <v>532</v>
      </c>
      <c r="B2184" s="49">
        <v>22.2</v>
      </c>
      <c r="C2184" s="49">
        <v>4</v>
      </c>
      <c r="D2184" s="46">
        <v>331</v>
      </c>
      <c r="E2184" s="55">
        <f>VLOOKUP(Table12[[#This Row],[Name]],M.Rd!$A:$T,MATCH(Table12[[#This Row],[L.eff]],M.Rd!$C$2:$S$2)+2,FALSE)</f>
        <v>50.4</v>
      </c>
      <c r="F2184" s="55">
        <f>VLOOKUP(Table12[[#This Row],[Name]],V.Rd!$A:$B,2,FALSE)</f>
        <v>385</v>
      </c>
      <c r="G2184" s="55">
        <f>VLOOKUP(Table12[[#This Row],[Name]],M.Rd!$A:$T,20,FALSE)</f>
        <v>903</v>
      </c>
    </row>
    <row r="2185" spans="1:7" x14ac:dyDescent="0.25">
      <c r="A2185" s="44" t="s">
        <v>532</v>
      </c>
      <c r="B2185" s="49">
        <v>22.2</v>
      </c>
      <c r="C2185" s="49">
        <v>5</v>
      </c>
      <c r="D2185" s="46">
        <v>222</v>
      </c>
      <c r="E2185" s="55">
        <f>VLOOKUP(Table12[[#This Row],[Name]],M.Rd!$A:$T,MATCH(Table12[[#This Row],[L.eff]],M.Rd!$C$2:$S$2)+2,FALSE)</f>
        <v>50.4</v>
      </c>
      <c r="F2185" s="55">
        <f>VLOOKUP(Table12[[#This Row],[Name]],V.Rd!$A:$B,2,FALSE)</f>
        <v>385</v>
      </c>
      <c r="G2185" s="55">
        <f>VLOOKUP(Table12[[#This Row],[Name]],M.Rd!$A:$T,20,FALSE)</f>
        <v>903</v>
      </c>
    </row>
    <row r="2186" spans="1:7" x14ac:dyDescent="0.25">
      <c r="A2186" s="44" t="s">
        <v>532</v>
      </c>
      <c r="B2186" s="49">
        <v>22.2</v>
      </c>
      <c r="C2186" s="49">
        <v>6</v>
      </c>
      <c r="D2186" s="46">
        <v>158</v>
      </c>
      <c r="E2186" s="55">
        <f>VLOOKUP(Table12[[#This Row],[Name]],M.Rd!$A:$T,MATCH(Table12[[#This Row],[L.eff]],M.Rd!$C$2:$S$2)+2,FALSE)</f>
        <v>50.4</v>
      </c>
      <c r="F2186" s="55">
        <f>VLOOKUP(Table12[[#This Row],[Name]],V.Rd!$A:$B,2,FALSE)</f>
        <v>385</v>
      </c>
      <c r="G2186" s="55">
        <f>VLOOKUP(Table12[[#This Row],[Name]],M.Rd!$A:$T,20,FALSE)</f>
        <v>903</v>
      </c>
    </row>
    <row r="2187" spans="1:7" x14ac:dyDescent="0.25">
      <c r="A2187" s="44" t="s">
        <v>532</v>
      </c>
      <c r="B2187" s="49">
        <v>22.2</v>
      </c>
      <c r="C2187" s="49">
        <v>7</v>
      </c>
      <c r="D2187" s="46">
        <v>117</v>
      </c>
      <c r="E2187" s="55">
        <f>VLOOKUP(Table12[[#This Row],[Name]],M.Rd!$A:$T,MATCH(Table12[[#This Row],[L.eff]],M.Rd!$C$2:$S$2)+2,FALSE)</f>
        <v>1E-3</v>
      </c>
      <c r="F2187" s="55">
        <f>VLOOKUP(Table12[[#This Row],[Name]],V.Rd!$A:$B,2,FALSE)</f>
        <v>385</v>
      </c>
      <c r="G2187" s="55">
        <f>VLOOKUP(Table12[[#This Row],[Name]],M.Rd!$A:$T,20,FALSE)</f>
        <v>903</v>
      </c>
    </row>
    <row r="2188" spans="1:7" x14ac:dyDescent="0.25">
      <c r="A2188" s="44" t="s">
        <v>532</v>
      </c>
      <c r="B2188" s="49">
        <v>22.2</v>
      </c>
      <c r="C2188" s="49">
        <v>8</v>
      </c>
      <c r="D2188" s="46">
        <v>90.9</v>
      </c>
      <c r="E2188" s="55">
        <f>VLOOKUP(Table12[[#This Row],[Name]],M.Rd!$A:$T,MATCH(Table12[[#This Row],[L.eff]],M.Rd!$C$2:$S$2)+2,FALSE)</f>
        <v>1E-3</v>
      </c>
      <c r="F2188" s="55">
        <f>VLOOKUP(Table12[[#This Row],[Name]],V.Rd!$A:$B,2,FALSE)</f>
        <v>385</v>
      </c>
      <c r="G2188" s="55">
        <f>VLOOKUP(Table12[[#This Row],[Name]],M.Rd!$A:$T,20,FALSE)</f>
        <v>903</v>
      </c>
    </row>
    <row r="2189" spans="1:7" x14ac:dyDescent="0.25">
      <c r="A2189" s="44" t="s">
        <v>532</v>
      </c>
      <c r="B2189" s="49">
        <v>22.2</v>
      </c>
      <c r="C2189" s="49">
        <v>9</v>
      </c>
      <c r="D2189" s="46">
        <v>72.400000000000006</v>
      </c>
      <c r="E2189" s="55">
        <f>VLOOKUP(Table12[[#This Row],[Name]],M.Rd!$A:$T,MATCH(Table12[[#This Row],[L.eff]],M.Rd!$C$2:$S$2)+2,FALSE)</f>
        <v>1E-3</v>
      </c>
      <c r="F2189" s="55">
        <f>VLOOKUP(Table12[[#This Row],[Name]],V.Rd!$A:$B,2,FALSE)</f>
        <v>385</v>
      </c>
      <c r="G2189" s="55">
        <f>VLOOKUP(Table12[[#This Row],[Name]],M.Rd!$A:$T,20,FALSE)</f>
        <v>903</v>
      </c>
    </row>
    <row r="2190" spans="1:7" x14ac:dyDescent="0.25">
      <c r="A2190" s="44" t="s">
        <v>532</v>
      </c>
      <c r="B2190" s="49">
        <v>22.2</v>
      </c>
      <c r="C2190" s="49">
        <v>10</v>
      </c>
      <c r="D2190" s="46">
        <v>59</v>
      </c>
      <c r="E2190" s="55">
        <f>VLOOKUP(Table12[[#This Row],[Name]],M.Rd!$A:$T,MATCH(Table12[[#This Row],[L.eff]],M.Rd!$C$2:$S$2)+2,FALSE)</f>
        <v>1E-3</v>
      </c>
      <c r="F2190" s="55">
        <f>VLOOKUP(Table12[[#This Row],[Name]],V.Rd!$A:$B,2,FALSE)</f>
        <v>385</v>
      </c>
      <c r="G2190" s="55">
        <f>VLOOKUP(Table12[[#This Row],[Name]],M.Rd!$A:$T,20,FALSE)</f>
        <v>903</v>
      </c>
    </row>
    <row r="2191" spans="1:7" x14ac:dyDescent="0.25">
      <c r="A2191" s="44" t="s">
        <v>532</v>
      </c>
      <c r="B2191" s="49">
        <v>22.2</v>
      </c>
      <c r="C2191" s="49">
        <v>11</v>
      </c>
      <c r="D2191" s="46">
        <v>49</v>
      </c>
      <c r="E2191" s="55">
        <f>VLOOKUP(Table12[[#This Row],[Name]],M.Rd!$A:$T,MATCH(Table12[[#This Row],[L.eff]],M.Rd!$C$2:$S$2)+2,FALSE)</f>
        <v>1E-3</v>
      </c>
      <c r="F2191" s="55">
        <f>VLOOKUP(Table12[[#This Row],[Name]],V.Rd!$A:$B,2,FALSE)</f>
        <v>385</v>
      </c>
      <c r="G2191" s="55">
        <f>VLOOKUP(Table12[[#This Row],[Name]],M.Rd!$A:$T,20,FALSE)</f>
        <v>903</v>
      </c>
    </row>
    <row r="2192" spans="1:7" x14ac:dyDescent="0.25">
      <c r="A2192" s="44" t="s">
        <v>532</v>
      </c>
      <c r="B2192" s="49">
        <v>22.2</v>
      </c>
      <c r="C2192" s="49">
        <v>12</v>
      </c>
      <c r="D2192" s="46">
        <v>41.3</v>
      </c>
      <c r="E2192" s="55">
        <f>VLOOKUP(Table12[[#This Row],[Name]],M.Rd!$A:$T,MATCH(Table12[[#This Row],[L.eff]],M.Rd!$C$2:$S$2)+2,FALSE)</f>
        <v>1E-3</v>
      </c>
      <c r="F2192" s="55">
        <f>VLOOKUP(Table12[[#This Row],[Name]],V.Rd!$A:$B,2,FALSE)</f>
        <v>385</v>
      </c>
      <c r="G2192" s="55">
        <f>VLOOKUP(Table12[[#This Row],[Name]],M.Rd!$A:$T,20,FALSE)</f>
        <v>903</v>
      </c>
    </row>
    <row r="2193" spans="1:7" x14ac:dyDescent="0.25">
      <c r="A2193" s="44" t="s">
        <v>532</v>
      </c>
      <c r="B2193" s="49">
        <v>22.2</v>
      </c>
      <c r="C2193" s="49">
        <v>13</v>
      </c>
      <c r="D2193" s="46">
        <v>35.299999999999997</v>
      </c>
      <c r="E2193" s="55">
        <f>VLOOKUP(Table12[[#This Row],[Name]],M.Rd!$A:$T,MATCH(Table12[[#This Row],[L.eff]],M.Rd!$C$2:$S$2)+2,FALSE)</f>
        <v>1E-3</v>
      </c>
      <c r="F2193" s="55">
        <f>VLOOKUP(Table12[[#This Row],[Name]],V.Rd!$A:$B,2,FALSE)</f>
        <v>385</v>
      </c>
      <c r="G2193" s="55">
        <f>VLOOKUP(Table12[[#This Row],[Name]],M.Rd!$A:$T,20,FALSE)</f>
        <v>903</v>
      </c>
    </row>
    <row r="2194" spans="1:7" x14ac:dyDescent="0.25">
      <c r="A2194" s="44" t="s">
        <v>532</v>
      </c>
      <c r="B2194" s="49">
        <v>22.2</v>
      </c>
      <c r="C2194" s="49">
        <v>14</v>
      </c>
      <c r="D2194" s="46">
        <v>30.5</v>
      </c>
      <c r="E2194" s="55">
        <f>VLOOKUP(Table12[[#This Row],[Name]],M.Rd!$A:$T,MATCH(Table12[[#This Row],[L.eff]],M.Rd!$C$2:$S$2)+2,FALSE)</f>
        <v>1E-3</v>
      </c>
      <c r="F2194" s="55">
        <f>VLOOKUP(Table12[[#This Row],[Name]],V.Rd!$A:$B,2,FALSE)</f>
        <v>385</v>
      </c>
      <c r="G2194" s="55">
        <f>VLOOKUP(Table12[[#This Row],[Name]],M.Rd!$A:$T,20,FALSE)</f>
        <v>903</v>
      </c>
    </row>
    <row r="2195" spans="1:7" x14ac:dyDescent="0.25">
      <c r="A2195" s="43" t="s">
        <v>533</v>
      </c>
      <c r="B2195" s="48">
        <v>27.6</v>
      </c>
      <c r="C2195" s="48">
        <v>1</v>
      </c>
      <c r="D2195" s="47">
        <v>1190</v>
      </c>
      <c r="E2195" s="55">
        <f>VLOOKUP(Table12[[#This Row],[Name]],M.Rd!$A:$T,MATCH(Table12[[#This Row],[L.eff]],M.Rd!$C$2:$S$2)+2,FALSE)</f>
        <v>62.1</v>
      </c>
      <c r="F2195" s="55">
        <f>VLOOKUP(Table12[[#This Row],[Name]],V.Rd!$A:$B,2,FALSE)</f>
        <v>481</v>
      </c>
      <c r="G2195" s="55">
        <f>VLOOKUP(Table12[[#This Row],[Name]],M.Rd!$A:$T,20,FALSE)</f>
        <v>1090</v>
      </c>
    </row>
    <row r="2196" spans="1:7" x14ac:dyDescent="0.25">
      <c r="A2196" s="44" t="s">
        <v>533</v>
      </c>
      <c r="B2196" s="49">
        <v>27.6</v>
      </c>
      <c r="C2196" s="49">
        <v>1.5</v>
      </c>
      <c r="D2196" s="46">
        <v>1100</v>
      </c>
      <c r="E2196" s="55">
        <f>VLOOKUP(Table12[[#This Row],[Name]],M.Rd!$A:$T,MATCH(Table12[[#This Row],[L.eff]],M.Rd!$C$2:$S$2)+2,FALSE)</f>
        <v>62.1</v>
      </c>
      <c r="F2196" s="55">
        <f>VLOOKUP(Table12[[#This Row],[Name]],V.Rd!$A:$B,2,FALSE)</f>
        <v>481</v>
      </c>
      <c r="G2196" s="55">
        <f>VLOOKUP(Table12[[#This Row],[Name]],M.Rd!$A:$T,20,FALSE)</f>
        <v>1090</v>
      </c>
    </row>
    <row r="2197" spans="1:7" x14ac:dyDescent="0.25">
      <c r="A2197" s="44" t="s">
        <v>533</v>
      </c>
      <c r="B2197" s="49">
        <v>27.6</v>
      </c>
      <c r="C2197" s="49">
        <v>2</v>
      </c>
      <c r="D2197" s="46">
        <v>977</v>
      </c>
      <c r="E2197" s="55">
        <f>VLOOKUP(Table12[[#This Row],[Name]],M.Rd!$A:$T,MATCH(Table12[[#This Row],[L.eff]],M.Rd!$C$2:$S$2)+2,FALSE)</f>
        <v>62.1</v>
      </c>
      <c r="F2197" s="55">
        <f>VLOOKUP(Table12[[#This Row],[Name]],V.Rd!$A:$B,2,FALSE)</f>
        <v>481</v>
      </c>
      <c r="G2197" s="55">
        <f>VLOOKUP(Table12[[#This Row],[Name]],M.Rd!$A:$T,20,FALSE)</f>
        <v>1090</v>
      </c>
    </row>
    <row r="2198" spans="1:7" x14ac:dyDescent="0.25">
      <c r="A2198" s="44" t="s">
        <v>533</v>
      </c>
      <c r="B2198" s="49">
        <v>27.6</v>
      </c>
      <c r="C2198" s="49">
        <v>2.5</v>
      </c>
      <c r="D2198" s="46">
        <v>806</v>
      </c>
      <c r="E2198" s="55">
        <f>VLOOKUP(Table12[[#This Row],[Name]],M.Rd!$A:$T,MATCH(Table12[[#This Row],[L.eff]],M.Rd!$C$2:$S$2)+2,FALSE)</f>
        <v>62.1</v>
      </c>
      <c r="F2198" s="55">
        <f>VLOOKUP(Table12[[#This Row],[Name]],V.Rd!$A:$B,2,FALSE)</f>
        <v>481</v>
      </c>
      <c r="G2198" s="55">
        <f>VLOOKUP(Table12[[#This Row],[Name]],M.Rd!$A:$T,20,FALSE)</f>
        <v>1090</v>
      </c>
    </row>
    <row r="2199" spans="1:7" x14ac:dyDescent="0.25">
      <c r="A2199" s="44" t="s">
        <v>533</v>
      </c>
      <c r="B2199" s="49">
        <v>27.6</v>
      </c>
      <c r="C2199" s="49">
        <v>3</v>
      </c>
      <c r="D2199" s="46">
        <v>635</v>
      </c>
      <c r="E2199" s="55">
        <f>VLOOKUP(Table12[[#This Row],[Name]],M.Rd!$A:$T,MATCH(Table12[[#This Row],[L.eff]],M.Rd!$C$2:$S$2)+2,FALSE)</f>
        <v>62.1</v>
      </c>
      <c r="F2199" s="55">
        <f>VLOOKUP(Table12[[#This Row],[Name]],V.Rd!$A:$B,2,FALSE)</f>
        <v>481</v>
      </c>
      <c r="G2199" s="55">
        <f>VLOOKUP(Table12[[#This Row],[Name]],M.Rd!$A:$T,20,FALSE)</f>
        <v>1090</v>
      </c>
    </row>
    <row r="2200" spans="1:7" x14ac:dyDescent="0.25">
      <c r="A2200" s="44" t="s">
        <v>533</v>
      </c>
      <c r="B2200" s="49">
        <v>27.6</v>
      </c>
      <c r="C2200" s="49">
        <v>3.5</v>
      </c>
      <c r="D2200" s="46">
        <v>498</v>
      </c>
      <c r="E2200" s="55">
        <f>VLOOKUP(Table12[[#This Row],[Name]],M.Rd!$A:$T,MATCH(Table12[[#This Row],[L.eff]],M.Rd!$C$2:$S$2)+2,FALSE)</f>
        <v>62.1</v>
      </c>
      <c r="F2200" s="55">
        <f>VLOOKUP(Table12[[#This Row],[Name]],V.Rd!$A:$B,2,FALSE)</f>
        <v>481</v>
      </c>
      <c r="G2200" s="55">
        <f>VLOOKUP(Table12[[#This Row],[Name]],M.Rd!$A:$T,20,FALSE)</f>
        <v>1090</v>
      </c>
    </row>
    <row r="2201" spans="1:7" x14ac:dyDescent="0.25">
      <c r="A2201" s="44" t="s">
        <v>533</v>
      </c>
      <c r="B2201" s="49">
        <v>27.6</v>
      </c>
      <c r="C2201" s="49">
        <v>4</v>
      </c>
      <c r="D2201" s="46">
        <v>396</v>
      </c>
      <c r="E2201" s="55">
        <f>VLOOKUP(Table12[[#This Row],[Name]],M.Rd!$A:$T,MATCH(Table12[[#This Row],[L.eff]],M.Rd!$C$2:$S$2)+2,FALSE)</f>
        <v>62.1</v>
      </c>
      <c r="F2201" s="55">
        <f>VLOOKUP(Table12[[#This Row],[Name]],V.Rd!$A:$B,2,FALSE)</f>
        <v>481</v>
      </c>
      <c r="G2201" s="55">
        <f>VLOOKUP(Table12[[#This Row],[Name]],M.Rd!$A:$T,20,FALSE)</f>
        <v>1090</v>
      </c>
    </row>
    <row r="2202" spans="1:7" x14ac:dyDescent="0.25">
      <c r="A2202" s="44" t="s">
        <v>533</v>
      </c>
      <c r="B2202" s="49">
        <v>27.6</v>
      </c>
      <c r="C2202" s="49">
        <v>5</v>
      </c>
      <c r="D2202" s="46">
        <v>264</v>
      </c>
      <c r="E2202" s="55">
        <f>VLOOKUP(Table12[[#This Row],[Name]],M.Rd!$A:$T,MATCH(Table12[[#This Row],[L.eff]],M.Rd!$C$2:$S$2)+2,FALSE)</f>
        <v>62.1</v>
      </c>
      <c r="F2202" s="55">
        <f>VLOOKUP(Table12[[#This Row],[Name]],V.Rd!$A:$B,2,FALSE)</f>
        <v>481</v>
      </c>
      <c r="G2202" s="55">
        <f>VLOOKUP(Table12[[#This Row],[Name]],M.Rd!$A:$T,20,FALSE)</f>
        <v>1090</v>
      </c>
    </row>
    <row r="2203" spans="1:7" x14ac:dyDescent="0.25">
      <c r="A2203" s="44" t="s">
        <v>533</v>
      </c>
      <c r="B2203" s="49">
        <v>27.6</v>
      </c>
      <c r="C2203" s="49">
        <v>6</v>
      </c>
      <c r="D2203" s="46">
        <v>188</v>
      </c>
      <c r="E2203" s="55">
        <f>VLOOKUP(Table12[[#This Row],[Name]],M.Rd!$A:$T,MATCH(Table12[[#This Row],[L.eff]],M.Rd!$C$2:$S$2)+2,FALSE)</f>
        <v>1E-3</v>
      </c>
      <c r="F2203" s="55">
        <f>VLOOKUP(Table12[[#This Row],[Name]],V.Rd!$A:$B,2,FALSE)</f>
        <v>481</v>
      </c>
      <c r="G2203" s="55">
        <f>VLOOKUP(Table12[[#This Row],[Name]],M.Rd!$A:$T,20,FALSE)</f>
        <v>1090</v>
      </c>
    </row>
    <row r="2204" spans="1:7" x14ac:dyDescent="0.25">
      <c r="A2204" s="44" t="s">
        <v>533</v>
      </c>
      <c r="B2204" s="49">
        <v>27.6</v>
      </c>
      <c r="C2204" s="49">
        <v>7</v>
      </c>
      <c r="D2204" s="46">
        <v>140</v>
      </c>
      <c r="E2204" s="55">
        <f>VLOOKUP(Table12[[#This Row],[Name]],M.Rd!$A:$T,MATCH(Table12[[#This Row],[L.eff]],M.Rd!$C$2:$S$2)+2,FALSE)</f>
        <v>1E-3</v>
      </c>
      <c r="F2204" s="55">
        <f>VLOOKUP(Table12[[#This Row],[Name]],V.Rd!$A:$B,2,FALSE)</f>
        <v>481</v>
      </c>
      <c r="G2204" s="55">
        <f>VLOOKUP(Table12[[#This Row],[Name]],M.Rd!$A:$T,20,FALSE)</f>
        <v>1090</v>
      </c>
    </row>
    <row r="2205" spans="1:7" x14ac:dyDescent="0.25">
      <c r="A2205" s="44" t="s">
        <v>533</v>
      </c>
      <c r="B2205" s="49">
        <v>27.6</v>
      </c>
      <c r="C2205" s="49">
        <v>8</v>
      </c>
      <c r="D2205" s="46">
        <v>108</v>
      </c>
      <c r="E2205" s="55">
        <f>VLOOKUP(Table12[[#This Row],[Name]],M.Rd!$A:$T,MATCH(Table12[[#This Row],[L.eff]],M.Rd!$C$2:$S$2)+2,FALSE)</f>
        <v>1E-3</v>
      </c>
      <c r="F2205" s="55">
        <f>VLOOKUP(Table12[[#This Row],[Name]],V.Rd!$A:$B,2,FALSE)</f>
        <v>481</v>
      </c>
      <c r="G2205" s="55">
        <f>VLOOKUP(Table12[[#This Row],[Name]],M.Rd!$A:$T,20,FALSE)</f>
        <v>1090</v>
      </c>
    </row>
    <row r="2206" spans="1:7" x14ac:dyDescent="0.25">
      <c r="A2206" s="44" t="s">
        <v>533</v>
      </c>
      <c r="B2206" s="49">
        <v>27.6</v>
      </c>
      <c r="C2206" s="49">
        <v>9</v>
      </c>
      <c r="D2206" s="46">
        <v>86.1</v>
      </c>
      <c r="E2206" s="55">
        <f>VLOOKUP(Table12[[#This Row],[Name]],M.Rd!$A:$T,MATCH(Table12[[#This Row],[L.eff]],M.Rd!$C$2:$S$2)+2,FALSE)</f>
        <v>1E-3</v>
      </c>
      <c r="F2206" s="55">
        <f>VLOOKUP(Table12[[#This Row],[Name]],V.Rd!$A:$B,2,FALSE)</f>
        <v>481</v>
      </c>
      <c r="G2206" s="55">
        <f>VLOOKUP(Table12[[#This Row],[Name]],M.Rd!$A:$T,20,FALSE)</f>
        <v>1090</v>
      </c>
    </row>
    <row r="2207" spans="1:7" x14ac:dyDescent="0.25">
      <c r="A2207" s="44" t="s">
        <v>533</v>
      </c>
      <c r="B2207" s="49">
        <v>27.6</v>
      </c>
      <c r="C2207" s="49">
        <v>10</v>
      </c>
      <c r="D2207" s="46">
        <v>70.099999999999994</v>
      </c>
      <c r="E2207" s="55">
        <f>VLOOKUP(Table12[[#This Row],[Name]],M.Rd!$A:$T,MATCH(Table12[[#This Row],[L.eff]],M.Rd!$C$2:$S$2)+2,FALSE)</f>
        <v>1E-3</v>
      </c>
      <c r="F2207" s="55">
        <f>VLOOKUP(Table12[[#This Row],[Name]],V.Rd!$A:$B,2,FALSE)</f>
        <v>481</v>
      </c>
      <c r="G2207" s="55">
        <f>VLOOKUP(Table12[[#This Row],[Name]],M.Rd!$A:$T,20,FALSE)</f>
        <v>1090</v>
      </c>
    </row>
    <row r="2208" spans="1:7" x14ac:dyDescent="0.25">
      <c r="A2208" s="44" t="s">
        <v>533</v>
      </c>
      <c r="B2208" s="49">
        <v>27.6</v>
      </c>
      <c r="C2208" s="49">
        <v>11</v>
      </c>
      <c r="D2208" s="46">
        <v>58.2</v>
      </c>
      <c r="E2208" s="55">
        <f>VLOOKUP(Table12[[#This Row],[Name]],M.Rd!$A:$T,MATCH(Table12[[#This Row],[L.eff]],M.Rd!$C$2:$S$2)+2,FALSE)</f>
        <v>1E-3</v>
      </c>
      <c r="F2208" s="55">
        <f>VLOOKUP(Table12[[#This Row],[Name]],V.Rd!$A:$B,2,FALSE)</f>
        <v>481</v>
      </c>
      <c r="G2208" s="55">
        <f>VLOOKUP(Table12[[#This Row],[Name]],M.Rd!$A:$T,20,FALSE)</f>
        <v>1090</v>
      </c>
    </row>
    <row r="2209" spans="1:7" x14ac:dyDescent="0.25">
      <c r="A2209" s="44" t="s">
        <v>533</v>
      </c>
      <c r="B2209" s="49">
        <v>27.6</v>
      </c>
      <c r="C2209" s="49">
        <v>12</v>
      </c>
      <c r="D2209" s="46">
        <v>49.1</v>
      </c>
      <c r="E2209" s="55">
        <f>VLOOKUP(Table12[[#This Row],[Name]],M.Rd!$A:$T,MATCH(Table12[[#This Row],[L.eff]],M.Rd!$C$2:$S$2)+2,FALSE)</f>
        <v>1E-3</v>
      </c>
      <c r="F2209" s="55">
        <f>VLOOKUP(Table12[[#This Row],[Name]],V.Rd!$A:$B,2,FALSE)</f>
        <v>481</v>
      </c>
      <c r="G2209" s="55">
        <f>VLOOKUP(Table12[[#This Row],[Name]],M.Rd!$A:$T,20,FALSE)</f>
        <v>1090</v>
      </c>
    </row>
    <row r="2210" spans="1:7" x14ac:dyDescent="0.25">
      <c r="A2210" s="44" t="s">
        <v>533</v>
      </c>
      <c r="B2210" s="49">
        <v>27.6</v>
      </c>
      <c r="C2210" s="49">
        <v>13</v>
      </c>
      <c r="D2210" s="46">
        <v>42</v>
      </c>
      <c r="E2210" s="55">
        <f>VLOOKUP(Table12[[#This Row],[Name]],M.Rd!$A:$T,MATCH(Table12[[#This Row],[L.eff]],M.Rd!$C$2:$S$2)+2,FALSE)</f>
        <v>1E-3</v>
      </c>
      <c r="F2210" s="55">
        <f>VLOOKUP(Table12[[#This Row],[Name]],V.Rd!$A:$B,2,FALSE)</f>
        <v>481</v>
      </c>
      <c r="G2210" s="55">
        <f>VLOOKUP(Table12[[#This Row],[Name]],M.Rd!$A:$T,20,FALSE)</f>
        <v>1090</v>
      </c>
    </row>
    <row r="2211" spans="1:7" x14ac:dyDescent="0.25">
      <c r="A2211" s="44" t="s">
        <v>533</v>
      </c>
      <c r="B2211" s="49">
        <v>27.6</v>
      </c>
      <c r="C2211" s="49">
        <v>14</v>
      </c>
      <c r="D2211" s="46">
        <v>36.299999999999997</v>
      </c>
      <c r="E2211" s="55">
        <f>VLOOKUP(Table12[[#This Row],[Name]],M.Rd!$A:$T,MATCH(Table12[[#This Row],[L.eff]],M.Rd!$C$2:$S$2)+2,FALSE)</f>
        <v>1E-3</v>
      </c>
      <c r="F2211" s="55">
        <f>VLOOKUP(Table12[[#This Row],[Name]],V.Rd!$A:$B,2,FALSE)</f>
        <v>481</v>
      </c>
      <c r="G2211" s="55">
        <f>VLOOKUP(Table12[[#This Row],[Name]],M.Rd!$A:$T,20,FALSE)</f>
        <v>1090</v>
      </c>
    </row>
    <row r="2212" spans="1:7" x14ac:dyDescent="0.25">
      <c r="A2212" s="43" t="s">
        <v>538</v>
      </c>
      <c r="B2212" s="48">
        <v>40</v>
      </c>
      <c r="C2212" s="48">
        <v>1</v>
      </c>
      <c r="D2212" s="47">
        <v>1750</v>
      </c>
      <c r="E2212" s="55">
        <f>VLOOKUP(Table12[[#This Row],[Name]],M.Rd!$A:$T,MATCH(Table12[[#This Row],[L.eff]],M.Rd!$C$2:$S$2)+2,FALSE)</f>
        <v>102</v>
      </c>
      <c r="F2212" s="55">
        <f>VLOOKUP(Table12[[#This Row],[Name]],V.Rd!$A:$B,2,FALSE)</f>
        <v>671</v>
      </c>
      <c r="G2212" s="55">
        <f>VLOOKUP(Table12[[#This Row],[Name]],M.Rd!$A:$T,20,FALSE)</f>
        <v>2040</v>
      </c>
    </row>
    <row r="2213" spans="1:7" x14ac:dyDescent="0.25">
      <c r="A2213" s="44" t="s">
        <v>538</v>
      </c>
      <c r="B2213" s="49">
        <v>40</v>
      </c>
      <c r="C2213" s="49">
        <v>1.5</v>
      </c>
      <c r="D2213" s="46">
        <v>1670</v>
      </c>
      <c r="E2213" s="55">
        <f>VLOOKUP(Table12[[#This Row],[Name]],M.Rd!$A:$T,MATCH(Table12[[#This Row],[L.eff]],M.Rd!$C$2:$S$2)+2,FALSE)</f>
        <v>102</v>
      </c>
      <c r="F2213" s="55">
        <f>VLOOKUP(Table12[[#This Row],[Name]],V.Rd!$A:$B,2,FALSE)</f>
        <v>671</v>
      </c>
      <c r="G2213" s="55">
        <f>VLOOKUP(Table12[[#This Row],[Name]],M.Rd!$A:$T,20,FALSE)</f>
        <v>2040</v>
      </c>
    </row>
    <row r="2214" spans="1:7" x14ac:dyDescent="0.25">
      <c r="A2214" s="44" t="s">
        <v>538</v>
      </c>
      <c r="B2214" s="49">
        <v>40</v>
      </c>
      <c r="C2214" s="49">
        <v>2</v>
      </c>
      <c r="D2214" s="46">
        <v>1560</v>
      </c>
      <c r="E2214" s="55">
        <f>VLOOKUP(Table12[[#This Row],[Name]],M.Rd!$A:$T,MATCH(Table12[[#This Row],[L.eff]],M.Rd!$C$2:$S$2)+2,FALSE)</f>
        <v>102</v>
      </c>
      <c r="F2214" s="55">
        <f>VLOOKUP(Table12[[#This Row],[Name]],V.Rd!$A:$B,2,FALSE)</f>
        <v>671</v>
      </c>
      <c r="G2214" s="55">
        <f>VLOOKUP(Table12[[#This Row],[Name]],M.Rd!$A:$T,20,FALSE)</f>
        <v>2040</v>
      </c>
    </row>
    <row r="2215" spans="1:7" x14ac:dyDescent="0.25">
      <c r="A2215" s="44" t="s">
        <v>538</v>
      </c>
      <c r="B2215" s="49">
        <v>40</v>
      </c>
      <c r="C2215" s="49">
        <v>2.5</v>
      </c>
      <c r="D2215" s="46">
        <v>1400</v>
      </c>
      <c r="E2215" s="55">
        <f>VLOOKUP(Table12[[#This Row],[Name]],M.Rd!$A:$T,MATCH(Table12[[#This Row],[L.eff]],M.Rd!$C$2:$S$2)+2,FALSE)</f>
        <v>102</v>
      </c>
      <c r="F2215" s="55">
        <f>VLOOKUP(Table12[[#This Row],[Name]],V.Rd!$A:$B,2,FALSE)</f>
        <v>671</v>
      </c>
      <c r="G2215" s="55">
        <f>VLOOKUP(Table12[[#This Row],[Name]],M.Rd!$A:$T,20,FALSE)</f>
        <v>2040</v>
      </c>
    </row>
    <row r="2216" spans="1:7" x14ac:dyDescent="0.25">
      <c r="A2216" s="44" t="s">
        <v>538</v>
      </c>
      <c r="B2216" s="49">
        <v>40</v>
      </c>
      <c r="C2216" s="49">
        <v>3</v>
      </c>
      <c r="D2216" s="46">
        <v>1200</v>
      </c>
      <c r="E2216" s="55">
        <f>VLOOKUP(Table12[[#This Row],[Name]],M.Rd!$A:$T,MATCH(Table12[[#This Row],[L.eff]],M.Rd!$C$2:$S$2)+2,FALSE)</f>
        <v>102</v>
      </c>
      <c r="F2216" s="55">
        <f>VLOOKUP(Table12[[#This Row],[Name]],V.Rd!$A:$B,2,FALSE)</f>
        <v>671</v>
      </c>
      <c r="G2216" s="55">
        <f>VLOOKUP(Table12[[#This Row],[Name]],M.Rd!$A:$T,20,FALSE)</f>
        <v>2040</v>
      </c>
    </row>
    <row r="2217" spans="1:7" x14ac:dyDescent="0.25">
      <c r="A2217" s="44" t="s">
        <v>538</v>
      </c>
      <c r="B2217" s="49">
        <v>40</v>
      </c>
      <c r="C2217" s="49">
        <v>3.5</v>
      </c>
      <c r="D2217" s="46">
        <v>997</v>
      </c>
      <c r="E2217" s="55">
        <f>VLOOKUP(Table12[[#This Row],[Name]],M.Rd!$A:$T,MATCH(Table12[[#This Row],[L.eff]],M.Rd!$C$2:$S$2)+2,FALSE)</f>
        <v>102</v>
      </c>
      <c r="F2217" s="55">
        <f>VLOOKUP(Table12[[#This Row],[Name]],V.Rd!$A:$B,2,FALSE)</f>
        <v>671</v>
      </c>
      <c r="G2217" s="55">
        <f>VLOOKUP(Table12[[#This Row],[Name]],M.Rd!$A:$T,20,FALSE)</f>
        <v>2040</v>
      </c>
    </row>
    <row r="2218" spans="1:7" x14ac:dyDescent="0.25">
      <c r="A2218" s="44" t="s">
        <v>538</v>
      </c>
      <c r="B2218" s="49">
        <v>40</v>
      </c>
      <c r="C2218" s="49">
        <v>4</v>
      </c>
      <c r="D2218" s="46">
        <v>818</v>
      </c>
      <c r="E2218" s="55">
        <f>VLOOKUP(Table12[[#This Row],[Name]],M.Rd!$A:$T,MATCH(Table12[[#This Row],[L.eff]],M.Rd!$C$2:$S$2)+2,FALSE)</f>
        <v>102</v>
      </c>
      <c r="F2218" s="55">
        <f>VLOOKUP(Table12[[#This Row],[Name]],V.Rd!$A:$B,2,FALSE)</f>
        <v>671</v>
      </c>
      <c r="G2218" s="55">
        <f>VLOOKUP(Table12[[#This Row],[Name]],M.Rd!$A:$T,20,FALSE)</f>
        <v>2040</v>
      </c>
    </row>
    <row r="2219" spans="1:7" x14ac:dyDescent="0.25">
      <c r="A2219" s="44" t="s">
        <v>538</v>
      </c>
      <c r="B2219" s="49">
        <v>40</v>
      </c>
      <c r="C2219" s="49">
        <v>5</v>
      </c>
      <c r="D2219" s="46">
        <v>561</v>
      </c>
      <c r="E2219" s="55">
        <f>VLOOKUP(Table12[[#This Row],[Name]],M.Rd!$A:$T,MATCH(Table12[[#This Row],[L.eff]],M.Rd!$C$2:$S$2)+2,FALSE)</f>
        <v>102</v>
      </c>
      <c r="F2219" s="55">
        <f>VLOOKUP(Table12[[#This Row],[Name]],V.Rd!$A:$B,2,FALSE)</f>
        <v>671</v>
      </c>
      <c r="G2219" s="55">
        <f>VLOOKUP(Table12[[#This Row],[Name]],M.Rd!$A:$T,20,FALSE)</f>
        <v>2040</v>
      </c>
    </row>
    <row r="2220" spans="1:7" x14ac:dyDescent="0.25">
      <c r="A2220" s="44" t="s">
        <v>538</v>
      </c>
      <c r="B2220" s="49">
        <v>40</v>
      </c>
      <c r="C2220" s="49">
        <v>6</v>
      </c>
      <c r="D2220" s="46">
        <v>403</v>
      </c>
      <c r="E2220" s="55">
        <f>VLOOKUP(Table12[[#This Row],[Name]],M.Rd!$A:$T,MATCH(Table12[[#This Row],[L.eff]],M.Rd!$C$2:$S$2)+2,FALSE)</f>
        <v>102</v>
      </c>
      <c r="F2220" s="55">
        <f>VLOOKUP(Table12[[#This Row],[Name]],V.Rd!$A:$B,2,FALSE)</f>
        <v>671</v>
      </c>
      <c r="G2220" s="55">
        <f>VLOOKUP(Table12[[#This Row],[Name]],M.Rd!$A:$T,20,FALSE)</f>
        <v>2040</v>
      </c>
    </row>
    <row r="2221" spans="1:7" x14ac:dyDescent="0.25">
      <c r="A2221" s="44" t="s">
        <v>538</v>
      </c>
      <c r="B2221" s="49">
        <v>40</v>
      </c>
      <c r="C2221" s="49">
        <v>7</v>
      </c>
      <c r="D2221" s="46">
        <v>303</v>
      </c>
      <c r="E2221" s="55">
        <f>VLOOKUP(Table12[[#This Row],[Name]],M.Rd!$A:$T,MATCH(Table12[[#This Row],[L.eff]],M.Rd!$C$2:$S$2)+2,FALSE)</f>
        <v>102</v>
      </c>
      <c r="F2221" s="55">
        <f>VLOOKUP(Table12[[#This Row],[Name]],V.Rd!$A:$B,2,FALSE)</f>
        <v>671</v>
      </c>
      <c r="G2221" s="55">
        <f>VLOOKUP(Table12[[#This Row],[Name]],M.Rd!$A:$T,20,FALSE)</f>
        <v>2040</v>
      </c>
    </row>
    <row r="2222" spans="1:7" x14ac:dyDescent="0.25">
      <c r="A2222" s="44" t="s">
        <v>538</v>
      </c>
      <c r="B2222" s="49">
        <v>40</v>
      </c>
      <c r="C2222" s="49">
        <v>8</v>
      </c>
      <c r="D2222" s="46">
        <v>235</v>
      </c>
      <c r="E2222" s="55">
        <f>VLOOKUP(Table12[[#This Row],[Name]],M.Rd!$A:$T,MATCH(Table12[[#This Row],[L.eff]],M.Rd!$C$2:$S$2)+2,FALSE)</f>
        <v>1E-3</v>
      </c>
      <c r="F2222" s="55">
        <f>VLOOKUP(Table12[[#This Row],[Name]],V.Rd!$A:$B,2,FALSE)</f>
        <v>671</v>
      </c>
      <c r="G2222" s="55">
        <f>VLOOKUP(Table12[[#This Row],[Name]],M.Rd!$A:$T,20,FALSE)</f>
        <v>2040</v>
      </c>
    </row>
    <row r="2223" spans="1:7" x14ac:dyDescent="0.25">
      <c r="A2223" s="44" t="s">
        <v>538</v>
      </c>
      <c r="B2223" s="49">
        <v>40</v>
      </c>
      <c r="C2223" s="49">
        <v>9</v>
      </c>
      <c r="D2223" s="46">
        <v>187</v>
      </c>
      <c r="E2223" s="55">
        <f>VLOOKUP(Table12[[#This Row],[Name]],M.Rd!$A:$T,MATCH(Table12[[#This Row],[L.eff]],M.Rd!$C$2:$S$2)+2,FALSE)</f>
        <v>1E-3</v>
      </c>
      <c r="F2223" s="55">
        <f>VLOOKUP(Table12[[#This Row],[Name]],V.Rd!$A:$B,2,FALSE)</f>
        <v>671</v>
      </c>
      <c r="G2223" s="55">
        <f>VLOOKUP(Table12[[#This Row],[Name]],M.Rd!$A:$T,20,FALSE)</f>
        <v>2040</v>
      </c>
    </row>
    <row r="2224" spans="1:7" x14ac:dyDescent="0.25">
      <c r="A2224" s="44" t="s">
        <v>538</v>
      </c>
      <c r="B2224" s="49">
        <v>40</v>
      </c>
      <c r="C2224" s="49">
        <v>10</v>
      </c>
      <c r="D2224" s="46">
        <v>153</v>
      </c>
      <c r="E2224" s="55">
        <f>VLOOKUP(Table12[[#This Row],[Name]],M.Rd!$A:$T,MATCH(Table12[[#This Row],[L.eff]],M.Rd!$C$2:$S$2)+2,FALSE)</f>
        <v>1E-3</v>
      </c>
      <c r="F2224" s="55">
        <f>VLOOKUP(Table12[[#This Row],[Name]],V.Rd!$A:$B,2,FALSE)</f>
        <v>671</v>
      </c>
      <c r="G2224" s="55">
        <f>VLOOKUP(Table12[[#This Row],[Name]],M.Rd!$A:$T,20,FALSE)</f>
        <v>2040</v>
      </c>
    </row>
    <row r="2225" spans="1:7" x14ac:dyDescent="0.25">
      <c r="A2225" s="44" t="s">
        <v>538</v>
      </c>
      <c r="B2225" s="49">
        <v>40</v>
      </c>
      <c r="C2225" s="49">
        <v>11</v>
      </c>
      <c r="D2225" s="46">
        <v>127</v>
      </c>
      <c r="E2225" s="55">
        <f>VLOOKUP(Table12[[#This Row],[Name]],M.Rd!$A:$T,MATCH(Table12[[#This Row],[L.eff]],M.Rd!$C$2:$S$2)+2,FALSE)</f>
        <v>1E-3</v>
      </c>
      <c r="F2225" s="55">
        <f>VLOOKUP(Table12[[#This Row],[Name]],V.Rd!$A:$B,2,FALSE)</f>
        <v>671</v>
      </c>
      <c r="G2225" s="55">
        <f>VLOOKUP(Table12[[#This Row],[Name]],M.Rd!$A:$T,20,FALSE)</f>
        <v>2040</v>
      </c>
    </row>
    <row r="2226" spans="1:7" x14ac:dyDescent="0.25">
      <c r="A2226" s="44" t="s">
        <v>538</v>
      </c>
      <c r="B2226" s="49">
        <v>40</v>
      </c>
      <c r="C2226" s="49">
        <v>12</v>
      </c>
      <c r="D2226" s="46">
        <v>107</v>
      </c>
      <c r="E2226" s="55">
        <f>VLOOKUP(Table12[[#This Row],[Name]],M.Rd!$A:$T,MATCH(Table12[[#This Row],[L.eff]],M.Rd!$C$2:$S$2)+2,FALSE)</f>
        <v>1E-3</v>
      </c>
      <c r="F2226" s="55">
        <f>VLOOKUP(Table12[[#This Row],[Name]],V.Rd!$A:$B,2,FALSE)</f>
        <v>671</v>
      </c>
      <c r="G2226" s="55">
        <f>VLOOKUP(Table12[[#This Row],[Name]],M.Rd!$A:$T,20,FALSE)</f>
        <v>2040</v>
      </c>
    </row>
    <row r="2227" spans="1:7" x14ac:dyDescent="0.25">
      <c r="A2227" s="44" t="s">
        <v>538</v>
      </c>
      <c r="B2227" s="49">
        <v>40</v>
      </c>
      <c r="C2227" s="49">
        <v>13</v>
      </c>
      <c r="D2227" s="46">
        <v>91.9</v>
      </c>
      <c r="E2227" s="55">
        <f>VLOOKUP(Table12[[#This Row],[Name]],M.Rd!$A:$T,MATCH(Table12[[#This Row],[L.eff]],M.Rd!$C$2:$S$2)+2,FALSE)</f>
        <v>1E-3</v>
      </c>
      <c r="F2227" s="55">
        <f>VLOOKUP(Table12[[#This Row],[Name]],V.Rd!$A:$B,2,FALSE)</f>
        <v>671</v>
      </c>
      <c r="G2227" s="55">
        <f>VLOOKUP(Table12[[#This Row],[Name]],M.Rd!$A:$T,20,FALSE)</f>
        <v>2040</v>
      </c>
    </row>
    <row r="2228" spans="1:7" x14ac:dyDescent="0.25">
      <c r="A2228" s="44" t="s">
        <v>538</v>
      </c>
      <c r="B2228" s="49">
        <v>40</v>
      </c>
      <c r="C2228" s="49">
        <v>14</v>
      </c>
      <c r="D2228" s="46">
        <v>79.5</v>
      </c>
      <c r="E2228" s="55">
        <f>VLOOKUP(Table12[[#This Row],[Name]],M.Rd!$A:$T,MATCH(Table12[[#This Row],[L.eff]],M.Rd!$C$2:$S$2)+2,FALSE)</f>
        <v>1E-3</v>
      </c>
      <c r="F2228" s="55">
        <f>VLOOKUP(Table12[[#This Row],[Name]],V.Rd!$A:$B,2,FALSE)</f>
        <v>671</v>
      </c>
      <c r="G2228" s="55">
        <f>VLOOKUP(Table12[[#This Row],[Name]],M.Rd!$A:$T,20,FALSE)</f>
        <v>2040</v>
      </c>
    </row>
    <row r="2229" spans="1:7" x14ac:dyDescent="0.25">
      <c r="A2229" s="43" t="s">
        <v>539</v>
      </c>
      <c r="B2229" s="48">
        <v>48.7</v>
      </c>
      <c r="C2229" s="48">
        <v>1</v>
      </c>
      <c r="D2229" s="47">
        <v>2130</v>
      </c>
      <c r="E2229" s="55">
        <f>VLOOKUP(Table12[[#This Row],[Name]],M.Rd!$A:$T,MATCH(Table12[[#This Row],[L.eff]],M.Rd!$C$2:$S$2)+2,FALSE)</f>
        <v>122</v>
      </c>
      <c r="F2229" s="55">
        <f>VLOOKUP(Table12[[#This Row],[Name]],V.Rd!$A:$B,2,FALSE)</f>
        <v>818</v>
      </c>
      <c r="G2229" s="55">
        <f>VLOOKUP(Table12[[#This Row],[Name]],M.Rd!$A:$T,20,FALSE)</f>
        <v>2380</v>
      </c>
    </row>
    <row r="2230" spans="1:7" x14ac:dyDescent="0.25">
      <c r="A2230" s="44" t="s">
        <v>539</v>
      </c>
      <c r="B2230" s="49">
        <v>48.7</v>
      </c>
      <c r="C2230" s="49">
        <v>1.5</v>
      </c>
      <c r="D2230" s="46">
        <v>2030</v>
      </c>
      <c r="E2230" s="55">
        <f>VLOOKUP(Table12[[#This Row],[Name]],M.Rd!$A:$T,MATCH(Table12[[#This Row],[L.eff]],M.Rd!$C$2:$S$2)+2,FALSE)</f>
        <v>122</v>
      </c>
      <c r="F2230" s="55">
        <f>VLOOKUP(Table12[[#This Row],[Name]],V.Rd!$A:$B,2,FALSE)</f>
        <v>818</v>
      </c>
      <c r="G2230" s="55">
        <f>VLOOKUP(Table12[[#This Row],[Name]],M.Rd!$A:$T,20,FALSE)</f>
        <v>2380</v>
      </c>
    </row>
    <row r="2231" spans="1:7" x14ac:dyDescent="0.25">
      <c r="A2231" s="44" t="s">
        <v>539</v>
      </c>
      <c r="B2231" s="49">
        <v>48.7</v>
      </c>
      <c r="C2231" s="49">
        <v>2</v>
      </c>
      <c r="D2231" s="46">
        <v>1880</v>
      </c>
      <c r="E2231" s="55">
        <f>VLOOKUP(Table12[[#This Row],[Name]],M.Rd!$A:$T,MATCH(Table12[[#This Row],[L.eff]],M.Rd!$C$2:$S$2)+2,FALSE)</f>
        <v>122</v>
      </c>
      <c r="F2231" s="55">
        <f>VLOOKUP(Table12[[#This Row],[Name]],V.Rd!$A:$B,2,FALSE)</f>
        <v>818</v>
      </c>
      <c r="G2231" s="55">
        <f>VLOOKUP(Table12[[#This Row],[Name]],M.Rd!$A:$T,20,FALSE)</f>
        <v>2380</v>
      </c>
    </row>
    <row r="2232" spans="1:7" x14ac:dyDescent="0.25">
      <c r="A2232" s="44" t="s">
        <v>539</v>
      </c>
      <c r="B2232" s="49">
        <v>48.7</v>
      </c>
      <c r="C2232" s="49">
        <v>2.5</v>
      </c>
      <c r="D2232" s="46">
        <v>1680</v>
      </c>
      <c r="E2232" s="55">
        <f>VLOOKUP(Table12[[#This Row],[Name]],M.Rd!$A:$T,MATCH(Table12[[#This Row],[L.eff]],M.Rd!$C$2:$S$2)+2,FALSE)</f>
        <v>122</v>
      </c>
      <c r="F2232" s="55">
        <f>VLOOKUP(Table12[[#This Row],[Name]],V.Rd!$A:$B,2,FALSE)</f>
        <v>818</v>
      </c>
      <c r="G2232" s="55">
        <f>VLOOKUP(Table12[[#This Row],[Name]],M.Rd!$A:$T,20,FALSE)</f>
        <v>2380</v>
      </c>
    </row>
    <row r="2233" spans="1:7" x14ac:dyDescent="0.25">
      <c r="A2233" s="44" t="s">
        <v>539</v>
      </c>
      <c r="B2233" s="49">
        <v>48.7</v>
      </c>
      <c r="C2233" s="49">
        <v>3</v>
      </c>
      <c r="D2233" s="46">
        <v>1420</v>
      </c>
      <c r="E2233" s="55">
        <f>VLOOKUP(Table12[[#This Row],[Name]],M.Rd!$A:$T,MATCH(Table12[[#This Row],[L.eff]],M.Rd!$C$2:$S$2)+2,FALSE)</f>
        <v>122</v>
      </c>
      <c r="F2233" s="55">
        <f>VLOOKUP(Table12[[#This Row],[Name]],V.Rd!$A:$B,2,FALSE)</f>
        <v>818</v>
      </c>
      <c r="G2233" s="55">
        <f>VLOOKUP(Table12[[#This Row],[Name]],M.Rd!$A:$T,20,FALSE)</f>
        <v>2380</v>
      </c>
    </row>
    <row r="2234" spans="1:7" x14ac:dyDescent="0.25">
      <c r="A2234" s="44" t="s">
        <v>539</v>
      </c>
      <c r="B2234" s="49">
        <v>48.7</v>
      </c>
      <c r="C2234" s="49">
        <v>3.5</v>
      </c>
      <c r="D2234" s="46">
        <v>1170</v>
      </c>
      <c r="E2234" s="55">
        <f>VLOOKUP(Table12[[#This Row],[Name]],M.Rd!$A:$T,MATCH(Table12[[#This Row],[L.eff]],M.Rd!$C$2:$S$2)+2,FALSE)</f>
        <v>122</v>
      </c>
      <c r="F2234" s="55">
        <f>VLOOKUP(Table12[[#This Row],[Name]],V.Rd!$A:$B,2,FALSE)</f>
        <v>818</v>
      </c>
      <c r="G2234" s="55">
        <f>VLOOKUP(Table12[[#This Row],[Name]],M.Rd!$A:$T,20,FALSE)</f>
        <v>2380</v>
      </c>
    </row>
    <row r="2235" spans="1:7" x14ac:dyDescent="0.25">
      <c r="A2235" s="44" t="s">
        <v>539</v>
      </c>
      <c r="B2235" s="49">
        <v>48.7</v>
      </c>
      <c r="C2235" s="49">
        <v>4</v>
      </c>
      <c r="D2235" s="46">
        <v>954</v>
      </c>
      <c r="E2235" s="55">
        <f>VLOOKUP(Table12[[#This Row],[Name]],M.Rd!$A:$T,MATCH(Table12[[#This Row],[L.eff]],M.Rd!$C$2:$S$2)+2,FALSE)</f>
        <v>122</v>
      </c>
      <c r="F2235" s="55">
        <f>VLOOKUP(Table12[[#This Row],[Name]],V.Rd!$A:$B,2,FALSE)</f>
        <v>818</v>
      </c>
      <c r="G2235" s="55">
        <f>VLOOKUP(Table12[[#This Row],[Name]],M.Rd!$A:$T,20,FALSE)</f>
        <v>2380</v>
      </c>
    </row>
    <row r="2236" spans="1:7" x14ac:dyDescent="0.25">
      <c r="A2236" s="44" t="s">
        <v>539</v>
      </c>
      <c r="B2236" s="49">
        <v>48.7</v>
      </c>
      <c r="C2236" s="49">
        <v>5</v>
      </c>
      <c r="D2236" s="46">
        <v>651</v>
      </c>
      <c r="E2236" s="55">
        <f>VLOOKUP(Table12[[#This Row],[Name]],M.Rd!$A:$T,MATCH(Table12[[#This Row],[L.eff]],M.Rd!$C$2:$S$2)+2,FALSE)</f>
        <v>122</v>
      </c>
      <c r="F2236" s="55">
        <f>VLOOKUP(Table12[[#This Row],[Name]],V.Rd!$A:$B,2,FALSE)</f>
        <v>818</v>
      </c>
      <c r="G2236" s="55">
        <f>VLOOKUP(Table12[[#This Row],[Name]],M.Rd!$A:$T,20,FALSE)</f>
        <v>2380</v>
      </c>
    </row>
    <row r="2237" spans="1:7" x14ac:dyDescent="0.25">
      <c r="A2237" s="44" t="s">
        <v>539</v>
      </c>
      <c r="B2237" s="49">
        <v>48.7</v>
      </c>
      <c r="C2237" s="49">
        <v>6</v>
      </c>
      <c r="D2237" s="46">
        <v>467</v>
      </c>
      <c r="E2237" s="55">
        <f>VLOOKUP(Table12[[#This Row],[Name]],M.Rd!$A:$T,MATCH(Table12[[#This Row],[L.eff]],M.Rd!$C$2:$S$2)+2,FALSE)</f>
        <v>122</v>
      </c>
      <c r="F2237" s="55">
        <f>VLOOKUP(Table12[[#This Row],[Name]],V.Rd!$A:$B,2,FALSE)</f>
        <v>818</v>
      </c>
      <c r="G2237" s="55">
        <f>VLOOKUP(Table12[[#This Row],[Name]],M.Rd!$A:$T,20,FALSE)</f>
        <v>2380</v>
      </c>
    </row>
    <row r="2238" spans="1:7" x14ac:dyDescent="0.25">
      <c r="A2238" s="44" t="s">
        <v>539</v>
      </c>
      <c r="B2238" s="49">
        <v>48.7</v>
      </c>
      <c r="C2238" s="49">
        <v>7</v>
      </c>
      <c r="D2238" s="46">
        <v>350</v>
      </c>
      <c r="E2238" s="55">
        <f>VLOOKUP(Table12[[#This Row],[Name]],M.Rd!$A:$T,MATCH(Table12[[#This Row],[L.eff]],M.Rd!$C$2:$S$2)+2,FALSE)</f>
        <v>122</v>
      </c>
      <c r="F2238" s="55">
        <f>VLOOKUP(Table12[[#This Row],[Name]],V.Rd!$A:$B,2,FALSE)</f>
        <v>818</v>
      </c>
      <c r="G2238" s="55">
        <f>VLOOKUP(Table12[[#This Row],[Name]],M.Rd!$A:$T,20,FALSE)</f>
        <v>2380</v>
      </c>
    </row>
    <row r="2239" spans="1:7" x14ac:dyDescent="0.25">
      <c r="A2239" s="44" t="s">
        <v>539</v>
      </c>
      <c r="B2239" s="49">
        <v>48.7</v>
      </c>
      <c r="C2239" s="49">
        <v>8</v>
      </c>
      <c r="D2239" s="46">
        <v>271</v>
      </c>
      <c r="E2239" s="55">
        <f>VLOOKUP(Table12[[#This Row],[Name]],M.Rd!$A:$T,MATCH(Table12[[#This Row],[L.eff]],M.Rd!$C$2:$S$2)+2,FALSE)</f>
        <v>1E-3</v>
      </c>
      <c r="F2239" s="55">
        <f>VLOOKUP(Table12[[#This Row],[Name]],V.Rd!$A:$B,2,FALSE)</f>
        <v>818</v>
      </c>
      <c r="G2239" s="55">
        <f>VLOOKUP(Table12[[#This Row],[Name]],M.Rd!$A:$T,20,FALSE)</f>
        <v>2380</v>
      </c>
    </row>
    <row r="2240" spans="1:7" x14ac:dyDescent="0.25">
      <c r="A2240" s="44" t="s">
        <v>539</v>
      </c>
      <c r="B2240" s="49">
        <v>48.7</v>
      </c>
      <c r="C2240" s="49">
        <v>9</v>
      </c>
      <c r="D2240" s="46">
        <v>217</v>
      </c>
      <c r="E2240" s="55">
        <f>VLOOKUP(Table12[[#This Row],[Name]],M.Rd!$A:$T,MATCH(Table12[[#This Row],[L.eff]],M.Rd!$C$2:$S$2)+2,FALSE)</f>
        <v>1E-3</v>
      </c>
      <c r="F2240" s="55">
        <f>VLOOKUP(Table12[[#This Row],[Name]],V.Rd!$A:$B,2,FALSE)</f>
        <v>818</v>
      </c>
      <c r="G2240" s="55">
        <f>VLOOKUP(Table12[[#This Row],[Name]],M.Rd!$A:$T,20,FALSE)</f>
        <v>2380</v>
      </c>
    </row>
    <row r="2241" spans="1:7" x14ac:dyDescent="0.25">
      <c r="A2241" s="44" t="s">
        <v>539</v>
      </c>
      <c r="B2241" s="49">
        <v>48.7</v>
      </c>
      <c r="C2241" s="49">
        <v>10</v>
      </c>
      <c r="D2241" s="46">
        <v>177</v>
      </c>
      <c r="E2241" s="55">
        <f>VLOOKUP(Table12[[#This Row],[Name]],M.Rd!$A:$T,MATCH(Table12[[#This Row],[L.eff]],M.Rd!$C$2:$S$2)+2,FALSE)</f>
        <v>1E-3</v>
      </c>
      <c r="F2241" s="55">
        <f>VLOOKUP(Table12[[#This Row],[Name]],V.Rd!$A:$B,2,FALSE)</f>
        <v>818</v>
      </c>
      <c r="G2241" s="55">
        <f>VLOOKUP(Table12[[#This Row],[Name]],M.Rd!$A:$T,20,FALSE)</f>
        <v>2380</v>
      </c>
    </row>
    <row r="2242" spans="1:7" x14ac:dyDescent="0.25">
      <c r="A2242" s="44" t="s">
        <v>539</v>
      </c>
      <c r="B2242" s="49">
        <v>48.7</v>
      </c>
      <c r="C2242" s="49">
        <v>11</v>
      </c>
      <c r="D2242" s="46">
        <v>147</v>
      </c>
      <c r="E2242" s="55">
        <f>VLOOKUP(Table12[[#This Row],[Name]],M.Rd!$A:$T,MATCH(Table12[[#This Row],[L.eff]],M.Rd!$C$2:$S$2)+2,FALSE)</f>
        <v>1E-3</v>
      </c>
      <c r="F2242" s="55">
        <f>VLOOKUP(Table12[[#This Row],[Name]],V.Rd!$A:$B,2,FALSE)</f>
        <v>818</v>
      </c>
      <c r="G2242" s="55">
        <f>VLOOKUP(Table12[[#This Row],[Name]],M.Rd!$A:$T,20,FALSE)</f>
        <v>2380</v>
      </c>
    </row>
    <row r="2243" spans="1:7" x14ac:dyDescent="0.25">
      <c r="A2243" s="44" t="s">
        <v>539</v>
      </c>
      <c r="B2243" s="49">
        <v>48.7</v>
      </c>
      <c r="C2243" s="49">
        <v>12</v>
      </c>
      <c r="D2243" s="46">
        <v>124</v>
      </c>
      <c r="E2243" s="55">
        <f>VLOOKUP(Table12[[#This Row],[Name]],M.Rd!$A:$T,MATCH(Table12[[#This Row],[L.eff]],M.Rd!$C$2:$S$2)+2,FALSE)</f>
        <v>1E-3</v>
      </c>
      <c r="F2243" s="55">
        <f>VLOOKUP(Table12[[#This Row],[Name]],V.Rd!$A:$B,2,FALSE)</f>
        <v>818</v>
      </c>
      <c r="G2243" s="55">
        <f>VLOOKUP(Table12[[#This Row],[Name]],M.Rd!$A:$T,20,FALSE)</f>
        <v>2380</v>
      </c>
    </row>
    <row r="2244" spans="1:7" x14ac:dyDescent="0.25">
      <c r="A2244" s="44" t="s">
        <v>539</v>
      </c>
      <c r="B2244" s="49">
        <v>48.7</v>
      </c>
      <c r="C2244" s="49">
        <v>13</v>
      </c>
      <c r="D2244" s="46">
        <v>106</v>
      </c>
      <c r="E2244" s="55">
        <f>VLOOKUP(Table12[[#This Row],[Name]],M.Rd!$A:$T,MATCH(Table12[[#This Row],[L.eff]],M.Rd!$C$2:$S$2)+2,FALSE)</f>
        <v>1E-3</v>
      </c>
      <c r="F2244" s="55">
        <f>VLOOKUP(Table12[[#This Row],[Name]],V.Rd!$A:$B,2,FALSE)</f>
        <v>818</v>
      </c>
      <c r="G2244" s="55">
        <f>VLOOKUP(Table12[[#This Row],[Name]],M.Rd!$A:$T,20,FALSE)</f>
        <v>2380</v>
      </c>
    </row>
    <row r="2245" spans="1:7" x14ac:dyDescent="0.25">
      <c r="A2245" s="44" t="s">
        <v>539</v>
      </c>
      <c r="B2245" s="49">
        <v>48.7</v>
      </c>
      <c r="C2245" s="49">
        <v>14</v>
      </c>
      <c r="D2245" s="46">
        <v>91.8</v>
      </c>
      <c r="E2245" s="55">
        <f>VLOOKUP(Table12[[#This Row],[Name]],M.Rd!$A:$T,MATCH(Table12[[#This Row],[L.eff]],M.Rd!$C$2:$S$2)+2,FALSE)</f>
        <v>1E-3</v>
      </c>
      <c r="F2245" s="55">
        <f>VLOOKUP(Table12[[#This Row],[Name]],V.Rd!$A:$B,2,FALSE)</f>
        <v>818</v>
      </c>
      <c r="G2245" s="55">
        <f>VLOOKUP(Table12[[#This Row],[Name]],M.Rd!$A:$T,20,FALSE)</f>
        <v>2380</v>
      </c>
    </row>
    <row r="2246" spans="1:7" x14ac:dyDescent="0.25">
      <c r="A2246" s="43" t="s">
        <v>536</v>
      </c>
      <c r="B2246" s="48">
        <v>26.1</v>
      </c>
      <c r="C2246" s="48">
        <v>1</v>
      </c>
      <c r="D2246" s="47">
        <v>1150</v>
      </c>
      <c r="E2246" s="55">
        <f>VLOOKUP(Table12[[#This Row],[Name]],M.Rd!$A:$T,MATCH(Table12[[#This Row],[L.eff]],M.Rd!$C$2:$S$2)+2,FALSE)</f>
        <v>68.900000000000006</v>
      </c>
      <c r="F2246" s="55">
        <f>VLOOKUP(Table12[[#This Row],[Name]],V.Rd!$A:$B,2,FALSE)</f>
        <v>439</v>
      </c>
      <c r="G2246" s="55">
        <f>VLOOKUP(Table12[[#This Row],[Name]],M.Rd!$A:$T,20,FALSE)</f>
        <v>1410</v>
      </c>
    </row>
    <row r="2247" spans="1:7" x14ac:dyDescent="0.25">
      <c r="A2247" s="44" t="s">
        <v>536</v>
      </c>
      <c r="B2247" s="49">
        <v>26.1</v>
      </c>
      <c r="C2247" s="49">
        <v>1.5</v>
      </c>
      <c r="D2247" s="46">
        <v>1100</v>
      </c>
      <c r="E2247" s="55">
        <f>VLOOKUP(Table12[[#This Row],[Name]],M.Rd!$A:$T,MATCH(Table12[[#This Row],[L.eff]],M.Rd!$C$2:$S$2)+2,FALSE)</f>
        <v>68.900000000000006</v>
      </c>
      <c r="F2247" s="55">
        <f>VLOOKUP(Table12[[#This Row],[Name]],V.Rd!$A:$B,2,FALSE)</f>
        <v>439</v>
      </c>
      <c r="G2247" s="55">
        <f>VLOOKUP(Table12[[#This Row],[Name]],M.Rd!$A:$T,20,FALSE)</f>
        <v>1410</v>
      </c>
    </row>
    <row r="2248" spans="1:7" x14ac:dyDescent="0.25">
      <c r="A2248" s="44" t="s">
        <v>536</v>
      </c>
      <c r="B2248" s="49">
        <v>26.1</v>
      </c>
      <c r="C2248" s="49">
        <v>2</v>
      </c>
      <c r="D2248" s="46">
        <v>1030</v>
      </c>
      <c r="E2248" s="55">
        <f>VLOOKUP(Table12[[#This Row],[Name]],M.Rd!$A:$T,MATCH(Table12[[#This Row],[L.eff]],M.Rd!$C$2:$S$2)+2,FALSE)</f>
        <v>68.900000000000006</v>
      </c>
      <c r="F2248" s="55">
        <f>VLOOKUP(Table12[[#This Row],[Name]],V.Rd!$A:$B,2,FALSE)</f>
        <v>439</v>
      </c>
      <c r="G2248" s="55">
        <f>VLOOKUP(Table12[[#This Row],[Name]],M.Rd!$A:$T,20,FALSE)</f>
        <v>1410</v>
      </c>
    </row>
    <row r="2249" spans="1:7" x14ac:dyDescent="0.25">
      <c r="A2249" s="44" t="s">
        <v>536</v>
      </c>
      <c r="B2249" s="49">
        <v>26.1</v>
      </c>
      <c r="C2249" s="49">
        <v>2.5</v>
      </c>
      <c r="D2249" s="46">
        <v>941</v>
      </c>
      <c r="E2249" s="55">
        <f>VLOOKUP(Table12[[#This Row],[Name]],M.Rd!$A:$T,MATCH(Table12[[#This Row],[L.eff]],M.Rd!$C$2:$S$2)+2,FALSE)</f>
        <v>68.900000000000006</v>
      </c>
      <c r="F2249" s="55">
        <f>VLOOKUP(Table12[[#This Row],[Name]],V.Rd!$A:$B,2,FALSE)</f>
        <v>439</v>
      </c>
      <c r="G2249" s="55">
        <f>VLOOKUP(Table12[[#This Row],[Name]],M.Rd!$A:$T,20,FALSE)</f>
        <v>1410</v>
      </c>
    </row>
    <row r="2250" spans="1:7" x14ac:dyDescent="0.25">
      <c r="A2250" s="44" t="s">
        <v>536</v>
      </c>
      <c r="B2250" s="49">
        <v>26.1</v>
      </c>
      <c r="C2250" s="49">
        <v>3</v>
      </c>
      <c r="D2250" s="46">
        <v>820</v>
      </c>
      <c r="E2250" s="55">
        <f>VLOOKUP(Table12[[#This Row],[Name]],M.Rd!$A:$T,MATCH(Table12[[#This Row],[L.eff]],M.Rd!$C$2:$S$2)+2,FALSE)</f>
        <v>68.900000000000006</v>
      </c>
      <c r="F2250" s="55">
        <f>VLOOKUP(Table12[[#This Row],[Name]],V.Rd!$A:$B,2,FALSE)</f>
        <v>439</v>
      </c>
      <c r="G2250" s="55">
        <f>VLOOKUP(Table12[[#This Row],[Name]],M.Rd!$A:$T,20,FALSE)</f>
        <v>1410</v>
      </c>
    </row>
    <row r="2251" spans="1:7" x14ac:dyDescent="0.25">
      <c r="A2251" s="44" t="s">
        <v>536</v>
      </c>
      <c r="B2251" s="49">
        <v>26.1</v>
      </c>
      <c r="C2251" s="49">
        <v>3.5</v>
      </c>
      <c r="D2251" s="46">
        <v>688</v>
      </c>
      <c r="E2251" s="55">
        <f>VLOOKUP(Table12[[#This Row],[Name]],M.Rd!$A:$T,MATCH(Table12[[#This Row],[L.eff]],M.Rd!$C$2:$S$2)+2,FALSE)</f>
        <v>68.900000000000006</v>
      </c>
      <c r="F2251" s="55">
        <f>VLOOKUP(Table12[[#This Row],[Name]],V.Rd!$A:$B,2,FALSE)</f>
        <v>439</v>
      </c>
      <c r="G2251" s="55">
        <f>VLOOKUP(Table12[[#This Row],[Name]],M.Rd!$A:$T,20,FALSE)</f>
        <v>1410</v>
      </c>
    </row>
    <row r="2252" spans="1:7" x14ac:dyDescent="0.25">
      <c r="A2252" s="44" t="s">
        <v>536</v>
      </c>
      <c r="B2252" s="49">
        <v>26.1</v>
      </c>
      <c r="C2252" s="49">
        <v>4</v>
      </c>
      <c r="D2252" s="46">
        <v>569</v>
      </c>
      <c r="E2252" s="55">
        <f>VLOOKUP(Table12[[#This Row],[Name]],M.Rd!$A:$T,MATCH(Table12[[#This Row],[L.eff]],M.Rd!$C$2:$S$2)+2,FALSE)</f>
        <v>68.900000000000006</v>
      </c>
      <c r="F2252" s="55">
        <f>VLOOKUP(Table12[[#This Row],[Name]],V.Rd!$A:$B,2,FALSE)</f>
        <v>439</v>
      </c>
      <c r="G2252" s="55">
        <f>VLOOKUP(Table12[[#This Row],[Name]],M.Rd!$A:$T,20,FALSE)</f>
        <v>1410</v>
      </c>
    </row>
    <row r="2253" spans="1:7" x14ac:dyDescent="0.25">
      <c r="A2253" s="44" t="s">
        <v>536</v>
      </c>
      <c r="B2253" s="49">
        <v>26.1</v>
      </c>
      <c r="C2253" s="49">
        <v>5</v>
      </c>
      <c r="D2253" s="46">
        <v>394</v>
      </c>
      <c r="E2253" s="55">
        <f>VLOOKUP(Table12[[#This Row],[Name]],M.Rd!$A:$T,MATCH(Table12[[#This Row],[L.eff]],M.Rd!$C$2:$S$2)+2,FALSE)</f>
        <v>68.900000000000006</v>
      </c>
      <c r="F2253" s="55">
        <f>VLOOKUP(Table12[[#This Row],[Name]],V.Rd!$A:$B,2,FALSE)</f>
        <v>439</v>
      </c>
      <c r="G2253" s="55">
        <f>VLOOKUP(Table12[[#This Row],[Name]],M.Rd!$A:$T,20,FALSE)</f>
        <v>1410</v>
      </c>
    </row>
    <row r="2254" spans="1:7" x14ac:dyDescent="0.25">
      <c r="A2254" s="44" t="s">
        <v>536</v>
      </c>
      <c r="B2254" s="49">
        <v>26.1</v>
      </c>
      <c r="C2254" s="49">
        <v>6</v>
      </c>
      <c r="D2254" s="46">
        <v>284</v>
      </c>
      <c r="E2254" s="55">
        <f>VLOOKUP(Table12[[#This Row],[Name]],M.Rd!$A:$T,MATCH(Table12[[#This Row],[L.eff]],M.Rd!$C$2:$S$2)+2,FALSE)</f>
        <v>68.900000000000006</v>
      </c>
      <c r="F2254" s="55">
        <f>VLOOKUP(Table12[[#This Row],[Name]],V.Rd!$A:$B,2,FALSE)</f>
        <v>439</v>
      </c>
      <c r="G2254" s="55">
        <f>VLOOKUP(Table12[[#This Row],[Name]],M.Rd!$A:$T,20,FALSE)</f>
        <v>1410</v>
      </c>
    </row>
    <row r="2255" spans="1:7" x14ac:dyDescent="0.25">
      <c r="A2255" s="44" t="s">
        <v>536</v>
      </c>
      <c r="B2255" s="49">
        <v>26.1</v>
      </c>
      <c r="C2255" s="49">
        <v>7</v>
      </c>
      <c r="D2255" s="46">
        <v>213</v>
      </c>
      <c r="E2255" s="55">
        <f>VLOOKUP(Table12[[#This Row],[Name]],M.Rd!$A:$T,MATCH(Table12[[#This Row],[L.eff]],M.Rd!$C$2:$S$2)+2,FALSE)</f>
        <v>68.900000000000006</v>
      </c>
      <c r="F2255" s="55">
        <f>VLOOKUP(Table12[[#This Row],[Name]],V.Rd!$A:$B,2,FALSE)</f>
        <v>439</v>
      </c>
      <c r="G2255" s="55">
        <f>VLOOKUP(Table12[[#This Row],[Name]],M.Rd!$A:$T,20,FALSE)</f>
        <v>1410</v>
      </c>
    </row>
    <row r="2256" spans="1:7" x14ac:dyDescent="0.25">
      <c r="A2256" s="44" t="s">
        <v>536</v>
      </c>
      <c r="B2256" s="49">
        <v>26.1</v>
      </c>
      <c r="C2256" s="49">
        <v>8</v>
      </c>
      <c r="D2256" s="46">
        <v>166</v>
      </c>
      <c r="E2256" s="55">
        <f>VLOOKUP(Table12[[#This Row],[Name]],M.Rd!$A:$T,MATCH(Table12[[#This Row],[L.eff]],M.Rd!$C$2:$S$2)+2,FALSE)</f>
        <v>68.900000000000006</v>
      </c>
      <c r="F2256" s="55">
        <f>VLOOKUP(Table12[[#This Row],[Name]],V.Rd!$A:$B,2,FALSE)</f>
        <v>439</v>
      </c>
      <c r="G2256" s="55">
        <f>VLOOKUP(Table12[[#This Row],[Name]],M.Rd!$A:$T,20,FALSE)</f>
        <v>1410</v>
      </c>
    </row>
    <row r="2257" spans="1:7" x14ac:dyDescent="0.25">
      <c r="A2257" s="44" t="s">
        <v>536</v>
      </c>
      <c r="B2257" s="49">
        <v>26.1</v>
      </c>
      <c r="C2257" s="49">
        <v>9</v>
      </c>
      <c r="D2257" s="46">
        <v>132</v>
      </c>
      <c r="E2257" s="55">
        <f>VLOOKUP(Table12[[#This Row],[Name]],M.Rd!$A:$T,MATCH(Table12[[#This Row],[L.eff]],M.Rd!$C$2:$S$2)+2,FALSE)</f>
        <v>1E-3</v>
      </c>
      <c r="F2257" s="55">
        <f>VLOOKUP(Table12[[#This Row],[Name]],V.Rd!$A:$B,2,FALSE)</f>
        <v>439</v>
      </c>
      <c r="G2257" s="55">
        <f>VLOOKUP(Table12[[#This Row],[Name]],M.Rd!$A:$T,20,FALSE)</f>
        <v>1410</v>
      </c>
    </row>
    <row r="2258" spans="1:7" x14ac:dyDescent="0.25">
      <c r="A2258" s="44" t="s">
        <v>536</v>
      </c>
      <c r="B2258" s="49">
        <v>26.1</v>
      </c>
      <c r="C2258" s="49">
        <v>10</v>
      </c>
      <c r="D2258" s="46">
        <v>108</v>
      </c>
      <c r="E2258" s="55">
        <f>VLOOKUP(Table12[[#This Row],[Name]],M.Rd!$A:$T,MATCH(Table12[[#This Row],[L.eff]],M.Rd!$C$2:$S$2)+2,FALSE)</f>
        <v>1E-3</v>
      </c>
      <c r="F2258" s="55">
        <f>VLOOKUP(Table12[[#This Row],[Name]],V.Rd!$A:$B,2,FALSE)</f>
        <v>439</v>
      </c>
      <c r="G2258" s="55">
        <f>VLOOKUP(Table12[[#This Row],[Name]],M.Rd!$A:$T,20,FALSE)</f>
        <v>1410</v>
      </c>
    </row>
    <row r="2259" spans="1:7" x14ac:dyDescent="0.25">
      <c r="A2259" s="44" t="s">
        <v>536</v>
      </c>
      <c r="B2259" s="49">
        <v>26.1</v>
      </c>
      <c r="C2259" s="49">
        <v>11</v>
      </c>
      <c r="D2259" s="46">
        <v>89.9</v>
      </c>
      <c r="E2259" s="55">
        <f>VLOOKUP(Table12[[#This Row],[Name]],M.Rd!$A:$T,MATCH(Table12[[#This Row],[L.eff]],M.Rd!$C$2:$S$2)+2,FALSE)</f>
        <v>1E-3</v>
      </c>
      <c r="F2259" s="55">
        <f>VLOOKUP(Table12[[#This Row],[Name]],V.Rd!$A:$B,2,FALSE)</f>
        <v>439</v>
      </c>
      <c r="G2259" s="55">
        <f>VLOOKUP(Table12[[#This Row],[Name]],M.Rd!$A:$T,20,FALSE)</f>
        <v>1410</v>
      </c>
    </row>
    <row r="2260" spans="1:7" x14ac:dyDescent="0.25">
      <c r="A2260" s="44" t="s">
        <v>536</v>
      </c>
      <c r="B2260" s="49">
        <v>26.1</v>
      </c>
      <c r="C2260" s="49">
        <v>12</v>
      </c>
      <c r="D2260" s="46">
        <v>75.900000000000006</v>
      </c>
      <c r="E2260" s="55">
        <f>VLOOKUP(Table12[[#This Row],[Name]],M.Rd!$A:$T,MATCH(Table12[[#This Row],[L.eff]],M.Rd!$C$2:$S$2)+2,FALSE)</f>
        <v>1E-3</v>
      </c>
      <c r="F2260" s="55">
        <f>VLOOKUP(Table12[[#This Row],[Name]],V.Rd!$A:$B,2,FALSE)</f>
        <v>439</v>
      </c>
      <c r="G2260" s="55">
        <f>VLOOKUP(Table12[[#This Row],[Name]],M.Rd!$A:$T,20,FALSE)</f>
        <v>1410</v>
      </c>
    </row>
    <row r="2261" spans="1:7" x14ac:dyDescent="0.25">
      <c r="A2261" s="44" t="s">
        <v>536</v>
      </c>
      <c r="B2261" s="49">
        <v>26.1</v>
      </c>
      <c r="C2261" s="49">
        <v>13</v>
      </c>
      <c r="D2261" s="46">
        <v>65</v>
      </c>
      <c r="E2261" s="55">
        <f>VLOOKUP(Table12[[#This Row],[Name]],M.Rd!$A:$T,MATCH(Table12[[#This Row],[L.eff]],M.Rd!$C$2:$S$2)+2,FALSE)</f>
        <v>1E-3</v>
      </c>
      <c r="F2261" s="55">
        <f>VLOOKUP(Table12[[#This Row],[Name]],V.Rd!$A:$B,2,FALSE)</f>
        <v>439</v>
      </c>
      <c r="G2261" s="55">
        <f>VLOOKUP(Table12[[#This Row],[Name]],M.Rd!$A:$T,20,FALSE)</f>
        <v>1410</v>
      </c>
    </row>
    <row r="2262" spans="1:7" x14ac:dyDescent="0.25">
      <c r="A2262" s="44" t="s">
        <v>536</v>
      </c>
      <c r="B2262" s="49">
        <v>26.1</v>
      </c>
      <c r="C2262" s="49">
        <v>14</v>
      </c>
      <c r="D2262" s="46">
        <v>56.2</v>
      </c>
      <c r="E2262" s="55">
        <f>VLOOKUP(Table12[[#This Row],[Name]],M.Rd!$A:$T,MATCH(Table12[[#This Row],[L.eff]],M.Rd!$C$2:$S$2)+2,FALSE)</f>
        <v>1E-3</v>
      </c>
      <c r="F2262" s="55">
        <f>VLOOKUP(Table12[[#This Row],[Name]],V.Rd!$A:$B,2,FALSE)</f>
        <v>439</v>
      </c>
      <c r="G2262" s="55">
        <f>VLOOKUP(Table12[[#This Row],[Name]],M.Rd!$A:$T,20,FALSE)</f>
        <v>1410</v>
      </c>
    </row>
    <row r="2263" spans="1:7" x14ac:dyDescent="0.25">
      <c r="A2263" s="43" t="s">
        <v>537</v>
      </c>
      <c r="B2263" s="48">
        <v>32.6</v>
      </c>
      <c r="C2263" s="48">
        <v>1</v>
      </c>
      <c r="D2263" s="47">
        <v>1440</v>
      </c>
      <c r="E2263" s="55">
        <f>VLOOKUP(Table12[[#This Row],[Name]],M.Rd!$A:$T,MATCH(Table12[[#This Row],[L.eff]],M.Rd!$C$2:$S$2)+2,FALSE)</f>
        <v>84.8</v>
      </c>
      <c r="F2263" s="55">
        <f>VLOOKUP(Table12[[#This Row],[Name]],V.Rd!$A:$B,2,FALSE)</f>
        <v>548</v>
      </c>
      <c r="G2263" s="55">
        <f>VLOOKUP(Table12[[#This Row],[Name]],M.Rd!$A:$T,20,FALSE)</f>
        <v>1710</v>
      </c>
    </row>
    <row r="2264" spans="1:7" x14ac:dyDescent="0.25">
      <c r="A2264" s="44" t="s">
        <v>537</v>
      </c>
      <c r="B2264" s="49">
        <v>32.6</v>
      </c>
      <c r="C2264" s="49">
        <v>1.5</v>
      </c>
      <c r="D2264" s="46">
        <v>1370</v>
      </c>
      <c r="E2264" s="55">
        <f>VLOOKUP(Table12[[#This Row],[Name]],M.Rd!$A:$T,MATCH(Table12[[#This Row],[L.eff]],M.Rd!$C$2:$S$2)+2,FALSE)</f>
        <v>84.8</v>
      </c>
      <c r="F2264" s="55">
        <f>VLOOKUP(Table12[[#This Row],[Name]],V.Rd!$A:$B,2,FALSE)</f>
        <v>548</v>
      </c>
      <c r="G2264" s="55">
        <f>VLOOKUP(Table12[[#This Row],[Name]],M.Rd!$A:$T,20,FALSE)</f>
        <v>1710</v>
      </c>
    </row>
    <row r="2265" spans="1:7" x14ac:dyDescent="0.25">
      <c r="A2265" s="44" t="s">
        <v>537</v>
      </c>
      <c r="B2265" s="49">
        <v>32.6</v>
      </c>
      <c r="C2265" s="49">
        <v>2</v>
      </c>
      <c r="D2265" s="46">
        <v>1280</v>
      </c>
      <c r="E2265" s="55">
        <f>VLOOKUP(Table12[[#This Row],[Name]],M.Rd!$A:$T,MATCH(Table12[[#This Row],[L.eff]],M.Rd!$C$2:$S$2)+2,FALSE)</f>
        <v>84.8</v>
      </c>
      <c r="F2265" s="55">
        <f>VLOOKUP(Table12[[#This Row],[Name]],V.Rd!$A:$B,2,FALSE)</f>
        <v>548</v>
      </c>
      <c r="G2265" s="55">
        <f>VLOOKUP(Table12[[#This Row],[Name]],M.Rd!$A:$T,20,FALSE)</f>
        <v>1710</v>
      </c>
    </row>
    <row r="2266" spans="1:7" x14ac:dyDescent="0.25">
      <c r="A2266" s="44" t="s">
        <v>537</v>
      </c>
      <c r="B2266" s="49">
        <v>32.6</v>
      </c>
      <c r="C2266" s="49">
        <v>2.5</v>
      </c>
      <c r="D2266" s="46">
        <v>1160</v>
      </c>
      <c r="E2266" s="55">
        <f>VLOOKUP(Table12[[#This Row],[Name]],M.Rd!$A:$T,MATCH(Table12[[#This Row],[L.eff]],M.Rd!$C$2:$S$2)+2,FALSE)</f>
        <v>84.8</v>
      </c>
      <c r="F2266" s="55">
        <f>VLOOKUP(Table12[[#This Row],[Name]],V.Rd!$A:$B,2,FALSE)</f>
        <v>548</v>
      </c>
      <c r="G2266" s="55">
        <f>VLOOKUP(Table12[[#This Row],[Name]],M.Rd!$A:$T,20,FALSE)</f>
        <v>1710</v>
      </c>
    </row>
    <row r="2267" spans="1:7" x14ac:dyDescent="0.25">
      <c r="A2267" s="44" t="s">
        <v>537</v>
      </c>
      <c r="B2267" s="49">
        <v>32.6</v>
      </c>
      <c r="C2267" s="49">
        <v>3</v>
      </c>
      <c r="D2267" s="46">
        <v>1010</v>
      </c>
      <c r="E2267" s="55">
        <f>VLOOKUP(Table12[[#This Row],[Name]],M.Rd!$A:$T,MATCH(Table12[[#This Row],[L.eff]],M.Rd!$C$2:$S$2)+2,FALSE)</f>
        <v>84.8</v>
      </c>
      <c r="F2267" s="55">
        <f>VLOOKUP(Table12[[#This Row],[Name]],V.Rd!$A:$B,2,FALSE)</f>
        <v>548</v>
      </c>
      <c r="G2267" s="55">
        <f>VLOOKUP(Table12[[#This Row],[Name]],M.Rd!$A:$T,20,FALSE)</f>
        <v>1710</v>
      </c>
    </row>
    <row r="2268" spans="1:7" x14ac:dyDescent="0.25">
      <c r="A2268" s="44" t="s">
        <v>537</v>
      </c>
      <c r="B2268" s="49">
        <v>32.6</v>
      </c>
      <c r="C2268" s="49">
        <v>3.5</v>
      </c>
      <c r="D2268" s="46">
        <v>841</v>
      </c>
      <c r="E2268" s="55">
        <f>VLOOKUP(Table12[[#This Row],[Name]],M.Rd!$A:$T,MATCH(Table12[[#This Row],[L.eff]],M.Rd!$C$2:$S$2)+2,FALSE)</f>
        <v>84.8</v>
      </c>
      <c r="F2268" s="55">
        <f>VLOOKUP(Table12[[#This Row],[Name]],V.Rd!$A:$B,2,FALSE)</f>
        <v>548</v>
      </c>
      <c r="G2268" s="55">
        <f>VLOOKUP(Table12[[#This Row],[Name]],M.Rd!$A:$T,20,FALSE)</f>
        <v>1710</v>
      </c>
    </row>
    <row r="2269" spans="1:7" x14ac:dyDescent="0.25">
      <c r="A2269" s="44" t="s">
        <v>537</v>
      </c>
      <c r="B2269" s="49">
        <v>32.6</v>
      </c>
      <c r="C2269" s="49">
        <v>4</v>
      </c>
      <c r="D2269" s="46">
        <v>693</v>
      </c>
      <c r="E2269" s="55">
        <f>VLOOKUP(Table12[[#This Row],[Name]],M.Rd!$A:$T,MATCH(Table12[[#This Row],[L.eff]],M.Rd!$C$2:$S$2)+2,FALSE)</f>
        <v>84.8</v>
      </c>
      <c r="F2269" s="55">
        <f>VLOOKUP(Table12[[#This Row],[Name]],V.Rd!$A:$B,2,FALSE)</f>
        <v>548</v>
      </c>
      <c r="G2269" s="55">
        <f>VLOOKUP(Table12[[#This Row],[Name]],M.Rd!$A:$T,20,FALSE)</f>
        <v>1710</v>
      </c>
    </row>
    <row r="2270" spans="1:7" x14ac:dyDescent="0.25">
      <c r="A2270" s="44" t="s">
        <v>537</v>
      </c>
      <c r="B2270" s="49">
        <v>32.6</v>
      </c>
      <c r="C2270" s="49">
        <v>5</v>
      </c>
      <c r="D2270" s="46">
        <v>477</v>
      </c>
      <c r="E2270" s="55">
        <f>VLOOKUP(Table12[[#This Row],[Name]],M.Rd!$A:$T,MATCH(Table12[[#This Row],[L.eff]],M.Rd!$C$2:$S$2)+2,FALSE)</f>
        <v>84.8</v>
      </c>
      <c r="F2270" s="55">
        <f>VLOOKUP(Table12[[#This Row],[Name]],V.Rd!$A:$B,2,FALSE)</f>
        <v>548</v>
      </c>
      <c r="G2270" s="55">
        <f>VLOOKUP(Table12[[#This Row],[Name]],M.Rd!$A:$T,20,FALSE)</f>
        <v>1710</v>
      </c>
    </row>
    <row r="2271" spans="1:7" x14ac:dyDescent="0.25">
      <c r="A2271" s="44" t="s">
        <v>537</v>
      </c>
      <c r="B2271" s="49">
        <v>32.6</v>
      </c>
      <c r="C2271" s="49">
        <v>6</v>
      </c>
      <c r="D2271" s="46">
        <v>344</v>
      </c>
      <c r="E2271" s="55">
        <f>VLOOKUP(Table12[[#This Row],[Name]],M.Rd!$A:$T,MATCH(Table12[[#This Row],[L.eff]],M.Rd!$C$2:$S$2)+2,FALSE)</f>
        <v>84.8</v>
      </c>
      <c r="F2271" s="55">
        <f>VLOOKUP(Table12[[#This Row],[Name]],V.Rd!$A:$B,2,FALSE)</f>
        <v>548</v>
      </c>
      <c r="G2271" s="55">
        <f>VLOOKUP(Table12[[#This Row],[Name]],M.Rd!$A:$T,20,FALSE)</f>
        <v>1710</v>
      </c>
    </row>
    <row r="2272" spans="1:7" x14ac:dyDescent="0.25">
      <c r="A2272" s="44" t="s">
        <v>537</v>
      </c>
      <c r="B2272" s="49">
        <v>32.6</v>
      </c>
      <c r="C2272" s="49">
        <v>7</v>
      </c>
      <c r="D2272" s="46">
        <v>258</v>
      </c>
      <c r="E2272" s="55">
        <f>VLOOKUP(Table12[[#This Row],[Name]],M.Rd!$A:$T,MATCH(Table12[[#This Row],[L.eff]],M.Rd!$C$2:$S$2)+2,FALSE)</f>
        <v>84.8</v>
      </c>
      <c r="F2272" s="55">
        <f>VLOOKUP(Table12[[#This Row],[Name]],V.Rd!$A:$B,2,FALSE)</f>
        <v>548</v>
      </c>
      <c r="G2272" s="55">
        <f>VLOOKUP(Table12[[#This Row],[Name]],M.Rd!$A:$T,20,FALSE)</f>
        <v>1710</v>
      </c>
    </row>
    <row r="2273" spans="1:7" x14ac:dyDescent="0.25">
      <c r="A2273" s="44" t="s">
        <v>537</v>
      </c>
      <c r="B2273" s="49">
        <v>32.6</v>
      </c>
      <c r="C2273" s="49">
        <v>8</v>
      </c>
      <c r="D2273" s="46">
        <v>200</v>
      </c>
      <c r="E2273" s="55">
        <f>VLOOKUP(Table12[[#This Row],[Name]],M.Rd!$A:$T,MATCH(Table12[[#This Row],[L.eff]],M.Rd!$C$2:$S$2)+2,FALSE)</f>
        <v>1E-3</v>
      </c>
      <c r="F2273" s="55">
        <f>VLOOKUP(Table12[[#This Row],[Name]],V.Rd!$A:$B,2,FALSE)</f>
        <v>548</v>
      </c>
      <c r="G2273" s="55">
        <f>VLOOKUP(Table12[[#This Row],[Name]],M.Rd!$A:$T,20,FALSE)</f>
        <v>1710</v>
      </c>
    </row>
    <row r="2274" spans="1:7" x14ac:dyDescent="0.25">
      <c r="A2274" s="44" t="s">
        <v>537</v>
      </c>
      <c r="B2274" s="49">
        <v>32.6</v>
      </c>
      <c r="C2274" s="49">
        <v>9</v>
      </c>
      <c r="D2274" s="46">
        <v>160</v>
      </c>
      <c r="E2274" s="55">
        <f>VLOOKUP(Table12[[#This Row],[Name]],M.Rd!$A:$T,MATCH(Table12[[#This Row],[L.eff]],M.Rd!$C$2:$S$2)+2,FALSE)</f>
        <v>1E-3</v>
      </c>
      <c r="F2274" s="55">
        <f>VLOOKUP(Table12[[#This Row],[Name]],V.Rd!$A:$B,2,FALSE)</f>
        <v>548</v>
      </c>
      <c r="G2274" s="55">
        <f>VLOOKUP(Table12[[#This Row],[Name]],M.Rd!$A:$T,20,FALSE)</f>
        <v>1710</v>
      </c>
    </row>
    <row r="2275" spans="1:7" x14ac:dyDescent="0.25">
      <c r="A2275" s="44" t="s">
        <v>537</v>
      </c>
      <c r="B2275" s="49">
        <v>32.6</v>
      </c>
      <c r="C2275" s="49">
        <v>10</v>
      </c>
      <c r="D2275" s="46">
        <v>131</v>
      </c>
      <c r="E2275" s="55">
        <f>VLOOKUP(Table12[[#This Row],[Name]],M.Rd!$A:$T,MATCH(Table12[[#This Row],[L.eff]],M.Rd!$C$2:$S$2)+2,FALSE)</f>
        <v>1E-3</v>
      </c>
      <c r="F2275" s="55">
        <f>VLOOKUP(Table12[[#This Row],[Name]],V.Rd!$A:$B,2,FALSE)</f>
        <v>548</v>
      </c>
      <c r="G2275" s="55">
        <f>VLOOKUP(Table12[[#This Row],[Name]],M.Rd!$A:$T,20,FALSE)</f>
        <v>1710</v>
      </c>
    </row>
    <row r="2276" spans="1:7" x14ac:dyDescent="0.25">
      <c r="A2276" s="44" t="s">
        <v>537</v>
      </c>
      <c r="B2276" s="49">
        <v>32.6</v>
      </c>
      <c r="C2276" s="49">
        <v>11</v>
      </c>
      <c r="D2276" s="46">
        <v>109</v>
      </c>
      <c r="E2276" s="55">
        <f>VLOOKUP(Table12[[#This Row],[Name]],M.Rd!$A:$T,MATCH(Table12[[#This Row],[L.eff]],M.Rd!$C$2:$S$2)+2,FALSE)</f>
        <v>1E-3</v>
      </c>
      <c r="F2276" s="55">
        <f>VLOOKUP(Table12[[#This Row],[Name]],V.Rd!$A:$B,2,FALSE)</f>
        <v>548</v>
      </c>
      <c r="G2276" s="55">
        <f>VLOOKUP(Table12[[#This Row],[Name]],M.Rd!$A:$T,20,FALSE)</f>
        <v>1710</v>
      </c>
    </row>
    <row r="2277" spans="1:7" x14ac:dyDescent="0.25">
      <c r="A2277" s="44" t="s">
        <v>537</v>
      </c>
      <c r="B2277" s="49">
        <v>32.6</v>
      </c>
      <c r="C2277" s="49">
        <v>12</v>
      </c>
      <c r="D2277" s="46">
        <v>91.7</v>
      </c>
      <c r="E2277" s="55">
        <f>VLOOKUP(Table12[[#This Row],[Name]],M.Rd!$A:$T,MATCH(Table12[[#This Row],[L.eff]],M.Rd!$C$2:$S$2)+2,FALSE)</f>
        <v>1E-3</v>
      </c>
      <c r="F2277" s="55">
        <f>VLOOKUP(Table12[[#This Row],[Name]],V.Rd!$A:$B,2,FALSE)</f>
        <v>548</v>
      </c>
      <c r="G2277" s="55">
        <f>VLOOKUP(Table12[[#This Row],[Name]],M.Rd!$A:$T,20,FALSE)</f>
        <v>1710</v>
      </c>
    </row>
    <row r="2278" spans="1:7" x14ac:dyDescent="0.25">
      <c r="A2278" s="44" t="s">
        <v>537</v>
      </c>
      <c r="B2278" s="49">
        <v>32.6</v>
      </c>
      <c r="C2278" s="49">
        <v>13</v>
      </c>
      <c r="D2278" s="46">
        <v>78.5</v>
      </c>
      <c r="E2278" s="55">
        <f>VLOOKUP(Table12[[#This Row],[Name]],M.Rd!$A:$T,MATCH(Table12[[#This Row],[L.eff]],M.Rd!$C$2:$S$2)+2,FALSE)</f>
        <v>1E-3</v>
      </c>
      <c r="F2278" s="55">
        <f>VLOOKUP(Table12[[#This Row],[Name]],V.Rd!$A:$B,2,FALSE)</f>
        <v>548</v>
      </c>
      <c r="G2278" s="55">
        <f>VLOOKUP(Table12[[#This Row],[Name]],M.Rd!$A:$T,20,FALSE)</f>
        <v>1710</v>
      </c>
    </row>
    <row r="2279" spans="1:7" x14ac:dyDescent="0.25">
      <c r="A2279" s="44" t="s">
        <v>537</v>
      </c>
      <c r="B2279" s="49">
        <v>32.6</v>
      </c>
      <c r="C2279" s="49">
        <v>14</v>
      </c>
      <c r="D2279" s="46">
        <v>67.900000000000006</v>
      </c>
      <c r="E2279" s="55">
        <f>VLOOKUP(Table12[[#This Row],[Name]],M.Rd!$A:$T,MATCH(Table12[[#This Row],[L.eff]],M.Rd!$C$2:$S$2)+2,FALSE)</f>
        <v>1E-3</v>
      </c>
      <c r="F2279" s="55">
        <f>VLOOKUP(Table12[[#This Row],[Name]],V.Rd!$A:$B,2,FALSE)</f>
        <v>548</v>
      </c>
      <c r="G2279" s="55">
        <f>VLOOKUP(Table12[[#This Row],[Name]],M.Rd!$A:$T,20,FALSE)</f>
        <v>1710</v>
      </c>
    </row>
    <row r="2280" spans="1:7" x14ac:dyDescent="0.25">
      <c r="A2280" s="43" t="s">
        <v>542</v>
      </c>
      <c r="B2280" s="48">
        <v>43.1</v>
      </c>
      <c r="C2280" s="48">
        <v>1</v>
      </c>
      <c r="D2280" s="47">
        <v>1890</v>
      </c>
      <c r="E2280" s="55">
        <f>VLOOKUP(Table12[[#This Row],[Name]],M.Rd!$A:$T,MATCH(Table12[[#This Row],[L.eff]],M.Rd!$C$2:$S$2)+2,FALSE)</f>
        <v>121</v>
      </c>
      <c r="F2280" s="55">
        <f>VLOOKUP(Table12[[#This Row],[Name]],V.Rd!$A:$B,2,FALSE)</f>
        <v>750</v>
      </c>
      <c r="G2280" s="55">
        <f>VLOOKUP(Table12[[#This Row],[Name]],M.Rd!$A:$T,20,FALSE)</f>
        <v>2660</v>
      </c>
    </row>
    <row r="2281" spans="1:7" x14ac:dyDescent="0.25">
      <c r="A2281" s="44" t="s">
        <v>542</v>
      </c>
      <c r="B2281" s="49">
        <v>43.1</v>
      </c>
      <c r="C2281" s="49">
        <v>1.5</v>
      </c>
      <c r="D2281" s="46">
        <v>1800</v>
      </c>
      <c r="E2281" s="55">
        <f>VLOOKUP(Table12[[#This Row],[Name]],M.Rd!$A:$T,MATCH(Table12[[#This Row],[L.eff]],M.Rd!$C$2:$S$2)+2,FALSE)</f>
        <v>121</v>
      </c>
      <c r="F2281" s="55">
        <f>VLOOKUP(Table12[[#This Row],[Name]],V.Rd!$A:$B,2,FALSE)</f>
        <v>750</v>
      </c>
      <c r="G2281" s="55">
        <f>VLOOKUP(Table12[[#This Row],[Name]],M.Rd!$A:$T,20,FALSE)</f>
        <v>2660</v>
      </c>
    </row>
    <row r="2282" spans="1:7" x14ac:dyDescent="0.25">
      <c r="A2282" s="44" t="s">
        <v>542</v>
      </c>
      <c r="B2282" s="49">
        <v>43.1</v>
      </c>
      <c r="C2282" s="49">
        <v>2</v>
      </c>
      <c r="D2282" s="46">
        <v>1690</v>
      </c>
      <c r="E2282" s="55">
        <f>VLOOKUP(Table12[[#This Row],[Name]],M.Rd!$A:$T,MATCH(Table12[[#This Row],[L.eff]],M.Rd!$C$2:$S$2)+2,FALSE)</f>
        <v>121</v>
      </c>
      <c r="F2282" s="55">
        <f>VLOOKUP(Table12[[#This Row],[Name]],V.Rd!$A:$B,2,FALSE)</f>
        <v>750</v>
      </c>
      <c r="G2282" s="55">
        <f>VLOOKUP(Table12[[#This Row],[Name]],M.Rd!$A:$T,20,FALSE)</f>
        <v>2660</v>
      </c>
    </row>
    <row r="2283" spans="1:7" x14ac:dyDescent="0.25">
      <c r="A2283" s="44" t="s">
        <v>542</v>
      </c>
      <c r="B2283" s="49">
        <v>43.1</v>
      </c>
      <c r="C2283" s="49">
        <v>2.5</v>
      </c>
      <c r="D2283" s="46">
        <v>1530</v>
      </c>
      <c r="E2283" s="55">
        <f>VLOOKUP(Table12[[#This Row],[Name]],M.Rd!$A:$T,MATCH(Table12[[#This Row],[L.eff]],M.Rd!$C$2:$S$2)+2,FALSE)</f>
        <v>121</v>
      </c>
      <c r="F2283" s="55">
        <f>VLOOKUP(Table12[[#This Row],[Name]],V.Rd!$A:$B,2,FALSE)</f>
        <v>750</v>
      </c>
      <c r="G2283" s="55">
        <f>VLOOKUP(Table12[[#This Row],[Name]],M.Rd!$A:$T,20,FALSE)</f>
        <v>2660</v>
      </c>
    </row>
    <row r="2284" spans="1:7" x14ac:dyDescent="0.25">
      <c r="A2284" s="44" t="s">
        <v>542</v>
      </c>
      <c r="B2284" s="49">
        <v>43.1</v>
      </c>
      <c r="C2284" s="49">
        <v>3</v>
      </c>
      <c r="D2284" s="46">
        <v>1320</v>
      </c>
      <c r="E2284" s="55">
        <f>VLOOKUP(Table12[[#This Row],[Name]],M.Rd!$A:$T,MATCH(Table12[[#This Row],[L.eff]],M.Rd!$C$2:$S$2)+2,FALSE)</f>
        <v>121</v>
      </c>
      <c r="F2284" s="55">
        <f>VLOOKUP(Table12[[#This Row],[Name]],V.Rd!$A:$B,2,FALSE)</f>
        <v>750</v>
      </c>
      <c r="G2284" s="55">
        <f>VLOOKUP(Table12[[#This Row],[Name]],M.Rd!$A:$T,20,FALSE)</f>
        <v>2660</v>
      </c>
    </row>
    <row r="2285" spans="1:7" x14ac:dyDescent="0.25">
      <c r="A2285" s="44" t="s">
        <v>542</v>
      </c>
      <c r="B2285" s="49">
        <v>43.1</v>
      </c>
      <c r="C2285" s="49">
        <v>3.5</v>
      </c>
      <c r="D2285" s="46">
        <v>1100</v>
      </c>
      <c r="E2285" s="55">
        <f>VLOOKUP(Table12[[#This Row],[Name]],M.Rd!$A:$T,MATCH(Table12[[#This Row],[L.eff]],M.Rd!$C$2:$S$2)+2,FALSE)</f>
        <v>121</v>
      </c>
      <c r="F2285" s="55">
        <f>VLOOKUP(Table12[[#This Row],[Name]],V.Rd!$A:$B,2,FALSE)</f>
        <v>750</v>
      </c>
      <c r="G2285" s="55">
        <f>VLOOKUP(Table12[[#This Row],[Name]],M.Rd!$A:$T,20,FALSE)</f>
        <v>2660</v>
      </c>
    </row>
    <row r="2286" spans="1:7" x14ac:dyDescent="0.25">
      <c r="A2286" s="44" t="s">
        <v>542</v>
      </c>
      <c r="B2286" s="49">
        <v>43.1</v>
      </c>
      <c r="C2286" s="49">
        <v>4</v>
      </c>
      <c r="D2286" s="46">
        <v>900</v>
      </c>
      <c r="E2286" s="55">
        <f>VLOOKUP(Table12[[#This Row],[Name]],M.Rd!$A:$T,MATCH(Table12[[#This Row],[L.eff]],M.Rd!$C$2:$S$2)+2,FALSE)</f>
        <v>121</v>
      </c>
      <c r="F2286" s="55">
        <f>VLOOKUP(Table12[[#This Row],[Name]],V.Rd!$A:$B,2,FALSE)</f>
        <v>750</v>
      </c>
      <c r="G2286" s="55">
        <f>VLOOKUP(Table12[[#This Row],[Name]],M.Rd!$A:$T,20,FALSE)</f>
        <v>2660</v>
      </c>
    </row>
    <row r="2287" spans="1:7" x14ac:dyDescent="0.25">
      <c r="A2287" s="44" t="s">
        <v>542</v>
      </c>
      <c r="B2287" s="49">
        <v>43.1</v>
      </c>
      <c r="C2287" s="49">
        <v>5</v>
      </c>
      <c r="D2287" s="46">
        <v>619</v>
      </c>
      <c r="E2287" s="55">
        <f>VLOOKUP(Table12[[#This Row],[Name]],M.Rd!$A:$T,MATCH(Table12[[#This Row],[L.eff]],M.Rd!$C$2:$S$2)+2,FALSE)</f>
        <v>121</v>
      </c>
      <c r="F2287" s="55">
        <f>VLOOKUP(Table12[[#This Row],[Name]],V.Rd!$A:$B,2,FALSE)</f>
        <v>750</v>
      </c>
      <c r="G2287" s="55">
        <f>VLOOKUP(Table12[[#This Row],[Name]],M.Rd!$A:$T,20,FALSE)</f>
        <v>2660</v>
      </c>
    </row>
    <row r="2288" spans="1:7" x14ac:dyDescent="0.25">
      <c r="A2288" s="44" t="s">
        <v>542</v>
      </c>
      <c r="B2288" s="49">
        <v>43.1</v>
      </c>
      <c r="C2288" s="49">
        <v>6</v>
      </c>
      <c r="D2288" s="46">
        <v>445</v>
      </c>
      <c r="E2288" s="55">
        <f>VLOOKUP(Table12[[#This Row],[Name]],M.Rd!$A:$T,MATCH(Table12[[#This Row],[L.eff]],M.Rd!$C$2:$S$2)+2,FALSE)</f>
        <v>121</v>
      </c>
      <c r="F2288" s="55">
        <f>VLOOKUP(Table12[[#This Row],[Name]],V.Rd!$A:$B,2,FALSE)</f>
        <v>750</v>
      </c>
      <c r="G2288" s="55">
        <f>VLOOKUP(Table12[[#This Row],[Name]],M.Rd!$A:$T,20,FALSE)</f>
        <v>2660</v>
      </c>
    </row>
    <row r="2289" spans="1:7" x14ac:dyDescent="0.25">
      <c r="A2289" s="44" t="s">
        <v>542</v>
      </c>
      <c r="B2289" s="49">
        <v>43.1</v>
      </c>
      <c r="C2289" s="49">
        <v>7</v>
      </c>
      <c r="D2289" s="46">
        <v>334</v>
      </c>
      <c r="E2289" s="55">
        <f>VLOOKUP(Table12[[#This Row],[Name]],M.Rd!$A:$T,MATCH(Table12[[#This Row],[L.eff]],M.Rd!$C$2:$S$2)+2,FALSE)</f>
        <v>121</v>
      </c>
      <c r="F2289" s="55">
        <f>VLOOKUP(Table12[[#This Row],[Name]],V.Rd!$A:$B,2,FALSE)</f>
        <v>750</v>
      </c>
      <c r="G2289" s="55">
        <f>VLOOKUP(Table12[[#This Row],[Name]],M.Rd!$A:$T,20,FALSE)</f>
        <v>2660</v>
      </c>
    </row>
    <row r="2290" spans="1:7" x14ac:dyDescent="0.25">
      <c r="A2290" s="44" t="s">
        <v>542</v>
      </c>
      <c r="B2290" s="49">
        <v>43.1</v>
      </c>
      <c r="C2290" s="49">
        <v>8</v>
      </c>
      <c r="D2290" s="46">
        <v>259</v>
      </c>
      <c r="E2290" s="55">
        <f>VLOOKUP(Table12[[#This Row],[Name]],M.Rd!$A:$T,MATCH(Table12[[#This Row],[L.eff]],M.Rd!$C$2:$S$2)+2,FALSE)</f>
        <v>1E-3</v>
      </c>
      <c r="F2290" s="55">
        <f>VLOOKUP(Table12[[#This Row],[Name]],V.Rd!$A:$B,2,FALSE)</f>
        <v>750</v>
      </c>
      <c r="G2290" s="55">
        <f>VLOOKUP(Table12[[#This Row],[Name]],M.Rd!$A:$T,20,FALSE)</f>
        <v>2660</v>
      </c>
    </row>
    <row r="2291" spans="1:7" x14ac:dyDescent="0.25">
      <c r="A2291" s="44" t="s">
        <v>542</v>
      </c>
      <c r="B2291" s="49">
        <v>43.1</v>
      </c>
      <c r="C2291" s="49">
        <v>9</v>
      </c>
      <c r="D2291" s="46">
        <v>207</v>
      </c>
      <c r="E2291" s="55">
        <f>VLOOKUP(Table12[[#This Row],[Name]],M.Rd!$A:$T,MATCH(Table12[[#This Row],[L.eff]],M.Rd!$C$2:$S$2)+2,FALSE)</f>
        <v>1E-3</v>
      </c>
      <c r="F2291" s="55">
        <f>VLOOKUP(Table12[[#This Row],[Name]],V.Rd!$A:$B,2,FALSE)</f>
        <v>750</v>
      </c>
      <c r="G2291" s="55">
        <f>VLOOKUP(Table12[[#This Row],[Name]],M.Rd!$A:$T,20,FALSE)</f>
        <v>2660</v>
      </c>
    </row>
    <row r="2292" spans="1:7" x14ac:dyDescent="0.25">
      <c r="A2292" s="44" t="s">
        <v>542</v>
      </c>
      <c r="B2292" s="49">
        <v>43.1</v>
      </c>
      <c r="C2292" s="49">
        <v>10</v>
      </c>
      <c r="D2292" s="46">
        <v>169</v>
      </c>
      <c r="E2292" s="55">
        <f>VLOOKUP(Table12[[#This Row],[Name]],M.Rd!$A:$T,MATCH(Table12[[#This Row],[L.eff]],M.Rd!$C$2:$S$2)+2,FALSE)</f>
        <v>1E-3</v>
      </c>
      <c r="F2292" s="55">
        <f>VLOOKUP(Table12[[#This Row],[Name]],V.Rd!$A:$B,2,FALSE)</f>
        <v>750</v>
      </c>
      <c r="G2292" s="55">
        <f>VLOOKUP(Table12[[#This Row],[Name]],M.Rd!$A:$T,20,FALSE)</f>
        <v>2660</v>
      </c>
    </row>
    <row r="2293" spans="1:7" x14ac:dyDescent="0.25">
      <c r="A2293" s="44" t="s">
        <v>542</v>
      </c>
      <c r="B2293" s="49">
        <v>43.1</v>
      </c>
      <c r="C2293" s="49">
        <v>11</v>
      </c>
      <c r="D2293" s="46">
        <v>141</v>
      </c>
      <c r="E2293" s="55">
        <f>VLOOKUP(Table12[[#This Row],[Name]],M.Rd!$A:$T,MATCH(Table12[[#This Row],[L.eff]],M.Rd!$C$2:$S$2)+2,FALSE)</f>
        <v>1E-3</v>
      </c>
      <c r="F2293" s="55">
        <f>VLOOKUP(Table12[[#This Row],[Name]],V.Rd!$A:$B,2,FALSE)</f>
        <v>750</v>
      </c>
      <c r="G2293" s="55">
        <f>VLOOKUP(Table12[[#This Row],[Name]],M.Rd!$A:$T,20,FALSE)</f>
        <v>2660</v>
      </c>
    </row>
    <row r="2294" spans="1:7" x14ac:dyDescent="0.25">
      <c r="A2294" s="44" t="s">
        <v>542</v>
      </c>
      <c r="B2294" s="49">
        <v>43.1</v>
      </c>
      <c r="C2294" s="49">
        <v>12</v>
      </c>
      <c r="D2294" s="46">
        <v>119</v>
      </c>
      <c r="E2294" s="55">
        <f>VLOOKUP(Table12[[#This Row],[Name]],M.Rd!$A:$T,MATCH(Table12[[#This Row],[L.eff]],M.Rd!$C$2:$S$2)+2,FALSE)</f>
        <v>1E-3</v>
      </c>
      <c r="F2294" s="55">
        <f>VLOOKUP(Table12[[#This Row],[Name]],V.Rd!$A:$B,2,FALSE)</f>
        <v>750</v>
      </c>
      <c r="G2294" s="55">
        <f>VLOOKUP(Table12[[#This Row],[Name]],M.Rd!$A:$T,20,FALSE)</f>
        <v>2660</v>
      </c>
    </row>
    <row r="2295" spans="1:7" x14ac:dyDescent="0.25">
      <c r="A2295" s="44" t="s">
        <v>542</v>
      </c>
      <c r="B2295" s="49">
        <v>43.1</v>
      </c>
      <c r="C2295" s="49">
        <v>13</v>
      </c>
      <c r="D2295" s="46">
        <v>102</v>
      </c>
      <c r="E2295" s="55">
        <f>VLOOKUP(Table12[[#This Row],[Name]],M.Rd!$A:$T,MATCH(Table12[[#This Row],[L.eff]],M.Rd!$C$2:$S$2)+2,FALSE)</f>
        <v>1E-3</v>
      </c>
      <c r="F2295" s="55">
        <f>VLOOKUP(Table12[[#This Row],[Name]],V.Rd!$A:$B,2,FALSE)</f>
        <v>750</v>
      </c>
      <c r="G2295" s="55">
        <f>VLOOKUP(Table12[[#This Row],[Name]],M.Rd!$A:$T,20,FALSE)</f>
        <v>2660</v>
      </c>
    </row>
    <row r="2296" spans="1:7" x14ac:dyDescent="0.25">
      <c r="A2296" s="44" t="s">
        <v>542</v>
      </c>
      <c r="B2296" s="49">
        <v>43.1</v>
      </c>
      <c r="C2296" s="49">
        <v>14</v>
      </c>
      <c r="D2296" s="46">
        <v>87.9</v>
      </c>
      <c r="E2296" s="55">
        <f>VLOOKUP(Table12[[#This Row],[Name]],M.Rd!$A:$T,MATCH(Table12[[#This Row],[L.eff]],M.Rd!$C$2:$S$2)+2,FALSE)</f>
        <v>1E-3</v>
      </c>
      <c r="F2296" s="55">
        <f>VLOOKUP(Table12[[#This Row],[Name]],V.Rd!$A:$B,2,FALSE)</f>
        <v>750</v>
      </c>
      <c r="G2296" s="55">
        <f>VLOOKUP(Table12[[#This Row],[Name]],M.Rd!$A:$T,20,FALSE)</f>
        <v>2660</v>
      </c>
    </row>
    <row r="2297" spans="1:7" x14ac:dyDescent="0.25">
      <c r="A2297" s="43" t="s">
        <v>543</v>
      </c>
      <c r="B2297" s="48">
        <v>52.7</v>
      </c>
      <c r="C2297" s="48">
        <v>1</v>
      </c>
      <c r="D2297" s="47">
        <v>2310</v>
      </c>
      <c r="E2297" s="55">
        <f>VLOOKUP(Table12[[#This Row],[Name]],M.Rd!$A:$T,MATCH(Table12[[#This Row],[L.eff]],M.Rd!$C$2:$S$2)+2,FALSE)</f>
        <v>145</v>
      </c>
      <c r="F2297" s="55">
        <f>VLOOKUP(Table12[[#This Row],[Name]],V.Rd!$A:$B,2,FALSE)</f>
        <v>917</v>
      </c>
      <c r="G2297" s="55">
        <f>VLOOKUP(Table12[[#This Row],[Name]],M.Rd!$A:$T,20,FALSE)</f>
        <v>3140</v>
      </c>
    </row>
    <row r="2298" spans="1:7" x14ac:dyDescent="0.25">
      <c r="A2298" s="44" t="s">
        <v>543</v>
      </c>
      <c r="B2298" s="49">
        <v>52.7</v>
      </c>
      <c r="C2298" s="49">
        <v>1.5</v>
      </c>
      <c r="D2298" s="46">
        <v>2200</v>
      </c>
      <c r="E2298" s="55">
        <f>VLOOKUP(Table12[[#This Row],[Name]],M.Rd!$A:$T,MATCH(Table12[[#This Row],[L.eff]],M.Rd!$C$2:$S$2)+2,FALSE)</f>
        <v>145</v>
      </c>
      <c r="F2298" s="55">
        <f>VLOOKUP(Table12[[#This Row],[Name]],V.Rd!$A:$B,2,FALSE)</f>
        <v>917</v>
      </c>
      <c r="G2298" s="55">
        <f>VLOOKUP(Table12[[#This Row],[Name]],M.Rd!$A:$T,20,FALSE)</f>
        <v>3140</v>
      </c>
    </row>
    <row r="2299" spans="1:7" x14ac:dyDescent="0.25">
      <c r="A2299" s="44" t="s">
        <v>543</v>
      </c>
      <c r="B2299" s="49">
        <v>52.7</v>
      </c>
      <c r="C2299" s="49">
        <v>2</v>
      </c>
      <c r="D2299" s="46">
        <v>2040</v>
      </c>
      <c r="E2299" s="55">
        <f>VLOOKUP(Table12[[#This Row],[Name]],M.Rd!$A:$T,MATCH(Table12[[#This Row],[L.eff]],M.Rd!$C$2:$S$2)+2,FALSE)</f>
        <v>145</v>
      </c>
      <c r="F2299" s="55">
        <f>VLOOKUP(Table12[[#This Row],[Name]],V.Rd!$A:$B,2,FALSE)</f>
        <v>917</v>
      </c>
      <c r="G2299" s="55">
        <f>VLOOKUP(Table12[[#This Row],[Name]],M.Rd!$A:$T,20,FALSE)</f>
        <v>3140</v>
      </c>
    </row>
    <row r="2300" spans="1:7" x14ac:dyDescent="0.25">
      <c r="A2300" s="44" t="s">
        <v>543</v>
      </c>
      <c r="B2300" s="49">
        <v>52.7</v>
      </c>
      <c r="C2300" s="49">
        <v>2.5</v>
      </c>
      <c r="D2300" s="46">
        <v>1830</v>
      </c>
      <c r="E2300" s="55">
        <f>VLOOKUP(Table12[[#This Row],[Name]],M.Rd!$A:$T,MATCH(Table12[[#This Row],[L.eff]],M.Rd!$C$2:$S$2)+2,FALSE)</f>
        <v>145</v>
      </c>
      <c r="F2300" s="55">
        <f>VLOOKUP(Table12[[#This Row],[Name]],V.Rd!$A:$B,2,FALSE)</f>
        <v>917</v>
      </c>
      <c r="G2300" s="55">
        <f>VLOOKUP(Table12[[#This Row],[Name]],M.Rd!$A:$T,20,FALSE)</f>
        <v>3140</v>
      </c>
    </row>
    <row r="2301" spans="1:7" x14ac:dyDescent="0.25">
      <c r="A2301" s="44" t="s">
        <v>543</v>
      </c>
      <c r="B2301" s="49">
        <v>52.7</v>
      </c>
      <c r="C2301" s="49">
        <v>3</v>
      </c>
      <c r="D2301" s="46">
        <v>1560</v>
      </c>
      <c r="E2301" s="55">
        <f>VLOOKUP(Table12[[#This Row],[Name]],M.Rd!$A:$T,MATCH(Table12[[#This Row],[L.eff]],M.Rd!$C$2:$S$2)+2,FALSE)</f>
        <v>145</v>
      </c>
      <c r="F2301" s="55">
        <f>VLOOKUP(Table12[[#This Row],[Name]],V.Rd!$A:$B,2,FALSE)</f>
        <v>917</v>
      </c>
      <c r="G2301" s="55">
        <f>VLOOKUP(Table12[[#This Row],[Name]],M.Rd!$A:$T,20,FALSE)</f>
        <v>3140</v>
      </c>
    </row>
    <row r="2302" spans="1:7" x14ac:dyDescent="0.25">
      <c r="A2302" s="44" t="s">
        <v>543</v>
      </c>
      <c r="B2302" s="49">
        <v>52.7</v>
      </c>
      <c r="C2302" s="49">
        <v>3.5</v>
      </c>
      <c r="D2302" s="46">
        <v>1290</v>
      </c>
      <c r="E2302" s="55">
        <f>VLOOKUP(Table12[[#This Row],[Name]],M.Rd!$A:$T,MATCH(Table12[[#This Row],[L.eff]],M.Rd!$C$2:$S$2)+2,FALSE)</f>
        <v>145</v>
      </c>
      <c r="F2302" s="55">
        <f>VLOOKUP(Table12[[#This Row],[Name]],V.Rd!$A:$B,2,FALSE)</f>
        <v>917</v>
      </c>
      <c r="G2302" s="55">
        <f>VLOOKUP(Table12[[#This Row],[Name]],M.Rd!$A:$T,20,FALSE)</f>
        <v>3140</v>
      </c>
    </row>
    <row r="2303" spans="1:7" x14ac:dyDescent="0.25">
      <c r="A2303" s="44" t="s">
        <v>543</v>
      </c>
      <c r="B2303" s="49">
        <v>52.7</v>
      </c>
      <c r="C2303" s="49">
        <v>4</v>
      </c>
      <c r="D2303" s="46">
        <v>1050</v>
      </c>
      <c r="E2303" s="55">
        <f>VLOOKUP(Table12[[#This Row],[Name]],M.Rd!$A:$T,MATCH(Table12[[#This Row],[L.eff]],M.Rd!$C$2:$S$2)+2,FALSE)</f>
        <v>145</v>
      </c>
      <c r="F2303" s="55">
        <f>VLOOKUP(Table12[[#This Row],[Name]],V.Rd!$A:$B,2,FALSE)</f>
        <v>917</v>
      </c>
      <c r="G2303" s="55">
        <f>VLOOKUP(Table12[[#This Row],[Name]],M.Rd!$A:$T,20,FALSE)</f>
        <v>3140</v>
      </c>
    </row>
    <row r="2304" spans="1:7" x14ac:dyDescent="0.25">
      <c r="A2304" s="44" t="s">
        <v>543</v>
      </c>
      <c r="B2304" s="49">
        <v>52.7</v>
      </c>
      <c r="C2304" s="49">
        <v>5</v>
      </c>
      <c r="D2304" s="46">
        <v>720</v>
      </c>
      <c r="E2304" s="55">
        <f>VLOOKUP(Table12[[#This Row],[Name]],M.Rd!$A:$T,MATCH(Table12[[#This Row],[L.eff]],M.Rd!$C$2:$S$2)+2,FALSE)</f>
        <v>145</v>
      </c>
      <c r="F2304" s="55">
        <f>VLOOKUP(Table12[[#This Row],[Name]],V.Rd!$A:$B,2,FALSE)</f>
        <v>917</v>
      </c>
      <c r="G2304" s="55">
        <f>VLOOKUP(Table12[[#This Row],[Name]],M.Rd!$A:$T,20,FALSE)</f>
        <v>3140</v>
      </c>
    </row>
    <row r="2305" spans="1:7" x14ac:dyDescent="0.25">
      <c r="A2305" s="44" t="s">
        <v>543</v>
      </c>
      <c r="B2305" s="49">
        <v>52.7</v>
      </c>
      <c r="C2305" s="49">
        <v>6</v>
      </c>
      <c r="D2305" s="46">
        <v>517</v>
      </c>
      <c r="E2305" s="55">
        <f>VLOOKUP(Table12[[#This Row],[Name]],M.Rd!$A:$T,MATCH(Table12[[#This Row],[L.eff]],M.Rd!$C$2:$S$2)+2,FALSE)</f>
        <v>145</v>
      </c>
      <c r="F2305" s="55">
        <f>VLOOKUP(Table12[[#This Row],[Name]],V.Rd!$A:$B,2,FALSE)</f>
        <v>917</v>
      </c>
      <c r="G2305" s="55">
        <f>VLOOKUP(Table12[[#This Row],[Name]],M.Rd!$A:$T,20,FALSE)</f>
        <v>3140</v>
      </c>
    </row>
    <row r="2306" spans="1:7" x14ac:dyDescent="0.25">
      <c r="A2306" s="44" t="s">
        <v>543</v>
      </c>
      <c r="B2306" s="49">
        <v>52.7</v>
      </c>
      <c r="C2306" s="49">
        <v>7</v>
      </c>
      <c r="D2306" s="46">
        <v>387</v>
      </c>
      <c r="E2306" s="55">
        <f>VLOOKUP(Table12[[#This Row],[Name]],M.Rd!$A:$T,MATCH(Table12[[#This Row],[L.eff]],M.Rd!$C$2:$S$2)+2,FALSE)</f>
        <v>145</v>
      </c>
      <c r="F2306" s="55">
        <f>VLOOKUP(Table12[[#This Row],[Name]],V.Rd!$A:$B,2,FALSE)</f>
        <v>917</v>
      </c>
      <c r="G2306" s="55">
        <f>VLOOKUP(Table12[[#This Row],[Name]],M.Rd!$A:$T,20,FALSE)</f>
        <v>3140</v>
      </c>
    </row>
    <row r="2307" spans="1:7" x14ac:dyDescent="0.25">
      <c r="A2307" s="44" t="s">
        <v>543</v>
      </c>
      <c r="B2307" s="49">
        <v>52.7</v>
      </c>
      <c r="C2307" s="49">
        <v>8</v>
      </c>
      <c r="D2307" s="46">
        <v>301</v>
      </c>
      <c r="E2307" s="55">
        <f>VLOOKUP(Table12[[#This Row],[Name]],M.Rd!$A:$T,MATCH(Table12[[#This Row],[L.eff]],M.Rd!$C$2:$S$2)+2,FALSE)</f>
        <v>1E-3</v>
      </c>
      <c r="F2307" s="55">
        <f>VLOOKUP(Table12[[#This Row],[Name]],V.Rd!$A:$B,2,FALSE)</f>
        <v>917</v>
      </c>
      <c r="G2307" s="55">
        <f>VLOOKUP(Table12[[#This Row],[Name]],M.Rd!$A:$T,20,FALSE)</f>
        <v>3140</v>
      </c>
    </row>
    <row r="2308" spans="1:7" x14ac:dyDescent="0.25">
      <c r="A2308" s="44" t="s">
        <v>543</v>
      </c>
      <c r="B2308" s="49">
        <v>52.7</v>
      </c>
      <c r="C2308" s="49">
        <v>9</v>
      </c>
      <c r="D2308" s="46">
        <v>240</v>
      </c>
      <c r="E2308" s="55">
        <f>VLOOKUP(Table12[[#This Row],[Name]],M.Rd!$A:$T,MATCH(Table12[[#This Row],[L.eff]],M.Rd!$C$2:$S$2)+2,FALSE)</f>
        <v>1E-3</v>
      </c>
      <c r="F2308" s="55">
        <f>VLOOKUP(Table12[[#This Row],[Name]],V.Rd!$A:$B,2,FALSE)</f>
        <v>917</v>
      </c>
      <c r="G2308" s="55">
        <f>VLOOKUP(Table12[[#This Row],[Name]],M.Rd!$A:$T,20,FALSE)</f>
        <v>3140</v>
      </c>
    </row>
    <row r="2309" spans="1:7" x14ac:dyDescent="0.25">
      <c r="A2309" s="44" t="s">
        <v>543</v>
      </c>
      <c r="B2309" s="49">
        <v>52.7</v>
      </c>
      <c r="C2309" s="49">
        <v>10</v>
      </c>
      <c r="D2309" s="46">
        <v>196</v>
      </c>
      <c r="E2309" s="55">
        <f>VLOOKUP(Table12[[#This Row],[Name]],M.Rd!$A:$T,MATCH(Table12[[#This Row],[L.eff]],M.Rd!$C$2:$S$2)+2,FALSE)</f>
        <v>1E-3</v>
      </c>
      <c r="F2309" s="55">
        <f>VLOOKUP(Table12[[#This Row],[Name]],V.Rd!$A:$B,2,FALSE)</f>
        <v>917</v>
      </c>
      <c r="G2309" s="55">
        <f>VLOOKUP(Table12[[#This Row],[Name]],M.Rd!$A:$T,20,FALSE)</f>
        <v>3140</v>
      </c>
    </row>
    <row r="2310" spans="1:7" x14ac:dyDescent="0.25">
      <c r="A2310" s="44" t="s">
        <v>543</v>
      </c>
      <c r="B2310" s="49">
        <v>52.7</v>
      </c>
      <c r="C2310" s="49">
        <v>11</v>
      </c>
      <c r="D2310" s="46">
        <v>163</v>
      </c>
      <c r="E2310" s="55">
        <f>VLOOKUP(Table12[[#This Row],[Name]],M.Rd!$A:$T,MATCH(Table12[[#This Row],[L.eff]],M.Rd!$C$2:$S$2)+2,FALSE)</f>
        <v>1E-3</v>
      </c>
      <c r="F2310" s="55">
        <f>VLOOKUP(Table12[[#This Row],[Name]],V.Rd!$A:$B,2,FALSE)</f>
        <v>917</v>
      </c>
      <c r="G2310" s="55">
        <f>VLOOKUP(Table12[[#This Row],[Name]],M.Rd!$A:$T,20,FALSE)</f>
        <v>3140</v>
      </c>
    </row>
    <row r="2311" spans="1:7" x14ac:dyDescent="0.25">
      <c r="A2311" s="44" t="s">
        <v>543</v>
      </c>
      <c r="B2311" s="49">
        <v>52.7</v>
      </c>
      <c r="C2311" s="49">
        <v>12</v>
      </c>
      <c r="D2311" s="46">
        <v>137</v>
      </c>
      <c r="E2311" s="55">
        <f>VLOOKUP(Table12[[#This Row],[Name]],M.Rd!$A:$T,MATCH(Table12[[#This Row],[L.eff]],M.Rd!$C$2:$S$2)+2,FALSE)</f>
        <v>1E-3</v>
      </c>
      <c r="F2311" s="55">
        <f>VLOOKUP(Table12[[#This Row],[Name]],V.Rd!$A:$B,2,FALSE)</f>
        <v>917</v>
      </c>
      <c r="G2311" s="55">
        <f>VLOOKUP(Table12[[#This Row],[Name]],M.Rd!$A:$T,20,FALSE)</f>
        <v>3140</v>
      </c>
    </row>
    <row r="2312" spans="1:7" x14ac:dyDescent="0.25">
      <c r="A2312" s="44" t="s">
        <v>543</v>
      </c>
      <c r="B2312" s="49">
        <v>52.7</v>
      </c>
      <c r="C2312" s="49">
        <v>13</v>
      </c>
      <c r="D2312" s="46">
        <v>118</v>
      </c>
      <c r="E2312" s="55">
        <f>VLOOKUP(Table12[[#This Row],[Name]],M.Rd!$A:$T,MATCH(Table12[[#This Row],[L.eff]],M.Rd!$C$2:$S$2)+2,FALSE)</f>
        <v>1E-3</v>
      </c>
      <c r="F2312" s="55">
        <f>VLOOKUP(Table12[[#This Row],[Name]],V.Rd!$A:$B,2,FALSE)</f>
        <v>917</v>
      </c>
      <c r="G2312" s="55">
        <f>VLOOKUP(Table12[[#This Row],[Name]],M.Rd!$A:$T,20,FALSE)</f>
        <v>3140</v>
      </c>
    </row>
    <row r="2313" spans="1:7" x14ac:dyDescent="0.25">
      <c r="A2313" s="44" t="s">
        <v>543</v>
      </c>
      <c r="B2313" s="49">
        <v>52.7</v>
      </c>
      <c r="C2313" s="49">
        <v>14</v>
      </c>
      <c r="D2313" s="46">
        <v>102</v>
      </c>
      <c r="E2313" s="55">
        <f>VLOOKUP(Table12[[#This Row],[Name]],M.Rd!$A:$T,MATCH(Table12[[#This Row],[L.eff]],M.Rd!$C$2:$S$2)+2,FALSE)</f>
        <v>1E-3</v>
      </c>
      <c r="F2313" s="55">
        <f>VLOOKUP(Table12[[#This Row],[Name]],V.Rd!$A:$B,2,FALSE)</f>
        <v>917</v>
      </c>
      <c r="G2313" s="55">
        <f>VLOOKUP(Table12[[#This Row],[Name]],M.Rd!$A:$T,20,FALSE)</f>
        <v>3140</v>
      </c>
    </row>
    <row r="2314" spans="1:7" x14ac:dyDescent="0.25">
      <c r="A2314" s="43" t="s">
        <v>544</v>
      </c>
      <c r="B2314" s="48">
        <v>65.2</v>
      </c>
      <c r="C2314" s="48">
        <v>1</v>
      </c>
      <c r="D2314" s="47">
        <v>2840</v>
      </c>
      <c r="E2314" s="55">
        <f>VLOOKUP(Table12[[#This Row],[Name]],M.Rd!$A:$T,MATCH(Table12[[#This Row],[L.eff]],M.Rd!$C$2:$S$2)+2,FALSE)</f>
        <v>174</v>
      </c>
      <c r="F2314" s="55">
        <f>VLOOKUP(Table12[[#This Row],[Name]],V.Rd!$A:$B,2,FALSE)</f>
        <v>1130</v>
      </c>
      <c r="G2314" s="55">
        <f>VLOOKUP(Table12[[#This Row],[Name]],M.Rd!$A:$T,20,FALSE)</f>
        <v>3680</v>
      </c>
    </row>
    <row r="2315" spans="1:7" x14ac:dyDescent="0.25">
      <c r="A2315" s="44" t="s">
        <v>544</v>
      </c>
      <c r="B2315" s="49">
        <v>65.2</v>
      </c>
      <c r="C2315" s="49">
        <v>1.5</v>
      </c>
      <c r="D2315" s="46">
        <v>2700</v>
      </c>
      <c r="E2315" s="55">
        <f>VLOOKUP(Table12[[#This Row],[Name]],M.Rd!$A:$T,MATCH(Table12[[#This Row],[L.eff]],M.Rd!$C$2:$S$2)+2,FALSE)</f>
        <v>174</v>
      </c>
      <c r="F2315" s="55">
        <f>VLOOKUP(Table12[[#This Row],[Name]],V.Rd!$A:$B,2,FALSE)</f>
        <v>1130</v>
      </c>
      <c r="G2315" s="55">
        <f>VLOOKUP(Table12[[#This Row],[Name]],M.Rd!$A:$T,20,FALSE)</f>
        <v>3680</v>
      </c>
    </row>
    <row r="2316" spans="1:7" x14ac:dyDescent="0.25">
      <c r="A2316" s="44" t="s">
        <v>544</v>
      </c>
      <c r="B2316" s="49">
        <v>65.2</v>
      </c>
      <c r="C2316" s="49">
        <v>2</v>
      </c>
      <c r="D2316" s="46">
        <v>2490</v>
      </c>
      <c r="E2316" s="55">
        <f>VLOOKUP(Table12[[#This Row],[Name]],M.Rd!$A:$T,MATCH(Table12[[#This Row],[L.eff]],M.Rd!$C$2:$S$2)+2,FALSE)</f>
        <v>174</v>
      </c>
      <c r="F2316" s="55">
        <f>VLOOKUP(Table12[[#This Row],[Name]],V.Rd!$A:$B,2,FALSE)</f>
        <v>1130</v>
      </c>
      <c r="G2316" s="55">
        <f>VLOOKUP(Table12[[#This Row],[Name]],M.Rd!$A:$T,20,FALSE)</f>
        <v>3680</v>
      </c>
    </row>
    <row r="2317" spans="1:7" x14ac:dyDescent="0.25">
      <c r="A2317" s="44" t="s">
        <v>544</v>
      </c>
      <c r="B2317" s="49">
        <v>65.2</v>
      </c>
      <c r="C2317" s="49">
        <v>2.5</v>
      </c>
      <c r="D2317" s="46">
        <v>2200</v>
      </c>
      <c r="E2317" s="55">
        <f>VLOOKUP(Table12[[#This Row],[Name]],M.Rd!$A:$T,MATCH(Table12[[#This Row],[L.eff]],M.Rd!$C$2:$S$2)+2,FALSE)</f>
        <v>174</v>
      </c>
      <c r="F2317" s="55">
        <f>VLOOKUP(Table12[[#This Row],[Name]],V.Rd!$A:$B,2,FALSE)</f>
        <v>1130</v>
      </c>
      <c r="G2317" s="55">
        <f>VLOOKUP(Table12[[#This Row],[Name]],M.Rd!$A:$T,20,FALSE)</f>
        <v>3680</v>
      </c>
    </row>
    <row r="2318" spans="1:7" x14ac:dyDescent="0.25">
      <c r="A2318" s="44" t="s">
        <v>544</v>
      </c>
      <c r="B2318" s="49">
        <v>65.2</v>
      </c>
      <c r="C2318" s="49">
        <v>3</v>
      </c>
      <c r="D2318" s="46">
        <v>1850</v>
      </c>
      <c r="E2318" s="55">
        <f>VLOOKUP(Table12[[#This Row],[Name]],M.Rd!$A:$T,MATCH(Table12[[#This Row],[L.eff]],M.Rd!$C$2:$S$2)+2,FALSE)</f>
        <v>174</v>
      </c>
      <c r="F2318" s="55">
        <f>VLOOKUP(Table12[[#This Row],[Name]],V.Rd!$A:$B,2,FALSE)</f>
        <v>1130</v>
      </c>
      <c r="G2318" s="55">
        <f>VLOOKUP(Table12[[#This Row],[Name]],M.Rd!$A:$T,20,FALSE)</f>
        <v>3680</v>
      </c>
    </row>
    <row r="2319" spans="1:7" x14ac:dyDescent="0.25">
      <c r="A2319" s="44" t="s">
        <v>544</v>
      </c>
      <c r="B2319" s="49">
        <v>65.2</v>
      </c>
      <c r="C2319" s="49">
        <v>3.5</v>
      </c>
      <c r="D2319" s="46">
        <v>1500</v>
      </c>
      <c r="E2319" s="55">
        <f>VLOOKUP(Table12[[#This Row],[Name]],M.Rd!$A:$T,MATCH(Table12[[#This Row],[L.eff]],M.Rd!$C$2:$S$2)+2,FALSE)</f>
        <v>174</v>
      </c>
      <c r="F2319" s="55">
        <f>VLOOKUP(Table12[[#This Row],[Name]],V.Rd!$A:$B,2,FALSE)</f>
        <v>1130</v>
      </c>
      <c r="G2319" s="55">
        <f>VLOOKUP(Table12[[#This Row],[Name]],M.Rd!$A:$T,20,FALSE)</f>
        <v>3680</v>
      </c>
    </row>
    <row r="2320" spans="1:7" x14ac:dyDescent="0.25">
      <c r="A2320" s="44" t="s">
        <v>544</v>
      </c>
      <c r="B2320" s="49">
        <v>65.2</v>
      </c>
      <c r="C2320" s="49">
        <v>4</v>
      </c>
      <c r="D2320" s="46">
        <v>1220</v>
      </c>
      <c r="E2320" s="55">
        <f>VLOOKUP(Table12[[#This Row],[Name]],M.Rd!$A:$T,MATCH(Table12[[#This Row],[L.eff]],M.Rd!$C$2:$S$2)+2,FALSE)</f>
        <v>174</v>
      </c>
      <c r="F2320" s="55">
        <f>VLOOKUP(Table12[[#This Row],[Name]],V.Rd!$A:$B,2,FALSE)</f>
        <v>1130</v>
      </c>
      <c r="G2320" s="55">
        <f>VLOOKUP(Table12[[#This Row],[Name]],M.Rd!$A:$T,20,FALSE)</f>
        <v>3680</v>
      </c>
    </row>
    <row r="2321" spans="1:7" x14ac:dyDescent="0.25">
      <c r="A2321" s="44" t="s">
        <v>544</v>
      </c>
      <c r="B2321" s="49">
        <v>65.2</v>
      </c>
      <c r="C2321" s="49">
        <v>5</v>
      </c>
      <c r="D2321" s="46">
        <v>830</v>
      </c>
      <c r="E2321" s="55">
        <f>VLOOKUP(Table12[[#This Row],[Name]],M.Rd!$A:$T,MATCH(Table12[[#This Row],[L.eff]],M.Rd!$C$2:$S$2)+2,FALSE)</f>
        <v>174</v>
      </c>
      <c r="F2321" s="55">
        <f>VLOOKUP(Table12[[#This Row],[Name]],V.Rd!$A:$B,2,FALSE)</f>
        <v>1130</v>
      </c>
      <c r="G2321" s="55">
        <f>VLOOKUP(Table12[[#This Row],[Name]],M.Rd!$A:$T,20,FALSE)</f>
        <v>3680</v>
      </c>
    </row>
    <row r="2322" spans="1:7" x14ac:dyDescent="0.25">
      <c r="A2322" s="44" t="s">
        <v>544</v>
      </c>
      <c r="B2322" s="49">
        <v>65.2</v>
      </c>
      <c r="C2322" s="49">
        <v>6</v>
      </c>
      <c r="D2322" s="46">
        <v>594</v>
      </c>
      <c r="E2322" s="55">
        <f>VLOOKUP(Table12[[#This Row],[Name]],M.Rd!$A:$T,MATCH(Table12[[#This Row],[L.eff]],M.Rd!$C$2:$S$2)+2,FALSE)</f>
        <v>174</v>
      </c>
      <c r="F2322" s="55">
        <f>VLOOKUP(Table12[[#This Row],[Name]],V.Rd!$A:$B,2,FALSE)</f>
        <v>1130</v>
      </c>
      <c r="G2322" s="55">
        <f>VLOOKUP(Table12[[#This Row],[Name]],M.Rd!$A:$T,20,FALSE)</f>
        <v>3680</v>
      </c>
    </row>
    <row r="2323" spans="1:7" x14ac:dyDescent="0.25">
      <c r="A2323" s="44" t="s">
        <v>544</v>
      </c>
      <c r="B2323" s="49">
        <v>65.2</v>
      </c>
      <c r="C2323" s="49">
        <v>7</v>
      </c>
      <c r="D2323" s="46">
        <v>445</v>
      </c>
      <c r="E2323" s="55">
        <f>VLOOKUP(Table12[[#This Row],[Name]],M.Rd!$A:$T,MATCH(Table12[[#This Row],[L.eff]],M.Rd!$C$2:$S$2)+2,FALSE)</f>
        <v>1E-3</v>
      </c>
      <c r="F2323" s="55">
        <f>VLOOKUP(Table12[[#This Row],[Name]],V.Rd!$A:$B,2,FALSE)</f>
        <v>1130</v>
      </c>
      <c r="G2323" s="55">
        <f>VLOOKUP(Table12[[#This Row],[Name]],M.Rd!$A:$T,20,FALSE)</f>
        <v>3680</v>
      </c>
    </row>
    <row r="2324" spans="1:7" x14ac:dyDescent="0.25">
      <c r="A2324" s="44" t="s">
        <v>544</v>
      </c>
      <c r="B2324" s="49">
        <v>65.2</v>
      </c>
      <c r="C2324" s="49">
        <v>8</v>
      </c>
      <c r="D2324" s="46">
        <v>345</v>
      </c>
      <c r="E2324" s="55">
        <f>VLOOKUP(Table12[[#This Row],[Name]],M.Rd!$A:$T,MATCH(Table12[[#This Row],[L.eff]],M.Rd!$C$2:$S$2)+2,FALSE)</f>
        <v>1E-3</v>
      </c>
      <c r="F2324" s="55">
        <f>VLOOKUP(Table12[[#This Row],[Name]],V.Rd!$A:$B,2,FALSE)</f>
        <v>1130</v>
      </c>
      <c r="G2324" s="55">
        <f>VLOOKUP(Table12[[#This Row],[Name]],M.Rd!$A:$T,20,FALSE)</f>
        <v>3680</v>
      </c>
    </row>
    <row r="2325" spans="1:7" x14ac:dyDescent="0.25">
      <c r="A2325" s="44" t="s">
        <v>544</v>
      </c>
      <c r="B2325" s="49">
        <v>65.2</v>
      </c>
      <c r="C2325" s="49">
        <v>9</v>
      </c>
      <c r="D2325" s="46">
        <v>275</v>
      </c>
      <c r="E2325" s="55">
        <f>VLOOKUP(Table12[[#This Row],[Name]],M.Rd!$A:$T,MATCH(Table12[[#This Row],[L.eff]],M.Rd!$C$2:$S$2)+2,FALSE)</f>
        <v>1E-3</v>
      </c>
      <c r="F2325" s="55">
        <f>VLOOKUP(Table12[[#This Row],[Name]],V.Rd!$A:$B,2,FALSE)</f>
        <v>1130</v>
      </c>
      <c r="G2325" s="55">
        <f>VLOOKUP(Table12[[#This Row],[Name]],M.Rd!$A:$T,20,FALSE)</f>
        <v>3680</v>
      </c>
    </row>
    <row r="2326" spans="1:7" x14ac:dyDescent="0.25">
      <c r="A2326" s="44" t="s">
        <v>544</v>
      </c>
      <c r="B2326" s="49">
        <v>65.2</v>
      </c>
      <c r="C2326" s="49">
        <v>10</v>
      </c>
      <c r="D2326" s="46">
        <v>224</v>
      </c>
      <c r="E2326" s="55">
        <f>VLOOKUP(Table12[[#This Row],[Name]],M.Rd!$A:$T,MATCH(Table12[[#This Row],[L.eff]],M.Rd!$C$2:$S$2)+2,FALSE)</f>
        <v>1E-3</v>
      </c>
      <c r="F2326" s="55">
        <f>VLOOKUP(Table12[[#This Row],[Name]],V.Rd!$A:$B,2,FALSE)</f>
        <v>1130</v>
      </c>
      <c r="G2326" s="55">
        <f>VLOOKUP(Table12[[#This Row],[Name]],M.Rd!$A:$T,20,FALSE)</f>
        <v>3680</v>
      </c>
    </row>
    <row r="2327" spans="1:7" x14ac:dyDescent="0.25">
      <c r="A2327" s="44" t="s">
        <v>544</v>
      </c>
      <c r="B2327" s="49">
        <v>65.2</v>
      </c>
      <c r="C2327" s="49">
        <v>11</v>
      </c>
      <c r="D2327" s="46">
        <v>186</v>
      </c>
      <c r="E2327" s="55">
        <f>VLOOKUP(Table12[[#This Row],[Name]],M.Rd!$A:$T,MATCH(Table12[[#This Row],[L.eff]],M.Rd!$C$2:$S$2)+2,FALSE)</f>
        <v>1E-3</v>
      </c>
      <c r="F2327" s="55">
        <f>VLOOKUP(Table12[[#This Row],[Name]],V.Rd!$A:$B,2,FALSE)</f>
        <v>1130</v>
      </c>
      <c r="G2327" s="55">
        <f>VLOOKUP(Table12[[#This Row],[Name]],M.Rd!$A:$T,20,FALSE)</f>
        <v>3680</v>
      </c>
    </row>
    <row r="2328" spans="1:7" x14ac:dyDescent="0.25">
      <c r="A2328" s="44" t="s">
        <v>544</v>
      </c>
      <c r="B2328" s="49">
        <v>65.2</v>
      </c>
      <c r="C2328" s="49">
        <v>12</v>
      </c>
      <c r="D2328" s="46">
        <v>157</v>
      </c>
      <c r="E2328" s="55">
        <f>VLOOKUP(Table12[[#This Row],[Name]],M.Rd!$A:$T,MATCH(Table12[[#This Row],[L.eff]],M.Rd!$C$2:$S$2)+2,FALSE)</f>
        <v>1E-3</v>
      </c>
      <c r="F2328" s="55">
        <f>VLOOKUP(Table12[[#This Row],[Name]],V.Rd!$A:$B,2,FALSE)</f>
        <v>1130</v>
      </c>
      <c r="G2328" s="55">
        <f>VLOOKUP(Table12[[#This Row],[Name]],M.Rd!$A:$T,20,FALSE)</f>
        <v>3680</v>
      </c>
    </row>
    <row r="2329" spans="1:7" x14ac:dyDescent="0.25">
      <c r="A2329" s="44" t="s">
        <v>544</v>
      </c>
      <c r="B2329" s="49">
        <v>65.2</v>
      </c>
      <c r="C2329" s="49">
        <v>13</v>
      </c>
      <c r="D2329" s="46">
        <v>135</v>
      </c>
      <c r="E2329" s="55">
        <f>VLOOKUP(Table12[[#This Row],[Name]],M.Rd!$A:$T,MATCH(Table12[[#This Row],[L.eff]],M.Rd!$C$2:$S$2)+2,FALSE)</f>
        <v>1E-3</v>
      </c>
      <c r="F2329" s="55">
        <f>VLOOKUP(Table12[[#This Row],[Name]],V.Rd!$A:$B,2,FALSE)</f>
        <v>1130</v>
      </c>
      <c r="G2329" s="55">
        <f>VLOOKUP(Table12[[#This Row],[Name]],M.Rd!$A:$T,20,FALSE)</f>
        <v>3680</v>
      </c>
    </row>
    <row r="2330" spans="1:7" x14ac:dyDescent="0.25">
      <c r="A2330" s="44" t="s">
        <v>544</v>
      </c>
      <c r="B2330" s="49">
        <v>65.2</v>
      </c>
      <c r="C2330" s="49">
        <v>14</v>
      </c>
      <c r="D2330" s="46">
        <v>116</v>
      </c>
      <c r="E2330" s="55">
        <f>VLOOKUP(Table12[[#This Row],[Name]],M.Rd!$A:$T,MATCH(Table12[[#This Row],[L.eff]],M.Rd!$C$2:$S$2)+2,FALSE)</f>
        <v>1E-3</v>
      </c>
      <c r="F2330" s="55">
        <f>VLOOKUP(Table12[[#This Row],[Name]],V.Rd!$A:$B,2,FALSE)</f>
        <v>1130</v>
      </c>
      <c r="G2330" s="55">
        <f>VLOOKUP(Table12[[#This Row],[Name]],M.Rd!$A:$T,20,FALSE)</f>
        <v>3680</v>
      </c>
    </row>
    <row r="2331" spans="1:7" x14ac:dyDescent="0.25">
      <c r="A2331" s="43" t="s">
        <v>591</v>
      </c>
      <c r="B2331" s="48">
        <v>22.6</v>
      </c>
      <c r="C2331" s="48">
        <v>1</v>
      </c>
      <c r="D2331" s="47">
        <v>935</v>
      </c>
      <c r="E2331" s="55">
        <f>VLOOKUP(Table12[[#This Row],[Name]],M.Rd!$A:$T,MATCH(Table12[[#This Row],[L.eff]],M.Rd!$C$2:$S$2)+2,FALSE)</f>
        <v>65.7</v>
      </c>
      <c r="F2331" s="55">
        <f>VLOOKUP(Table12[[#This Row],[Name]],V.Rd!$A:$B,2,FALSE)</f>
        <v>392</v>
      </c>
      <c r="G2331" s="55">
        <f>VLOOKUP(Table12[[#This Row],[Name]],M.Rd!$A:$T,20,FALSE)</f>
        <v>1500</v>
      </c>
    </row>
    <row r="2332" spans="1:7" x14ac:dyDescent="0.25">
      <c r="A2332" s="44" t="s">
        <v>591</v>
      </c>
      <c r="B2332" s="49">
        <v>22.6</v>
      </c>
      <c r="C2332" s="49">
        <v>1.5</v>
      </c>
      <c r="D2332" s="46">
        <v>898</v>
      </c>
      <c r="E2332" s="55">
        <f>VLOOKUP(Table12[[#This Row],[Name]],M.Rd!$A:$T,MATCH(Table12[[#This Row],[L.eff]],M.Rd!$C$2:$S$2)+2,FALSE)</f>
        <v>65.7</v>
      </c>
      <c r="F2332" s="55">
        <f>VLOOKUP(Table12[[#This Row],[Name]],V.Rd!$A:$B,2,FALSE)</f>
        <v>392</v>
      </c>
      <c r="G2332" s="55">
        <f>VLOOKUP(Table12[[#This Row],[Name]],M.Rd!$A:$T,20,FALSE)</f>
        <v>1500</v>
      </c>
    </row>
    <row r="2333" spans="1:7" x14ac:dyDescent="0.25">
      <c r="A2333" s="44" t="s">
        <v>591</v>
      </c>
      <c r="B2333" s="49">
        <v>22.6</v>
      </c>
      <c r="C2333" s="49">
        <v>2</v>
      </c>
      <c r="D2333" s="46">
        <v>850</v>
      </c>
      <c r="E2333" s="55">
        <f>VLOOKUP(Table12[[#This Row],[Name]],M.Rd!$A:$T,MATCH(Table12[[#This Row],[L.eff]],M.Rd!$C$2:$S$2)+2,FALSE)</f>
        <v>65.7</v>
      </c>
      <c r="F2333" s="55">
        <f>VLOOKUP(Table12[[#This Row],[Name]],V.Rd!$A:$B,2,FALSE)</f>
        <v>392</v>
      </c>
      <c r="G2333" s="55">
        <f>VLOOKUP(Table12[[#This Row],[Name]],M.Rd!$A:$T,20,FALSE)</f>
        <v>1500</v>
      </c>
    </row>
    <row r="2334" spans="1:7" x14ac:dyDescent="0.25">
      <c r="A2334" s="44" t="s">
        <v>591</v>
      </c>
      <c r="B2334" s="49">
        <v>22.6</v>
      </c>
      <c r="C2334" s="49">
        <v>2.5</v>
      </c>
      <c r="D2334" s="46">
        <v>784</v>
      </c>
      <c r="E2334" s="55">
        <f>VLOOKUP(Table12[[#This Row],[Name]],M.Rd!$A:$T,MATCH(Table12[[#This Row],[L.eff]],M.Rd!$C$2:$S$2)+2,FALSE)</f>
        <v>65.7</v>
      </c>
      <c r="F2334" s="55">
        <f>VLOOKUP(Table12[[#This Row],[Name]],V.Rd!$A:$B,2,FALSE)</f>
        <v>392</v>
      </c>
      <c r="G2334" s="55">
        <f>VLOOKUP(Table12[[#This Row],[Name]],M.Rd!$A:$T,20,FALSE)</f>
        <v>1500</v>
      </c>
    </row>
    <row r="2335" spans="1:7" x14ac:dyDescent="0.25">
      <c r="A2335" s="44" t="s">
        <v>591</v>
      </c>
      <c r="B2335" s="49">
        <v>22.6</v>
      </c>
      <c r="C2335" s="49">
        <v>3</v>
      </c>
      <c r="D2335" s="46">
        <v>697</v>
      </c>
      <c r="E2335" s="55">
        <f>VLOOKUP(Table12[[#This Row],[Name]],M.Rd!$A:$T,MATCH(Table12[[#This Row],[L.eff]],M.Rd!$C$2:$S$2)+2,FALSE)</f>
        <v>65.7</v>
      </c>
      <c r="F2335" s="55">
        <f>VLOOKUP(Table12[[#This Row],[Name]],V.Rd!$A:$B,2,FALSE)</f>
        <v>392</v>
      </c>
      <c r="G2335" s="55">
        <f>VLOOKUP(Table12[[#This Row],[Name]],M.Rd!$A:$T,20,FALSE)</f>
        <v>1500</v>
      </c>
    </row>
    <row r="2336" spans="1:7" x14ac:dyDescent="0.25">
      <c r="A2336" s="44" t="s">
        <v>591</v>
      </c>
      <c r="B2336" s="49">
        <v>22.6</v>
      </c>
      <c r="C2336" s="49">
        <v>3.5</v>
      </c>
      <c r="D2336" s="46">
        <v>597</v>
      </c>
      <c r="E2336" s="55">
        <f>VLOOKUP(Table12[[#This Row],[Name]],M.Rd!$A:$T,MATCH(Table12[[#This Row],[L.eff]],M.Rd!$C$2:$S$2)+2,FALSE)</f>
        <v>65.7</v>
      </c>
      <c r="F2336" s="55">
        <f>VLOOKUP(Table12[[#This Row],[Name]],V.Rd!$A:$B,2,FALSE)</f>
        <v>392</v>
      </c>
      <c r="G2336" s="55">
        <f>VLOOKUP(Table12[[#This Row],[Name]],M.Rd!$A:$T,20,FALSE)</f>
        <v>1500</v>
      </c>
    </row>
    <row r="2337" spans="1:7" x14ac:dyDescent="0.25">
      <c r="A2337" s="44" t="s">
        <v>591</v>
      </c>
      <c r="B2337" s="49">
        <v>22.6</v>
      </c>
      <c r="C2337" s="49">
        <v>4</v>
      </c>
      <c r="D2337" s="46">
        <v>501</v>
      </c>
      <c r="E2337" s="55">
        <f>VLOOKUP(Table12[[#This Row],[Name]],M.Rd!$A:$T,MATCH(Table12[[#This Row],[L.eff]],M.Rd!$C$2:$S$2)+2,FALSE)</f>
        <v>65.7</v>
      </c>
      <c r="F2337" s="55">
        <f>VLOOKUP(Table12[[#This Row],[Name]],V.Rd!$A:$B,2,FALSE)</f>
        <v>392</v>
      </c>
      <c r="G2337" s="55">
        <f>VLOOKUP(Table12[[#This Row],[Name]],M.Rd!$A:$T,20,FALSE)</f>
        <v>1500</v>
      </c>
    </row>
    <row r="2338" spans="1:7" x14ac:dyDescent="0.25">
      <c r="A2338" s="44" t="s">
        <v>591</v>
      </c>
      <c r="B2338" s="49">
        <v>22.6</v>
      </c>
      <c r="C2338" s="49">
        <v>5</v>
      </c>
      <c r="D2338" s="46">
        <v>351</v>
      </c>
      <c r="E2338" s="55">
        <f>VLOOKUP(Table12[[#This Row],[Name]],M.Rd!$A:$T,MATCH(Table12[[#This Row],[L.eff]],M.Rd!$C$2:$S$2)+2,FALSE)</f>
        <v>65.7</v>
      </c>
      <c r="F2338" s="55">
        <f>VLOOKUP(Table12[[#This Row],[Name]],V.Rd!$A:$B,2,FALSE)</f>
        <v>392</v>
      </c>
      <c r="G2338" s="55">
        <f>VLOOKUP(Table12[[#This Row],[Name]],M.Rd!$A:$T,20,FALSE)</f>
        <v>1500</v>
      </c>
    </row>
    <row r="2339" spans="1:7" x14ac:dyDescent="0.25">
      <c r="A2339" s="44" t="s">
        <v>591</v>
      </c>
      <c r="B2339" s="49">
        <v>22.6</v>
      </c>
      <c r="C2339" s="49">
        <v>6</v>
      </c>
      <c r="D2339" s="46">
        <v>254</v>
      </c>
      <c r="E2339" s="55">
        <f>VLOOKUP(Table12[[#This Row],[Name]],M.Rd!$A:$T,MATCH(Table12[[#This Row],[L.eff]],M.Rd!$C$2:$S$2)+2,FALSE)</f>
        <v>65.7</v>
      </c>
      <c r="F2339" s="55">
        <f>VLOOKUP(Table12[[#This Row],[Name]],V.Rd!$A:$B,2,FALSE)</f>
        <v>392</v>
      </c>
      <c r="G2339" s="55">
        <f>VLOOKUP(Table12[[#This Row],[Name]],M.Rd!$A:$T,20,FALSE)</f>
        <v>1500</v>
      </c>
    </row>
    <row r="2340" spans="1:7" x14ac:dyDescent="0.25">
      <c r="A2340" s="44" t="s">
        <v>591</v>
      </c>
      <c r="B2340" s="49">
        <v>22.6</v>
      </c>
      <c r="C2340" s="49">
        <v>7</v>
      </c>
      <c r="D2340" s="46">
        <v>192</v>
      </c>
      <c r="E2340" s="55">
        <f>VLOOKUP(Table12[[#This Row],[Name]],M.Rd!$A:$T,MATCH(Table12[[#This Row],[L.eff]],M.Rd!$C$2:$S$2)+2,FALSE)</f>
        <v>65.7</v>
      </c>
      <c r="F2340" s="55">
        <f>VLOOKUP(Table12[[#This Row],[Name]],V.Rd!$A:$B,2,FALSE)</f>
        <v>392</v>
      </c>
      <c r="G2340" s="55">
        <f>VLOOKUP(Table12[[#This Row],[Name]],M.Rd!$A:$T,20,FALSE)</f>
        <v>1500</v>
      </c>
    </row>
    <row r="2341" spans="1:7" x14ac:dyDescent="0.25">
      <c r="A2341" s="44" t="s">
        <v>591</v>
      </c>
      <c r="B2341" s="49">
        <v>22.6</v>
      </c>
      <c r="C2341" s="49">
        <v>8</v>
      </c>
      <c r="D2341" s="46">
        <v>149</v>
      </c>
      <c r="E2341" s="55">
        <f>VLOOKUP(Table12[[#This Row],[Name]],M.Rd!$A:$T,MATCH(Table12[[#This Row],[L.eff]],M.Rd!$C$2:$S$2)+2,FALSE)</f>
        <v>1E-3</v>
      </c>
      <c r="F2341" s="55">
        <f>VLOOKUP(Table12[[#This Row],[Name]],V.Rd!$A:$B,2,FALSE)</f>
        <v>392</v>
      </c>
      <c r="G2341" s="55">
        <f>VLOOKUP(Table12[[#This Row],[Name]],M.Rd!$A:$T,20,FALSE)</f>
        <v>1500</v>
      </c>
    </row>
    <row r="2342" spans="1:7" x14ac:dyDescent="0.25">
      <c r="A2342" s="44" t="s">
        <v>591</v>
      </c>
      <c r="B2342" s="49">
        <v>22.6</v>
      </c>
      <c r="C2342" s="49">
        <v>9</v>
      </c>
      <c r="D2342" s="46">
        <v>119</v>
      </c>
      <c r="E2342" s="55">
        <f>VLOOKUP(Table12[[#This Row],[Name]],M.Rd!$A:$T,MATCH(Table12[[#This Row],[L.eff]],M.Rd!$C$2:$S$2)+2,FALSE)</f>
        <v>1E-3</v>
      </c>
      <c r="F2342" s="55">
        <f>VLOOKUP(Table12[[#This Row],[Name]],V.Rd!$A:$B,2,FALSE)</f>
        <v>392</v>
      </c>
      <c r="G2342" s="55">
        <f>VLOOKUP(Table12[[#This Row],[Name]],M.Rd!$A:$T,20,FALSE)</f>
        <v>1500</v>
      </c>
    </row>
    <row r="2343" spans="1:7" x14ac:dyDescent="0.25">
      <c r="A2343" s="44" t="s">
        <v>591</v>
      </c>
      <c r="B2343" s="49">
        <v>22.6</v>
      </c>
      <c r="C2343" s="49">
        <v>10</v>
      </c>
      <c r="D2343" s="46">
        <v>97.4</v>
      </c>
      <c r="E2343" s="55">
        <f>VLOOKUP(Table12[[#This Row],[Name]],M.Rd!$A:$T,MATCH(Table12[[#This Row],[L.eff]],M.Rd!$C$2:$S$2)+2,FALSE)</f>
        <v>1E-3</v>
      </c>
      <c r="F2343" s="55">
        <f>VLOOKUP(Table12[[#This Row],[Name]],V.Rd!$A:$B,2,FALSE)</f>
        <v>392</v>
      </c>
      <c r="G2343" s="55">
        <f>VLOOKUP(Table12[[#This Row],[Name]],M.Rd!$A:$T,20,FALSE)</f>
        <v>1500</v>
      </c>
    </row>
    <row r="2344" spans="1:7" x14ac:dyDescent="0.25">
      <c r="A2344" s="44" t="s">
        <v>591</v>
      </c>
      <c r="B2344" s="49">
        <v>22.6</v>
      </c>
      <c r="C2344" s="49">
        <v>11</v>
      </c>
      <c r="D2344" s="46">
        <v>81</v>
      </c>
      <c r="E2344" s="55">
        <f>VLOOKUP(Table12[[#This Row],[Name]],M.Rd!$A:$T,MATCH(Table12[[#This Row],[L.eff]],M.Rd!$C$2:$S$2)+2,FALSE)</f>
        <v>1E-3</v>
      </c>
      <c r="F2344" s="55">
        <f>VLOOKUP(Table12[[#This Row],[Name]],V.Rd!$A:$B,2,FALSE)</f>
        <v>392</v>
      </c>
      <c r="G2344" s="55">
        <f>VLOOKUP(Table12[[#This Row],[Name]],M.Rd!$A:$T,20,FALSE)</f>
        <v>1500</v>
      </c>
    </row>
    <row r="2345" spans="1:7" x14ac:dyDescent="0.25">
      <c r="A2345" s="44" t="s">
        <v>591</v>
      </c>
      <c r="B2345" s="49">
        <v>22.6</v>
      </c>
      <c r="C2345" s="49">
        <v>12</v>
      </c>
      <c r="D2345" s="46">
        <v>68.5</v>
      </c>
      <c r="E2345" s="55">
        <f>VLOOKUP(Table12[[#This Row],[Name]],M.Rd!$A:$T,MATCH(Table12[[#This Row],[L.eff]],M.Rd!$C$2:$S$2)+2,FALSE)</f>
        <v>1E-3</v>
      </c>
      <c r="F2345" s="55">
        <f>VLOOKUP(Table12[[#This Row],[Name]],V.Rd!$A:$B,2,FALSE)</f>
        <v>392</v>
      </c>
      <c r="G2345" s="55">
        <f>VLOOKUP(Table12[[#This Row],[Name]],M.Rd!$A:$T,20,FALSE)</f>
        <v>1500</v>
      </c>
    </row>
    <row r="2346" spans="1:7" x14ac:dyDescent="0.25">
      <c r="A2346" s="44" t="s">
        <v>591</v>
      </c>
      <c r="B2346" s="49">
        <v>22.6</v>
      </c>
      <c r="C2346" s="49">
        <v>13</v>
      </c>
      <c r="D2346" s="46">
        <v>58.6</v>
      </c>
      <c r="E2346" s="55">
        <f>VLOOKUP(Table12[[#This Row],[Name]],M.Rd!$A:$T,MATCH(Table12[[#This Row],[L.eff]],M.Rd!$C$2:$S$2)+2,FALSE)</f>
        <v>1E-3</v>
      </c>
      <c r="F2346" s="55">
        <f>VLOOKUP(Table12[[#This Row],[Name]],V.Rd!$A:$B,2,FALSE)</f>
        <v>392</v>
      </c>
      <c r="G2346" s="55">
        <f>VLOOKUP(Table12[[#This Row],[Name]],M.Rd!$A:$T,20,FALSE)</f>
        <v>1500</v>
      </c>
    </row>
    <row r="2347" spans="1:7" x14ac:dyDescent="0.25">
      <c r="A2347" s="44" t="s">
        <v>591</v>
      </c>
      <c r="B2347" s="49">
        <v>22.6</v>
      </c>
      <c r="C2347" s="49">
        <v>14</v>
      </c>
      <c r="D2347" s="46">
        <v>50.7</v>
      </c>
      <c r="E2347" s="55">
        <f>VLOOKUP(Table12[[#This Row],[Name]],M.Rd!$A:$T,MATCH(Table12[[#This Row],[L.eff]],M.Rd!$C$2:$S$2)+2,FALSE)</f>
        <v>1E-3</v>
      </c>
      <c r="F2347" s="55">
        <f>VLOOKUP(Table12[[#This Row],[Name]],V.Rd!$A:$B,2,FALSE)</f>
        <v>392</v>
      </c>
      <c r="G2347" s="55">
        <f>VLOOKUP(Table12[[#This Row],[Name]],M.Rd!$A:$T,20,FALSE)</f>
        <v>1500</v>
      </c>
    </row>
    <row r="2348" spans="1:7" x14ac:dyDescent="0.25">
      <c r="A2348" s="43" t="s">
        <v>540</v>
      </c>
      <c r="B2348" s="48">
        <v>28.1</v>
      </c>
      <c r="C2348" s="48">
        <v>1</v>
      </c>
      <c r="D2348" s="47">
        <v>1240</v>
      </c>
      <c r="E2348" s="55">
        <f>VLOOKUP(Table12[[#This Row],[Name]],M.Rd!$A:$T,MATCH(Table12[[#This Row],[L.eff]],M.Rd!$C$2:$S$2)+2,FALSE)</f>
        <v>80.900000000000006</v>
      </c>
      <c r="F2348" s="55">
        <f>VLOOKUP(Table12[[#This Row],[Name]],V.Rd!$A:$B,2,FALSE)</f>
        <v>489</v>
      </c>
      <c r="G2348" s="55">
        <f>VLOOKUP(Table12[[#This Row],[Name]],M.Rd!$A:$T,20,FALSE)</f>
        <v>1830</v>
      </c>
    </row>
    <row r="2349" spans="1:7" x14ac:dyDescent="0.25">
      <c r="A2349" s="44" t="s">
        <v>540</v>
      </c>
      <c r="B2349" s="49">
        <v>28.1</v>
      </c>
      <c r="C2349" s="49">
        <v>1.5</v>
      </c>
      <c r="D2349" s="46">
        <v>1180</v>
      </c>
      <c r="E2349" s="55">
        <f>VLOOKUP(Table12[[#This Row],[Name]],M.Rd!$A:$T,MATCH(Table12[[#This Row],[L.eff]],M.Rd!$C$2:$S$2)+2,FALSE)</f>
        <v>80.900000000000006</v>
      </c>
      <c r="F2349" s="55">
        <f>VLOOKUP(Table12[[#This Row],[Name]],V.Rd!$A:$B,2,FALSE)</f>
        <v>489</v>
      </c>
      <c r="G2349" s="55">
        <f>VLOOKUP(Table12[[#This Row],[Name]],M.Rd!$A:$T,20,FALSE)</f>
        <v>1830</v>
      </c>
    </row>
    <row r="2350" spans="1:7" x14ac:dyDescent="0.25">
      <c r="A2350" s="44" t="s">
        <v>540</v>
      </c>
      <c r="B2350" s="49">
        <v>28.1</v>
      </c>
      <c r="C2350" s="49">
        <v>2</v>
      </c>
      <c r="D2350" s="46">
        <v>1120</v>
      </c>
      <c r="E2350" s="55">
        <f>VLOOKUP(Table12[[#This Row],[Name]],M.Rd!$A:$T,MATCH(Table12[[#This Row],[L.eff]],M.Rd!$C$2:$S$2)+2,FALSE)</f>
        <v>80.900000000000006</v>
      </c>
      <c r="F2350" s="55">
        <f>VLOOKUP(Table12[[#This Row],[Name]],V.Rd!$A:$B,2,FALSE)</f>
        <v>489</v>
      </c>
      <c r="G2350" s="55">
        <f>VLOOKUP(Table12[[#This Row],[Name]],M.Rd!$A:$T,20,FALSE)</f>
        <v>1830</v>
      </c>
    </row>
    <row r="2351" spans="1:7" x14ac:dyDescent="0.25">
      <c r="A2351" s="44" t="s">
        <v>540</v>
      </c>
      <c r="B2351" s="49">
        <v>28.1</v>
      </c>
      <c r="C2351" s="49">
        <v>2.5</v>
      </c>
      <c r="D2351" s="46">
        <v>1020</v>
      </c>
      <c r="E2351" s="55">
        <f>VLOOKUP(Table12[[#This Row],[Name]],M.Rd!$A:$T,MATCH(Table12[[#This Row],[L.eff]],M.Rd!$C$2:$S$2)+2,FALSE)</f>
        <v>80.900000000000006</v>
      </c>
      <c r="F2351" s="55">
        <f>VLOOKUP(Table12[[#This Row],[Name]],V.Rd!$A:$B,2,FALSE)</f>
        <v>489</v>
      </c>
      <c r="G2351" s="55">
        <f>VLOOKUP(Table12[[#This Row],[Name]],M.Rd!$A:$T,20,FALSE)</f>
        <v>1830</v>
      </c>
    </row>
    <row r="2352" spans="1:7" x14ac:dyDescent="0.25">
      <c r="A2352" s="44" t="s">
        <v>540</v>
      </c>
      <c r="B2352" s="49">
        <v>28.1</v>
      </c>
      <c r="C2352" s="49">
        <v>3</v>
      </c>
      <c r="D2352" s="46">
        <v>891</v>
      </c>
      <c r="E2352" s="55">
        <f>VLOOKUP(Table12[[#This Row],[Name]],M.Rd!$A:$T,MATCH(Table12[[#This Row],[L.eff]],M.Rd!$C$2:$S$2)+2,FALSE)</f>
        <v>80.900000000000006</v>
      </c>
      <c r="F2352" s="55">
        <f>VLOOKUP(Table12[[#This Row],[Name]],V.Rd!$A:$B,2,FALSE)</f>
        <v>489</v>
      </c>
      <c r="G2352" s="55">
        <f>VLOOKUP(Table12[[#This Row],[Name]],M.Rd!$A:$T,20,FALSE)</f>
        <v>1830</v>
      </c>
    </row>
    <row r="2353" spans="1:7" x14ac:dyDescent="0.25">
      <c r="A2353" s="44" t="s">
        <v>540</v>
      </c>
      <c r="B2353" s="49">
        <v>28.1</v>
      </c>
      <c r="C2353" s="49">
        <v>3.5</v>
      </c>
      <c r="D2353" s="46">
        <v>752</v>
      </c>
      <c r="E2353" s="55">
        <f>VLOOKUP(Table12[[#This Row],[Name]],M.Rd!$A:$T,MATCH(Table12[[#This Row],[L.eff]],M.Rd!$C$2:$S$2)+2,FALSE)</f>
        <v>80.900000000000006</v>
      </c>
      <c r="F2353" s="55">
        <f>VLOOKUP(Table12[[#This Row],[Name]],V.Rd!$A:$B,2,FALSE)</f>
        <v>489</v>
      </c>
      <c r="G2353" s="55">
        <f>VLOOKUP(Table12[[#This Row],[Name]],M.Rd!$A:$T,20,FALSE)</f>
        <v>1830</v>
      </c>
    </row>
    <row r="2354" spans="1:7" x14ac:dyDescent="0.25">
      <c r="A2354" s="44" t="s">
        <v>540</v>
      </c>
      <c r="B2354" s="49">
        <v>28.1</v>
      </c>
      <c r="C2354" s="49">
        <v>4</v>
      </c>
      <c r="D2354" s="46">
        <v>624</v>
      </c>
      <c r="E2354" s="55">
        <f>VLOOKUP(Table12[[#This Row],[Name]],M.Rd!$A:$T,MATCH(Table12[[#This Row],[L.eff]],M.Rd!$C$2:$S$2)+2,FALSE)</f>
        <v>80.900000000000006</v>
      </c>
      <c r="F2354" s="55">
        <f>VLOOKUP(Table12[[#This Row],[Name]],V.Rd!$A:$B,2,FALSE)</f>
        <v>489</v>
      </c>
      <c r="G2354" s="55">
        <f>VLOOKUP(Table12[[#This Row],[Name]],M.Rd!$A:$T,20,FALSE)</f>
        <v>1830</v>
      </c>
    </row>
    <row r="2355" spans="1:7" x14ac:dyDescent="0.25">
      <c r="A2355" s="44" t="s">
        <v>540</v>
      </c>
      <c r="B2355" s="49">
        <v>28.1</v>
      </c>
      <c r="C2355" s="49">
        <v>5</v>
      </c>
      <c r="D2355" s="46">
        <v>432</v>
      </c>
      <c r="E2355" s="55">
        <f>VLOOKUP(Table12[[#This Row],[Name]],M.Rd!$A:$T,MATCH(Table12[[#This Row],[L.eff]],M.Rd!$C$2:$S$2)+2,FALSE)</f>
        <v>80.900000000000006</v>
      </c>
      <c r="F2355" s="55">
        <f>VLOOKUP(Table12[[#This Row],[Name]],V.Rd!$A:$B,2,FALSE)</f>
        <v>489</v>
      </c>
      <c r="G2355" s="55">
        <f>VLOOKUP(Table12[[#This Row],[Name]],M.Rd!$A:$T,20,FALSE)</f>
        <v>1830</v>
      </c>
    </row>
    <row r="2356" spans="1:7" x14ac:dyDescent="0.25">
      <c r="A2356" s="44" t="s">
        <v>540</v>
      </c>
      <c r="B2356" s="49">
        <v>28.1</v>
      </c>
      <c r="C2356" s="49">
        <v>6</v>
      </c>
      <c r="D2356" s="46">
        <v>312</v>
      </c>
      <c r="E2356" s="55">
        <f>VLOOKUP(Table12[[#This Row],[Name]],M.Rd!$A:$T,MATCH(Table12[[#This Row],[L.eff]],M.Rd!$C$2:$S$2)+2,FALSE)</f>
        <v>80.900000000000006</v>
      </c>
      <c r="F2356" s="55">
        <f>VLOOKUP(Table12[[#This Row],[Name]],V.Rd!$A:$B,2,FALSE)</f>
        <v>489</v>
      </c>
      <c r="G2356" s="55">
        <f>VLOOKUP(Table12[[#This Row],[Name]],M.Rd!$A:$T,20,FALSE)</f>
        <v>1830</v>
      </c>
    </row>
    <row r="2357" spans="1:7" x14ac:dyDescent="0.25">
      <c r="A2357" s="44" t="s">
        <v>540</v>
      </c>
      <c r="B2357" s="49">
        <v>28.1</v>
      </c>
      <c r="C2357" s="49">
        <v>7</v>
      </c>
      <c r="D2357" s="46">
        <v>235</v>
      </c>
      <c r="E2357" s="55">
        <f>VLOOKUP(Table12[[#This Row],[Name]],M.Rd!$A:$T,MATCH(Table12[[#This Row],[L.eff]],M.Rd!$C$2:$S$2)+2,FALSE)</f>
        <v>80.900000000000006</v>
      </c>
      <c r="F2357" s="55">
        <f>VLOOKUP(Table12[[#This Row],[Name]],V.Rd!$A:$B,2,FALSE)</f>
        <v>489</v>
      </c>
      <c r="G2357" s="55">
        <f>VLOOKUP(Table12[[#This Row],[Name]],M.Rd!$A:$T,20,FALSE)</f>
        <v>1830</v>
      </c>
    </row>
    <row r="2358" spans="1:7" x14ac:dyDescent="0.25">
      <c r="A2358" s="44" t="s">
        <v>540</v>
      </c>
      <c r="B2358" s="49">
        <v>28.1</v>
      </c>
      <c r="C2358" s="49">
        <v>8</v>
      </c>
      <c r="D2358" s="46">
        <v>182</v>
      </c>
      <c r="E2358" s="55">
        <f>VLOOKUP(Table12[[#This Row],[Name]],M.Rd!$A:$T,MATCH(Table12[[#This Row],[L.eff]],M.Rd!$C$2:$S$2)+2,FALSE)</f>
        <v>1E-3</v>
      </c>
      <c r="F2358" s="55">
        <f>VLOOKUP(Table12[[#This Row],[Name]],V.Rd!$A:$B,2,FALSE)</f>
        <v>489</v>
      </c>
      <c r="G2358" s="55">
        <f>VLOOKUP(Table12[[#This Row],[Name]],M.Rd!$A:$T,20,FALSE)</f>
        <v>1830</v>
      </c>
    </row>
    <row r="2359" spans="1:7" x14ac:dyDescent="0.25">
      <c r="A2359" s="44" t="s">
        <v>540</v>
      </c>
      <c r="B2359" s="49">
        <v>28.1</v>
      </c>
      <c r="C2359" s="49">
        <v>9</v>
      </c>
      <c r="D2359" s="46">
        <v>146</v>
      </c>
      <c r="E2359" s="55">
        <f>VLOOKUP(Table12[[#This Row],[Name]],M.Rd!$A:$T,MATCH(Table12[[#This Row],[L.eff]],M.Rd!$C$2:$S$2)+2,FALSE)</f>
        <v>1E-3</v>
      </c>
      <c r="F2359" s="55">
        <f>VLOOKUP(Table12[[#This Row],[Name]],V.Rd!$A:$B,2,FALSE)</f>
        <v>489</v>
      </c>
      <c r="G2359" s="55">
        <f>VLOOKUP(Table12[[#This Row],[Name]],M.Rd!$A:$T,20,FALSE)</f>
        <v>1830</v>
      </c>
    </row>
    <row r="2360" spans="1:7" x14ac:dyDescent="0.25">
      <c r="A2360" s="44" t="s">
        <v>540</v>
      </c>
      <c r="B2360" s="49">
        <v>28.1</v>
      </c>
      <c r="C2360" s="49">
        <v>10</v>
      </c>
      <c r="D2360" s="46">
        <v>119</v>
      </c>
      <c r="E2360" s="55">
        <f>VLOOKUP(Table12[[#This Row],[Name]],M.Rd!$A:$T,MATCH(Table12[[#This Row],[L.eff]],M.Rd!$C$2:$S$2)+2,FALSE)</f>
        <v>1E-3</v>
      </c>
      <c r="F2360" s="55">
        <f>VLOOKUP(Table12[[#This Row],[Name]],V.Rd!$A:$B,2,FALSE)</f>
        <v>489</v>
      </c>
      <c r="G2360" s="55">
        <f>VLOOKUP(Table12[[#This Row],[Name]],M.Rd!$A:$T,20,FALSE)</f>
        <v>1830</v>
      </c>
    </row>
    <row r="2361" spans="1:7" x14ac:dyDescent="0.25">
      <c r="A2361" s="44" t="s">
        <v>540</v>
      </c>
      <c r="B2361" s="49">
        <v>28.1</v>
      </c>
      <c r="C2361" s="49">
        <v>11</v>
      </c>
      <c r="D2361" s="46">
        <v>99</v>
      </c>
      <c r="E2361" s="55">
        <f>VLOOKUP(Table12[[#This Row],[Name]],M.Rd!$A:$T,MATCH(Table12[[#This Row],[L.eff]],M.Rd!$C$2:$S$2)+2,FALSE)</f>
        <v>1E-3</v>
      </c>
      <c r="F2361" s="55">
        <f>VLOOKUP(Table12[[#This Row],[Name]],V.Rd!$A:$B,2,FALSE)</f>
        <v>489</v>
      </c>
      <c r="G2361" s="55">
        <f>VLOOKUP(Table12[[#This Row],[Name]],M.Rd!$A:$T,20,FALSE)</f>
        <v>1830</v>
      </c>
    </row>
    <row r="2362" spans="1:7" x14ac:dyDescent="0.25">
      <c r="A2362" s="44" t="s">
        <v>540</v>
      </c>
      <c r="B2362" s="49">
        <v>28.1</v>
      </c>
      <c r="C2362" s="49">
        <v>12</v>
      </c>
      <c r="D2362" s="46">
        <v>83.6</v>
      </c>
      <c r="E2362" s="55">
        <f>VLOOKUP(Table12[[#This Row],[Name]],M.Rd!$A:$T,MATCH(Table12[[#This Row],[L.eff]],M.Rd!$C$2:$S$2)+2,FALSE)</f>
        <v>1E-3</v>
      </c>
      <c r="F2362" s="55">
        <f>VLOOKUP(Table12[[#This Row],[Name]],V.Rd!$A:$B,2,FALSE)</f>
        <v>489</v>
      </c>
      <c r="G2362" s="55">
        <f>VLOOKUP(Table12[[#This Row],[Name]],M.Rd!$A:$T,20,FALSE)</f>
        <v>1830</v>
      </c>
    </row>
    <row r="2363" spans="1:7" x14ac:dyDescent="0.25">
      <c r="A2363" s="44" t="s">
        <v>540</v>
      </c>
      <c r="B2363" s="49">
        <v>28.1</v>
      </c>
      <c r="C2363" s="49">
        <v>13</v>
      </c>
      <c r="D2363" s="46">
        <v>71.5</v>
      </c>
      <c r="E2363" s="55">
        <f>VLOOKUP(Table12[[#This Row],[Name]],M.Rd!$A:$T,MATCH(Table12[[#This Row],[L.eff]],M.Rd!$C$2:$S$2)+2,FALSE)</f>
        <v>1E-3</v>
      </c>
      <c r="F2363" s="55">
        <f>VLOOKUP(Table12[[#This Row],[Name]],V.Rd!$A:$B,2,FALSE)</f>
        <v>489</v>
      </c>
      <c r="G2363" s="55">
        <f>VLOOKUP(Table12[[#This Row],[Name]],M.Rd!$A:$T,20,FALSE)</f>
        <v>1830</v>
      </c>
    </row>
    <row r="2364" spans="1:7" x14ac:dyDescent="0.25">
      <c r="A2364" s="44" t="s">
        <v>540</v>
      </c>
      <c r="B2364" s="49">
        <v>28.1</v>
      </c>
      <c r="C2364" s="49">
        <v>14</v>
      </c>
      <c r="D2364" s="46">
        <v>61.9</v>
      </c>
      <c r="E2364" s="55">
        <f>VLOOKUP(Table12[[#This Row],[Name]],M.Rd!$A:$T,MATCH(Table12[[#This Row],[L.eff]],M.Rd!$C$2:$S$2)+2,FALSE)</f>
        <v>1E-3</v>
      </c>
      <c r="F2364" s="55">
        <f>VLOOKUP(Table12[[#This Row],[Name]],V.Rd!$A:$B,2,FALSE)</f>
        <v>489</v>
      </c>
      <c r="G2364" s="55">
        <f>VLOOKUP(Table12[[#This Row],[Name]],M.Rd!$A:$T,20,FALSE)</f>
        <v>1830</v>
      </c>
    </row>
    <row r="2365" spans="1:7" x14ac:dyDescent="0.25">
      <c r="A2365" s="43" t="s">
        <v>541</v>
      </c>
      <c r="B2365" s="48">
        <v>35.1</v>
      </c>
      <c r="C2365" s="48">
        <v>1</v>
      </c>
      <c r="D2365" s="47">
        <v>1550</v>
      </c>
      <c r="E2365" s="55">
        <f>VLOOKUP(Table12[[#This Row],[Name]],M.Rd!$A:$T,MATCH(Table12[[#This Row],[L.eff]],M.Rd!$C$2:$S$2)+2,FALSE)</f>
        <v>100</v>
      </c>
      <c r="F2365" s="55">
        <f>VLOOKUP(Table12[[#This Row],[Name]],V.Rd!$A:$B,2,FALSE)</f>
        <v>612</v>
      </c>
      <c r="G2365" s="55">
        <f>VLOOKUP(Table12[[#This Row],[Name]],M.Rd!$A:$T,20,FALSE)</f>
        <v>2230</v>
      </c>
    </row>
    <row r="2366" spans="1:7" x14ac:dyDescent="0.25">
      <c r="A2366" s="44" t="s">
        <v>541</v>
      </c>
      <c r="B2366" s="49">
        <v>35.1</v>
      </c>
      <c r="C2366" s="49">
        <v>1.5</v>
      </c>
      <c r="D2366" s="46">
        <v>1480</v>
      </c>
      <c r="E2366" s="55">
        <f>VLOOKUP(Table12[[#This Row],[Name]],M.Rd!$A:$T,MATCH(Table12[[#This Row],[L.eff]],M.Rd!$C$2:$S$2)+2,FALSE)</f>
        <v>100</v>
      </c>
      <c r="F2366" s="55">
        <f>VLOOKUP(Table12[[#This Row],[Name]],V.Rd!$A:$B,2,FALSE)</f>
        <v>612</v>
      </c>
      <c r="G2366" s="55">
        <f>VLOOKUP(Table12[[#This Row],[Name]],M.Rd!$A:$T,20,FALSE)</f>
        <v>2230</v>
      </c>
    </row>
    <row r="2367" spans="1:7" x14ac:dyDescent="0.25">
      <c r="A2367" s="44" t="s">
        <v>541</v>
      </c>
      <c r="B2367" s="49">
        <v>35.1</v>
      </c>
      <c r="C2367" s="49">
        <v>2</v>
      </c>
      <c r="D2367" s="46">
        <v>1390</v>
      </c>
      <c r="E2367" s="55">
        <f>VLOOKUP(Table12[[#This Row],[Name]],M.Rd!$A:$T,MATCH(Table12[[#This Row],[L.eff]],M.Rd!$C$2:$S$2)+2,FALSE)</f>
        <v>100</v>
      </c>
      <c r="F2367" s="55">
        <f>VLOOKUP(Table12[[#This Row],[Name]],V.Rd!$A:$B,2,FALSE)</f>
        <v>612</v>
      </c>
      <c r="G2367" s="55">
        <f>VLOOKUP(Table12[[#This Row],[Name]],M.Rd!$A:$T,20,FALSE)</f>
        <v>2230</v>
      </c>
    </row>
    <row r="2368" spans="1:7" x14ac:dyDescent="0.25">
      <c r="A2368" s="44" t="s">
        <v>541</v>
      </c>
      <c r="B2368" s="49">
        <v>35.1</v>
      </c>
      <c r="C2368" s="49">
        <v>2.5</v>
      </c>
      <c r="D2368" s="46">
        <v>1260</v>
      </c>
      <c r="E2368" s="55">
        <f>VLOOKUP(Table12[[#This Row],[Name]],M.Rd!$A:$T,MATCH(Table12[[#This Row],[L.eff]],M.Rd!$C$2:$S$2)+2,FALSE)</f>
        <v>100</v>
      </c>
      <c r="F2368" s="55">
        <f>VLOOKUP(Table12[[#This Row],[Name]],V.Rd!$A:$B,2,FALSE)</f>
        <v>612</v>
      </c>
      <c r="G2368" s="55">
        <f>VLOOKUP(Table12[[#This Row],[Name]],M.Rd!$A:$T,20,FALSE)</f>
        <v>2230</v>
      </c>
    </row>
    <row r="2369" spans="1:7" x14ac:dyDescent="0.25">
      <c r="A2369" s="44" t="s">
        <v>541</v>
      </c>
      <c r="B2369" s="49">
        <v>35.1</v>
      </c>
      <c r="C2369" s="49">
        <v>3</v>
      </c>
      <c r="D2369" s="46">
        <v>1100</v>
      </c>
      <c r="E2369" s="55">
        <f>VLOOKUP(Table12[[#This Row],[Name]],M.Rd!$A:$T,MATCH(Table12[[#This Row],[L.eff]],M.Rd!$C$2:$S$2)+2,FALSE)</f>
        <v>100</v>
      </c>
      <c r="F2369" s="55">
        <f>VLOOKUP(Table12[[#This Row],[Name]],V.Rd!$A:$B,2,FALSE)</f>
        <v>612</v>
      </c>
      <c r="G2369" s="55">
        <f>VLOOKUP(Table12[[#This Row],[Name]],M.Rd!$A:$T,20,FALSE)</f>
        <v>2230</v>
      </c>
    </row>
    <row r="2370" spans="1:7" x14ac:dyDescent="0.25">
      <c r="A2370" s="44" t="s">
        <v>541</v>
      </c>
      <c r="B2370" s="49">
        <v>35.1</v>
      </c>
      <c r="C2370" s="49">
        <v>3.5</v>
      </c>
      <c r="D2370" s="46">
        <v>917</v>
      </c>
      <c r="E2370" s="55">
        <f>VLOOKUP(Table12[[#This Row],[Name]],M.Rd!$A:$T,MATCH(Table12[[#This Row],[L.eff]],M.Rd!$C$2:$S$2)+2,FALSE)</f>
        <v>100</v>
      </c>
      <c r="F2370" s="55">
        <f>VLOOKUP(Table12[[#This Row],[Name]],V.Rd!$A:$B,2,FALSE)</f>
        <v>612</v>
      </c>
      <c r="G2370" s="55">
        <f>VLOOKUP(Table12[[#This Row],[Name]],M.Rd!$A:$T,20,FALSE)</f>
        <v>2230</v>
      </c>
    </row>
    <row r="2371" spans="1:7" x14ac:dyDescent="0.25">
      <c r="A2371" s="44" t="s">
        <v>541</v>
      </c>
      <c r="B2371" s="49">
        <v>35.1</v>
      </c>
      <c r="C2371" s="49">
        <v>4</v>
      </c>
      <c r="D2371" s="46">
        <v>757</v>
      </c>
      <c r="E2371" s="55">
        <f>VLOOKUP(Table12[[#This Row],[Name]],M.Rd!$A:$T,MATCH(Table12[[#This Row],[L.eff]],M.Rd!$C$2:$S$2)+2,FALSE)</f>
        <v>100</v>
      </c>
      <c r="F2371" s="55">
        <f>VLOOKUP(Table12[[#This Row],[Name]],V.Rd!$A:$B,2,FALSE)</f>
        <v>612</v>
      </c>
      <c r="G2371" s="55">
        <f>VLOOKUP(Table12[[#This Row],[Name]],M.Rd!$A:$T,20,FALSE)</f>
        <v>2230</v>
      </c>
    </row>
    <row r="2372" spans="1:7" x14ac:dyDescent="0.25">
      <c r="A2372" s="44" t="s">
        <v>541</v>
      </c>
      <c r="B2372" s="49">
        <v>35.1</v>
      </c>
      <c r="C2372" s="49">
        <v>5</v>
      </c>
      <c r="D2372" s="46">
        <v>523</v>
      </c>
      <c r="E2372" s="55">
        <f>VLOOKUP(Table12[[#This Row],[Name]],M.Rd!$A:$T,MATCH(Table12[[#This Row],[L.eff]],M.Rd!$C$2:$S$2)+2,FALSE)</f>
        <v>100</v>
      </c>
      <c r="F2372" s="55">
        <f>VLOOKUP(Table12[[#This Row],[Name]],V.Rd!$A:$B,2,FALSE)</f>
        <v>612</v>
      </c>
      <c r="G2372" s="55">
        <f>VLOOKUP(Table12[[#This Row],[Name]],M.Rd!$A:$T,20,FALSE)</f>
        <v>2230</v>
      </c>
    </row>
    <row r="2373" spans="1:7" x14ac:dyDescent="0.25">
      <c r="A2373" s="44" t="s">
        <v>541</v>
      </c>
      <c r="B2373" s="49">
        <v>35.1</v>
      </c>
      <c r="C2373" s="49">
        <v>6</v>
      </c>
      <c r="D2373" s="46">
        <v>377</v>
      </c>
      <c r="E2373" s="55">
        <f>VLOOKUP(Table12[[#This Row],[Name]],M.Rd!$A:$T,MATCH(Table12[[#This Row],[L.eff]],M.Rd!$C$2:$S$2)+2,FALSE)</f>
        <v>100</v>
      </c>
      <c r="F2373" s="55">
        <f>VLOOKUP(Table12[[#This Row],[Name]],V.Rd!$A:$B,2,FALSE)</f>
        <v>612</v>
      </c>
      <c r="G2373" s="55">
        <f>VLOOKUP(Table12[[#This Row],[Name]],M.Rd!$A:$T,20,FALSE)</f>
        <v>2230</v>
      </c>
    </row>
    <row r="2374" spans="1:7" x14ac:dyDescent="0.25">
      <c r="A2374" s="44" t="s">
        <v>541</v>
      </c>
      <c r="B2374" s="49">
        <v>35.1</v>
      </c>
      <c r="C2374" s="49">
        <v>7</v>
      </c>
      <c r="D2374" s="46">
        <v>283</v>
      </c>
      <c r="E2374" s="55">
        <f>VLOOKUP(Table12[[#This Row],[Name]],M.Rd!$A:$T,MATCH(Table12[[#This Row],[L.eff]],M.Rd!$C$2:$S$2)+2,FALSE)</f>
        <v>100</v>
      </c>
      <c r="F2374" s="55">
        <f>VLOOKUP(Table12[[#This Row],[Name]],V.Rd!$A:$B,2,FALSE)</f>
        <v>612</v>
      </c>
      <c r="G2374" s="55">
        <f>VLOOKUP(Table12[[#This Row],[Name]],M.Rd!$A:$T,20,FALSE)</f>
        <v>2230</v>
      </c>
    </row>
    <row r="2375" spans="1:7" x14ac:dyDescent="0.25">
      <c r="A2375" s="44" t="s">
        <v>541</v>
      </c>
      <c r="B2375" s="49">
        <v>35.1</v>
      </c>
      <c r="C2375" s="49">
        <v>8</v>
      </c>
      <c r="D2375" s="46">
        <v>220</v>
      </c>
      <c r="E2375" s="55">
        <f>VLOOKUP(Table12[[#This Row],[Name]],M.Rd!$A:$T,MATCH(Table12[[#This Row],[L.eff]],M.Rd!$C$2:$S$2)+2,FALSE)</f>
        <v>1E-3</v>
      </c>
      <c r="F2375" s="55">
        <f>VLOOKUP(Table12[[#This Row],[Name]],V.Rd!$A:$B,2,FALSE)</f>
        <v>612</v>
      </c>
      <c r="G2375" s="55">
        <f>VLOOKUP(Table12[[#This Row],[Name]],M.Rd!$A:$T,20,FALSE)</f>
        <v>2230</v>
      </c>
    </row>
    <row r="2376" spans="1:7" x14ac:dyDescent="0.25">
      <c r="A2376" s="44" t="s">
        <v>541</v>
      </c>
      <c r="B2376" s="49">
        <v>35.1</v>
      </c>
      <c r="C2376" s="49">
        <v>9</v>
      </c>
      <c r="D2376" s="46">
        <v>176</v>
      </c>
      <c r="E2376" s="55">
        <f>VLOOKUP(Table12[[#This Row],[Name]],M.Rd!$A:$T,MATCH(Table12[[#This Row],[L.eff]],M.Rd!$C$2:$S$2)+2,FALSE)</f>
        <v>1E-3</v>
      </c>
      <c r="F2376" s="55">
        <f>VLOOKUP(Table12[[#This Row],[Name]],V.Rd!$A:$B,2,FALSE)</f>
        <v>612</v>
      </c>
      <c r="G2376" s="55">
        <f>VLOOKUP(Table12[[#This Row],[Name]],M.Rd!$A:$T,20,FALSE)</f>
        <v>2230</v>
      </c>
    </row>
    <row r="2377" spans="1:7" x14ac:dyDescent="0.25">
      <c r="A2377" s="44" t="s">
        <v>541</v>
      </c>
      <c r="B2377" s="49">
        <v>35.1</v>
      </c>
      <c r="C2377" s="49">
        <v>10</v>
      </c>
      <c r="D2377" s="46">
        <v>143</v>
      </c>
      <c r="E2377" s="55">
        <f>VLOOKUP(Table12[[#This Row],[Name]],M.Rd!$A:$T,MATCH(Table12[[#This Row],[L.eff]],M.Rd!$C$2:$S$2)+2,FALSE)</f>
        <v>1E-3</v>
      </c>
      <c r="F2377" s="55">
        <f>VLOOKUP(Table12[[#This Row],[Name]],V.Rd!$A:$B,2,FALSE)</f>
        <v>612</v>
      </c>
      <c r="G2377" s="55">
        <f>VLOOKUP(Table12[[#This Row],[Name]],M.Rd!$A:$T,20,FALSE)</f>
        <v>2230</v>
      </c>
    </row>
    <row r="2378" spans="1:7" x14ac:dyDescent="0.25">
      <c r="A2378" s="44" t="s">
        <v>541</v>
      </c>
      <c r="B2378" s="49">
        <v>35.1</v>
      </c>
      <c r="C2378" s="49">
        <v>11</v>
      </c>
      <c r="D2378" s="46">
        <v>119</v>
      </c>
      <c r="E2378" s="55">
        <f>VLOOKUP(Table12[[#This Row],[Name]],M.Rd!$A:$T,MATCH(Table12[[#This Row],[L.eff]],M.Rd!$C$2:$S$2)+2,FALSE)</f>
        <v>1E-3</v>
      </c>
      <c r="F2378" s="55">
        <f>VLOOKUP(Table12[[#This Row],[Name]],V.Rd!$A:$B,2,FALSE)</f>
        <v>612</v>
      </c>
      <c r="G2378" s="55">
        <f>VLOOKUP(Table12[[#This Row],[Name]],M.Rd!$A:$T,20,FALSE)</f>
        <v>2230</v>
      </c>
    </row>
    <row r="2379" spans="1:7" x14ac:dyDescent="0.25">
      <c r="A2379" s="44" t="s">
        <v>541</v>
      </c>
      <c r="B2379" s="49">
        <v>35.1</v>
      </c>
      <c r="C2379" s="49">
        <v>12</v>
      </c>
      <c r="D2379" s="46">
        <v>101</v>
      </c>
      <c r="E2379" s="55">
        <f>VLOOKUP(Table12[[#This Row],[Name]],M.Rd!$A:$T,MATCH(Table12[[#This Row],[L.eff]],M.Rd!$C$2:$S$2)+2,FALSE)</f>
        <v>1E-3</v>
      </c>
      <c r="F2379" s="55">
        <f>VLOOKUP(Table12[[#This Row],[Name]],V.Rd!$A:$B,2,FALSE)</f>
        <v>612</v>
      </c>
      <c r="G2379" s="55">
        <f>VLOOKUP(Table12[[#This Row],[Name]],M.Rd!$A:$T,20,FALSE)</f>
        <v>2230</v>
      </c>
    </row>
    <row r="2380" spans="1:7" x14ac:dyDescent="0.25">
      <c r="A2380" s="44" t="s">
        <v>541</v>
      </c>
      <c r="B2380" s="49">
        <v>35.1</v>
      </c>
      <c r="C2380" s="49">
        <v>13</v>
      </c>
      <c r="D2380" s="46">
        <v>86.2</v>
      </c>
      <c r="E2380" s="55">
        <f>VLOOKUP(Table12[[#This Row],[Name]],M.Rd!$A:$T,MATCH(Table12[[#This Row],[L.eff]],M.Rd!$C$2:$S$2)+2,FALSE)</f>
        <v>1E-3</v>
      </c>
      <c r="F2380" s="55">
        <f>VLOOKUP(Table12[[#This Row],[Name]],V.Rd!$A:$B,2,FALSE)</f>
        <v>612</v>
      </c>
      <c r="G2380" s="55">
        <f>VLOOKUP(Table12[[#This Row],[Name]],M.Rd!$A:$T,20,FALSE)</f>
        <v>2230</v>
      </c>
    </row>
    <row r="2381" spans="1:7" x14ac:dyDescent="0.25">
      <c r="A2381" s="44" t="s">
        <v>541</v>
      </c>
      <c r="B2381" s="49">
        <v>35.1</v>
      </c>
      <c r="C2381" s="49">
        <v>14</v>
      </c>
      <c r="D2381" s="46">
        <v>74.599999999999994</v>
      </c>
      <c r="E2381" s="55">
        <f>VLOOKUP(Table12[[#This Row],[Name]],M.Rd!$A:$T,MATCH(Table12[[#This Row],[L.eff]],M.Rd!$C$2:$S$2)+2,FALSE)</f>
        <v>1E-3</v>
      </c>
      <c r="F2381" s="55">
        <f>VLOOKUP(Table12[[#This Row],[Name]],V.Rd!$A:$B,2,FALSE)</f>
        <v>612</v>
      </c>
      <c r="G2381" s="55">
        <f>VLOOKUP(Table12[[#This Row],[Name]],M.Rd!$A:$T,20,FALSE)</f>
        <v>2230</v>
      </c>
    </row>
    <row r="2382" spans="1:7" x14ac:dyDescent="0.25">
      <c r="A2382" s="43" t="s">
        <v>547</v>
      </c>
      <c r="B2382" s="48">
        <v>46.3</v>
      </c>
      <c r="C2382" s="48">
        <v>1</v>
      </c>
      <c r="D2382" s="47">
        <v>2060</v>
      </c>
      <c r="E2382" s="55">
        <f>VLOOKUP(Table12[[#This Row],[Name]],M.Rd!$A:$T,MATCH(Table12[[#This Row],[L.eff]],M.Rd!$C$2:$S$2)+2,FALSE)</f>
        <v>135</v>
      </c>
      <c r="F2382" s="55">
        <f>VLOOKUP(Table12[[#This Row],[Name]],V.Rd!$A:$B,2,FALSE)</f>
        <v>755</v>
      </c>
      <c r="G2382" s="55">
        <f>VLOOKUP(Table12[[#This Row],[Name]],M.Rd!$A:$T,20,FALSE)</f>
        <v>3030</v>
      </c>
    </row>
    <row r="2383" spans="1:7" x14ac:dyDescent="0.25">
      <c r="A2383" s="44" t="s">
        <v>547</v>
      </c>
      <c r="B2383" s="49">
        <v>46.3</v>
      </c>
      <c r="C2383" s="49">
        <v>1.5</v>
      </c>
      <c r="D2383" s="46">
        <v>1980</v>
      </c>
      <c r="E2383" s="55">
        <f>VLOOKUP(Table12[[#This Row],[Name]],M.Rd!$A:$T,MATCH(Table12[[#This Row],[L.eff]],M.Rd!$C$2:$S$2)+2,FALSE)</f>
        <v>135</v>
      </c>
      <c r="F2383" s="55">
        <f>VLOOKUP(Table12[[#This Row],[Name]],V.Rd!$A:$B,2,FALSE)</f>
        <v>755</v>
      </c>
      <c r="G2383" s="55">
        <f>VLOOKUP(Table12[[#This Row],[Name]],M.Rd!$A:$T,20,FALSE)</f>
        <v>3030</v>
      </c>
    </row>
    <row r="2384" spans="1:7" x14ac:dyDescent="0.25">
      <c r="A2384" s="44" t="s">
        <v>547</v>
      </c>
      <c r="B2384" s="49">
        <v>46.3</v>
      </c>
      <c r="C2384" s="49">
        <v>2</v>
      </c>
      <c r="D2384" s="46">
        <v>1900</v>
      </c>
      <c r="E2384" s="55">
        <f>VLOOKUP(Table12[[#This Row],[Name]],M.Rd!$A:$T,MATCH(Table12[[#This Row],[L.eff]],M.Rd!$C$2:$S$2)+2,FALSE)</f>
        <v>135</v>
      </c>
      <c r="F2384" s="55">
        <f>VLOOKUP(Table12[[#This Row],[Name]],V.Rd!$A:$B,2,FALSE)</f>
        <v>755</v>
      </c>
      <c r="G2384" s="55">
        <f>VLOOKUP(Table12[[#This Row],[Name]],M.Rd!$A:$T,20,FALSE)</f>
        <v>3030</v>
      </c>
    </row>
    <row r="2385" spans="1:7" x14ac:dyDescent="0.25">
      <c r="A2385" s="44" t="s">
        <v>547</v>
      </c>
      <c r="B2385" s="49">
        <v>46.3</v>
      </c>
      <c r="C2385" s="49">
        <v>2.5</v>
      </c>
      <c r="D2385" s="46">
        <v>1780</v>
      </c>
      <c r="E2385" s="55">
        <f>VLOOKUP(Table12[[#This Row],[Name]],M.Rd!$A:$T,MATCH(Table12[[#This Row],[L.eff]],M.Rd!$C$2:$S$2)+2,FALSE)</f>
        <v>135</v>
      </c>
      <c r="F2385" s="55">
        <f>VLOOKUP(Table12[[#This Row],[Name]],V.Rd!$A:$B,2,FALSE)</f>
        <v>755</v>
      </c>
      <c r="G2385" s="55">
        <f>VLOOKUP(Table12[[#This Row],[Name]],M.Rd!$A:$T,20,FALSE)</f>
        <v>3030</v>
      </c>
    </row>
    <row r="2386" spans="1:7" x14ac:dyDescent="0.25">
      <c r="A2386" s="44" t="s">
        <v>547</v>
      </c>
      <c r="B2386" s="49">
        <v>46.3</v>
      </c>
      <c r="C2386" s="49">
        <v>3</v>
      </c>
      <c r="D2386" s="46">
        <v>1630</v>
      </c>
      <c r="E2386" s="55">
        <f>VLOOKUP(Table12[[#This Row],[Name]],M.Rd!$A:$T,MATCH(Table12[[#This Row],[L.eff]],M.Rd!$C$2:$S$2)+2,FALSE)</f>
        <v>135</v>
      </c>
      <c r="F2386" s="55">
        <f>VLOOKUP(Table12[[#This Row],[Name]],V.Rd!$A:$B,2,FALSE)</f>
        <v>755</v>
      </c>
      <c r="G2386" s="55">
        <f>VLOOKUP(Table12[[#This Row],[Name]],M.Rd!$A:$T,20,FALSE)</f>
        <v>3030</v>
      </c>
    </row>
    <row r="2387" spans="1:7" x14ac:dyDescent="0.25">
      <c r="A2387" s="44" t="s">
        <v>547</v>
      </c>
      <c r="B2387" s="49">
        <v>46.3</v>
      </c>
      <c r="C2387" s="49">
        <v>3.5</v>
      </c>
      <c r="D2387" s="46">
        <v>1450</v>
      </c>
      <c r="E2387" s="55">
        <f>VLOOKUP(Table12[[#This Row],[Name]],M.Rd!$A:$T,MATCH(Table12[[#This Row],[L.eff]],M.Rd!$C$2:$S$2)+2,FALSE)</f>
        <v>135</v>
      </c>
      <c r="F2387" s="55">
        <f>VLOOKUP(Table12[[#This Row],[Name]],V.Rd!$A:$B,2,FALSE)</f>
        <v>755</v>
      </c>
      <c r="G2387" s="55">
        <f>VLOOKUP(Table12[[#This Row],[Name]],M.Rd!$A:$T,20,FALSE)</f>
        <v>3030</v>
      </c>
    </row>
    <row r="2388" spans="1:7" x14ac:dyDescent="0.25">
      <c r="A2388" s="44" t="s">
        <v>547</v>
      </c>
      <c r="B2388" s="49">
        <v>46.3</v>
      </c>
      <c r="C2388" s="49">
        <v>4</v>
      </c>
      <c r="D2388" s="46">
        <v>1250</v>
      </c>
      <c r="E2388" s="55">
        <f>VLOOKUP(Table12[[#This Row],[Name]],M.Rd!$A:$T,MATCH(Table12[[#This Row],[L.eff]],M.Rd!$C$2:$S$2)+2,FALSE)</f>
        <v>135</v>
      </c>
      <c r="F2388" s="55">
        <f>VLOOKUP(Table12[[#This Row],[Name]],V.Rd!$A:$B,2,FALSE)</f>
        <v>755</v>
      </c>
      <c r="G2388" s="55">
        <f>VLOOKUP(Table12[[#This Row],[Name]],M.Rd!$A:$T,20,FALSE)</f>
        <v>3030</v>
      </c>
    </row>
    <row r="2389" spans="1:7" x14ac:dyDescent="0.25">
      <c r="A2389" s="44" t="s">
        <v>547</v>
      </c>
      <c r="B2389" s="49">
        <v>46.3</v>
      </c>
      <c r="C2389" s="49">
        <v>5</v>
      </c>
      <c r="D2389" s="46">
        <v>900</v>
      </c>
      <c r="E2389" s="55">
        <f>VLOOKUP(Table12[[#This Row],[Name]],M.Rd!$A:$T,MATCH(Table12[[#This Row],[L.eff]],M.Rd!$C$2:$S$2)+2,FALSE)</f>
        <v>135</v>
      </c>
      <c r="F2389" s="55">
        <f>VLOOKUP(Table12[[#This Row],[Name]],V.Rd!$A:$B,2,FALSE)</f>
        <v>755</v>
      </c>
      <c r="G2389" s="55">
        <f>VLOOKUP(Table12[[#This Row],[Name]],M.Rd!$A:$T,20,FALSE)</f>
        <v>3030</v>
      </c>
    </row>
    <row r="2390" spans="1:7" x14ac:dyDescent="0.25">
      <c r="A2390" s="44" t="s">
        <v>547</v>
      </c>
      <c r="B2390" s="49">
        <v>46.3</v>
      </c>
      <c r="C2390" s="49">
        <v>6</v>
      </c>
      <c r="D2390" s="46">
        <v>660</v>
      </c>
      <c r="E2390" s="55">
        <f>VLOOKUP(Table12[[#This Row],[Name]],M.Rd!$A:$T,MATCH(Table12[[#This Row],[L.eff]],M.Rd!$C$2:$S$2)+2,FALSE)</f>
        <v>135</v>
      </c>
      <c r="F2390" s="55">
        <f>VLOOKUP(Table12[[#This Row],[Name]],V.Rd!$A:$B,2,FALSE)</f>
        <v>755</v>
      </c>
      <c r="G2390" s="55">
        <f>VLOOKUP(Table12[[#This Row],[Name]],M.Rd!$A:$T,20,FALSE)</f>
        <v>3030</v>
      </c>
    </row>
    <row r="2391" spans="1:7" x14ac:dyDescent="0.25">
      <c r="A2391" s="44" t="s">
        <v>547</v>
      </c>
      <c r="B2391" s="49">
        <v>46.3</v>
      </c>
      <c r="C2391" s="49">
        <v>7</v>
      </c>
      <c r="D2391" s="46">
        <v>500</v>
      </c>
      <c r="E2391" s="55">
        <f>VLOOKUP(Table12[[#This Row],[Name]],M.Rd!$A:$T,MATCH(Table12[[#This Row],[L.eff]],M.Rd!$C$2:$S$2)+2,FALSE)</f>
        <v>135</v>
      </c>
      <c r="F2391" s="55">
        <f>VLOOKUP(Table12[[#This Row],[Name]],V.Rd!$A:$B,2,FALSE)</f>
        <v>755</v>
      </c>
      <c r="G2391" s="55">
        <f>VLOOKUP(Table12[[#This Row],[Name]],M.Rd!$A:$T,20,FALSE)</f>
        <v>3030</v>
      </c>
    </row>
    <row r="2392" spans="1:7" x14ac:dyDescent="0.25">
      <c r="A2392" s="44" t="s">
        <v>547</v>
      </c>
      <c r="B2392" s="49">
        <v>46.3</v>
      </c>
      <c r="C2392" s="49">
        <v>8</v>
      </c>
      <c r="D2392" s="46">
        <v>390</v>
      </c>
      <c r="E2392" s="55">
        <f>VLOOKUP(Table12[[#This Row],[Name]],M.Rd!$A:$T,MATCH(Table12[[#This Row],[L.eff]],M.Rd!$C$2:$S$2)+2,FALSE)</f>
        <v>135</v>
      </c>
      <c r="F2392" s="55">
        <f>VLOOKUP(Table12[[#This Row],[Name]],V.Rd!$A:$B,2,FALSE)</f>
        <v>755</v>
      </c>
      <c r="G2392" s="55">
        <f>VLOOKUP(Table12[[#This Row],[Name]],M.Rd!$A:$T,20,FALSE)</f>
        <v>3030</v>
      </c>
    </row>
    <row r="2393" spans="1:7" x14ac:dyDescent="0.25">
      <c r="A2393" s="44" t="s">
        <v>547</v>
      </c>
      <c r="B2393" s="49">
        <v>46.3</v>
      </c>
      <c r="C2393" s="49">
        <v>9</v>
      </c>
      <c r="D2393" s="46">
        <v>313</v>
      </c>
      <c r="E2393" s="55">
        <f>VLOOKUP(Table12[[#This Row],[Name]],M.Rd!$A:$T,MATCH(Table12[[#This Row],[L.eff]],M.Rd!$C$2:$S$2)+2,FALSE)</f>
        <v>135</v>
      </c>
      <c r="F2393" s="55">
        <f>VLOOKUP(Table12[[#This Row],[Name]],V.Rd!$A:$B,2,FALSE)</f>
        <v>755</v>
      </c>
      <c r="G2393" s="55">
        <f>VLOOKUP(Table12[[#This Row],[Name]],M.Rd!$A:$T,20,FALSE)</f>
        <v>3030</v>
      </c>
    </row>
    <row r="2394" spans="1:7" x14ac:dyDescent="0.25">
      <c r="A2394" s="44" t="s">
        <v>547</v>
      </c>
      <c r="B2394" s="49">
        <v>46.3</v>
      </c>
      <c r="C2394" s="49">
        <v>10</v>
      </c>
      <c r="D2394" s="46">
        <v>256</v>
      </c>
      <c r="E2394" s="55">
        <f>VLOOKUP(Table12[[#This Row],[Name]],M.Rd!$A:$T,MATCH(Table12[[#This Row],[L.eff]],M.Rd!$C$2:$S$2)+2,FALSE)</f>
        <v>1E-3</v>
      </c>
      <c r="F2394" s="55">
        <f>VLOOKUP(Table12[[#This Row],[Name]],V.Rd!$A:$B,2,FALSE)</f>
        <v>755</v>
      </c>
      <c r="G2394" s="55">
        <f>VLOOKUP(Table12[[#This Row],[Name]],M.Rd!$A:$T,20,FALSE)</f>
        <v>3030</v>
      </c>
    </row>
    <row r="2395" spans="1:7" x14ac:dyDescent="0.25">
      <c r="A2395" s="44" t="s">
        <v>547</v>
      </c>
      <c r="B2395" s="49">
        <v>46.3</v>
      </c>
      <c r="C2395" s="49">
        <v>11</v>
      </c>
      <c r="D2395" s="46">
        <v>213</v>
      </c>
      <c r="E2395" s="55">
        <f>VLOOKUP(Table12[[#This Row],[Name]],M.Rd!$A:$T,MATCH(Table12[[#This Row],[L.eff]],M.Rd!$C$2:$S$2)+2,FALSE)</f>
        <v>1E-3</v>
      </c>
      <c r="F2395" s="55">
        <f>VLOOKUP(Table12[[#This Row],[Name]],V.Rd!$A:$B,2,FALSE)</f>
        <v>755</v>
      </c>
      <c r="G2395" s="55">
        <f>VLOOKUP(Table12[[#This Row],[Name]],M.Rd!$A:$T,20,FALSE)</f>
        <v>3030</v>
      </c>
    </row>
    <row r="2396" spans="1:7" x14ac:dyDescent="0.25">
      <c r="A2396" s="44" t="s">
        <v>547</v>
      </c>
      <c r="B2396" s="49">
        <v>46.3</v>
      </c>
      <c r="C2396" s="49">
        <v>12</v>
      </c>
      <c r="D2396" s="46">
        <v>180</v>
      </c>
      <c r="E2396" s="55">
        <f>VLOOKUP(Table12[[#This Row],[Name]],M.Rd!$A:$T,MATCH(Table12[[#This Row],[L.eff]],M.Rd!$C$2:$S$2)+2,FALSE)</f>
        <v>1E-3</v>
      </c>
      <c r="F2396" s="55">
        <f>VLOOKUP(Table12[[#This Row],[Name]],V.Rd!$A:$B,2,FALSE)</f>
        <v>755</v>
      </c>
      <c r="G2396" s="55">
        <f>VLOOKUP(Table12[[#This Row],[Name]],M.Rd!$A:$T,20,FALSE)</f>
        <v>3030</v>
      </c>
    </row>
    <row r="2397" spans="1:7" x14ac:dyDescent="0.25">
      <c r="A2397" s="44" t="s">
        <v>547</v>
      </c>
      <c r="B2397" s="49">
        <v>46.3</v>
      </c>
      <c r="C2397" s="49">
        <v>13</v>
      </c>
      <c r="D2397" s="46">
        <v>154</v>
      </c>
      <c r="E2397" s="55">
        <f>VLOOKUP(Table12[[#This Row],[Name]],M.Rd!$A:$T,MATCH(Table12[[#This Row],[L.eff]],M.Rd!$C$2:$S$2)+2,FALSE)</f>
        <v>1E-3</v>
      </c>
      <c r="F2397" s="55">
        <f>VLOOKUP(Table12[[#This Row],[Name]],V.Rd!$A:$B,2,FALSE)</f>
        <v>755</v>
      </c>
      <c r="G2397" s="55">
        <f>VLOOKUP(Table12[[#This Row],[Name]],M.Rd!$A:$T,20,FALSE)</f>
        <v>3030</v>
      </c>
    </row>
    <row r="2398" spans="1:7" x14ac:dyDescent="0.25">
      <c r="A2398" s="44" t="s">
        <v>547</v>
      </c>
      <c r="B2398" s="49">
        <v>46.3</v>
      </c>
      <c r="C2398" s="49">
        <v>14</v>
      </c>
      <c r="D2398" s="46">
        <v>134</v>
      </c>
      <c r="E2398" s="55">
        <f>VLOOKUP(Table12[[#This Row],[Name]],M.Rd!$A:$T,MATCH(Table12[[#This Row],[L.eff]],M.Rd!$C$2:$S$2)+2,FALSE)</f>
        <v>1E-3</v>
      </c>
      <c r="F2398" s="55">
        <f>VLOOKUP(Table12[[#This Row],[Name]],V.Rd!$A:$B,2,FALSE)</f>
        <v>755</v>
      </c>
      <c r="G2398" s="55">
        <f>VLOOKUP(Table12[[#This Row],[Name]],M.Rd!$A:$T,20,FALSE)</f>
        <v>3030</v>
      </c>
    </row>
    <row r="2399" spans="1:7" x14ac:dyDescent="0.25">
      <c r="A2399" s="43" t="s">
        <v>548</v>
      </c>
      <c r="B2399" s="48">
        <v>56.6</v>
      </c>
      <c r="C2399" s="48">
        <v>1</v>
      </c>
      <c r="D2399" s="47">
        <v>2510</v>
      </c>
      <c r="E2399" s="55">
        <f>VLOOKUP(Table12[[#This Row],[Name]],M.Rd!$A:$T,MATCH(Table12[[#This Row],[L.eff]],M.Rd!$C$2:$S$2)+2,FALSE)</f>
        <v>162</v>
      </c>
      <c r="F2399" s="55">
        <f>VLOOKUP(Table12[[#This Row],[Name]],V.Rd!$A:$B,2,FALSE)</f>
        <v>924</v>
      </c>
      <c r="G2399" s="55">
        <f>VLOOKUP(Table12[[#This Row],[Name]],M.Rd!$A:$T,20,FALSE)</f>
        <v>3580</v>
      </c>
    </row>
    <row r="2400" spans="1:7" x14ac:dyDescent="0.25">
      <c r="A2400" s="44" t="s">
        <v>548</v>
      </c>
      <c r="B2400" s="49">
        <v>56.6</v>
      </c>
      <c r="C2400" s="49">
        <v>1.5</v>
      </c>
      <c r="D2400" s="46">
        <v>2420</v>
      </c>
      <c r="E2400" s="55">
        <f>VLOOKUP(Table12[[#This Row],[Name]],M.Rd!$A:$T,MATCH(Table12[[#This Row],[L.eff]],M.Rd!$C$2:$S$2)+2,FALSE)</f>
        <v>162</v>
      </c>
      <c r="F2400" s="55">
        <f>VLOOKUP(Table12[[#This Row],[Name]],V.Rd!$A:$B,2,FALSE)</f>
        <v>924</v>
      </c>
      <c r="G2400" s="55">
        <f>VLOOKUP(Table12[[#This Row],[Name]],M.Rd!$A:$T,20,FALSE)</f>
        <v>3580</v>
      </c>
    </row>
    <row r="2401" spans="1:7" x14ac:dyDescent="0.25">
      <c r="A2401" s="44" t="s">
        <v>548</v>
      </c>
      <c r="B2401" s="49">
        <v>56.6</v>
      </c>
      <c r="C2401" s="49">
        <v>2</v>
      </c>
      <c r="D2401" s="46">
        <v>2310</v>
      </c>
      <c r="E2401" s="55">
        <f>VLOOKUP(Table12[[#This Row],[Name]],M.Rd!$A:$T,MATCH(Table12[[#This Row],[L.eff]],M.Rd!$C$2:$S$2)+2,FALSE)</f>
        <v>162</v>
      </c>
      <c r="F2401" s="55">
        <f>VLOOKUP(Table12[[#This Row],[Name]],V.Rd!$A:$B,2,FALSE)</f>
        <v>924</v>
      </c>
      <c r="G2401" s="55">
        <f>VLOOKUP(Table12[[#This Row],[Name]],M.Rd!$A:$T,20,FALSE)</f>
        <v>3580</v>
      </c>
    </row>
    <row r="2402" spans="1:7" x14ac:dyDescent="0.25">
      <c r="A2402" s="44" t="s">
        <v>548</v>
      </c>
      <c r="B2402" s="49">
        <v>56.6</v>
      </c>
      <c r="C2402" s="49">
        <v>2.5</v>
      </c>
      <c r="D2402" s="46">
        <v>2170</v>
      </c>
      <c r="E2402" s="55">
        <f>VLOOKUP(Table12[[#This Row],[Name]],M.Rd!$A:$T,MATCH(Table12[[#This Row],[L.eff]],M.Rd!$C$2:$S$2)+2,FALSE)</f>
        <v>162</v>
      </c>
      <c r="F2402" s="55">
        <f>VLOOKUP(Table12[[#This Row],[Name]],V.Rd!$A:$B,2,FALSE)</f>
        <v>924</v>
      </c>
      <c r="G2402" s="55">
        <f>VLOOKUP(Table12[[#This Row],[Name]],M.Rd!$A:$T,20,FALSE)</f>
        <v>3580</v>
      </c>
    </row>
    <row r="2403" spans="1:7" x14ac:dyDescent="0.25">
      <c r="A2403" s="44" t="s">
        <v>548</v>
      </c>
      <c r="B2403" s="49">
        <v>56.6</v>
      </c>
      <c r="C2403" s="49">
        <v>3</v>
      </c>
      <c r="D2403" s="46">
        <v>1970</v>
      </c>
      <c r="E2403" s="55">
        <f>VLOOKUP(Table12[[#This Row],[Name]],M.Rd!$A:$T,MATCH(Table12[[#This Row],[L.eff]],M.Rd!$C$2:$S$2)+2,FALSE)</f>
        <v>162</v>
      </c>
      <c r="F2403" s="55">
        <f>VLOOKUP(Table12[[#This Row],[Name]],V.Rd!$A:$B,2,FALSE)</f>
        <v>924</v>
      </c>
      <c r="G2403" s="55">
        <f>VLOOKUP(Table12[[#This Row],[Name]],M.Rd!$A:$T,20,FALSE)</f>
        <v>3580</v>
      </c>
    </row>
    <row r="2404" spans="1:7" x14ac:dyDescent="0.25">
      <c r="A2404" s="44" t="s">
        <v>548</v>
      </c>
      <c r="B2404" s="49">
        <v>56.6</v>
      </c>
      <c r="C2404" s="49">
        <v>3.5</v>
      </c>
      <c r="D2404" s="46">
        <v>1730</v>
      </c>
      <c r="E2404" s="55">
        <f>VLOOKUP(Table12[[#This Row],[Name]],M.Rd!$A:$T,MATCH(Table12[[#This Row],[L.eff]],M.Rd!$C$2:$S$2)+2,FALSE)</f>
        <v>162</v>
      </c>
      <c r="F2404" s="55">
        <f>VLOOKUP(Table12[[#This Row],[Name]],V.Rd!$A:$B,2,FALSE)</f>
        <v>924</v>
      </c>
      <c r="G2404" s="55">
        <f>VLOOKUP(Table12[[#This Row],[Name]],M.Rd!$A:$T,20,FALSE)</f>
        <v>3580</v>
      </c>
    </row>
    <row r="2405" spans="1:7" x14ac:dyDescent="0.25">
      <c r="A2405" s="44" t="s">
        <v>548</v>
      </c>
      <c r="B2405" s="49">
        <v>56.6</v>
      </c>
      <c r="C2405" s="49">
        <v>4</v>
      </c>
      <c r="D2405" s="46">
        <v>1480</v>
      </c>
      <c r="E2405" s="55">
        <f>VLOOKUP(Table12[[#This Row],[Name]],M.Rd!$A:$T,MATCH(Table12[[#This Row],[L.eff]],M.Rd!$C$2:$S$2)+2,FALSE)</f>
        <v>162</v>
      </c>
      <c r="F2405" s="55">
        <f>VLOOKUP(Table12[[#This Row],[Name]],V.Rd!$A:$B,2,FALSE)</f>
        <v>924</v>
      </c>
      <c r="G2405" s="55">
        <f>VLOOKUP(Table12[[#This Row],[Name]],M.Rd!$A:$T,20,FALSE)</f>
        <v>3580</v>
      </c>
    </row>
    <row r="2406" spans="1:7" x14ac:dyDescent="0.25">
      <c r="A2406" s="44" t="s">
        <v>548</v>
      </c>
      <c r="B2406" s="49">
        <v>56.6</v>
      </c>
      <c r="C2406" s="49">
        <v>5</v>
      </c>
      <c r="D2406" s="46">
        <v>1060</v>
      </c>
      <c r="E2406" s="55">
        <f>VLOOKUP(Table12[[#This Row],[Name]],M.Rd!$A:$T,MATCH(Table12[[#This Row],[L.eff]],M.Rd!$C$2:$S$2)+2,FALSE)</f>
        <v>162</v>
      </c>
      <c r="F2406" s="55">
        <f>VLOOKUP(Table12[[#This Row],[Name]],V.Rd!$A:$B,2,FALSE)</f>
        <v>924</v>
      </c>
      <c r="G2406" s="55">
        <f>VLOOKUP(Table12[[#This Row],[Name]],M.Rd!$A:$T,20,FALSE)</f>
        <v>3580</v>
      </c>
    </row>
    <row r="2407" spans="1:7" x14ac:dyDescent="0.25">
      <c r="A2407" s="44" t="s">
        <v>548</v>
      </c>
      <c r="B2407" s="49">
        <v>56.6</v>
      </c>
      <c r="C2407" s="49">
        <v>6</v>
      </c>
      <c r="D2407" s="46">
        <v>778</v>
      </c>
      <c r="E2407" s="55">
        <f>VLOOKUP(Table12[[#This Row],[Name]],M.Rd!$A:$T,MATCH(Table12[[#This Row],[L.eff]],M.Rd!$C$2:$S$2)+2,FALSE)</f>
        <v>162</v>
      </c>
      <c r="F2407" s="55">
        <f>VLOOKUP(Table12[[#This Row],[Name]],V.Rd!$A:$B,2,FALSE)</f>
        <v>924</v>
      </c>
      <c r="G2407" s="55">
        <f>VLOOKUP(Table12[[#This Row],[Name]],M.Rd!$A:$T,20,FALSE)</f>
        <v>3580</v>
      </c>
    </row>
    <row r="2408" spans="1:7" x14ac:dyDescent="0.25">
      <c r="A2408" s="44" t="s">
        <v>548</v>
      </c>
      <c r="B2408" s="49">
        <v>56.6</v>
      </c>
      <c r="C2408" s="49">
        <v>7</v>
      </c>
      <c r="D2408" s="46">
        <v>589</v>
      </c>
      <c r="E2408" s="55">
        <f>VLOOKUP(Table12[[#This Row],[Name]],M.Rd!$A:$T,MATCH(Table12[[#This Row],[L.eff]],M.Rd!$C$2:$S$2)+2,FALSE)</f>
        <v>162</v>
      </c>
      <c r="F2408" s="55">
        <f>VLOOKUP(Table12[[#This Row],[Name]],V.Rd!$A:$B,2,FALSE)</f>
        <v>924</v>
      </c>
      <c r="G2408" s="55">
        <f>VLOOKUP(Table12[[#This Row],[Name]],M.Rd!$A:$T,20,FALSE)</f>
        <v>3580</v>
      </c>
    </row>
    <row r="2409" spans="1:7" x14ac:dyDescent="0.25">
      <c r="A2409" s="44" t="s">
        <v>548</v>
      </c>
      <c r="B2409" s="49">
        <v>56.6</v>
      </c>
      <c r="C2409" s="49">
        <v>8</v>
      </c>
      <c r="D2409" s="46">
        <v>459</v>
      </c>
      <c r="E2409" s="55">
        <f>VLOOKUP(Table12[[#This Row],[Name]],M.Rd!$A:$T,MATCH(Table12[[#This Row],[L.eff]],M.Rd!$C$2:$S$2)+2,FALSE)</f>
        <v>162</v>
      </c>
      <c r="F2409" s="55">
        <f>VLOOKUP(Table12[[#This Row],[Name]],V.Rd!$A:$B,2,FALSE)</f>
        <v>924</v>
      </c>
      <c r="G2409" s="55">
        <f>VLOOKUP(Table12[[#This Row],[Name]],M.Rd!$A:$T,20,FALSE)</f>
        <v>3580</v>
      </c>
    </row>
    <row r="2410" spans="1:7" x14ac:dyDescent="0.25">
      <c r="A2410" s="44" t="s">
        <v>548</v>
      </c>
      <c r="B2410" s="49">
        <v>56.6</v>
      </c>
      <c r="C2410" s="49">
        <v>9</v>
      </c>
      <c r="D2410" s="46">
        <v>368</v>
      </c>
      <c r="E2410" s="55">
        <f>VLOOKUP(Table12[[#This Row],[Name]],M.Rd!$A:$T,MATCH(Table12[[#This Row],[L.eff]],M.Rd!$C$2:$S$2)+2,FALSE)</f>
        <v>162</v>
      </c>
      <c r="F2410" s="55">
        <f>VLOOKUP(Table12[[#This Row],[Name]],V.Rd!$A:$B,2,FALSE)</f>
        <v>924</v>
      </c>
      <c r="G2410" s="55">
        <f>VLOOKUP(Table12[[#This Row],[Name]],M.Rd!$A:$T,20,FALSE)</f>
        <v>3580</v>
      </c>
    </row>
    <row r="2411" spans="1:7" x14ac:dyDescent="0.25">
      <c r="A2411" s="44" t="s">
        <v>548</v>
      </c>
      <c r="B2411" s="49">
        <v>56.6</v>
      </c>
      <c r="C2411" s="49">
        <v>10</v>
      </c>
      <c r="D2411" s="46">
        <v>301</v>
      </c>
      <c r="E2411" s="55">
        <f>VLOOKUP(Table12[[#This Row],[Name]],M.Rd!$A:$T,MATCH(Table12[[#This Row],[L.eff]],M.Rd!$C$2:$S$2)+2,FALSE)</f>
        <v>1E-3</v>
      </c>
      <c r="F2411" s="55">
        <f>VLOOKUP(Table12[[#This Row],[Name]],V.Rd!$A:$B,2,FALSE)</f>
        <v>924</v>
      </c>
      <c r="G2411" s="55">
        <f>VLOOKUP(Table12[[#This Row],[Name]],M.Rd!$A:$T,20,FALSE)</f>
        <v>3580</v>
      </c>
    </row>
    <row r="2412" spans="1:7" x14ac:dyDescent="0.25">
      <c r="A2412" s="44" t="s">
        <v>548</v>
      </c>
      <c r="B2412" s="49">
        <v>56.6</v>
      </c>
      <c r="C2412" s="49">
        <v>11</v>
      </c>
      <c r="D2412" s="46">
        <v>250</v>
      </c>
      <c r="E2412" s="55">
        <f>VLOOKUP(Table12[[#This Row],[Name]],M.Rd!$A:$T,MATCH(Table12[[#This Row],[L.eff]],M.Rd!$C$2:$S$2)+2,FALSE)</f>
        <v>1E-3</v>
      </c>
      <c r="F2412" s="55">
        <f>VLOOKUP(Table12[[#This Row],[Name]],V.Rd!$A:$B,2,FALSE)</f>
        <v>924</v>
      </c>
      <c r="G2412" s="55">
        <f>VLOOKUP(Table12[[#This Row],[Name]],M.Rd!$A:$T,20,FALSE)</f>
        <v>3580</v>
      </c>
    </row>
    <row r="2413" spans="1:7" x14ac:dyDescent="0.25">
      <c r="A2413" s="44" t="s">
        <v>548</v>
      </c>
      <c r="B2413" s="49">
        <v>56.6</v>
      </c>
      <c r="C2413" s="49">
        <v>12</v>
      </c>
      <c r="D2413" s="46">
        <v>212</v>
      </c>
      <c r="E2413" s="55">
        <f>VLOOKUP(Table12[[#This Row],[Name]],M.Rd!$A:$T,MATCH(Table12[[#This Row],[L.eff]],M.Rd!$C$2:$S$2)+2,FALSE)</f>
        <v>1E-3</v>
      </c>
      <c r="F2413" s="55">
        <f>VLOOKUP(Table12[[#This Row],[Name]],V.Rd!$A:$B,2,FALSE)</f>
        <v>924</v>
      </c>
      <c r="G2413" s="55">
        <f>VLOOKUP(Table12[[#This Row],[Name]],M.Rd!$A:$T,20,FALSE)</f>
        <v>3580</v>
      </c>
    </row>
    <row r="2414" spans="1:7" x14ac:dyDescent="0.25">
      <c r="A2414" s="44" t="s">
        <v>548</v>
      </c>
      <c r="B2414" s="49">
        <v>56.6</v>
      </c>
      <c r="C2414" s="49">
        <v>13</v>
      </c>
      <c r="D2414" s="46">
        <v>181</v>
      </c>
      <c r="E2414" s="55">
        <f>VLOOKUP(Table12[[#This Row],[Name]],M.Rd!$A:$T,MATCH(Table12[[#This Row],[L.eff]],M.Rd!$C$2:$S$2)+2,FALSE)</f>
        <v>1E-3</v>
      </c>
      <c r="F2414" s="55">
        <f>VLOOKUP(Table12[[#This Row],[Name]],V.Rd!$A:$B,2,FALSE)</f>
        <v>924</v>
      </c>
      <c r="G2414" s="55">
        <f>VLOOKUP(Table12[[#This Row],[Name]],M.Rd!$A:$T,20,FALSE)</f>
        <v>3580</v>
      </c>
    </row>
    <row r="2415" spans="1:7" x14ac:dyDescent="0.25">
      <c r="A2415" s="44" t="s">
        <v>548</v>
      </c>
      <c r="B2415" s="49">
        <v>56.6</v>
      </c>
      <c r="C2415" s="49">
        <v>14</v>
      </c>
      <c r="D2415" s="46">
        <v>157</v>
      </c>
      <c r="E2415" s="55">
        <f>VLOOKUP(Table12[[#This Row],[Name]],M.Rd!$A:$T,MATCH(Table12[[#This Row],[L.eff]],M.Rd!$C$2:$S$2)+2,FALSE)</f>
        <v>1E-3</v>
      </c>
      <c r="F2415" s="55">
        <f>VLOOKUP(Table12[[#This Row],[Name]],V.Rd!$A:$B,2,FALSE)</f>
        <v>924</v>
      </c>
      <c r="G2415" s="55">
        <f>VLOOKUP(Table12[[#This Row],[Name]],M.Rd!$A:$T,20,FALSE)</f>
        <v>3580</v>
      </c>
    </row>
    <row r="2416" spans="1:7" x14ac:dyDescent="0.25">
      <c r="A2416" s="43" t="s">
        <v>549</v>
      </c>
      <c r="B2416" s="48">
        <v>70.2</v>
      </c>
      <c r="C2416" s="48">
        <v>1</v>
      </c>
      <c r="D2416" s="47">
        <v>3110</v>
      </c>
      <c r="E2416" s="55">
        <f>VLOOKUP(Table12[[#This Row],[Name]],M.Rd!$A:$T,MATCH(Table12[[#This Row],[L.eff]],M.Rd!$C$2:$S$2)+2,FALSE)</f>
        <v>195</v>
      </c>
      <c r="F2416" s="55">
        <f>VLOOKUP(Table12[[#This Row],[Name]],V.Rd!$A:$B,2,FALSE)</f>
        <v>1140</v>
      </c>
      <c r="G2416" s="55">
        <f>VLOOKUP(Table12[[#This Row],[Name]],M.Rd!$A:$T,20,FALSE)</f>
        <v>4220</v>
      </c>
    </row>
    <row r="2417" spans="1:7" x14ac:dyDescent="0.25">
      <c r="A2417" s="44" t="s">
        <v>549</v>
      </c>
      <c r="B2417" s="49">
        <v>70.2</v>
      </c>
      <c r="C2417" s="49">
        <v>1.5</v>
      </c>
      <c r="D2417" s="46">
        <v>2990</v>
      </c>
      <c r="E2417" s="55">
        <f>VLOOKUP(Table12[[#This Row],[Name]],M.Rd!$A:$T,MATCH(Table12[[#This Row],[L.eff]],M.Rd!$C$2:$S$2)+2,FALSE)</f>
        <v>195</v>
      </c>
      <c r="F2417" s="55">
        <f>VLOOKUP(Table12[[#This Row],[Name]],V.Rd!$A:$B,2,FALSE)</f>
        <v>1140</v>
      </c>
      <c r="G2417" s="55">
        <f>VLOOKUP(Table12[[#This Row],[Name]],M.Rd!$A:$T,20,FALSE)</f>
        <v>4220</v>
      </c>
    </row>
    <row r="2418" spans="1:7" x14ac:dyDescent="0.25">
      <c r="A2418" s="44" t="s">
        <v>549</v>
      </c>
      <c r="B2418" s="49">
        <v>70.2</v>
      </c>
      <c r="C2418" s="49">
        <v>2</v>
      </c>
      <c r="D2418" s="46">
        <v>2850</v>
      </c>
      <c r="E2418" s="55">
        <f>VLOOKUP(Table12[[#This Row],[Name]],M.Rd!$A:$T,MATCH(Table12[[#This Row],[L.eff]],M.Rd!$C$2:$S$2)+2,FALSE)</f>
        <v>195</v>
      </c>
      <c r="F2418" s="55">
        <f>VLOOKUP(Table12[[#This Row],[Name]],V.Rd!$A:$B,2,FALSE)</f>
        <v>1140</v>
      </c>
      <c r="G2418" s="55">
        <f>VLOOKUP(Table12[[#This Row],[Name]],M.Rd!$A:$T,20,FALSE)</f>
        <v>4220</v>
      </c>
    </row>
    <row r="2419" spans="1:7" x14ac:dyDescent="0.25">
      <c r="A2419" s="44" t="s">
        <v>549</v>
      </c>
      <c r="B2419" s="49">
        <v>70.2</v>
      </c>
      <c r="C2419" s="49">
        <v>2.5</v>
      </c>
      <c r="D2419" s="46">
        <v>2650</v>
      </c>
      <c r="E2419" s="55">
        <f>VLOOKUP(Table12[[#This Row],[Name]],M.Rd!$A:$T,MATCH(Table12[[#This Row],[L.eff]],M.Rd!$C$2:$S$2)+2,FALSE)</f>
        <v>195</v>
      </c>
      <c r="F2419" s="55">
        <f>VLOOKUP(Table12[[#This Row],[Name]],V.Rd!$A:$B,2,FALSE)</f>
        <v>1140</v>
      </c>
      <c r="G2419" s="55">
        <f>VLOOKUP(Table12[[#This Row],[Name]],M.Rd!$A:$T,20,FALSE)</f>
        <v>4220</v>
      </c>
    </row>
    <row r="2420" spans="1:7" x14ac:dyDescent="0.25">
      <c r="A2420" s="44" t="s">
        <v>549</v>
      </c>
      <c r="B2420" s="49">
        <v>70.2</v>
      </c>
      <c r="C2420" s="49">
        <v>3</v>
      </c>
      <c r="D2420" s="46">
        <v>2390</v>
      </c>
      <c r="E2420" s="55">
        <f>VLOOKUP(Table12[[#This Row],[Name]],M.Rd!$A:$T,MATCH(Table12[[#This Row],[L.eff]],M.Rd!$C$2:$S$2)+2,FALSE)</f>
        <v>195</v>
      </c>
      <c r="F2420" s="55">
        <f>VLOOKUP(Table12[[#This Row],[Name]],V.Rd!$A:$B,2,FALSE)</f>
        <v>1140</v>
      </c>
      <c r="G2420" s="55">
        <f>VLOOKUP(Table12[[#This Row],[Name]],M.Rd!$A:$T,20,FALSE)</f>
        <v>4220</v>
      </c>
    </row>
    <row r="2421" spans="1:7" x14ac:dyDescent="0.25">
      <c r="A2421" s="44" t="s">
        <v>549</v>
      </c>
      <c r="B2421" s="49">
        <v>70.2</v>
      </c>
      <c r="C2421" s="49">
        <v>3.5</v>
      </c>
      <c r="D2421" s="46">
        <v>2070</v>
      </c>
      <c r="E2421" s="55">
        <f>VLOOKUP(Table12[[#This Row],[Name]],M.Rd!$A:$T,MATCH(Table12[[#This Row],[L.eff]],M.Rd!$C$2:$S$2)+2,FALSE)</f>
        <v>195</v>
      </c>
      <c r="F2421" s="55">
        <f>VLOOKUP(Table12[[#This Row],[Name]],V.Rd!$A:$B,2,FALSE)</f>
        <v>1140</v>
      </c>
      <c r="G2421" s="55">
        <f>VLOOKUP(Table12[[#This Row],[Name]],M.Rd!$A:$T,20,FALSE)</f>
        <v>4220</v>
      </c>
    </row>
    <row r="2422" spans="1:7" x14ac:dyDescent="0.25">
      <c r="A2422" s="44" t="s">
        <v>549</v>
      </c>
      <c r="B2422" s="49">
        <v>70.2</v>
      </c>
      <c r="C2422" s="49">
        <v>4</v>
      </c>
      <c r="D2422" s="46">
        <v>1760</v>
      </c>
      <c r="E2422" s="55">
        <f>VLOOKUP(Table12[[#This Row],[Name]],M.Rd!$A:$T,MATCH(Table12[[#This Row],[L.eff]],M.Rd!$C$2:$S$2)+2,FALSE)</f>
        <v>195</v>
      </c>
      <c r="F2422" s="55">
        <f>VLOOKUP(Table12[[#This Row],[Name]],V.Rd!$A:$B,2,FALSE)</f>
        <v>1140</v>
      </c>
      <c r="G2422" s="55">
        <f>VLOOKUP(Table12[[#This Row],[Name]],M.Rd!$A:$T,20,FALSE)</f>
        <v>4220</v>
      </c>
    </row>
    <row r="2423" spans="1:7" x14ac:dyDescent="0.25">
      <c r="A2423" s="44" t="s">
        <v>549</v>
      </c>
      <c r="B2423" s="49">
        <v>70.2</v>
      </c>
      <c r="C2423" s="49">
        <v>5</v>
      </c>
      <c r="D2423" s="46">
        <v>1240</v>
      </c>
      <c r="E2423" s="55">
        <f>VLOOKUP(Table12[[#This Row],[Name]],M.Rd!$A:$T,MATCH(Table12[[#This Row],[L.eff]],M.Rd!$C$2:$S$2)+2,FALSE)</f>
        <v>195</v>
      </c>
      <c r="F2423" s="55">
        <f>VLOOKUP(Table12[[#This Row],[Name]],V.Rd!$A:$B,2,FALSE)</f>
        <v>1140</v>
      </c>
      <c r="G2423" s="55">
        <f>VLOOKUP(Table12[[#This Row],[Name]],M.Rd!$A:$T,20,FALSE)</f>
        <v>4220</v>
      </c>
    </row>
    <row r="2424" spans="1:7" x14ac:dyDescent="0.25">
      <c r="A2424" s="44" t="s">
        <v>549</v>
      </c>
      <c r="B2424" s="49">
        <v>70.2</v>
      </c>
      <c r="C2424" s="49">
        <v>6</v>
      </c>
      <c r="D2424" s="46">
        <v>907</v>
      </c>
      <c r="E2424" s="55">
        <f>VLOOKUP(Table12[[#This Row],[Name]],M.Rd!$A:$T,MATCH(Table12[[#This Row],[L.eff]],M.Rd!$C$2:$S$2)+2,FALSE)</f>
        <v>195</v>
      </c>
      <c r="F2424" s="55">
        <f>VLOOKUP(Table12[[#This Row],[Name]],V.Rd!$A:$B,2,FALSE)</f>
        <v>1140</v>
      </c>
      <c r="G2424" s="55">
        <f>VLOOKUP(Table12[[#This Row],[Name]],M.Rd!$A:$T,20,FALSE)</f>
        <v>4220</v>
      </c>
    </row>
    <row r="2425" spans="1:7" x14ac:dyDescent="0.25">
      <c r="A2425" s="44" t="s">
        <v>549</v>
      </c>
      <c r="B2425" s="49">
        <v>70.2</v>
      </c>
      <c r="C2425" s="49">
        <v>7</v>
      </c>
      <c r="D2425" s="46">
        <v>684</v>
      </c>
      <c r="E2425" s="55">
        <f>VLOOKUP(Table12[[#This Row],[Name]],M.Rd!$A:$T,MATCH(Table12[[#This Row],[L.eff]],M.Rd!$C$2:$S$2)+2,FALSE)</f>
        <v>195</v>
      </c>
      <c r="F2425" s="55">
        <f>VLOOKUP(Table12[[#This Row],[Name]],V.Rd!$A:$B,2,FALSE)</f>
        <v>1140</v>
      </c>
      <c r="G2425" s="55">
        <f>VLOOKUP(Table12[[#This Row],[Name]],M.Rd!$A:$T,20,FALSE)</f>
        <v>4220</v>
      </c>
    </row>
    <row r="2426" spans="1:7" x14ac:dyDescent="0.25">
      <c r="A2426" s="44" t="s">
        <v>549</v>
      </c>
      <c r="B2426" s="49">
        <v>70.2</v>
      </c>
      <c r="C2426" s="49">
        <v>8</v>
      </c>
      <c r="D2426" s="46">
        <v>533</v>
      </c>
      <c r="E2426" s="55">
        <f>VLOOKUP(Table12[[#This Row],[Name]],M.Rd!$A:$T,MATCH(Table12[[#This Row],[L.eff]],M.Rd!$C$2:$S$2)+2,FALSE)</f>
        <v>195</v>
      </c>
      <c r="F2426" s="55">
        <f>VLOOKUP(Table12[[#This Row],[Name]],V.Rd!$A:$B,2,FALSE)</f>
        <v>1140</v>
      </c>
      <c r="G2426" s="55">
        <f>VLOOKUP(Table12[[#This Row],[Name]],M.Rd!$A:$T,20,FALSE)</f>
        <v>4220</v>
      </c>
    </row>
    <row r="2427" spans="1:7" x14ac:dyDescent="0.25">
      <c r="A2427" s="44" t="s">
        <v>549</v>
      </c>
      <c r="B2427" s="49">
        <v>70.2</v>
      </c>
      <c r="C2427" s="49">
        <v>9</v>
      </c>
      <c r="D2427" s="46">
        <v>427</v>
      </c>
      <c r="E2427" s="55">
        <f>VLOOKUP(Table12[[#This Row],[Name]],M.Rd!$A:$T,MATCH(Table12[[#This Row],[L.eff]],M.Rd!$C$2:$S$2)+2,FALSE)</f>
        <v>195</v>
      </c>
      <c r="F2427" s="55">
        <f>VLOOKUP(Table12[[#This Row],[Name]],V.Rd!$A:$B,2,FALSE)</f>
        <v>1140</v>
      </c>
      <c r="G2427" s="55">
        <f>VLOOKUP(Table12[[#This Row],[Name]],M.Rd!$A:$T,20,FALSE)</f>
        <v>4220</v>
      </c>
    </row>
    <row r="2428" spans="1:7" x14ac:dyDescent="0.25">
      <c r="A2428" s="44" t="s">
        <v>549</v>
      </c>
      <c r="B2428" s="49">
        <v>70.2</v>
      </c>
      <c r="C2428" s="49">
        <v>10</v>
      </c>
      <c r="D2428" s="46">
        <v>349</v>
      </c>
      <c r="E2428" s="55">
        <f>VLOOKUP(Table12[[#This Row],[Name]],M.Rd!$A:$T,MATCH(Table12[[#This Row],[L.eff]],M.Rd!$C$2:$S$2)+2,FALSE)</f>
        <v>1E-3</v>
      </c>
      <c r="F2428" s="55">
        <f>VLOOKUP(Table12[[#This Row],[Name]],V.Rd!$A:$B,2,FALSE)</f>
        <v>1140</v>
      </c>
      <c r="G2428" s="55">
        <f>VLOOKUP(Table12[[#This Row],[Name]],M.Rd!$A:$T,20,FALSE)</f>
        <v>4220</v>
      </c>
    </row>
    <row r="2429" spans="1:7" x14ac:dyDescent="0.25">
      <c r="A2429" s="44" t="s">
        <v>549</v>
      </c>
      <c r="B2429" s="49">
        <v>70.2</v>
      </c>
      <c r="C2429" s="49">
        <v>11</v>
      </c>
      <c r="D2429" s="46">
        <v>290</v>
      </c>
      <c r="E2429" s="55">
        <f>VLOOKUP(Table12[[#This Row],[Name]],M.Rd!$A:$T,MATCH(Table12[[#This Row],[L.eff]],M.Rd!$C$2:$S$2)+2,FALSE)</f>
        <v>1E-3</v>
      </c>
      <c r="F2429" s="55">
        <f>VLOOKUP(Table12[[#This Row],[Name]],V.Rd!$A:$B,2,FALSE)</f>
        <v>1140</v>
      </c>
      <c r="G2429" s="55">
        <f>VLOOKUP(Table12[[#This Row],[Name]],M.Rd!$A:$T,20,FALSE)</f>
        <v>4220</v>
      </c>
    </row>
    <row r="2430" spans="1:7" x14ac:dyDescent="0.25">
      <c r="A2430" s="44" t="s">
        <v>549</v>
      </c>
      <c r="B2430" s="49">
        <v>70.2</v>
      </c>
      <c r="C2430" s="49">
        <v>12</v>
      </c>
      <c r="D2430" s="46">
        <v>245</v>
      </c>
      <c r="E2430" s="55">
        <f>VLOOKUP(Table12[[#This Row],[Name]],M.Rd!$A:$T,MATCH(Table12[[#This Row],[L.eff]],M.Rd!$C$2:$S$2)+2,FALSE)</f>
        <v>1E-3</v>
      </c>
      <c r="F2430" s="55">
        <f>VLOOKUP(Table12[[#This Row],[Name]],V.Rd!$A:$B,2,FALSE)</f>
        <v>1140</v>
      </c>
      <c r="G2430" s="55">
        <f>VLOOKUP(Table12[[#This Row],[Name]],M.Rd!$A:$T,20,FALSE)</f>
        <v>4220</v>
      </c>
    </row>
    <row r="2431" spans="1:7" x14ac:dyDescent="0.25">
      <c r="A2431" s="44" t="s">
        <v>549</v>
      </c>
      <c r="B2431" s="49">
        <v>70.2</v>
      </c>
      <c r="C2431" s="49">
        <v>13</v>
      </c>
      <c r="D2431" s="46">
        <v>210</v>
      </c>
      <c r="E2431" s="55">
        <f>VLOOKUP(Table12[[#This Row],[Name]],M.Rd!$A:$T,MATCH(Table12[[#This Row],[L.eff]],M.Rd!$C$2:$S$2)+2,FALSE)</f>
        <v>1E-3</v>
      </c>
      <c r="F2431" s="55">
        <f>VLOOKUP(Table12[[#This Row],[Name]],V.Rd!$A:$B,2,FALSE)</f>
        <v>1140</v>
      </c>
      <c r="G2431" s="55">
        <f>VLOOKUP(Table12[[#This Row],[Name]],M.Rd!$A:$T,20,FALSE)</f>
        <v>4220</v>
      </c>
    </row>
    <row r="2432" spans="1:7" x14ac:dyDescent="0.25">
      <c r="A2432" s="44" t="s">
        <v>549</v>
      </c>
      <c r="B2432" s="49">
        <v>70.2</v>
      </c>
      <c r="C2432" s="49">
        <v>14</v>
      </c>
      <c r="D2432" s="46">
        <v>182</v>
      </c>
      <c r="E2432" s="55">
        <f>VLOOKUP(Table12[[#This Row],[Name]],M.Rd!$A:$T,MATCH(Table12[[#This Row],[L.eff]],M.Rd!$C$2:$S$2)+2,FALSE)</f>
        <v>1E-3</v>
      </c>
      <c r="F2432" s="55">
        <f>VLOOKUP(Table12[[#This Row],[Name]],V.Rd!$A:$B,2,FALSE)</f>
        <v>1140</v>
      </c>
      <c r="G2432" s="55">
        <f>VLOOKUP(Table12[[#This Row],[Name]],M.Rd!$A:$T,20,FALSE)</f>
        <v>4220</v>
      </c>
    </row>
    <row r="2433" spans="1:7" x14ac:dyDescent="0.25">
      <c r="A2433" s="43" t="s">
        <v>592</v>
      </c>
      <c r="B2433" s="48">
        <v>24.1</v>
      </c>
      <c r="C2433" s="48">
        <v>1</v>
      </c>
      <c r="D2433" s="47">
        <v>1020</v>
      </c>
      <c r="E2433" s="55">
        <f>VLOOKUP(Table12[[#This Row],[Name]],M.Rd!$A:$T,MATCH(Table12[[#This Row],[L.eff]],M.Rd!$C$2:$S$2)+2,FALSE)</f>
        <v>72.8</v>
      </c>
      <c r="F2433" s="55">
        <f>VLOOKUP(Table12[[#This Row],[Name]],V.Rd!$A:$B,2,FALSE)</f>
        <v>393</v>
      </c>
      <c r="G2433" s="55">
        <f>VLOOKUP(Table12[[#This Row],[Name]],M.Rd!$A:$T,20,FALSE)</f>
        <v>1680</v>
      </c>
    </row>
    <row r="2434" spans="1:7" x14ac:dyDescent="0.25">
      <c r="A2434" s="44" t="s">
        <v>592</v>
      </c>
      <c r="B2434" s="49">
        <v>24.1</v>
      </c>
      <c r="C2434" s="49">
        <v>1.5</v>
      </c>
      <c r="D2434" s="46">
        <v>984</v>
      </c>
      <c r="E2434" s="55">
        <f>VLOOKUP(Table12[[#This Row],[Name]],M.Rd!$A:$T,MATCH(Table12[[#This Row],[L.eff]],M.Rd!$C$2:$S$2)+2,FALSE)</f>
        <v>72.8</v>
      </c>
      <c r="F2434" s="55">
        <f>VLOOKUP(Table12[[#This Row],[Name]],V.Rd!$A:$B,2,FALSE)</f>
        <v>393</v>
      </c>
      <c r="G2434" s="55">
        <f>VLOOKUP(Table12[[#This Row],[Name]],M.Rd!$A:$T,20,FALSE)</f>
        <v>1680</v>
      </c>
    </row>
    <row r="2435" spans="1:7" x14ac:dyDescent="0.25">
      <c r="A2435" s="44" t="s">
        <v>592</v>
      </c>
      <c r="B2435" s="49">
        <v>24.1</v>
      </c>
      <c r="C2435" s="49">
        <v>2</v>
      </c>
      <c r="D2435" s="46">
        <v>947</v>
      </c>
      <c r="E2435" s="55">
        <f>VLOOKUP(Table12[[#This Row],[Name]],M.Rd!$A:$T,MATCH(Table12[[#This Row],[L.eff]],M.Rd!$C$2:$S$2)+2,FALSE)</f>
        <v>72.8</v>
      </c>
      <c r="F2435" s="55">
        <f>VLOOKUP(Table12[[#This Row],[Name]],V.Rd!$A:$B,2,FALSE)</f>
        <v>393</v>
      </c>
      <c r="G2435" s="55">
        <f>VLOOKUP(Table12[[#This Row],[Name]],M.Rd!$A:$T,20,FALSE)</f>
        <v>1680</v>
      </c>
    </row>
    <row r="2436" spans="1:7" x14ac:dyDescent="0.25">
      <c r="A2436" s="44" t="s">
        <v>592</v>
      </c>
      <c r="B2436" s="49">
        <v>24.1</v>
      </c>
      <c r="C2436" s="49">
        <v>2.5</v>
      </c>
      <c r="D2436" s="46">
        <v>899</v>
      </c>
      <c r="E2436" s="55">
        <f>VLOOKUP(Table12[[#This Row],[Name]],M.Rd!$A:$T,MATCH(Table12[[#This Row],[L.eff]],M.Rd!$C$2:$S$2)+2,FALSE)</f>
        <v>72.8</v>
      </c>
      <c r="F2436" s="55">
        <f>VLOOKUP(Table12[[#This Row],[Name]],V.Rd!$A:$B,2,FALSE)</f>
        <v>393</v>
      </c>
      <c r="G2436" s="55">
        <f>VLOOKUP(Table12[[#This Row],[Name]],M.Rd!$A:$T,20,FALSE)</f>
        <v>1680</v>
      </c>
    </row>
    <row r="2437" spans="1:7" x14ac:dyDescent="0.25">
      <c r="A2437" s="44" t="s">
        <v>592</v>
      </c>
      <c r="B2437" s="49">
        <v>24.1</v>
      </c>
      <c r="C2437" s="49">
        <v>3</v>
      </c>
      <c r="D2437" s="46">
        <v>837</v>
      </c>
      <c r="E2437" s="55">
        <f>VLOOKUP(Table12[[#This Row],[Name]],M.Rd!$A:$T,MATCH(Table12[[#This Row],[L.eff]],M.Rd!$C$2:$S$2)+2,FALSE)</f>
        <v>72.8</v>
      </c>
      <c r="F2437" s="55">
        <f>VLOOKUP(Table12[[#This Row],[Name]],V.Rd!$A:$B,2,FALSE)</f>
        <v>393</v>
      </c>
      <c r="G2437" s="55">
        <f>VLOOKUP(Table12[[#This Row],[Name]],M.Rd!$A:$T,20,FALSE)</f>
        <v>1680</v>
      </c>
    </row>
    <row r="2438" spans="1:7" x14ac:dyDescent="0.25">
      <c r="A2438" s="44" t="s">
        <v>592</v>
      </c>
      <c r="B2438" s="49">
        <v>24.1</v>
      </c>
      <c r="C2438" s="49">
        <v>3.5</v>
      </c>
      <c r="D2438" s="46">
        <v>759</v>
      </c>
      <c r="E2438" s="55">
        <f>VLOOKUP(Table12[[#This Row],[Name]],M.Rd!$A:$T,MATCH(Table12[[#This Row],[L.eff]],M.Rd!$C$2:$S$2)+2,FALSE)</f>
        <v>72.8</v>
      </c>
      <c r="F2438" s="55">
        <f>VLOOKUP(Table12[[#This Row],[Name]],V.Rd!$A:$B,2,FALSE)</f>
        <v>393</v>
      </c>
      <c r="G2438" s="55">
        <f>VLOOKUP(Table12[[#This Row],[Name]],M.Rd!$A:$T,20,FALSE)</f>
        <v>1680</v>
      </c>
    </row>
    <row r="2439" spans="1:7" x14ac:dyDescent="0.25">
      <c r="A2439" s="44" t="s">
        <v>592</v>
      </c>
      <c r="B2439" s="49">
        <v>24.1</v>
      </c>
      <c r="C2439" s="49">
        <v>4</v>
      </c>
      <c r="D2439" s="46">
        <v>669</v>
      </c>
      <c r="E2439" s="55">
        <f>VLOOKUP(Table12[[#This Row],[Name]],M.Rd!$A:$T,MATCH(Table12[[#This Row],[L.eff]],M.Rd!$C$2:$S$2)+2,FALSE)</f>
        <v>72.8</v>
      </c>
      <c r="F2439" s="55">
        <f>VLOOKUP(Table12[[#This Row],[Name]],V.Rd!$A:$B,2,FALSE)</f>
        <v>393</v>
      </c>
      <c r="G2439" s="55">
        <f>VLOOKUP(Table12[[#This Row],[Name]],M.Rd!$A:$T,20,FALSE)</f>
        <v>1680</v>
      </c>
    </row>
    <row r="2440" spans="1:7" x14ac:dyDescent="0.25">
      <c r="A2440" s="44" t="s">
        <v>592</v>
      </c>
      <c r="B2440" s="49">
        <v>24.1</v>
      </c>
      <c r="C2440" s="49">
        <v>5</v>
      </c>
      <c r="D2440" s="46">
        <v>497</v>
      </c>
      <c r="E2440" s="55">
        <f>VLOOKUP(Table12[[#This Row],[Name]],M.Rd!$A:$T,MATCH(Table12[[#This Row],[L.eff]],M.Rd!$C$2:$S$2)+2,FALSE)</f>
        <v>72.8</v>
      </c>
      <c r="F2440" s="55">
        <f>VLOOKUP(Table12[[#This Row],[Name]],V.Rd!$A:$B,2,FALSE)</f>
        <v>393</v>
      </c>
      <c r="G2440" s="55">
        <f>VLOOKUP(Table12[[#This Row],[Name]],M.Rd!$A:$T,20,FALSE)</f>
        <v>1680</v>
      </c>
    </row>
    <row r="2441" spans="1:7" x14ac:dyDescent="0.25">
      <c r="A2441" s="44" t="s">
        <v>592</v>
      </c>
      <c r="B2441" s="49">
        <v>24.1</v>
      </c>
      <c r="C2441" s="49">
        <v>6</v>
      </c>
      <c r="D2441" s="46">
        <v>369</v>
      </c>
      <c r="E2441" s="55">
        <f>VLOOKUP(Table12[[#This Row],[Name]],M.Rd!$A:$T,MATCH(Table12[[#This Row],[L.eff]],M.Rd!$C$2:$S$2)+2,FALSE)</f>
        <v>72.8</v>
      </c>
      <c r="F2441" s="55">
        <f>VLOOKUP(Table12[[#This Row],[Name]],V.Rd!$A:$B,2,FALSE)</f>
        <v>393</v>
      </c>
      <c r="G2441" s="55">
        <f>VLOOKUP(Table12[[#This Row],[Name]],M.Rd!$A:$T,20,FALSE)</f>
        <v>1680</v>
      </c>
    </row>
    <row r="2442" spans="1:7" x14ac:dyDescent="0.25">
      <c r="A2442" s="44" t="s">
        <v>592</v>
      </c>
      <c r="B2442" s="49">
        <v>24.1</v>
      </c>
      <c r="C2442" s="49">
        <v>7</v>
      </c>
      <c r="D2442" s="46">
        <v>281</v>
      </c>
      <c r="E2442" s="55">
        <f>VLOOKUP(Table12[[#This Row],[Name]],M.Rd!$A:$T,MATCH(Table12[[#This Row],[L.eff]],M.Rd!$C$2:$S$2)+2,FALSE)</f>
        <v>72.8</v>
      </c>
      <c r="F2442" s="55">
        <f>VLOOKUP(Table12[[#This Row],[Name]],V.Rd!$A:$B,2,FALSE)</f>
        <v>393</v>
      </c>
      <c r="G2442" s="55">
        <f>VLOOKUP(Table12[[#This Row],[Name]],M.Rd!$A:$T,20,FALSE)</f>
        <v>1680</v>
      </c>
    </row>
    <row r="2443" spans="1:7" x14ac:dyDescent="0.25">
      <c r="A2443" s="44" t="s">
        <v>592</v>
      </c>
      <c r="B2443" s="49">
        <v>24.1</v>
      </c>
      <c r="C2443" s="49">
        <v>8</v>
      </c>
      <c r="D2443" s="46">
        <v>220</v>
      </c>
      <c r="E2443" s="55">
        <f>VLOOKUP(Table12[[#This Row],[Name]],M.Rd!$A:$T,MATCH(Table12[[#This Row],[L.eff]],M.Rd!$C$2:$S$2)+2,FALSE)</f>
        <v>72.8</v>
      </c>
      <c r="F2443" s="55">
        <f>VLOOKUP(Table12[[#This Row],[Name]],V.Rd!$A:$B,2,FALSE)</f>
        <v>393</v>
      </c>
      <c r="G2443" s="55">
        <f>VLOOKUP(Table12[[#This Row],[Name]],M.Rd!$A:$T,20,FALSE)</f>
        <v>1680</v>
      </c>
    </row>
    <row r="2444" spans="1:7" x14ac:dyDescent="0.25">
      <c r="A2444" s="44" t="s">
        <v>592</v>
      </c>
      <c r="B2444" s="49">
        <v>24.1</v>
      </c>
      <c r="C2444" s="49">
        <v>9</v>
      </c>
      <c r="D2444" s="46">
        <v>177</v>
      </c>
      <c r="E2444" s="55">
        <f>VLOOKUP(Table12[[#This Row],[Name]],M.Rd!$A:$T,MATCH(Table12[[#This Row],[L.eff]],M.Rd!$C$2:$S$2)+2,FALSE)</f>
        <v>72.8</v>
      </c>
      <c r="F2444" s="55">
        <f>VLOOKUP(Table12[[#This Row],[Name]],V.Rd!$A:$B,2,FALSE)</f>
        <v>393</v>
      </c>
      <c r="G2444" s="55">
        <f>VLOOKUP(Table12[[#This Row],[Name]],M.Rd!$A:$T,20,FALSE)</f>
        <v>1680</v>
      </c>
    </row>
    <row r="2445" spans="1:7" x14ac:dyDescent="0.25">
      <c r="A2445" s="44" t="s">
        <v>592</v>
      </c>
      <c r="B2445" s="49">
        <v>24.1</v>
      </c>
      <c r="C2445" s="49">
        <v>10</v>
      </c>
      <c r="D2445" s="46">
        <v>145</v>
      </c>
      <c r="E2445" s="55">
        <f>VLOOKUP(Table12[[#This Row],[Name]],M.Rd!$A:$T,MATCH(Table12[[#This Row],[L.eff]],M.Rd!$C$2:$S$2)+2,FALSE)</f>
        <v>72.8</v>
      </c>
      <c r="F2445" s="55">
        <f>VLOOKUP(Table12[[#This Row],[Name]],V.Rd!$A:$B,2,FALSE)</f>
        <v>393</v>
      </c>
      <c r="G2445" s="55">
        <f>VLOOKUP(Table12[[#This Row],[Name]],M.Rd!$A:$T,20,FALSE)</f>
        <v>1680</v>
      </c>
    </row>
    <row r="2446" spans="1:7" x14ac:dyDescent="0.25">
      <c r="A2446" s="44" t="s">
        <v>592</v>
      </c>
      <c r="B2446" s="49">
        <v>24.1</v>
      </c>
      <c r="C2446" s="49">
        <v>11</v>
      </c>
      <c r="D2446" s="46">
        <v>121</v>
      </c>
      <c r="E2446" s="55">
        <f>VLOOKUP(Table12[[#This Row],[Name]],M.Rd!$A:$T,MATCH(Table12[[#This Row],[L.eff]],M.Rd!$C$2:$S$2)+2,FALSE)</f>
        <v>1E-3</v>
      </c>
      <c r="F2446" s="55">
        <f>VLOOKUP(Table12[[#This Row],[Name]],V.Rd!$A:$B,2,FALSE)</f>
        <v>393</v>
      </c>
      <c r="G2446" s="55">
        <f>VLOOKUP(Table12[[#This Row],[Name]],M.Rd!$A:$T,20,FALSE)</f>
        <v>1680</v>
      </c>
    </row>
    <row r="2447" spans="1:7" x14ac:dyDescent="0.25">
      <c r="A2447" s="44" t="s">
        <v>592</v>
      </c>
      <c r="B2447" s="49">
        <v>24.1</v>
      </c>
      <c r="C2447" s="49">
        <v>12</v>
      </c>
      <c r="D2447" s="46">
        <v>102</v>
      </c>
      <c r="E2447" s="55">
        <f>VLOOKUP(Table12[[#This Row],[Name]],M.Rd!$A:$T,MATCH(Table12[[#This Row],[L.eff]],M.Rd!$C$2:$S$2)+2,FALSE)</f>
        <v>1E-3</v>
      </c>
      <c r="F2447" s="55">
        <f>VLOOKUP(Table12[[#This Row],[Name]],V.Rd!$A:$B,2,FALSE)</f>
        <v>393</v>
      </c>
      <c r="G2447" s="55">
        <f>VLOOKUP(Table12[[#This Row],[Name]],M.Rd!$A:$T,20,FALSE)</f>
        <v>1680</v>
      </c>
    </row>
    <row r="2448" spans="1:7" x14ac:dyDescent="0.25">
      <c r="A2448" s="44" t="s">
        <v>592</v>
      </c>
      <c r="B2448" s="49">
        <v>24.1</v>
      </c>
      <c r="C2448" s="49">
        <v>13</v>
      </c>
      <c r="D2448" s="46">
        <v>87.7</v>
      </c>
      <c r="E2448" s="55">
        <f>VLOOKUP(Table12[[#This Row],[Name]],M.Rd!$A:$T,MATCH(Table12[[#This Row],[L.eff]],M.Rd!$C$2:$S$2)+2,FALSE)</f>
        <v>1E-3</v>
      </c>
      <c r="F2448" s="55">
        <f>VLOOKUP(Table12[[#This Row],[Name]],V.Rd!$A:$B,2,FALSE)</f>
        <v>393</v>
      </c>
      <c r="G2448" s="55">
        <f>VLOOKUP(Table12[[#This Row],[Name]],M.Rd!$A:$T,20,FALSE)</f>
        <v>1680</v>
      </c>
    </row>
    <row r="2449" spans="1:7" x14ac:dyDescent="0.25">
      <c r="A2449" s="44" t="s">
        <v>592</v>
      </c>
      <c r="B2449" s="49">
        <v>24.1</v>
      </c>
      <c r="C2449" s="49">
        <v>14</v>
      </c>
      <c r="D2449" s="46">
        <v>75.900000000000006</v>
      </c>
      <c r="E2449" s="55">
        <f>VLOOKUP(Table12[[#This Row],[Name]],M.Rd!$A:$T,MATCH(Table12[[#This Row],[L.eff]],M.Rd!$C$2:$S$2)+2,FALSE)</f>
        <v>1E-3</v>
      </c>
      <c r="F2449" s="55">
        <f>VLOOKUP(Table12[[#This Row],[Name]],V.Rd!$A:$B,2,FALSE)</f>
        <v>393</v>
      </c>
      <c r="G2449" s="55">
        <f>VLOOKUP(Table12[[#This Row],[Name]],M.Rd!$A:$T,20,FALSE)</f>
        <v>1680</v>
      </c>
    </row>
    <row r="2450" spans="1:7" x14ac:dyDescent="0.25">
      <c r="A2450" s="43" t="s">
        <v>545</v>
      </c>
      <c r="B2450" s="48">
        <v>30.1</v>
      </c>
      <c r="C2450" s="48">
        <v>1</v>
      </c>
      <c r="D2450" s="47">
        <v>1340</v>
      </c>
      <c r="E2450" s="55">
        <f>VLOOKUP(Table12[[#This Row],[Name]],M.Rd!$A:$T,MATCH(Table12[[#This Row],[L.eff]],M.Rd!$C$2:$S$2)+2,FALSE)</f>
        <v>89.8</v>
      </c>
      <c r="F2450" s="55">
        <f>VLOOKUP(Table12[[#This Row],[Name]],V.Rd!$A:$B,2,FALSE)</f>
        <v>491</v>
      </c>
      <c r="G2450" s="55">
        <f>VLOOKUP(Table12[[#This Row],[Name]],M.Rd!$A:$T,20,FALSE)</f>
        <v>2060</v>
      </c>
    </row>
    <row r="2451" spans="1:7" x14ac:dyDescent="0.25">
      <c r="A2451" s="44" t="s">
        <v>545</v>
      </c>
      <c r="B2451" s="49">
        <v>30.1</v>
      </c>
      <c r="C2451" s="49">
        <v>1.5</v>
      </c>
      <c r="D2451" s="46">
        <v>1300</v>
      </c>
      <c r="E2451" s="55">
        <f>VLOOKUP(Table12[[#This Row],[Name]],M.Rd!$A:$T,MATCH(Table12[[#This Row],[L.eff]],M.Rd!$C$2:$S$2)+2,FALSE)</f>
        <v>89.8</v>
      </c>
      <c r="F2451" s="55">
        <f>VLOOKUP(Table12[[#This Row],[Name]],V.Rd!$A:$B,2,FALSE)</f>
        <v>491</v>
      </c>
      <c r="G2451" s="55">
        <f>VLOOKUP(Table12[[#This Row],[Name]],M.Rd!$A:$T,20,FALSE)</f>
        <v>2060</v>
      </c>
    </row>
    <row r="2452" spans="1:7" x14ac:dyDescent="0.25">
      <c r="A2452" s="44" t="s">
        <v>545</v>
      </c>
      <c r="B2452" s="49">
        <v>30.1</v>
      </c>
      <c r="C2452" s="49">
        <v>2</v>
      </c>
      <c r="D2452" s="46">
        <v>1240</v>
      </c>
      <c r="E2452" s="55">
        <f>VLOOKUP(Table12[[#This Row],[Name]],M.Rd!$A:$T,MATCH(Table12[[#This Row],[L.eff]],M.Rd!$C$2:$S$2)+2,FALSE)</f>
        <v>89.8</v>
      </c>
      <c r="F2452" s="55">
        <f>VLOOKUP(Table12[[#This Row],[Name]],V.Rd!$A:$B,2,FALSE)</f>
        <v>491</v>
      </c>
      <c r="G2452" s="55">
        <f>VLOOKUP(Table12[[#This Row],[Name]],M.Rd!$A:$T,20,FALSE)</f>
        <v>2060</v>
      </c>
    </row>
    <row r="2453" spans="1:7" x14ac:dyDescent="0.25">
      <c r="A2453" s="44" t="s">
        <v>545</v>
      </c>
      <c r="B2453" s="49">
        <v>30.1</v>
      </c>
      <c r="C2453" s="49">
        <v>2.5</v>
      </c>
      <c r="D2453" s="46">
        <v>1170</v>
      </c>
      <c r="E2453" s="55">
        <f>VLOOKUP(Table12[[#This Row],[Name]],M.Rd!$A:$T,MATCH(Table12[[#This Row],[L.eff]],M.Rd!$C$2:$S$2)+2,FALSE)</f>
        <v>89.8</v>
      </c>
      <c r="F2453" s="55">
        <f>VLOOKUP(Table12[[#This Row],[Name]],V.Rd!$A:$B,2,FALSE)</f>
        <v>491</v>
      </c>
      <c r="G2453" s="55">
        <f>VLOOKUP(Table12[[#This Row],[Name]],M.Rd!$A:$T,20,FALSE)</f>
        <v>2060</v>
      </c>
    </row>
    <row r="2454" spans="1:7" x14ac:dyDescent="0.25">
      <c r="A2454" s="44" t="s">
        <v>545</v>
      </c>
      <c r="B2454" s="49">
        <v>30.1</v>
      </c>
      <c r="C2454" s="49">
        <v>3</v>
      </c>
      <c r="D2454" s="46">
        <v>1080</v>
      </c>
      <c r="E2454" s="55">
        <f>VLOOKUP(Table12[[#This Row],[Name]],M.Rd!$A:$T,MATCH(Table12[[#This Row],[L.eff]],M.Rd!$C$2:$S$2)+2,FALSE)</f>
        <v>89.8</v>
      </c>
      <c r="F2454" s="55">
        <f>VLOOKUP(Table12[[#This Row],[Name]],V.Rd!$A:$B,2,FALSE)</f>
        <v>491</v>
      </c>
      <c r="G2454" s="55">
        <f>VLOOKUP(Table12[[#This Row],[Name]],M.Rd!$A:$T,20,FALSE)</f>
        <v>2060</v>
      </c>
    </row>
    <row r="2455" spans="1:7" x14ac:dyDescent="0.25">
      <c r="A2455" s="44" t="s">
        <v>545</v>
      </c>
      <c r="B2455" s="49">
        <v>30.1</v>
      </c>
      <c r="C2455" s="49">
        <v>3.5</v>
      </c>
      <c r="D2455" s="46">
        <v>970</v>
      </c>
      <c r="E2455" s="55">
        <f>VLOOKUP(Table12[[#This Row],[Name]],M.Rd!$A:$T,MATCH(Table12[[#This Row],[L.eff]],M.Rd!$C$2:$S$2)+2,FALSE)</f>
        <v>89.8</v>
      </c>
      <c r="F2455" s="55">
        <f>VLOOKUP(Table12[[#This Row],[Name]],V.Rd!$A:$B,2,FALSE)</f>
        <v>491</v>
      </c>
      <c r="G2455" s="55">
        <f>VLOOKUP(Table12[[#This Row],[Name]],M.Rd!$A:$T,20,FALSE)</f>
        <v>2060</v>
      </c>
    </row>
    <row r="2456" spans="1:7" x14ac:dyDescent="0.25">
      <c r="A2456" s="44" t="s">
        <v>545</v>
      </c>
      <c r="B2456" s="49">
        <v>30.1</v>
      </c>
      <c r="C2456" s="49">
        <v>4</v>
      </c>
      <c r="D2456" s="46">
        <v>844</v>
      </c>
      <c r="E2456" s="55">
        <f>VLOOKUP(Table12[[#This Row],[Name]],M.Rd!$A:$T,MATCH(Table12[[#This Row],[L.eff]],M.Rd!$C$2:$S$2)+2,FALSE)</f>
        <v>89.8</v>
      </c>
      <c r="F2456" s="55">
        <f>VLOOKUP(Table12[[#This Row],[Name]],V.Rd!$A:$B,2,FALSE)</f>
        <v>491</v>
      </c>
      <c r="G2456" s="55">
        <f>VLOOKUP(Table12[[#This Row],[Name]],M.Rd!$A:$T,20,FALSE)</f>
        <v>2060</v>
      </c>
    </row>
    <row r="2457" spans="1:7" x14ac:dyDescent="0.25">
      <c r="A2457" s="44" t="s">
        <v>545</v>
      </c>
      <c r="B2457" s="49">
        <v>30.1</v>
      </c>
      <c r="C2457" s="49">
        <v>5</v>
      </c>
      <c r="D2457" s="46">
        <v>617</v>
      </c>
      <c r="E2457" s="55">
        <f>VLOOKUP(Table12[[#This Row],[Name]],M.Rd!$A:$T,MATCH(Table12[[#This Row],[L.eff]],M.Rd!$C$2:$S$2)+2,FALSE)</f>
        <v>89.8</v>
      </c>
      <c r="F2457" s="55">
        <f>VLOOKUP(Table12[[#This Row],[Name]],V.Rd!$A:$B,2,FALSE)</f>
        <v>491</v>
      </c>
      <c r="G2457" s="55">
        <f>VLOOKUP(Table12[[#This Row],[Name]],M.Rd!$A:$T,20,FALSE)</f>
        <v>2060</v>
      </c>
    </row>
    <row r="2458" spans="1:7" x14ac:dyDescent="0.25">
      <c r="A2458" s="44" t="s">
        <v>545</v>
      </c>
      <c r="B2458" s="49">
        <v>30.1</v>
      </c>
      <c r="C2458" s="49">
        <v>6</v>
      </c>
      <c r="D2458" s="46">
        <v>455</v>
      </c>
      <c r="E2458" s="55">
        <f>VLOOKUP(Table12[[#This Row],[Name]],M.Rd!$A:$T,MATCH(Table12[[#This Row],[L.eff]],M.Rd!$C$2:$S$2)+2,FALSE)</f>
        <v>89.8</v>
      </c>
      <c r="F2458" s="55">
        <f>VLOOKUP(Table12[[#This Row],[Name]],V.Rd!$A:$B,2,FALSE)</f>
        <v>491</v>
      </c>
      <c r="G2458" s="55">
        <f>VLOOKUP(Table12[[#This Row],[Name]],M.Rd!$A:$T,20,FALSE)</f>
        <v>2060</v>
      </c>
    </row>
    <row r="2459" spans="1:7" x14ac:dyDescent="0.25">
      <c r="A2459" s="44" t="s">
        <v>545</v>
      </c>
      <c r="B2459" s="49">
        <v>30.1</v>
      </c>
      <c r="C2459" s="49">
        <v>7</v>
      </c>
      <c r="D2459" s="46">
        <v>345</v>
      </c>
      <c r="E2459" s="55">
        <f>VLOOKUP(Table12[[#This Row],[Name]],M.Rd!$A:$T,MATCH(Table12[[#This Row],[L.eff]],M.Rd!$C$2:$S$2)+2,FALSE)</f>
        <v>89.8</v>
      </c>
      <c r="F2459" s="55">
        <f>VLOOKUP(Table12[[#This Row],[Name]],V.Rd!$A:$B,2,FALSE)</f>
        <v>491</v>
      </c>
      <c r="G2459" s="55">
        <f>VLOOKUP(Table12[[#This Row],[Name]],M.Rd!$A:$T,20,FALSE)</f>
        <v>2060</v>
      </c>
    </row>
    <row r="2460" spans="1:7" x14ac:dyDescent="0.25">
      <c r="A2460" s="44" t="s">
        <v>545</v>
      </c>
      <c r="B2460" s="49">
        <v>30.1</v>
      </c>
      <c r="C2460" s="49">
        <v>8</v>
      </c>
      <c r="D2460" s="46">
        <v>270</v>
      </c>
      <c r="E2460" s="55">
        <f>VLOOKUP(Table12[[#This Row],[Name]],M.Rd!$A:$T,MATCH(Table12[[#This Row],[L.eff]],M.Rd!$C$2:$S$2)+2,FALSE)</f>
        <v>89.8</v>
      </c>
      <c r="F2460" s="55">
        <f>VLOOKUP(Table12[[#This Row],[Name]],V.Rd!$A:$B,2,FALSE)</f>
        <v>491</v>
      </c>
      <c r="G2460" s="55">
        <f>VLOOKUP(Table12[[#This Row],[Name]],M.Rd!$A:$T,20,FALSE)</f>
        <v>2060</v>
      </c>
    </row>
    <row r="2461" spans="1:7" x14ac:dyDescent="0.25">
      <c r="A2461" s="44" t="s">
        <v>545</v>
      </c>
      <c r="B2461" s="49">
        <v>30.1</v>
      </c>
      <c r="C2461" s="49">
        <v>9</v>
      </c>
      <c r="D2461" s="46">
        <v>216</v>
      </c>
      <c r="E2461" s="55">
        <f>VLOOKUP(Table12[[#This Row],[Name]],M.Rd!$A:$T,MATCH(Table12[[#This Row],[L.eff]],M.Rd!$C$2:$S$2)+2,FALSE)</f>
        <v>89.8</v>
      </c>
      <c r="F2461" s="55">
        <f>VLOOKUP(Table12[[#This Row],[Name]],V.Rd!$A:$B,2,FALSE)</f>
        <v>491</v>
      </c>
      <c r="G2461" s="55">
        <f>VLOOKUP(Table12[[#This Row],[Name]],M.Rd!$A:$T,20,FALSE)</f>
        <v>2060</v>
      </c>
    </row>
    <row r="2462" spans="1:7" x14ac:dyDescent="0.25">
      <c r="A2462" s="44" t="s">
        <v>545</v>
      </c>
      <c r="B2462" s="49">
        <v>30.1</v>
      </c>
      <c r="C2462" s="49">
        <v>10</v>
      </c>
      <c r="D2462" s="46">
        <v>177</v>
      </c>
      <c r="E2462" s="55">
        <f>VLOOKUP(Table12[[#This Row],[Name]],M.Rd!$A:$T,MATCH(Table12[[#This Row],[L.eff]],M.Rd!$C$2:$S$2)+2,FALSE)</f>
        <v>1E-3</v>
      </c>
      <c r="F2462" s="55">
        <f>VLOOKUP(Table12[[#This Row],[Name]],V.Rd!$A:$B,2,FALSE)</f>
        <v>491</v>
      </c>
      <c r="G2462" s="55">
        <f>VLOOKUP(Table12[[#This Row],[Name]],M.Rd!$A:$T,20,FALSE)</f>
        <v>2060</v>
      </c>
    </row>
    <row r="2463" spans="1:7" x14ac:dyDescent="0.25">
      <c r="A2463" s="44" t="s">
        <v>545</v>
      </c>
      <c r="B2463" s="49">
        <v>30.1</v>
      </c>
      <c r="C2463" s="49">
        <v>11</v>
      </c>
      <c r="D2463" s="46">
        <v>148</v>
      </c>
      <c r="E2463" s="55">
        <f>VLOOKUP(Table12[[#This Row],[Name]],M.Rd!$A:$T,MATCH(Table12[[#This Row],[L.eff]],M.Rd!$C$2:$S$2)+2,FALSE)</f>
        <v>1E-3</v>
      </c>
      <c r="F2463" s="55">
        <f>VLOOKUP(Table12[[#This Row],[Name]],V.Rd!$A:$B,2,FALSE)</f>
        <v>491</v>
      </c>
      <c r="G2463" s="55">
        <f>VLOOKUP(Table12[[#This Row],[Name]],M.Rd!$A:$T,20,FALSE)</f>
        <v>2060</v>
      </c>
    </row>
    <row r="2464" spans="1:7" x14ac:dyDescent="0.25">
      <c r="A2464" s="44" t="s">
        <v>545</v>
      </c>
      <c r="B2464" s="49">
        <v>30.1</v>
      </c>
      <c r="C2464" s="49">
        <v>12</v>
      </c>
      <c r="D2464" s="46">
        <v>125</v>
      </c>
      <c r="E2464" s="55">
        <f>VLOOKUP(Table12[[#This Row],[Name]],M.Rd!$A:$T,MATCH(Table12[[#This Row],[L.eff]],M.Rd!$C$2:$S$2)+2,FALSE)</f>
        <v>1E-3</v>
      </c>
      <c r="F2464" s="55">
        <f>VLOOKUP(Table12[[#This Row],[Name]],V.Rd!$A:$B,2,FALSE)</f>
        <v>491</v>
      </c>
      <c r="G2464" s="55">
        <f>VLOOKUP(Table12[[#This Row],[Name]],M.Rd!$A:$T,20,FALSE)</f>
        <v>2060</v>
      </c>
    </row>
    <row r="2465" spans="1:7" x14ac:dyDescent="0.25">
      <c r="A2465" s="44" t="s">
        <v>545</v>
      </c>
      <c r="B2465" s="49">
        <v>30.1</v>
      </c>
      <c r="C2465" s="49">
        <v>13</v>
      </c>
      <c r="D2465" s="46">
        <v>107</v>
      </c>
      <c r="E2465" s="55">
        <f>VLOOKUP(Table12[[#This Row],[Name]],M.Rd!$A:$T,MATCH(Table12[[#This Row],[L.eff]],M.Rd!$C$2:$S$2)+2,FALSE)</f>
        <v>1E-3</v>
      </c>
      <c r="F2465" s="55">
        <f>VLOOKUP(Table12[[#This Row],[Name]],V.Rd!$A:$B,2,FALSE)</f>
        <v>491</v>
      </c>
      <c r="G2465" s="55">
        <f>VLOOKUP(Table12[[#This Row],[Name]],M.Rd!$A:$T,20,FALSE)</f>
        <v>2060</v>
      </c>
    </row>
    <row r="2466" spans="1:7" x14ac:dyDescent="0.25">
      <c r="A2466" s="44" t="s">
        <v>545</v>
      </c>
      <c r="B2466" s="49">
        <v>30.1</v>
      </c>
      <c r="C2466" s="49">
        <v>14</v>
      </c>
      <c r="D2466" s="46">
        <v>92.7</v>
      </c>
      <c r="E2466" s="55">
        <f>VLOOKUP(Table12[[#This Row],[Name]],M.Rd!$A:$T,MATCH(Table12[[#This Row],[L.eff]],M.Rd!$C$2:$S$2)+2,FALSE)</f>
        <v>1E-3</v>
      </c>
      <c r="F2466" s="55">
        <f>VLOOKUP(Table12[[#This Row],[Name]],V.Rd!$A:$B,2,FALSE)</f>
        <v>491</v>
      </c>
      <c r="G2466" s="55">
        <f>VLOOKUP(Table12[[#This Row],[Name]],M.Rd!$A:$T,20,FALSE)</f>
        <v>2060</v>
      </c>
    </row>
    <row r="2467" spans="1:7" x14ac:dyDescent="0.25">
      <c r="A2467" s="43" t="s">
        <v>546</v>
      </c>
      <c r="B2467" s="48">
        <v>37.6</v>
      </c>
      <c r="C2467" s="48">
        <v>1</v>
      </c>
      <c r="D2467" s="47">
        <v>1680</v>
      </c>
      <c r="E2467" s="55">
        <f>VLOOKUP(Table12[[#This Row],[Name]],M.Rd!$A:$T,MATCH(Table12[[#This Row],[L.eff]],M.Rd!$C$2:$S$2)+2,FALSE)</f>
        <v>111</v>
      </c>
      <c r="F2467" s="55">
        <f>VLOOKUP(Table12[[#This Row],[Name]],V.Rd!$A:$B,2,FALSE)</f>
        <v>615</v>
      </c>
      <c r="G2467" s="55">
        <f>VLOOKUP(Table12[[#This Row],[Name]],M.Rd!$A:$T,20,FALSE)</f>
        <v>2530</v>
      </c>
    </row>
    <row r="2468" spans="1:7" x14ac:dyDescent="0.25">
      <c r="A2468" s="44" t="s">
        <v>546</v>
      </c>
      <c r="B2468" s="49">
        <v>37.6</v>
      </c>
      <c r="C2468" s="49">
        <v>1.5</v>
      </c>
      <c r="D2468" s="46">
        <v>1620</v>
      </c>
      <c r="E2468" s="55">
        <f>VLOOKUP(Table12[[#This Row],[Name]],M.Rd!$A:$T,MATCH(Table12[[#This Row],[L.eff]],M.Rd!$C$2:$S$2)+2,FALSE)</f>
        <v>111</v>
      </c>
      <c r="F2468" s="55">
        <f>VLOOKUP(Table12[[#This Row],[Name]],V.Rd!$A:$B,2,FALSE)</f>
        <v>615</v>
      </c>
      <c r="G2468" s="55">
        <f>VLOOKUP(Table12[[#This Row],[Name]],M.Rd!$A:$T,20,FALSE)</f>
        <v>2530</v>
      </c>
    </row>
    <row r="2469" spans="1:7" x14ac:dyDescent="0.25">
      <c r="A2469" s="44" t="s">
        <v>546</v>
      </c>
      <c r="B2469" s="49">
        <v>37.6</v>
      </c>
      <c r="C2469" s="49">
        <v>2</v>
      </c>
      <c r="D2469" s="46">
        <v>1550</v>
      </c>
      <c r="E2469" s="55">
        <f>VLOOKUP(Table12[[#This Row],[Name]],M.Rd!$A:$T,MATCH(Table12[[#This Row],[L.eff]],M.Rd!$C$2:$S$2)+2,FALSE)</f>
        <v>111</v>
      </c>
      <c r="F2469" s="55">
        <f>VLOOKUP(Table12[[#This Row],[Name]],V.Rd!$A:$B,2,FALSE)</f>
        <v>615</v>
      </c>
      <c r="G2469" s="55">
        <f>VLOOKUP(Table12[[#This Row],[Name]],M.Rd!$A:$T,20,FALSE)</f>
        <v>2530</v>
      </c>
    </row>
    <row r="2470" spans="1:7" x14ac:dyDescent="0.25">
      <c r="A2470" s="44" t="s">
        <v>546</v>
      </c>
      <c r="B2470" s="49">
        <v>37.6</v>
      </c>
      <c r="C2470" s="49">
        <v>2.5</v>
      </c>
      <c r="D2470" s="46">
        <v>1460</v>
      </c>
      <c r="E2470" s="55">
        <f>VLOOKUP(Table12[[#This Row],[Name]],M.Rd!$A:$T,MATCH(Table12[[#This Row],[L.eff]],M.Rd!$C$2:$S$2)+2,FALSE)</f>
        <v>111</v>
      </c>
      <c r="F2470" s="55">
        <f>VLOOKUP(Table12[[#This Row],[Name]],V.Rd!$A:$B,2,FALSE)</f>
        <v>615</v>
      </c>
      <c r="G2470" s="55">
        <f>VLOOKUP(Table12[[#This Row],[Name]],M.Rd!$A:$T,20,FALSE)</f>
        <v>2530</v>
      </c>
    </row>
    <row r="2471" spans="1:7" x14ac:dyDescent="0.25">
      <c r="A2471" s="44" t="s">
        <v>546</v>
      </c>
      <c r="B2471" s="49">
        <v>37.6</v>
      </c>
      <c r="C2471" s="49">
        <v>3</v>
      </c>
      <c r="D2471" s="46">
        <v>1350</v>
      </c>
      <c r="E2471" s="55">
        <f>VLOOKUP(Table12[[#This Row],[Name]],M.Rd!$A:$T,MATCH(Table12[[#This Row],[L.eff]],M.Rd!$C$2:$S$2)+2,FALSE)</f>
        <v>111</v>
      </c>
      <c r="F2471" s="55">
        <f>VLOOKUP(Table12[[#This Row],[Name]],V.Rd!$A:$B,2,FALSE)</f>
        <v>615</v>
      </c>
      <c r="G2471" s="55">
        <f>VLOOKUP(Table12[[#This Row],[Name]],M.Rd!$A:$T,20,FALSE)</f>
        <v>2530</v>
      </c>
    </row>
    <row r="2472" spans="1:7" x14ac:dyDescent="0.25">
      <c r="A2472" s="44" t="s">
        <v>546</v>
      </c>
      <c r="B2472" s="49">
        <v>37.6</v>
      </c>
      <c r="C2472" s="49">
        <v>3.5</v>
      </c>
      <c r="D2472" s="46">
        <v>1200</v>
      </c>
      <c r="E2472" s="55">
        <f>VLOOKUP(Table12[[#This Row],[Name]],M.Rd!$A:$T,MATCH(Table12[[#This Row],[L.eff]],M.Rd!$C$2:$S$2)+2,FALSE)</f>
        <v>111</v>
      </c>
      <c r="F2472" s="55">
        <f>VLOOKUP(Table12[[#This Row],[Name]],V.Rd!$A:$B,2,FALSE)</f>
        <v>615</v>
      </c>
      <c r="G2472" s="55">
        <f>VLOOKUP(Table12[[#This Row],[Name]],M.Rd!$A:$T,20,FALSE)</f>
        <v>2530</v>
      </c>
    </row>
    <row r="2473" spans="1:7" x14ac:dyDescent="0.25">
      <c r="A2473" s="44" t="s">
        <v>546</v>
      </c>
      <c r="B2473" s="49">
        <v>37.6</v>
      </c>
      <c r="C2473" s="49">
        <v>4</v>
      </c>
      <c r="D2473" s="46">
        <v>1040</v>
      </c>
      <c r="E2473" s="55">
        <f>VLOOKUP(Table12[[#This Row],[Name]],M.Rd!$A:$T,MATCH(Table12[[#This Row],[L.eff]],M.Rd!$C$2:$S$2)+2,FALSE)</f>
        <v>111</v>
      </c>
      <c r="F2473" s="55">
        <f>VLOOKUP(Table12[[#This Row],[Name]],V.Rd!$A:$B,2,FALSE)</f>
        <v>615</v>
      </c>
      <c r="G2473" s="55">
        <f>VLOOKUP(Table12[[#This Row],[Name]],M.Rd!$A:$T,20,FALSE)</f>
        <v>2530</v>
      </c>
    </row>
    <row r="2474" spans="1:7" x14ac:dyDescent="0.25">
      <c r="A2474" s="44" t="s">
        <v>546</v>
      </c>
      <c r="B2474" s="49">
        <v>37.6</v>
      </c>
      <c r="C2474" s="49">
        <v>5</v>
      </c>
      <c r="D2474" s="46">
        <v>756</v>
      </c>
      <c r="E2474" s="55">
        <f>VLOOKUP(Table12[[#This Row],[Name]],M.Rd!$A:$T,MATCH(Table12[[#This Row],[L.eff]],M.Rd!$C$2:$S$2)+2,FALSE)</f>
        <v>111</v>
      </c>
      <c r="F2474" s="55">
        <f>VLOOKUP(Table12[[#This Row],[Name]],V.Rd!$A:$B,2,FALSE)</f>
        <v>615</v>
      </c>
      <c r="G2474" s="55">
        <f>VLOOKUP(Table12[[#This Row],[Name]],M.Rd!$A:$T,20,FALSE)</f>
        <v>2530</v>
      </c>
    </row>
    <row r="2475" spans="1:7" x14ac:dyDescent="0.25">
      <c r="A2475" s="44" t="s">
        <v>546</v>
      </c>
      <c r="B2475" s="49">
        <v>37.6</v>
      </c>
      <c r="C2475" s="49">
        <v>6</v>
      </c>
      <c r="D2475" s="46">
        <v>556</v>
      </c>
      <c r="E2475" s="55">
        <f>VLOOKUP(Table12[[#This Row],[Name]],M.Rd!$A:$T,MATCH(Table12[[#This Row],[L.eff]],M.Rd!$C$2:$S$2)+2,FALSE)</f>
        <v>111</v>
      </c>
      <c r="F2475" s="55">
        <f>VLOOKUP(Table12[[#This Row],[Name]],V.Rd!$A:$B,2,FALSE)</f>
        <v>615</v>
      </c>
      <c r="G2475" s="55">
        <f>VLOOKUP(Table12[[#This Row],[Name]],M.Rd!$A:$T,20,FALSE)</f>
        <v>2530</v>
      </c>
    </row>
    <row r="2476" spans="1:7" x14ac:dyDescent="0.25">
      <c r="A2476" s="44" t="s">
        <v>546</v>
      </c>
      <c r="B2476" s="49">
        <v>37.6</v>
      </c>
      <c r="C2476" s="49">
        <v>7</v>
      </c>
      <c r="D2476" s="46">
        <v>422</v>
      </c>
      <c r="E2476" s="55">
        <f>VLOOKUP(Table12[[#This Row],[Name]],M.Rd!$A:$T,MATCH(Table12[[#This Row],[L.eff]],M.Rd!$C$2:$S$2)+2,FALSE)</f>
        <v>111</v>
      </c>
      <c r="F2476" s="55">
        <f>VLOOKUP(Table12[[#This Row],[Name]],V.Rd!$A:$B,2,FALSE)</f>
        <v>615</v>
      </c>
      <c r="G2476" s="55">
        <f>VLOOKUP(Table12[[#This Row],[Name]],M.Rd!$A:$T,20,FALSE)</f>
        <v>2530</v>
      </c>
    </row>
    <row r="2477" spans="1:7" x14ac:dyDescent="0.25">
      <c r="A2477" s="44" t="s">
        <v>546</v>
      </c>
      <c r="B2477" s="49">
        <v>37.6</v>
      </c>
      <c r="C2477" s="49">
        <v>8</v>
      </c>
      <c r="D2477" s="46">
        <v>329</v>
      </c>
      <c r="E2477" s="55">
        <f>VLOOKUP(Table12[[#This Row],[Name]],M.Rd!$A:$T,MATCH(Table12[[#This Row],[L.eff]],M.Rd!$C$2:$S$2)+2,FALSE)</f>
        <v>111</v>
      </c>
      <c r="F2477" s="55">
        <f>VLOOKUP(Table12[[#This Row],[Name]],V.Rd!$A:$B,2,FALSE)</f>
        <v>615</v>
      </c>
      <c r="G2477" s="55">
        <f>VLOOKUP(Table12[[#This Row],[Name]],M.Rd!$A:$T,20,FALSE)</f>
        <v>2530</v>
      </c>
    </row>
    <row r="2478" spans="1:7" x14ac:dyDescent="0.25">
      <c r="A2478" s="44" t="s">
        <v>546</v>
      </c>
      <c r="B2478" s="49">
        <v>37.6</v>
      </c>
      <c r="C2478" s="49">
        <v>9</v>
      </c>
      <c r="D2478" s="46">
        <v>264</v>
      </c>
      <c r="E2478" s="55">
        <f>VLOOKUP(Table12[[#This Row],[Name]],M.Rd!$A:$T,MATCH(Table12[[#This Row],[L.eff]],M.Rd!$C$2:$S$2)+2,FALSE)</f>
        <v>111</v>
      </c>
      <c r="F2478" s="55">
        <f>VLOOKUP(Table12[[#This Row],[Name]],V.Rd!$A:$B,2,FALSE)</f>
        <v>615</v>
      </c>
      <c r="G2478" s="55">
        <f>VLOOKUP(Table12[[#This Row],[Name]],M.Rd!$A:$T,20,FALSE)</f>
        <v>2530</v>
      </c>
    </row>
    <row r="2479" spans="1:7" x14ac:dyDescent="0.25">
      <c r="A2479" s="44" t="s">
        <v>546</v>
      </c>
      <c r="B2479" s="49">
        <v>37.6</v>
      </c>
      <c r="C2479" s="49">
        <v>10</v>
      </c>
      <c r="D2479" s="46">
        <v>216</v>
      </c>
      <c r="E2479" s="55">
        <f>VLOOKUP(Table12[[#This Row],[Name]],M.Rd!$A:$T,MATCH(Table12[[#This Row],[L.eff]],M.Rd!$C$2:$S$2)+2,FALSE)</f>
        <v>1E-3</v>
      </c>
      <c r="F2479" s="55">
        <f>VLOOKUP(Table12[[#This Row],[Name]],V.Rd!$A:$B,2,FALSE)</f>
        <v>615</v>
      </c>
      <c r="G2479" s="55">
        <f>VLOOKUP(Table12[[#This Row],[Name]],M.Rd!$A:$T,20,FALSE)</f>
        <v>2530</v>
      </c>
    </row>
    <row r="2480" spans="1:7" x14ac:dyDescent="0.25">
      <c r="A2480" s="44" t="s">
        <v>546</v>
      </c>
      <c r="B2480" s="49">
        <v>37.6</v>
      </c>
      <c r="C2480" s="49">
        <v>11</v>
      </c>
      <c r="D2480" s="46">
        <v>180</v>
      </c>
      <c r="E2480" s="55">
        <f>VLOOKUP(Table12[[#This Row],[Name]],M.Rd!$A:$T,MATCH(Table12[[#This Row],[L.eff]],M.Rd!$C$2:$S$2)+2,FALSE)</f>
        <v>1E-3</v>
      </c>
      <c r="F2480" s="55">
        <f>VLOOKUP(Table12[[#This Row],[Name]],V.Rd!$A:$B,2,FALSE)</f>
        <v>615</v>
      </c>
      <c r="G2480" s="55">
        <f>VLOOKUP(Table12[[#This Row],[Name]],M.Rd!$A:$T,20,FALSE)</f>
        <v>2530</v>
      </c>
    </row>
    <row r="2481" spans="1:7" x14ac:dyDescent="0.25">
      <c r="A2481" s="44" t="s">
        <v>546</v>
      </c>
      <c r="B2481" s="49">
        <v>37.6</v>
      </c>
      <c r="C2481" s="49">
        <v>12</v>
      </c>
      <c r="D2481" s="46">
        <v>152</v>
      </c>
      <c r="E2481" s="55">
        <f>VLOOKUP(Table12[[#This Row],[Name]],M.Rd!$A:$T,MATCH(Table12[[#This Row],[L.eff]],M.Rd!$C$2:$S$2)+2,FALSE)</f>
        <v>1E-3</v>
      </c>
      <c r="F2481" s="55">
        <f>VLOOKUP(Table12[[#This Row],[Name]],V.Rd!$A:$B,2,FALSE)</f>
        <v>615</v>
      </c>
      <c r="G2481" s="55">
        <f>VLOOKUP(Table12[[#This Row],[Name]],M.Rd!$A:$T,20,FALSE)</f>
        <v>2530</v>
      </c>
    </row>
    <row r="2482" spans="1:7" x14ac:dyDescent="0.25">
      <c r="A2482" s="44" t="s">
        <v>546</v>
      </c>
      <c r="B2482" s="49">
        <v>37.6</v>
      </c>
      <c r="C2482" s="49">
        <v>13</v>
      </c>
      <c r="D2482" s="46">
        <v>130</v>
      </c>
      <c r="E2482" s="55">
        <f>VLOOKUP(Table12[[#This Row],[Name]],M.Rd!$A:$T,MATCH(Table12[[#This Row],[L.eff]],M.Rd!$C$2:$S$2)+2,FALSE)</f>
        <v>1E-3</v>
      </c>
      <c r="F2482" s="55">
        <f>VLOOKUP(Table12[[#This Row],[Name]],V.Rd!$A:$B,2,FALSE)</f>
        <v>615</v>
      </c>
      <c r="G2482" s="55">
        <f>VLOOKUP(Table12[[#This Row],[Name]],M.Rd!$A:$T,20,FALSE)</f>
        <v>2530</v>
      </c>
    </row>
    <row r="2483" spans="1:7" x14ac:dyDescent="0.25">
      <c r="A2483" s="44" t="s">
        <v>546</v>
      </c>
      <c r="B2483" s="49">
        <v>37.6</v>
      </c>
      <c r="C2483" s="49">
        <v>14</v>
      </c>
      <c r="D2483" s="46">
        <v>113</v>
      </c>
      <c r="E2483" s="55">
        <f>VLOOKUP(Table12[[#This Row],[Name]],M.Rd!$A:$T,MATCH(Table12[[#This Row],[L.eff]],M.Rd!$C$2:$S$2)+2,FALSE)</f>
        <v>1E-3</v>
      </c>
      <c r="F2483" s="55">
        <f>VLOOKUP(Table12[[#This Row],[Name]],V.Rd!$A:$B,2,FALSE)</f>
        <v>615</v>
      </c>
      <c r="G2483" s="55">
        <f>VLOOKUP(Table12[[#This Row],[Name]],M.Rd!$A:$T,20,FALSE)</f>
        <v>2530</v>
      </c>
    </row>
    <row r="2484" spans="1:7" x14ac:dyDescent="0.25">
      <c r="A2484" s="43" t="s">
        <v>552</v>
      </c>
      <c r="B2484" s="48">
        <v>51</v>
      </c>
      <c r="C2484" s="48">
        <v>1</v>
      </c>
      <c r="D2484" s="47">
        <v>2290</v>
      </c>
      <c r="E2484" s="55">
        <f>VLOOKUP(Table12[[#This Row],[Name]],M.Rd!$A:$T,MATCH(Table12[[#This Row],[L.eff]],M.Rd!$C$2:$S$2)+2,FALSE)</f>
        <v>155</v>
      </c>
      <c r="F2484" s="55">
        <f>VLOOKUP(Table12[[#This Row],[Name]],V.Rd!$A:$B,2,FALSE)</f>
        <v>760</v>
      </c>
      <c r="G2484" s="55">
        <f>VLOOKUP(Table12[[#This Row],[Name]],M.Rd!$A:$T,20,FALSE)</f>
        <v>3570</v>
      </c>
    </row>
    <row r="2485" spans="1:7" x14ac:dyDescent="0.25">
      <c r="A2485" s="44" t="s">
        <v>552</v>
      </c>
      <c r="B2485" s="49">
        <v>51</v>
      </c>
      <c r="C2485" s="49">
        <v>1.5</v>
      </c>
      <c r="D2485" s="46">
        <v>2230</v>
      </c>
      <c r="E2485" s="55">
        <f>VLOOKUP(Table12[[#This Row],[Name]],M.Rd!$A:$T,MATCH(Table12[[#This Row],[L.eff]],M.Rd!$C$2:$S$2)+2,FALSE)</f>
        <v>155</v>
      </c>
      <c r="F2485" s="55">
        <f>VLOOKUP(Table12[[#This Row],[Name]],V.Rd!$A:$B,2,FALSE)</f>
        <v>760</v>
      </c>
      <c r="G2485" s="55">
        <f>VLOOKUP(Table12[[#This Row],[Name]],M.Rd!$A:$T,20,FALSE)</f>
        <v>3570</v>
      </c>
    </row>
    <row r="2486" spans="1:7" x14ac:dyDescent="0.25">
      <c r="A2486" s="44" t="s">
        <v>552</v>
      </c>
      <c r="B2486" s="49">
        <v>51</v>
      </c>
      <c r="C2486" s="49">
        <v>2</v>
      </c>
      <c r="D2486" s="46">
        <v>2170</v>
      </c>
      <c r="E2486" s="55">
        <f>VLOOKUP(Table12[[#This Row],[Name]],M.Rd!$A:$T,MATCH(Table12[[#This Row],[L.eff]],M.Rd!$C$2:$S$2)+2,FALSE)</f>
        <v>155</v>
      </c>
      <c r="F2486" s="55">
        <f>VLOOKUP(Table12[[#This Row],[Name]],V.Rd!$A:$B,2,FALSE)</f>
        <v>760</v>
      </c>
      <c r="G2486" s="55">
        <f>VLOOKUP(Table12[[#This Row],[Name]],M.Rd!$A:$T,20,FALSE)</f>
        <v>3570</v>
      </c>
    </row>
    <row r="2487" spans="1:7" x14ac:dyDescent="0.25">
      <c r="A2487" s="44" t="s">
        <v>552</v>
      </c>
      <c r="B2487" s="49">
        <v>51</v>
      </c>
      <c r="C2487" s="49">
        <v>2.5</v>
      </c>
      <c r="D2487" s="46">
        <v>2090</v>
      </c>
      <c r="E2487" s="55">
        <f>VLOOKUP(Table12[[#This Row],[Name]],M.Rd!$A:$T,MATCH(Table12[[#This Row],[L.eff]],M.Rd!$C$2:$S$2)+2,FALSE)</f>
        <v>155</v>
      </c>
      <c r="F2487" s="55">
        <f>VLOOKUP(Table12[[#This Row],[Name]],V.Rd!$A:$B,2,FALSE)</f>
        <v>760</v>
      </c>
      <c r="G2487" s="55">
        <f>VLOOKUP(Table12[[#This Row],[Name]],M.Rd!$A:$T,20,FALSE)</f>
        <v>3570</v>
      </c>
    </row>
    <row r="2488" spans="1:7" x14ac:dyDescent="0.25">
      <c r="A2488" s="44" t="s">
        <v>552</v>
      </c>
      <c r="B2488" s="49">
        <v>51</v>
      </c>
      <c r="C2488" s="49">
        <v>3</v>
      </c>
      <c r="D2488" s="46">
        <v>1990</v>
      </c>
      <c r="E2488" s="55">
        <f>VLOOKUP(Table12[[#This Row],[Name]],M.Rd!$A:$T,MATCH(Table12[[#This Row],[L.eff]],M.Rd!$C$2:$S$2)+2,FALSE)</f>
        <v>155</v>
      </c>
      <c r="F2488" s="55">
        <f>VLOOKUP(Table12[[#This Row],[Name]],V.Rd!$A:$B,2,FALSE)</f>
        <v>760</v>
      </c>
      <c r="G2488" s="55">
        <f>VLOOKUP(Table12[[#This Row],[Name]],M.Rd!$A:$T,20,FALSE)</f>
        <v>3570</v>
      </c>
    </row>
    <row r="2489" spans="1:7" x14ac:dyDescent="0.25">
      <c r="A2489" s="44" t="s">
        <v>552</v>
      </c>
      <c r="B2489" s="49">
        <v>51</v>
      </c>
      <c r="C2489" s="49">
        <v>3.5</v>
      </c>
      <c r="D2489" s="46">
        <v>1860</v>
      </c>
      <c r="E2489" s="55">
        <f>VLOOKUP(Table12[[#This Row],[Name]],M.Rd!$A:$T,MATCH(Table12[[#This Row],[L.eff]],M.Rd!$C$2:$S$2)+2,FALSE)</f>
        <v>155</v>
      </c>
      <c r="F2489" s="55">
        <f>VLOOKUP(Table12[[#This Row],[Name]],V.Rd!$A:$B,2,FALSE)</f>
        <v>760</v>
      </c>
      <c r="G2489" s="55">
        <f>VLOOKUP(Table12[[#This Row],[Name]],M.Rd!$A:$T,20,FALSE)</f>
        <v>3570</v>
      </c>
    </row>
    <row r="2490" spans="1:7" x14ac:dyDescent="0.25">
      <c r="A2490" s="44" t="s">
        <v>552</v>
      </c>
      <c r="B2490" s="49">
        <v>51</v>
      </c>
      <c r="C2490" s="49">
        <v>4</v>
      </c>
      <c r="D2490" s="46">
        <v>1710</v>
      </c>
      <c r="E2490" s="55">
        <f>VLOOKUP(Table12[[#This Row],[Name]],M.Rd!$A:$T,MATCH(Table12[[#This Row],[L.eff]],M.Rd!$C$2:$S$2)+2,FALSE)</f>
        <v>155</v>
      </c>
      <c r="F2490" s="55">
        <f>VLOOKUP(Table12[[#This Row],[Name]],V.Rd!$A:$B,2,FALSE)</f>
        <v>760</v>
      </c>
      <c r="G2490" s="55">
        <f>VLOOKUP(Table12[[#This Row],[Name]],M.Rd!$A:$T,20,FALSE)</f>
        <v>3570</v>
      </c>
    </row>
    <row r="2491" spans="1:7" x14ac:dyDescent="0.25">
      <c r="A2491" s="44" t="s">
        <v>552</v>
      </c>
      <c r="B2491" s="49">
        <v>51</v>
      </c>
      <c r="C2491" s="49">
        <v>5</v>
      </c>
      <c r="D2491" s="46">
        <v>1360</v>
      </c>
      <c r="E2491" s="55">
        <f>VLOOKUP(Table12[[#This Row],[Name]],M.Rd!$A:$T,MATCH(Table12[[#This Row],[L.eff]],M.Rd!$C$2:$S$2)+2,FALSE)</f>
        <v>155</v>
      </c>
      <c r="F2491" s="55">
        <f>VLOOKUP(Table12[[#This Row],[Name]],V.Rd!$A:$B,2,FALSE)</f>
        <v>760</v>
      </c>
      <c r="G2491" s="55">
        <f>VLOOKUP(Table12[[#This Row],[Name]],M.Rd!$A:$T,20,FALSE)</f>
        <v>3570</v>
      </c>
    </row>
    <row r="2492" spans="1:7" x14ac:dyDescent="0.25">
      <c r="A2492" s="44" t="s">
        <v>552</v>
      </c>
      <c r="B2492" s="49">
        <v>51</v>
      </c>
      <c r="C2492" s="49">
        <v>6</v>
      </c>
      <c r="D2492" s="46">
        <v>1050</v>
      </c>
      <c r="E2492" s="55">
        <f>VLOOKUP(Table12[[#This Row],[Name]],M.Rd!$A:$T,MATCH(Table12[[#This Row],[L.eff]],M.Rd!$C$2:$S$2)+2,FALSE)</f>
        <v>155</v>
      </c>
      <c r="F2492" s="55">
        <f>VLOOKUP(Table12[[#This Row],[Name]],V.Rd!$A:$B,2,FALSE)</f>
        <v>760</v>
      </c>
      <c r="G2492" s="55">
        <f>VLOOKUP(Table12[[#This Row],[Name]],M.Rd!$A:$T,20,FALSE)</f>
        <v>3570</v>
      </c>
    </row>
    <row r="2493" spans="1:7" x14ac:dyDescent="0.25">
      <c r="A2493" s="44" t="s">
        <v>552</v>
      </c>
      <c r="B2493" s="49">
        <v>51</v>
      </c>
      <c r="C2493" s="49">
        <v>7</v>
      </c>
      <c r="D2493" s="46">
        <v>811</v>
      </c>
      <c r="E2493" s="55">
        <f>VLOOKUP(Table12[[#This Row],[Name]],M.Rd!$A:$T,MATCH(Table12[[#This Row],[L.eff]],M.Rd!$C$2:$S$2)+2,FALSE)</f>
        <v>155</v>
      </c>
      <c r="F2493" s="55">
        <f>VLOOKUP(Table12[[#This Row],[Name]],V.Rd!$A:$B,2,FALSE)</f>
        <v>760</v>
      </c>
      <c r="G2493" s="55">
        <f>VLOOKUP(Table12[[#This Row],[Name]],M.Rd!$A:$T,20,FALSE)</f>
        <v>3570</v>
      </c>
    </row>
    <row r="2494" spans="1:7" x14ac:dyDescent="0.25">
      <c r="A2494" s="44" t="s">
        <v>552</v>
      </c>
      <c r="B2494" s="49">
        <v>51</v>
      </c>
      <c r="C2494" s="49">
        <v>8</v>
      </c>
      <c r="D2494" s="46">
        <v>641</v>
      </c>
      <c r="E2494" s="55">
        <f>VLOOKUP(Table12[[#This Row],[Name]],M.Rd!$A:$T,MATCH(Table12[[#This Row],[L.eff]],M.Rd!$C$2:$S$2)+2,FALSE)</f>
        <v>155</v>
      </c>
      <c r="F2494" s="55">
        <f>VLOOKUP(Table12[[#This Row],[Name]],V.Rd!$A:$B,2,FALSE)</f>
        <v>760</v>
      </c>
      <c r="G2494" s="55">
        <f>VLOOKUP(Table12[[#This Row],[Name]],M.Rd!$A:$T,20,FALSE)</f>
        <v>3570</v>
      </c>
    </row>
    <row r="2495" spans="1:7" x14ac:dyDescent="0.25">
      <c r="A2495" s="44" t="s">
        <v>552</v>
      </c>
      <c r="B2495" s="49">
        <v>51</v>
      </c>
      <c r="C2495" s="49">
        <v>9</v>
      </c>
      <c r="D2495" s="46">
        <v>517</v>
      </c>
      <c r="E2495" s="55">
        <f>VLOOKUP(Table12[[#This Row],[Name]],M.Rd!$A:$T,MATCH(Table12[[#This Row],[L.eff]],M.Rd!$C$2:$S$2)+2,FALSE)</f>
        <v>155</v>
      </c>
      <c r="F2495" s="55">
        <f>VLOOKUP(Table12[[#This Row],[Name]],V.Rd!$A:$B,2,FALSE)</f>
        <v>760</v>
      </c>
      <c r="G2495" s="55">
        <f>VLOOKUP(Table12[[#This Row],[Name]],M.Rd!$A:$T,20,FALSE)</f>
        <v>3570</v>
      </c>
    </row>
    <row r="2496" spans="1:7" x14ac:dyDescent="0.25">
      <c r="A2496" s="44" t="s">
        <v>552</v>
      </c>
      <c r="B2496" s="49">
        <v>51</v>
      </c>
      <c r="C2496" s="49">
        <v>10</v>
      </c>
      <c r="D2496" s="46">
        <v>425</v>
      </c>
      <c r="E2496" s="55">
        <f>VLOOKUP(Table12[[#This Row],[Name]],M.Rd!$A:$T,MATCH(Table12[[#This Row],[L.eff]],M.Rd!$C$2:$S$2)+2,FALSE)</f>
        <v>155</v>
      </c>
      <c r="F2496" s="55">
        <f>VLOOKUP(Table12[[#This Row],[Name]],V.Rd!$A:$B,2,FALSE)</f>
        <v>760</v>
      </c>
      <c r="G2496" s="55">
        <f>VLOOKUP(Table12[[#This Row],[Name]],M.Rd!$A:$T,20,FALSE)</f>
        <v>3570</v>
      </c>
    </row>
    <row r="2497" spans="1:7" x14ac:dyDescent="0.25">
      <c r="A2497" s="44" t="s">
        <v>552</v>
      </c>
      <c r="B2497" s="49">
        <v>51</v>
      </c>
      <c r="C2497" s="49">
        <v>11</v>
      </c>
      <c r="D2497" s="46">
        <v>355</v>
      </c>
      <c r="E2497" s="55">
        <f>VLOOKUP(Table12[[#This Row],[Name]],M.Rd!$A:$T,MATCH(Table12[[#This Row],[L.eff]],M.Rd!$C$2:$S$2)+2,FALSE)</f>
        <v>155</v>
      </c>
      <c r="F2497" s="55">
        <f>VLOOKUP(Table12[[#This Row],[Name]],V.Rd!$A:$B,2,FALSE)</f>
        <v>760</v>
      </c>
      <c r="G2497" s="55">
        <f>VLOOKUP(Table12[[#This Row],[Name]],M.Rd!$A:$T,20,FALSE)</f>
        <v>3570</v>
      </c>
    </row>
    <row r="2498" spans="1:7" x14ac:dyDescent="0.25">
      <c r="A2498" s="44" t="s">
        <v>552</v>
      </c>
      <c r="B2498" s="49">
        <v>51</v>
      </c>
      <c r="C2498" s="49">
        <v>12</v>
      </c>
      <c r="D2498" s="46">
        <v>301</v>
      </c>
      <c r="E2498" s="55">
        <f>VLOOKUP(Table12[[#This Row],[Name]],M.Rd!$A:$T,MATCH(Table12[[#This Row],[L.eff]],M.Rd!$C$2:$S$2)+2,FALSE)</f>
        <v>155</v>
      </c>
      <c r="F2498" s="55">
        <f>VLOOKUP(Table12[[#This Row],[Name]],V.Rd!$A:$B,2,FALSE)</f>
        <v>760</v>
      </c>
      <c r="G2498" s="55">
        <f>VLOOKUP(Table12[[#This Row],[Name]],M.Rd!$A:$T,20,FALSE)</f>
        <v>3570</v>
      </c>
    </row>
    <row r="2499" spans="1:7" x14ac:dyDescent="0.25">
      <c r="A2499" s="44" t="s">
        <v>552</v>
      </c>
      <c r="B2499" s="49">
        <v>51</v>
      </c>
      <c r="C2499" s="49">
        <v>13</v>
      </c>
      <c r="D2499" s="46">
        <v>258</v>
      </c>
      <c r="E2499" s="55">
        <f>VLOOKUP(Table12[[#This Row],[Name]],M.Rd!$A:$T,MATCH(Table12[[#This Row],[L.eff]],M.Rd!$C$2:$S$2)+2,FALSE)</f>
        <v>155</v>
      </c>
      <c r="F2499" s="55">
        <f>VLOOKUP(Table12[[#This Row],[Name]],V.Rd!$A:$B,2,FALSE)</f>
        <v>760</v>
      </c>
      <c r="G2499" s="55">
        <f>VLOOKUP(Table12[[#This Row],[Name]],M.Rd!$A:$T,20,FALSE)</f>
        <v>3570</v>
      </c>
    </row>
    <row r="2500" spans="1:7" x14ac:dyDescent="0.25">
      <c r="A2500" s="44" t="s">
        <v>552</v>
      </c>
      <c r="B2500" s="49">
        <v>51</v>
      </c>
      <c r="C2500" s="49">
        <v>14</v>
      </c>
      <c r="D2500" s="46">
        <v>224</v>
      </c>
      <c r="E2500" s="55">
        <f>VLOOKUP(Table12[[#This Row],[Name]],M.Rd!$A:$T,MATCH(Table12[[#This Row],[L.eff]],M.Rd!$C$2:$S$2)+2,FALSE)</f>
        <v>1E-3</v>
      </c>
      <c r="F2500" s="55">
        <f>VLOOKUP(Table12[[#This Row],[Name]],V.Rd!$A:$B,2,FALSE)</f>
        <v>760</v>
      </c>
      <c r="G2500" s="55">
        <f>VLOOKUP(Table12[[#This Row],[Name]],M.Rd!$A:$T,20,FALSE)</f>
        <v>3570</v>
      </c>
    </row>
    <row r="2501" spans="1:7" x14ac:dyDescent="0.25">
      <c r="A2501" s="43" t="s">
        <v>553</v>
      </c>
      <c r="B2501" s="48">
        <v>62.5</v>
      </c>
      <c r="C2501" s="48">
        <v>1</v>
      </c>
      <c r="D2501" s="47">
        <v>2810</v>
      </c>
      <c r="E2501" s="55">
        <f>VLOOKUP(Table12[[#This Row],[Name]],M.Rd!$A:$T,MATCH(Table12[[#This Row],[L.eff]],M.Rd!$C$2:$S$2)+2,FALSE)</f>
        <v>186</v>
      </c>
      <c r="F2501" s="55">
        <f>VLOOKUP(Table12[[#This Row],[Name]],V.Rd!$A:$B,2,FALSE)</f>
        <v>932</v>
      </c>
      <c r="G2501" s="55">
        <f>VLOOKUP(Table12[[#This Row],[Name]],M.Rd!$A:$T,20,FALSE)</f>
        <v>4240</v>
      </c>
    </row>
    <row r="2502" spans="1:7" x14ac:dyDescent="0.25">
      <c r="A2502" s="44" t="s">
        <v>553</v>
      </c>
      <c r="B2502" s="49">
        <v>62.5</v>
      </c>
      <c r="C2502" s="49">
        <v>1.5</v>
      </c>
      <c r="D2502" s="46">
        <v>2740</v>
      </c>
      <c r="E2502" s="55">
        <f>VLOOKUP(Table12[[#This Row],[Name]],M.Rd!$A:$T,MATCH(Table12[[#This Row],[L.eff]],M.Rd!$C$2:$S$2)+2,FALSE)</f>
        <v>186</v>
      </c>
      <c r="F2502" s="55">
        <f>VLOOKUP(Table12[[#This Row],[Name]],V.Rd!$A:$B,2,FALSE)</f>
        <v>932</v>
      </c>
      <c r="G2502" s="55">
        <f>VLOOKUP(Table12[[#This Row],[Name]],M.Rd!$A:$T,20,FALSE)</f>
        <v>4240</v>
      </c>
    </row>
    <row r="2503" spans="1:7" x14ac:dyDescent="0.25">
      <c r="A2503" s="44" t="s">
        <v>553</v>
      </c>
      <c r="B2503" s="49">
        <v>62.5</v>
      </c>
      <c r="C2503" s="49">
        <v>2</v>
      </c>
      <c r="D2503" s="46">
        <v>2650</v>
      </c>
      <c r="E2503" s="55">
        <f>VLOOKUP(Table12[[#This Row],[Name]],M.Rd!$A:$T,MATCH(Table12[[#This Row],[L.eff]],M.Rd!$C$2:$S$2)+2,FALSE)</f>
        <v>186</v>
      </c>
      <c r="F2503" s="55">
        <f>VLOOKUP(Table12[[#This Row],[Name]],V.Rd!$A:$B,2,FALSE)</f>
        <v>932</v>
      </c>
      <c r="G2503" s="55">
        <f>VLOOKUP(Table12[[#This Row],[Name]],M.Rd!$A:$T,20,FALSE)</f>
        <v>4240</v>
      </c>
    </row>
    <row r="2504" spans="1:7" x14ac:dyDescent="0.25">
      <c r="A2504" s="44" t="s">
        <v>553</v>
      </c>
      <c r="B2504" s="49">
        <v>62.5</v>
      </c>
      <c r="C2504" s="49">
        <v>2.5</v>
      </c>
      <c r="D2504" s="46">
        <v>2550</v>
      </c>
      <c r="E2504" s="55">
        <f>VLOOKUP(Table12[[#This Row],[Name]],M.Rd!$A:$T,MATCH(Table12[[#This Row],[L.eff]],M.Rd!$C$2:$S$2)+2,FALSE)</f>
        <v>186</v>
      </c>
      <c r="F2504" s="55">
        <f>VLOOKUP(Table12[[#This Row],[Name]],V.Rd!$A:$B,2,FALSE)</f>
        <v>932</v>
      </c>
      <c r="G2504" s="55">
        <f>VLOOKUP(Table12[[#This Row],[Name]],M.Rd!$A:$T,20,FALSE)</f>
        <v>4240</v>
      </c>
    </row>
    <row r="2505" spans="1:7" x14ac:dyDescent="0.25">
      <c r="A2505" s="44" t="s">
        <v>553</v>
      </c>
      <c r="B2505" s="49">
        <v>62.5</v>
      </c>
      <c r="C2505" s="49">
        <v>3</v>
      </c>
      <c r="D2505" s="46">
        <v>2420</v>
      </c>
      <c r="E2505" s="55">
        <f>VLOOKUP(Table12[[#This Row],[Name]],M.Rd!$A:$T,MATCH(Table12[[#This Row],[L.eff]],M.Rd!$C$2:$S$2)+2,FALSE)</f>
        <v>186</v>
      </c>
      <c r="F2505" s="55">
        <f>VLOOKUP(Table12[[#This Row],[Name]],V.Rd!$A:$B,2,FALSE)</f>
        <v>932</v>
      </c>
      <c r="G2505" s="55">
        <f>VLOOKUP(Table12[[#This Row],[Name]],M.Rd!$A:$T,20,FALSE)</f>
        <v>4240</v>
      </c>
    </row>
    <row r="2506" spans="1:7" x14ac:dyDescent="0.25">
      <c r="A2506" s="44" t="s">
        <v>553</v>
      </c>
      <c r="B2506" s="49">
        <v>62.5</v>
      </c>
      <c r="C2506" s="49">
        <v>3.5</v>
      </c>
      <c r="D2506" s="46">
        <v>2260</v>
      </c>
      <c r="E2506" s="55">
        <f>VLOOKUP(Table12[[#This Row],[Name]],M.Rd!$A:$T,MATCH(Table12[[#This Row],[L.eff]],M.Rd!$C$2:$S$2)+2,FALSE)</f>
        <v>186</v>
      </c>
      <c r="F2506" s="55">
        <f>VLOOKUP(Table12[[#This Row],[Name]],V.Rd!$A:$B,2,FALSE)</f>
        <v>932</v>
      </c>
      <c r="G2506" s="55">
        <f>VLOOKUP(Table12[[#This Row],[Name]],M.Rd!$A:$T,20,FALSE)</f>
        <v>4240</v>
      </c>
    </row>
    <row r="2507" spans="1:7" x14ac:dyDescent="0.25">
      <c r="A2507" s="44" t="s">
        <v>553</v>
      </c>
      <c r="B2507" s="49">
        <v>62.5</v>
      </c>
      <c r="C2507" s="49">
        <v>4</v>
      </c>
      <c r="D2507" s="46">
        <v>2070</v>
      </c>
      <c r="E2507" s="55">
        <f>VLOOKUP(Table12[[#This Row],[Name]],M.Rd!$A:$T,MATCH(Table12[[#This Row],[L.eff]],M.Rd!$C$2:$S$2)+2,FALSE)</f>
        <v>186</v>
      </c>
      <c r="F2507" s="55">
        <f>VLOOKUP(Table12[[#This Row],[Name]],V.Rd!$A:$B,2,FALSE)</f>
        <v>932</v>
      </c>
      <c r="G2507" s="55">
        <f>VLOOKUP(Table12[[#This Row],[Name]],M.Rd!$A:$T,20,FALSE)</f>
        <v>4240</v>
      </c>
    </row>
    <row r="2508" spans="1:7" x14ac:dyDescent="0.25">
      <c r="A2508" s="44" t="s">
        <v>553</v>
      </c>
      <c r="B2508" s="49">
        <v>62.5</v>
      </c>
      <c r="C2508" s="49">
        <v>5</v>
      </c>
      <c r="D2508" s="46">
        <v>1630</v>
      </c>
      <c r="E2508" s="55">
        <f>VLOOKUP(Table12[[#This Row],[Name]],M.Rd!$A:$T,MATCH(Table12[[#This Row],[L.eff]],M.Rd!$C$2:$S$2)+2,FALSE)</f>
        <v>186</v>
      </c>
      <c r="F2508" s="55">
        <f>VLOOKUP(Table12[[#This Row],[Name]],V.Rd!$A:$B,2,FALSE)</f>
        <v>932</v>
      </c>
      <c r="G2508" s="55">
        <f>VLOOKUP(Table12[[#This Row],[Name]],M.Rd!$A:$T,20,FALSE)</f>
        <v>4240</v>
      </c>
    </row>
    <row r="2509" spans="1:7" x14ac:dyDescent="0.25">
      <c r="A2509" s="44" t="s">
        <v>553</v>
      </c>
      <c r="B2509" s="49">
        <v>62.5</v>
      </c>
      <c r="C2509" s="49">
        <v>6</v>
      </c>
      <c r="D2509" s="46">
        <v>1250</v>
      </c>
      <c r="E2509" s="55">
        <f>VLOOKUP(Table12[[#This Row],[Name]],M.Rd!$A:$T,MATCH(Table12[[#This Row],[L.eff]],M.Rd!$C$2:$S$2)+2,FALSE)</f>
        <v>186</v>
      </c>
      <c r="F2509" s="55">
        <f>VLOOKUP(Table12[[#This Row],[Name]],V.Rd!$A:$B,2,FALSE)</f>
        <v>932</v>
      </c>
      <c r="G2509" s="55">
        <f>VLOOKUP(Table12[[#This Row],[Name]],M.Rd!$A:$T,20,FALSE)</f>
        <v>4240</v>
      </c>
    </row>
    <row r="2510" spans="1:7" x14ac:dyDescent="0.25">
      <c r="A2510" s="44" t="s">
        <v>553</v>
      </c>
      <c r="B2510" s="49">
        <v>62.5</v>
      </c>
      <c r="C2510" s="49">
        <v>7</v>
      </c>
      <c r="D2510" s="46">
        <v>963</v>
      </c>
      <c r="E2510" s="55">
        <f>VLOOKUP(Table12[[#This Row],[Name]],M.Rd!$A:$T,MATCH(Table12[[#This Row],[L.eff]],M.Rd!$C$2:$S$2)+2,FALSE)</f>
        <v>186</v>
      </c>
      <c r="F2510" s="55">
        <f>VLOOKUP(Table12[[#This Row],[Name]],V.Rd!$A:$B,2,FALSE)</f>
        <v>932</v>
      </c>
      <c r="G2510" s="55">
        <f>VLOOKUP(Table12[[#This Row],[Name]],M.Rd!$A:$T,20,FALSE)</f>
        <v>4240</v>
      </c>
    </row>
    <row r="2511" spans="1:7" x14ac:dyDescent="0.25">
      <c r="A2511" s="44" t="s">
        <v>553</v>
      </c>
      <c r="B2511" s="49">
        <v>62.5</v>
      </c>
      <c r="C2511" s="49">
        <v>8</v>
      </c>
      <c r="D2511" s="46">
        <v>760</v>
      </c>
      <c r="E2511" s="55">
        <f>VLOOKUP(Table12[[#This Row],[Name]],M.Rd!$A:$T,MATCH(Table12[[#This Row],[L.eff]],M.Rd!$C$2:$S$2)+2,FALSE)</f>
        <v>186</v>
      </c>
      <c r="F2511" s="55">
        <f>VLOOKUP(Table12[[#This Row],[Name]],V.Rd!$A:$B,2,FALSE)</f>
        <v>932</v>
      </c>
      <c r="G2511" s="55">
        <f>VLOOKUP(Table12[[#This Row],[Name]],M.Rd!$A:$T,20,FALSE)</f>
        <v>4240</v>
      </c>
    </row>
    <row r="2512" spans="1:7" x14ac:dyDescent="0.25">
      <c r="A2512" s="44" t="s">
        <v>553</v>
      </c>
      <c r="B2512" s="49">
        <v>62.5</v>
      </c>
      <c r="C2512" s="49">
        <v>9</v>
      </c>
      <c r="D2512" s="46">
        <v>612</v>
      </c>
      <c r="E2512" s="55">
        <f>VLOOKUP(Table12[[#This Row],[Name]],M.Rd!$A:$T,MATCH(Table12[[#This Row],[L.eff]],M.Rd!$C$2:$S$2)+2,FALSE)</f>
        <v>186</v>
      </c>
      <c r="F2512" s="55">
        <f>VLOOKUP(Table12[[#This Row],[Name]],V.Rd!$A:$B,2,FALSE)</f>
        <v>932</v>
      </c>
      <c r="G2512" s="55">
        <f>VLOOKUP(Table12[[#This Row],[Name]],M.Rd!$A:$T,20,FALSE)</f>
        <v>4240</v>
      </c>
    </row>
    <row r="2513" spans="1:7" x14ac:dyDescent="0.25">
      <c r="A2513" s="44" t="s">
        <v>553</v>
      </c>
      <c r="B2513" s="49">
        <v>62.5</v>
      </c>
      <c r="C2513" s="49">
        <v>10</v>
      </c>
      <c r="D2513" s="46">
        <v>503</v>
      </c>
      <c r="E2513" s="55">
        <f>VLOOKUP(Table12[[#This Row],[Name]],M.Rd!$A:$T,MATCH(Table12[[#This Row],[L.eff]],M.Rd!$C$2:$S$2)+2,FALSE)</f>
        <v>186</v>
      </c>
      <c r="F2513" s="55">
        <f>VLOOKUP(Table12[[#This Row],[Name]],V.Rd!$A:$B,2,FALSE)</f>
        <v>932</v>
      </c>
      <c r="G2513" s="55">
        <f>VLOOKUP(Table12[[#This Row],[Name]],M.Rd!$A:$T,20,FALSE)</f>
        <v>4240</v>
      </c>
    </row>
    <row r="2514" spans="1:7" x14ac:dyDescent="0.25">
      <c r="A2514" s="44" t="s">
        <v>553</v>
      </c>
      <c r="B2514" s="49">
        <v>62.5</v>
      </c>
      <c r="C2514" s="49">
        <v>11</v>
      </c>
      <c r="D2514" s="46">
        <v>420</v>
      </c>
      <c r="E2514" s="55">
        <f>VLOOKUP(Table12[[#This Row],[Name]],M.Rd!$A:$T,MATCH(Table12[[#This Row],[L.eff]],M.Rd!$C$2:$S$2)+2,FALSE)</f>
        <v>186</v>
      </c>
      <c r="F2514" s="55">
        <f>VLOOKUP(Table12[[#This Row],[Name]],V.Rd!$A:$B,2,FALSE)</f>
        <v>932</v>
      </c>
      <c r="G2514" s="55">
        <f>VLOOKUP(Table12[[#This Row],[Name]],M.Rd!$A:$T,20,FALSE)</f>
        <v>4240</v>
      </c>
    </row>
    <row r="2515" spans="1:7" x14ac:dyDescent="0.25">
      <c r="A2515" s="44" t="s">
        <v>553</v>
      </c>
      <c r="B2515" s="49">
        <v>62.5</v>
      </c>
      <c r="C2515" s="49">
        <v>12</v>
      </c>
      <c r="D2515" s="46">
        <v>356</v>
      </c>
      <c r="E2515" s="55">
        <f>VLOOKUP(Table12[[#This Row],[Name]],M.Rd!$A:$T,MATCH(Table12[[#This Row],[L.eff]],M.Rd!$C$2:$S$2)+2,FALSE)</f>
        <v>186</v>
      </c>
      <c r="F2515" s="55">
        <f>VLOOKUP(Table12[[#This Row],[Name]],V.Rd!$A:$B,2,FALSE)</f>
        <v>932</v>
      </c>
      <c r="G2515" s="55">
        <f>VLOOKUP(Table12[[#This Row],[Name]],M.Rd!$A:$T,20,FALSE)</f>
        <v>4240</v>
      </c>
    </row>
    <row r="2516" spans="1:7" x14ac:dyDescent="0.25">
      <c r="A2516" s="44" t="s">
        <v>553</v>
      </c>
      <c r="B2516" s="49">
        <v>62.5</v>
      </c>
      <c r="C2516" s="49">
        <v>13</v>
      </c>
      <c r="D2516" s="46">
        <v>305</v>
      </c>
      <c r="E2516" s="55">
        <f>VLOOKUP(Table12[[#This Row],[Name]],M.Rd!$A:$T,MATCH(Table12[[#This Row],[L.eff]],M.Rd!$C$2:$S$2)+2,FALSE)</f>
        <v>186</v>
      </c>
      <c r="F2516" s="55">
        <f>VLOOKUP(Table12[[#This Row],[Name]],V.Rd!$A:$B,2,FALSE)</f>
        <v>932</v>
      </c>
      <c r="G2516" s="55">
        <f>VLOOKUP(Table12[[#This Row],[Name]],M.Rd!$A:$T,20,FALSE)</f>
        <v>4240</v>
      </c>
    </row>
    <row r="2517" spans="1:7" x14ac:dyDescent="0.25">
      <c r="A2517" s="44" t="s">
        <v>553</v>
      </c>
      <c r="B2517" s="49">
        <v>62.5</v>
      </c>
      <c r="C2517" s="49">
        <v>14</v>
      </c>
      <c r="D2517" s="46">
        <v>265</v>
      </c>
      <c r="E2517" s="55">
        <f>VLOOKUP(Table12[[#This Row],[Name]],M.Rd!$A:$T,MATCH(Table12[[#This Row],[L.eff]],M.Rd!$C$2:$S$2)+2,FALSE)</f>
        <v>1E-3</v>
      </c>
      <c r="F2517" s="55">
        <f>VLOOKUP(Table12[[#This Row],[Name]],V.Rd!$A:$B,2,FALSE)</f>
        <v>932</v>
      </c>
      <c r="G2517" s="55">
        <f>VLOOKUP(Table12[[#This Row],[Name]],M.Rd!$A:$T,20,FALSE)</f>
        <v>4240</v>
      </c>
    </row>
    <row r="2518" spans="1:7" x14ac:dyDescent="0.25">
      <c r="A2518" s="43" t="s">
        <v>554</v>
      </c>
      <c r="B2518" s="48">
        <v>77.7</v>
      </c>
      <c r="C2518" s="48">
        <v>1</v>
      </c>
      <c r="D2518" s="47">
        <v>3490</v>
      </c>
      <c r="E2518" s="55">
        <f>VLOOKUP(Table12[[#This Row],[Name]],M.Rd!$A:$T,MATCH(Table12[[#This Row],[L.eff]],M.Rd!$C$2:$S$2)+2,FALSE)</f>
        <v>226</v>
      </c>
      <c r="F2518" s="55">
        <f>VLOOKUP(Table12[[#This Row],[Name]],V.Rd!$A:$B,2,FALSE)</f>
        <v>1160</v>
      </c>
      <c r="G2518" s="55">
        <f>VLOOKUP(Table12[[#This Row],[Name]],M.Rd!$A:$T,20,FALSE)</f>
        <v>5040</v>
      </c>
    </row>
    <row r="2519" spans="1:7" x14ac:dyDescent="0.25">
      <c r="A2519" s="44" t="s">
        <v>554</v>
      </c>
      <c r="B2519" s="49">
        <v>77.7</v>
      </c>
      <c r="C2519" s="49">
        <v>1.5</v>
      </c>
      <c r="D2519" s="46">
        <v>3400</v>
      </c>
      <c r="E2519" s="55">
        <f>VLOOKUP(Table12[[#This Row],[Name]],M.Rd!$A:$T,MATCH(Table12[[#This Row],[L.eff]],M.Rd!$C$2:$S$2)+2,FALSE)</f>
        <v>226</v>
      </c>
      <c r="F2519" s="55">
        <f>VLOOKUP(Table12[[#This Row],[Name]],V.Rd!$A:$B,2,FALSE)</f>
        <v>1160</v>
      </c>
      <c r="G2519" s="55">
        <f>VLOOKUP(Table12[[#This Row],[Name]],M.Rd!$A:$T,20,FALSE)</f>
        <v>5040</v>
      </c>
    </row>
    <row r="2520" spans="1:7" x14ac:dyDescent="0.25">
      <c r="A2520" s="44" t="s">
        <v>554</v>
      </c>
      <c r="B2520" s="49">
        <v>77.7</v>
      </c>
      <c r="C2520" s="49">
        <v>2</v>
      </c>
      <c r="D2520" s="46">
        <v>3290</v>
      </c>
      <c r="E2520" s="55">
        <f>VLOOKUP(Table12[[#This Row],[Name]],M.Rd!$A:$T,MATCH(Table12[[#This Row],[L.eff]],M.Rd!$C$2:$S$2)+2,FALSE)</f>
        <v>226</v>
      </c>
      <c r="F2520" s="55">
        <f>VLOOKUP(Table12[[#This Row],[Name]],V.Rd!$A:$B,2,FALSE)</f>
        <v>1160</v>
      </c>
      <c r="G2520" s="55">
        <f>VLOOKUP(Table12[[#This Row],[Name]],M.Rd!$A:$T,20,FALSE)</f>
        <v>5040</v>
      </c>
    </row>
    <row r="2521" spans="1:7" x14ac:dyDescent="0.25">
      <c r="A2521" s="44" t="s">
        <v>554</v>
      </c>
      <c r="B2521" s="49">
        <v>77.7</v>
      </c>
      <c r="C2521" s="49">
        <v>2.5</v>
      </c>
      <c r="D2521" s="46">
        <v>3150</v>
      </c>
      <c r="E2521" s="55">
        <f>VLOOKUP(Table12[[#This Row],[Name]],M.Rd!$A:$T,MATCH(Table12[[#This Row],[L.eff]],M.Rd!$C$2:$S$2)+2,FALSE)</f>
        <v>226</v>
      </c>
      <c r="F2521" s="55">
        <f>VLOOKUP(Table12[[#This Row],[Name]],V.Rd!$A:$B,2,FALSE)</f>
        <v>1160</v>
      </c>
      <c r="G2521" s="55">
        <f>VLOOKUP(Table12[[#This Row],[Name]],M.Rd!$A:$T,20,FALSE)</f>
        <v>5040</v>
      </c>
    </row>
    <row r="2522" spans="1:7" x14ac:dyDescent="0.25">
      <c r="A2522" s="44" t="s">
        <v>554</v>
      </c>
      <c r="B2522" s="49">
        <v>77.7</v>
      </c>
      <c r="C2522" s="49">
        <v>3</v>
      </c>
      <c r="D2522" s="46">
        <v>2990</v>
      </c>
      <c r="E2522" s="55">
        <f>VLOOKUP(Table12[[#This Row],[Name]],M.Rd!$A:$T,MATCH(Table12[[#This Row],[L.eff]],M.Rd!$C$2:$S$2)+2,FALSE)</f>
        <v>226</v>
      </c>
      <c r="F2522" s="55">
        <f>VLOOKUP(Table12[[#This Row],[Name]],V.Rd!$A:$B,2,FALSE)</f>
        <v>1160</v>
      </c>
      <c r="G2522" s="55">
        <f>VLOOKUP(Table12[[#This Row],[Name]],M.Rd!$A:$T,20,FALSE)</f>
        <v>5040</v>
      </c>
    </row>
    <row r="2523" spans="1:7" x14ac:dyDescent="0.25">
      <c r="A2523" s="44" t="s">
        <v>554</v>
      </c>
      <c r="B2523" s="49">
        <v>77.7</v>
      </c>
      <c r="C2523" s="49">
        <v>3.5</v>
      </c>
      <c r="D2523" s="46">
        <v>2770</v>
      </c>
      <c r="E2523" s="55">
        <f>VLOOKUP(Table12[[#This Row],[Name]],M.Rd!$A:$T,MATCH(Table12[[#This Row],[L.eff]],M.Rd!$C$2:$S$2)+2,FALSE)</f>
        <v>226</v>
      </c>
      <c r="F2523" s="55">
        <f>VLOOKUP(Table12[[#This Row],[Name]],V.Rd!$A:$B,2,FALSE)</f>
        <v>1160</v>
      </c>
      <c r="G2523" s="55">
        <f>VLOOKUP(Table12[[#This Row],[Name]],M.Rd!$A:$T,20,FALSE)</f>
        <v>5040</v>
      </c>
    </row>
    <row r="2524" spans="1:7" x14ac:dyDescent="0.25">
      <c r="A2524" s="44" t="s">
        <v>554</v>
      </c>
      <c r="B2524" s="49">
        <v>77.7</v>
      </c>
      <c r="C2524" s="49">
        <v>4</v>
      </c>
      <c r="D2524" s="46">
        <v>2510</v>
      </c>
      <c r="E2524" s="55">
        <f>VLOOKUP(Table12[[#This Row],[Name]],M.Rd!$A:$T,MATCH(Table12[[#This Row],[L.eff]],M.Rd!$C$2:$S$2)+2,FALSE)</f>
        <v>226</v>
      </c>
      <c r="F2524" s="55">
        <f>VLOOKUP(Table12[[#This Row],[Name]],V.Rd!$A:$B,2,FALSE)</f>
        <v>1160</v>
      </c>
      <c r="G2524" s="55">
        <f>VLOOKUP(Table12[[#This Row],[Name]],M.Rd!$A:$T,20,FALSE)</f>
        <v>5040</v>
      </c>
    </row>
    <row r="2525" spans="1:7" x14ac:dyDescent="0.25">
      <c r="A2525" s="44" t="s">
        <v>554</v>
      </c>
      <c r="B2525" s="49">
        <v>77.7</v>
      </c>
      <c r="C2525" s="49">
        <v>5</v>
      </c>
      <c r="D2525" s="46">
        <v>1950</v>
      </c>
      <c r="E2525" s="55">
        <f>VLOOKUP(Table12[[#This Row],[Name]],M.Rd!$A:$T,MATCH(Table12[[#This Row],[L.eff]],M.Rd!$C$2:$S$2)+2,FALSE)</f>
        <v>226</v>
      </c>
      <c r="F2525" s="55">
        <f>VLOOKUP(Table12[[#This Row],[Name]],V.Rd!$A:$B,2,FALSE)</f>
        <v>1160</v>
      </c>
      <c r="G2525" s="55">
        <f>VLOOKUP(Table12[[#This Row],[Name]],M.Rd!$A:$T,20,FALSE)</f>
        <v>5040</v>
      </c>
    </row>
    <row r="2526" spans="1:7" x14ac:dyDescent="0.25">
      <c r="A2526" s="44" t="s">
        <v>554</v>
      </c>
      <c r="B2526" s="49">
        <v>77.7</v>
      </c>
      <c r="C2526" s="49">
        <v>6</v>
      </c>
      <c r="D2526" s="46">
        <v>1480</v>
      </c>
      <c r="E2526" s="55">
        <f>VLOOKUP(Table12[[#This Row],[Name]],M.Rd!$A:$T,MATCH(Table12[[#This Row],[L.eff]],M.Rd!$C$2:$S$2)+2,FALSE)</f>
        <v>226</v>
      </c>
      <c r="F2526" s="55">
        <f>VLOOKUP(Table12[[#This Row],[Name]],V.Rd!$A:$B,2,FALSE)</f>
        <v>1160</v>
      </c>
      <c r="G2526" s="55">
        <f>VLOOKUP(Table12[[#This Row],[Name]],M.Rd!$A:$T,20,FALSE)</f>
        <v>5040</v>
      </c>
    </row>
    <row r="2527" spans="1:7" x14ac:dyDescent="0.25">
      <c r="A2527" s="44" t="s">
        <v>554</v>
      </c>
      <c r="B2527" s="49">
        <v>77.7</v>
      </c>
      <c r="C2527" s="49">
        <v>7</v>
      </c>
      <c r="D2527" s="46">
        <v>1140</v>
      </c>
      <c r="E2527" s="55">
        <f>VLOOKUP(Table12[[#This Row],[Name]],M.Rd!$A:$T,MATCH(Table12[[#This Row],[L.eff]],M.Rd!$C$2:$S$2)+2,FALSE)</f>
        <v>226</v>
      </c>
      <c r="F2527" s="55">
        <f>VLOOKUP(Table12[[#This Row],[Name]],V.Rd!$A:$B,2,FALSE)</f>
        <v>1160</v>
      </c>
      <c r="G2527" s="55">
        <f>VLOOKUP(Table12[[#This Row],[Name]],M.Rd!$A:$T,20,FALSE)</f>
        <v>5040</v>
      </c>
    </row>
    <row r="2528" spans="1:7" x14ac:dyDescent="0.25">
      <c r="A2528" s="44" t="s">
        <v>554</v>
      </c>
      <c r="B2528" s="49">
        <v>77.7</v>
      </c>
      <c r="C2528" s="49">
        <v>8</v>
      </c>
      <c r="D2528" s="46">
        <v>898</v>
      </c>
      <c r="E2528" s="55">
        <f>VLOOKUP(Table12[[#This Row],[Name]],M.Rd!$A:$T,MATCH(Table12[[#This Row],[L.eff]],M.Rd!$C$2:$S$2)+2,FALSE)</f>
        <v>226</v>
      </c>
      <c r="F2528" s="55">
        <f>VLOOKUP(Table12[[#This Row],[Name]],V.Rd!$A:$B,2,FALSE)</f>
        <v>1160</v>
      </c>
      <c r="G2528" s="55">
        <f>VLOOKUP(Table12[[#This Row],[Name]],M.Rd!$A:$T,20,FALSE)</f>
        <v>5040</v>
      </c>
    </row>
    <row r="2529" spans="1:7" x14ac:dyDescent="0.25">
      <c r="A2529" s="44" t="s">
        <v>554</v>
      </c>
      <c r="B2529" s="49">
        <v>77.7</v>
      </c>
      <c r="C2529" s="49">
        <v>9</v>
      </c>
      <c r="D2529" s="46">
        <v>723</v>
      </c>
      <c r="E2529" s="55">
        <f>VLOOKUP(Table12[[#This Row],[Name]],M.Rd!$A:$T,MATCH(Table12[[#This Row],[L.eff]],M.Rd!$C$2:$S$2)+2,FALSE)</f>
        <v>226</v>
      </c>
      <c r="F2529" s="55">
        <f>VLOOKUP(Table12[[#This Row],[Name]],V.Rd!$A:$B,2,FALSE)</f>
        <v>1160</v>
      </c>
      <c r="G2529" s="55">
        <f>VLOOKUP(Table12[[#This Row],[Name]],M.Rd!$A:$T,20,FALSE)</f>
        <v>5040</v>
      </c>
    </row>
    <row r="2530" spans="1:7" x14ac:dyDescent="0.25">
      <c r="A2530" s="44" t="s">
        <v>554</v>
      </c>
      <c r="B2530" s="49">
        <v>77.7</v>
      </c>
      <c r="C2530" s="49">
        <v>10</v>
      </c>
      <c r="D2530" s="46">
        <v>593</v>
      </c>
      <c r="E2530" s="55">
        <f>VLOOKUP(Table12[[#This Row],[Name]],M.Rd!$A:$T,MATCH(Table12[[#This Row],[L.eff]],M.Rd!$C$2:$S$2)+2,FALSE)</f>
        <v>226</v>
      </c>
      <c r="F2530" s="55">
        <f>VLOOKUP(Table12[[#This Row],[Name]],V.Rd!$A:$B,2,FALSE)</f>
        <v>1160</v>
      </c>
      <c r="G2530" s="55">
        <f>VLOOKUP(Table12[[#This Row],[Name]],M.Rd!$A:$T,20,FALSE)</f>
        <v>5040</v>
      </c>
    </row>
    <row r="2531" spans="1:7" x14ac:dyDescent="0.25">
      <c r="A2531" s="44" t="s">
        <v>554</v>
      </c>
      <c r="B2531" s="49">
        <v>77.7</v>
      </c>
      <c r="C2531" s="49">
        <v>11</v>
      </c>
      <c r="D2531" s="46">
        <v>496</v>
      </c>
      <c r="E2531" s="55">
        <f>VLOOKUP(Table12[[#This Row],[Name]],M.Rd!$A:$T,MATCH(Table12[[#This Row],[L.eff]],M.Rd!$C$2:$S$2)+2,FALSE)</f>
        <v>226</v>
      </c>
      <c r="F2531" s="55">
        <f>VLOOKUP(Table12[[#This Row],[Name]],V.Rd!$A:$B,2,FALSE)</f>
        <v>1160</v>
      </c>
      <c r="G2531" s="55">
        <f>VLOOKUP(Table12[[#This Row],[Name]],M.Rd!$A:$T,20,FALSE)</f>
        <v>5040</v>
      </c>
    </row>
    <row r="2532" spans="1:7" x14ac:dyDescent="0.25">
      <c r="A2532" s="44" t="s">
        <v>554</v>
      </c>
      <c r="B2532" s="49">
        <v>77.7</v>
      </c>
      <c r="C2532" s="49">
        <v>12</v>
      </c>
      <c r="D2532" s="46">
        <v>420</v>
      </c>
      <c r="E2532" s="55">
        <f>VLOOKUP(Table12[[#This Row],[Name]],M.Rd!$A:$T,MATCH(Table12[[#This Row],[L.eff]],M.Rd!$C$2:$S$2)+2,FALSE)</f>
        <v>226</v>
      </c>
      <c r="F2532" s="55">
        <f>VLOOKUP(Table12[[#This Row],[Name]],V.Rd!$A:$B,2,FALSE)</f>
        <v>1160</v>
      </c>
      <c r="G2532" s="55">
        <f>VLOOKUP(Table12[[#This Row],[Name]],M.Rd!$A:$T,20,FALSE)</f>
        <v>5040</v>
      </c>
    </row>
    <row r="2533" spans="1:7" x14ac:dyDescent="0.25">
      <c r="A2533" s="44" t="s">
        <v>554</v>
      </c>
      <c r="B2533" s="49">
        <v>77.7</v>
      </c>
      <c r="C2533" s="49">
        <v>13</v>
      </c>
      <c r="D2533" s="46">
        <v>360</v>
      </c>
      <c r="E2533" s="55">
        <f>VLOOKUP(Table12[[#This Row],[Name]],M.Rd!$A:$T,MATCH(Table12[[#This Row],[L.eff]],M.Rd!$C$2:$S$2)+2,FALSE)</f>
        <v>1E-3</v>
      </c>
      <c r="F2533" s="55">
        <f>VLOOKUP(Table12[[#This Row],[Name]],V.Rd!$A:$B,2,FALSE)</f>
        <v>1160</v>
      </c>
      <c r="G2533" s="55">
        <f>VLOOKUP(Table12[[#This Row],[Name]],M.Rd!$A:$T,20,FALSE)</f>
        <v>5040</v>
      </c>
    </row>
    <row r="2534" spans="1:7" x14ac:dyDescent="0.25">
      <c r="A2534" s="44" t="s">
        <v>554</v>
      </c>
      <c r="B2534" s="49">
        <v>77.7</v>
      </c>
      <c r="C2534" s="49">
        <v>14</v>
      </c>
      <c r="D2534" s="46">
        <v>312</v>
      </c>
      <c r="E2534" s="55">
        <f>VLOOKUP(Table12[[#This Row],[Name]],M.Rd!$A:$T,MATCH(Table12[[#This Row],[L.eff]],M.Rd!$C$2:$S$2)+2,FALSE)</f>
        <v>1E-3</v>
      </c>
      <c r="F2534" s="55">
        <f>VLOOKUP(Table12[[#This Row],[Name]],V.Rd!$A:$B,2,FALSE)</f>
        <v>1160</v>
      </c>
      <c r="G2534" s="55">
        <f>VLOOKUP(Table12[[#This Row],[Name]],M.Rd!$A:$T,20,FALSE)</f>
        <v>5040</v>
      </c>
    </row>
    <row r="2535" spans="1:7" x14ac:dyDescent="0.25">
      <c r="A2535" s="43" t="s">
        <v>550</v>
      </c>
      <c r="B2535" s="48">
        <v>33</v>
      </c>
      <c r="C2535" s="48">
        <v>1</v>
      </c>
      <c r="D2535" s="47">
        <v>1490</v>
      </c>
      <c r="E2535" s="55">
        <f>VLOOKUP(Table12[[#This Row],[Name]],M.Rd!$A:$T,MATCH(Table12[[#This Row],[L.eff]],M.Rd!$C$2:$S$2)+2,FALSE)</f>
        <v>103</v>
      </c>
      <c r="F2535" s="55">
        <f>VLOOKUP(Table12[[#This Row],[Name]],V.Rd!$A:$B,2,FALSE)</f>
        <v>493</v>
      </c>
      <c r="G2535" s="55">
        <f>VLOOKUP(Table12[[#This Row],[Name]],M.Rd!$A:$T,20,FALSE)</f>
        <v>2420</v>
      </c>
    </row>
    <row r="2536" spans="1:7" x14ac:dyDescent="0.25">
      <c r="A2536" s="44" t="s">
        <v>550</v>
      </c>
      <c r="B2536" s="49">
        <v>33</v>
      </c>
      <c r="C2536" s="49">
        <v>1.5</v>
      </c>
      <c r="D2536" s="46">
        <v>1450</v>
      </c>
      <c r="E2536" s="55">
        <f>VLOOKUP(Table12[[#This Row],[Name]],M.Rd!$A:$T,MATCH(Table12[[#This Row],[L.eff]],M.Rd!$C$2:$S$2)+2,FALSE)</f>
        <v>103</v>
      </c>
      <c r="F2536" s="55">
        <f>VLOOKUP(Table12[[#This Row],[Name]],V.Rd!$A:$B,2,FALSE)</f>
        <v>493</v>
      </c>
      <c r="G2536" s="55">
        <f>VLOOKUP(Table12[[#This Row],[Name]],M.Rd!$A:$T,20,FALSE)</f>
        <v>2420</v>
      </c>
    </row>
    <row r="2537" spans="1:7" x14ac:dyDescent="0.25">
      <c r="A2537" s="44" t="s">
        <v>550</v>
      </c>
      <c r="B2537" s="49">
        <v>33</v>
      </c>
      <c r="C2537" s="49">
        <v>2</v>
      </c>
      <c r="D2537" s="46">
        <v>1410</v>
      </c>
      <c r="E2537" s="55">
        <f>VLOOKUP(Table12[[#This Row],[Name]],M.Rd!$A:$T,MATCH(Table12[[#This Row],[L.eff]],M.Rd!$C$2:$S$2)+2,FALSE)</f>
        <v>103</v>
      </c>
      <c r="F2537" s="55">
        <f>VLOOKUP(Table12[[#This Row],[Name]],V.Rd!$A:$B,2,FALSE)</f>
        <v>493</v>
      </c>
      <c r="G2537" s="55">
        <f>VLOOKUP(Table12[[#This Row],[Name]],M.Rd!$A:$T,20,FALSE)</f>
        <v>2420</v>
      </c>
    </row>
    <row r="2538" spans="1:7" x14ac:dyDescent="0.25">
      <c r="A2538" s="44" t="s">
        <v>550</v>
      </c>
      <c r="B2538" s="49">
        <v>33</v>
      </c>
      <c r="C2538" s="49">
        <v>2.5</v>
      </c>
      <c r="D2538" s="46">
        <v>1360</v>
      </c>
      <c r="E2538" s="55">
        <f>VLOOKUP(Table12[[#This Row],[Name]],M.Rd!$A:$T,MATCH(Table12[[#This Row],[L.eff]],M.Rd!$C$2:$S$2)+2,FALSE)</f>
        <v>103</v>
      </c>
      <c r="F2538" s="55">
        <f>VLOOKUP(Table12[[#This Row],[Name]],V.Rd!$A:$B,2,FALSE)</f>
        <v>493</v>
      </c>
      <c r="G2538" s="55">
        <f>VLOOKUP(Table12[[#This Row],[Name]],M.Rd!$A:$T,20,FALSE)</f>
        <v>2420</v>
      </c>
    </row>
    <row r="2539" spans="1:7" x14ac:dyDescent="0.25">
      <c r="A2539" s="44" t="s">
        <v>550</v>
      </c>
      <c r="B2539" s="49">
        <v>33</v>
      </c>
      <c r="C2539" s="49">
        <v>3</v>
      </c>
      <c r="D2539" s="46">
        <v>1300</v>
      </c>
      <c r="E2539" s="55">
        <f>VLOOKUP(Table12[[#This Row],[Name]],M.Rd!$A:$T,MATCH(Table12[[#This Row],[L.eff]],M.Rd!$C$2:$S$2)+2,FALSE)</f>
        <v>103</v>
      </c>
      <c r="F2539" s="55">
        <f>VLOOKUP(Table12[[#This Row],[Name]],V.Rd!$A:$B,2,FALSE)</f>
        <v>493</v>
      </c>
      <c r="G2539" s="55">
        <f>VLOOKUP(Table12[[#This Row],[Name]],M.Rd!$A:$T,20,FALSE)</f>
        <v>2420</v>
      </c>
    </row>
    <row r="2540" spans="1:7" x14ac:dyDescent="0.25">
      <c r="A2540" s="44" t="s">
        <v>550</v>
      </c>
      <c r="B2540" s="49">
        <v>33</v>
      </c>
      <c r="C2540" s="49">
        <v>3.5</v>
      </c>
      <c r="D2540" s="46">
        <v>1230</v>
      </c>
      <c r="E2540" s="55">
        <f>VLOOKUP(Table12[[#This Row],[Name]],M.Rd!$A:$T,MATCH(Table12[[#This Row],[L.eff]],M.Rd!$C$2:$S$2)+2,FALSE)</f>
        <v>103</v>
      </c>
      <c r="F2540" s="55">
        <f>VLOOKUP(Table12[[#This Row],[Name]],V.Rd!$A:$B,2,FALSE)</f>
        <v>493</v>
      </c>
      <c r="G2540" s="55">
        <f>VLOOKUP(Table12[[#This Row],[Name]],M.Rd!$A:$T,20,FALSE)</f>
        <v>2420</v>
      </c>
    </row>
    <row r="2541" spans="1:7" x14ac:dyDescent="0.25">
      <c r="A2541" s="44" t="s">
        <v>550</v>
      </c>
      <c r="B2541" s="49">
        <v>33</v>
      </c>
      <c r="C2541" s="49">
        <v>4</v>
      </c>
      <c r="D2541" s="46">
        <v>1130</v>
      </c>
      <c r="E2541" s="55">
        <f>VLOOKUP(Table12[[#This Row],[Name]],M.Rd!$A:$T,MATCH(Table12[[#This Row],[L.eff]],M.Rd!$C$2:$S$2)+2,FALSE)</f>
        <v>103</v>
      </c>
      <c r="F2541" s="55">
        <f>VLOOKUP(Table12[[#This Row],[Name]],V.Rd!$A:$B,2,FALSE)</f>
        <v>493</v>
      </c>
      <c r="G2541" s="55">
        <f>VLOOKUP(Table12[[#This Row],[Name]],M.Rd!$A:$T,20,FALSE)</f>
        <v>2420</v>
      </c>
    </row>
    <row r="2542" spans="1:7" x14ac:dyDescent="0.25">
      <c r="A2542" s="44" t="s">
        <v>550</v>
      </c>
      <c r="B2542" s="49">
        <v>33</v>
      </c>
      <c r="C2542" s="49">
        <v>5</v>
      </c>
      <c r="D2542" s="46">
        <v>913</v>
      </c>
      <c r="E2542" s="55">
        <f>VLOOKUP(Table12[[#This Row],[Name]],M.Rd!$A:$T,MATCH(Table12[[#This Row],[L.eff]],M.Rd!$C$2:$S$2)+2,FALSE)</f>
        <v>103</v>
      </c>
      <c r="F2542" s="55">
        <f>VLOOKUP(Table12[[#This Row],[Name]],V.Rd!$A:$B,2,FALSE)</f>
        <v>493</v>
      </c>
      <c r="G2542" s="55">
        <f>VLOOKUP(Table12[[#This Row],[Name]],M.Rd!$A:$T,20,FALSE)</f>
        <v>2420</v>
      </c>
    </row>
    <row r="2543" spans="1:7" x14ac:dyDescent="0.25">
      <c r="A2543" s="44" t="s">
        <v>550</v>
      </c>
      <c r="B2543" s="49">
        <v>33</v>
      </c>
      <c r="C2543" s="49">
        <v>6</v>
      </c>
      <c r="D2543" s="46">
        <v>708</v>
      </c>
      <c r="E2543" s="55">
        <f>VLOOKUP(Table12[[#This Row],[Name]],M.Rd!$A:$T,MATCH(Table12[[#This Row],[L.eff]],M.Rd!$C$2:$S$2)+2,FALSE)</f>
        <v>103</v>
      </c>
      <c r="F2543" s="55">
        <f>VLOOKUP(Table12[[#This Row],[Name]],V.Rd!$A:$B,2,FALSE)</f>
        <v>493</v>
      </c>
      <c r="G2543" s="55">
        <f>VLOOKUP(Table12[[#This Row],[Name]],M.Rd!$A:$T,20,FALSE)</f>
        <v>2420</v>
      </c>
    </row>
    <row r="2544" spans="1:7" x14ac:dyDescent="0.25">
      <c r="A2544" s="44" t="s">
        <v>550</v>
      </c>
      <c r="B2544" s="49">
        <v>33</v>
      </c>
      <c r="C2544" s="49">
        <v>7</v>
      </c>
      <c r="D2544" s="46">
        <v>551</v>
      </c>
      <c r="E2544" s="55">
        <f>VLOOKUP(Table12[[#This Row],[Name]],M.Rd!$A:$T,MATCH(Table12[[#This Row],[L.eff]],M.Rd!$C$2:$S$2)+2,FALSE)</f>
        <v>103</v>
      </c>
      <c r="F2544" s="55">
        <f>VLOOKUP(Table12[[#This Row],[Name]],V.Rd!$A:$B,2,FALSE)</f>
        <v>493</v>
      </c>
      <c r="G2544" s="55">
        <f>VLOOKUP(Table12[[#This Row],[Name]],M.Rd!$A:$T,20,FALSE)</f>
        <v>2420</v>
      </c>
    </row>
    <row r="2545" spans="1:7" x14ac:dyDescent="0.25">
      <c r="A2545" s="44" t="s">
        <v>550</v>
      </c>
      <c r="B2545" s="49">
        <v>33</v>
      </c>
      <c r="C2545" s="49">
        <v>8</v>
      </c>
      <c r="D2545" s="46">
        <v>436</v>
      </c>
      <c r="E2545" s="55">
        <f>VLOOKUP(Table12[[#This Row],[Name]],M.Rd!$A:$T,MATCH(Table12[[#This Row],[L.eff]],M.Rd!$C$2:$S$2)+2,FALSE)</f>
        <v>103</v>
      </c>
      <c r="F2545" s="55">
        <f>VLOOKUP(Table12[[#This Row],[Name]],V.Rd!$A:$B,2,FALSE)</f>
        <v>493</v>
      </c>
      <c r="G2545" s="55">
        <f>VLOOKUP(Table12[[#This Row],[Name]],M.Rd!$A:$T,20,FALSE)</f>
        <v>2420</v>
      </c>
    </row>
    <row r="2546" spans="1:7" x14ac:dyDescent="0.25">
      <c r="A2546" s="44" t="s">
        <v>550</v>
      </c>
      <c r="B2546" s="49">
        <v>33</v>
      </c>
      <c r="C2546" s="49">
        <v>9</v>
      </c>
      <c r="D2546" s="46">
        <v>352</v>
      </c>
      <c r="E2546" s="55">
        <f>VLOOKUP(Table12[[#This Row],[Name]],M.Rd!$A:$T,MATCH(Table12[[#This Row],[L.eff]],M.Rd!$C$2:$S$2)+2,FALSE)</f>
        <v>103</v>
      </c>
      <c r="F2546" s="55">
        <f>VLOOKUP(Table12[[#This Row],[Name]],V.Rd!$A:$B,2,FALSE)</f>
        <v>493</v>
      </c>
      <c r="G2546" s="55">
        <f>VLOOKUP(Table12[[#This Row],[Name]],M.Rd!$A:$T,20,FALSE)</f>
        <v>2420</v>
      </c>
    </row>
    <row r="2547" spans="1:7" x14ac:dyDescent="0.25">
      <c r="A2547" s="44" t="s">
        <v>550</v>
      </c>
      <c r="B2547" s="49">
        <v>33</v>
      </c>
      <c r="C2547" s="49">
        <v>10</v>
      </c>
      <c r="D2547" s="46">
        <v>290</v>
      </c>
      <c r="E2547" s="55">
        <f>VLOOKUP(Table12[[#This Row],[Name]],M.Rd!$A:$T,MATCH(Table12[[#This Row],[L.eff]],M.Rd!$C$2:$S$2)+2,FALSE)</f>
        <v>103</v>
      </c>
      <c r="F2547" s="55">
        <f>VLOOKUP(Table12[[#This Row],[Name]],V.Rd!$A:$B,2,FALSE)</f>
        <v>493</v>
      </c>
      <c r="G2547" s="55">
        <f>VLOOKUP(Table12[[#This Row],[Name]],M.Rd!$A:$T,20,FALSE)</f>
        <v>2420</v>
      </c>
    </row>
    <row r="2548" spans="1:7" x14ac:dyDescent="0.25">
      <c r="A2548" s="44" t="s">
        <v>550</v>
      </c>
      <c r="B2548" s="49">
        <v>33</v>
      </c>
      <c r="C2548" s="49">
        <v>11</v>
      </c>
      <c r="D2548" s="46">
        <v>242</v>
      </c>
      <c r="E2548" s="55">
        <f>VLOOKUP(Table12[[#This Row],[Name]],M.Rd!$A:$T,MATCH(Table12[[#This Row],[L.eff]],M.Rd!$C$2:$S$2)+2,FALSE)</f>
        <v>103</v>
      </c>
      <c r="F2548" s="55">
        <f>VLOOKUP(Table12[[#This Row],[Name]],V.Rd!$A:$B,2,FALSE)</f>
        <v>493</v>
      </c>
      <c r="G2548" s="55">
        <f>VLOOKUP(Table12[[#This Row],[Name]],M.Rd!$A:$T,20,FALSE)</f>
        <v>2420</v>
      </c>
    </row>
    <row r="2549" spans="1:7" x14ac:dyDescent="0.25">
      <c r="A2549" s="44" t="s">
        <v>550</v>
      </c>
      <c r="B2549" s="49">
        <v>33</v>
      </c>
      <c r="C2549" s="49">
        <v>12</v>
      </c>
      <c r="D2549" s="46">
        <v>205</v>
      </c>
      <c r="E2549" s="55">
        <f>VLOOKUP(Table12[[#This Row],[Name]],M.Rd!$A:$T,MATCH(Table12[[#This Row],[L.eff]],M.Rd!$C$2:$S$2)+2,FALSE)</f>
        <v>103</v>
      </c>
      <c r="F2549" s="55">
        <f>VLOOKUP(Table12[[#This Row],[Name]],V.Rd!$A:$B,2,FALSE)</f>
        <v>493</v>
      </c>
      <c r="G2549" s="55">
        <f>VLOOKUP(Table12[[#This Row],[Name]],M.Rd!$A:$T,20,FALSE)</f>
        <v>2420</v>
      </c>
    </row>
    <row r="2550" spans="1:7" x14ac:dyDescent="0.25">
      <c r="A2550" s="44" t="s">
        <v>550</v>
      </c>
      <c r="B2550" s="49">
        <v>33</v>
      </c>
      <c r="C2550" s="49">
        <v>13</v>
      </c>
      <c r="D2550" s="46">
        <v>176</v>
      </c>
      <c r="E2550" s="55">
        <f>VLOOKUP(Table12[[#This Row],[Name]],M.Rd!$A:$T,MATCH(Table12[[#This Row],[L.eff]],M.Rd!$C$2:$S$2)+2,FALSE)</f>
        <v>103</v>
      </c>
      <c r="F2550" s="55">
        <f>VLOOKUP(Table12[[#This Row],[Name]],V.Rd!$A:$B,2,FALSE)</f>
        <v>493</v>
      </c>
      <c r="G2550" s="55">
        <f>VLOOKUP(Table12[[#This Row],[Name]],M.Rd!$A:$T,20,FALSE)</f>
        <v>2420</v>
      </c>
    </row>
    <row r="2551" spans="1:7" x14ac:dyDescent="0.25">
      <c r="A2551" s="44" t="s">
        <v>550</v>
      </c>
      <c r="B2551" s="49">
        <v>33</v>
      </c>
      <c r="C2551" s="49">
        <v>14</v>
      </c>
      <c r="D2551" s="46">
        <v>153</v>
      </c>
      <c r="E2551" s="55">
        <f>VLOOKUP(Table12[[#This Row],[Name]],M.Rd!$A:$T,MATCH(Table12[[#This Row],[L.eff]],M.Rd!$C$2:$S$2)+2,FALSE)</f>
        <v>1E-3</v>
      </c>
      <c r="F2551" s="55">
        <f>VLOOKUP(Table12[[#This Row],[Name]],V.Rd!$A:$B,2,FALSE)</f>
        <v>493</v>
      </c>
      <c r="G2551" s="55">
        <f>VLOOKUP(Table12[[#This Row],[Name]],M.Rd!$A:$T,20,FALSE)</f>
        <v>2420</v>
      </c>
    </row>
    <row r="2552" spans="1:7" x14ac:dyDescent="0.25">
      <c r="A2552" s="43" t="s">
        <v>551</v>
      </c>
      <c r="B2552" s="48">
        <v>41.4</v>
      </c>
      <c r="C2552" s="48">
        <v>1</v>
      </c>
      <c r="D2552" s="47">
        <v>1870</v>
      </c>
      <c r="E2552" s="55">
        <f>VLOOKUP(Table12[[#This Row],[Name]],M.Rd!$A:$T,MATCH(Table12[[#This Row],[L.eff]],M.Rd!$C$2:$S$2)+2,FALSE)</f>
        <v>127</v>
      </c>
      <c r="F2552" s="55">
        <f>VLOOKUP(Table12[[#This Row],[Name]],V.Rd!$A:$B,2,FALSE)</f>
        <v>618</v>
      </c>
      <c r="G2552" s="55">
        <f>VLOOKUP(Table12[[#This Row],[Name]],M.Rd!$A:$T,20,FALSE)</f>
        <v>2970</v>
      </c>
    </row>
    <row r="2553" spans="1:7" x14ac:dyDescent="0.25">
      <c r="A2553" s="44" t="s">
        <v>551</v>
      </c>
      <c r="B2553" s="49">
        <v>41.4</v>
      </c>
      <c r="C2553" s="49">
        <v>1.5</v>
      </c>
      <c r="D2553" s="46">
        <v>1820</v>
      </c>
      <c r="E2553" s="55">
        <f>VLOOKUP(Table12[[#This Row],[Name]],M.Rd!$A:$T,MATCH(Table12[[#This Row],[L.eff]],M.Rd!$C$2:$S$2)+2,FALSE)</f>
        <v>127</v>
      </c>
      <c r="F2553" s="55">
        <f>VLOOKUP(Table12[[#This Row],[Name]],V.Rd!$A:$B,2,FALSE)</f>
        <v>618</v>
      </c>
      <c r="G2553" s="55">
        <f>VLOOKUP(Table12[[#This Row],[Name]],M.Rd!$A:$T,20,FALSE)</f>
        <v>2970</v>
      </c>
    </row>
    <row r="2554" spans="1:7" x14ac:dyDescent="0.25">
      <c r="A2554" s="44" t="s">
        <v>551</v>
      </c>
      <c r="B2554" s="49">
        <v>41.4</v>
      </c>
      <c r="C2554" s="49">
        <v>2</v>
      </c>
      <c r="D2554" s="46">
        <v>1770</v>
      </c>
      <c r="E2554" s="55">
        <f>VLOOKUP(Table12[[#This Row],[Name]],M.Rd!$A:$T,MATCH(Table12[[#This Row],[L.eff]],M.Rd!$C$2:$S$2)+2,FALSE)</f>
        <v>127</v>
      </c>
      <c r="F2554" s="55">
        <f>VLOOKUP(Table12[[#This Row],[Name]],V.Rd!$A:$B,2,FALSE)</f>
        <v>618</v>
      </c>
      <c r="G2554" s="55">
        <f>VLOOKUP(Table12[[#This Row],[Name]],M.Rd!$A:$T,20,FALSE)</f>
        <v>2970</v>
      </c>
    </row>
    <row r="2555" spans="1:7" x14ac:dyDescent="0.25">
      <c r="A2555" s="44" t="s">
        <v>551</v>
      </c>
      <c r="B2555" s="49">
        <v>41.4</v>
      </c>
      <c r="C2555" s="49">
        <v>2.5</v>
      </c>
      <c r="D2555" s="46">
        <v>1700</v>
      </c>
      <c r="E2555" s="55">
        <f>VLOOKUP(Table12[[#This Row],[Name]],M.Rd!$A:$T,MATCH(Table12[[#This Row],[L.eff]],M.Rd!$C$2:$S$2)+2,FALSE)</f>
        <v>127</v>
      </c>
      <c r="F2555" s="55">
        <f>VLOOKUP(Table12[[#This Row],[Name]],V.Rd!$A:$B,2,FALSE)</f>
        <v>618</v>
      </c>
      <c r="G2555" s="55">
        <f>VLOOKUP(Table12[[#This Row],[Name]],M.Rd!$A:$T,20,FALSE)</f>
        <v>2970</v>
      </c>
    </row>
    <row r="2556" spans="1:7" x14ac:dyDescent="0.25">
      <c r="A2556" s="44" t="s">
        <v>551</v>
      </c>
      <c r="B2556" s="49">
        <v>41.4</v>
      </c>
      <c r="C2556" s="49">
        <v>3</v>
      </c>
      <c r="D2556" s="46">
        <v>1630</v>
      </c>
      <c r="E2556" s="55">
        <f>VLOOKUP(Table12[[#This Row],[Name]],M.Rd!$A:$T,MATCH(Table12[[#This Row],[L.eff]],M.Rd!$C$2:$S$2)+2,FALSE)</f>
        <v>127</v>
      </c>
      <c r="F2556" s="55">
        <f>VLOOKUP(Table12[[#This Row],[Name]],V.Rd!$A:$B,2,FALSE)</f>
        <v>618</v>
      </c>
      <c r="G2556" s="55">
        <f>VLOOKUP(Table12[[#This Row],[Name]],M.Rd!$A:$T,20,FALSE)</f>
        <v>2970</v>
      </c>
    </row>
    <row r="2557" spans="1:7" x14ac:dyDescent="0.25">
      <c r="A2557" s="44" t="s">
        <v>551</v>
      </c>
      <c r="B2557" s="49">
        <v>41.4</v>
      </c>
      <c r="C2557" s="49">
        <v>3.5</v>
      </c>
      <c r="D2557" s="46">
        <v>1530</v>
      </c>
      <c r="E2557" s="55">
        <f>VLOOKUP(Table12[[#This Row],[Name]],M.Rd!$A:$T,MATCH(Table12[[#This Row],[L.eff]],M.Rd!$C$2:$S$2)+2,FALSE)</f>
        <v>127</v>
      </c>
      <c r="F2557" s="55">
        <f>VLOOKUP(Table12[[#This Row],[Name]],V.Rd!$A:$B,2,FALSE)</f>
        <v>618</v>
      </c>
      <c r="G2557" s="55">
        <f>VLOOKUP(Table12[[#This Row],[Name]],M.Rd!$A:$T,20,FALSE)</f>
        <v>2970</v>
      </c>
    </row>
    <row r="2558" spans="1:7" x14ac:dyDescent="0.25">
      <c r="A2558" s="44" t="s">
        <v>551</v>
      </c>
      <c r="B2558" s="49">
        <v>41.4</v>
      </c>
      <c r="C2558" s="49">
        <v>4</v>
      </c>
      <c r="D2558" s="46">
        <v>1410</v>
      </c>
      <c r="E2558" s="55">
        <f>VLOOKUP(Table12[[#This Row],[Name]],M.Rd!$A:$T,MATCH(Table12[[#This Row],[L.eff]],M.Rd!$C$2:$S$2)+2,FALSE)</f>
        <v>127</v>
      </c>
      <c r="F2558" s="55">
        <f>VLOOKUP(Table12[[#This Row],[Name]],V.Rd!$A:$B,2,FALSE)</f>
        <v>618</v>
      </c>
      <c r="G2558" s="55">
        <f>VLOOKUP(Table12[[#This Row],[Name]],M.Rd!$A:$T,20,FALSE)</f>
        <v>2970</v>
      </c>
    </row>
    <row r="2559" spans="1:7" x14ac:dyDescent="0.25">
      <c r="A2559" s="44" t="s">
        <v>551</v>
      </c>
      <c r="B2559" s="49">
        <v>41.4</v>
      </c>
      <c r="C2559" s="49">
        <v>5</v>
      </c>
      <c r="D2559" s="46">
        <v>1130</v>
      </c>
      <c r="E2559" s="55">
        <f>VLOOKUP(Table12[[#This Row],[Name]],M.Rd!$A:$T,MATCH(Table12[[#This Row],[L.eff]],M.Rd!$C$2:$S$2)+2,FALSE)</f>
        <v>127</v>
      </c>
      <c r="F2559" s="55">
        <f>VLOOKUP(Table12[[#This Row],[Name]],V.Rd!$A:$B,2,FALSE)</f>
        <v>618</v>
      </c>
      <c r="G2559" s="55">
        <f>VLOOKUP(Table12[[#This Row],[Name]],M.Rd!$A:$T,20,FALSE)</f>
        <v>2970</v>
      </c>
    </row>
    <row r="2560" spans="1:7" x14ac:dyDescent="0.25">
      <c r="A2560" s="44" t="s">
        <v>551</v>
      </c>
      <c r="B2560" s="49">
        <v>41.4</v>
      </c>
      <c r="C2560" s="49">
        <v>6</v>
      </c>
      <c r="D2560" s="46">
        <v>870</v>
      </c>
      <c r="E2560" s="55">
        <f>VLOOKUP(Table12[[#This Row],[Name]],M.Rd!$A:$T,MATCH(Table12[[#This Row],[L.eff]],M.Rd!$C$2:$S$2)+2,FALSE)</f>
        <v>127</v>
      </c>
      <c r="F2560" s="55">
        <f>VLOOKUP(Table12[[#This Row],[Name]],V.Rd!$A:$B,2,FALSE)</f>
        <v>618</v>
      </c>
      <c r="G2560" s="55">
        <f>VLOOKUP(Table12[[#This Row],[Name]],M.Rd!$A:$T,20,FALSE)</f>
        <v>2970</v>
      </c>
    </row>
    <row r="2561" spans="1:7" x14ac:dyDescent="0.25">
      <c r="A2561" s="44" t="s">
        <v>551</v>
      </c>
      <c r="B2561" s="49">
        <v>41.4</v>
      </c>
      <c r="C2561" s="49">
        <v>7</v>
      </c>
      <c r="D2561" s="46">
        <v>675</v>
      </c>
      <c r="E2561" s="55">
        <f>VLOOKUP(Table12[[#This Row],[Name]],M.Rd!$A:$T,MATCH(Table12[[#This Row],[L.eff]],M.Rd!$C$2:$S$2)+2,FALSE)</f>
        <v>127</v>
      </c>
      <c r="F2561" s="55">
        <f>VLOOKUP(Table12[[#This Row],[Name]],V.Rd!$A:$B,2,FALSE)</f>
        <v>618</v>
      </c>
      <c r="G2561" s="55">
        <f>VLOOKUP(Table12[[#This Row],[Name]],M.Rd!$A:$T,20,FALSE)</f>
        <v>2970</v>
      </c>
    </row>
    <row r="2562" spans="1:7" x14ac:dyDescent="0.25">
      <c r="A2562" s="44" t="s">
        <v>551</v>
      </c>
      <c r="B2562" s="49">
        <v>41.4</v>
      </c>
      <c r="C2562" s="49">
        <v>8</v>
      </c>
      <c r="D2562" s="46">
        <v>534</v>
      </c>
      <c r="E2562" s="55">
        <f>VLOOKUP(Table12[[#This Row],[Name]],M.Rd!$A:$T,MATCH(Table12[[#This Row],[L.eff]],M.Rd!$C$2:$S$2)+2,FALSE)</f>
        <v>127</v>
      </c>
      <c r="F2562" s="55">
        <f>VLOOKUP(Table12[[#This Row],[Name]],V.Rd!$A:$B,2,FALSE)</f>
        <v>618</v>
      </c>
      <c r="G2562" s="55">
        <f>VLOOKUP(Table12[[#This Row],[Name]],M.Rd!$A:$T,20,FALSE)</f>
        <v>2970</v>
      </c>
    </row>
    <row r="2563" spans="1:7" x14ac:dyDescent="0.25">
      <c r="A2563" s="44" t="s">
        <v>551</v>
      </c>
      <c r="B2563" s="49">
        <v>41.4</v>
      </c>
      <c r="C2563" s="49">
        <v>9</v>
      </c>
      <c r="D2563" s="46">
        <v>431</v>
      </c>
      <c r="E2563" s="55">
        <f>VLOOKUP(Table12[[#This Row],[Name]],M.Rd!$A:$T,MATCH(Table12[[#This Row],[L.eff]],M.Rd!$C$2:$S$2)+2,FALSE)</f>
        <v>127</v>
      </c>
      <c r="F2563" s="55">
        <f>VLOOKUP(Table12[[#This Row],[Name]],V.Rd!$A:$B,2,FALSE)</f>
        <v>618</v>
      </c>
      <c r="G2563" s="55">
        <f>VLOOKUP(Table12[[#This Row],[Name]],M.Rd!$A:$T,20,FALSE)</f>
        <v>2970</v>
      </c>
    </row>
    <row r="2564" spans="1:7" x14ac:dyDescent="0.25">
      <c r="A2564" s="44" t="s">
        <v>551</v>
      </c>
      <c r="B2564" s="49">
        <v>41.4</v>
      </c>
      <c r="C2564" s="49">
        <v>10</v>
      </c>
      <c r="D2564" s="46">
        <v>354</v>
      </c>
      <c r="E2564" s="55">
        <f>VLOOKUP(Table12[[#This Row],[Name]],M.Rd!$A:$T,MATCH(Table12[[#This Row],[L.eff]],M.Rd!$C$2:$S$2)+2,FALSE)</f>
        <v>127</v>
      </c>
      <c r="F2564" s="55">
        <f>VLOOKUP(Table12[[#This Row],[Name]],V.Rd!$A:$B,2,FALSE)</f>
        <v>618</v>
      </c>
      <c r="G2564" s="55">
        <f>VLOOKUP(Table12[[#This Row],[Name]],M.Rd!$A:$T,20,FALSE)</f>
        <v>2970</v>
      </c>
    </row>
    <row r="2565" spans="1:7" x14ac:dyDescent="0.25">
      <c r="A2565" s="44" t="s">
        <v>551</v>
      </c>
      <c r="B2565" s="49">
        <v>41.4</v>
      </c>
      <c r="C2565" s="49">
        <v>11</v>
      </c>
      <c r="D2565" s="46">
        <v>296</v>
      </c>
      <c r="E2565" s="55">
        <f>VLOOKUP(Table12[[#This Row],[Name]],M.Rd!$A:$T,MATCH(Table12[[#This Row],[L.eff]],M.Rd!$C$2:$S$2)+2,FALSE)</f>
        <v>127</v>
      </c>
      <c r="F2565" s="55">
        <f>VLOOKUP(Table12[[#This Row],[Name]],V.Rd!$A:$B,2,FALSE)</f>
        <v>618</v>
      </c>
      <c r="G2565" s="55">
        <f>VLOOKUP(Table12[[#This Row],[Name]],M.Rd!$A:$T,20,FALSE)</f>
        <v>2970</v>
      </c>
    </row>
    <row r="2566" spans="1:7" x14ac:dyDescent="0.25">
      <c r="A2566" s="44" t="s">
        <v>551</v>
      </c>
      <c r="B2566" s="49">
        <v>41.4</v>
      </c>
      <c r="C2566" s="49">
        <v>12</v>
      </c>
      <c r="D2566" s="46">
        <v>251</v>
      </c>
      <c r="E2566" s="55">
        <f>VLOOKUP(Table12[[#This Row],[Name]],M.Rd!$A:$T,MATCH(Table12[[#This Row],[L.eff]],M.Rd!$C$2:$S$2)+2,FALSE)</f>
        <v>127</v>
      </c>
      <c r="F2566" s="55">
        <f>VLOOKUP(Table12[[#This Row],[Name]],V.Rd!$A:$B,2,FALSE)</f>
        <v>618</v>
      </c>
      <c r="G2566" s="55">
        <f>VLOOKUP(Table12[[#This Row],[Name]],M.Rd!$A:$T,20,FALSE)</f>
        <v>2970</v>
      </c>
    </row>
    <row r="2567" spans="1:7" x14ac:dyDescent="0.25">
      <c r="A2567" s="44" t="s">
        <v>551</v>
      </c>
      <c r="B2567" s="49">
        <v>41.4</v>
      </c>
      <c r="C2567" s="49">
        <v>13</v>
      </c>
      <c r="D2567" s="46">
        <v>216</v>
      </c>
      <c r="E2567" s="55">
        <f>VLOOKUP(Table12[[#This Row],[Name]],M.Rd!$A:$T,MATCH(Table12[[#This Row],[L.eff]],M.Rd!$C$2:$S$2)+2,FALSE)</f>
        <v>127</v>
      </c>
      <c r="F2567" s="55">
        <f>VLOOKUP(Table12[[#This Row],[Name]],V.Rd!$A:$B,2,FALSE)</f>
        <v>618</v>
      </c>
      <c r="G2567" s="55">
        <f>VLOOKUP(Table12[[#This Row],[Name]],M.Rd!$A:$T,20,FALSE)</f>
        <v>2970</v>
      </c>
    </row>
    <row r="2568" spans="1:7" x14ac:dyDescent="0.25">
      <c r="A2568" s="44" t="s">
        <v>551</v>
      </c>
      <c r="B2568" s="49">
        <v>41.4</v>
      </c>
      <c r="C2568" s="49">
        <v>14</v>
      </c>
      <c r="D2568" s="46">
        <v>187</v>
      </c>
      <c r="E2568" s="55">
        <f>VLOOKUP(Table12[[#This Row],[Name]],M.Rd!$A:$T,MATCH(Table12[[#This Row],[L.eff]],M.Rd!$C$2:$S$2)+2,FALSE)</f>
        <v>1E-3</v>
      </c>
      <c r="F2568" s="55">
        <f>VLOOKUP(Table12[[#This Row],[Name]],V.Rd!$A:$B,2,FALSE)</f>
        <v>618</v>
      </c>
      <c r="G2568" s="55">
        <f>VLOOKUP(Table12[[#This Row],[Name]],M.Rd!$A:$T,20,FALSE)</f>
        <v>2970</v>
      </c>
    </row>
    <row r="2569" spans="1:7" x14ac:dyDescent="0.25">
      <c r="A2569" s="43" t="s">
        <v>556</v>
      </c>
      <c r="B2569" s="48">
        <v>49.4</v>
      </c>
      <c r="C2569" s="48">
        <v>1</v>
      </c>
      <c r="D2569" s="47">
        <v>2200</v>
      </c>
      <c r="E2569" s="55">
        <f>VLOOKUP(Table12[[#This Row],[Name]],M.Rd!$A:$T,MATCH(Table12[[#This Row],[L.eff]],M.Rd!$C$2:$S$2)+2,FALSE)</f>
        <v>156</v>
      </c>
      <c r="F2569" s="55">
        <f>VLOOKUP(Table12[[#This Row],[Name]],V.Rd!$A:$B,2,FALSE)</f>
        <v>834</v>
      </c>
      <c r="G2569" s="55">
        <f>VLOOKUP(Table12[[#This Row],[Name]],M.Rd!$A:$T,20,FALSE)</f>
        <v>3840</v>
      </c>
    </row>
    <row r="2570" spans="1:7" x14ac:dyDescent="0.25">
      <c r="A2570" s="44" t="s">
        <v>556</v>
      </c>
      <c r="B2570" s="49">
        <v>49.4</v>
      </c>
      <c r="C2570" s="49">
        <v>1.5</v>
      </c>
      <c r="D2570" s="46">
        <v>2120</v>
      </c>
      <c r="E2570" s="55">
        <f>VLOOKUP(Table12[[#This Row],[Name]],M.Rd!$A:$T,MATCH(Table12[[#This Row],[L.eff]],M.Rd!$C$2:$S$2)+2,FALSE)</f>
        <v>156</v>
      </c>
      <c r="F2570" s="55">
        <f>VLOOKUP(Table12[[#This Row],[Name]],V.Rd!$A:$B,2,FALSE)</f>
        <v>834</v>
      </c>
      <c r="G2570" s="55">
        <f>VLOOKUP(Table12[[#This Row],[Name]],M.Rd!$A:$T,20,FALSE)</f>
        <v>3840</v>
      </c>
    </row>
    <row r="2571" spans="1:7" x14ac:dyDescent="0.25">
      <c r="A2571" s="44" t="s">
        <v>556</v>
      </c>
      <c r="B2571" s="49">
        <v>49.4</v>
      </c>
      <c r="C2571" s="49">
        <v>2</v>
      </c>
      <c r="D2571" s="46">
        <v>2030</v>
      </c>
      <c r="E2571" s="55">
        <f>VLOOKUP(Table12[[#This Row],[Name]],M.Rd!$A:$T,MATCH(Table12[[#This Row],[L.eff]],M.Rd!$C$2:$S$2)+2,FALSE)</f>
        <v>156</v>
      </c>
      <c r="F2571" s="55">
        <f>VLOOKUP(Table12[[#This Row],[Name]],V.Rd!$A:$B,2,FALSE)</f>
        <v>834</v>
      </c>
      <c r="G2571" s="55">
        <f>VLOOKUP(Table12[[#This Row],[Name]],M.Rd!$A:$T,20,FALSE)</f>
        <v>3840</v>
      </c>
    </row>
    <row r="2572" spans="1:7" x14ac:dyDescent="0.25">
      <c r="A2572" s="44" t="s">
        <v>556</v>
      </c>
      <c r="B2572" s="49">
        <v>49.4</v>
      </c>
      <c r="C2572" s="49">
        <v>2.5</v>
      </c>
      <c r="D2572" s="46">
        <v>1910</v>
      </c>
      <c r="E2572" s="55">
        <f>VLOOKUP(Table12[[#This Row],[Name]],M.Rd!$A:$T,MATCH(Table12[[#This Row],[L.eff]],M.Rd!$C$2:$S$2)+2,FALSE)</f>
        <v>156</v>
      </c>
      <c r="F2572" s="55">
        <f>VLOOKUP(Table12[[#This Row],[Name]],V.Rd!$A:$B,2,FALSE)</f>
        <v>834</v>
      </c>
      <c r="G2572" s="55">
        <f>VLOOKUP(Table12[[#This Row],[Name]],M.Rd!$A:$T,20,FALSE)</f>
        <v>3840</v>
      </c>
    </row>
    <row r="2573" spans="1:7" x14ac:dyDescent="0.25">
      <c r="A2573" s="44" t="s">
        <v>556</v>
      </c>
      <c r="B2573" s="49">
        <v>49.4</v>
      </c>
      <c r="C2573" s="49">
        <v>3</v>
      </c>
      <c r="D2573" s="46">
        <v>1760</v>
      </c>
      <c r="E2573" s="55">
        <f>VLOOKUP(Table12[[#This Row],[Name]],M.Rd!$A:$T,MATCH(Table12[[#This Row],[L.eff]],M.Rd!$C$2:$S$2)+2,FALSE)</f>
        <v>156</v>
      </c>
      <c r="F2573" s="55">
        <f>VLOOKUP(Table12[[#This Row],[Name]],V.Rd!$A:$B,2,FALSE)</f>
        <v>834</v>
      </c>
      <c r="G2573" s="55">
        <f>VLOOKUP(Table12[[#This Row],[Name]],M.Rd!$A:$T,20,FALSE)</f>
        <v>3840</v>
      </c>
    </row>
    <row r="2574" spans="1:7" x14ac:dyDescent="0.25">
      <c r="A2574" s="44" t="s">
        <v>556</v>
      </c>
      <c r="B2574" s="49">
        <v>49.4</v>
      </c>
      <c r="C2574" s="49">
        <v>3.5</v>
      </c>
      <c r="D2574" s="46">
        <v>1560</v>
      </c>
      <c r="E2574" s="55">
        <f>VLOOKUP(Table12[[#This Row],[Name]],M.Rd!$A:$T,MATCH(Table12[[#This Row],[L.eff]],M.Rd!$C$2:$S$2)+2,FALSE)</f>
        <v>156</v>
      </c>
      <c r="F2574" s="55">
        <f>VLOOKUP(Table12[[#This Row],[Name]],V.Rd!$A:$B,2,FALSE)</f>
        <v>834</v>
      </c>
      <c r="G2574" s="55">
        <f>VLOOKUP(Table12[[#This Row],[Name]],M.Rd!$A:$T,20,FALSE)</f>
        <v>3840</v>
      </c>
    </row>
    <row r="2575" spans="1:7" x14ac:dyDescent="0.25">
      <c r="A2575" s="44" t="s">
        <v>556</v>
      </c>
      <c r="B2575" s="49">
        <v>49.4</v>
      </c>
      <c r="C2575" s="49">
        <v>4</v>
      </c>
      <c r="D2575" s="46">
        <v>1350</v>
      </c>
      <c r="E2575" s="55">
        <f>VLOOKUP(Table12[[#This Row],[Name]],M.Rd!$A:$T,MATCH(Table12[[#This Row],[L.eff]],M.Rd!$C$2:$S$2)+2,FALSE)</f>
        <v>156</v>
      </c>
      <c r="F2575" s="55">
        <f>VLOOKUP(Table12[[#This Row],[Name]],V.Rd!$A:$B,2,FALSE)</f>
        <v>834</v>
      </c>
      <c r="G2575" s="55">
        <f>VLOOKUP(Table12[[#This Row],[Name]],M.Rd!$A:$T,20,FALSE)</f>
        <v>3840</v>
      </c>
    </row>
    <row r="2576" spans="1:7" x14ac:dyDescent="0.25">
      <c r="A2576" s="44" t="s">
        <v>556</v>
      </c>
      <c r="B2576" s="49">
        <v>49.4</v>
      </c>
      <c r="C2576" s="49">
        <v>5</v>
      </c>
      <c r="D2576" s="46">
        <v>977</v>
      </c>
      <c r="E2576" s="55">
        <f>VLOOKUP(Table12[[#This Row],[Name]],M.Rd!$A:$T,MATCH(Table12[[#This Row],[L.eff]],M.Rd!$C$2:$S$2)+2,FALSE)</f>
        <v>156</v>
      </c>
      <c r="F2576" s="55">
        <f>VLOOKUP(Table12[[#This Row],[Name]],V.Rd!$A:$B,2,FALSE)</f>
        <v>834</v>
      </c>
      <c r="G2576" s="55">
        <f>VLOOKUP(Table12[[#This Row],[Name]],M.Rd!$A:$T,20,FALSE)</f>
        <v>3840</v>
      </c>
    </row>
    <row r="2577" spans="1:7" x14ac:dyDescent="0.25">
      <c r="A2577" s="44" t="s">
        <v>556</v>
      </c>
      <c r="B2577" s="49">
        <v>49.4</v>
      </c>
      <c r="C2577" s="49">
        <v>6</v>
      </c>
      <c r="D2577" s="46">
        <v>718</v>
      </c>
      <c r="E2577" s="55">
        <f>VLOOKUP(Table12[[#This Row],[Name]],M.Rd!$A:$T,MATCH(Table12[[#This Row],[L.eff]],M.Rd!$C$2:$S$2)+2,FALSE)</f>
        <v>156</v>
      </c>
      <c r="F2577" s="55">
        <f>VLOOKUP(Table12[[#This Row],[Name]],V.Rd!$A:$B,2,FALSE)</f>
        <v>834</v>
      </c>
      <c r="G2577" s="55">
        <f>VLOOKUP(Table12[[#This Row],[Name]],M.Rd!$A:$T,20,FALSE)</f>
        <v>3840</v>
      </c>
    </row>
    <row r="2578" spans="1:7" x14ac:dyDescent="0.25">
      <c r="A2578" s="44" t="s">
        <v>556</v>
      </c>
      <c r="B2578" s="49">
        <v>49.4</v>
      </c>
      <c r="C2578" s="49">
        <v>7</v>
      </c>
      <c r="D2578" s="46">
        <v>544</v>
      </c>
      <c r="E2578" s="55">
        <f>VLOOKUP(Table12[[#This Row],[Name]],M.Rd!$A:$T,MATCH(Table12[[#This Row],[L.eff]],M.Rd!$C$2:$S$2)+2,FALSE)</f>
        <v>156</v>
      </c>
      <c r="F2578" s="55">
        <f>VLOOKUP(Table12[[#This Row],[Name]],V.Rd!$A:$B,2,FALSE)</f>
        <v>834</v>
      </c>
      <c r="G2578" s="55">
        <f>VLOOKUP(Table12[[#This Row],[Name]],M.Rd!$A:$T,20,FALSE)</f>
        <v>3840</v>
      </c>
    </row>
    <row r="2579" spans="1:7" x14ac:dyDescent="0.25">
      <c r="A2579" s="44" t="s">
        <v>556</v>
      </c>
      <c r="B2579" s="49">
        <v>49.4</v>
      </c>
      <c r="C2579" s="49">
        <v>8</v>
      </c>
      <c r="D2579" s="46">
        <v>425</v>
      </c>
      <c r="E2579" s="55">
        <f>VLOOKUP(Table12[[#This Row],[Name]],M.Rd!$A:$T,MATCH(Table12[[#This Row],[L.eff]],M.Rd!$C$2:$S$2)+2,FALSE)</f>
        <v>156</v>
      </c>
      <c r="F2579" s="55">
        <f>VLOOKUP(Table12[[#This Row],[Name]],V.Rd!$A:$B,2,FALSE)</f>
        <v>834</v>
      </c>
      <c r="G2579" s="55">
        <f>VLOOKUP(Table12[[#This Row],[Name]],M.Rd!$A:$T,20,FALSE)</f>
        <v>3840</v>
      </c>
    </row>
    <row r="2580" spans="1:7" x14ac:dyDescent="0.25">
      <c r="A2580" s="44" t="s">
        <v>556</v>
      </c>
      <c r="B2580" s="49">
        <v>49.4</v>
      </c>
      <c r="C2580" s="49">
        <v>9</v>
      </c>
      <c r="D2580" s="46">
        <v>341</v>
      </c>
      <c r="E2580" s="55">
        <f>VLOOKUP(Table12[[#This Row],[Name]],M.Rd!$A:$T,MATCH(Table12[[#This Row],[L.eff]],M.Rd!$C$2:$S$2)+2,FALSE)</f>
        <v>156</v>
      </c>
      <c r="F2580" s="55">
        <f>VLOOKUP(Table12[[#This Row],[Name]],V.Rd!$A:$B,2,FALSE)</f>
        <v>834</v>
      </c>
      <c r="G2580" s="55">
        <f>VLOOKUP(Table12[[#This Row],[Name]],M.Rd!$A:$T,20,FALSE)</f>
        <v>3840</v>
      </c>
    </row>
    <row r="2581" spans="1:7" x14ac:dyDescent="0.25">
      <c r="A2581" s="44" t="s">
        <v>556</v>
      </c>
      <c r="B2581" s="49">
        <v>49.4</v>
      </c>
      <c r="C2581" s="49">
        <v>10</v>
      </c>
      <c r="D2581" s="46">
        <v>279</v>
      </c>
      <c r="E2581" s="55">
        <f>VLOOKUP(Table12[[#This Row],[Name]],M.Rd!$A:$T,MATCH(Table12[[#This Row],[L.eff]],M.Rd!$C$2:$S$2)+2,FALSE)</f>
        <v>1E-3</v>
      </c>
      <c r="F2581" s="55">
        <f>VLOOKUP(Table12[[#This Row],[Name]],V.Rd!$A:$B,2,FALSE)</f>
        <v>834</v>
      </c>
      <c r="G2581" s="55">
        <f>VLOOKUP(Table12[[#This Row],[Name]],M.Rd!$A:$T,20,FALSE)</f>
        <v>3840</v>
      </c>
    </row>
    <row r="2582" spans="1:7" x14ac:dyDescent="0.25">
      <c r="A2582" s="44" t="s">
        <v>556</v>
      </c>
      <c r="B2582" s="49">
        <v>49.4</v>
      </c>
      <c r="C2582" s="49">
        <v>11</v>
      </c>
      <c r="D2582" s="46">
        <v>232</v>
      </c>
      <c r="E2582" s="55">
        <f>VLOOKUP(Table12[[#This Row],[Name]],M.Rd!$A:$T,MATCH(Table12[[#This Row],[L.eff]],M.Rd!$C$2:$S$2)+2,FALSE)</f>
        <v>1E-3</v>
      </c>
      <c r="F2582" s="55">
        <f>VLOOKUP(Table12[[#This Row],[Name]],V.Rd!$A:$B,2,FALSE)</f>
        <v>834</v>
      </c>
      <c r="G2582" s="55">
        <f>VLOOKUP(Table12[[#This Row],[Name]],M.Rd!$A:$T,20,FALSE)</f>
        <v>3840</v>
      </c>
    </row>
    <row r="2583" spans="1:7" x14ac:dyDescent="0.25">
      <c r="A2583" s="44" t="s">
        <v>556</v>
      </c>
      <c r="B2583" s="49">
        <v>49.4</v>
      </c>
      <c r="C2583" s="49">
        <v>12</v>
      </c>
      <c r="D2583" s="46">
        <v>196</v>
      </c>
      <c r="E2583" s="55">
        <f>VLOOKUP(Table12[[#This Row],[Name]],M.Rd!$A:$T,MATCH(Table12[[#This Row],[L.eff]],M.Rd!$C$2:$S$2)+2,FALSE)</f>
        <v>1E-3</v>
      </c>
      <c r="F2583" s="55">
        <f>VLOOKUP(Table12[[#This Row],[Name]],V.Rd!$A:$B,2,FALSE)</f>
        <v>834</v>
      </c>
      <c r="G2583" s="55">
        <f>VLOOKUP(Table12[[#This Row],[Name]],M.Rd!$A:$T,20,FALSE)</f>
        <v>3840</v>
      </c>
    </row>
    <row r="2584" spans="1:7" x14ac:dyDescent="0.25">
      <c r="A2584" s="44" t="s">
        <v>556</v>
      </c>
      <c r="B2584" s="49">
        <v>49.4</v>
      </c>
      <c r="C2584" s="49">
        <v>13</v>
      </c>
      <c r="D2584" s="46">
        <v>168</v>
      </c>
      <c r="E2584" s="55">
        <f>VLOOKUP(Table12[[#This Row],[Name]],M.Rd!$A:$T,MATCH(Table12[[#This Row],[L.eff]],M.Rd!$C$2:$S$2)+2,FALSE)</f>
        <v>1E-3</v>
      </c>
      <c r="F2584" s="55">
        <f>VLOOKUP(Table12[[#This Row],[Name]],V.Rd!$A:$B,2,FALSE)</f>
        <v>834</v>
      </c>
      <c r="G2584" s="55">
        <f>VLOOKUP(Table12[[#This Row],[Name]],M.Rd!$A:$T,20,FALSE)</f>
        <v>3840</v>
      </c>
    </row>
    <row r="2585" spans="1:7" x14ac:dyDescent="0.25">
      <c r="A2585" s="44" t="s">
        <v>556</v>
      </c>
      <c r="B2585" s="49">
        <v>49.4</v>
      </c>
      <c r="C2585" s="49">
        <v>14</v>
      </c>
      <c r="D2585" s="46">
        <v>146</v>
      </c>
      <c r="E2585" s="55">
        <f>VLOOKUP(Table12[[#This Row],[Name]],M.Rd!$A:$T,MATCH(Table12[[#This Row],[L.eff]],M.Rd!$C$2:$S$2)+2,FALSE)</f>
        <v>1E-3</v>
      </c>
      <c r="F2585" s="55">
        <f>VLOOKUP(Table12[[#This Row],[Name]],V.Rd!$A:$B,2,FALSE)</f>
        <v>834</v>
      </c>
      <c r="G2585" s="55">
        <f>VLOOKUP(Table12[[#This Row],[Name]],M.Rd!$A:$T,20,FALSE)</f>
        <v>3840</v>
      </c>
    </row>
    <row r="2586" spans="1:7" x14ac:dyDescent="0.25">
      <c r="A2586" s="43" t="s">
        <v>557</v>
      </c>
      <c r="B2586" s="48">
        <v>60.5</v>
      </c>
      <c r="C2586" s="48">
        <v>1</v>
      </c>
      <c r="D2586" s="47">
        <v>2690</v>
      </c>
      <c r="E2586" s="55">
        <f>VLOOKUP(Table12[[#This Row],[Name]],M.Rd!$A:$T,MATCH(Table12[[#This Row],[L.eff]],M.Rd!$C$2:$S$2)+2,FALSE)</f>
        <v>188</v>
      </c>
      <c r="F2586" s="55">
        <f>VLOOKUP(Table12[[#This Row],[Name]],V.Rd!$A:$B,2,FALSE)</f>
        <v>1020</v>
      </c>
      <c r="G2586" s="55">
        <f>VLOOKUP(Table12[[#This Row],[Name]],M.Rd!$A:$T,20,FALSE)</f>
        <v>4560</v>
      </c>
    </row>
    <row r="2587" spans="1:7" x14ac:dyDescent="0.25">
      <c r="A2587" s="44" t="s">
        <v>557</v>
      </c>
      <c r="B2587" s="49">
        <v>60.5</v>
      </c>
      <c r="C2587" s="49">
        <v>1.5</v>
      </c>
      <c r="D2587" s="46">
        <v>2600</v>
      </c>
      <c r="E2587" s="55">
        <f>VLOOKUP(Table12[[#This Row],[Name]],M.Rd!$A:$T,MATCH(Table12[[#This Row],[L.eff]],M.Rd!$C$2:$S$2)+2,FALSE)</f>
        <v>188</v>
      </c>
      <c r="F2587" s="55">
        <f>VLOOKUP(Table12[[#This Row],[Name]],V.Rd!$A:$B,2,FALSE)</f>
        <v>1020</v>
      </c>
      <c r="G2587" s="55">
        <f>VLOOKUP(Table12[[#This Row],[Name]],M.Rd!$A:$T,20,FALSE)</f>
        <v>4560</v>
      </c>
    </row>
    <row r="2588" spans="1:7" x14ac:dyDescent="0.25">
      <c r="A2588" s="44" t="s">
        <v>557</v>
      </c>
      <c r="B2588" s="49">
        <v>60.5</v>
      </c>
      <c r="C2588" s="49">
        <v>2</v>
      </c>
      <c r="D2588" s="46">
        <v>2480</v>
      </c>
      <c r="E2588" s="55">
        <f>VLOOKUP(Table12[[#This Row],[Name]],M.Rd!$A:$T,MATCH(Table12[[#This Row],[L.eff]],M.Rd!$C$2:$S$2)+2,FALSE)</f>
        <v>188</v>
      </c>
      <c r="F2588" s="55">
        <f>VLOOKUP(Table12[[#This Row],[Name]],V.Rd!$A:$B,2,FALSE)</f>
        <v>1020</v>
      </c>
      <c r="G2588" s="55">
        <f>VLOOKUP(Table12[[#This Row],[Name]],M.Rd!$A:$T,20,FALSE)</f>
        <v>4560</v>
      </c>
    </row>
    <row r="2589" spans="1:7" x14ac:dyDescent="0.25">
      <c r="A2589" s="44" t="s">
        <v>557</v>
      </c>
      <c r="B2589" s="49">
        <v>60.5</v>
      </c>
      <c r="C2589" s="49">
        <v>2.5</v>
      </c>
      <c r="D2589" s="46">
        <v>2330</v>
      </c>
      <c r="E2589" s="55">
        <f>VLOOKUP(Table12[[#This Row],[Name]],M.Rd!$A:$T,MATCH(Table12[[#This Row],[L.eff]],M.Rd!$C$2:$S$2)+2,FALSE)</f>
        <v>188</v>
      </c>
      <c r="F2589" s="55">
        <f>VLOOKUP(Table12[[#This Row],[Name]],V.Rd!$A:$B,2,FALSE)</f>
        <v>1020</v>
      </c>
      <c r="G2589" s="55">
        <f>VLOOKUP(Table12[[#This Row],[Name]],M.Rd!$A:$T,20,FALSE)</f>
        <v>4560</v>
      </c>
    </row>
    <row r="2590" spans="1:7" x14ac:dyDescent="0.25">
      <c r="A2590" s="44" t="s">
        <v>557</v>
      </c>
      <c r="B2590" s="49">
        <v>60.5</v>
      </c>
      <c r="C2590" s="49">
        <v>3</v>
      </c>
      <c r="D2590" s="46">
        <v>2120</v>
      </c>
      <c r="E2590" s="55">
        <f>VLOOKUP(Table12[[#This Row],[Name]],M.Rd!$A:$T,MATCH(Table12[[#This Row],[L.eff]],M.Rd!$C$2:$S$2)+2,FALSE)</f>
        <v>188</v>
      </c>
      <c r="F2590" s="55">
        <f>VLOOKUP(Table12[[#This Row],[Name]],V.Rd!$A:$B,2,FALSE)</f>
        <v>1020</v>
      </c>
      <c r="G2590" s="55">
        <f>VLOOKUP(Table12[[#This Row],[Name]],M.Rd!$A:$T,20,FALSE)</f>
        <v>4560</v>
      </c>
    </row>
    <row r="2591" spans="1:7" x14ac:dyDescent="0.25">
      <c r="A2591" s="44" t="s">
        <v>557</v>
      </c>
      <c r="B2591" s="49">
        <v>60.5</v>
      </c>
      <c r="C2591" s="49">
        <v>3.5</v>
      </c>
      <c r="D2591" s="46">
        <v>1870</v>
      </c>
      <c r="E2591" s="55">
        <f>VLOOKUP(Table12[[#This Row],[Name]],M.Rd!$A:$T,MATCH(Table12[[#This Row],[L.eff]],M.Rd!$C$2:$S$2)+2,FALSE)</f>
        <v>188</v>
      </c>
      <c r="F2591" s="55">
        <f>VLOOKUP(Table12[[#This Row],[Name]],V.Rd!$A:$B,2,FALSE)</f>
        <v>1020</v>
      </c>
      <c r="G2591" s="55">
        <f>VLOOKUP(Table12[[#This Row],[Name]],M.Rd!$A:$T,20,FALSE)</f>
        <v>4560</v>
      </c>
    </row>
    <row r="2592" spans="1:7" x14ac:dyDescent="0.25">
      <c r="A2592" s="44" t="s">
        <v>557</v>
      </c>
      <c r="B2592" s="49">
        <v>60.5</v>
      </c>
      <c r="C2592" s="49">
        <v>4</v>
      </c>
      <c r="D2592" s="46">
        <v>1610</v>
      </c>
      <c r="E2592" s="55">
        <f>VLOOKUP(Table12[[#This Row],[Name]],M.Rd!$A:$T,MATCH(Table12[[#This Row],[L.eff]],M.Rd!$C$2:$S$2)+2,FALSE)</f>
        <v>188</v>
      </c>
      <c r="F2592" s="55">
        <f>VLOOKUP(Table12[[#This Row],[Name]],V.Rd!$A:$B,2,FALSE)</f>
        <v>1020</v>
      </c>
      <c r="G2592" s="55">
        <f>VLOOKUP(Table12[[#This Row],[Name]],M.Rd!$A:$T,20,FALSE)</f>
        <v>4560</v>
      </c>
    </row>
    <row r="2593" spans="1:7" x14ac:dyDescent="0.25">
      <c r="A2593" s="44" t="s">
        <v>557</v>
      </c>
      <c r="B2593" s="49">
        <v>60.5</v>
      </c>
      <c r="C2593" s="49">
        <v>5</v>
      </c>
      <c r="D2593" s="46">
        <v>1160</v>
      </c>
      <c r="E2593" s="55">
        <f>VLOOKUP(Table12[[#This Row],[Name]],M.Rd!$A:$T,MATCH(Table12[[#This Row],[L.eff]],M.Rd!$C$2:$S$2)+2,FALSE)</f>
        <v>188</v>
      </c>
      <c r="F2593" s="55">
        <f>VLOOKUP(Table12[[#This Row],[Name]],V.Rd!$A:$B,2,FALSE)</f>
        <v>1020</v>
      </c>
      <c r="G2593" s="55">
        <f>VLOOKUP(Table12[[#This Row],[Name]],M.Rd!$A:$T,20,FALSE)</f>
        <v>4560</v>
      </c>
    </row>
    <row r="2594" spans="1:7" x14ac:dyDescent="0.25">
      <c r="A2594" s="44" t="s">
        <v>557</v>
      </c>
      <c r="B2594" s="49">
        <v>60.5</v>
      </c>
      <c r="C2594" s="49">
        <v>6</v>
      </c>
      <c r="D2594" s="46">
        <v>848</v>
      </c>
      <c r="E2594" s="55">
        <f>VLOOKUP(Table12[[#This Row],[Name]],M.Rd!$A:$T,MATCH(Table12[[#This Row],[L.eff]],M.Rd!$C$2:$S$2)+2,FALSE)</f>
        <v>188</v>
      </c>
      <c r="F2594" s="55">
        <f>VLOOKUP(Table12[[#This Row],[Name]],V.Rd!$A:$B,2,FALSE)</f>
        <v>1020</v>
      </c>
      <c r="G2594" s="55">
        <f>VLOOKUP(Table12[[#This Row],[Name]],M.Rd!$A:$T,20,FALSE)</f>
        <v>4560</v>
      </c>
    </row>
    <row r="2595" spans="1:7" x14ac:dyDescent="0.25">
      <c r="A2595" s="44" t="s">
        <v>557</v>
      </c>
      <c r="B2595" s="49">
        <v>60.5</v>
      </c>
      <c r="C2595" s="49">
        <v>7</v>
      </c>
      <c r="D2595" s="46">
        <v>642</v>
      </c>
      <c r="E2595" s="55">
        <f>VLOOKUP(Table12[[#This Row],[Name]],M.Rd!$A:$T,MATCH(Table12[[#This Row],[L.eff]],M.Rd!$C$2:$S$2)+2,FALSE)</f>
        <v>188</v>
      </c>
      <c r="F2595" s="55">
        <f>VLOOKUP(Table12[[#This Row],[Name]],V.Rd!$A:$B,2,FALSE)</f>
        <v>1020</v>
      </c>
      <c r="G2595" s="55">
        <f>VLOOKUP(Table12[[#This Row],[Name]],M.Rd!$A:$T,20,FALSE)</f>
        <v>4560</v>
      </c>
    </row>
    <row r="2596" spans="1:7" x14ac:dyDescent="0.25">
      <c r="A2596" s="44" t="s">
        <v>557</v>
      </c>
      <c r="B2596" s="49">
        <v>60.5</v>
      </c>
      <c r="C2596" s="49">
        <v>8</v>
      </c>
      <c r="D2596" s="46">
        <v>501</v>
      </c>
      <c r="E2596" s="55">
        <f>VLOOKUP(Table12[[#This Row],[Name]],M.Rd!$A:$T,MATCH(Table12[[#This Row],[L.eff]],M.Rd!$C$2:$S$2)+2,FALSE)</f>
        <v>188</v>
      </c>
      <c r="F2596" s="55">
        <f>VLOOKUP(Table12[[#This Row],[Name]],V.Rd!$A:$B,2,FALSE)</f>
        <v>1020</v>
      </c>
      <c r="G2596" s="55">
        <f>VLOOKUP(Table12[[#This Row],[Name]],M.Rd!$A:$T,20,FALSE)</f>
        <v>4560</v>
      </c>
    </row>
    <row r="2597" spans="1:7" x14ac:dyDescent="0.25">
      <c r="A2597" s="44" t="s">
        <v>557</v>
      </c>
      <c r="B2597" s="49">
        <v>60.5</v>
      </c>
      <c r="C2597" s="49">
        <v>9</v>
      </c>
      <c r="D2597" s="46">
        <v>401</v>
      </c>
      <c r="E2597" s="55">
        <f>VLOOKUP(Table12[[#This Row],[Name]],M.Rd!$A:$T,MATCH(Table12[[#This Row],[L.eff]],M.Rd!$C$2:$S$2)+2,FALSE)</f>
        <v>188</v>
      </c>
      <c r="F2597" s="55">
        <f>VLOOKUP(Table12[[#This Row],[Name]],V.Rd!$A:$B,2,FALSE)</f>
        <v>1020</v>
      </c>
      <c r="G2597" s="55">
        <f>VLOOKUP(Table12[[#This Row],[Name]],M.Rd!$A:$T,20,FALSE)</f>
        <v>4560</v>
      </c>
    </row>
    <row r="2598" spans="1:7" x14ac:dyDescent="0.25">
      <c r="A2598" s="44" t="s">
        <v>557</v>
      </c>
      <c r="B2598" s="49">
        <v>60.5</v>
      </c>
      <c r="C2598" s="49">
        <v>10</v>
      </c>
      <c r="D2598" s="46">
        <v>328</v>
      </c>
      <c r="E2598" s="55">
        <f>VLOOKUP(Table12[[#This Row],[Name]],M.Rd!$A:$T,MATCH(Table12[[#This Row],[L.eff]],M.Rd!$C$2:$S$2)+2,FALSE)</f>
        <v>1E-3</v>
      </c>
      <c r="F2598" s="55">
        <f>VLOOKUP(Table12[[#This Row],[Name]],V.Rd!$A:$B,2,FALSE)</f>
        <v>1020</v>
      </c>
      <c r="G2598" s="55">
        <f>VLOOKUP(Table12[[#This Row],[Name]],M.Rd!$A:$T,20,FALSE)</f>
        <v>4560</v>
      </c>
    </row>
    <row r="2599" spans="1:7" x14ac:dyDescent="0.25">
      <c r="A2599" s="44" t="s">
        <v>557</v>
      </c>
      <c r="B2599" s="49">
        <v>60.5</v>
      </c>
      <c r="C2599" s="49">
        <v>11</v>
      </c>
      <c r="D2599" s="46">
        <v>273</v>
      </c>
      <c r="E2599" s="55">
        <f>VLOOKUP(Table12[[#This Row],[Name]],M.Rd!$A:$T,MATCH(Table12[[#This Row],[L.eff]],M.Rd!$C$2:$S$2)+2,FALSE)</f>
        <v>1E-3</v>
      </c>
      <c r="F2599" s="55">
        <f>VLOOKUP(Table12[[#This Row],[Name]],V.Rd!$A:$B,2,FALSE)</f>
        <v>1020</v>
      </c>
      <c r="G2599" s="55">
        <f>VLOOKUP(Table12[[#This Row],[Name]],M.Rd!$A:$T,20,FALSE)</f>
        <v>4560</v>
      </c>
    </row>
    <row r="2600" spans="1:7" x14ac:dyDescent="0.25">
      <c r="A2600" s="44" t="s">
        <v>557</v>
      </c>
      <c r="B2600" s="49">
        <v>60.5</v>
      </c>
      <c r="C2600" s="49">
        <v>12</v>
      </c>
      <c r="D2600" s="46">
        <v>231</v>
      </c>
      <c r="E2600" s="55">
        <f>VLOOKUP(Table12[[#This Row],[Name]],M.Rd!$A:$T,MATCH(Table12[[#This Row],[L.eff]],M.Rd!$C$2:$S$2)+2,FALSE)</f>
        <v>1E-3</v>
      </c>
      <c r="F2600" s="55">
        <f>VLOOKUP(Table12[[#This Row],[Name]],V.Rd!$A:$B,2,FALSE)</f>
        <v>1020</v>
      </c>
      <c r="G2600" s="55">
        <f>VLOOKUP(Table12[[#This Row],[Name]],M.Rd!$A:$T,20,FALSE)</f>
        <v>4560</v>
      </c>
    </row>
    <row r="2601" spans="1:7" x14ac:dyDescent="0.25">
      <c r="A2601" s="44" t="s">
        <v>557</v>
      </c>
      <c r="B2601" s="49">
        <v>60.5</v>
      </c>
      <c r="C2601" s="49">
        <v>13</v>
      </c>
      <c r="D2601" s="46">
        <v>198</v>
      </c>
      <c r="E2601" s="55">
        <f>VLOOKUP(Table12[[#This Row],[Name]],M.Rd!$A:$T,MATCH(Table12[[#This Row],[L.eff]],M.Rd!$C$2:$S$2)+2,FALSE)</f>
        <v>1E-3</v>
      </c>
      <c r="F2601" s="55">
        <f>VLOOKUP(Table12[[#This Row],[Name]],V.Rd!$A:$B,2,FALSE)</f>
        <v>1020</v>
      </c>
      <c r="G2601" s="55">
        <f>VLOOKUP(Table12[[#This Row],[Name]],M.Rd!$A:$T,20,FALSE)</f>
        <v>4560</v>
      </c>
    </row>
    <row r="2602" spans="1:7" x14ac:dyDescent="0.25">
      <c r="A2602" s="44" t="s">
        <v>557</v>
      </c>
      <c r="B2602" s="49">
        <v>60.5</v>
      </c>
      <c r="C2602" s="49">
        <v>14</v>
      </c>
      <c r="D2602" s="46">
        <v>171</v>
      </c>
      <c r="E2602" s="55">
        <f>VLOOKUP(Table12[[#This Row],[Name]],M.Rd!$A:$T,MATCH(Table12[[#This Row],[L.eff]],M.Rd!$C$2:$S$2)+2,FALSE)</f>
        <v>1E-3</v>
      </c>
      <c r="F2602" s="55">
        <f>VLOOKUP(Table12[[#This Row],[Name]],V.Rd!$A:$B,2,FALSE)</f>
        <v>1020</v>
      </c>
      <c r="G2602" s="55">
        <f>VLOOKUP(Table12[[#This Row],[Name]],M.Rd!$A:$T,20,FALSE)</f>
        <v>4560</v>
      </c>
    </row>
    <row r="2603" spans="1:7" x14ac:dyDescent="0.25">
      <c r="A2603" s="43" t="s">
        <v>558</v>
      </c>
      <c r="B2603" s="48">
        <v>75.2</v>
      </c>
      <c r="C2603" s="48">
        <v>1</v>
      </c>
      <c r="D2603" s="47">
        <v>3330</v>
      </c>
      <c r="E2603" s="55">
        <f>VLOOKUP(Table12[[#This Row],[Name]],M.Rd!$A:$T,MATCH(Table12[[#This Row],[L.eff]],M.Rd!$C$2:$S$2)+2,FALSE)</f>
        <v>228</v>
      </c>
      <c r="F2603" s="55">
        <f>VLOOKUP(Table12[[#This Row],[Name]],V.Rd!$A:$B,2,FALSE)</f>
        <v>1270</v>
      </c>
      <c r="G2603" s="55">
        <f>VLOOKUP(Table12[[#This Row],[Name]],M.Rd!$A:$T,20,FALSE)</f>
        <v>5410</v>
      </c>
    </row>
    <row r="2604" spans="1:7" x14ac:dyDescent="0.25">
      <c r="A2604" s="44" t="s">
        <v>558</v>
      </c>
      <c r="B2604" s="49">
        <v>75.2</v>
      </c>
      <c r="C2604" s="49">
        <v>1.5</v>
      </c>
      <c r="D2604" s="46">
        <v>3210</v>
      </c>
      <c r="E2604" s="55">
        <f>VLOOKUP(Table12[[#This Row],[Name]],M.Rd!$A:$T,MATCH(Table12[[#This Row],[L.eff]],M.Rd!$C$2:$S$2)+2,FALSE)</f>
        <v>228</v>
      </c>
      <c r="F2604" s="55">
        <f>VLOOKUP(Table12[[#This Row],[Name]],V.Rd!$A:$B,2,FALSE)</f>
        <v>1270</v>
      </c>
      <c r="G2604" s="55">
        <f>VLOOKUP(Table12[[#This Row],[Name]],M.Rd!$A:$T,20,FALSE)</f>
        <v>5410</v>
      </c>
    </row>
    <row r="2605" spans="1:7" x14ac:dyDescent="0.25">
      <c r="A2605" s="44" t="s">
        <v>558</v>
      </c>
      <c r="B2605" s="49">
        <v>75.2</v>
      </c>
      <c r="C2605" s="49">
        <v>2</v>
      </c>
      <c r="D2605" s="46">
        <v>3060</v>
      </c>
      <c r="E2605" s="55">
        <f>VLOOKUP(Table12[[#This Row],[Name]],M.Rd!$A:$T,MATCH(Table12[[#This Row],[L.eff]],M.Rd!$C$2:$S$2)+2,FALSE)</f>
        <v>228</v>
      </c>
      <c r="F2605" s="55">
        <f>VLOOKUP(Table12[[#This Row],[Name]],V.Rd!$A:$B,2,FALSE)</f>
        <v>1270</v>
      </c>
      <c r="G2605" s="55">
        <f>VLOOKUP(Table12[[#This Row],[Name]],M.Rd!$A:$T,20,FALSE)</f>
        <v>5410</v>
      </c>
    </row>
    <row r="2606" spans="1:7" x14ac:dyDescent="0.25">
      <c r="A2606" s="44" t="s">
        <v>558</v>
      </c>
      <c r="B2606" s="49">
        <v>75.2</v>
      </c>
      <c r="C2606" s="49">
        <v>2.5</v>
      </c>
      <c r="D2606" s="46">
        <v>2850</v>
      </c>
      <c r="E2606" s="55">
        <f>VLOOKUP(Table12[[#This Row],[Name]],M.Rd!$A:$T,MATCH(Table12[[#This Row],[L.eff]],M.Rd!$C$2:$S$2)+2,FALSE)</f>
        <v>228</v>
      </c>
      <c r="F2606" s="55">
        <f>VLOOKUP(Table12[[#This Row],[Name]],V.Rd!$A:$B,2,FALSE)</f>
        <v>1270</v>
      </c>
      <c r="G2606" s="55">
        <f>VLOOKUP(Table12[[#This Row],[Name]],M.Rd!$A:$T,20,FALSE)</f>
        <v>5410</v>
      </c>
    </row>
    <row r="2607" spans="1:7" x14ac:dyDescent="0.25">
      <c r="A2607" s="44" t="s">
        <v>558</v>
      </c>
      <c r="B2607" s="49">
        <v>75.2</v>
      </c>
      <c r="C2607" s="49">
        <v>3</v>
      </c>
      <c r="D2607" s="46">
        <v>2580</v>
      </c>
      <c r="E2607" s="55">
        <f>VLOOKUP(Table12[[#This Row],[Name]],M.Rd!$A:$T,MATCH(Table12[[#This Row],[L.eff]],M.Rd!$C$2:$S$2)+2,FALSE)</f>
        <v>228</v>
      </c>
      <c r="F2607" s="55">
        <f>VLOOKUP(Table12[[#This Row],[Name]],V.Rd!$A:$B,2,FALSE)</f>
        <v>1270</v>
      </c>
      <c r="G2607" s="55">
        <f>VLOOKUP(Table12[[#This Row],[Name]],M.Rd!$A:$T,20,FALSE)</f>
        <v>5410</v>
      </c>
    </row>
    <row r="2608" spans="1:7" x14ac:dyDescent="0.25">
      <c r="A2608" s="44" t="s">
        <v>558</v>
      </c>
      <c r="B2608" s="49">
        <v>75.2</v>
      </c>
      <c r="C2608" s="49">
        <v>3.5</v>
      </c>
      <c r="D2608" s="46">
        <v>2250</v>
      </c>
      <c r="E2608" s="55">
        <f>VLOOKUP(Table12[[#This Row],[Name]],M.Rd!$A:$T,MATCH(Table12[[#This Row],[L.eff]],M.Rd!$C$2:$S$2)+2,FALSE)</f>
        <v>228</v>
      </c>
      <c r="F2608" s="55">
        <f>VLOOKUP(Table12[[#This Row],[Name]],V.Rd!$A:$B,2,FALSE)</f>
        <v>1270</v>
      </c>
      <c r="G2608" s="55">
        <f>VLOOKUP(Table12[[#This Row],[Name]],M.Rd!$A:$T,20,FALSE)</f>
        <v>5410</v>
      </c>
    </row>
    <row r="2609" spans="1:7" x14ac:dyDescent="0.25">
      <c r="A2609" s="44" t="s">
        <v>558</v>
      </c>
      <c r="B2609" s="49">
        <v>75.2</v>
      </c>
      <c r="C2609" s="49">
        <v>4</v>
      </c>
      <c r="D2609" s="46">
        <v>1910</v>
      </c>
      <c r="E2609" s="55">
        <f>VLOOKUP(Table12[[#This Row],[Name]],M.Rd!$A:$T,MATCH(Table12[[#This Row],[L.eff]],M.Rd!$C$2:$S$2)+2,FALSE)</f>
        <v>228</v>
      </c>
      <c r="F2609" s="55">
        <f>VLOOKUP(Table12[[#This Row],[Name]],V.Rd!$A:$B,2,FALSE)</f>
        <v>1270</v>
      </c>
      <c r="G2609" s="55">
        <f>VLOOKUP(Table12[[#This Row],[Name]],M.Rd!$A:$T,20,FALSE)</f>
        <v>5410</v>
      </c>
    </row>
    <row r="2610" spans="1:7" x14ac:dyDescent="0.25">
      <c r="A2610" s="44" t="s">
        <v>558</v>
      </c>
      <c r="B2610" s="49">
        <v>75.2</v>
      </c>
      <c r="C2610" s="49">
        <v>5</v>
      </c>
      <c r="D2610" s="46">
        <v>1360</v>
      </c>
      <c r="E2610" s="55">
        <f>VLOOKUP(Table12[[#This Row],[Name]],M.Rd!$A:$T,MATCH(Table12[[#This Row],[L.eff]],M.Rd!$C$2:$S$2)+2,FALSE)</f>
        <v>228</v>
      </c>
      <c r="F2610" s="55">
        <f>VLOOKUP(Table12[[#This Row],[Name]],V.Rd!$A:$B,2,FALSE)</f>
        <v>1270</v>
      </c>
      <c r="G2610" s="55">
        <f>VLOOKUP(Table12[[#This Row],[Name]],M.Rd!$A:$T,20,FALSE)</f>
        <v>5410</v>
      </c>
    </row>
    <row r="2611" spans="1:7" x14ac:dyDescent="0.25">
      <c r="A2611" s="44" t="s">
        <v>558</v>
      </c>
      <c r="B2611" s="49">
        <v>75.2</v>
      </c>
      <c r="C2611" s="49">
        <v>6</v>
      </c>
      <c r="D2611" s="46">
        <v>991</v>
      </c>
      <c r="E2611" s="55">
        <f>VLOOKUP(Table12[[#This Row],[Name]],M.Rd!$A:$T,MATCH(Table12[[#This Row],[L.eff]],M.Rd!$C$2:$S$2)+2,FALSE)</f>
        <v>228</v>
      </c>
      <c r="F2611" s="55">
        <f>VLOOKUP(Table12[[#This Row],[Name]],V.Rd!$A:$B,2,FALSE)</f>
        <v>1270</v>
      </c>
      <c r="G2611" s="55">
        <f>VLOOKUP(Table12[[#This Row],[Name]],M.Rd!$A:$T,20,FALSE)</f>
        <v>5410</v>
      </c>
    </row>
    <row r="2612" spans="1:7" x14ac:dyDescent="0.25">
      <c r="A2612" s="44" t="s">
        <v>558</v>
      </c>
      <c r="B2612" s="49">
        <v>75.2</v>
      </c>
      <c r="C2612" s="49">
        <v>7</v>
      </c>
      <c r="D2612" s="46">
        <v>749</v>
      </c>
      <c r="E2612" s="55">
        <f>VLOOKUP(Table12[[#This Row],[Name]],M.Rd!$A:$T,MATCH(Table12[[#This Row],[L.eff]],M.Rd!$C$2:$S$2)+2,FALSE)</f>
        <v>228</v>
      </c>
      <c r="F2612" s="55">
        <f>VLOOKUP(Table12[[#This Row],[Name]],V.Rd!$A:$B,2,FALSE)</f>
        <v>1270</v>
      </c>
      <c r="G2612" s="55">
        <f>VLOOKUP(Table12[[#This Row],[Name]],M.Rd!$A:$T,20,FALSE)</f>
        <v>5410</v>
      </c>
    </row>
    <row r="2613" spans="1:7" x14ac:dyDescent="0.25">
      <c r="A2613" s="44" t="s">
        <v>558</v>
      </c>
      <c r="B2613" s="49">
        <v>75.2</v>
      </c>
      <c r="C2613" s="49">
        <v>8</v>
      </c>
      <c r="D2613" s="46">
        <v>583</v>
      </c>
      <c r="E2613" s="55">
        <f>VLOOKUP(Table12[[#This Row],[Name]],M.Rd!$A:$T,MATCH(Table12[[#This Row],[L.eff]],M.Rd!$C$2:$S$2)+2,FALSE)</f>
        <v>228</v>
      </c>
      <c r="F2613" s="55">
        <f>VLOOKUP(Table12[[#This Row],[Name]],V.Rd!$A:$B,2,FALSE)</f>
        <v>1270</v>
      </c>
      <c r="G2613" s="55">
        <f>VLOOKUP(Table12[[#This Row],[Name]],M.Rd!$A:$T,20,FALSE)</f>
        <v>5410</v>
      </c>
    </row>
    <row r="2614" spans="1:7" x14ac:dyDescent="0.25">
      <c r="A2614" s="44" t="s">
        <v>558</v>
      </c>
      <c r="B2614" s="49">
        <v>75.2</v>
      </c>
      <c r="C2614" s="49">
        <v>9</v>
      </c>
      <c r="D2614" s="46">
        <v>467</v>
      </c>
      <c r="E2614" s="55">
        <f>VLOOKUP(Table12[[#This Row],[Name]],M.Rd!$A:$T,MATCH(Table12[[#This Row],[L.eff]],M.Rd!$C$2:$S$2)+2,FALSE)</f>
        <v>1E-3</v>
      </c>
      <c r="F2614" s="55">
        <f>VLOOKUP(Table12[[#This Row],[Name]],V.Rd!$A:$B,2,FALSE)</f>
        <v>1270</v>
      </c>
      <c r="G2614" s="55">
        <f>VLOOKUP(Table12[[#This Row],[Name]],M.Rd!$A:$T,20,FALSE)</f>
        <v>5410</v>
      </c>
    </row>
    <row r="2615" spans="1:7" x14ac:dyDescent="0.25">
      <c r="A2615" s="44" t="s">
        <v>558</v>
      </c>
      <c r="B2615" s="49">
        <v>75.2</v>
      </c>
      <c r="C2615" s="49">
        <v>10</v>
      </c>
      <c r="D2615" s="46">
        <v>382</v>
      </c>
      <c r="E2615" s="55">
        <f>VLOOKUP(Table12[[#This Row],[Name]],M.Rd!$A:$T,MATCH(Table12[[#This Row],[L.eff]],M.Rd!$C$2:$S$2)+2,FALSE)</f>
        <v>1E-3</v>
      </c>
      <c r="F2615" s="55">
        <f>VLOOKUP(Table12[[#This Row],[Name]],V.Rd!$A:$B,2,FALSE)</f>
        <v>1270</v>
      </c>
      <c r="G2615" s="55">
        <f>VLOOKUP(Table12[[#This Row],[Name]],M.Rd!$A:$T,20,FALSE)</f>
        <v>5410</v>
      </c>
    </row>
    <row r="2616" spans="1:7" x14ac:dyDescent="0.25">
      <c r="A2616" s="44" t="s">
        <v>558</v>
      </c>
      <c r="B2616" s="49">
        <v>75.2</v>
      </c>
      <c r="C2616" s="49">
        <v>11</v>
      </c>
      <c r="D2616" s="46">
        <v>318</v>
      </c>
      <c r="E2616" s="55">
        <f>VLOOKUP(Table12[[#This Row],[Name]],M.Rd!$A:$T,MATCH(Table12[[#This Row],[L.eff]],M.Rd!$C$2:$S$2)+2,FALSE)</f>
        <v>1E-3</v>
      </c>
      <c r="F2616" s="55">
        <f>VLOOKUP(Table12[[#This Row],[Name]],V.Rd!$A:$B,2,FALSE)</f>
        <v>1270</v>
      </c>
      <c r="G2616" s="55">
        <f>VLOOKUP(Table12[[#This Row],[Name]],M.Rd!$A:$T,20,FALSE)</f>
        <v>5410</v>
      </c>
    </row>
    <row r="2617" spans="1:7" x14ac:dyDescent="0.25">
      <c r="A2617" s="44" t="s">
        <v>558</v>
      </c>
      <c r="B2617" s="49">
        <v>75.2</v>
      </c>
      <c r="C2617" s="49">
        <v>12</v>
      </c>
      <c r="D2617" s="46">
        <v>269</v>
      </c>
      <c r="E2617" s="55">
        <f>VLOOKUP(Table12[[#This Row],[Name]],M.Rd!$A:$T,MATCH(Table12[[#This Row],[L.eff]],M.Rd!$C$2:$S$2)+2,FALSE)</f>
        <v>1E-3</v>
      </c>
      <c r="F2617" s="55">
        <f>VLOOKUP(Table12[[#This Row],[Name]],V.Rd!$A:$B,2,FALSE)</f>
        <v>1270</v>
      </c>
      <c r="G2617" s="55">
        <f>VLOOKUP(Table12[[#This Row],[Name]],M.Rd!$A:$T,20,FALSE)</f>
        <v>5410</v>
      </c>
    </row>
    <row r="2618" spans="1:7" x14ac:dyDescent="0.25">
      <c r="A2618" s="44" t="s">
        <v>558</v>
      </c>
      <c r="B2618" s="49">
        <v>75.2</v>
      </c>
      <c r="C2618" s="49">
        <v>13</v>
      </c>
      <c r="D2618" s="46">
        <v>230</v>
      </c>
      <c r="E2618" s="55">
        <f>VLOOKUP(Table12[[#This Row],[Name]],M.Rd!$A:$T,MATCH(Table12[[#This Row],[L.eff]],M.Rd!$C$2:$S$2)+2,FALSE)</f>
        <v>1E-3</v>
      </c>
      <c r="F2618" s="55">
        <f>VLOOKUP(Table12[[#This Row],[Name]],V.Rd!$A:$B,2,FALSE)</f>
        <v>1270</v>
      </c>
      <c r="G2618" s="55">
        <f>VLOOKUP(Table12[[#This Row],[Name]],M.Rd!$A:$T,20,FALSE)</f>
        <v>5410</v>
      </c>
    </row>
    <row r="2619" spans="1:7" x14ac:dyDescent="0.25">
      <c r="A2619" s="44" t="s">
        <v>558</v>
      </c>
      <c r="B2619" s="49">
        <v>75.2</v>
      </c>
      <c r="C2619" s="49">
        <v>14</v>
      </c>
      <c r="D2619" s="46">
        <v>199</v>
      </c>
      <c r="E2619" s="55">
        <f>VLOOKUP(Table12[[#This Row],[Name]],M.Rd!$A:$T,MATCH(Table12[[#This Row],[L.eff]],M.Rd!$C$2:$S$2)+2,FALSE)</f>
        <v>1E-3</v>
      </c>
      <c r="F2619" s="55">
        <f>VLOOKUP(Table12[[#This Row],[Name]],V.Rd!$A:$B,2,FALSE)</f>
        <v>1270</v>
      </c>
      <c r="G2619" s="55">
        <f>VLOOKUP(Table12[[#This Row],[Name]],M.Rd!$A:$T,20,FALSE)</f>
        <v>5410</v>
      </c>
    </row>
    <row r="2620" spans="1:7" x14ac:dyDescent="0.25">
      <c r="A2620" s="43" t="s">
        <v>555</v>
      </c>
      <c r="B2620" s="48">
        <v>40.200000000000003</v>
      </c>
      <c r="C2620" s="48">
        <v>1</v>
      </c>
      <c r="D2620" s="47">
        <v>1790</v>
      </c>
      <c r="E2620" s="55">
        <f>VLOOKUP(Table12[[#This Row],[Name]],M.Rd!$A:$T,MATCH(Table12[[#This Row],[L.eff]],M.Rd!$C$2:$S$2)+2,FALSE)</f>
        <v>129</v>
      </c>
      <c r="F2620" s="55">
        <f>VLOOKUP(Table12[[#This Row],[Name]],V.Rd!$A:$B,2,FALSE)</f>
        <v>679</v>
      </c>
      <c r="G2620" s="55">
        <f>VLOOKUP(Table12[[#This Row],[Name]],M.Rd!$A:$T,20,FALSE)</f>
        <v>3200</v>
      </c>
    </row>
    <row r="2621" spans="1:7" x14ac:dyDescent="0.25">
      <c r="A2621" s="44" t="s">
        <v>555</v>
      </c>
      <c r="B2621" s="49">
        <v>40.200000000000003</v>
      </c>
      <c r="C2621" s="49">
        <v>1.5</v>
      </c>
      <c r="D2621" s="46">
        <v>1730</v>
      </c>
      <c r="E2621" s="55">
        <f>VLOOKUP(Table12[[#This Row],[Name]],M.Rd!$A:$T,MATCH(Table12[[#This Row],[L.eff]],M.Rd!$C$2:$S$2)+2,FALSE)</f>
        <v>129</v>
      </c>
      <c r="F2621" s="55">
        <f>VLOOKUP(Table12[[#This Row],[Name]],V.Rd!$A:$B,2,FALSE)</f>
        <v>679</v>
      </c>
      <c r="G2621" s="55">
        <f>VLOOKUP(Table12[[#This Row],[Name]],M.Rd!$A:$T,20,FALSE)</f>
        <v>3200</v>
      </c>
    </row>
    <row r="2622" spans="1:7" x14ac:dyDescent="0.25">
      <c r="A2622" s="44" t="s">
        <v>555</v>
      </c>
      <c r="B2622" s="49">
        <v>40.200000000000003</v>
      </c>
      <c r="C2622" s="49">
        <v>2</v>
      </c>
      <c r="D2622" s="46">
        <v>1660</v>
      </c>
      <c r="E2622" s="55">
        <f>VLOOKUP(Table12[[#This Row],[Name]],M.Rd!$A:$T,MATCH(Table12[[#This Row],[L.eff]],M.Rd!$C$2:$S$2)+2,FALSE)</f>
        <v>129</v>
      </c>
      <c r="F2622" s="55">
        <f>VLOOKUP(Table12[[#This Row],[Name]],V.Rd!$A:$B,2,FALSE)</f>
        <v>679</v>
      </c>
      <c r="G2622" s="55">
        <f>VLOOKUP(Table12[[#This Row],[Name]],M.Rd!$A:$T,20,FALSE)</f>
        <v>3200</v>
      </c>
    </row>
    <row r="2623" spans="1:7" x14ac:dyDescent="0.25">
      <c r="A2623" s="44" t="s">
        <v>555</v>
      </c>
      <c r="B2623" s="49">
        <v>40.200000000000003</v>
      </c>
      <c r="C2623" s="49">
        <v>2.5</v>
      </c>
      <c r="D2623" s="46">
        <v>1570</v>
      </c>
      <c r="E2623" s="55">
        <f>VLOOKUP(Table12[[#This Row],[Name]],M.Rd!$A:$T,MATCH(Table12[[#This Row],[L.eff]],M.Rd!$C$2:$S$2)+2,FALSE)</f>
        <v>129</v>
      </c>
      <c r="F2623" s="55">
        <f>VLOOKUP(Table12[[#This Row],[Name]],V.Rd!$A:$B,2,FALSE)</f>
        <v>679</v>
      </c>
      <c r="G2623" s="55">
        <f>VLOOKUP(Table12[[#This Row],[Name]],M.Rd!$A:$T,20,FALSE)</f>
        <v>3200</v>
      </c>
    </row>
    <row r="2624" spans="1:7" x14ac:dyDescent="0.25">
      <c r="A2624" s="44" t="s">
        <v>555</v>
      </c>
      <c r="B2624" s="49">
        <v>40.200000000000003</v>
      </c>
      <c r="C2624" s="49">
        <v>3</v>
      </c>
      <c r="D2624" s="46">
        <v>1440</v>
      </c>
      <c r="E2624" s="55">
        <f>VLOOKUP(Table12[[#This Row],[Name]],M.Rd!$A:$T,MATCH(Table12[[#This Row],[L.eff]],M.Rd!$C$2:$S$2)+2,FALSE)</f>
        <v>129</v>
      </c>
      <c r="F2624" s="55">
        <f>VLOOKUP(Table12[[#This Row],[Name]],V.Rd!$A:$B,2,FALSE)</f>
        <v>679</v>
      </c>
      <c r="G2624" s="55">
        <f>VLOOKUP(Table12[[#This Row],[Name]],M.Rd!$A:$T,20,FALSE)</f>
        <v>3200</v>
      </c>
    </row>
    <row r="2625" spans="1:7" x14ac:dyDescent="0.25">
      <c r="A2625" s="44" t="s">
        <v>555</v>
      </c>
      <c r="B2625" s="49">
        <v>40.200000000000003</v>
      </c>
      <c r="C2625" s="49">
        <v>3.5</v>
      </c>
      <c r="D2625" s="46">
        <v>1290</v>
      </c>
      <c r="E2625" s="55">
        <f>VLOOKUP(Table12[[#This Row],[Name]],M.Rd!$A:$T,MATCH(Table12[[#This Row],[L.eff]],M.Rd!$C$2:$S$2)+2,FALSE)</f>
        <v>129</v>
      </c>
      <c r="F2625" s="55">
        <f>VLOOKUP(Table12[[#This Row],[Name]],V.Rd!$A:$B,2,FALSE)</f>
        <v>679</v>
      </c>
      <c r="G2625" s="55">
        <f>VLOOKUP(Table12[[#This Row],[Name]],M.Rd!$A:$T,20,FALSE)</f>
        <v>3200</v>
      </c>
    </row>
    <row r="2626" spans="1:7" x14ac:dyDescent="0.25">
      <c r="A2626" s="44" t="s">
        <v>555</v>
      </c>
      <c r="B2626" s="49">
        <v>40.200000000000003</v>
      </c>
      <c r="C2626" s="49">
        <v>4</v>
      </c>
      <c r="D2626" s="46">
        <v>1120</v>
      </c>
      <c r="E2626" s="55">
        <f>VLOOKUP(Table12[[#This Row],[Name]],M.Rd!$A:$T,MATCH(Table12[[#This Row],[L.eff]],M.Rd!$C$2:$S$2)+2,FALSE)</f>
        <v>129</v>
      </c>
      <c r="F2626" s="55">
        <f>VLOOKUP(Table12[[#This Row],[Name]],V.Rd!$A:$B,2,FALSE)</f>
        <v>679</v>
      </c>
      <c r="G2626" s="55">
        <f>VLOOKUP(Table12[[#This Row],[Name]],M.Rd!$A:$T,20,FALSE)</f>
        <v>3200</v>
      </c>
    </row>
    <row r="2627" spans="1:7" x14ac:dyDescent="0.25">
      <c r="A2627" s="44" t="s">
        <v>555</v>
      </c>
      <c r="B2627" s="49">
        <v>40.200000000000003</v>
      </c>
      <c r="C2627" s="49">
        <v>5</v>
      </c>
      <c r="D2627" s="46">
        <v>819</v>
      </c>
      <c r="E2627" s="55">
        <f>VLOOKUP(Table12[[#This Row],[Name]],M.Rd!$A:$T,MATCH(Table12[[#This Row],[L.eff]],M.Rd!$C$2:$S$2)+2,FALSE)</f>
        <v>129</v>
      </c>
      <c r="F2627" s="55">
        <f>VLOOKUP(Table12[[#This Row],[Name]],V.Rd!$A:$B,2,FALSE)</f>
        <v>679</v>
      </c>
      <c r="G2627" s="55">
        <f>VLOOKUP(Table12[[#This Row],[Name]],M.Rd!$A:$T,20,FALSE)</f>
        <v>3200</v>
      </c>
    </row>
    <row r="2628" spans="1:7" x14ac:dyDescent="0.25">
      <c r="A2628" s="44" t="s">
        <v>555</v>
      </c>
      <c r="B2628" s="49">
        <v>40.200000000000003</v>
      </c>
      <c r="C2628" s="49">
        <v>6</v>
      </c>
      <c r="D2628" s="46">
        <v>604</v>
      </c>
      <c r="E2628" s="55">
        <f>VLOOKUP(Table12[[#This Row],[Name]],M.Rd!$A:$T,MATCH(Table12[[#This Row],[L.eff]],M.Rd!$C$2:$S$2)+2,FALSE)</f>
        <v>129</v>
      </c>
      <c r="F2628" s="55">
        <f>VLOOKUP(Table12[[#This Row],[Name]],V.Rd!$A:$B,2,FALSE)</f>
        <v>679</v>
      </c>
      <c r="G2628" s="55">
        <f>VLOOKUP(Table12[[#This Row],[Name]],M.Rd!$A:$T,20,FALSE)</f>
        <v>3200</v>
      </c>
    </row>
    <row r="2629" spans="1:7" x14ac:dyDescent="0.25">
      <c r="A2629" s="44" t="s">
        <v>555</v>
      </c>
      <c r="B2629" s="49">
        <v>40.200000000000003</v>
      </c>
      <c r="C2629" s="49">
        <v>7</v>
      </c>
      <c r="D2629" s="46">
        <v>458</v>
      </c>
      <c r="E2629" s="55">
        <f>VLOOKUP(Table12[[#This Row],[Name]],M.Rd!$A:$T,MATCH(Table12[[#This Row],[L.eff]],M.Rd!$C$2:$S$2)+2,FALSE)</f>
        <v>129</v>
      </c>
      <c r="F2629" s="55">
        <f>VLOOKUP(Table12[[#This Row],[Name]],V.Rd!$A:$B,2,FALSE)</f>
        <v>679</v>
      </c>
      <c r="G2629" s="55">
        <f>VLOOKUP(Table12[[#This Row],[Name]],M.Rd!$A:$T,20,FALSE)</f>
        <v>3200</v>
      </c>
    </row>
    <row r="2630" spans="1:7" x14ac:dyDescent="0.25">
      <c r="A2630" s="44" t="s">
        <v>555</v>
      </c>
      <c r="B2630" s="49">
        <v>40.200000000000003</v>
      </c>
      <c r="C2630" s="49">
        <v>8</v>
      </c>
      <c r="D2630" s="46">
        <v>358</v>
      </c>
      <c r="E2630" s="55">
        <f>VLOOKUP(Table12[[#This Row],[Name]],M.Rd!$A:$T,MATCH(Table12[[#This Row],[L.eff]],M.Rd!$C$2:$S$2)+2,FALSE)</f>
        <v>129</v>
      </c>
      <c r="F2630" s="55">
        <f>VLOOKUP(Table12[[#This Row],[Name]],V.Rd!$A:$B,2,FALSE)</f>
        <v>679</v>
      </c>
      <c r="G2630" s="55">
        <f>VLOOKUP(Table12[[#This Row],[Name]],M.Rd!$A:$T,20,FALSE)</f>
        <v>3200</v>
      </c>
    </row>
    <row r="2631" spans="1:7" x14ac:dyDescent="0.25">
      <c r="A2631" s="44" t="s">
        <v>555</v>
      </c>
      <c r="B2631" s="49">
        <v>40.200000000000003</v>
      </c>
      <c r="C2631" s="49">
        <v>9</v>
      </c>
      <c r="D2631" s="46">
        <v>287</v>
      </c>
      <c r="E2631" s="55">
        <f>VLOOKUP(Table12[[#This Row],[Name]],M.Rd!$A:$T,MATCH(Table12[[#This Row],[L.eff]],M.Rd!$C$2:$S$2)+2,FALSE)</f>
        <v>129</v>
      </c>
      <c r="F2631" s="55">
        <f>VLOOKUP(Table12[[#This Row],[Name]],V.Rd!$A:$B,2,FALSE)</f>
        <v>679</v>
      </c>
      <c r="G2631" s="55">
        <f>VLOOKUP(Table12[[#This Row],[Name]],M.Rd!$A:$T,20,FALSE)</f>
        <v>3200</v>
      </c>
    </row>
    <row r="2632" spans="1:7" x14ac:dyDescent="0.25">
      <c r="A2632" s="44" t="s">
        <v>555</v>
      </c>
      <c r="B2632" s="49">
        <v>40.200000000000003</v>
      </c>
      <c r="C2632" s="49">
        <v>10</v>
      </c>
      <c r="D2632" s="46">
        <v>235</v>
      </c>
      <c r="E2632" s="55">
        <f>VLOOKUP(Table12[[#This Row],[Name]],M.Rd!$A:$T,MATCH(Table12[[#This Row],[L.eff]],M.Rd!$C$2:$S$2)+2,FALSE)</f>
        <v>1E-3</v>
      </c>
      <c r="F2632" s="55">
        <f>VLOOKUP(Table12[[#This Row],[Name]],V.Rd!$A:$B,2,FALSE)</f>
        <v>679</v>
      </c>
      <c r="G2632" s="55">
        <f>VLOOKUP(Table12[[#This Row],[Name]],M.Rd!$A:$T,20,FALSE)</f>
        <v>3200</v>
      </c>
    </row>
    <row r="2633" spans="1:7" x14ac:dyDescent="0.25">
      <c r="A2633" s="44" t="s">
        <v>555</v>
      </c>
      <c r="B2633" s="49">
        <v>40.200000000000003</v>
      </c>
      <c r="C2633" s="49">
        <v>11</v>
      </c>
      <c r="D2633" s="46">
        <v>196</v>
      </c>
      <c r="E2633" s="55">
        <f>VLOOKUP(Table12[[#This Row],[Name]],M.Rd!$A:$T,MATCH(Table12[[#This Row],[L.eff]],M.Rd!$C$2:$S$2)+2,FALSE)</f>
        <v>1E-3</v>
      </c>
      <c r="F2633" s="55">
        <f>VLOOKUP(Table12[[#This Row],[Name]],V.Rd!$A:$B,2,FALSE)</f>
        <v>679</v>
      </c>
      <c r="G2633" s="55">
        <f>VLOOKUP(Table12[[#This Row],[Name]],M.Rd!$A:$T,20,FALSE)</f>
        <v>3200</v>
      </c>
    </row>
    <row r="2634" spans="1:7" x14ac:dyDescent="0.25">
      <c r="A2634" s="44" t="s">
        <v>555</v>
      </c>
      <c r="B2634" s="49">
        <v>40.200000000000003</v>
      </c>
      <c r="C2634" s="49">
        <v>12</v>
      </c>
      <c r="D2634" s="46">
        <v>166</v>
      </c>
      <c r="E2634" s="55">
        <f>VLOOKUP(Table12[[#This Row],[Name]],M.Rd!$A:$T,MATCH(Table12[[#This Row],[L.eff]],M.Rd!$C$2:$S$2)+2,FALSE)</f>
        <v>1E-3</v>
      </c>
      <c r="F2634" s="55">
        <f>VLOOKUP(Table12[[#This Row],[Name]],V.Rd!$A:$B,2,FALSE)</f>
        <v>679</v>
      </c>
      <c r="G2634" s="55">
        <f>VLOOKUP(Table12[[#This Row],[Name]],M.Rd!$A:$T,20,FALSE)</f>
        <v>3200</v>
      </c>
    </row>
    <row r="2635" spans="1:7" x14ac:dyDescent="0.25">
      <c r="A2635" s="44" t="s">
        <v>555</v>
      </c>
      <c r="B2635" s="49">
        <v>40.200000000000003</v>
      </c>
      <c r="C2635" s="49">
        <v>13</v>
      </c>
      <c r="D2635" s="46">
        <v>142</v>
      </c>
      <c r="E2635" s="55">
        <f>VLOOKUP(Table12[[#This Row],[Name]],M.Rd!$A:$T,MATCH(Table12[[#This Row],[L.eff]],M.Rd!$C$2:$S$2)+2,FALSE)</f>
        <v>1E-3</v>
      </c>
      <c r="F2635" s="55">
        <f>VLOOKUP(Table12[[#This Row],[Name]],V.Rd!$A:$B,2,FALSE)</f>
        <v>679</v>
      </c>
      <c r="G2635" s="55">
        <f>VLOOKUP(Table12[[#This Row],[Name]],M.Rd!$A:$T,20,FALSE)</f>
        <v>3200</v>
      </c>
    </row>
    <row r="2636" spans="1:7" x14ac:dyDescent="0.25">
      <c r="A2636" s="44" t="s">
        <v>555</v>
      </c>
      <c r="B2636" s="49">
        <v>40.200000000000003</v>
      </c>
      <c r="C2636" s="49">
        <v>14</v>
      </c>
      <c r="D2636" s="46">
        <v>123</v>
      </c>
      <c r="E2636" s="55">
        <f>VLOOKUP(Table12[[#This Row],[Name]],M.Rd!$A:$T,MATCH(Table12[[#This Row],[L.eff]],M.Rd!$C$2:$S$2)+2,FALSE)</f>
        <v>1E-3</v>
      </c>
      <c r="F2636" s="55">
        <f>VLOOKUP(Table12[[#This Row],[Name]],V.Rd!$A:$B,2,FALSE)</f>
        <v>679</v>
      </c>
      <c r="G2636" s="55">
        <f>VLOOKUP(Table12[[#This Row],[Name]],M.Rd!$A:$T,20,FALSE)</f>
        <v>3200</v>
      </c>
    </row>
    <row r="2637" spans="1:7" x14ac:dyDescent="0.25">
      <c r="A2637" s="43" t="s">
        <v>560</v>
      </c>
      <c r="B2637" s="48">
        <v>51</v>
      </c>
      <c r="C2637" s="48">
        <v>1</v>
      </c>
      <c r="D2637" s="47">
        <v>2240</v>
      </c>
      <c r="E2637" s="55">
        <f>VLOOKUP(Table12[[#This Row],[Name]],M.Rd!$A:$T,MATCH(Table12[[#This Row],[L.eff]],M.Rd!$C$2:$S$2)+2,FALSE)</f>
        <v>174</v>
      </c>
      <c r="F2637" s="55">
        <f>VLOOKUP(Table12[[#This Row],[Name]],V.Rd!$A:$B,2,FALSE)</f>
        <v>950</v>
      </c>
      <c r="G2637" s="55">
        <f>VLOOKUP(Table12[[#This Row],[Name]],M.Rd!$A:$T,20,FALSE)</f>
        <v>4730</v>
      </c>
    </row>
    <row r="2638" spans="1:7" x14ac:dyDescent="0.25">
      <c r="A2638" s="44" t="s">
        <v>560</v>
      </c>
      <c r="B2638" s="49">
        <v>51</v>
      </c>
      <c r="C2638" s="49">
        <v>1.5</v>
      </c>
      <c r="D2638" s="46">
        <v>2140</v>
      </c>
      <c r="E2638" s="55">
        <f>VLOOKUP(Table12[[#This Row],[Name]],M.Rd!$A:$T,MATCH(Table12[[#This Row],[L.eff]],M.Rd!$C$2:$S$2)+2,FALSE)</f>
        <v>174</v>
      </c>
      <c r="F2638" s="55">
        <f>VLOOKUP(Table12[[#This Row],[Name]],V.Rd!$A:$B,2,FALSE)</f>
        <v>950</v>
      </c>
      <c r="G2638" s="55">
        <f>VLOOKUP(Table12[[#This Row],[Name]],M.Rd!$A:$T,20,FALSE)</f>
        <v>4730</v>
      </c>
    </row>
    <row r="2639" spans="1:7" x14ac:dyDescent="0.25">
      <c r="A2639" s="44" t="s">
        <v>560</v>
      </c>
      <c r="B2639" s="49">
        <v>51</v>
      </c>
      <c r="C2639" s="49">
        <v>2</v>
      </c>
      <c r="D2639" s="46">
        <v>2010</v>
      </c>
      <c r="E2639" s="55">
        <f>VLOOKUP(Table12[[#This Row],[Name]],M.Rd!$A:$T,MATCH(Table12[[#This Row],[L.eff]],M.Rd!$C$2:$S$2)+2,FALSE)</f>
        <v>174</v>
      </c>
      <c r="F2639" s="55">
        <f>VLOOKUP(Table12[[#This Row],[Name]],V.Rd!$A:$B,2,FALSE)</f>
        <v>950</v>
      </c>
      <c r="G2639" s="55">
        <f>VLOOKUP(Table12[[#This Row],[Name]],M.Rd!$A:$T,20,FALSE)</f>
        <v>4730</v>
      </c>
    </row>
    <row r="2640" spans="1:7" x14ac:dyDescent="0.25">
      <c r="A2640" s="44" t="s">
        <v>560</v>
      </c>
      <c r="B2640" s="49">
        <v>51</v>
      </c>
      <c r="C2640" s="49">
        <v>2.5</v>
      </c>
      <c r="D2640" s="46">
        <v>1820</v>
      </c>
      <c r="E2640" s="55">
        <f>VLOOKUP(Table12[[#This Row],[Name]],M.Rd!$A:$T,MATCH(Table12[[#This Row],[L.eff]],M.Rd!$C$2:$S$2)+2,FALSE)</f>
        <v>174</v>
      </c>
      <c r="F2640" s="55">
        <f>VLOOKUP(Table12[[#This Row],[Name]],V.Rd!$A:$B,2,FALSE)</f>
        <v>950</v>
      </c>
      <c r="G2640" s="55">
        <f>VLOOKUP(Table12[[#This Row],[Name]],M.Rd!$A:$T,20,FALSE)</f>
        <v>4730</v>
      </c>
    </row>
    <row r="2641" spans="1:7" x14ac:dyDescent="0.25">
      <c r="A2641" s="44" t="s">
        <v>560</v>
      </c>
      <c r="B2641" s="49">
        <v>51</v>
      </c>
      <c r="C2641" s="49">
        <v>3</v>
      </c>
      <c r="D2641" s="46">
        <v>1590</v>
      </c>
      <c r="E2641" s="55">
        <f>VLOOKUP(Table12[[#This Row],[Name]],M.Rd!$A:$T,MATCH(Table12[[#This Row],[L.eff]],M.Rd!$C$2:$S$2)+2,FALSE)</f>
        <v>174</v>
      </c>
      <c r="F2641" s="55">
        <f>VLOOKUP(Table12[[#This Row],[Name]],V.Rd!$A:$B,2,FALSE)</f>
        <v>950</v>
      </c>
      <c r="G2641" s="55">
        <f>VLOOKUP(Table12[[#This Row],[Name]],M.Rd!$A:$T,20,FALSE)</f>
        <v>4730</v>
      </c>
    </row>
    <row r="2642" spans="1:7" x14ac:dyDescent="0.25">
      <c r="A2642" s="44" t="s">
        <v>560</v>
      </c>
      <c r="B2642" s="49">
        <v>51</v>
      </c>
      <c r="C2642" s="49">
        <v>3.5</v>
      </c>
      <c r="D2642" s="46">
        <v>1330</v>
      </c>
      <c r="E2642" s="55">
        <f>VLOOKUP(Table12[[#This Row],[Name]],M.Rd!$A:$T,MATCH(Table12[[#This Row],[L.eff]],M.Rd!$C$2:$S$2)+2,FALSE)</f>
        <v>174</v>
      </c>
      <c r="F2642" s="55">
        <f>VLOOKUP(Table12[[#This Row],[Name]],V.Rd!$A:$B,2,FALSE)</f>
        <v>950</v>
      </c>
      <c r="G2642" s="55">
        <f>VLOOKUP(Table12[[#This Row],[Name]],M.Rd!$A:$T,20,FALSE)</f>
        <v>4730</v>
      </c>
    </row>
    <row r="2643" spans="1:7" x14ac:dyDescent="0.25">
      <c r="A2643" s="44" t="s">
        <v>560</v>
      </c>
      <c r="B2643" s="49">
        <v>51</v>
      </c>
      <c r="C2643" s="49">
        <v>4</v>
      </c>
      <c r="D2643" s="46">
        <v>1100</v>
      </c>
      <c r="E2643" s="55">
        <f>VLOOKUP(Table12[[#This Row],[Name]],M.Rd!$A:$T,MATCH(Table12[[#This Row],[L.eff]],M.Rd!$C$2:$S$2)+2,FALSE)</f>
        <v>174</v>
      </c>
      <c r="F2643" s="55">
        <f>VLOOKUP(Table12[[#This Row],[Name]],V.Rd!$A:$B,2,FALSE)</f>
        <v>950</v>
      </c>
      <c r="G2643" s="55">
        <f>VLOOKUP(Table12[[#This Row],[Name]],M.Rd!$A:$T,20,FALSE)</f>
        <v>4730</v>
      </c>
    </row>
    <row r="2644" spans="1:7" x14ac:dyDescent="0.25">
      <c r="A2644" s="44" t="s">
        <v>560</v>
      </c>
      <c r="B2644" s="49">
        <v>51</v>
      </c>
      <c r="C2644" s="49">
        <v>5</v>
      </c>
      <c r="D2644" s="46">
        <v>758</v>
      </c>
      <c r="E2644" s="55">
        <f>VLOOKUP(Table12[[#This Row],[Name]],M.Rd!$A:$T,MATCH(Table12[[#This Row],[L.eff]],M.Rd!$C$2:$S$2)+2,FALSE)</f>
        <v>174</v>
      </c>
      <c r="F2644" s="55">
        <f>VLOOKUP(Table12[[#This Row],[Name]],V.Rd!$A:$B,2,FALSE)</f>
        <v>950</v>
      </c>
      <c r="G2644" s="55">
        <f>VLOOKUP(Table12[[#This Row],[Name]],M.Rd!$A:$T,20,FALSE)</f>
        <v>4730</v>
      </c>
    </row>
    <row r="2645" spans="1:7" x14ac:dyDescent="0.25">
      <c r="A2645" s="44" t="s">
        <v>560</v>
      </c>
      <c r="B2645" s="49">
        <v>51</v>
      </c>
      <c r="C2645" s="49">
        <v>6</v>
      </c>
      <c r="D2645" s="46">
        <v>546</v>
      </c>
      <c r="E2645" s="55">
        <f>VLOOKUP(Table12[[#This Row],[Name]],M.Rd!$A:$T,MATCH(Table12[[#This Row],[L.eff]],M.Rd!$C$2:$S$2)+2,FALSE)</f>
        <v>174</v>
      </c>
      <c r="F2645" s="55">
        <f>VLOOKUP(Table12[[#This Row],[Name]],V.Rd!$A:$B,2,FALSE)</f>
        <v>950</v>
      </c>
      <c r="G2645" s="55">
        <f>VLOOKUP(Table12[[#This Row],[Name]],M.Rd!$A:$T,20,FALSE)</f>
        <v>4730</v>
      </c>
    </row>
    <row r="2646" spans="1:7" x14ac:dyDescent="0.25">
      <c r="A2646" s="44" t="s">
        <v>560</v>
      </c>
      <c r="B2646" s="49">
        <v>51</v>
      </c>
      <c r="C2646" s="49">
        <v>7</v>
      </c>
      <c r="D2646" s="46">
        <v>410</v>
      </c>
      <c r="E2646" s="55">
        <f>VLOOKUP(Table12[[#This Row],[Name]],M.Rd!$A:$T,MATCH(Table12[[#This Row],[L.eff]],M.Rd!$C$2:$S$2)+2,FALSE)</f>
        <v>1E-3</v>
      </c>
      <c r="F2646" s="55">
        <f>VLOOKUP(Table12[[#This Row],[Name]],V.Rd!$A:$B,2,FALSE)</f>
        <v>950</v>
      </c>
      <c r="G2646" s="55">
        <f>VLOOKUP(Table12[[#This Row],[Name]],M.Rd!$A:$T,20,FALSE)</f>
        <v>4730</v>
      </c>
    </row>
    <row r="2647" spans="1:7" x14ac:dyDescent="0.25">
      <c r="A2647" s="44" t="s">
        <v>560</v>
      </c>
      <c r="B2647" s="49">
        <v>51</v>
      </c>
      <c r="C2647" s="49">
        <v>8</v>
      </c>
      <c r="D2647" s="46">
        <v>319</v>
      </c>
      <c r="E2647" s="55">
        <f>VLOOKUP(Table12[[#This Row],[Name]],M.Rd!$A:$T,MATCH(Table12[[#This Row],[L.eff]],M.Rd!$C$2:$S$2)+2,FALSE)</f>
        <v>1E-3</v>
      </c>
      <c r="F2647" s="55">
        <f>VLOOKUP(Table12[[#This Row],[Name]],V.Rd!$A:$B,2,FALSE)</f>
        <v>950</v>
      </c>
      <c r="G2647" s="55">
        <f>VLOOKUP(Table12[[#This Row],[Name]],M.Rd!$A:$T,20,FALSE)</f>
        <v>4730</v>
      </c>
    </row>
    <row r="2648" spans="1:7" x14ac:dyDescent="0.25">
      <c r="A2648" s="44" t="s">
        <v>560</v>
      </c>
      <c r="B2648" s="49">
        <v>51</v>
      </c>
      <c r="C2648" s="49">
        <v>9</v>
      </c>
      <c r="D2648" s="46">
        <v>254</v>
      </c>
      <c r="E2648" s="55">
        <f>VLOOKUP(Table12[[#This Row],[Name]],M.Rd!$A:$T,MATCH(Table12[[#This Row],[L.eff]],M.Rd!$C$2:$S$2)+2,FALSE)</f>
        <v>1E-3</v>
      </c>
      <c r="F2648" s="55">
        <f>VLOOKUP(Table12[[#This Row],[Name]],V.Rd!$A:$B,2,FALSE)</f>
        <v>950</v>
      </c>
      <c r="G2648" s="55">
        <f>VLOOKUP(Table12[[#This Row],[Name]],M.Rd!$A:$T,20,FALSE)</f>
        <v>4730</v>
      </c>
    </row>
    <row r="2649" spans="1:7" x14ac:dyDescent="0.25">
      <c r="A2649" s="44" t="s">
        <v>560</v>
      </c>
      <c r="B2649" s="49">
        <v>51</v>
      </c>
      <c r="C2649" s="49">
        <v>10</v>
      </c>
      <c r="D2649" s="46">
        <v>208</v>
      </c>
      <c r="E2649" s="55">
        <f>VLOOKUP(Table12[[#This Row],[Name]],M.Rd!$A:$T,MATCH(Table12[[#This Row],[L.eff]],M.Rd!$C$2:$S$2)+2,FALSE)</f>
        <v>1E-3</v>
      </c>
      <c r="F2649" s="55">
        <f>VLOOKUP(Table12[[#This Row],[Name]],V.Rd!$A:$B,2,FALSE)</f>
        <v>950</v>
      </c>
      <c r="G2649" s="55">
        <f>VLOOKUP(Table12[[#This Row],[Name]],M.Rd!$A:$T,20,FALSE)</f>
        <v>4730</v>
      </c>
    </row>
    <row r="2650" spans="1:7" x14ac:dyDescent="0.25">
      <c r="A2650" s="44" t="s">
        <v>560</v>
      </c>
      <c r="B2650" s="49">
        <v>51</v>
      </c>
      <c r="C2650" s="49">
        <v>11</v>
      </c>
      <c r="D2650" s="46">
        <v>173</v>
      </c>
      <c r="E2650" s="55">
        <f>VLOOKUP(Table12[[#This Row],[Name]],M.Rd!$A:$T,MATCH(Table12[[#This Row],[L.eff]],M.Rd!$C$2:$S$2)+2,FALSE)</f>
        <v>1E-3</v>
      </c>
      <c r="F2650" s="55">
        <f>VLOOKUP(Table12[[#This Row],[Name]],V.Rd!$A:$B,2,FALSE)</f>
        <v>950</v>
      </c>
      <c r="G2650" s="55">
        <f>VLOOKUP(Table12[[#This Row],[Name]],M.Rd!$A:$T,20,FALSE)</f>
        <v>4730</v>
      </c>
    </row>
    <row r="2651" spans="1:7" x14ac:dyDescent="0.25">
      <c r="A2651" s="44" t="s">
        <v>560</v>
      </c>
      <c r="B2651" s="49">
        <v>51</v>
      </c>
      <c r="C2651" s="49">
        <v>12</v>
      </c>
      <c r="D2651" s="46">
        <v>146</v>
      </c>
      <c r="E2651" s="55">
        <f>VLOOKUP(Table12[[#This Row],[Name]],M.Rd!$A:$T,MATCH(Table12[[#This Row],[L.eff]],M.Rd!$C$2:$S$2)+2,FALSE)</f>
        <v>1E-3</v>
      </c>
      <c r="F2651" s="55">
        <f>VLOOKUP(Table12[[#This Row],[Name]],V.Rd!$A:$B,2,FALSE)</f>
        <v>950</v>
      </c>
      <c r="G2651" s="55">
        <f>VLOOKUP(Table12[[#This Row],[Name]],M.Rd!$A:$T,20,FALSE)</f>
        <v>4730</v>
      </c>
    </row>
    <row r="2652" spans="1:7" x14ac:dyDescent="0.25">
      <c r="A2652" s="44" t="s">
        <v>560</v>
      </c>
      <c r="B2652" s="49">
        <v>51</v>
      </c>
      <c r="C2652" s="49">
        <v>13</v>
      </c>
      <c r="D2652" s="46">
        <v>125</v>
      </c>
      <c r="E2652" s="55">
        <f>VLOOKUP(Table12[[#This Row],[Name]],M.Rd!$A:$T,MATCH(Table12[[#This Row],[L.eff]],M.Rd!$C$2:$S$2)+2,FALSE)</f>
        <v>1E-3</v>
      </c>
      <c r="F2652" s="55">
        <f>VLOOKUP(Table12[[#This Row],[Name]],V.Rd!$A:$B,2,FALSE)</f>
        <v>950</v>
      </c>
      <c r="G2652" s="55">
        <f>VLOOKUP(Table12[[#This Row],[Name]],M.Rd!$A:$T,20,FALSE)</f>
        <v>4730</v>
      </c>
    </row>
    <row r="2653" spans="1:7" x14ac:dyDescent="0.25">
      <c r="A2653" s="44" t="s">
        <v>560</v>
      </c>
      <c r="B2653" s="49">
        <v>51</v>
      </c>
      <c r="C2653" s="49">
        <v>14</v>
      </c>
      <c r="D2653" s="46">
        <v>108</v>
      </c>
      <c r="E2653" s="55">
        <f>VLOOKUP(Table12[[#This Row],[Name]],M.Rd!$A:$T,MATCH(Table12[[#This Row],[L.eff]],M.Rd!$C$2:$S$2)+2,FALSE)</f>
        <v>1E-3</v>
      </c>
      <c r="F2653" s="55">
        <f>VLOOKUP(Table12[[#This Row],[Name]],V.Rd!$A:$B,2,FALSE)</f>
        <v>950</v>
      </c>
      <c r="G2653" s="55">
        <f>VLOOKUP(Table12[[#This Row],[Name]],M.Rd!$A:$T,20,FALSE)</f>
        <v>4730</v>
      </c>
    </row>
    <row r="2654" spans="1:7" x14ac:dyDescent="0.25">
      <c r="A2654" s="43" t="s">
        <v>561</v>
      </c>
      <c r="B2654" s="48">
        <v>62.5</v>
      </c>
      <c r="C2654" s="48">
        <v>1</v>
      </c>
      <c r="D2654" s="47">
        <v>2740</v>
      </c>
      <c r="E2654" s="55">
        <f>VLOOKUP(Table12[[#This Row],[Name]],M.Rd!$A:$T,MATCH(Table12[[#This Row],[L.eff]],M.Rd!$C$2:$S$2)+2,FALSE)</f>
        <v>210</v>
      </c>
      <c r="F2654" s="55">
        <f>VLOOKUP(Table12[[#This Row],[Name]],V.Rd!$A:$B,2,FALSE)</f>
        <v>1160</v>
      </c>
      <c r="G2654" s="55">
        <f>VLOOKUP(Table12[[#This Row],[Name]],M.Rd!$A:$T,20,FALSE)</f>
        <v>5620</v>
      </c>
    </row>
    <row r="2655" spans="1:7" x14ac:dyDescent="0.25">
      <c r="A2655" s="44" t="s">
        <v>561</v>
      </c>
      <c r="B2655" s="49">
        <v>62.5</v>
      </c>
      <c r="C2655" s="49">
        <v>1.5</v>
      </c>
      <c r="D2655" s="46">
        <v>2620</v>
      </c>
      <c r="E2655" s="55">
        <f>VLOOKUP(Table12[[#This Row],[Name]],M.Rd!$A:$T,MATCH(Table12[[#This Row],[L.eff]],M.Rd!$C$2:$S$2)+2,FALSE)</f>
        <v>210</v>
      </c>
      <c r="F2655" s="55">
        <f>VLOOKUP(Table12[[#This Row],[Name]],V.Rd!$A:$B,2,FALSE)</f>
        <v>1160</v>
      </c>
      <c r="G2655" s="55">
        <f>VLOOKUP(Table12[[#This Row],[Name]],M.Rd!$A:$T,20,FALSE)</f>
        <v>5620</v>
      </c>
    </row>
    <row r="2656" spans="1:7" x14ac:dyDescent="0.25">
      <c r="A2656" s="44" t="s">
        <v>561</v>
      </c>
      <c r="B2656" s="49">
        <v>62.5</v>
      </c>
      <c r="C2656" s="49">
        <v>2</v>
      </c>
      <c r="D2656" s="46">
        <v>2440</v>
      </c>
      <c r="E2656" s="55">
        <f>VLOOKUP(Table12[[#This Row],[Name]],M.Rd!$A:$T,MATCH(Table12[[#This Row],[L.eff]],M.Rd!$C$2:$S$2)+2,FALSE)</f>
        <v>210</v>
      </c>
      <c r="F2656" s="55">
        <f>VLOOKUP(Table12[[#This Row],[Name]],V.Rd!$A:$B,2,FALSE)</f>
        <v>1160</v>
      </c>
      <c r="G2656" s="55">
        <f>VLOOKUP(Table12[[#This Row],[Name]],M.Rd!$A:$T,20,FALSE)</f>
        <v>5620</v>
      </c>
    </row>
    <row r="2657" spans="1:7" x14ac:dyDescent="0.25">
      <c r="A2657" s="44" t="s">
        <v>561</v>
      </c>
      <c r="B2657" s="49">
        <v>62.5</v>
      </c>
      <c r="C2657" s="49">
        <v>2.5</v>
      </c>
      <c r="D2657" s="46">
        <v>2200</v>
      </c>
      <c r="E2657" s="55">
        <f>VLOOKUP(Table12[[#This Row],[Name]],M.Rd!$A:$T,MATCH(Table12[[#This Row],[L.eff]],M.Rd!$C$2:$S$2)+2,FALSE)</f>
        <v>210</v>
      </c>
      <c r="F2657" s="55">
        <f>VLOOKUP(Table12[[#This Row],[Name]],V.Rd!$A:$B,2,FALSE)</f>
        <v>1160</v>
      </c>
      <c r="G2657" s="55">
        <f>VLOOKUP(Table12[[#This Row],[Name]],M.Rd!$A:$T,20,FALSE)</f>
        <v>5620</v>
      </c>
    </row>
    <row r="2658" spans="1:7" x14ac:dyDescent="0.25">
      <c r="A2658" s="44" t="s">
        <v>561</v>
      </c>
      <c r="B2658" s="49">
        <v>62.5</v>
      </c>
      <c r="C2658" s="49">
        <v>3</v>
      </c>
      <c r="D2658" s="46">
        <v>1900</v>
      </c>
      <c r="E2658" s="55">
        <f>VLOOKUP(Table12[[#This Row],[Name]],M.Rd!$A:$T,MATCH(Table12[[#This Row],[L.eff]],M.Rd!$C$2:$S$2)+2,FALSE)</f>
        <v>210</v>
      </c>
      <c r="F2658" s="55">
        <f>VLOOKUP(Table12[[#This Row],[Name]],V.Rd!$A:$B,2,FALSE)</f>
        <v>1160</v>
      </c>
      <c r="G2658" s="55">
        <f>VLOOKUP(Table12[[#This Row],[Name]],M.Rd!$A:$T,20,FALSE)</f>
        <v>5620</v>
      </c>
    </row>
    <row r="2659" spans="1:7" x14ac:dyDescent="0.25">
      <c r="A2659" s="44" t="s">
        <v>561</v>
      </c>
      <c r="B2659" s="49">
        <v>62.5</v>
      </c>
      <c r="C2659" s="49">
        <v>3.5</v>
      </c>
      <c r="D2659" s="46">
        <v>1580</v>
      </c>
      <c r="E2659" s="55">
        <f>VLOOKUP(Table12[[#This Row],[Name]],M.Rd!$A:$T,MATCH(Table12[[#This Row],[L.eff]],M.Rd!$C$2:$S$2)+2,FALSE)</f>
        <v>210</v>
      </c>
      <c r="F2659" s="55">
        <f>VLOOKUP(Table12[[#This Row],[Name]],V.Rd!$A:$B,2,FALSE)</f>
        <v>1160</v>
      </c>
      <c r="G2659" s="55">
        <f>VLOOKUP(Table12[[#This Row],[Name]],M.Rd!$A:$T,20,FALSE)</f>
        <v>5620</v>
      </c>
    </row>
    <row r="2660" spans="1:7" x14ac:dyDescent="0.25">
      <c r="A2660" s="44" t="s">
        <v>561</v>
      </c>
      <c r="B2660" s="49">
        <v>62.5</v>
      </c>
      <c r="C2660" s="49">
        <v>4</v>
      </c>
      <c r="D2660" s="46">
        <v>1290</v>
      </c>
      <c r="E2660" s="55">
        <f>VLOOKUP(Table12[[#This Row],[Name]],M.Rd!$A:$T,MATCH(Table12[[#This Row],[L.eff]],M.Rd!$C$2:$S$2)+2,FALSE)</f>
        <v>210</v>
      </c>
      <c r="F2660" s="55">
        <f>VLOOKUP(Table12[[#This Row],[Name]],V.Rd!$A:$B,2,FALSE)</f>
        <v>1160</v>
      </c>
      <c r="G2660" s="55">
        <f>VLOOKUP(Table12[[#This Row],[Name]],M.Rd!$A:$T,20,FALSE)</f>
        <v>5620</v>
      </c>
    </row>
    <row r="2661" spans="1:7" x14ac:dyDescent="0.25">
      <c r="A2661" s="44" t="s">
        <v>561</v>
      </c>
      <c r="B2661" s="49">
        <v>62.5</v>
      </c>
      <c r="C2661" s="49">
        <v>5</v>
      </c>
      <c r="D2661" s="46">
        <v>890</v>
      </c>
      <c r="E2661" s="55">
        <f>VLOOKUP(Table12[[#This Row],[Name]],M.Rd!$A:$T,MATCH(Table12[[#This Row],[L.eff]],M.Rd!$C$2:$S$2)+2,FALSE)</f>
        <v>210</v>
      </c>
      <c r="F2661" s="55">
        <f>VLOOKUP(Table12[[#This Row],[Name]],V.Rd!$A:$B,2,FALSE)</f>
        <v>1160</v>
      </c>
      <c r="G2661" s="55">
        <f>VLOOKUP(Table12[[#This Row],[Name]],M.Rd!$A:$T,20,FALSE)</f>
        <v>5620</v>
      </c>
    </row>
    <row r="2662" spans="1:7" x14ac:dyDescent="0.25">
      <c r="A2662" s="44" t="s">
        <v>561</v>
      </c>
      <c r="B2662" s="49">
        <v>62.5</v>
      </c>
      <c r="C2662" s="49">
        <v>6</v>
      </c>
      <c r="D2662" s="46">
        <v>640</v>
      </c>
      <c r="E2662" s="55">
        <f>VLOOKUP(Table12[[#This Row],[Name]],M.Rd!$A:$T,MATCH(Table12[[#This Row],[L.eff]],M.Rd!$C$2:$S$2)+2,FALSE)</f>
        <v>210</v>
      </c>
      <c r="F2662" s="55">
        <f>VLOOKUP(Table12[[#This Row],[Name]],V.Rd!$A:$B,2,FALSE)</f>
        <v>1160</v>
      </c>
      <c r="G2662" s="55">
        <f>VLOOKUP(Table12[[#This Row],[Name]],M.Rd!$A:$T,20,FALSE)</f>
        <v>5620</v>
      </c>
    </row>
    <row r="2663" spans="1:7" x14ac:dyDescent="0.25">
      <c r="A2663" s="44" t="s">
        <v>561</v>
      </c>
      <c r="B2663" s="49">
        <v>62.5</v>
      </c>
      <c r="C2663" s="49">
        <v>7</v>
      </c>
      <c r="D2663" s="46">
        <v>480</v>
      </c>
      <c r="E2663" s="55">
        <f>VLOOKUP(Table12[[#This Row],[Name]],M.Rd!$A:$T,MATCH(Table12[[#This Row],[L.eff]],M.Rd!$C$2:$S$2)+2,FALSE)</f>
        <v>1E-3</v>
      </c>
      <c r="F2663" s="55">
        <f>VLOOKUP(Table12[[#This Row],[Name]],V.Rd!$A:$B,2,FALSE)</f>
        <v>1160</v>
      </c>
      <c r="G2663" s="55">
        <f>VLOOKUP(Table12[[#This Row],[Name]],M.Rd!$A:$T,20,FALSE)</f>
        <v>5620</v>
      </c>
    </row>
    <row r="2664" spans="1:7" x14ac:dyDescent="0.25">
      <c r="A2664" s="44" t="s">
        <v>561</v>
      </c>
      <c r="B2664" s="49">
        <v>62.5</v>
      </c>
      <c r="C2664" s="49">
        <v>8</v>
      </c>
      <c r="D2664" s="46">
        <v>373</v>
      </c>
      <c r="E2664" s="55">
        <f>VLOOKUP(Table12[[#This Row],[Name]],M.Rd!$A:$T,MATCH(Table12[[#This Row],[L.eff]],M.Rd!$C$2:$S$2)+2,FALSE)</f>
        <v>1E-3</v>
      </c>
      <c r="F2664" s="55">
        <f>VLOOKUP(Table12[[#This Row],[Name]],V.Rd!$A:$B,2,FALSE)</f>
        <v>1160</v>
      </c>
      <c r="G2664" s="55">
        <f>VLOOKUP(Table12[[#This Row],[Name]],M.Rd!$A:$T,20,FALSE)</f>
        <v>5620</v>
      </c>
    </row>
    <row r="2665" spans="1:7" x14ac:dyDescent="0.25">
      <c r="A2665" s="44" t="s">
        <v>561</v>
      </c>
      <c r="B2665" s="49">
        <v>62.5</v>
      </c>
      <c r="C2665" s="49">
        <v>9</v>
      </c>
      <c r="D2665" s="46">
        <v>297</v>
      </c>
      <c r="E2665" s="55">
        <f>VLOOKUP(Table12[[#This Row],[Name]],M.Rd!$A:$T,MATCH(Table12[[#This Row],[L.eff]],M.Rd!$C$2:$S$2)+2,FALSE)</f>
        <v>1E-3</v>
      </c>
      <c r="F2665" s="55">
        <f>VLOOKUP(Table12[[#This Row],[Name]],V.Rd!$A:$B,2,FALSE)</f>
        <v>1160</v>
      </c>
      <c r="G2665" s="55">
        <f>VLOOKUP(Table12[[#This Row],[Name]],M.Rd!$A:$T,20,FALSE)</f>
        <v>5620</v>
      </c>
    </row>
    <row r="2666" spans="1:7" x14ac:dyDescent="0.25">
      <c r="A2666" s="44" t="s">
        <v>561</v>
      </c>
      <c r="B2666" s="49">
        <v>62.5</v>
      </c>
      <c r="C2666" s="49">
        <v>10</v>
      </c>
      <c r="D2666" s="46">
        <v>243</v>
      </c>
      <c r="E2666" s="55">
        <f>VLOOKUP(Table12[[#This Row],[Name]],M.Rd!$A:$T,MATCH(Table12[[#This Row],[L.eff]],M.Rd!$C$2:$S$2)+2,FALSE)</f>
        <v>1E-3</v>
      </c>
      <c r="F2666" s="55">
        <f>VLOOKUP(Table12[[#This Row],[Name]],V.Rd!$A:$B,2,FALSE)</f>
        <v>1160</v>
      </c>
      <c r="G2666" s="55">
        <f>VLOOKUP(Table12[[#This Row],[Name]],M.Rd!$A:$T,20,FALSE)</f>
        <v>5620</v>
      </c>
    </row>
    <row r="2667" spans="1:7" x14ac:dyDescent="0.25">
      <c r="A2667" s="44" t="s">
        <v>561</v>
      </c>
      <c r="B2667" s="49">
        <v>62.5</v>
      </c>
      <c r="C2667" s="49">
        <v>11</v>
      </c>
      <c r="D2667" s="46">
        <v>202</v>
      </c>
      <c r="E2667" s="55">
        <f>VLOOKUP(Table12[[#This Row],[Name]],M.Rd!$A:$T,MATCH(Table12[[#This Row],[L.eff]],M.Rd!$C$2:$S$2)+2,FALSE)</f>
        <v>1E-3</v>
      </c>
      <c r="F2667" s="55">
        <f>VLOOKUP(Table12[[#This Row],[Name]],V.Rd!$A:$B,2,FALSE)</f>
        <v>1160</v>
      </c>
      <c r="G2667" s="55">
        <f>VLOOKUP(Table12[[#This Row],[Name]],M.Rd!$A:$T,20,FALSE)</f>
        <v>5620</v>
      </c>
    </row>
    <row r="2668" spans="1:7" x14ac:dyDescent="0.25">
      <c r="A2668" s="44" t="s">
        <v>561</v>
      </c>
      <c r="B2668" s="49">
        <v>62.5</v>
      </c>
      <c r="C2668" s="49">
        <v>12</v>
      </c>
      <c r="D2668" s="46">
        <v>170</v>
      </c>
      <c r="E2668" s="55">
        <f>VLOOKUP(Table12[[#This Row],[Name]],M.Rd!$A:$T,MATCH(Table12[[#This Row],[L.eff]],M.Rd!$C$2:$S$2)+2,FALSE)</f>
        <v>1E-3</v>
      </c>
      <c r="F2668" s="55">
        <f>VLOOKUP(Table12[[#This Row],[Name]],V.Rd!$A:$B,2,FALSE)</f>
        <v>1160</v>
      </c>
      <c r="G2668" s="55">
        <f>VLOOKUP(Table12[[#This Row],[Name]],M.Rd!$A:$T,20,FALSE)</f>
        <v>5620</v>
      </c>
    </row>
    <row r="2669" spans="1:7" x14ac:dyDescent="0.25">
      <c r="A2669" s="44" t="s">
        <v>561</v>
      </c>
      <c r="B2669" s="49">
        <v>62.5</v>
      </c>
      <c r="C2669" s="49">
        <v>13</v>
      </c>
      <c r="D2669" s="46">
        <v>146</v>
      </c>
      <c r="E2669" s="55">
        <f>VLOOKUP(Table12[[#This Row],[Name]],M.Rd!$A:$T,MATCH(Table12[[#This Row],[L.eff]],M.Rd!$C$2:$S$2)+2,FALSE)</f>
        <v>1E-3</v>
      </c>
      <c r="F2669" s="55">
        <f>VLOOKUP(Table12[[#This Row],[Name]],V.Rd!$A:$B,2,FALSE)</f>
        <v>1160</v>
      </c>
      <c r="G2669" s="55">
        <f>VLOOKUP(Table12[[#This Row],[Name]],M.Rd!$A:$T,20,FALSE)</f>
        <v>5620</v>
      </c>
    </row>
    <row r="2670" spans="1:7" x14ac:dyDescent="0.25">
      <c r="A2670" s="44" t="s">
        <v>561</v>
      </c>
      <c r="B2670" s="49">
        <v>62.5</v>
      </c>
      <c r="C2670" s="49">
        <v>14</v>
      </c>
      <c r="D2670" s="46">
        <v>126</v>
      </c>
      <c r="E2670" s="55">
        <f>VLOOKUP(Table12[[#This Row],[Name]],M.Rd!$A:$T,MATCH(Table12[[#This Row],[L.eff]],M.Rd!$C$2:$S$2)+2,FALSE)</f>
        <v>1E-3</v>
      </c>
      <c r="F2670" s="55">
        <f>VLOOKUP(Table12[[#This Row],[Name]],V.Rd!$A:$B,2,FALSE)</f>
        <v>1160</v>
      </c>
      <c r="G2670" s="55">
        <f>VLOOKUP(Table12[[#This Row],[Name]],M.Rd!$A:$T,20,FALSE)</f>
        <v>5620</v>
      </c>
    </row>
    <row r="2671" spans="1:7" x14ac:dyDescent="0.25">
      <c r="A2671" s="43" t="s">
        <v>562</v>
      </c>
      <c r="B2671" s="48">
        <v>77.7</v>
      </c>
      <c r="C2671" s="48">
        <v>1</v>
      </c>
      <c r="D2671" s="47">
        <v>3400</v>
      </c>
      <c r="E2671" s="55">
        <f>VLOOKUP(Table12[[#This Row],[Name]],M.Rd!$A:$T,MATCH(Table12[[#This Row],[L.eff]],M.Rd!$C$2:$S$2)+2,FALSE)</f>
        <v>255</v>
      </c>
      <c r="F2671" s="55">
        <f>VLOOKUP(Table12[[#This Row],[Name]],V.Rd!$A:$B,2,FALSE)</f>
        <v>1450</v>
      </c>
      <c r="G2671" s="55">
        <f>VLOOKUP(Table12[[#This Row],[Name]],M.Rd!$A:$T,20,FALSE)</f>
        <v>6690</v>
      </c>
    </row>
    <row r="2672" spans="1:7" x14ac:dyDescent="0.25">
      <c r="A2672" s="44" t="s">
        <v>562</v>
      </c>
      <c r="B2672" s="49">
        <v>77.7</v>
      </c>
      <c r="C2672" s="49">
        <v>1.5</v>
      </c>
      <c r="D2672" s="46">
        <v>3230</v>
      </c>
      <c r="E2672" s="55">
        <f>VLOOKUP(Table12[[#This Row],[Name]],M.Rd!$A:$T,MATCH(Table12[[#This Row],[L.eff]],M.Rd!$C$2:$S$2)+2,FALSE)</f>
        <v>255</v>
      </c>
      <c r="F2672" s="55">
        <f>VLOOKUP(Table12[[#This Row],[Name]],V.Rd!$A:$B,2,FALSE)</f>
        <v>1450</v>
      </c>
      <c r="G2672" s="55">
        <f>VLOOKUP(Table12[[#This Row],[Name]],M.Rd!$A:$T,20,FALSE)</f>
        <v>6690</v>
      </c>
    </row>
    <row r="2673" spans="1:7" x14ac:dyDescent="0.25">
      <c r="A2673" s="44" t="s">
        <v>562</v>
      </c>
      <c r="B2673" s="49">
        <v>77.7</v>
      </c>
      <c r="C2673" s="49">
        <v>2</v>
      </c>
      <c r="D2673" s="46">
        <v>3000</v>
      </c>
      <c r="E2673" s="55">
        <f>VLOOKUP(Table12[[#This Row],[Name]],M.Rd!$A:$T,MATCH(Table12[[#This Row],[L.eff]],M.Rd!$C$2:$S$2)+2,FALSE)</f>
        <v>255</v>
      </c>
      <c r="F2673" s="55">
        <f>VLOOKUP(Table12[[#This Row],[Name]],V.Rd!$A:$B,2,FALSE)</f>
        <v>1450</v>
      </c>
      <c r="G2673" s="55">
        <f>VLOOKUP(Table12[[#This Row],[Name]],M.Rd!$A:$T,20,FALSE)</f>
        <v>6690</v>
      </c>
    </row>
    <row r="2674" spans="1:7" x14ac:dyDescent="0.25">
      <c r="A2674" s="44" t="s">
        <v>562</v>
      </c>
      <c r="B2674" s="49">
        <v>77.7</v>
      </c>
      <c r="C2674" s="49">
        <v>2.5</v>
      </c>
      <c r="D2674" s="46">
        <v>2670</v>
      </c>
      <c r="E2674" s="55">
        <f>VLOOKUP(Table12[[#This Row],[Name]],M.Rd!$A:$T,MATCH(Table12[[#This Row],[L.eff]],M.Rd!$C$2:$S$2)+2,FALSE)</f>
        <v>255</v>
      </c>
      <c r="F2674" s="55">
        <f>VLOOKUP(Table12[[#This Row],[Name]],V.Rd!$A:$B,2,FALSE)</f>
        <v>1450</v>
      </c>
      <c r="G2674" s="55">
        <f>VLOOKUP(Table12[[#This Row],[Name]],M.Rd!$A:$T,20,FALSE)</f>
        <v>6690</v>
      </c>
    </row>
    <row r="2675" spans="1:7" x14ac:dyDescent="0.25">
      <c r="A2675" s="44" t="s">
        <v>562</v>
      </c>
      <c r="B2675" s="49">
        <v>77.7</v>
      </c>
      <c r="C2675" s="49">
        <v>3</v>
      </c>
      <c r="D2675" s="46">
        <v>2260</v>
      </c>
      <c r="E2675" s="55">
        <f>VLOOKUP(Table12[[#This Row],[Name]],M.Rd!$A:$T,MATCH(Table12[[#This Row],[L.eff]],M.Rd!$C$2:$S$2)+2,FALSE)</f>
        <v>255</v>
      </c>
      <c r="F2675" s="55">
        <f>VLOOKUP(Table12[[#This Row],[Name]],V.Rd!$A:$B,2,FALSE)</f>
        <v>1450</v>
      </c>
      <c r="G2675" s="55">
        <f>VLOOKUP(Table12[[#This Row],[Name]],M.Rd!$A:$T,20,FALSE)</f>
        <v>6690</v>
      </c>
    </row>
    <row r="2676" spans="1:7" x14ac:dyDescent="0.25">
      <c r="A2676" s="44" t="s">
        <v>562</v>
      </c>
      <c r="B2676" s="49">
        <v>77.7</v>
      </c>
      <c r="C2676" s="49">
        <v>3.5</v>
      </c>
      <c r="D2676" s="46">
        <v>1850</v>
      </c>
      <c r="E2676" s="55">
        <f>VLOOKUP(Table12[[#This Row],[Name]],M.Rd!$A:$T,MATCH(Table12[[#This Row],[L.eff]],M.Rd!$C$2:$S$2)+2,FALSE)</f>
        <v>255</v>
      </c>
      <c r="F2676" s="55">
        <f>VLOOKUP(Table12[[#This Row],[Name]],V.Rd!$A:$B,2,FALSE)</f>
        <v>1450</v>
      </c>
      <c r="G2676" s="55">
        <f>VLOOKUP(Table12[[#This Row],[Name]],M.Rd!$A:$T,20,FALSE)</f>
        <v>6690</v>
      </c>
    </row>
    <row r="2677" spans="1:7" x14ac:dyDescent="0.25">
      <c r="A2677" s="44" t="s">
        <v>562</v>
      </c>
      <c r="B2677" s="49">
        <v>77.7</v>
      </c>
      <c r="C2677" s="49">
        <v>4</v>
      </c>
      <c r="D2677" s="46">
        <v>1510</v>
      </c>
      <c r="E2677" s="55">
        <f>VLOOKUP(Table12[[#This Row],[Name]],M.Rd!$A:$T,MATCH(Table12[[#This Row],[L.eff]],M.Rd!$C$2:$S$2)+2,FALSE)</f>
        <v>255</v>
      </c>
      <c r="F2677" s="55">
        <f>VLOOKUP(Table12[[#This Row],[Name]],V.Rd!$A:$B,2,FALSE)</f>
        <v>1450</v>
      </c>
      <c r="G2677" s="55">
        <f>VLOOKUP(Table12[[#This Row],[Name]],M.Rd!$A:$T,20,FALSE)</f>
        <v>6690</v>
      </c>
    </row>
    <row r="2678" spans="1:7" x14ac:dyDescent="0.25">
      <c r="A2678" s="44" t="s">
        <v>562</v>
      </c>
      <c r="B2678" s="49">
        <v>77.7</v>
      </c>
      <c r="C2678" s="49">
        <v>5</v>
      </c>
      <c r="D2678" s="46">
        <v>1030</v>
      </c>
      <c r="E2678" s="55">
        <f>VLOOKUP(Table12[[#This Row],[Name]],M.Rd!$A:$T,MATCH(Table12[[#This Row],[L.eff]],M.Rd!$C$2:$S$2)+2,FALSE)</f>
        <v>255</v>
      </c>
      <c r="F2678" s="55">
        <f>VLOOKUP(Table12[[#This Row],[Name]],V.Rd!$A:$B,2,FALSE)</f>
        <v>1450</v>
      </c>
      <c r="G2678" s="55">
        <f>VLOOKUP(Table12[[#This Row],[Name]],M.Rd!$A:$T,20,FALSE)</f>
        <v>6690</v>
      </c>
    </row>
    <row r="2679" spans="1:7" x14ac:dyDescent="0.25">
      <c r="A2679" s="44" t="s">
        <v>562</v>
      </c>
      <c r="B2679" s="49">
        <v>77.7</v>
      </c>
      <c r="C2679" s="49">
        <v>6</v>
      </c>
      <c r="D2679" s="46">
        <v>737</v>
      </c>
      <c r="E2679" s="55">
        <f>VLOOKUP(Table12[[#This Row],[Name]],M.Rd!$A:$T,MATCH(Table12[[#This Row],[L.eff]],M.Rd!$C$2:$S$2)+2,FALSE)</f>
        <v>255</v>
      </c>
      <c r="F2679" s="55">
        <f>VLOOKUP(Table12[[#This Row],[Name]],V.Rd!$A:$B,2,FALSE)</f>
        <v>1450</v>
      </c>
      <c r="G2679" s="55">
        <f>VLOOKUP(Table12[[#This Row],[Name]],M.Rd!$A:$T,20,FALSE)</f>
        <v>6690</v>
      </c>
    </row>
    <row r="2680" spans="1:7" x14ac:dyDescent="0.25">
      <c r="A2680" s="44" t="s">
        <v>562</v>
      </c>
      <c r="B2680" s="49">
        <v>77.7</v>
      </c>
      <c r="C2680" s="49">
        <v>7</v>
      </c>
      <c r="D2680" s="46">
        <v>552</v>
      </c>
      <c r="E2680" s="55">
        <f>VLOOKUP(Table12[[#This Row],[Name]],M.Rd!$A:$T,MATCH(Table12[[#This Row],[L.eff]],M.Rd!$C$2:$S$2)+2,FALSE)</f>
        <v>1E-3</v>
      </c>
      <c r="F2680" s="55">
        <f>VLOOKUP(Table12[[#This Row],[Name]],V.Rd!$A:$B,2,FALSE)</f>
        <v>1450</v>
      </c>
      <c r="G2680" s="55">
        <f>VLOOKUP(Table12[[#This Row],[Name]],M.Rd!$A:$T,20,FALSE)</f>
        <v>6690</v>
      </c>
    </row>
    <row r="2681" spans="1:7" x14ac:dyDescent="0.25">
      <c r="A2681" s="44" t="s">
        <v>562</v>
      </c>
      <c r="B2681" s="49">
        <v>77.7</v>
      </c>
      <c r="C2681" s="49">
        <v>8</v>
      </c>
      <c r="D2681" s="46">
        <v>428</v>
      </c>
      <c r="E2681" s="55">
        <f>VLOOKUP(Table12[[#This Row],[Name]],M.Rd!$A:$T,MATCH(Table12[[#This Row],[L.eff]],M.Rd!$C$2:$S$2)+2,FALSE)</f>
        <v>1E-3</v>
      </c>
      <c r="F2681" s="55">
        <f>VLOOKUP(Table12[[#This Row],[Name]],V.Rd!$A:$B,2,FALSE)</f>
        <v>1450</v>
      </c>
      <c r="G2681" s="55">
        <f>VLOOKUP(Table12[[#This Row],[Name]],M.Rd!$A:$T,20,FALSE)</f>
        <v>6690</v>
      </c>
    </row>
    <row r="2682" spans="1:7" x14ac:dyDescent="0.25">
      <c r="A2682" s="44" t="s">
        <v>562</v>
      </c>
      <c r="B2682" s="49">
        <v>77.7</v>
      </c>
      <c r="C2682" s="49">
        <v>9</v>
      </c>
      <c r="D2682" s="46">
        <v>342</v>
      </c>
      <c r="E2682" s="55">
        <f>VLOOKUP(Table12[[#This Row],[Name]],M.Rd!$A:$T,MATCH(Table12[[#This Row],[L.eff]],M.Rd!$C$2:$S$2)+2,FALSE)</f>
        <v>1E-3</v>
      </c>
      <c r="F2682" s="55">
        <f>VLOOKUP(Table12[[#This Row],[Name]],V.Rd!$A:$B,2,FALSE)</f>
        <v>1450</v>
      </c>
      <c r="G2682" s="55">
        <f>VLOOKUP(Table12[[#This Row],[Name]],M.Rd!$A:$T,20,FALSE)</f>
        <v>6690</v>
      </c>
    </row>
    <row r="2683" spans="1:7" x14ac:dyDescent="0.25">
      <c r="A2683" s="44" t="s">
        <v>562</v>
      </c>
      <c r="B2683" s="49">
        <v>77.7</v>
      </c>
      <c r="C2683" s="49">
        <v>10</v>
      </c>
      <c r="D2683" s="46">
        <v>279</v>
      </c>
      <c r="E2683" s="55">
        <f>VLOOKUP(Table12[[#This Row],[Name]],M.Rd!$A:$T,MATCH(Table12[[#This Row],[L.eff]],M.Rd!$C$2:$S$2)+2,FALSE)</f>
        <v>1E-3</v>
      </c>
      <c r="F2683" s="55">
        <f>VLOOKUP(Table12[[#This Row],[Name]],V.Rd!$A:$B,2,FALSE)</f>
        <v>1450</v>
      </c>
      <c r="G2683" s="55">
        <f>VLOOKUP(Table12[[#This Row],[Name]],M.Rd!$A:$T,20,FALSE)</f>
        <v>6690</v>
      </c>
    </row>
    <row r="2684" spans="1:7" x14ac:dyDescent="0.25">
      <c r="A2684" s="44" t="s">
        <v>562</v>
      </c>
      <c r="B2684" s="49">
        <v>77.7</v>
      </c>
      <c r="C2684" s="49">
        <v>11</v>
      </c>
      <c r="D2684" s="46">
        <v>232</v>
      </c>
      <c r="E2684" s="55">
        <f>VLOOKUP(Table12[[#This Row],[Name]],M.Rd!$A:$T,MATCH(Table12[[#This Row],[L.eff]],M.Rd!$C$2:$S$2)+2,FALSE)</f>
        <v>1E-3</v>
      </c>
      <c r="F2684" s="55">
        <f>VLOOKUP(Table12[[#This Row],[Name]],V.Rd!$A:$B,2,FALSE)</f>
        <v>1450</v>
      </c>
      <c r="G2684" s="55">
        <f>VLOOKUP(Table12[[#This Row],[Name]],M.Rd!$A:$T,20,FALSE)</f>
        <v>6690</v>
      </c>
    </row>
    <row r="2685" spans="1:7" x14ac:dyDescent="0.25">
      <c r="A2685" s="44" t="s">
        <v>562</v>
      </c>
      <c r="B2685" s="49">
        <v>77.7</v>
      </c>
      <c r="C2685" s="49">
        <v>12</v>
      </c>
      <c r="D2685" s="46">
        <v>196</v>
      </c>
      <c r="E2685" s="55">
        <f>VLOOKUP(Table12[[#This Row],[Name]],M.Rd!$A:$T,MATCH(Table12[[#This Row],[L.eff]],M.Rd!$C$2:$S$2)+2,FALSE)</f>
        <v>1E-3</v>
      </c>
      <c r="F2685" s="55">
        <f>VLOOKUP(Table12[[#This Row],[Name]],V.Rd!$A:$B,2,FALSE)</f>
        <v>1450</v>
      </c>
      <c r="G2685" s="55">
        <f>VLOOKUP(Table12[[#This Row],[Name]],M.Rd!$A:$T,20,FALSE)</f>
        <v>6690</v>
      </c>
    </row>
    <row r="2686" spans="1:7" x14ac:dyDescent="0.25">
      <c r="A2686" s="44" t="s">
        <v>562</v>
      </c>
      <c r="B2686" s="49">
        <v>77.7</v>
      </c>
      <c r="C2686" s="49">
        <v>13</v>
      </c>
      <c r="D2686" s="46">
        <v>167</v>
      </c>
      <c r="E2686" s="55">
        <f>VLOOKUP(Table12[[#This Row],[Name]],M.Rd!$A:$T,MATCH(Table12[[#This Row],[L.eff]],M.Rd!$C$2:$S$2)+2,FALSE)</f>
        <v>1E-3</v>
      </c>
      <c r="F2686" s="55">
        <f>VLOOKUP(Table12[[#This Row],[Name]],V.Rd!$A:$B,2,FALSE)</f>
        <v>1450</v>
      </c>
      <c r="G2686" s="55">
        <f>VLOOKUP(Table12[[#This Row],[Name]],M.Rd!$A:$T,20,FALSE)</f>
        <v>6690</v>
      </c>
    </row>
    <row r="2687" spans="1:7" x14ac:dyDescent="0.25">
      <c r="A2687" s="44" t="s">
        <v>562</v>
      </c>
      <c r="B2687" s="49">
        <v>77.7</v>
      </c>
      <c r="C2687" s="49">
        <v>14</v>
      </c>
      <c r="D2687" s="46">
        <v>145</v>
      </c>
      <c r="E2687" s="55">
        <f>VLOOKUP(Table12[[#This Row],[Name]],M.Rd!$A:$T,MATCH(Table12[[#This Row],[L.eff]],M.Rd!$C$2:$S$2)+2,FALSE)</f>
        <v>1E-3</v>
      </c>
      <c r="F2687" s="55">
        <f>VLOOKUP(Table12[[#This Row],[Name]],V.Rd!$A:$B,2,FALSE)</f>
        <v>1450</v>
      </c>
      <c r="G2687" s="55">
        <f>VLOOKUP(Table12[[#This Row],[Name]],M.Rd!$A:$T,20,FALSE)</f>
        <v>6690</v>
      </c>
    </row>
    <row r="2688" spans="1:7" x14ac:dyDescent="0.25">
      <c r="A2688" s="43" t="s">
        <v>593</v>
      </c>
      <c r="B2688" s="48">
        <v>33</v>
      </c>
      <c r="C2688" s="48">
        <v>1</v>
      </c>
      <c r="D2688" s="47">
        <v>1370</v>
      </c>
      <c r="E2688" s="55">
        <f>VLOOKUP(Table12[[#This Row],[Name]],M.Rd!$A:$T,MATCH(Table12[[#This Row],[L.eff]],M.Rd!$C$2:$S$2)+2,FALSE)</f>
        <v>116</v>
      </c>
      <c r="F2688" s="55">
        <f>VLOOKUP(Table12[[#This Row],[Name]],V.Rd!$A:$B,2,FALSE)</f>
        <v>616</v>
      </c>
      <c r="G2688" s="55">
        <f>VLOOKUP(Table12[[#This Row],[Name]],M.Rd!$A:$T,20,FALSE)</f>
        <v>3210</v>
      </c>
    </row>
    <row r="2689" spans="1:7" x14ac:dyDescent="0.25">
      <c r="A2689" s="44" t="s">
        <v>593</v>
      </c>
      <c r="B2689" s="49">
        <v>33</v>
      </c>
      <c r="C2689" s="49">
        <v>1.5</v>
      </c>
      <c r="D2689" s="46">
        <v>1320</v>
      </c>
      <c r="E2689" s="55">
        <f>VLOOKUP(Table12[[#This Row],[Name]],M.Rd!$A:$T,MATCH(Table12[[#This Row],[L.eff]],M.Rd!$C$2:$S$2)+2,FALSE)</f>
        <v>116</v>
      </c>
      <c r="F2689" s="55">
        <f>VLOOKUP(Table12[[#This Row],[Name]],V.Rd!$A:$B,2,FALSE)</f>
        <v>616</v>
      </c>
      <c r="G2689" s="55">
        <f>VLOOKUP(Table12[[#This Row],[Name]],M.Rd!$A:$T,20,FALSE)</f>
        <v>3210</v>
      </c>
    </row>
    <row r="2690" spans="1:7" x14ac:dyDescent="0.25">
      <c r="A2690" s="44" t="s">
        <v>593</v>
      </c>
      <c r="B2690" s="49">
        <v>33</v>
      </c>
      <c r="C2690" s="49">
        <v>2</v>
      </c>
      <c r="D2690" s="46">
        <v>1250</v>
      </c>
      <c r="E2690" s="55">
        <f>VLOOKUP(Table12[[#This Row],[Name]],M.Rd!$A:$T,MATCH(Table12[[#This Row],[L.eff]],M.Rd!$C$2:$S$2)+2,FALSE)</f>
        <v>116</v>
      </c>
      <c r="F2690" s="55">
        <f>VLOOKUP(Table12[[#This Row],[Name]],V.Rd!$A:$B,2,FALSE)</f>
        <v>616</v>
      </c>
      <c r="G2690" s="55">
        <f>VLOOKUP(Table12[[#This Row],[Name]],M.Rd!$A:$T,20,FALSE)</f>
        <v>3210</v>
      </c>
    </row>
    <row r="2691" spans="1:7" x14ac:dyDescent="0.25">
      <c r="A2691" s="44" t="s">
        <v>593</v>
      </c>
      <c r="B2691" s="49">
        <v>33</v>
      </c>
      <c r="C2691" s="49">
        <v>2.5</v>
      </c>
      <c r="D2691" s="46">
        <v>1150</v>
      </c>
      <c r="E2691" s="55">
        <f>VLOOKUP(Table12[[#This Row],[Name]],M.Rd!$A:$T,MATCH(Table12[[#This Row],[L.eff]],M.Rd!$C$2:$S$2)+2,FALSE)</f>
        <v>116</v>
      </c>
      <c r="F2691" s="55">
        <f>VLOOKUP(Table12[[#This Row],[Name]],V.Rd!$A:$B,2,FALSE)</f>
        <v>616</v>
      </c>
      <c r="G2691" s="55">
        <f>VLOOKUP(Table12[[#This Row],[Name]],M.Rd!$A:$T,20,FALSE)</f>
        <v>3210</v>
      </c>
    </row>
    <row r="2692" spans="1:7" x14ac:dyDescent="0.25">
      <c r="A2692" s="44" t="s">
        <v>593</v>
      </c>
      <c r="B2692" s="49">
        <v>33</v>
      </c>
      <c r="C2692" s="49">
        <v>3</v>
      </c>
      <c r="D2692" s="46">
        <v>1030</v>
      </c>
      <c r="E2692" s="55">
        <f>VLOOKUP(Table12[[#This Row],[Name]],M.Rd!$A:$T,MATCH(Table12[[#This Row],[L.eff]],M.Rd!$C$2:$S$2)+2,FALSE)</f>
        <v>116</v>
      </c>
      <c r="F2692" s="55">
        <f>VLOOKUP(Table12[[#This Row],[Name]],V.Rd!$A:$B,2,FALSE)</f>
        <v>616</v>
      </c>
      <c r="G2692" s="55">
        <f>VLOOKUP(Table12[[#This Row],[Name]],M.Rd!$A:$T,20,FALSE)</f>
        <v>3210</v>
      </c>
    </row>
    <row r="2693" spans="1:7" x14ac:dyDescent="0.25">
      <c r="A2693" s="44" t="s">
        <v>593</v>
      </c>
      <c r="B2693" s="49">
        <v>33</v>
      </c>
      <c r="C2693" s="49">
        <v>3.5</v>
      </c>
      <c r="D2693" s="46">
        <v>883</v>
      </c>
      <c r="E2693" s="55">
        <f>VLOOKUP(Table12[[#This Row],[Name]],M.Rd!$A:$T,MATCH(Table12[[#This Row],[L.eff]],M.Rd!$C$2:$S$2)+2,FALSE)</f>
        <v>116</v>
      </c>
      <c r="F2693" s="55">
        <f>VLOOKUP(Table12[[#This Row],[Name]],V.Rd!$A:$B,2,FALSE)</f>
        <v>616</v>
      </c>
      <c r="G2693" s="55">
        <f>VLOOKUP(Table12[[#This Row],[Name]],M.Rd!$A:$T,20,FALSE)</f>
        <v>3210</v>
      </c>
    </row>
    <row r="2694" spans="1:7" x14ac:dyDescent="0.25">
      <c r="A2694" s="44" t="s">
        <v>593</v>
      </c>
      <c r="B2694" s="49">
        <v>33</v>
      </c>
      <c r="C2694" s="49">
        <v>4</v>
      </c>
      <c r="D2694" s="46">
        <v>742</v>
      </c>
      <c r="E2694" s="55">
        <f>VLOOKUP(Table12[[#This Row],[Name]],M.Rd!$A:$T,MATCH(Table12[[#This Row],[L.eff]],M.Rd!$C$2:$S$2)+2,FALSE)</f>
        <v>116</v>
      </c>
      <c r="F2694" s="55">
        <f>VLOOKUP(Table12[[#This Row],[Name]],V.Rd!$A:$B,2,FALSE)</f>
        <v>616</v>
      </c>
      <c r="G2694" s="55">
        <f>VLOOKUP(Table12[[#This Row],[Name]],M.Rd!$A:$T,20,FALSE)</f>
        <v>3210</v>
      </c>
    </row>
    <row r="2695" spans="1:7" x14ac:dyDescent="0.25">
      <c r="A2695" s="44" t="s">
        <v>593</v>
      </c>
      <c r="B2695" s="49">
        <v>33</v>
      </c>
      <c r="C2695" s="49">
        <v>5</v>
      </c>
      <c r="D2695" s="46">
        <v>521</v>
      </c>
      <c r="E2695" s="55">
        <f>VLOOKUP(Table12[[#This Row],[Name]],M.Rd!$A:$T,MATCH(Table12[[#This Row],[L.eff]],M.Rd!$C$2:$S$2)+2,FALSE)</f>
        <v>116</v>
      </c>
      <c r="F2695" s="55">
        <f>VLOOKUP(Table12[[#This Row],[Name]],V.Rd!$A:$B,2,FALSE)</f>
        <v>616</v>
      </c>
      <c r="G2695" s="55">
        <f>VLOOKUP(Table12[[#This Row],[Name]],M.Rd!$A:$T,20,FALSE)</f>
        <v>3210</v>
      </c>
    </row>
    <row r="2696" spans="1:7" x14ac:dyDescent="0.25">
      <c r="A2696" s="44" t="s">
        <v>593</v>
      </c>
      <c r="B2696" s="49">
        <v>33</v>
      </c>
      <c r="C2696" s="49">
        <v>6</v>
      </c>
      <c r="D2696" s="46">
        <v>378</v>
      </c>
      <c r="E2696" s="55">
        <f>VLOOKUP(Table12[[#This Row],[Name]],M.Rd!$A:$T,MATCH(Table12[[#This Row],[L.eff]],M.Rd!$C$2:$S$2)+2,FALSE)</f>
        <v>116</v>
      </c>
      <c r="F2696" s="55">
        <f>VLOOKUP(Table12[[#This Row],[Name]],V.Rd!$A:$B,2,FALSE)</f>
        <v>616</v>
      </c>
      <c r="G2696" s="55">
        <f>VLOOKUP(Table12[[#This Row],[Name]],M.Rd!$A:$T,20,FALSE)</f>
        <v>3210</v>
      </c>
    </row>
    <row r="2697" spans="1:7" x14ac:dyDescent="0.25">
      <c r="A2697" s="44" t="s">
        <v>593</v>
      </c>
      <c r="B2697" s="49">
        <v>33</v>
      </c>
      <c r="C2697" s="49">
        <v>7</v>
      </c>
      <c r="D2697" s="46">
        <v>285</v>
      </c>
      <c r="E2697" s="55">
        <f>VLOOKUP(Table12[[#This Row],[Name]],M.Rd!$A:$T,MATCH(Table12[[#This Row],[L.eff]],M.Rd!$C$2:$S$2)+2,FALSE)</f>
        <v>1E-3</v>
      </c>
      <c r="F2697" s="55">
        <f>VLOOKUP(Table12[[#This Row],[Name]],V.Rd!$A:$B,2,FALSE)</f>
        <v>616</v>
      </c>
      <c r="G2697" s="55">
        <f>VLOOKUP(Table12[[#This Row],[Name]],M.Rd!$A:$T,20,FALSE)</f>
        <v>3210</v>
      </c>
    </row>
    <row r="2698" spans="1:7" x14ac:dyDescent="0.25">
      <c r="A2698" s="44" t="s">
        <v>593</v>
      </c>
      <c r="B2698" s="49">
        <v>33</v>
      </c>
      <c r="C2698" s="49">
        <v>8</v>
      </c>
      <c r="D2698" s="46">
        <v>222</v>
      </c>
      <c r="E2698" s="55">
        <f>VLOOKUP(Table12[[#This Row],[Name]],M.Rd!$A:$T,MATCH(Table12[[#This Row],[L.eff]],M.Rd!$C$2:$S$2)+2,FALSE)</f>
        <v>1E-3</v>
      </c>
      <c r="F2698" s="55">
        <f>VLOOKUP(Table12[[#This Row],[Name]],V.Rd!$A:$B,2,FALSE)</f>
        <v>616</v>
      </c>
      <c r="G2698" s="55">
        <f>VLOOKUP(Table12[[#This Row],[Name]],M.Rd!$A:$T,20,FALSE)</f>
        <v>3210</v>
      </c>
    </row>
    <row r="2699" spans="1:7" x14ac:dyDescent="0.25">
      <c r="A2699" s="44" t="s">
        <v>593</v>
      </c>
      <c r="B2699" s="49">
        <v>33</v>
      </c>
      <c r="C2699" s="49">
        <v>9</v>
      </c>
      <c r="D2699" s="46">
        <v>177</v>
      </c>
      <c r="E2699" s="55">
        <f>VLOOKUP(Table12[[#This Row],[Name]],M.Rd!$A:$T,MATCH(Table12[[#This Row],[L.eff]],M.Rd!$C$2:$S$2)+2,FALSE)</f>
        <v>1E-3</v>
      </c>
      <c r="F2699" s="55">
        <f>VLOOKUP(Table12[[#This Row],[Name]],V.Rd!$A:$B,2,FALSE)</f>
        <v>616</v>
      </c>
      <c r="G2699" s="55">
        <f>VLOOKUP(Table12[[#This Row],[Name]],M.Rd!$A:$T,20,FALSE)</f>
        <v>3210</v>
      </c>
    </row>
    <row r="2700" spans="1:7" x14ac:dyDescent="0.25">
      <c r="A2700" s="44" t="s">
        <v>593</v>
      </c>
      <c r="B2700" s="49">
        <v>33</v>
      </c>
      <c r="C2700" s="49">
        <v>10</v>
      </c>
      <c r="D2700" s="46">
        <v>145</v>
      </c>
      <c r="E2700" s="55">
        <f>VLOOKUP(Table12[[#This Row],[Name]],M.Rd!$A:$T,MATCH(Table12[[#This Row],[L.eff]],M.Rd!$C$2:$S$2)+2,FALSE)</f>
        <v>1E-3</v>
      </c>
      <c r="F2700" s="55">
        <f>VLOOKUP(Table12[[#This Row],[Name]],V.Rd!$A:$B,2,FALSE)</f>
        <v>616</v>
      </c>
      <c r="G2700" s="55">
        <f>VLOOKUP(Table12[[#This Row],[Name]],M.Rd!$A:$T,20,FALSE)</f>
        <v>3210</v>
      </c>
    </row>
    <row r="2701" spans="1:7" x14ac:dyDescent="0.25">
      <c r="A2701" s="44" t="s">
        <v>593</v>
      </c>
      <c r="B2701" s="49">
        <v>33</v>
      </c>
      <c r="C2701" s="49">
        <v>11</v>
      </c>
      <c r="D2701" s="46">
        <v>121</v>
      </c>
      <c r="E2701" s="55">
        <f>VLOOKUP(Table12[[#This Row],[Name]],M.Rd!$A:$T,MATCH(Table12[[#This Row],[L.eff]],M.Rd!$C$2:$S$2)+2,FALSE)</f>
        <v>1E-3</v>
      </c>
      <c r="F2701" s="55">
        <f>VLOOKUP(Table12[[#This Row],[Name]],V.Rd!$A:$B,2,FALSE)</f>
        <v>616</v>
      </c>
      <c r="G2701" s="55">
        <f>VLOOKUP(Table12[[#This Row],[Name]],M.Rd!$A:$T,20,FALSE)</f>
        <v>3210</v>
      </c>
    </row>
    <row r="2702" spans="1:7" x14ac:dyDescent="0.25">
      <c r="A2702" s="44" t="s">
        <v>593</v>
      </c>
      <c r="B2702" s="49">
        <v>33</v>
      </c>
      <c r="C2702" s="49">
        <v>12</v>
      </c>
      <c r="D2702" s="46">
        <v>102</v>
      </c>
      <c r="E2702" s="55">
        <f>VLOOKUP(Table12[[#This Row],[Name]],M.Rd!$A:$T,MATCH(Table12[[#This Row],[L.eff]],M.Rd!$C$2:$S$2)+2,FALSE)</f>
        <v>1E-3</v>
      </c>
      <c r="F2702" s="55">
        <f>VLOOKUP(Table12[[#This Row],[Name]],V.Rd!$A:$B,2,FALSE)</f>
        <v>616</v>
      </c>
      <c r="G2702" s="55">
        <f>VLOOKUP(Table12[[#This Row],[Name]],M.Rd!$A:$T,20,FALSE)</f>
        <v>3210</v>
      </c>
    </row>
    <row r="2703" spans="1:7" x14ac:dyDescent="0.25">
      <c r="A2703" s="44" t="s">
        <v>593</v>
      </c>
      <c r="B2703" s="49">
        <v>33</v>
      </c>
      <c r="C2703" s="49">
        <v>13</v>
      </c>
      <c r="D2703" s="46">
        <v>87.2</v>
      </c>
      <c r="E2703" s="55">
        <f>VLOOKUP(Table12[[#This Row],[Name]],M.Rd!$A:$T,MATCH(Table12[[#This Row],[L.eff]],M.Rd!$C$2:$S$2)+2,FALSE)</f>
        <v>1E-3</v>
      </c>
      <c r="F2703" s="55">
        <f>VLOOKUP(Table12[[#This Row],[Name]],V.Rd!$A:$B,2,FALSE)</f>
        <v>616</v>
      </c>
      <c r="G2703" s="55">
        <f>VLOOKUP(Table12[[#This Row],[Name]],M.Rd!$A:$T,20,FALSE)</f>
        <v>3210</v>
      </c>
    </row>
    <row r="2704" spans="1:7" x14ac:dyDescent="0.25">
      <c r="A2704" s="44" t="s">
        <v>593</v>
      </c>
      <c r="B2704" s="49">
        <v>33</v>
      </c>
      <c r="C2704" s="49">
        <v>14</v>
      </c>
      <c r="D2704" s="46">
        <v>75.5</v>
      </c>
      <c r="E2704" s="55">
        <f>VLOOKUP(Table12[[#This Row],[Name]],M.Rd!$A:$T,MATCH(Table12[[#This Row],[L.eff]],M.Rd!$C$2:$S$2)+2,FALSE)</f>
        <v>1E-3</v>
      </c>
      <c r="F2704" s="55">
        <f>VLOOKUP(Table12[[#This Row],[Name]],V.Rd!$A:$B,2,FALSE)</f>
        <v>616</v>
      </c>
      <c r="G2704" s="55">
        <f>VLOOKUP(Table12[[#This Row],[Name]],M.Rd!$A:$T,20,FALSE)</f>
        <v>3210</v>
      </c>
    </row>
    <row r="2705" spans="1:7" x14ac:dyDescent="0.25">
      <c r="A2705" s="43" t="s">
        <v>559</v>
      </c>
      <c r="B2705" s="48">
        <v>41.4</v>
      </c>
      <c r="C2705" s="48">
        <v>1</v>
      </c>
      <c r="D2705" s="47">
        <v>1820</v>
      </c>
      <c r="E2705" s="55">
        <f>VLOOKUP(Table12[[#This Row],[Name]],M.Rd!$A:$T,MATCH(Table12[[#This Row],[L.eff]],M.Rd!$C$2:$S$2)+2,FALSE)</f>
        <v>143</v>
      </c>
      <c r="F2705" s="55">
        <f>VLOOKUP(Table12[[#This Row],[Name]],V.Rd!$A:$B,2,FALSE)</f>
        <v>773</v>
      </c>
      <c r="G2705" s="55">
        <f>VLOOKUP(Table12[[#This Row],[Name]],M.Rd!$A:$T,20,FALSE)</f>
        <v>3940</v>
      </c>
    </row>
    <row r="2706" spans="1:7" x14ac:dyDescent="0.25">
      <c r="A2706" s="44" t="s">
        <v>559</v>
      </c>
      <c r="B2706" s="49">
        <v>41.4</v>
      </c>
      <c r="C2706" s="49">
        <v>1.5</v>
      </c>
      <c r="D2706" s="46">
        <v>1750</v>
      </c>
      <c r="E2706" s="55">
        <f>VLOOKUP(Table12[[#This Row],[Name]],M.Rd!$A:$T,MATCH(Table12[[#This Row],[L.eff]],M.Rd!$C$2:$S$2)+2,FALSE)</f>
        <v>143</v>
      </c>
      <c r="F2706" s="55">
        <f>VLOOKUP(Table12[[#This Row],[Name]],V.Rd!$A:$B,2,FALSE)</f>
        <v>773</v>
      </c>
      <c r="G2706" s="55">
        <f>VLOOKUP(Table12[[#This Row],[Name]],M.Rd!$A:$T,20,FALSE)</f>
        <v>3940</v>
      </c>
    </row>
    <row r="2707" spans="1:7" x14ac:dyDescent="0.25">
      <c r="A2707" s="44" t="s">
        <v>559</v>
      </c>
      <c r="B2707" s="49">
        <v>41.4</v>
      </c>
      <c r="C2707" s="49">
        <v>2</v>
      </c>
      <c r="D2707" s="46">
        <v>1650</v>
      </c>
      <c r="E2707" s="55">
        <f>VLOOKUP(Table12[[#This Row],[Name]],M.Rd!$A:$T,MATCH(Table12[[#This Row],[L.eff]],M.Rd!$C$2:$S$2)+2,FALSE)</f>
        <v>143</v>
      </c>
      <c r="F2707" s="55">
        <f>VLOOKUP(Table12[[#This Row],[Name]],V.Rd!$A:$B,2,FALSE)</f>
        <v>773</v>
      </c>
      <c r="G2707" s="55">
        <f>VLOOKUP(Table12[[#This Row],[Name]],M.Rd!$A:$T,20,FALSE)</f>
        <v>3940</v>
      </c>
    </row>
    <row r="2708" spans="1:7" x14ac:dyDescent="0.25">
      <c r="A2708" s="44" t="s">
        <v>559</v>
      </c>
      <c r="B2708" s="49">
        <v>41.4</v>
      </c>
      <c r="C2708" s="49">
        <v>2.5</v>
      </c>
      <c r="D2708" s="46">
        <v>1500</v>
      </c>
      <c r="E2708" s="55">
        <f>VLOOKUP(Table12[[#This Row],[Name]],M.Rd!$A:$T,MATCH(Table12[[#This Row],[L.eff]],M.Rd!$C$2:$S$2)+2,FALSE)</f>
        <v>143</v>
      </c>
      <c r="F2708" s="55">
        <f>VLOOKUP(Table12[[#This Row],[Name]],V.Rd!$A:$B,2,FALSE)</f>
        <v>773</v>
      </c>
      <c r="G2708" s="55">
        <f>VLOOKUP(Table12[[#This Row],[Name]],M.Rd!$A:$T,20,FALSE)</f>
        <v>3940</v>
      </c>
    </row>
    <row r="2709" spans="1:7" x14ac:dyDescent="0.25">
      <c r="A2709" s="44" t="s">
        <v>559</v>
      </c>
      <c r="B2709" s="49">
        <v>41.4</v>
      </c>
      <c r="C2709" s="49">
        <v>3</v>
      </c>
      <c r="D2709" s="46">
        <v>1320</v>
      </c>
      <c r="E2709" s="55">
        <f>VLOOKUP(Table12[[#This Row],[Name]],M.Rd!$A:$T,MATCH(Table12[[#This Row],[L.eff]],M.Rd!$C$2:$S$2)+2,FALSE)</f>
        <v>143</v>
      </c>
      <c r="F2709" s="55">
        <f>VLOOKUP(Table12[[#This Row],[Name]],V.Rd!$A:$B,2,FALSE)</f>
        <v>773</v>
      </c>
      <c r="G2709" s="55">
        <f>VLOOKUP(Table12[[#This Row],[Name]],M.Rd!$A:$T,20,FALSE)</f>
        <v>3940</v>
      </c>
    </row>
    <row r="2710" spans="1:7" x14ac:dyDescent="0.25">
      <c r="A2710" s="44" t="s">
        <v>559</v>
      </c>
      <c r="B2710" s="49">
        <v>41.4</v>
      </c>
      <c r="C2710" s="49">
        <v>3.5</v>
      </c>
      <c r="D2710" s="46">
        <v>1110</v>
      </c>
      <c r="E2710" s="55">
        <f>VLOOKUP(Table12[[#This Row],[Name]],M.Rd!$A:$T,MATCH(Table12[[#This Row],[L.eff]],M.Rd!$C$2:$S$2)+2,FALSE)</f>
        <v>143</v>
      </c>
      <c r="F2710" s="55">
        <f>VLOOKUP(Table12[[#This Row],[Name]],V.Rd!$A:$B,2,FALSE)</f>
        <v>773</v>
      </c>
      <c r="G2710" s="55">
        <f>VLOOKUP(Table12[[#This Row],[Name]],M.Rd!$A:$T,20,FALSE)</f>
        <v>3940</v>
      </c>
    </row>
    <row r="2711" spans="1:7" x14ac:dyDescent="0.25">
      <c r="A2711" s="44" t="s">
        <v>559</v>
      </c>
      <c r="B2711" s="49">
        <v>41.4</v>
      </c>
      <c r="C2711" s="49">
        <v>4</v>
      </c>
      <c r="D2711" s="46">
        <v>923</v>
      </c>
      <c r="E2711" s="55">
        <f>VLOOKUP(Table12[[#This Row],[Name]],M.Rd!$A:$T,MATCH(Table12[[#This Row],[L.eff]],M.Rd!$C$2:$S$2)+2,FALSE)</f>
        <v>143</v>
      </c>
      <c r="F2711" s="55">
        <f>VLOOKUP(Table12[[#This Row],[Name]],V.Rd!$A:$B,2,FALSE)</f>
        <v>773</v>
      </c>
      <c r="G2711" s="55">
        <f>VLOOKUP(Table12[[#This Row],[Name]],M.Rd!$A:$T,20,FALSE)</f>
        <v>3940</v>
      </c>
    </row>
    <row r="2712" spans="1:7" x14ac:dyDescent="0.25">
      <c r="A2712" s="44" t="s">
        <v>559</v>
      </c>
      <c r="B2712" s="49">
        <v>41.4</v>
      </c>
      <c r="C2712" s="49">
        <v>5</v>
      </c>
      <c r="D2712" s="46">
        <v>641</v>
      </c>
      <c r="E2712" s="55">
        <f>VLOOKUP(Table12[[#This Row],[Name]],M.Rd!$A:$T,MATCH(Table12[[#This Row],[L.eff]],M.Rd!$C$2:$S$2)+2,FALSE)</f>
        <v>143</v>
      </c>
      <c r="F2712" s="55">
        <f>VLOOKUP(Table12[[#This Row],[Name]],V.Rd!$A:$B,2,FALSE)</f>
        <v>773</v>
      </c>
      <c r="G2712" s="55">
        <f>VLOOKUP(Table12[[#This Row],[Name]],M.Rd!$A:$T,20,FALSE)</f>
        <v>3940</v>
      </c>
    </row>
    <row r="2713" spans="1:7" x14ac:dyDescent="0.25">
      <c r="A2713" s="44" t="s">
        <v>559</v>
      </c>
      <c r="B2713" s="49">
        <v>41.4</v>
      </c>
      <c r="C2713" s="49">
        <v>6</v>
      </c>
      <c r="D2713" s="46">
        <v>462</v>
      </c>
      <c r="E2713" s="55">
        <f>VLOOKUP(Table12[[#This Row],[Name]],M.Rd!$A:$T,MATCH(Table12[[#This Row],[L.eff]],M.Rd!$C$2:$S$2)+2,FALSE)</f>
        <v>143</v>
      </c>
      <c r="F2713" s="55">
        <f>VLOOKUP(Table12[[#This Row],[Name]],V.Rd!$A:$B,2,FALSE)</f>
        <v>773</v>
      </c>
      <c r="G2713" s="55">
        <f>VLOOKUP(Table12[[#This Row],[Name]],M.Rd!$A:$T,20,FALSE)</f>
        <v>3940</v>
      </c>
    </row>
    <row r="2714" spans="1:7" x14ac:dyDescent="0.25">
      <c r="A2714" s="44" t="s">
        <v>559</v>
      </c>
      <c r="B2714" s="49">
        <v>41.4</v>
      </c>
      <c r="C2714" s="49">
        <v>7</v>
      </c>
      <c r="D2714" s="46">
        <v>348</v>
      </c>
      <c r="E2714" s="55">
        <f>VLOOKUP(Table12[[#This Row],[Name]],M.Rd!$A:$T,MATCH(Table12[[#This Row],[L.eff]],M.Rd!$C$2:$S$2)+2,FALSE)</f>
        <v>1E-3</v>
      </c>
      <c r="F2714" s="55">
        <f>VLOOKUP(Table12[[#This Row],[Name]],V.Rd!$A:$B,2,FALSE)</f>
        <v>773</v>
      </c>
      <c r="G2714" s="55">
        <f>VLOOKUP(Table12[[#This Row],[Name]],M.Rd!$A:$T,20,FALSE)</f>
        <v>3940</v>
      </c>
    </row>
    <row r="2715" spans="1:7" x14ac:dyDescent="0.25">
      <c r="A2715" s="44" t="s">
        <v>559</v>
      </c>
      <c r="B2715" s="49">
        <v>41.4</v>
      </c>
      <c r="C2715" s="49">
        <v>8</v>
      </c>
      <c r="D2715" s="46">
        <v>270</v>
      </c>
      <c r="E2715" s="55">
        <f>VLOOKUP(Table12[[#This Row],[Name]],M.Rd!$A:$T,MATCH(Table12[[#This Row],[L.eff]],M.Rd!$C$2:$S$2)+2,FALSE)</f>
        <v>1E-3</v>
      </c>
      <c r="F2715" s="55">
        <f>VLOOKUP(Table12[[#This Row],[Name]],V.Rd!$A:$B,2,FALSE)</f>
        <v>773</v>
      </c>
      <c r="G2715" s="55">
        <f>VLOOKUP(Table12[[#This Row],[Name]],M.Rd!$A:$T,20,FALSE)</f>
        <v>3940</v>
      </c>
    </row>
    <row r="2716" spans="1:7" x14ac:dyDescent="0.25">
      <c r="A2716" s="44" t="s">
        <v>559</v>
      </c>
      <c r="B2716" s="49">
        <v>41.4</v>
      </c>
      <c r="C2716" s="49">
        <v>9</v>
      </c>
      <c r="D2716" s="46">
        <v>216</v>
      </c>
      <c r="E2716" s="55">
        <f>VLOOKUP(Table12[[#This Row],[Name]],M.Rd!$A:$T,MATCH(Table12[[#This Row],[L.eff]],M.Rd!$C$2:$S$2)+2,FALSE)</f>
        <v>1E-3</v>
      </c>
      <c r="F2716" s="55">
        <f>VLOOKUP(Table12[[#This Row],[Name]],V.Rd!$A:$B,2,FALSE)</f>
        <v>773</v>
      </c>
      <c r="G2716" s="55">
        <f>VLOOKUP(Table12[[#This Row],[Name]],M.Rd!$A:$T,20,FALSE)</f>
        <v>3940</v>
      </c>
    </row>
    <row r="2717" spans="1:7" x14ac:dyDescent="0.25">
      <c r="A2717" s="44" t="s">
        <v>559</v>
      </c>
      <c r="B2717" s="49">
        <v>41.4</v>
      </c>
      <c r="C2717" s="49">
        <v>10</v>
      </c>
      <c r="D2717" s="46">
        <v>176</v>
      </c>
      <c r="E2717" s="55">
        <f>VLOOKUP(Table12[[#This Row],[Name]],M.Rd!$A:$T,MATCH(Table12[[#This Row],[L.eff]],M.Rd!$C$2:$S$2)+2,FALSE)</f>
        <v>1E-3</v>
      </c>
      <c r="F2717" s="55">
        <f>VLOOKUP(Table12[[#This Row],[Name]],V.Rd!$A:$B,2,FALSE)</f>
        <v>773</v>
      </c>
      <c r="G2717" s="55">
        <f>VLOOKUP(Table12[[#This Row],[Name]],M.Rd!$A:$T,20,FALSE)</f>
        <v>3940</v>
      </c>
    </row>
    <row r="2718" spans="1:7" x14ac:dyDescent="0.25">
      <c r="A2718" s="44" t="s">
        <v>559</v>
      </c>
      <c r="B2718" s="49">
        <v>41.4</v>
      </c>
      <c r="C2718" s="49">
        <v>11</v>
      </c>
      <c r="D2718" s="46">
        <v>147</v>
      </c>
      <c r="E2718" s="55">
        <f>VLOOKUP(Table12[[#This Row],[Name]],M.Rd!$A:$T,MATCH(Table12[[#This Row],[L.eff]],M.Rd!$C$2:$S$2)+2,FALSE)</f>
        <v>1E-3</v>
      </c>
      <c r="F2718" s="55">
        <f>VLOOKUP(Table12[[#This Row],[Name]],V.Rd!$A:$B,2,FALSE)</f>
        <v>773</v>
      </c>
      <c r="G2718" s="55">
        <f>VLOOKUP(Table12[[#This Row],[Name]],M.Rd!$A:$T,20,FALSE)</f>
        <v>3940</v>
      </c>
    </row>
    <row r="2719" spans="1:7" x14ac:dyDescent="0.25">
      <c r="A2719" s="44" t="s">
        <v>559</v>
      </c>
      <c r="B2719" s="49">
        <v>41.4</v>
      </c>
      <c r="C2719" s="49">
        <v>12</v>
      </c>
      <c r="D2719" s="46">
        <v>124</v>
      </c>
      <c r="E2719" s="55">
        <f>VLOOKUP(Table12[[#This Row],[Name]],M.Rd!$A:$T,MATCH(Table12[[#This Row],[L.eff]],M.Rd!$C$2:$S$2)+2,FALSE)</f>
        <v>1E-3</v>
      </c>
      <c r="F2719" s="55">
        <f>VLOOKUP(Table12[[#This Row],[Name]],V.Rd!$A:$B,2,FALSE)</f>
        <v>773</v>
      </c>
      <c r="G2719" s="55">
        <f>VLOOKUP(Table12[[#This Row],[Name]],M.Rd!$A:$T,20,FALSE)</f>
        <v>3940</v>
      </c>
    </row>
    <row r="2720" spans="1:7" x14ac:dyDescent="0.25">
      <c r="A2720" s="44" t="s">
        <v>559</v>
      </c>
      <c r="B2720" s="49">
        <v>41.4</v>
      </c>
      <c r="C2720" s="49">
        <v>13</v>
      </c>
      <c r="D2720" s="46">
        <v>106</v>
      </c>
      <c r="E2720" s="55">
        <f>VLOOKUP(Table12[[#This Row],[Name]],M.Rd!$A:$T,MATCH(Table12[[#This Row],[L.eff]],M.Rd!$C$2:$S$2)+2,FALSE)</f>
        <v>1E-3</v>
      </c>
      <c r="F2720" s="55">
        <f>VLOOKUP(Table12[[#This Row],[Name]],V.Rd!$A:$B,2,FALSE)</f>
        <v>773</v>
      </c>
      <c r="G2720" s="55">
        <f>VLOOKUP(Table12[[#This Row],[Name]],M.Rd!$A:$T,20,FALSE)</f>
        <v>3940</v>
      </c>
    </row>
    <row r="2721" spans="1:7" x14ac:dyDescent="0.25">
      <c r="A2721" s="44" t="s">
        <v>559</v>
      </c>
      <c r="B2721" s="49">
        <v>41.4</v>
      </c>
      <c r="C2721" s="49">
        <v>14</v>
      </c>
      <c r="D2721" s="46">
        <v>91.8</v>
      </c>
      <c r="E2721" s="55">
        <f>VLOOKUP(Table12[[#This Row],[Name]],M.Rd!$A:$T,MATCH(Table12[[#This Row],[L.eff]],M.Rd!$C$2:$S$2)+2,FALSE)</f>
        <v>1E-3</v>
      </c>
      <c r="F2721" s="55">
        <f>VLOOKUP(Table12[[#This Row],[Name]],V.Rd!$A:$B,2,FALSE)</f>
        <v>773</v>
      </c>
      <c r="G2721" s="55">
        <f>VLOOKUP(Table12[[#This Row],[Name]],M.Rd!$A:$T,20,FALSE)</f>
        <v>3940</v>
      </c>
    </row>
    <row r="2722" spans="1:7" x14ac:dyDescent="0.25">
      <c r="A2722" s="43" t="s">
        <v>564</v>
      </c>
      <c r="B2722" s="48">
        <v>58.8</v>
      </c>
      <c r="C2722" s="48">
        <v>1</v>
      </c>
      <c r="D2722" s="47">
        <v>2650</v>
      </c>
      <c r="E2722" s="55">
        <f>VLOOKUP(Table12[[#This Row],[Name]],M.Rd!$A:$T,MATCH(Table12[[#This Row],[L.eff]],M.Rd!$C$2:$S$2)+2,FALSE)</f>
        <v>217</v>
      </c>
      <c r="F2722" s="55">
        <f>VLOOKUP(Table12[[#This Row],[Name]],V.Rd!$A:$B,2,FALSE)</f>
        <v>959</v>
      </c>
      <c r="G2722" s="55">
        <f>VLOOKUP(Table12[[#This Row],[Name]],M.Rd!$A:$T,20,FALSE)</f>
        <v>6170</v>
      </c>
    </row>
    <row r="2723" spans="1:7" x14ac:dyDescent="0.25">
      <c r="A2723" s="44" t="s">
        <v>564</v>
      </c>
      <c r="B2723" s="49">
        <v>58.8</v>
      </c>
      <c r="C2723" s="49">
        <v>1.5</v>
      </c>
      <c r="D2723" s="46">
        <v>2580</v>
      </c>
      <c r="E2723" s="55">
        <f>VLOOKUP(Table12[[#This Row],[Name]],M.Rd!$A:$T,MATCH(Table12[[#This Row],[L.eff]],M.Rd!$C$2:$S$2)+2,FALSE)</f>
        <v>217</v>
      </c>
      <c r="F2723" s="55">
        <f>VLOOKUP(Table12[[#This Row],[Name]],V.Rd!$A:$B,2,FALSE)</f>
        <v>959</v>
      </c>
      <c r="G2723" s="55">
        <f>VLOOKUP(Table12[[#This Row],[Name]],M.Rd!$A:$T,20,FALSE)</f>
        <v>6170</v>
      </c>
    </row>
    <row r="2724" spans="1:7" x14ac:dyDescent="0.25">
      <c r="A2724" s="44" t="s">
        <v>564</v>
      </c>
      <c r="B2724" s="49">
        <v>58.8</v>
      </c>
      <c r="C2724" s="49">
        <v>2</v>
      </c>
      <c r="D2724" s="46">
        <v>2510</v>
      </c>
      <c r="E2724" s="55">
        <f>VLOOKUP(Table12[[#This Row],[Name]],M.Rd!$A:$T,MATCH(Table12[[#This Row],[L.eff]],M.Rd!$C$2:$S$2)+2,FALSE)</f>
        <v>217</v>
      </c>
      <c r="F2724" s="55">
        <f>VLOOKUP(Table12[[#This Row],[Name]],V.Rd!$A:$B,2,FALSE)</f>
        <v>959</v>
      </c>
      <c r="G2724" s="55">
        <f>VLOOKUP(Table12[[#This Row],[Name]],M.Rd!$A:$T,20,FALSE)</f>
        <v>6170</v>
      </c>
    </row>
    <row r="2725" spans="1:7" x14ac:dyDescent="0.25">
      <c r="A2725" s="44" t="s">
        <v>564</v>
      </c>
      <c r="B2725" s="49">
        <v>58.8</v>
      </c>
      <c r="C2725" s="49">
        <v>2.5</v>
      </c>
      <c r="D2725" s="46">
        <v>2420</v>
      </c>
      <c r="E2725" s="55">
        <f>VLOOKUP(Table12[[#This Row],[Name]],M.Rd!$A:$T,MATCH(Table12[[#This Row],[L.eff]],M.Rd!$C$2:$S$2)+2,FALSE)</f>
        <v>217</v>
      </c>
      <c r="F2725" s="55">
        <f>VLOOKUP(Table12[[#This Row],[Name]],V.Rd!$A:$B,2,FALSE)</f>
        <v>959</v>
      </c>
      <c r="G2725" s="55">
        <f>VLOOKUP(Table12[[#This Row],[Name]],M.Rd!$A:$T,20,FALSE)</f>
        <v>6170</v>
      </c>
    </row>
    <row r="2726" spans="1:7" x14ac:dyDescent="0.25">
      <c r="A2726" s="44" t="s">
        <v>564</v>
      </c>
      <c r="B2726" s="49">
        <v>58.8</v>
      </c>
      <c r="C2726" s="49">
        <v>3</v>
      </c>
      <c r="D2726" s="46">
        <v>2320</v>
      </c>
      <c r="E2726" s="55">
        <f>VLOOKUP(Table12[[#This Row],[Name]],M.Rd!$A:$T,MATCH(Table12[[#This Row],[L.eff]],M.Rd!$C$2:$S$2)+2,FALSE)</f>
        <v>217</v>
      </c>
      <c r="F2726" s="55">
        <f>VLOOKUP(Table12[[#This Row],[Name]],V.Rd!$A:$B,2,FALSE)</f>
        <v>959</v>
      </c>
      <c r="G2726" s="55">
        <f>VLOOKUP(Table12[[#This Row],[Name]],M.Rd!$A:$T,20,FALSE)</f>
        <v>6170</v>
      </c>
    </row>
    <row r="2727" spans="1:7" x14ac:dyDescent="0.25">
      <c r="A2727" s="44" t="s">
        <v>564</v>
      </c>
      <c r="B2727" s="49">
        <v>58.8</v>
      </c>
      <c r="C2727" s="49">
        <v>3.5</v>
      </c>
      <c r="D2727" s="46">
        <v>2180</v>
      </c>
      <c r="E2727" s="55">
        <f>VLOOKUP(Table12[[#This Row],[Name]],M.Rd!$A:$T,MATCH(Table12[[#This Row],[L.eff]],M.Rd!$C$2:$S$2)+2,FALSE)</f>
        <v>217</v>
      </c>
      <c r="F2727" s="55">
        <f>VLOOKUP(Table12[[#This Row],[Name]],V.Rd!$A:$B,2,FALSE)</f>
        <v>959</v>
      </c>
      <c r="G2727" s="55">
        <f>VLOOKUP(Table12[[#This Row],[Name]],M.Rd!$A:$T,20,FALSE)</f>
        <v>6170</v>
      </c>
    </row>
    <row r="2728" spans="1:7" x14ac:dyDescent="0.25">
      <c r="A2728" s="44" t="s">
        <v>564</v>
      </c>
      <c r="B2728" s="49">
        <v>58.8</v>
      </c>
      <c r="C2728" s="49">
        <v>4</v>
      </c>
      <c r="D2728" s="46">
        <v>2010</v>
      </c>
      <c r="E2728" s="55">
        <f>VLOOKUP(Table12[[#This Row],[Name]],M.Rd!$A:$T,MATCH(Table12[[#This Row],[L.eff]],M.Rd!$C$2:$S$2)+2,FALSE)</f>
        <v>217</v>
      </c>
      <c r="F2728" s="55">
        <f>VLOOKUP(Table12[[#This Row],[Name]],V.Rd!$A:$B,2,FALSE)</f>
        <v>959</v>
      </c>
      <c r="G2728" s="55">
        <f>VLOOKUP(Table12[[#This Row],[Name]],M.Rd!$A:$T,20,FALSE)</f>
        <v>6170</v>
      </c>
    </row>
    <row r="2729" spans="1:7" x14ac:dyDescent="0.25">
      <c r="A2729" s="44" t="s">
        <v>564</v>
      </c>
      <c r="B2729" s="49">
        <v>58.8</v>
      </c>
      <c r="C2729" s="49">
        <v>5</v>
      </c>
      <c r="D2729" s="46">
        <v>1620</v>
      </c>
      <c r="E2729" s="55">
        <f>VLOOKUP(Table12[[#This Row],[Name]],M.Rd!$A:$T,MATCH(Table12[[#This Row],[L.eff]],M.Rd!$C$2:$S$2)+2,FALSE)</f>
        <v>217</v>
      </c>
      <c r="F2729" s="55">
        <f>VLOOKUP(Table12[[#This Row],[Name]],V.Rd!$A:$B,2,FALSE)</f>
        <v>959</v>
      </c>
      <c r="G2729" s="55">
        <f>VLOOKUP(Table12[[#This Row],[Name]],M.Rd!$A:$T,20,FALSE)</f>
        <v>6170</v>
      </c>
    </row>
    <row r="2730" spans="1:7" x14ac:dyDescent="0.25">
      <c r="A2730" s="44" t="s">
        <v>564</v>
      </c>
      <c r="B2730" s="49">
        <v>58.8</v>
      </c>
      <c r="C2730" s="49">
        <v>6</v>
      </c>
      <c r="D2730" s="46">
        <v>1260</v>
      </c>
      <c r="E2730" s="55">
        <f>VLOOKUP(Table12[[#This Row],[Name]],M.Rd!$A:$T,MATCH(Table12[[#This Row],[L.eff]],M.Rd!$C$2:$S$2)+2,FALSE)</f>
        <v>217</v>
      </c>
      <c r="F2730" s="55">
        <f>VLOOKUP(Table12[[#This Row],[Name]],V.Rd!$A:$B,2,FALSE)</f>
        <v>959</v>
      </c>
      <c r="G2730" s="55">
        <f>VLOOKUP(Table12[[#This Row],[Name]],M.Rd!$A:$T,20,FALSE)</f>
        <v>6170</v>
      </c>
    </row>
    <row r="2731" spans="1:7" x14ac:dyDescent="0.25">
      <c r="A2731" s="44" t="s">
        <v>564</v>
      </c>
      <c r="B2731" s="49">
        <v>58.8</v>
      </c>
      <c r="C2731" s="49">
        <v>7</v>
      </c>
      <c r="D2731" s="46">
        <v>977</v>
      </c>
      <c r="E2731" s="55">
        <f>VLOOKUP(Table12[[#This Row],[Name]],M.Rd!$A:$T,MATCH(Table12[[#This Row],[L.eff]],M.Rd!$C$2:$S$2)+2,FALSE)</f>
        <v>217</v>
      </c>
      <c r="F2731" s="55">
        <f>VLOOKUP(Table12[[#This Row],[Name]],V.Rd!$A:$B,2,FALSE)</f>
        <v>959</v>
      </c>
      <c r="G2731" s="55">
        <f>VLOOKUP(Table12[[#This Row],[Name]],M.Rd!$A:$T,20,FALSE)</f>
        <v>6170</v>
      </c>
    </row>
    <row r="2732" spans="1:7" x14ac:dyDescent="0.25">
      <c r="A2732" s="44" t="s">
        <v>564</v>
      </c>
      <c r="B2732" s="49">
        <v>58.8</v>
      </c>
      <c r="C2732" s="49">
        <v>8</v>
      </c>
      <c r="D2732" s="46">
        <v>773</v>
      </c>
      <c r="E2732" s="55">
        <f>VLOOKUP(Table12[[#This Row],[Name]],M.Rd!$A:$T,MATCH(Table12[[#This Row],[L.eff]],M.Rd!$C$2:$S$2)+2,FALSE)</f>
        <v>217</v>
      </c>
      <c r="F2732" s="55">
        <f>VLOOKUP(Table12[[#This Row],[Name]],V.Rd!$A:$B,2,FALSE)</f>
        <v>959</v>
      </c>
      <c r="G2732" s="55">
        <f>VLOOKUP(Table12[[#This Row],[Name]],M.Rd!$A:$T,20,FALSE)</f>
        <v>6170</v>
      </c>
    </row>
    <row r="2733" spans="1:7" x14ac:dyDescent="0.25">
      <c r="A2733" s="44" t="s">
        <v>564</v>
      </c>
      <c r="B2733" s="49">
        <v>58.8</v>
      </c>
      <c r="C2733" s="49">
        <v>9</v>
      </c>
      <c r="D2733" s="46">
        <v>625</v>
      </c>
      <c r="E2733" s="55">
        <f>VLOOKUP(Table12[[#This Row],[Name]],M.Rd!$A:$T,MATCH(Table12[[#This Row],[L.eff]],M.Rd!$C$2:$S$2)+2,FALSE)</f>
        <v>217</v>
      </c>
      <c r="F2733" s="55">
        <f>VLOOKUP(Table12[[#This Row],[Name]],V.Rd!$A:$B,2,FALSE)</f>
        <v>959</v>
      </c>
      <c r="G2733" s="55">
        <f>VLOOKUP(Table12[[#This Row],[Name]],M.Rd!$A:$T,20,FALSE)</f>
        <v>6170</v>
      </c>
    </row>
    <row r="2734" spans="1:7" x14ac:dyDescent="0.25">
      <c r="A2734" s="44" t="s">
        <v>564</v>
      </c>
      <c r="B2734" s="49">
        <v>58.8</v>
      </c>
      <c r="C2734" s="49">
        <v>10</v>
      </c>
      <c r="D2734" s="46">
        <v>514</v>
      </c>
      <c r="E2734" s="55">
        <f>VLOOKUP(Table12[[#This Row],[Name]],M.Rd!$A:$T,MATCH(Table12[[#This Row],[L.eff]],M.Rd!$C$2:$S$2)+2,FALSE)</f>
        <v>217</v>
      </c>
      <c r="F2734" s="55">
        <f>VLOOKUP(Table12[[#This Row],[Name]],V.Rd!$A:$B,2,FALSE)</f>
        <v>959</v>
      </c>
      <c r="G2734" s="55">
        <f>VLOOKUP(Table12[[#This Row],[Name]],M.Rd!$A:$T,20,FALSE)</f>
        <v>6170</v>
      </c>
    </row>
    <row r="2735" spans="1:7" x14ac:dyDescent="0.25">
      <c r="A2735" s="44" t="s">
        <v>564</v>
      </c>
      <c r="B2735" s="49">
        <v>58.8</v>
      </c>
      <c r="C2735" s="49">
        <v>11</v>
      </c>
      <c r="D2735" s="46">
        <v>430</v>
      </c>
      <c r="E2735" s="55">
        <f>VLOOKUP(Table12[[#This Row],[Name]],M.Rd!$A:$T,MATCH(Table12[[#This Row],[L.eff]],M.Rd!$C$2:$S$2)+2,FALSE)</f>
        <v>217</v>
      </c>
      <c r="F2735" s="55">
        <f>VLOOKUP(Table12[[#This Row],[Name]],V.Rd!$A:$B,2,FALSE)</f>
        <v>959</v>
      </c>
      <c r="G2735" s="55">
        <f>VLOOKUP(Table12[[#This Row],[Name]],M.Rd!$A:$T,20,FALSE)</f>
        <v>6170</v>
      </c>
    </row>
    <row r="2736" spans="1:7" x14ac:dyDescent="0.25">
      <c r="A2736" s="44" t="s">
        <v>564</v>
      </c>
      <c r="B2736" s="49">
        <v>58.8</v>
      </c>
      <c r="C2736" s="49">
        <v>12</v>
      </c>
      <c r="D2736" s="46">
        <v>364</v>
      </c>
      <c r="E2736" s="55">
        <f>VLOOKUP(Table12[[#This Row],[Name]],M.Rd!$A:$T,MATCH(Table12[[#This Row],[L.eff]],M.Rd!$C$2:$S$2)+2,FALSE)</f>
        <v>217</v>
      </c>
      <c r="F2736" s="55">
        <f>VLOOKUP(Table12[[#This Row],[Name]],V.Rd!$A:$B,2,FALSE)</f>
        <v>959</v>
      </c>
      <c r="G2736" s="55">
        <f>VLOOKUP(Table12[[#This Row],[Name]],M.Rd!$A:$T,20,FALSE)</f>
        <v>6170</v>
      </c>
    </row>
    <row r="2737" spans="1:7" x14ac:dyDescent="0.25">
      <c r="A2737" s="44" t="s">
        <v>564</v>
      </c>
      <c r="B2737" s="49">
        <v>58.8</v>
      </c>
      <c r="C2737" s="49">
        <v>13</v>
      </c>
      <c r="D2737" s="46">
        <v>313</v>
      </c>
      <c r="E2737" s="55">
        <f>VLOOKUP(Table12[[#This Row],[Name]],M.Rd!$A:$T,MATCH(Table12[[#This Row],[L.eff]],M.Rd!$C$2:$S$2)+2,FALSE)</f>
        <v>1E-3</v>
      </c>
      <c r="F2737" s="55">
        <f>VLOOKUP(Table12[[#This Row],[Name]],V.Rd!$A:$B,2,FALSE)</f>
        <v>959</v>
      </c>
      <c r="G2737" s="55">
        <f>VLOOKUP(Table12[[#This Row],[Name]],M.Rd!$A:$T,20,FALSE)</f>
        <v>6170</v>
      </c>
    </row>
    <row r="2738" spans="1:7" x14ac:dyDescent="0.25">
      <c r="A2738" s="44" t="s">
        <v>564</v>
      </c>
      <c r="B2738" s="49">
        <v>58.8</v>
      </c>
      <c r="C2738" s="49">
        <v>14</v>
      </c>
      <c r="D2738" s="46">
        <v>271</v>
      </c>
      <c r="E2738" s="55">
        <f>VLOOKUP(Table12[[#This Row],[Name]],M.Rd!$A:$T,MATCH(Table12[[#This Row],[L.eff]],M.Rd!$C$2:$S$2)+2,FALSE)</f>
        <v>1E-3</v>
      </c>
      <c r="F2738" s="55">
        <f>VLOOKUP(Table12[[#This Row],[Name]],V.Rd!$A:$B,2,FALSE)</f>
        <v>959</v>
      </c>
      <c r="G2738" s="55">
        <f>VLOOKUP(Table12[[#This Row],[Name]],M.Rd!$A:$T,20,FALSE)</f>
        <v>6170</v>
      </c>
    </row>
    <row r="2739" spans="1:7" x14ac:dyDescent="0.25">
      <c r="A2739" s="43" t="s">
        <v>565</v>
      </c>
      <c r="B2739" s="48">
        <v>72.3</v>
      </c>
      <c r="C2739" s="48">
        <v>1</v>
      </c>
      <c r="D2739" s="47">
        <v>3260</v>
      </c>
      <c r="E2739" s="55">
        <f>VLOOKUP(Table12[[#This Row],[Name]],M.Rd!$A:$T,MATCH(Table12[[#This Row],[L.eff]],M.Rd!$C$2:$S$2)+2,FALSE)</f>
        <v>263</v>
      </c>
      <c r="F2739" s="55">
        <f>VLOOKUP(Table12[[#This Row],[Name]],V.Rd!$A:$B,2,FALSE)</f>
        <v>1180</v>
      </c>
      <c r="G2739" s="55">
        <f>VLOOKUP(Table12[[#This Row],[Name]],M.Rd!$A:$T,20,FALSE)</f>
        <v>7390</v>
      </c>
    </row>
    <row r="2740" spans="1:7" x14ac:dyDescent="0.25">
      <c r="A2740" s="44" t="s">
        <v>565</v>
      </c>
      <c r="B2740" s="49">
        <v>72.3</v>
      </c>
      <c r="C2740" s="49">
        <v>1.5</v>
      </c>
      <c r="D2740" s="46">
        <v>3170</v>
      </c>
      <c r="E2740" s="55">
        <f>VLOOKUP(Table12[[#This Row],[Name]],M.Rd!$A:$T,MATCH(Table12[[#This Row],[L.eff]],M.Rd!$C$2:$S$2)+2,FALSE)</f>
        <v>263</v>
      </c>
      <c r="F2740" s="55">
        <f>VLOOKUP(Table12[[#This Row],[Name]],V.Rd!$A:$B,2,FALSE)</f>
        <v>1180</v>
      </c>
      <c r="G2740" s="55">
        <f>VLOOKUP(Table12[[#This Row],[Name]],M.Rd!$A:$T,20,FALSE)</f>
        <v>7390</v>
      </c>
    </row>
    <row r="2741" spans="1:7" x14ac:dyDescent="0.25">
      <c r="A2741" s="44" t="s">
        <v>565</v>
      </c>
      <c r="B2741" s="49">
        <v>72.3</v>
      </c>
      <c r="C2741" s="49">
        <v>2</v>
      </c>
      <c r="D2741" s="46">
        <v>3080</v>
      </c>
      <c r="E2741" s="55">
        <f>VLOOKUP(Table12[[#This Row],[Name]],M.Rd!$A:$T,MATCH(Table12[[#This Row],[L.eff]],M.Rd!$C$2:$S$2)+2,FALSE)</f>
        <v>263</v>
      </c>
      <c r="F2741" s="55">
        <f>VLOOKUP(Table12[[#This Row],[Name]],V.Rd!$A:$B,2,FALSE)</f>
        <v>1180</v>
      </c>
      <c r="G2741" s="55">
        <f>VLOOKUP(Table12[[#This Row],[Name]],M.Rd!$A:$T,20,FALSE)</f>
        <v>7390</v>
      </c>
    </row>
    <row r="2742" spans="1:7" x14ac:dyDescent="0.25">
      <c r="A2742" s="44" t="s">
        <v>565</v>
      </c>
      <c r="B2742" s="49">
        <v>72.3</v>
      </c>
      <c r="C2742" s="49">
        <v>2.5</v>
      </c>
      <c r="D2742" s="46">
        <v>2970</v>
      </c>
      <c r="E2742" s="55">
        <f>VLOOKUP(Table12[[#This Row],[Name]],M.Rd!$A:$T,MATCH(Table12[[#This Row],[L.eff]],M.Rd!$C$2:$S$2)+2,FALSE)</f>
        <v>263</v>
      </c>
      <c r="F2742" s="55">
        <f>VLOOKUP(Table12[[#This Row],[Name]],V.Rd!$A:$B,2,FALSE)</f>
        <v>1180</v>
      </c>
      <c r="G2742" s="55">
        <f>VLOOKUP(Table12[[#This Row],[Name]],M.Rd!$A:$T,20,FALSE)</f>
        <v>7390</v>
      </c>
    </row>
    <row r="2743" spans="1:7" x14ac:dyDescent="0.25">
      <c r="A2743" s="44" t="s">
        <v>565</v>
      </c>
      <c r="B2743" s="49">
        <v>72.3</v>
      </c>
      <c r="C2743" s="49">
        <v>3</v>
      </c>
      <c r="D2743" s="46">
        <v>2830</v>
      </c>
      <c r="E2743" s="55">
        <f>VLOOKUP(Table12[[#This Row],[Name]],M.Rd!$A:$T,MATCH(Table12[[#This Row],[L.eff]],M.Rd!$C$2:$S$2)+2,FALSE)</f>
        <v>263</v>
      </c>
      <c r="F2743" s="55">
        <f>VLOOKUP(Table12[[#This Row],[Name]],V.Rd!$A:$B,2,FALSE)</f>
        <v>1180</v>
      </c>
      <c r="G2743" s="55">
        <f>VLOOKUP(Table12[[#This Row],[Name]],M.Rd!$A:$T,20,FALSE)</f>
        <v>7390</v>
      </c>
    </row>
    <row r="2744" spans="1:7" x14ac:dyDescent="0.25">
      <c r="A2744" s="44" t="s">
        <v>565</v>
      </c>
      <c r="B2744" s="49">
        <v>72.3</v>
      </c>
      <c r="C2744" s="49">
        <v>3.5</v>
      </c>
      <c r="D2744" s="46">
        <v>2660</v>
      </c>
      <c r="E2744" s="55">
        <f>VLOOKUP(Table12[[#This Row],[Name]],M.Rd!$A:$T,MATCH(Table12[[#This Row],[L.eff]],M.Rd!$C$2:$S$2)+2,FALSE)</f>
        <v>263</v>
      </c>
      <c r="F2744" s="55">
        <f>VLOOKUP(Table12[[#This Row],[Name]],V.Rd!$A:$B,2,FALSE)</f>
        <v>1180</v>
      </c>
      <c r="G2744" s="55">
        <f>VLOOKUP(Table12[[#This Row],[Name]],M.Rd!$A:$T,20,FALSE)</f>
        <v>7390</v>
      </c>
    </row>
    <row r="2745" spans="1:7" x14ac:dyDescent="0.25">
      <c r="A2745" s="44" t="s">
        <v>565</v>
      </c>
      <c r="B2745" s="49">
        <v>72.3</v>
      </c>
      <c r="C2745" s="49">
        <v>4</v>
      </c>
      <c r="D2745" s="46">
        <v>2440</v>
      </c>
      <c r="E2745" s="55">
        <f>VLOOKUP(Table12[[#This Row],[Name]],M.Rd!$A:$T,MATCH(Table12[[#This Row],[L.eff]],M.Rd!$C$2:$S$2)+2,FALSE)</f>
        <v>263</v>
      </c>
      <c r="F2745" s="55">
        <f>VLOOKUP(Table12[[#This Row],[Name]],V.Rd!$A:$B,2,FALSE)</f>
        <v>1180</v>
      </c>
      <c r="G2745" s="55">
        <f>VLOOKUP(Table12[[#This Row],[Name]],M.Rd!$A:$T,20,FALSE)</f>
        <v>7390</v>
      </c>
    </row>
    <row r="2746" spans="1:7" x14ac:dyDescent="0.25">
      <c r="A2746" s="44" t="s">
        <v>565</v>
      </c>
      <c r="B2746" s="49">
        <v>72.3</v>
      </c>
      <c r="C2746" s="49">
        <v>5</v>
      </c>
      <c r="D2746" s="46">
        <v>1950</v>
      </c>
      <c r="E2746" s="55">
        <f>VLOOKUP(Table12[[#This Row],[Name]],M.Rd!$A:$T,MATCH(Table12[[#This Row],[L.eff]],M.Rd!$C$2:$S$2)+2,FALSE)</f>
        <v>263</v>
      </c>
      <c r="F2746" s="55">
        <f>VLOOKUP(Table12[[#This Row],[Name]],V.Rd!$A:$B,2,FALSE)</f>
        <v>1180</v>
      </c>
      <c r="G2746" s="55">
        <f>VLOOKUP(Table12[[#This Row],[Name]],M.Rd!$A:$T,20,FALSE)</f>
        <v>7390</v>
      </c>
    </row>
    <row r="2747" spans="1:7" x14ac:dyDescent="0.25">
      <c r="A2747" s="44" t="s">
        <v>565</v>
      </c>
      <c r="B2747" s="49">
        <v>72.3</v>
      </c>
      <c r="C2747" s="49">
        <v>6</v>
      </c>
      <c r="D2747" s="46">
        <v>1510</v>
      </c>
      <c r="E2747" s="55">
        <f>VLOOKUP(Table12[[#This Row],[Name]],M.Rd!$A:$T,MATCH(Table12[[#This Row],[L.eff]],M.Rd!$C$2:$S$2)+2,FALSE)</f>
        <v>263</v>
      </c>
      <c r="F2747" s="55">
        <f>VLOOKUP(Table12[[#This Row],[Name]],V.Rd!$A:$B,2,FALSE)</f>
        <v>1180</v>
      </c>
      <c r="G2747" s="55">
        <f>VLOOKUP(Table12[[#This Row],[Name]],M.Rd!$A:$T,20,FALSE)</f>
        <v>7390</v>
      </c>
    </row>
    <row r="2748" spans="1:7" x14ac:dyDescent="0.25">
      <c r="A2748" s="44" t="s">
        <v>565</v>
      </c>
      <c r="B2748" s="49">
        <v>72.3</v>
      </c>
      <c r="C2748" s="49">
        <v>7</v>
      </c>
      <c r="D2748" s="46">
        <v>1170</v>
      </c>
      <c r="E2748" s="55">
        <f>VLOOKUP(Table12[[#This Row],[Name]],M.Rd!$A:$T,MATCH(Table12[[#This Row],[L.eff]],M.Rd!$C$2:$S$2)+2,FALSE)</f>
        <v>263</v>
      </c>
      <c r="F2748" s="55">
        <f>VLOOKUP(Table12[[#This Row],[Name]],V.Rd!$A:$B,2,FALSE)</f>
        <v>1180</v>
      </c>
      <c r="G2748" s="55">
        <f>VLOOKUP(Table12[[#This Row],[Name]],M.Rd!$A:$T,20,FALSE)</f>
        <v>7390</v>
      </c>
    </row>
    <row r="2749" spans="1:7" x14ac:dyDescent="0.25">
      <c r="A2749" s="44" t="s">
        <v>565</v>
      </c>
      <c r="B2749" s="49">
        <v>72.3</v>
      </c>
      <c r="C2749" s="49">
        <v>8</v>
      </c>
      <c r="D2749" s="46">
        <v>923</v>
      </c>
      <c r="E2749" s="55">
        <f>VLOOKUP(Table12[[#This Row],[Name]],M.Rd!$A:$T,MATCH(Table12[[#This Row],[L.eff]],M.Rd!$C$2:$S$2)+2,FALSE)</f>
        <v>263</v>
      </c>
      <c r="F2749" s="55">
        <f>VLOOKUP(Table12[[#This Row],[Name]],V.Rd!$A:$B,2,FALSE)</f>
        <v>1180</v>
      </c>
      <c r="G2749" s="55">
        <f>VLOOKUP(Table12[[#This Row],[Name]],M.Rd!$A:$T,20,FALSE)</f>
        <v>7390</v>
      </c>
    </row>
    <row r="2750" spans="1:7" x14ac:dyDescent="0.25">
      <c r="A2750" s="44" t="s">
        <v>565</v>
      </c>
      <c r="B2750" s="49">
        <v>72.3</v>
      </c>
      <c r="C2750" s="49">
        <v>9</v>
      </c>
      <c r="D2750" s="46">
        <v>745</v>
      </c>
      <c r="E2750" s="55">
        <f>VLOOKUP(Table12[[#This Row],[Name]],M.Rd!$A:$T,MATCH(Table12[[#This Row],[L.eff]],M.Rd!$C$2:$S$2)+2,FALSE)</f>
        <v>263</v>
      </c>
      <c r="F2750" s="55">
        <f>VLOOKUP(Table12[[#This Row],[Name]],V.Rd!$A:$B,2,FALSE)</f>
        <v>1180</v>
      </c>
      <c r="G2750" s="55">
        <f>VLOOKUP(Table12[[#This Row],[Name]],M.Rd!$A:$T,20,FALSE)</f>
        <v>7390</v>
      </c>
    </row>
    <row r="2751" spans="1:7" x14ac:dyDescent="0.25">
      <c r="A2751" s="44" t="s">
        <v>565</v>
      </c>
      <c r="B2751" s="49">
        <v>72.3</v>
      </c>
      <c r="C2751" s="49">
        <v>10</v>
      </c>
      <c r="D2751" s="46">
        <v>612</v>
      </c>
      <c r="E2751" s="55">
        <f>VLOOKUP(Table12[[#This Row],[Name]],M.Rd!$A:$T,MATCH(Table12[[#This Row],[L.eff]],M.Rd!$C$2:$S$2)+2,FALSE)</f>
        <v>263</v>
      </c>
      <c r="F2751" s="55">
        <f>VLOOKUP(Table12[[#This Row],[Name]],V.Rd!$A:$B,2,FALSE)</f>
        <v>1180</v>
      </c>
      <c r="G2751" s="55">
        <f>VLOOKUP(Table12[[#This Row],[Name]],M.Rd!$A:$T,20,FALSE)</f>
        <v>7390</v>
      </c>
    </row>
    <row r="2752" spans="1:7" x14ac:dyDescent="0.25">
      <c r="A2752" s="44" t="s">
        <v>565</v>
      </c>
      <c r="B2752" s="49">
        <v>72.3</v>
      </c>
      <c r="C2752" s="49">
        <v>11</v>
      </c>
      <c r="D2752" s="46">
        <v>512</v>
      </c>
      <c r="E2752" s="55">
        <f>VLOOKUP(Table12[[#This Row],[Name]],M.Rd!$A:$T,MATCH(Table12[[#This Row],[L.eff]],M.Rd!$C$2:$S$2)+2,FALSE)</f>
        <v>263</v>
      </c>
      <c r="F2752" s="55">
        <f>VLOOKUP(Table12[[#This Row],[Name]],V.Rd!$A:$B,2,FALSE)</f>
        <v>1180</v>
      </c>
      <c r="G2752" s="55">
        <f>VLOOKUP(Table12[[#This Row],[Name]],M.Rd!$A:$T,20,FALSE)</f>
        <v>7390</v>
      </c>
    </row>
    <row r="2753" spans="1:7" x14ac:dyDescent="0.25">
      <c r="A2753" s="44" t="s">
        <v>565</v>
      </c>
      <c r="B2753" s="49">
        <v>72.3</v>
      </c>
      <c r="C2753" s="49">
        <v>12</v>
      </c>
      <c r="D2753" s="46">
        <v>434</v>
      </c>
      <c r="E2753" s="55">
        <f>VLOOKUP(Table12[[#This Row],[Name]],M.Rd!$A:$T,MATCH(Table12[[#This Row],[L.eff]],M.Rd!$C$2:$S$2)+2,FALSE)</f>
        <v>263</v>
      </c>
      <c r="F2753" s="55">
        <f>VLOOKUP(Table12[[#This Row],[Name]],V.Rd!$A:$B,2,FALSE)</f>
        <v>1180</v>
      </c>
      <c r="G2753" s="55">
        <f>VLOOKUP(Table12[[#This Row],[Name]],M.Rd!$A:$T,20,FALSE)</f>
        <v>7390</v>
      </c>
    </row>
    <row r="2754" spans="1:7" x14ac:dyDescent="0.25">
      <c r="A2754" s="44" t="s">
        <v>565</v>
      </c>
      <c r="B2754" s="49">
        <v>72.3</v>
      </c>
      <c r="C2754" s="49">
        <v>13</v>
      </c>
      <c r="D2754" s="46">
        <v>372</v>
      </c>
      <c r="E2754" s="55">
        <f>VLOOKUP(Table12[[#This Row],[Name]],M.Rd!$A:$T,MATCH(Table12[[#This Row],[L.eff]],M.Rd!$C$2:$S$2)+2,FALSE)</f>
        <v>1E-3</v>
      </c>
      <c r="F2754" s="55">
        <f>VLOOKUP(Table12[[#This Row],[Name]],V.Rd!$A:$B,2,FALSE)</f>
        <v>1180</v>
      </c>
      <c r="G2754" s="55">
        <f>VLOOKUP(Table12[[#This Row],[Name]],M.Rd!$A:$T,20,FALSE)</f>
        <v>7390</v>
      </c>
    </row>
    <row r="2755" spans="1:7" x14ac:dyDescent="0.25">
      <c r="A2755" s="44" t="s">
        <v>565</v>
      </c>
      <c r="B2755" s="49">
        <v>72.3</v>
      </c>
      <c r="C2755" s="49">
        <v>14</v>
      </c>
      <c r="D2755" s="46">
        <v>323</v>
      </c>
      <c r="E2755" s="55">
        <f>VLOOKUP(Table12[[#This Row],[Name]],M.Rd!$A:$T,MATCH(Table12[[#This Row],[L.eff]],M.Rd!$C$2:$S$2)+2,FALSE)</f>
        <v>1E-3</v>
      </c>
      <c r="F2755" s="55">
        <f>VLOOKUP(Table12[[#This Row],[Name]],V.Rd!$A:$B,2,FALSE)</f>
        <v>1180</v>
      </c>
      <c r="G2755" s="55">
        <f>VLOOKUP(Table12[[#This Row],[Name]],M.Rd!$A:$T,20,FALSE)</f>
        <v>7390</v>
      </c>
    </row>
    <row r="2756" spans="1:7" x14ac:dyDescent="0.25">
      <c r="A2756" s="43" t="s">
        <v>566</v>
      </c>
      <c r="B2756" s="48">
        <v>90.3</v>
      </c>
      <c r="C2756" s="48">
        <v>1</v>
      </c>
      <c r="D2756" s="47">
        <v>4060</v>
      </c>
      <c r="E2756" s="55">
        <f>VLOOKUP(Table12[[#This Row],[Name]],M.Rd!$A:$T,MATCH(Table12[[#This Row],[L.eff]],M.Rd!$C$2:$S$2)+2,FALSE)</f>
        <v>322</v>
      </c>
      <c r="F2756" s="55">
        <f>VLOOKUP(Table12[[#This Row],[Name]],V.Rd!$A:$B,2,FALSE)</f>
        <v>1470</v>
      </c>
      <c r="G2756" s="55">
        <f>VLOOKUP(Table12[[#This Row],[Name]],M.Rd!$A:$T,20,FALSE)</f>
        <v>8880</v>
      </c>
    </row>
    <row r="2757" spans="1:7" x14ac:dyDescent="0.25">
      <c r="A2757" s="44" t="s">
        <v>566</v>
      </c>
      <c r="B2757" s="49">
        <v>90.3</v>
      </c>
      <c r="C2757" s="49">
        <v>1.5</v>
      </c>
      <c r="D2757" s="46">
        <v>3950</v>
      </c>
      <c r="E2757" s="55">
        <f>VLOOKUP(Table12[[#This Row],[Name]],M.Rd!$A:$T,MATCH(Table12[[#This Row],[L.eff]],M.Rd!$C$2:$S$2)+2,FALSE)</f>
        <v>322</v>
      </c>
      <c r="F2757" s="55">
        <f>VLOOKUP(Table12[[#This Row],[Name]],V.Rd!$A:$B,2,FALSE)</f>
        <v>1470</v>
      </c>
      <c r="G2757" s="55">
        <f>VLOOKUP(Table12[[#This Row],[Name]],M.Rd!$A:$T,20,FALSE)</f>
        <v>8880</v>
      </c>
    </row>
    <row r="2758" spans="1:7" x14ac:dyDescent="0.25">
      <c r="A2758" s="44" t="s">
        <v>566</v>
      </c>
      <c r="B2758" s="49">
        <v>90.3</v>
      </c>
      <c r="C2758" s="49">
        <v>2</v>
      </c>
      <c r="D2758" s="46">
        <v>3830</v>
      </c>
      <c r="E2758" s="55">
        <f>VLOOKUP(Table12[[#This Row],[Name]],M.Rd!$A:$T,MATCH(Table12[[#This Row],[L.eff]],M.Rd!$C$2:$S$2)+2,FALSE)</f>
        <v>322</v>
      </c>
      <c r="F2758" s="55">
        <f>VLOOKUP(Table12[[#This Row],[Name]],V.Rd!$A:$B,2,FALSE)</f>
        <v>1470</v>
      </c>
      <c r="G2758" s="55">
        <f>VLOOKUP(Table12[[#This Row],[Name]],M.Rd!$A:$T,20,FALSE)</f>
        <v>8880</v>
      </c>
    </row>
    <row r="2759" spans="1:7" x14ac:dyDescent="0.25">
      <c r="A2759" s="44" t="s">
        <v>566</v>
      </c>
      <c r="B2759" s="49">
        <v>90.3</v>
      </c>
      <c r="C2759" s="49">
        <v>2.5</v>
      </c>
      <c r="D2759" s="46">
        <v>3690</v>
      </c>
      <c r="E2759" s="55">
        <f>VLOOKUP(Table12[[#This Row],[Name]],M.Rd!$A:$T,MATCH(Table12[[#This Row],[L.eff]],M.Rd!$C$2:$S$2)+2,FALSE)</f>
        <v>322</v>
      </c>
      <c r="F2759" s="55">
        <f>VLOOKUP(Table12[[#This Row],[Name]],V.Rd!$A:$B,2,FALSE)</f>
        <v>1470</v>
      </c>
      <c r="G2759" s="55">
        <f>VLOOKUP(Table12[[#This Row],[Name]],M.Rd!$A:$T,20,FALSE)</f>
        <v>8880</v>
      </c>
    </row>
    <row r="2760" spans="1:7" x14ac:dyDescent="0.25">
      <c r="A2760" s="44" t="s">
        <v>566</v>
      </c>
      <c r="B2760" s="49">
        <v>90.3</v>
      </c>
      <c r="C2760" s="49">
        <v>3</v>
      </c>
      <c r="D2760" s="46">
        <v>3500</v>
      </c>
      <c r="E2760" s="55">
        <f>VLOOKUP(Table12[[#This Row],[Name]],M.Rd!$A:$T,MATCH(Table12[[#This Row],[L.eff]],M.Rd!$C$2:$S$2)+2,FALSE)</f>
        <v>322</v>
      </c>
      <c r="F2760" s="55">
        <f>VLOOKUP(Table12[[#This Row],[Name]],V.Rd!$A:$B,2,FALSE)</f>
        <v>1470</v>
      </c>
      <c r="G2760" s="55">
        <f>VLOOKUP(Table12[[#This Row],[Name]],M.Rd!$A:$T,20,FALSE)</f>
        <v>8880</v>
      </c>
    </row>
    <row r="2761" spans="1:7" x14ac:dyDescent="0.25">
      <c r="A2761" s="44" t="s">
        <v>566</v>
      </c>
      <c r="B2761" s="49">
        <v>90.3</v>
      </c>
      <c r="C2761" s="49">
        <v>3.5</v>
      </c>
      <c r="D2761" s="46">
        <v>3270</v>
      </c>
      <c r="E2761" s="55">
        <f>VLOOKUP(Table12[[#This Row],[Name]],M.Rd!$A:$T,MATCH(Table12[[#This Row],[L.eff]],M.Rd!$C$2:$S$2)+2,FALSE)</f>
        <v>322</v>
      </c>
      <c r="F2761" s="55">
        <f>VLOOKUP(Table12[[#This Row],[Name]],V.Rd!$A:$B,2,FALSE)</f>
        <v>1470</v>
      </c>
      <c r="G2761" s="55">
        <f>VLOOKUP(Table12[[#This Row],[Name]],M.Rd!$A:$T,20,FALSE)</f>
        <v>8880</v>
      </c>
    </row>
    <row r="2762" spans="1:7" x14ac:dyDescent="0.25">
      <c r="A2762" s="44" t="s">
        <v>566</v>
      </c>
      <c r="B2762" s="49">
        <v>90.3</v>
      </c>
      <c r="C2762" s="49">
        <v>4</v>
      </c>
      <c r="D2762" s="46">
        <v>2990</v>
      </c>
      <c r="E2762" s="55">
        <f>VLOOKUP(Table12[[#This Row],[Name]],M.Rd!$A:$T,MATCH(Table12[[#This Row],[L.eff]],M.Rd!$C$2:$S$2)+2,FALSE)</f>
        <v>322</v>
      </c>
      <c r="F2762" s="55">
        <f>VLOOKUP(Table12[[#This Row],[Name]],V.Rd!$A:$B,2,FALSE)</f>
        <v>1470</v>
      </c>
      <c r="G2762" s="55">
        <f>VLOOKUP(Table12[[#This Row],[Name]],M.Rd!$A:$T,20,FALSE)</f>
        <v>8880</v>
      </c>
    </row>
    <row r="2763" spans="1:7" x14ac:dyDescent="0.25">
      <c r="A2763" s="44" t="s">
        <v>566</v>
      </c>
      <c r="B2763" s="49">
        <v>90.3</v>
      </c>
      <c r="C2763" s="49">
        <v>5</v>
      </c>
      <c r="D2763" s="46">
        <v>2360</v>
      </c>
      <c r="E2763" s="55">
        <f>VLOOKUP(Table12[[#This Row],[Name]],M.Rd!$A:$T,MATCH(Table12[[#This Row],[L.eff]],M.Rd!$C$2:$S$2)+2,FALSE)</f>
        <v>322</v>
      </c>
      <c r="F2763" s="55">
        <f>VLOOKUP(Table12[[#This Row],[Name]],V.Rd!$A:$B,2,FALSE)</f>
        <v>1470</v>
      </c>
      <c r="G2763" s="55">
        <f>VLOOKUP(Table12[[#This Row],[Name]],M.Rd!$A:$T,20,FALSE)</f>
        <v>8880</v>
      </c>
    </row>
    <row r="2764" spans="1:7" x14ac:dyDescent="0.25">
      <c r="A2764" s="44" t="s">
        <v>566</v>
      </c>
      <c r="B2764" s="49">
        <v>90.3</v>
      </c>
      <c r="C2764" s="49">
        <v>6</v>
      </c>
      <c r="D2764" s="46">
        <v>1800</v>
      </c>
      <c r="E2764" s="55">
        <f>VLOOKUP(Table12[[#This Row],[Name]],M.Rd!$A:$T,MATCH(Table12[[#This Row],[L.eff]],M.Rd!$C$2:$S$2)+2,FALSE)</f>
        <v>322</v>
      </c>
      <c r="F2764" s="55">
        <f>VLOOKUP(Table12[[#This Row],[Name]],V.Rd!$A:$B,2,FALSE)</f>
        <v>1470</v>
      </c>
      <c r="G2764" s="55">
        <f>VLOOKUP(Table12[[#This Row],[Name]],M.Rd!$A:$T,20,FALSE)</f>
        <v>8880</v>
      </c>
    </row>
    <row r="2765" spans="1:7" x14ac:dyDescent="0.25">
      <c r="A2765" s="44" t="s">
        <v>566</v>
      </c>
      <c r="B2765" s="49">
        <v>90.3</v>
      </c>
      <c r="C2765" s="49">
        <v>7</v>
      </c>
      <c r="D2765" s="46">
        <v>1390</v>
      </c>
      <c r="E2765" s="55">
        <f>VLOOKUP(Table12[[#This Row],[Name]],M.Rd!$A:$T,MATCH(Table12[[#This Row],[L.eff]],M.Rd!$C$2:$S$2)+2,FALSE)</f>
        <v>322</v>
      </c>
      <c r="F2765" s="55">
        <f>VLOOKUP(Table12[[#This Row],[Name]],V.Rd!$A:$B,2,FALSE)</f>
        <v>1470</v>
      </c>
      <c r="G2765" s="55">
        <f>VLOOKUP(Table12[[#This Row],[Name]],M.Rd!$A:$T,20,FALSE)</f>
        <v>8880</v>
      </c>
    </row>
    <row r="2766" spans="1:7" x14ac:dyDescent="0.25">
      <c r="A2766" s="44" t="s">
        <v>566</v>
      </c>
      <c r="B2766" s="49">
        <v>90.3</v>
      </c>
      <c r="C2766" s="49">
        <v>8</v>
      </c>
      <c r="D2766" s="46">
        <v>1100</v>
      </c>
      <c r="E2766" s="55">
        <f>VLOOKUP(Table12[[#This Row],[Name]],M.Rd!$A:$T,MATCH(Table12[[#This Row],[L.eff]],M.Rd!$C$2:$S$2)+2,FALSE)</f>
        <v>322</v>
      </c>
      <c r="F2766" s="55">
        <f>VLOOKUP(Table12[[#This Row],[Name]],V.Rd!$A:$B,2,FALSE)</f>
        <v>1470</v>
      </c>
      <c r="G2766" s="55">
        <f>VLOOKUP(Table12[[#This Row],[Name]],M.Rd!$A:$T,20,FALSE)</f>
        <v>8880</v>
      </c>
    </row>
    <row r="2767" spans="1:7" x14ac:dyDescent="0.25">
      <c r="A2767" s="44" t="s">
        <v>566</v>
      </c>
      <c r="B2767" s="49">
        <v>90.3</v>
      </c>
      <c r="C2767" s="49">
        <v>9</v>
      </c>
      <c r="D2767" s="46">
        <v>884</v>
      </c>
      <c r="E2767" s="55">
        <f>VLOOKUP(Table12[[#This Row],[Name]],M.Rd!$A:$T,MATCH(Table12[[#This Row],[L.eff]],M.Rd!$C$2:$S$2)+2,FALSE)</f>
        <v>322</v>
      </c>
      <c r="F2767" s="55">
        <f>VLOOKUP(Table12[[#This Row],[Name]],V.Rd!$A:$B,2,FALSE)</f>
        <v>1470</v>
      </c>
      <c r="G2767" s="55">
        <f>VLOOKUP(Table12[[#This Row],[Name]],M.Rd!$A:$T,20,FALSE)</f>
        <v>8880</v>
      </c>
    </row>
    <row r="2768" spans="1:7" x14ac:dyDescent="0.25">
      <c r="A2768" s="44" t="s">
        <v>566</v>
      </c>
      <c r="B2768" s="49">
        <v>90.3</v>
      </c>
      <c r="C2768" s="49">
        <v>10</v>
      </c>
      <c r="D2768" s="46">
        <v>727</v>
      </c>
      <c r="E2768" s="55">
        <f>VLOOKUP(Table12[[#This Row],[Name]],M.Rd!$A:$T,MATCH(Table12[[#This Row],[L.eff]],M.Rd!$C$2:$S$2)+2,FALSE)</f>
        <v>322</v>
      </c>
      <c r="F2768" s="55">
        <f>VLOOKUP(Table12[[#This Row],[Name]],V.Rd!$A:$B,2,FALSE)</f>
        <v>1470</v>
      </c>
      <c r="G2768" s="55">
        <f>VLOOKUP(Table12[[#This Row],[Name]],M.Rd!$A:$T,20,FALSE)</f>
        <v>8880</v>
      </c>
    </row>
    <row r="2769" spans="1:7" x14ac:dyDescent="0.25">
      <c r="A2769" s="44" t="s">
        <v>566</v>
      </c>
      <c r="B2769" s="49">
        <v>90.3</v>
      </c>
      <c r="C2769" s="49">
        <v>11</v>
      </c>
      <c r="D2769" s="46">
        <v>607</v>
      </c>
      <c r="E2769" s="55">
        <f>VLOOKUP(Table12[[#This Row],[Name]],M.Rd!$A:$T,MATCH(Table12[[#This Row],[L.eff]],M.Rd!$C$2:$S$2)+2,FALSE)</f>
        <v>322</v>
      </c>
      <c r="F2769" s="55">
        <f>VLOOKUP(Table12[[#This Row],[Name]],V.Rd!$A:$B,2,FALSE)</f>
        <v>1470</v>
      </c>
      <c r="G2769" s="55">
        <f>VLOOKUP(Table12[[#This Row],[Name]],M.Rd!$A:$T,20,FALSE)</f>
        <v>8880</v>
      </c>
    </row>
    <row r="2770" spans="1:7" x14ac:dyDescent="0.25">
      <c r="A2770" s="44" t="s">
        <v>566</v>
      </c>
      <c r="B2770" s="49">
        <v>90.3</v>
      </c>
      <c r="C2770" s="49">
        <v>12</v>
      </c>
      <c r="D2770" s="46">
        <v>514</v>
      </c>
      <c r="E2770" s="55">
        <f>VLOOKUP(Table12[[#This Row],[Name]],M.Rd!$A:$T,MATCH(Table12[[#This Row],[L.eff]],M.Rd!$C$2:$S$2)+2,FALSE)</f>
        <v>1E-3</v>
      </c>
      <c r="F2770" s="55">
        <f>VLOOKUP(Table12[[#This Row],[Name]],V.Rd!$A:$B,2,FALSE)</f>
        <v>1470</v>
      </c>
      <c r="G2770" s="55">
        <f>VLOOKUP(Table12[[#This Row],[Name]],M.Rd!$A:$T,20,FALSE)</f>
        <v>8880</v>
      </c>
    </row>
    <row r="2771" spans="1:7" x14ac:dyDescent="0.25">
      <c r="A2771" s="44" t="s">
        <v>566</v>
      </c>
      <c r="B2771" s="49">
        <v>90.3</v>
      </c>
      <c r="C2771" s="49">
        <v>13</v>
      </c>
      <c r="D2771" s="46">
        <v>441</v>
      </c>
      <c r="E2771" s="55">
        <f>VLOOKUP(Table12[[#This Row],[Name]],M.Rd!$A:$T,MATCH(Table12[[#This Row],[L.eff]],M.Rd!$C$2:$S$2)+2,FALSE)</f>
        <v>1E-3</v>
      </c>
      <c r="F2771" s="55">
        <f>VLOOKUP(Table12[[#This Row],[Name]],V.Rd!$A:$B,2,FALSE)</f>
        <v>1470</v>
      </c>
      <c r="G2771" s="55">
        <f>VLOOKUP(Table12[[#This Row],[Name]],M.Rd!$A:$T,20,FALSE)</f>
        <v>8880</v>
      </c>
    </row>
    <row r="2772" spans="1:7" x14ac:dyDescent="0.25">
      <c r="A2772" s="44" t="s">
        <v>566</v>
      </c>
      <c r="B2772" s="49">
        <v>90.3</v>
      </c>
      <c r="C2772" s="49">
        <v>14</v>
      </c>
      <c r="D2772" s="46">
        <v>383</v>
      </c>
      <c r="E2772" s="55">
        <f>VLOOKUP(Table12[[#This Row],[Name]],M.Rd!$A:$T,MATCH(Table12[[#This Row],[L.eff]],M.Rd!$C$2:$S$2)+2,FALSE)</f>
        <v>1E-3</v>
      </c>
      <c r="F2772" s="55">
        <f>VLOOKUP(Table12[[#This Row],[Name]],V.Rd!$A:$B,2,FALSE)</f>
        <v>1470</v>
      </c>
      <c r="G2772" s="55">
        <f>VLOOKUP(Table12[[#This Row],[Name]],M.Rd!$A:$T,20,FALSE)</f>
        <v>8880</v>
      </c>
    </row>
    <row r="2773" spans="1:7" x14ac:dyDescent="0.25">
      <c r="A2773" s="43" t="s">
        <v>594</v>
      </c>
      <c r="B2773" s="48">
        <v>30.4</v>
      </c>
      <c r="C2773" s="48">
        <v>1</v>
      </c>
      <c r="D2773" s="47">
        <v>1180</v>
      </c>
      <c r="E2773" s="55">
        <f>VLOOKUP(Table12[[#This Row],[Name]],M.Rd!$A:$T,MATCH(Table12[[#This Row],[L.eff]],M.Rd!$C$2:$S$2)+2,FALSE)</f>
        <v>115</v>
      </c>
      <c r="F2773" s="55">
        <f>VLOOKUP(Table12[[#This Row],[Name]],V.Rd!$A:$B,2,FALSE)</f>
        <v>496</v>
      </c>
      <c r="G2773" s="55">
        <f>VLOOKUP(Table12[[#This Row],[Name]],M.Rd!$A:$T,20,FALSE)</f>
        <v>3360</v>
      </c>
    </row>
    <row r="2774" spans="1:7" x14ac:dyDescent="0.25">
      <c r="A2774" s="44" t="s">
        <v>594</v>
      </c>
      <c r="B2774" s="49">
        <v>30.4</v>
      </c>
      <c r="C2774" s="49">
        <v>1.5</v>
      </c>
      <c r="D2774" s="46">
        <v>1160</v>
      </c>
      <c r="E2774" s="55">
        <f>VLOOKUP(Table12[[#This Row],[Name]],M.Rd!$A:$T,MATCH(Table12[[#This Row],[L.eff]],M.Rd!$C$2:$S$2)+2,FALSE)</f>
        <v>115</v>
      </c>
      <c r="F2774" s="55">
        <f>VLOOKUP(Table12[[#This Row],[Name]],V.Rd!$A:$B,2,FALSE)</f>
        <v>496</v>
      </c>
      <c r="G2774" s="55">
        <f>VLOOKUP(Table12[[#This Row],[Name]],M.Rd!$A:$T,20,FALSE)</f>
        <v>3360</v>
      </c>
    </row>
    <row r="2775" spans="1:7" x14ac:dyDescent="0.25">
      <c r="A2775" s="44" t="s">
        <v>594</v>
      </c>
      <c r="B2775" s="49">
        <v>30.4</v>
      </c>
      <c r="C2775" s="49">
        <v>2</v>
      </c>
      <c r="D2775" s="46">
        <v>1130</v>
      </c>
      <c r="E2775" s="55">
        <f>VLOOKUP(Table12[[#This Row],[Name]],M.Rd!$A:$T,MATCH(Table12[[#This Row],[L.eff]],M.Rd!$C$2:$S$2)+2,FALSE)</f>
        <v>115</v>
      </c>
      <c r="F2775" s="55">
        <f>VLOOKUP(Table12[[#This Row],[Name]],V.Rd!$A:$B,2,FALSE)</f>
        <v>496</v>
      </c>
      <c r="G2775" s="55">
        <f>VLOOKUP(Table12[[#This Row],[Name]],M.Rd!$A:$T,20,FALSE)</f>
        <v>3360</v>
      </c>
    </row>
    <row r="2776" spans="1:7" x14ac:dyDescent="0.25">
      <c r="A2776" s="44" t="s">
        <v>594</v>
      </c>
      <c r="B2776" s="49">
        <v>30.4</v>
      </c>
      <c r="C2776" s="49">
        <v>2.5</v>
      </c>
      <c r="D2776" s="46">
        <v>1100</v>
      </c>
      <c r="E2776" s="55">
        <f>VLOOKUP(Table12[[#This Row],[Name]],M.Rd!$A:$T,MATCH(Table12[[#This Row],[L.eff]],M.Rd!$C$2:$S$2)+2,FALSE)</f>
        <v>115</v>
      </c>
      <c r="F2776" s="55">
        <f>VLOOKUP(Table12[[#This Row],[Name]],V.Rd!$A:$B,2,FALSE)</f>
        <v>496</v>
      </c>
      <c r="G2776" s="55">
        <f>VLOOKUP(Table12[[#This Row],[Name]],M.Rd!$A:$T,20,FALSE)</f>
        <v>3360</v>
      </c>
    </row>
    <row r="2777" spans="1:7" x14ac:dyDescent="0.25">
      <c r="A2777" s="44" t="s">
        <v>594</v>
      </c>
      <c r="B2777" s="49">
        <v>30.4</v>
      </c>
      <c r="C2777" s="49">
        <v>3</v>
      </c>
      <c r="D2777" s="46">
        <v>1060</v>
      </c>
      <c r="E2777" s="55">
        <f>VLOOKUP(Table12[[#This Row],[Name]],M.Rd!$A:$T,MATCH(Table12[[#This Row],[L.eff]],M.Rd!$C$2:$S$2)+2,FALSE)</f>
        <v>115</v>
      </c>
      <c r="F2777" s="55">
        <f>VLOOKUP(Table12[[#This Row],[Name]],V.Rd!$A:$B,2,FALSE)</f>
        <v>496</v>
      </c>
      <c r="G2777" s="55">
        <f>VLOOKUP(Table12[[#This Row],[Name]],M.Rd!$A:$T,20,FALSE)</f>
        <v>3360</v>
      </c>
    </row>
    <row r="2778" spans="1:7" x14ac:dyDescent="0.25">
      <c r="A2778" s="44" t="s">
        <v>594</v>
      </c>
      <c r="B2778" s="49">
        <v>30.4</v>
      </c>
      <c r="C2778" s="49">
        <v>3.5</v>
      </c>
      <c r="D2778" s="46">
        <v>1020</v>
      </c>
      <c r="E2778" s="55">
        <f>VLOOKUP(Table12[[#This Row],[Name]],M.Rd!$A:$T,MATCH(Table12[[#This Row],[L.eff]],M.Rd!$C$2:$S$2)+2,FALSE)</f>
        <v>115</v>
      </c>
      <c r="F2778" s="55">
        <f>VLOOKUP(Table12[[#This Row],[Name]],V.Rd!$A:$B,2,FALSE)</f>
        <v>496</v>
      </c>
      <c r="G2778" s="55">
        <f>VLOOKUP(Table12[[#This Row],[Name]],M.Rd!$A:$T,20,FALSE)</f>
        <v>3360</v>
      </c>
    </row>
    <row r="2779" spans="1:7" x14ac:dyDescent="0.25">
      <c r="A2779" s="44" t="s">
        <v>594</v>
      </c>
      <c r="B2779" s="49">
        <v>30.4</v>
      </c>
      <c r="C2779" s="49">
        <v>4</v>
      </c>
      <c r="D2779" s="46">
        <v>958</v>
      </c>
      <c r="E2779" s="55">
        <f>VLOOKUP(Table12[[#This Row],[Name]],M.Rd!$A:$T,MATCH(Table12[[#This Row],[L.eff]],M.Rd!$C$2:$S$2)+2,FALSE)</f>
        <v>115</v>
      </c>
      <c r="F2779" s="55">
        <f>VLOOKUP(Table12[[#This Row],[Name]],V.Rd!$A:$B,2,FALSE)</f>
        <v>496</v>
      </c>
      <c r="G2779" s="55">
        <f>VLOOKUP(Table12[[#This Row],[Name]],M.Rd!$A:$T,20,FALSE)</f>
        <v>3360</v>
      </c>
    </row>
    <row r="2780" spans="1:7" x14ac:dyDescent="0.25">
      <c r="A2780" s="44" t="s">
        <v>594</v>
      </c>
      <c r="B2780" s="49">
        <v>30.4</v>
      </c>
      <c r="C2780" s="49">
        <v>5</v>
      </c>
      <c r="D2780" s="46">
        <v>814</v>
      </c>
      <c r="E2780" s="55">
        <f>VLOOKUP(Table12[[#This Row],[Name]],M.Rd!$A:$T,MATCH(Table12[[#This Row],[L.eff]],M.Rd!$C$2:$S$2)+2,FALSE)</f>
        <v>115</v>
      </c>
      <c r="F2780" s="55">
        <f>VLOOKUP(Table12[[#This Row],[Name]],V.Rd!$A:$B,2,FALSE)</f>
        <v>496</v>
      </c>
      <c r="G2780" s="55">
        <f>VLOOKUP(Table12[[#This Row],[Name]],M.Rd!$A:$T,20,FALSE)</f>
        <v>3360</v>
      </c>
    </row>
    <row r="2781" spans="1:7" x14ac:dyDescent="0.25">
      <c r="A2781" s="44" t="s">
        <v>594</v>
      </c>
      <c r="B2781" s="49">
        <v>30.4</v>
      </c>
      <c r="C2781" s="49">
        <v>6</v>
      </c>
      <c r="D2781" s="46">
        <v>657</v>
      </c>
      <c r="E2781" s="55">
        <f>VLOOKUP(Table12[[#This Row],[Name]],M.Rd!$A:$T,MATCH(Table12[[#This Row],[L.eff]],M.Rd!$C$2:$S$2)+2,FALSE)</f>
        <v>115</v>
      </c>
      <c r="F2781" s="55">
        <f>VLOOKUP(Table12[[#This Row],[Name]],V.Rd!$A:$B,2,FALSE)</f>
        <v>496</v>
      </c>
      <c r="G2781" s="55">
        <f>VLOOKUP(Table12[[#This Row],[Name]],M.Rd!$A:$T,20,FALSE)</f>
        <v>3360</v>
      </c>
    </row>
    <row r="2782" spans="1:7" x14ac:dyDescent="0.25">
      <c r="A2782" s="44" t="s">
        <v>594</v>
      </c>
      <c r="B2782" s="49">
        <v>30.4</v>
      </c>
      <c r="C2782" s="49">
        <v>7</v>
      </c>
      <c r="D2782" s="46">
        <v>522</v>
      </c>
      <c r="E2782" s="55">
        <f>VLOOKUP(Table12[[#This Row],[Name]],M.Rd!$A:$T,MATCH(Table12[[#This Row],[L.eff]],M.Rd!$C$2:$S$2)+2,FALSE)</f>
        <v>115</v>
      </c>
      <c r="F2782" s="55">
        <f>VLOOKUP(Table12[[#This Row],[Name]],V.Rd!$A:$B,2,FALSE)</f>
        <v>496</v>
      </c>
      <c r="G2782" s="55">
        <f>VLOOKUP(Table12[[#This Row],[Name]],M.Rd!$A:$T,20,FALSE)</f>
        <v>3360</v>
      </c>
    </row>
    <row r="2783" spans="1:7" x14ac:dyDescent="0.25">
      <c r="A2783" s="44" t="s">
        <v>594</v>
      </c>
      <c r="B2783" s="49">
        <v>30.4</v>
      </c>
      <c r="C2783" s="49">
        <v>8</v>
      </c>
      <c r="D2783" s="46">
        <v>418</v>
      </c>
      <c r="E2783" s="55">
        <f>VLOOKUP(Table12[[#This Row],[Name]],M.Rd!$A:$T,MATCH(Table12[[#This Row],[L.eff]],M.Rd!$C$2:$S$2)+2,FALSE)</f>
        <v>115</v>
      </c>
      <c r="F2783" s="55">
        <f>VLOOKUP(Table12[[#This Row],[Name]],V.Rd!$A:$B,2,FALSE)</f>
        <v>496</v>
      </c>
      <c r="G2783" s="55">
        <f>VLOOKUP(Table12[[#This Row],[Name]],M.Rd!$A:$T,20,FALSE)</f>
        <v>3360</v>
      </c>
    </row>
    <row r="2784" spans="1:7" x14ac:dyDescent="0.25">
      <c r="A2784" s="44" t="s">
        <v>594</v>
      </c>
      <c r="B2784" s="49">
        <v>30.4</v>
      </c>
      <c r="C2784" s="49">
        <v>9</v>
      </c>
      <c r="D2784" s="46">
        <v>340</v>
      </c>
      <c r="E2784" s="55">
        <f>VLOOKUP(Table12[[#This Row],[Name]],M.Rd!$A:$T,MATCH(Table12[[#This Row],[L.eff]],M.Rd!$C$2:$S$2)+2,FALSE)</f>
        <v>115</v>
      </c>
      <c r="F2784" s="55">
        <f>VLOOKUP(Table12[[#This Row],[Name]],V.Rd!$A:$B,2,FALSE)</f>
        <v>496</v>
      </c>
      <c r="G2784" s="55">
        <f>VLOOKUP(Table12[[#This Row],[Name]],M.Rd!$A:$T,20,FALSE)</f>
        <v>3360</v>
      </c>
    </row>
    <row r="2785" spans="1:7" x14ac:dyDescent="0.25">
      <c r="A2785" s="44" t="s">
        <v>594</v>
      </c>
      <c r="B2785" s="49">
        <v>30.4</v>
      </c>
      <c r="C2785" s="49">
        <v>10</v>
      </c>
      <c r="D2785" s="46">
        <v>280</v>
      </c>
      <c r="E2785" s="55">
        <f>VLOOKUP(Table12[[#This Row],[Name]],M.Rd!$A:$T,MATCH(Table12[[#This Row],[L.eff]],M.Rd!$C$2:$S$2)+2,FALSE)</f>
        <v>115</v>
      </c>
      <c r="F2785" s="55">
        <f>VLOOKUP(Table12[[#This Row],[Name]],V.Rd!$A:$B,2,FALSE)</f>
        <v>496</v>
      </c>
      <c r="G2785" s="55">
        <f>VLOOKUP(Table12[[#This Row],[Name]],M.Rd!$A:$T,20,FALSE)</f>
        <v>3360</v>
      </c>
    </row>
    <row r="2786" spans="1:7" x14ac:dyDescent="0.25">
      <c r="A2786" s="44" t="s">
        <v>594</v>
      </c>
      <c r="B2786" s="49">
        <v>30.4</v>
      </c>
      <c r="C2786" s="49">
        <v>11</v>
      </c>
      <c r="D2786" s="46">
        <v>235</v>
      </c>
      <c r="E2786" s="55">
        <f>VLOOKUP(Table12[[#This Row],[Name]],M.Rd!$A:$T,MATCH(Table12[[#This Row],[L.eff]],M.Rd!$C$2:$S$2)+2,FALSE)</f>
        <v>115</v>
      </c>
      <c r="F2786" s="55">
        <f>VLOOKUP(Table12[[#This Row],[Name]],V.Rd!$A:$B,2,FALSE)</f>
        <v>496</v>
      </c>
      <c r="G2786" s="55">
        <f>VLOOKUP(Table12[[#This Row],[Name]],M.Rd!$A:$T,20,FALSE)</f>
        <v>3360</v>
      </c>
    </row>
    <row r="2787" spans="1:7" x14ac:dyDescent="0.25">
      <c r="A2787" s="44" t="s">
        <v>594</v>
      </c>
      <c r="B2787" s="49">
        <v>30.4</v>
      </c>
      <c r="C2787" s="49">
        <v>12</v>
      </c>
      <c r="D2787" s="46">
        <v>200</v>
      </c>
      <c r="E2787" s="55">
        <f>VLOOKUP(Table12[[#This Row],[Name]],M.Rd!$A:$T,MATCH(Table12[[#This Row],[L.eff]],M.Rd!$C$2:$S$2)+2,FALSE)</f>
        <v>115</v>
      </c>
      <c r="F2787" s="55">
        <f>VLOOKUP(Table12[[#This Row],[Name]],V.Rd!$A:$B,2,FALSE)</f>
        <v>496</v>
      </c>
      <c r="G2787" s="55">
        <f>VLOOKUP(Table12[[#This Row],[Name]],M.Rd!$A:$T,20,FALSE)</f>
        <v>3360</v>
      </c>
    </row>
    <row r="2788" spans="1:7" x14ac:dyDescent="0.25">
      <c r="A2788" s="44" t="s">
        <v>594</v>
      </c>
      <c r="B2788" s="49">
        <v>30.4</v>
      </c>
      <c r="C2788" s="49">
        <v>13</v>
      </c>
      <c r="D2788" s="46">
        <v>172</v>
      </c>
      <c r="E2788" s="55">
        <f>VLOOKUP(Table12[[#This Row],[Name]],M.Rd!$A:$T,MATCH(Table12[[#This Row],[L.eff]],M.Rd!$C$2:$S$2)+2,FALSE)</f>
        <v>1E-3</v>
      </c>
      <c r="F2788" s="55">
        <f>VLOOKUP(Table12[[#This Row],[Name]],V.Rd!$A:$B,2,FALSE)</f>
        <v>496</v>
      </c>
      <c r="G2788" s="55">
        <f>VLOOKUP(Table12[[#This Row],[Name]],M.Rd!$A:$T,20,FALSE)</f>
        <v>3360</v>
      </c>
    </row>
    <row r="2789" spans="1:7" x14ac:dyDescent="0.25">
      <c r="A2789" s="44" t="s">
        <v>594</v>
      </c>
      <c r="B2789" s="49">
        <v>30.4</v>
      </c>
      <c r="C2789" s="49">
        <v>14</v>
      </c>
      <c r="D2789" s="46">
        <v>149</v>
      </c>
      <c r="E2789" s="55">
        <f>VLOOKUP(Table12[[#This Row],[Name]],M.Rd!$A:$T,MATCH(Table12[[#This Row],[L.eff]],M.Rd!$C$2:$S$2)+2,FALSE)</f>
        <v>1E-3</v>
      </c>
      <c r="F2789" s="55">
        <f>VLOOKUP(Table12[[#This Row],[Name]],V.Rd!$A:$B,2,FALSE)</f>
        <v>496</v>
      </c>
      <c r="G2789" s="55">
        <f>VLOOKUP(Table12[[#This Row],[Name]],M.Rd!$A:$T,20,FALSE)</f>
        <v>3360</v>
      </c>
    </row>
    <row r="2790" spans="1:7" x14ac:dyDescent="0.25">
      <c r="A2790" s="43" t="s">
        <v>595</v>
      </c>
      <c r="B2790" s="48">
        <v>38</v>
      </c>
      <c r="C2790" s="48">
        <v>1</v>
      </c>
      <c r="D2790" s="47">
        <v>1620</v>
      </c>
      <c r="E2790" s="55">
        <f>VLOOKUP(Table12[[#This Row],[Name]],M.Rd!$A:$T,MATCH(Table12[[#This Row],[L.eff]],M.Rd!$C$2:$S$2)+2,FALSE)</f>
        <v>143</v>
      </c>
      <c r="F2790" s="55">
        <f>VLOOKUP(Table12[[#This Row],[Name]],V.Rd!$A:$B,2,FALSE)</f>
        <v>620</v>
      </c>
      <c r="G2790" s="55">
        <f>VLOOKUP(Table12[[#This Row],[Name]],M.Rd!$A:$T,20,FALSE)</f>
        <v>4140</v>
      </c>
    </row>
    <row r="2791" spans="1:7" x14ac:dyDescent="0.25">
      <c r="A2791" s="44" t="s">
        <v>595</v>
      </c>
      <c r="B2791" s="49">
        <v>38</v>
      </c>
      <c r="C2791" s="49">
        <v>1.5</v>
      </c>
      <c r="D2791" s="46">
        <v>1590</v>
      </c>
      <c r="E2791" s="55">
        <f>VLOOKUP(Table12[[#This Row],[Name]],M.Rd!$A:$T,MATCH(Table12[[#This Row],[L.eff]],M.Rd!$C$2:$S$2)+2,FALSE)</f>
        <v>143</v>
      </c>
      <c r="F2791" s="55">
        <f>VLOOKUP(Table12[[#This Row],[Name]],V.Rd!$A:$B,2,FALSE)</f>
        <v>620</v>
      </c>
      <c r="G2791" s="55">
        <f>VLOOKUP(Table12[[#This Row],[Name]],M.Rd!$A:$T,20,FALSE)</f>
        <v>4140</v>
      </c>
    </row>
    <row r="2792" spans="1:7" x14ac:dyDescent="0.25">
      <c r="A2792" s="44" t="s">
        <v>595</v>
      </c>
      <c r="B2792" s="49">
        <v>38</v>
      </c>
      <c r="C2792" s="49">
        <v>2</v>
      </c>
      <c r="D2792" s="46">
        <v>1540</v>
      </c>
      <c r="E2792" s="55">
        <f>VLOOKUP(Table12[[#This Row],[Name]],M.Rd!$A:$T,MATCH(Table12[[#This Row],[L.eff]],M.Rd!$C$2:$S$2)+2,FALSE)</f>
        <v>143</v>
      </c>
      <c r="F2792" s="55">
        <f>VLOOKUP(Table12[[#This Row],[Name]],V.Rd!$A:$B,2,FALSE)</f>
        <v>620</v>
      </c>
      <c r="G2792" s="55">
        <f>VLOOKUP(Table12[[#This Row],[Name]],M.Rd!$A:$T,20,FALSE)</f>
        <v>4140</v>
      </c>
    </row>
    <row r="2793" spans="1:7" x14ac:dyDescent="0.25">
      <c r="A2793" s="44" t="s">
        <v>595</v>
      </c>
      <c r="B2793" s="49">
        <v>38</v>
      </c>
      <c r="C2793" s="49">
        <v>2.5</v>
      </c>
      <c r="D2793" s="46">
        <v>1500</v>
      </c>
      <c r="E2793" s="55">
        <f>VLOOKUP(Table12[[#This Row],[Name]],M.Rd!$A:$T,MATCH(Table12[[#This Row],[L.eff]],M.Rd!$C$2:$S$2)+2,FALSE)</f>
        <v>143</v>
      </c>
      <c r="F2793" s="55">
        <f>VLOOKUP(Table12[[#This Row],[Name]],V.Rd!$A:$B,2,FALSE)</f>
        <v>620</v>
      </c>
      <c r="G2793" s="55">
        <f>VLOOKUP(Table12[[#This Row],[Name]],M.Rd!$A:$T,20,FALSE)</f>
        <v>4140</v>
      </c>
    </row>
    <row r="2794" spans="1:7" x14ac:dyDescent="0.25">
      <c r="A2794" s="44" t="s">
        <v>595</v>
      </c>
      <c r="B2794" s="49">
        <v>38</v>
      </c>
      <c r="C2794" s="49">
        <v>3</v>
      </c>
      <c r="D2794" s="46">
        <v>1440</v>
      </c>
      <c r="E2794" s="55">
        <f>VLOOKUP(Table12[[#This Row],[Name]],M.Rd!$A:$T,MATCH(Table12[[#This Row],[L.eff]],M.Rd!$C$2:$S$2)+2,FALSE)</f>
        <v>143</v>
      </c>
      <c r="F2794" s="55">
        <f>VLOOKUP(Table12[[#This Row],[Name]],V.Rd!$A:$B,2,FALSE)</f>
        <v>620</v>
      </c>
      <c r="G2794" s="55">
        <f>VLOOKUP(Table12[[#This Row],[Name]],M.Rd!$A:$T,20,FALSE)</f>
        <v>4140</v>
      </c>
    </row>
    <row r="2795" spans="1:7" x14ac:dyDescent="0.25">
      <c r="A2795" s="44" t="s">
        <v>595</v>
      </c>
      <c r="B2795" s="49">
        <v>38</v>
      </c>
      <c r="C2795" s="49">
        <v>3.5</v>
      </c>
      <c r="D2795" s="46">
        <v>1370</v>
      </c>
      <c r="E2795" s="55">
        <f>VLOOKUP(Table12[[#This Row],[Name]],M.Rd!$A:$T,MATCH(Table12[[#This Row],[L.eff]],M.Rd!$C$2:$S$2)+2,FALSE)</f>
        <v>143</v>
      </c>
      <c r="F2795" s="55">
        <f>VLOOKUP(Table12[[#This Row],[Name]],V.Rd!$A:$B,2,FALSE)</f>
        <v>620</v>
      </c>
      <c r="G2795" s="55">
        <f>VLOOKUP(Table12[[#This Row],[Name]],M.Rd!$A:$T,20,FALSE)</f>
        <v>4140</v>
      </c>
    </row>
    <row r="2796" spans="1:7" x14ac:dyDescent="0.25">
      <c r="A2796" s="44" t="s">
        <v>595</v>
      </c>
      <c r="B2796" s="49">
        <v>38</v>
      </c>
      <c r="C2796" s="49">
        <v>4</v>
      </c>
      <c r="D2796" s="46">
        <v>1280</v>
      </c>
      <c r="E2796" s="55">
        <f>VLOOKUP(Table12[[#This Row],[Name]],M.Rd!$A:$T,MATCH(Table12[[#This Row],[L.eff]],M.Rd!$C$2:$S$2)+2,FALSE)</f>
        <v>143</v>
      </c>
      <c r="F2796" s="55">
        <f>VLOOKUP(Table12[[#This Row],[Name]],V.Rd!$A:$B,2,FALSE)</f>
        <v>620</v>
      </c>
      <c r="G2796" s="55">
        <f>VLOOKUP(Table12[[#This Row],[Name]],M.Rd!$A:$T,20,FALSE)</f>
        <v>4140</v>
      </c>
    </row>
    <row r="2797" spans="1:7" x14ac:dyDescent="0.25">
      <c r="A2797" s="44" t="s">
        <v>595</v>
      </c>
      <c r="B2797" s="49">
        <v>38</v>
      </c>
      <c r="C2797" s="49">
        <v>5</v>
      </c>
      <c r="D2797" s="46">
        <v>1060</v>
      </c>
      <c r="E2797" s="55">
        <f>VLOOKUP(Table12[[#This Row],[Name]],M.Rd!$A:$T,MATCH(Table12[[#This Row],[L.eff]],M.Rd!$C$2:$S$2)+2,FALSE)</f>
        <v>143</v>
      </c>
      <c r="F2797" s="55">
        <f>VLOOKUP(Table12[[#This Row],[Name]],V.Rd!$A:$B,2,FALSE)</f>
        <v>620</v>
      </c>
      <c r="G2797" s="55">
        <f>VLOOKUP(Table12[[#This Row],[Name]],M.Rd!$A:$T,20,FALSE)</f>
        <v>4140</v>
      </c>
    </row>
    <row r="2798" spans="1:7" x14ac:dyDescent="0.25">
      <c r="A2798" s="44" t="s">
        <v>595</v>
      </c>
      <c r="B2798" s="49">
        <v>38</v>
      </c>
      <c r="C2798" s="49">
        <v>6</v>
      </c>
      <c r="D2798" s="46">
        <v>833</v>
      </c>
      <c r="E2798" s="55">
        <f>VLOOKUP(Table12[[#This Row],[Name]],M.Rd!$A:$T,MATCH(Table12[[#This Row],[L.eff]],M.Rd!$C$2:$S$2)+2,FALSE)</f>
        <v>143</v>
      </c>
      <c r="F2798" s="55">
        <f>VLOOKUP(Table12[[#This Row],[Name]],V.Rd!$A:$B,2,FALSE)</f>
        <v>620</v>
      </c>
      <c r="G2798" s="55">
        <f>VLOOKUP(Table12[[#This Row],[Name]],M.Rd!$A:$T,20,FALSE)</f>
        <v>4140</v>
      </c>
    </row>
    <row r="2799" spans="1:7" x14ac:dyDescent="0.25">
      <c r="A2799" s="44" t="s">
        <v>595</v>
      </c>
      <c r="B2799" s="49">
        <v>38</v>
      </c>
      <c r="C2799" s="49">
        <v>7</v>
      </c>
      <c r="D2799" s="46">
        <v>654</v>
      </c>
      <c r="E2799" s="55">
        <f>VLOOKUP(Table12[[#This Row],[Name]],M.Rd!$A:$T,MATCH(Table12[[#This Row],[L.eff]],M.Rd!$C$2:$S$2)+2,FALSE)</f>
        <v>143</v>
      </c>
      <c r="F2799" s="55">
        <f>VLOOKUP(Table12[[#This Row],[Name]],V.Rd!$A:$B,2,FALSE)</f>
        <v>620</v>
      </c>
      <c r="G2799" s="55">
        <f>VLOOKUP(Table12[[#This Row],[Name]],M.Rd!$A:$T,20,FALSE)</f>
        <v>4140</v>
      </c>
    </row>
    <row r="2800" spans="1:7" x14ac:dyDescent="0.25">
      <c r="A2800" s="44" t="s">
        <v>595</v>
      </c>
      <c r="B2800" s="49">
        <v>38</v>
      </c>
      <c r="C2800" s="49">
        <v>8</v>
      </c>
      <c r="D2800" s="46">
        <v>520</v>
      </c>
      <c r="E2800" s="55">
        <f>VLOOKUP(Table12[[#This Row],[Name]],M.Rd!$A:$T,MATCH(Table12[[#This Row],[L.eff]],M.Rd!$C$2:$S$2)+2,FALSE)</f>
        <v>143</v>
      </c>
      <c r="F2800" s="55">
        <f>VLOOKUP(Table12[[#This Row],[Name]],V.Rd!$A:$B,2,FALSE)</f>
        <v>620</v>
      </c>
      <c r="G2800" s="55">
        <f>VLOOKUP(Table12[[#This Row],[Name]],M.Rd!$A:$T,20,FALSE)</f>
        <v>4140</v>
      </c>
    </row>
    <row r="2801" spans="1:7" x14ac:dyDescent="0.25">
      <c r="A2801" s="44" t="s">
        <v>595</v>
      </c>
      <c r="B2801" s="49">
        <v>38</v>
      </c>
      <c r="C2801" s="49">
        <v>9</v>
      </c>
      <c r="D2801" s="46">
        <v>421</v>
      </c>
      <c r="E2801" s="55">
        <f>VLOOKUP(Table12[[#This Row],[Name]],M.Rd!$A:$T,MATCH(Table12[[#This Row],[L.eff]],M.Rd!$C$2:$S$2)+2,FALSE)</f>
        <v>143</v>
      </c>
      <c r="F2801" s="55">
        <f>VLOOKUP(Table12[[#This Row],[Name]],V.Rd!$A:$B,2,FALSE)</f>
        <v>620</v>
      </c>
      <c r="G2801" s="55">
        <f>VLOOKUP(Table12[[#This Row],[Name]],M.Rd!$A:$T,20,FALSE)</f>
        <v>4140</v>
      </c>
    </row>
    <row r="2802" spans="1:7" x14ac:dyDescent="0.25">
      <c r="A2802" s="44" t="s">
        <v>595</v>
      </c>
      <c r="B2802" s="49">
        <v>38</v>
      </c>
      <c r="C2802" s="49">
        <v>10</v>
      </c>
      <c r="D2802" s="46">
        <v>347</v>
      </c>
      <c r="E2802" s="55">
        <f>VLOOKUP(Table12[[#This Row],[Name]],M.Rd!$A:$T,MATCH(Table12[[#This Row],[L.eff]],M.Rd!$C$2:$S$2)+2,FALSE)</f>
        <v>143</v>
      </c>
      <c r="F2802" s="55">
        <f>VLOOKUP(Table12[[#This Row],[Name]],V.Rd!$A:$B,2,FALSE)</f>
        <v>620</v>
      </c>
      <c r="G2802" s="55">
        <f>VLOOKUP(Table12[[#This Row],[Name]],M.Rd!$A:$T,20,FALSE)</f>
        <v>4140</v>
      </c>
    </row>
    <row r="2803" spans="1:7" x14ac:dyDescent="0.25">
      <c r="A2803" s="44" t="s">
        <v>595</v>
      </c>
      <c r="B2803" s="49">
        <v>38</v>
      </c>
      <c r="C2803" s="49">
        <v>11</v>
      </c>
      <c r="D2803" s="46">
        <v>291</v>
      </c>
      <c r="E2803" s="55">
        <f>VLOOKUP(Table12[[#This Row],[Name]],M.Rd!$A:$T,MATCH(Table12[[#This Row],[L.eff]],M.Rd!$C$2:$S$2)+2,FALSE)</f>
        <v>143</v>
      </c>
      <c r="F2803" s="55">
        <f>VLOOKUP(Table12[[#This Row],[Name]],V.Rd!$A:$B,2,FALSE)</f>
        <v>620</v>
      </c>
      <c r="G2803" s="55">
        <f>VLOOKUP(Table12[[#This Row],[Name]],M.Rd!$A:$T,20,FALSE)</f>
        <v>4140</v>
      </c>
    </row>
    <row r="2804" spans="1:7" x14ac:dyDescent="0.25">
      <c r="A2804" s="44" t="s">
        <v>595</v>
      </c>
      <c r="B2804" s="49">
        <v>38</v>
      </c>
      <c r="C2804" s="49">
        <v>12</v>
      </c>
      <c r="D2804" s="46">
        <v>247</v>
      </c>
      <c r="E2804" s="55">
        <f>VLOOKUP(Table12[[#This Row],[Name]],M.Rd!$A:$T,MATCH(Table12[[#This Row],[L.eff]],M.Rd!$C$2:$S$2)+2,FALSE)</f>
        <v>143</v>
      </c>
      <c r="F2804" s="55">
        <f>VLOOKUP(Table12[[#This Row],[Name]],V.Rd!$A:$B,2,FALSE)</f>
        <v>620</v>
      </c>
      <c r="G2804" s="55">
        <f>VLOOKUP(Table12[[#This Row],[Name]],M.Rd!$A:$T,20,FALSE)</f>
        <v>4140</v>
      </c>
    </row>
    <row r="2805" spans="1:7" x14ac:dyDescent="0.25">
      <c r="A2805" s="44" t="s">
        <v>595</v>
      </c>
      <c r="B2805" s="49">
        <v>38</v>
      </c>
      <c r="C2805" s="49">
        <v>13</v>
      </c>
      <c r="D2805" s="46">
        <v>212</v>
      </c>
      <c r="E2805" s="55">
        <f>VLOOKUP(Table12[[#This Row],[Name]],M.Rd!$A:$T,MATCH(Table12[[#This Row],[L.eff]],M.Rd!$C$2:$S$2)+2,FALSE)</f>
        <v>1E-3</v>
      </c>
      <c r="F2805" s="55">
        <f>VLOOKUP(Table12[[#This Row],[Name]],V.Rd!$A:$B,2,FALSE)</f>
        <v>620</v>
      </c>
      <c r="G2805" s="55">
        <f>VLOOKUP(Table12[[#This Row],[Name]],M.Rd!$A:$T,20,FALSE)</f>
        <v>4140</v>
      </c>
    </row>
    <row r="2806" spans="1:7" x14ac:dyDescent="0.25">
      <c r="A2806" s="44" t="s">
        <v>595</v>
      </c>
      <c r="B2806" s="49">
        <v>38</v>
      </c>
      <c r="C2806" s="49">
        <v>14</v>
      </c>
      <c r="D2806" s="46">
        <v>184</v>
      </c>
      <c r="E2806" s="55">
        <f>VLOOKUP(Table12[[#This Row],[Name]],M.Rd!$A:$T,MATCH(Table12[[#This Row],[L.eff]],M.Rd!$C$2:$S$2)+2,FALSE)</f>
        <v>1E-3</v>
      </c>
      <c r="F2806" s="55">
        <f>VLOOKUP(Table12[[#This Row],[Name]],V.Rd!$A:$B,2,FALSE)</f>
        <v>620</v>
      </c>
      <c r="G2806" s="55">
        <f>VLOOKUP(Table12[[#This Row],[Name]],M.Rd!$A:$T,20,FALSE)</f>
        <v>4140</v>
      </c>
    </row>
    <row r="2807" spans="1:7" x14ac:dyDescent="0.25">
      <c r="A2807" s="43" t="s">
        <v>563</v>
      </c>
      <c r="B2807" s="48">
        <v>47.7</v>
      </c>
      <c r="C2807" s="48">
        <v>1</v>
      </c>
      <c r="D2807" s="47">
        <v>2150</v>
      </c>
      <c r="E2807" s="55">
        <f>VLOOKUP(Table12[[#This Row],[Name]],M.Rd!$A:$T,MATCH(Table12[[#This Row],[L.eff]],M.Rd!$C$2:$S$2)+2,FALSE)</f>
        <v>178</v>
      </c>
      <c r="F2807" s="55">
        <f>VLOOKUP(Table12[[#This Row],[Name]],V.Rd!$A:$B,2,FALSE)</f>
        <v>779</v>
      </c>
      <c r="G2807" s="55">
        <f>VLOOKUP(Table12[[#This Row],[Name]],M.Rd!$A:$T,20,FALSE)</f>
        <v>5110</v>
      </c>
    </row>
    <row r="2808" spans="1:7" x14ac:dyDescent="0.25">
      <c r="A2808" s="44" t="s">
        <v>563</v>
      </c>
      <c r="B2808" s="49">
        <v>47.7</v>
      </c>
      <c r="C2808" s="49">
        <v>1.5</v>
      </c>
      <c r="D2808" s="46">
        <v>2100</v>
      </c>
      <c r="E2808" s="55">
        <f>VLOOKUP(Table12[[#This Row],[Name]],M.Rd!$A:$T,MATCH(Table12[[#This Row],[L.eff]],M.Rd!$C$2:$S$2)+2,FALSE)</f>
        <v>178</v>
      </c>
      <c r="F2808" s="55">
        <f>VLOOKUP(Table12[[#This Row],[Name]],V.Rd!$A:$B,2,FALSE)</f>
        <v>779</v>
      </c>
      <c r="G2808" s="55">
        <f>VLOOKUP(Table12[[#This Row],[Name]],M.Rd!$A:$T,20,FALSE)</f>
        <v>5110</v>
      </c>
    </row>
    <row r="2809" spans="1:7" x14ac:dyDescent="0.25">
      <c r="A2809" s="44" t="s">
        <v>563</v>
      </c>
      <c r="B2809" s="49">
        <v>47.7</v>
      </c>
      <c r="C2809" s="49">
        <v>2</v>
      </c>
      <c r="D2809" s="46">
        <v>2040</v>
      </c>
      <c r="E2809" s="55">
        <f>VLOOKUP(Table12[[#This Row],[Name]],M.Rd!$A:$T,MATCH(Table12[[#This Row],[L.eff]],M.Rd!$C$2:$S$2)+2,FALSE)</f>
        <v>178</v>
      </c>
      <c r="F2809" s="55">
        <f>VLOOKUP(Table12[[#This Row],[Name]],V.Rd!$A:$B,2,FALSE)</f>
        <v>779</v>
      </c>
      <c r="G2809" s="55">
        <f>VLOOKUP(Table12[[#This Row],[Name]],M.Rd!$A:$T,20,FALSE)</f>
        <v>5110</v>
      </c>
    </row>
    <row r="2810" spans="1:7" x14ac:dyDescent="0.25">
      <c r="A2810" s="44" t="s">
        <v>563</v>
      </c>
      <c r="B2810" s="49">
        <v>47.7</v>
      </c>
      <c r="C2810" s="49">
        <v>2.5</v>
      </c>
      <c r="D2810" s="46">
        <v>1970</v>
      </c>
      <c r="E2810" s="55">
        <f>VLOOKUP(Table12[[#This Row],[Name]],M.Rd!$A:$T,MATCH(Table12[[#This Row],[L.eff]],M.Rd!$C$2:$S$2)+2,FALSE)</f>
        <v>178</v>
      </c>
      <c r="F2810" s="55">
        <f>VLOOKUP(Table12[[#This Row],[Name]],V.Rd!$A:$B,2,FALSE)</f>
        <v>779</v>
      </c>
      <c r="G2810" s="55">
        <f>VLOOKUP(Table12[[#This Row],[Name]],M.Rd!$A:$T,20,FALSE)</f>
        <v>5110</v>
      </c>
    </row>
    <row r="2811" spans="1:7" x14ac:dyDescent="0.25">
      <c r="A2811" s="44" t="s">
        <v>563</v>
      </c>
      <c r="B2811" s="49">
        <v>47.7</v>
      </c>
      <c r="C2811" s="49">
        <v>3</v>
      </c>
      <c r="D2811" s="46">
        <v>1890</v>
      </c>
      <c r="E2811" s="55">
        <f>VLOOKUP(Table12[[#This Row],[Name]],M.Rd!$A:$T,MATCH(Table12[[#This Row],[L.eff]],M.Rd!$C$2:$S$2)+2,FALSE)</f>
        <v>178</v>
      </c>
      <c r="F2811" s="55">
        <f>VLOOKUP(Table12[[#This Row],[Name]],V.Rd!$A:$B,2,FALSE)</f>
        <v>779</v>
      </c>
      <c r="G2811" s="55">
        <f>VLOOKUP(Table12[[#This Row],[Name]],M.Rd!$A:$T,20,FALSE)</f>
        <v>5110</v>
      </c>
    </row>
    <row r="2812" spans="1:7" x14ac:dyDescent="0.25">
      <c r="A2812" s="44" t="s">
        <v>563</v>
      </c>
      <c r="B2812" s="49">
        <v>47.7</v>
      </c>
      <c r="C2812" s="49">
        <v>3.5</v>
      </c>
      <c r="D2812" s="46">
        <v>1780</v>
      </c>
      <c r="E2812" s="55">
        <f>VLOOKUP(Table12[[#This Row],[Name]],M.Rd!$A:$T,MATCH(Table12[[#This Row],[L.eff]],M.Rd!$C$2:$S$2)+2,FALSE)</f>
        <v>178</v>
      </c>
      <c r="F2812" s="55">
        <f>VLOOKUP(Table12[[#This Row],[Name]],V.Rd!$A:$B,2,FALSE)</f>
        <v>779</v>
      </c>
      <c r="G2812" s="55">
        <f>VLOOKUP(Table12[[#This Row],[Name]],M.Rd!$A:$T,20,FALSE)</f>
        <v>5110</v>
      </c>
    </row>
    <row r="2813" spans="1:7" x14ac:dyDescent="0.25">
      <c r="A2813" s="44" t="s">
        <v>563</v>
      </c>
      <c r="B2813" s="49">
        <v>47.7</v>
      </c>
      <c r="C2813" s="49">
        <v>4</v>
      </c>
      <c r="D2813" s="46">
        <v>1650</v>
      </c>
      <c r="E2813" s="55">
        <f>VLOOKUP(Table12[[#This Row],[Name]],M.Rd!$A:$T,MATCH(Table12[[#This Row],[L.eff]],M.Rd!$C$2:$S$2)+2,FALSE)</f>
        <v>178</v>
      </c>
      <c r="F2813" s="55">
        <f>VLOOKUP(Table12[[#This Row],[Name]],V.Rd!$A:$B,2,FALSE)</f>
        <v>779</v>
      </c>
      <c r="G2813" s="55">
        <f>VLOOKUP(Table12[[#This Row],[Name]],M.Rd!$A:$T,20,FALSE)</f>
        <v>5110</v>
      </c>
    </row>
    <row r="2814" spans="1:7" x14ac:dyDescent="0.25">
      <c r="A2814" s="44" t="s">
        <v>563</v>
      </c>
      <c r="B2814" s="49">
        <v>47.7</v>
      </c>
      <c r="C2814" s="49">
        <v>5</v>
      </c>
      <c r="D2814" s="46">
        <v>1340</v>
      </c>
      <c r="E2814" s="55">
        <f>VLOOKUP(Table12[[#This Row],[Name]],M.Rd!$A:$T,MATCH(Table12[[#This Row],[L.eff]],M.Rd!$C$2:$S$2)+2,FALSE)</f>
        <v>178</v>
      </c>
      <c r="F2814" s="55">
        <f>VLOOKUP(Table12[[#This Row],[Name]],V.Rd!$A:$B,2,FALSE)</f>
        <v>779</v>
      </c>
      <c r="G2814" s="55">
        <f>VLOOKUP(Table12[[#This Row],[Name]],M.Rd!$A:$T,20,FALSE)</f>
        <v>5110</v>
      </c>
    </row>
    <row r="2815" spans="1:7" x14ac:dyDescent="0.25">
      <c r="A2815" s="44" t="s">
        <v>563</v>
      </c>
      <c r="B2815" s="49">
        <v>47.7</v>
      </c>
      <c r="C2815" s="49">
        <v>6</v>
      </c>
      <c r="D2815" s="46">
        <v>1040</v>
      </c>
      <c r="E2815" s="55">
        <f>VLOOKUP(Table12[[#This Row],[Name]],M.Rd!$A:$T,MATCH(Table12[[#This Row],[L.eff]],M.Rd!$C$2:$S$2)+2,FALSE)</f>
        <v>178</v>
      </c>
      <c r="F2815" s="55">
        <f>VLOOKUP(Table12[[#This Row],[Name]],V.Rd!$A:$B,2,FALSE)</f>
        <v>779</v>
      </c>
      <c r="G2815" s="55">
        <f>VLOOKUP(Table12[[#This Row],[Name]],M.Rd!$A:$T,20,FALSE)</f>
        <v>5110</v>
      </c>
    </row>
    <row r="2816" spans="1:7" x14ac:dyDescent="0.25">
      <c r="A2816" s="44" t="s">
        <v>563</v>
      </c>
      <c r="B2816" s="49">
        <v>47.7</v>
      </c>
      <c r="C2816" s="49">
        <v>7</v>
      </c>
      <c r="D2816" s="46">
        <v>813</v>
      </c>
      <c r="E2816" s="55">
        <f>VLOOKUP(Table12[[#This Row],[Name]],M.Rd!$A:$T,MATCH(Table12[[#This Row],[L.eff]],M.Rd!$C$2:$S$2)+2,FALSE)</f>
        <v>178</v>
      </c>
      <c r="F2816" s="55">
        <f>VLOOKUP(Table12[[#This Row],[Name]],V.Rd!$A:$B,2,FALSE)</f>
        <v>779</v>
      </c>
      <c r="G2816" s="55">
        <f>VLOOKUP(Table12[[#This Row],[Name]],M.Rd!$A:$T,20,FALSE)</f>
        <v>5110</v>
      </c>
    </row>
    <row r="2817" spans="1:7" x14ac:dyDescent="0.25">
      <c r="A2817" s="44" t="s">
        <v>563</v>
      </c>
      <c r="B2817" s="49">
        <v>47.7</v>
      </c>
      <c r="C2817" s="49">
        <v>8</v>
      </c>
      <c r="D2817" s="46">
        <v>644</v>
      </c>
      <c r="E2817" s="55">
        <f>VLOOKUP(Table12[[#This Row],[Name]],M.Rd!$A:$T,MATCH(Table12[[#This Row],[L.eff]],M.Rd!$C$2:$S$2)+2,FALSE)</f>
        <v>178</v>
      </c>
      <c r="F2817" s="55">
        <f>VLOOKUP(Table12[[#This Row],[Name]],V.Rd!$A:$B,2,FALSE)</f>
        <v>779</v>
      </c>
      <c r="G2817" s="55">
        <f>VLOOKUP(Table12[[#This Row],[Name]],M.Rd!$A:$T,20,FALSE)</f>
        <v>5110</v>
      </c>
    </row>
    <row r="2818" spans="1:7" x14ac:dyDescent="0.25">
      <c r="A2818" s="44" t="s">
        <v>563</v>
      </c>
      <c r="B2818" s="49">
        <v>47.7</v>
      </c>
      <c r="C2818" s="49">
        <v>9</v>
      </c>
      <c r="D2818" s="46">
        <v>521</v>
      </c>
      <c r="E2818" s="55">
        <f>VLOOKUP(Table12[[#This Row],[Name]],M.Rd!$A:$T,MATCH(Table12[[#This Row],[L.eff]],M.Rd!$C$2:$S$2)+2,FALSE)</f>
        <v>178</v>
      </c>
      <c r="F2818" s="55">
        <f>VLOOKUP(Table12[[#This Row],[Name]],V.Rd!$A:$B,2,FALSE)</f>
        <v>779</v>
      </c>
      <c r="G2818" s="55">
        <f>VLOOKUP(Table12[[#This Row],[Name]],M.Rd!$A:$T,20,FALSE)</f>
        <v>5110</v>
      </c>
    </row>
    <row r="2819" spans="1:7" x14ac:dyDescent="0.25">
      <c r="A2819" s="44" t="s">
        <v>563</v>
      </c>
      <c r="B2819" s="49">
        <v>47.7</v>
      </c>
      <c r="C2819" s="49">
        <v>10</v>
      </c>
      <c r="D2819" s="46">
        <v>429</v>
      </c>
      <c r="E2819" s="55">
        <f>VLOOKUP(Table12[[#This Row],[Name]],M.Rd!$A:$T,MATCH(Table12[[#This Row],[L.eff]],M.Rd!$C$2:$S$2)+2,FALSE)</f>
        <v>178</v>
      </c>
      <c r="F2819" s="55">
        <f>VLOOKUP(Table12[[#This Row],[Name]],V.Rd!$A:$B,2,FALSE)</f>
        <v>779</v>
      </c>
      <c r="G2819" s="55">
        <f>VLOOKUP(Table12[[#This Row],[Name]],M.Rd!$A:$T,20,FALSE)</f>
        <v>5110</v>
      </c>
    </row>
    <row r="2820" spans="1:7" x14ac:dyDescent="0.25">
      <c r="A2820" s="44" t="s">
        <v>563</v>
      </c>
      <c r="B2820" s="49">
        <v>47.7</v>
      </c>
      <c r="C2820" s="49">
        <v>11</v>
      </c>
      <c r="D2820" s="46">
        <v>359</v>
      </c>
      <c r="E2820" s="55">
        <f>VLOOKUP(Table12[[#This Row],[Name]],M.Rd!$A:$T,MATCH(Table12[[#This Row],[L.eff]],M.Rd!$C$2:$S$2)+2,FALSE)</f>
        <v>178</v>
      </c>
      <c r="F2820" s="55">
        <f>VLOOKUP(Table12[[#This Row],[Name]],V.Rd!$A:$B,2,FALSE)</f>
        <v>779</v>
      </c>
      <c r="G2820" s="55">
        <f>VLOOKUP(Table12[[#This Row],[Name]],M.Rd!$A:$T,20,FALSE)</f>
        <v>5110</v>
      </c>
    </row>
    <row r="2821" spans="1:7" x14ac:dyDescent="0.25">
      <c r="A2821" s="44" t="s">
        <v>563</v>
      </c>
      <c r="B2821" s="49">
        <v>47.7</v>
      </c>
      <c r="C2821" s="49">
        <v>12</v>
      </c>
      <c r="D2821" s="46">
        <v>304</v>
      </c>
      <c r="E2821" s="55">
        <f>VLOOKUP(Table12[[#This Row],[Name]],M.Rd!$A:$T,MATCH(Table12[[#This Row],[L.eff]],M.Rd!$C$2:$S$2)+2,FALSE)</f>
        <v>178</v>
      </c>
      <c r="F2821" s="55">
        <f>VLOOKUP(Table12[[#This Row],[Name]],V.Rd!$A:$B,2,FALSE)</f>
        <v>779</v>
      </c>
      <c r="G2821" s="55">
        <f>VLOOKUP(Table12[[#This Row],[Name]],M.Rd!$A:$T,20,FALSE)</f>
        <v>5110</v>
      </c>
    </row>
    <row r="2822" spans="1:7" x14ac:dyDescent="0.25">
      <c r="A2822" s="44" t="s">
        <v>563</v>
      </c>
      <c r="B2822" s="49">
        <v>47.7</v>
      </c>
      <c r="C2822" s="49">
        <v>13</v>
      </c>
      <c r="D2822" s="46">
        <v>261</v>
      </c>
      <c r="E2822" s="55">
        <f>VLOOKUP(Table12[[#This Row],[Name]],M.Rd!$A:$T,MATCH(Table12[[#This Row],[L.eff]],M.Rd!$C$2:$S$2)+2,FALSE)</f>
        <v>1E-3</v>
      </c>
      <c r="F2822" s="55">
        <f>VLOOKUP(Table12[[#This Row],[Name]],V.Rd!$A:$B,2,FALSE)</f>
        <v>779</v>
      </c>
      <c r="G2822" s="55">
        <f>VLOOKUP(Table12[[#This Row],[Name]],M.Rd!$A:$T,20,FALSE)</f>
        <v>5110</v>
      </c>
    </row>
    <row r="2823" spans="1:7" x14ac:dyDescent="0.25">
      <c r="A2823" s="44" t="s">
        <v>563</v>
      </c>
      <c r="B2823" s="49">
        <v>47.7</v>
      </c>
      <c r="C2823" s="49">
        <v>14</v>
      </c>
      <c r="D2823" s="46">
        <v>226</v>
      </c>
      <c r="E2823" s="55">
        <f>VLOOKUP(Table12[[#This Row],[Name]],M.Rd!$A:$T,MATCH(Table12[[#This Row],[L.eff]],M.Rd!$C$2:$S$2)+2,FALSE)</f>
        <v>1E-3</v>
      </c>
      <c r="F2823" s="55">
        <f>VLOOKUP(Table12[[#This Row],[Name]],V.Rd!$A:$B,2,FALSE)</f>
        <v>779</v>
      </c>
      <c r="G2823" s="55">
        <f>VLOOKUP(Table12[[#This Row],[Name]],M.Rd!$A:$T,20,FALSE)</f>
        <v>5110</v>
      </c>
    </row>
    <row r="2824" spans="1:7" x14ac:dyDescent="0.25">
      <c r="A2824" s="43" t="s">
        <v>568</v>
      </c>
      <c r="B2824" s="48">
        <v>58.8</v>
      </c>
      <c r="C2824" s="48">
        <v>1</v>
      </c>
      <c r="D2824" s="47">
        <v>2640</v>
      </c>
      <c r="E2824" s="55">
        <f>VLOOKUP(Table12[[#This Row],[Name]],M.Rd!$A:$T,MATCH(Table12[[#This Row],[L.eff]],M.Rd!$C$2:$S$2)+2,FALSE)</f>
        <v>222</v>
      </c>
      <c r="F2824" s="55">
        <f>VLOOKUP(Table12[[#This Row],[Name]],V.Rd!$A:$B,2,FALSE)</f>
        <v>998</v>
      </c>
      <c r="G2824" s="55">
        <f>VLOOKUP(Table12[[#This Row],[Name]],M.Rd!$A:$T,20,FALSE)</f>
        <v>6490</v>
      </c>
    </row>
    <row r="2825" spans="1:7" x14ac:dyDescent="0.25">
      <c r="A2825" s="44" t="s">
        <v>568</v>
      </c>
      <c r="B2825" s="49">
        <v>58.8</v>
      </c>
      <c r="C2825" s="49">
        <v>1.5</v>
      </c>
      <c r="D2825" s="46">
        <v>2570</v>
      </c>
      <c r="E2825" s="55">
        <f>VLOOKUP(Table12[[#This Row],[Name]],M.Rd!$A:$T,MATCH(Table12[[#This Row],[L.eff]],M.Rd!$C$2:$S$2)+2,FALSE)</f>
        <v>222</v>
      </c>
      <c r="F2825" s="55">
        <f>VLOOKUP(Table12[[#This Row],[Name]],V.Rd!$A:$B,2,FALSE)</f>
        <v>998</v>
      </c>
      <c r="G2825" s="55">
        <f>VLOOKUP(Table12[[#This Row],[Name]],M.Rd!$A:$T,20,FALSE)</f>
        <v>6490</v>
      </c>
    </row>
    <row r="2826" spans="1:7" x14ac:dyDescent="0.25">
      <c r="A2826" s="44" t="s">
        <v>568</v>
      </c>
      <c r="B2826" s="49">
        <v>58.8</v>
      </c>
      <c r="C2826" s="49">
        <v>2</v>
      </c>
      <c r="D2826" s="46">
        <v>2490</v>
      </c>
      <c r="E2826" s="55">
        <f>VLOOKUP(Table12[[#This Row],[Name]],M.Rd!$A:$T,MATCH(Table12[[#This Row],[L.eff]],M.Rd!$C$2:$S$2)+2,FALSE)</f>
        <v>222</v>
      </c>
      <c r="F2826" s="55">
        <f>VLOOKUP(Table12[[#This Row],[Name]],V.Rd!$A:$B,2,FALSE)</f>
        <v>998</v>
      </c>
      <c r="G2826" s="55">
        <f>VLOOKUP(Table12[[#This Row],[Name]],M.Rd!$A:$T,20,FALSE)</f>
        <v>6490</v>
      </c>
    </row>
    <row r="2827" spans="1:7" x14ac:dyDescent="0.25">
      <c r="A2827" s="44" t="s">
        <v>568</v>
      </c>
      <c r="B2827" s="49">
        <v>58.8</v>
      </c>
      <c r="C2827" s="49">
        <v>2.5</v>
      </c>
      <c r="D2827" s="46">
        <v>2390</v>
      </c>
      <c r="E2827" s="55">
        <f>VLOOKUP(Table12[[#This Row],[Name]],M.Rd!$A:$T,MATCH(Table12[[#This Row],[L.eff]],M.Rd!$C$2:$S$2)+2,FALSE)</f>
        <v>222</v>
      </c>
      <c r="F2827" s="55">
        <f>VLOOKUP(Table12[[#This Row],[Name]],V.Rd!$A:$B,2,FALSE)</f>
        <v>998</v>
      </c>
      <c r="G2827" s="55">
        <f>VLOOKUP(Table12[[#This Row],[Name]],M.Rd!$A:$T,20,FALSE)</f>
        <v>6490</v>
      </c>
    </row>
    <row r="2828" spans="1:7" x14ac:dyDescent="0.25">
      <c r="A2828" s="44" t="s">
        <v>568</v>
      </c>
      <c r="B2828" s="49">
        <v>58.8</v>
      </c>
      <c r="C2828" s="49">
        <v>3</v>
      </c>
      <c r="D2828" s="46">
        <v>2270</v>
      </c>
      <c r="E2828" s="55">
        <f>VLOOKUP(Table12[[#This Row],[Name]],M.Rd!$A:$T,MATCH(Table12[[#This Row],[L.eff]],M.Rd!$C$2:$S$2)+2,FALSE)</f>
        <v>222</v>
      </c>
      <c r="F2828" s="55">
        <f>VLOOKUP(Table12[[#This Row],[Name]],V.Rd!$A:$B,2,FALSE)</f>
        <v>998</v>
      </c>
      <c r="G2828" s="55">
        <f>VLOOKUP(Table12[[#This Row],[Name]],M.Rd!$A:$T,20,FALSE)</f>
        <v>6490</v>
      </c>
    </row>
    <row r="2829" spans="1:7" x14ac:dyDescent="0.25">
      <c r="A2829" s="44" t="s">
        <v>568</v>
      </c>
      <c r="B2829" s="49">
        <v>58.8</v>
      </c>
      <c r="C2829" s="49">
        <v>3.5</v>
      </c>
      <c r="D2829" s="46">
        <v>2110</v>
      </c>
      <c r="E2829" s="55">
        <f>VLOOKUP(Table12[[#This Row],[Name]],M.Rd!$A:$T,MATCH(Table12[[#This Row],[L.eff]],M.Rd!$C$2:$S$2)+2,FALSE)</f>
        <v>222</v>
      </c>
      <c r="F2829" s="55">
        <f>VLOOKUP(Table12[[#This Row],[Name]],V.Rd!$A:$B,2,FALSE)</f>
        <v>998</v>
      </c>
      <c r="G2829" s="55">
        <f>VLOOKUP(Table12[[#This Row],[Name]],M.Rd!$A:$T,20,FALSE)</f>
        <v>6490</v>
      </c>
    </row>
    <row r="2830" spans="1:7" x14ac:dyDescent="0.25">
      <c r="A2830" s="44" t="s">
        <v>568</v>
      </c>
      <c r="B2830" s="49">
        <v>58.8</v>
      </c>
      <c r="C2830" s="49">
        <v>4</v>
      </c>
      <c r="D2830" s="46">
        <v>1920</v>
      </c>
      <c r="E2830" s="55">
        <f>VLOOKUP(Table12[[#This Row],[Name]],M.Rd!$A:$T,MATCH(Table12[[#This Row],[L.eff]],M.Rd!$C$2:$S$2)+2,FALSE)</f>
        <v>222</v>
      </c>
      <c r="F2830" s="55">
        <f>VLOOKUP(Table12[[#This Row],[Name]],V.Rd!$A:$B,2,FALSE)</f>
        <v>998</v>
      </c>
      <c r="G2830" s="55">
        <f>VLOOKUP(Table12[[#This Row],[Name]],M.Rd!$A:$T,20,FALSE)</f>
        <v>6490</v>
      </c>
    </row>
    <row r="2831" spans="1:7" x14ac:dyDescent="0.25">
      <c r="A2831" s="44" t="s">
        <v>568</v>
      </c>
      <c r="B2831" s="49">
        <v>58.8</v>
      </c>
      <c r="C2831" s="49">
        <v>5</v>
      </c>
      <c r="D2831" s="46">
        <v>1500</v>
      </c>
      <c r="E2831" s="55">
        <f>VLOOKUP(Table12[[#This Row],[Name]],M.Rd!$A:$T,MATCH(Table12[[#This Row],[L.eff]],M.Rd!$C$2:$S$2)+2,FALSE)</f>
        <v>222</v>
      </c>
      <c r="F2831" s="55">
        <f>VLOOKUP(Table12[[#This Row],[Name]],V.Rd!$A:$B,2,FALSE)</f>
        <v>998</v>
      </c>
      <c r="G2831" s="55">
        <f>VLOOKUP(Table12[[#This Row],[Name]],M.Rd!$A:$T,20,FALSE)</f>
        <v>6490</v>
      </c>
    </row>
    <row r="2832" spans="1:7" x14ac:dyDescent="0.25">
      <c r="A2832" s="44" t="s">
        <v>568</v>
      </c>
      <c r="B2832" s="49">
        <v>58.8</v>
      </c>
      <c r="C2832" s="49">
        <v>6</v>
      </c>
      <c r="D2832" s="46">
        <v>1140</v>
      </c>
      <c r="E2832" s="55">
        <f>VLOOKUP(Table12[[#This Row],[Name]],M.Rd!$A:$T,MATCH(Table12[[#This Row],[L.eff]],M.Rd!$C$2:$S$2)+2,FALSE)</f>
        <v>222</v>
      </c>
      <c r="F2832" s="55">
        <f>VLOOKUP(Table12[[#This Row],[Name]],V.Rd!$A:$B,2,FALSE)</f>
        <v>998</v>
      </c>
      <c r="G2832" s="55">
        <f>VLOOKUP(Table12[[#This Row],[Name]],M.Rd!$A:$T,20,FALSE)</f>
        <v>6490</v>
      </c>
    </row>
    <row r="2833" spans="1:7" x14ac:dyDescent="0.25">
      <c r="A2833" s="44" t="s">
        <v>568</v>
      </c>
      <c r="B2833" s="49">
        <v>58.8</v>
      </c>
      <c r="C2833" s="49">
        <v>7</v>
      </c>
      <c r="D2833" s="46">
        <v>879</v>
      </c>
      <c r="E2833" s="55">
        <f>VLOOKUP(Table12[[#This Row],[Name]],M.Rd!$A:$T,MATCH(Table12[[#This Row],[L.eff]],M.Rd!$C$2:$S$2)+2,FALSE)</f>
        <v>222</v>
      </c>
      <c r="F2833" s="55">
        <f>VLOOKUP(Table12[[#This Row],[Name]],V.Rd!$A:$B,2,FALSE)</f>
        <v>998</v>
      </c>
      <c r="G2833" s="55">
        <f>VLOOKUP(Table12[[#This Row],[Name]],M.Rd!$A:$T,20,FALSE)</f>
        <v>6490</v>
      </c>
    </row>
    <row r="2834" spans="1:7" x14ac:dyDescent="0.25">
      <c r="A2834" s="44" t="s">
        <v>568</v>
      </c>
      <c r="B2834" s="49">
        <v>58.8</v>
      </c>
      <c r="C2834" s="49">
        <v>8</v>
      </c>
      <c r="D2834" s="46">
        <v>692</v>
      </c>
      <c r="E2834" s="55">
        <f>VLOOKUP(Table12[[#This Row],[Name]],M.Rd!$A:$T,MATCH(Table12[[#This Row],[L.eff]],M.Rd!$C$2:$S$2)+2,FALSE)</f>
        <v>222</v>
      </c>
      <c r="F2834" s="55">
        <f>VLOOKUP(Table12[[#This Row],[Name]],V.Rd!$A:$B,2,FALSE)</f>
        <v>998</v>
      </c>
      <c r="G2834" s="55">
        <f>VLOOKUP(Table12[[#This Row],[Name]],M.Rd!$A:$T,20,FALSE)</f>
        <v>6490</v>
      </c>
    </row>
    <row r="2835" spans="1:7" x14ac:dyDescent="0.25">
      <c r="A2835" s="44" t="s">
        <v>568</v>
      </c>
      <c r="B2835" s="49">
        <v>58.8</v>
      </c>
      <c r="C2835" s="49">
        <v>9</v>
      </c>
      <c r="D2835" s="46">
        <v>558</v>
      </c>
      <c r="E2835" s="55">
        <f>VLOOKUP(Table12[[#This Row],[Name]],M.Rd!$A:$T,MATCH(Table12[[#This Row],[L.eff]],M.Rd!$C$2:$S$2)+2,FALSE)</f>
        <v>222</v>
      </c>
      <c r="F2835" s="55">
        <f>VLOOKUP(Table12[[#This Row],[Name]],V.Rd!$A:$B,2,FALSE)</f>
        <v>998</v>
      </c>
      <c r="G2835" s="55">
        <f>VLOOKUP(Table12[[#This Row],[Name]],M.Rd!$A:$T,20,FALSE)</f>
        <v>6490</v>
      </c>
    </row>
    <row r="2836" spans="1:7" x14ac:dyDescent="0.25">
      <c r="A2836" s="44" t="s">
        <v>568</v>
      </c>
      <c r="B2836" s="49">
        <v>58.8</v>
      </c>
      <c r="C2836" s="49">
        <v>10</v>
      </c>
      <c r="D2836" s="46">
        <v>458</v>
      </c>
      <c r="E2836" s="55">
        <f>VLOOKUP(Table12[[#This Row],[Name]],M.Rd!$A:$T,MATCH(Table12[[#This Row],[L.eff]],M.Rd!$C$2:$S$2)+2,FALSE)</f>
        <v>222</v>
      </c>
      <c r="F2836" s="55">
        <f>VLOOKUP(Table12[[#This Row],[Name]],V.Rd!$A:$B,2,FALSE)</f>
        <v>998</v>
      </c>
      <c r="G2836" s="55">
        <f>VLOOKUP(Table12[[#This Row],[Name]],M.Rd!$A:$T,20,FALSE)</f>
        <v>6490</v>
      </c>
    </row>
    <row r="2837" spans="1:7" x14ac:dyDescent="0.25">
      <c r="A2837" s="44" t="s">
        <v>568</v>
      </c>
      <c r="B2837" s="49">
        <v>58.8</v>
      </c>
      <c r="C2837" s="49">
        <v>11</v>
      </c>
      <c r="D2837" s="46">
        <v>383</v>
      </c>
      <c r="E2837" s="55">
        <f>VLOOKUP(Table12[[#This Row],[Name]],M.Rd!$A:$T,MATCH(Table12[[#This Row],[L.eff]],M.Rd!$C$2:$S$2)+2,FALSE)</f>
        <v>1E-3</v>
      </c>
      <c r="F2837" s="55">
        <f>VLOOKUP(Table12[[#This Row],[Name]],V.Rd!$A:$B,2,FALSE)</f>
        <v>998</v>
      </c>
      <c r="G2837" s="55">
        <f>VLOOKUP(Table12[[#This Row],[Name]],M.Rd!$A:$T,20,FALSE)</f>
        <v>6490</v>
      </c>
    </row>
    <row r="2838" spans="1:7" x14ac:dyDescent="0.25">
      <c r="A2838" s="44" t="s">
        <v>568</v>
      </c>
      <c r="B2838" s="49">
        <v>58.8</v>
      </c>
      <c r="C2838" s="49">
        <v>12</v>
      </c>
      <c r="D2838" s="46">
        <v>324</v>
      </c>
      <c r="E2838" s="55">
        <f>VLOOKUP(Table12[[#This Row],[Name]],M.Rd!$A:$T,MATCH(Table12[[#This Row],[L.eff]],M.Rd!$C$2:$S$2)+2,FALSE)</f>
        <v>1E-3</v>
      </c>
      <c r="F2838" s="55">
        <f>VLOOKUP(Table12[[#This Row],[Name]],V.Rd!$A:$B,2,FALSE)</f>
        <v>998</v>
      </c>
      <c r="G2838" s="55">
        <f>VLOOKUP(Table12[[#This Row],[Name]],M.Rd!$A:$T,20,FALSE)</f>
        <v>6490</v>
      </c>
    </row>
    <row r="2839" spans="1:7" x14ac:dyDescent="0.25">
      <c r="A2839" s="44" t="s">
        <v>568</v>
      </c>
      <c r="B2839" s="49">
        <v>58.8</v>
      </c>
      <c r="C2839" s="49">
        <v>13</v>
      </c>
      <c r="D2839" s="46">
        <v>278</v>
      </c>
      <c r="E2839" s="55">
        <f>VLOOKUP(Table12[[#This Row],[Name]],M.Rd!$A:$T,MATCH(Table12[[#This Row],[L.eff]],M.Rd!$C$2:$S$2)+2,FALSE)</f>
        <v>1E-3</v>
      </c>
      <c r="F2839" s="55">
        <f>VLOOKUP(Table12[[#This Row],[Name]],V.Rd!$A:$B,2,FALSE)</f>
        <v>998</v>
      </c>
      <c r="G2839" s="55">
        <f>VLOOKUP(Table12[[#This Row],[Name]],M.Rd!$A:$T,20,FALSE)</f>
        <v>6490</v>
      </c>
    </row>
    <row r="2840" spans="1:7" x14ac:dyDescent="0.25">
      <c r="A2840" s="44" t="s">
        <v>568</v>
      </c>
      <c r="B2840" s="49">
        <v>58.8</v>
      </c>
      <c r="C2840" s="49">
        <v>14</v>
      </c>
      <c r="D2840" s="46">
        <v>241</v>
      </c>
      <c r="E2840" s="55">
        <f>VLOOKUP(Table12[[#This Row],[Name]],M.Rd!$A:$T,MATCH(Table12[[#This Row],[L.eff]],M.Rd!$C$2:$S$2)+2,FALSE)</f>
        <v>1E-3</v>
      </c>
      <c r="F2840" s="55">
        <f>VLOOKUP(Table12[[#This Row],[Name]],V.Rd!$A:$B,2,FALSE)</f>
        <v>998</v>
      </c>
      <c r="G2840" s="55">
        <f>VLOOKUP(Table12[[#This Row],[Name]],M.Rd!$A:$T,20,FALSE)</f>
        <v>6490</v>
      </c>
    </row>
    <row r="2841" spans="1:7" x14ac:dyDescent="0.25">
      <c r="A2841" s="43" t="s">
        <v>569</v>
      </c>
      <c r="B2841" s="48">
        <v>72.3</v>
      </c>
      <c r="C2841" s="48">
        <v>1</v>
      </c>
      <c r="D2841" s="47">
        <v>3240</v>
      </c>
      <c r="E2841" s="55">
        <f>VLOOKUP(Table12[[#This Row],[Name]],M.Rd!$A:$T,MATCH(Table12[[#This Row],[L.eff]],M.Rd!$C$2:$S$2)+2,FALSE)</f>
        <v>268</v>
      </c>
      <c r="F2841" s="55">
        <f>VLOOKUP(Table12[[#This Row],[Name]],V.Rd!$A:$B,2,FALSE)</f>
        <v>1230</v>
      </c>
      <c r="G2841" s="55">
        <f>VLOOKUP(Table12[[#This Row],[Name]],M.Rd!$A:$T,20,FALSE)</f>
        <v>7770</v>
      </c>
    </row>
    <row r="2842" spans="1:7" x14ac:dyDescent="0.25">
      <c r="A2842" s="44" t="s">
        <v>569</v>
      </c>
      <c r="B2842" s="49">
        <v>72.3</v>
      </c>
      <c r="C2842" s="49">
        <v>1.5</v>
      </c>
      <c r="D2842" s="46">
        <v>3160</v>
      </c>
      <c r="E2842" s="55">
        <f>VLOOKUP(Table12[[#This Row],[Name]],M.Rd!$A:$T,MATCH(Table12[[#This Row],[L.eff]],M.Rd!$C$2:$S$2)+2,FALSE)</f>
        <v>268</v>
      </c>
      <c r="F2842" s="55">
        <f>VLOOKUP(Table12[[#This Row],[Name]],V.Rd!$A:$B,2,FALSE)</f>
        <v>1230</v>
      </c>
      <c r="G2842" s="55">
        <f>VLOOKUP(Table12[[#This Row],[Name]],M.Rd!$A:$T,20,FALSE)</f>
        <v>7770</v>
      </c>
    </row>
    <row r="2843" spans="1:7" x14ac:dyDescent="0.25">
      <c r="A2843" s="44" t="s">
        <v>569</v>
      </c>
      <c r="B2843" s="49">
        <v>72.3</v>
      </c>
      <c r="C2843" s="49">
        <v>2</v>
      </c>
      <c r="D2843" s="46">
        <v>3050</v>
      </c>
      <c r="E2843" s="55">
        <f>VLOOKUP(Table12[[#This Row],[Name]],M.Rd!$A:$T,MATCH(Table12[[#This Row],[L.eff]],M.Rd!$C$2:$S$2)+2,FALSE)</f>
        <v>268</v>
      </c>
      <c r="F2843" s="55">
        <f>VLOOKUP(Table12[[#This Row],[Name]],V.Rd!$A:$B,2,FALSE)</f>
        <v>1230</v>
      </c>
      <c r="G2843" s="55">
        <f>VLOOKUP(Table12[[#This Row],[Name]],M.Rd!$A:$T,20,FALSE)</f>
        <v>7770</v>
      </c>
    </row>
    <row r="2844" spans="1:7" x14ac:dyDescent="0.25">
      <c r="A2844" s="44" t="s">
        <v>569</v>
      </c>
      <c r="B2844" s="49">
        <v>72.3</v>
      </c>
      <c r="C2844" s="49">
        <v>2.5</v>
      </c>
      <c r="D2844" s="46">
        <v>2930</v>
      </c>
      <c r="E2844" s="55">
        <f>VLOOKUP(Table12[[#This Row],[Name]],M.Rd!$A:$T,MATCH(Table12[[#This Row],[L.eff]],M.Rd!$C$2:$S$2)+2,FALSE)</f>
        <v>268</v>
      </c>
      <c r="F2844" s="55">
        <f>VLOOKUP(Table12[[#This Row],[Name]],V.Rd!$A:$B,2,FALSE)</f>
        <v>1230</v>
      </c>
      <c r="G2844" s="55">
        <f>VLOOKUP(Table12[[#This Row],[Name]],M.Rd!$A:$T,20,FALSE)</f>
        <v>7770</v>
      </c>
    </row>
    <row r="2845" spans="1:7" x14ac:dyDescent="0.25">
      <c r="A2845" s="44" t="s">
        <v>569</v>
      </c>
      <c r="B2845" s="49">
        <v>72.3</v>
      </c>
      <c r="C2845" s="49">
        <v>3</v>
      </c>
      <c r="D2845" s="46">
        <v>2770</v>
      </c>
      <c r="E2845" s="55">
        <f>VLOOKUP(Table12[[#This Row],[Name]],M.Rd!$A:$T,MATCH(Table12[[#This Row],[L.eff]],M.Rd!$C$2:$S$2)+2,FALSE)</f>
        <v>268</v>
      </c>
      <c r="F2845" s="55">
        <f>VLOOKUP(Table12[[#This Row],[Name]],V.Rd!$A:$B,2,FALSE)</f>
        <v>1230</v>
      </c>
      <c r="G2845" s="55">
        <f>VLOOKUP(Table12[[#This Row],[Name]],M.Rd!$A:$T,20,FALSE)</f>
        <v>7770</v>
      </c>
    </row>
    <row r="2846" spans="1:7" x14ac:dyDescent="0.25">
      <c r="A2846" s="44" t="s">
        <v>569</v>
      </c>
      <c r="B2846" s="49">
        <v>72.3</v>
      </c>
      <c r="C2846" s="49">
        <v>3.5</v>
      </c>
      <c r="D2846" s="46">
        <v>2560</v>
      </c>
      <c r="E2846" s="55">
        <f>VLOOKUP(Table12[[#This Row],[Name]],M.Rd!$A:$T,MATCH(Table12[[#This Row],[L.eff]],M.Rd!$C$2:$S$2)+2,FALSE)</f>
        <v>268</v>
      </c>
      <c r="F2846" s="55">
        <f>VLOOKUP(Table12[[#This Row],[Name]],V.Rd!$A:$B,2,FALSE)</f>
        <v>1230</v>
      </c>
      <c r="G2846" s="55">
        <f>VLOOKUP(Table12[[#This Row],[Name]],M.Rd!$A:$T,20,FALSE)</f>
        <v>7770</v>
      </c>
    </row>
    <row r="2847" spans="1:7" x14ac:dyDescent="0.25">
      <c r="A2847" s="44" t="s">
        <v>569</v>
      </c>
      <c r="B2847" s="49">
        <v>72.3</v>
      </c>
      <c r="C2847" s="49">
        <v>4</v>
      </c>
      <c r="D2847" s="46">
        <v>2320</v>
      </c>
      <c r="E2847" s="55">
        <f>VLOOKUP(Table12[[#This Row],[Name]],M.Rd!$A:$T,MATCH(Table12[[#This Row],[L.eff]],M.Rd!$C$2:$S$2)+2,FALSE)</f>
        <v>268</v>
      </c>
      <c r="F2847" s="55">
        <f>VLOOKUP(Table12[[#This Row],[Name]],V.Rd!$A:$B,2,FALSE)</f>
        <v>1230</v>
      </c>
      <c r="G2847" s="55">
        <f>VLOOKUP(Table12[[#This Row],[Name]],M.Rd!$A:$T,20,FALSE)</f>
        <v>7770</v>
      </c>
    </row>
    <row r="2848" spans="1:7" x14ac:dyDescent="0.25">
      <c r="A2848" s="44" t="s">
        <v>569</v>
      </c>
      <c r="B2848" s="49">
        <v>72.3</v>
      </c>
      <c r="C2848" s="49">
        <v>5</v>
      </c>
      <c r="D2848" s="46">
        <v>1790</v>
      </c>
      <c r="E2848" s="55">
        <f>VLOOKUP(Table12[[#This Row],[Name]],M.Rd!$A:$T,MATCH(Table12[[#This Row],[L.eff]],M.Rd!$C$2:$S$2)+2,FALSE)</f>
        <v>268</v>
      </c>
      <c r="F2848" s="55">
        <f>VLOOKUP(Table12[[#This Row],[Name]],V.Rd!$A:$B,2,FALSE)</f>
        <v>1230</v>
      </c>
      <c r="G2848" s="55">
        <f>VLOOKUP(Table12[[#This Row],[Name]],M.Rd!$A:$T,20,FALSE)</f>
        <v>7770</v>
      </c>
    </row>
    <row r="2849" spans="1:7" x14ac:dyDescent="0.25">
      <c r="A2849" s="44" t="s">
        <v>569</v>
      </c>
      <c r="B2849" s="49">
        <v>72.3</v>
      </c>
      <c r="C2849" s="49">
        <v>6</v>
      </c>
      <c r="D2849" s="46">
        <v>1360</v>
      </c>
      <c r="E2849" s="55">
        <f>VLOOKUP(Table12[[#This Row],[Name]],M.Rd!$A:$T,MATCH(Table12[[#This Row],[L.eff]],M.Rd!$C$2:$S$2)+2,FALSE)</f>
        <v>268</v>
      </c>
      <c r="F2849" s="55">
        <f>VLOOKUP(Table12[[#This Row],[Name]],V.Rd!$A:$B,2,FALSE)</f>
        <v>1230</v>
      </c>
      <c r="G2849" s="55">
        <f>VLOOKUP(Table12[[#This Row],[Name]],M.Rd!$A:$T,20,FALSE)</f>
        <v>7770</v>
      </c>
    </row>
    <row r="2850" spans="1:7" x14ac:dyDescent="0.25">
      <c r="A2850" s="44" t="s">
        <v>569</v>
      </c>
      <c r="B2850" s="49">
        <v>72.3</v>
      </c>
      <c r="C2850" s="49">
        <v>7</v>
      </c>
      <c r="D2850" s="46">
        <v>1040</v>
      </c>
      <c r="E2850" s="55">
        <f>VLOOKUP(Table12[[#This Row],[Name]],M.Rd!$A:$T,MATCH(Table12[[#This Row],[L.eff]],M.Rd!$C$2:$S$2)+2,FALSE)</f>
        <v>268</v>
      </c>
      <c r="F2850" s="55">
        <f>VLOOKUP(Table12[[#This Row],[Name]],V.Rd!$A:$B,2,FALSE)</f>
        <v>1230</v>
      </c>
      <c r="G2850" s="55">
        <f>VLOOKUP(Table12[[#This Row],[Name]],M.Rd!$A:$T,20,FALSE)</f>
        <v>7770</v>
      </c>
    </row>
    <row r="2851" spans="1:7" x14ac:dyDescent="0.25">
      <c r="A2851" s="44" t="s">
        <v>569</v>
      </c>
      <c r="B2851" s="49">
        <v>72.3</v>
      </c>
      <c r="C2851" s="49">
        <v>8</v>
      </c>
      <c r="D2851" s="46">
        <v>822</v>
      </c>
      <c r="E2851" s="55">
        <f>VLOOKUP(Table12[[#This Row],[Name]],M.Rd!$A:$T,MATCH(Table12[[#This Row],[L.eff]],M.Rd!$C$2:$S$2)+2,FALSE)</f>
        <v>268</v>
      </c>
      <c r="F2851" s="55">
        <f>VLOOKUP(Table12[[#This Row],[Name]],V.Rd!$A:$B,2,FALSE)</f>
        <v>1230</v>
      </c>
      <c r="G2851" s="55">
        <f>VLOOKUP(Table12[[#This Row],[Name]],M.Rd!$A:$T,20,FALSE)</f>
        <v>7770</v>
      </c>
    </row>
    <row r="2852" spans="1:7" x14ac:dyDescent="0.25">
      <c r="A2852" s="44" t="s">
        <v>569</v>
      </c>
      <c r="B2852" s="49">
        <v>72.3</v>
      </c>
      <c r="C2852" s="49">
        <v>9</v>
      </c>
      <c r="D2852" s="46">
        <v>661</v>
      </c>
      <c r="E2852" s="55">
        <f>VLOOKUP(Table12[[#This Row],[Name]],M.Rd!$A:$T,MATCH(Table12[[#This Row],[L.eff]],M.Rd!$C$2:$S$2)+2,FALSE)</f>
        <v>268</v>
      </c>
      <c r="F2852" s="55">
        <f>VLOOKUP(Table12[[#This Row],[Name]],V.Rd!$A:$B,2,FALSE)</f>
        <v>1230</v>
      </c>
      <c r="G2852" s="55">
        <f>VLOOKUP(Table12[[#This Row],[Name]],M.Rd!$A:$T,20,FALSE)</f>
        <v>7770</v>
      </c>
    </row>
    <row r="2853" spans="1:7" x14ac:dyDescent="0.25">
      <c r="A2853" s="44" t="s">
        <v>569</v>
      </c>
      <c r="B2853" s="49">
        <v>72.3</v>
      </c>
      <c r="C2853" s="49">
        <v>10</v>
      </c>
      <c r="D2853" s="46">
        <v>543</v>
      </c>
      <c r="E2853" s="55">
        <f>VLOOKUP(Table12[[#This Row],[Name]],M.Rd!$A:$T,MATCH(Table12[[#This Row],[L.eff]],M.Rd!$C$2:$S$2)+2,FALSE)</f>
        <v>268</v>
      </c>
      <c r="F2853" s="55">
        <f>VLOOKUP(Table12[[#This Row],[Name]],V.Rd!$A:$B,2,FALSE)</f>
        <v>1230</v>
      </c>
      <c r="G2853" s="55">
        <f>VLOOKUP(Table12[[#This Row],[Name]],M.Rd!$A:$T,20,FALSE)</f>
        <v>7770</v>
      </c>
    </row>
    <row r="2854" spans="1:7" x14ac:dyDescent="0.25">
      <c r="A2854" s="44" t="s">
        <v>569</v>
      </c>
      <c r="B2854" s="49">
        <v>72.3</v>
      </c>
      <c r="C2854" s="49">
        <v>11</v>
      </c>
      <c r="D2854" s="46">
        <v>453</v>
      </c>
      <c r="E2854" s="55">
        <f>VLOOKUP(Table12[[#This Row],[Name]],M.Rd!$A:$T,MATCH(Table12[[#This Row],[L.eff]],M.Rd!$C$2:$S$2)+2,FALSE)</f>
        <v>1E-3</v>
      </c>
      <c r="F2854" s="55">
        <f>VLOOKUP(Table12[[#This Row],[Name]],V.Rd!$A:$B,2,FALSE)</f>
        <v>1230</v>
      </c>
      <c r="G2854" s="55">
        <f>VLOOKUP(Table12[[#This Row],[Name]],M.Rd!$A:$T,20,FALSE)</f>
        <v>7770</v>
      </c>
    </row>
    <row r="2855" spans="1:7" x14ac:dyDescent="0.25">
      <c r="A2855" s="44" t="s">
        <v>569</v>
      </c>
      <c r="B2855" s="49">
        <v>72.3</v>
      </c>
      <c r="C2855" s="49">
        <v>12</v>
      </c>
      <c r="D2855" s="46">
        <v>384</v>
      </c>
      <c r="E2855" s="55">
        <f>VLOOKUP(Table12[[#This Row],[Name]],M.Rd!$A:$T,MATCH(Table12[[#This Row],[L.eff]],M.Rd!$C$2:$S$2)+2,FALSE)</f>
        <v>1E-3</v>
      </c>
      <c r="F2855" s="55">
        <f>VLOOKUP(Table12[[#This Row],[Name]],V.Rd!$A:$B,2,FALSE)</f>
        <v>1230</v>
      </c>
      <c r="G2855" s="55">
        <f>VLOOKUP(Table12[[#This Row],[Name]],M.Rd!$A:$T,20,FALSE)</f>
        <v>7770</v>
      </c>
    </row>
    <row r="2856" spans="1:7" x14ac:dyDescent="0.25">
      <c r="A2856" s="44" t="s">
        <v>569</v>
      </c>
      <c r="B2856" s="49">
        <v>72.3</v>
      </c>
      <c r="C2856" s="49">
        <v>13</v>
      </c>
      <c r="D2856" s="46">
        <v>329</v>
      </c>
      <c r="E2856" s="55">
        <f>VLOOKUP(Table12[[#This Row],[Name]],M.Rd!$A:$T,MATCH(Table12[[#This Row],[L.eff]],M.Rd!$C$2:$S$2)+2,FALSE)</f>
        <v>1E-3</v>
      </c>
      <c r="F2856" s="55">
        <f>VLOOKUP(Table12[[#This Row],[Name]],V.Rd!$A:$B,2,FALSE)</f>
        <v>1230</v>
      </c>
      <c r="G2856" s="55">
        <f>VLOOKUP(Table12[[#This Row],[Name]],M.Rd!$A:$T,20,FALSE)</f>
        <v>7770</v>
      </c>
    </row>
    <row r="2857" spans="1:7" x14ac:dyDescent="0.25">
      <c r="A2857" s="44" t="s">
        <v>569</v>
      </c>
      <c r="B2857" s="49">
        <v>72.3</v>
      </c>
      <c r="C2857" s="49">
        <v>14</v>
      </c>
      <c r="D2857" s="46">
        <v>285</v>
      </c>
      <c r="E2857" s="55">
        <f>VLOOKUP(Table12[[#This Row],[Name]],M.Rd!$A:$T,MATCH(Table12[[#This Row],[L.eff]],M.Rd!$C$2:$S$2)+2,FALSE)</f>
        <v>1E-3</v>
      </c>
      <c r="F2857" s="55">
        <f>VLOOKUP(Table12[[#This Row],[Name]],V.Rd!$A:$B,2,FALSE)</f>
        <v>1230</v>
      </c>
      <c r="G2857" s="55">
        <f>VLOOKUP(Table12[[#This Row],[Name]],M.Rd!$A:$T,20,FALSE)</f>
        <v>7770</v>
      </c>
    </row>
    <row r="2858" spans="1:7" x14ac:dyDescent="0.25">
      <c r="A2858" s="43" t="s">
        <v>570</v>
      </c>
      <c r="B2858" s="48">
        <v>90.3</v>
      </c>
      <c r="C2858" s="48">
        <v>1</v>
      </c>
      <c r="D2858" s="47">
        <v>4050</v>
      </c>
      <c r="E2858" s="55">
        <f>VLOOKUP(Table12[[#This Row],[Name]],M.Rd!$A:$T,MATCH(Table12[[#This Row],[L.eff]],M.Rd!$C$2:$S$2)+2,FALSE)</f>
        <v>328</v>
      </c>
      <c r="F2858" s="55">
        <f>VLOOKUP(Table12[[#This Row],[Name]],V.Rd!$A:$B,2,FALSE)</f>
        <v>1530</v>
      </c>
      <c r="G2858" s="55">
        <f>VLOOKUP(Table12[[#This Row],[Name]],M.Rd!$A:$T,20,FALSE)</f>
        <v>9340</v>
      </c>
    </row>
    <row r="2859" spans="1:7" x14ac:dyDescent="0.25">
      <c r="A2859" s="44" t="s">
        <v>570</v>
      </c>
      <c r="B2859" s="49">
        <v>90.3</v>
      </c>
      <c r="C2859" s="49">
        <v>1.5</v>
      </c>
      <c r="D2859" s="46">
        <v>3930</v>
      </c>
      <c r="E2859" s="55">
        <f>VLOOKUP(Table12[[#This Row],[Name]],M.Rd!$A:$T,MATCH(Table12[[#This Row],[L.eff]],M.Rd!$C$2:$S$2)+2,FALSE)</f>
        <v>328</v>
      </c>
      <c r="F2859" s="55">
        <f>VLOOKUP(Table12[[#This Row],[Name]],V.Rd!$A:$B,2,FALSE)</f>
        <v>1530</v>
      </c>
      <c r="G2859" s="55">
        <f>VLOOKUP(Table12[[#This Row],[Name]],M.Rd!$A:$T,20,FALSE)</f>
        <v>9340</v>
      </c>
    </row>
    <row r="2860" spans="1:7" x14ac:dyDescent="0.25">
      <c r="A2860" s="44" t="s">
        <v>570</v>
      </c>
      <c r="B2860" s="49">
        <v>90.3</v>
      </c>
      <c r="C2860" s="49">
        <v>2</v>
      </c>
      <c r="D2860" s="46">
        <v>3800</v>
      </c>
      <c r="E2860" s="55">
        <f>VLOOKUP(Table12[[#This Row],[Name]],M.Rd!$A:$T,MATCH(Table12[[#This Row],[L.eff]],M.Rd!$C$2:$S$2)+2,FALSE)</f>
        <v>328</v>
      </c>
      <c r="F2860" s="55">
        <f>VLOOKUP(Table12[[#This Row],[Name]],V.Rd!$A:$B,2,FALSE)</f>
        <v>1530</v>
      </c>
      <c r="G2860" s="55">
        <f>VLOOKUP(Table12[[#This Row],[Name]],M.Rd!$A:$T,20,FALSE)</f>
        <v>9340</v>
      </c>
    </row>
    <row r="2861" spans="1:7" x14ac:dyDescent="0.25">
      <c r="A2861" s="44" t="s">
        <v>570</v>
      </c>
      <c r="B2861" s="49">
        <v>90.3</v>
      </c>
      <c r="C2861" s="49">
        <v>2.5</v>
      </c>
      <c r="D2861" s="46">
        <v>3630</v>
      </c>
      <c r="E2861" s="55">
        <f>VLOOKUP(Table12[[#This Row],[Name]],M.Rd!$A:$T,MATCH(Table12[[#This Row],[L.eff]],M.Rd!$C$2:$S$2)+2,FALSE)</f>
        <v>328</v>
      </c>
      <c r="F2861" s="55">
        <f>VLOOKUP(Table12[[#This Row],[Name]],V.Rd!$A:$B,2,FALSE)</f>
        <v>1530</v>
      </c>
      <c r="G2861" s="55">
        <f>VLOOKUP(Table12[[#This Row],[Name]],M.Rd!$A:$T,20,FALSE)</f>
        <v>9340</v>
      </c>
    </row>
    <row r="2862" spans="1:7" x14ac:dyDescent="0.25">
      <c r="A2862" s="44" t="s">
        <v>570</v>
      </c>
      <c r="B2862" s="49">
        <v>90.3</v>
      </c>
      <c r="C2862" s="49">
        <v>3</v>
      </c>
      <c r="D2862" s="46">
        <v>3420</v>
      </c>
      <c r="E2862" s="55">
        <f>VLOOKUP(Table12[[#This Row],[Name]],M.Rd!$A:$T,MATCH(Table12[[#This Row],[L.eff]],M.Rd!$C$2:$S$2)+2,FALSE)</f>
        <v>328</v>
      </c>
      <c r="F2862" s="55">
        <f>VLOOKUP(Table12[[#This Row],[Name]],V.Rd!$A:$B,2,FALSE)</f>
        <v>1530</v>
      </c>
      <c r="G2862" s="55">
        <f>VLOOKUP(Table12[[#This Row],[Name]],M.Rd!$A:$T,20,FALSE)</f>
        <v>9340</v>
      </c>
    </row>
    <row r="2863" spans="1:7" x14ac:dyDescent="0.25">
      <c r="A2863" s="44" t="s">
        <v>570</v>
      </c>
      <c r="B2863" s="49">
        <v>90.3</v>
      </c>
      <c r="C2863" s="49">
        <v>3.5</v>
      </c>
      <c r="D2863" s="46">
        <v>3150</v>
      </c>
      <c r="E2863" s="55">
        <f>VLOOKUP(Table12[[#This Row],[Name]],M.Rd!$A:$T,MATCH(Table12[[#This Row],[L.eff]],M.Rd!$C$2:$S$2)+2,FALSE)</f>
        <v>328</v>
      </c>
      <c r="F2863" s="55">
        <f>VLOOKUP(Table12[[#This Row],[Name]],V.Rd!$A:$B,2,FALSE)</f>
        <v>1530</v>
      </c>
      <c r="G2863" s="55">
        <f>VLOOKUP(Table12[[#This Row],[Name]],M.Rd!$A:$T,20,FALSE)</f>
        <v>9340</v>
      </c>
    </row>
    <row r="2864" spans="1:7" x14ac:dyDescent="0.25">
      <c r="A2864" s="44" t="s">
        <v>570</v>
      </c>
      <c r="B2864" s="49">
        <v>90.3</v>
      </c>
      <c r="C2864" s="49">
        <v>4</v>
      </c>
      <c r="D2864" s="46">
        <v>2820</v>
      </c>
      <c r="E2864" s="55">
        <f>VLOOKUP(Table12[[#This Row],[Name]],M.Rd!$A:$T,MATCH(Table12[[#This Row],[L.eff]],M.Rd!$C$2:$S$2)+2,FALSE)</f>
        <v>328</v>
      </c>
      <c r="F2864" s="55">
        <f>VLOOKUP(Table12[[#This Row],[Name]],V.Rd!$A:$B,2,FALSE)</f>
        <v>1530</v>
      </c>
      <c r="G2864" s="55">
        <f>VLOOKUP(Table12[[#This Row],[Name]],M.Rd!$A:$T,20,FALSE)</f>
        <v>9340</v>
      </c>
    </row>
    <row r="2865" spans="1:7" x14ac:dyDescent="0.25">
      <c r="A2865" s="44" t="s">
        <v>570</v>
      </c>
      <c r="B2865" s="49">
        <v>90.3</v>
      </c>
      <c r="C2865" s="49">
        <v>5</v>
      </c>
      <c r="D2865" s="46">
        <v>2160</v>
      </c>
      <c r="E2865" s="55">
        <f>VLOOKUP(Table12[[#This Row],[Name]],M.Rd!$A:$T,MATCH(Table12[[#This Row],[L.eff]],M.Rd!$C$2:$S$2)+2,FALSE)</f>
        <v>328</v>
      </c>
      <c r="F2865" s="55">
        <f>VLOOKUP(Table12[[#This Row],[Name]],V.Rd!$A:$B,2,FALSE)</f>
        <v>1530</v>
      </c>
      <c r="G2865" s="55">
        <f>VLOOKUP(Table12[[#This Row],[Name]],M.Rd!$A:$T,20,FALSE)</f>
        <v>9340</v>
      </c>
    </row>
    <row r="2866" spans="1:7" x14ac:dyDescent="0.25">
      <c r="A2866" s="44" t="s">
        <v>570</v>
      </c>
      <c r="B2866" s="49">
        <v>90.3</v>
      </c>
      <c r="C2866" s="49">
        <v>6</v>
      </c>
      <c r="D2866" s="46">
        <v>1620</v>
      </c>
      <c r="E2866" s="55">
        <f>VLOOKUP(Table12[[#This Row],[Name]],M.Rd!$A:$T,MATCH(Table12[[#This Row],[L.eff]],M.Rd!$C$2:$S$2)+2,FALSE)</f>
        <v>328</v>
      </c>
      <c r="F2866" s="55">
        <f>VLOOKUP(Table12[[#This Row],[Name]],V.Rd!$A:$B,2,FALSE)</f>
        <v>1530</v>
      </c>
      <c r="G2866" s="55">
        <f>VLOOKUP(Table12[[#This Row],[Name]],M.Rd!$A:$T,20,FALSE)</f>
        <v>9340</v>
      </c>
    </row>
    <row r="2867" spans="1:7" x14ac:dyDescent="0.25">
      <c r="A2867" s="44" t="s">
        <v>570</v>
      </c>
      <c r="B2867" s="49">
        <v>90.3</v>
      </c>
      <c r="C2867" s="49">
        <v>7</v>
      </c>
      <c r="D2867" s="46">
        <v>1240</v>
      </c>
      <c r="E2867" s="55">
        <f>VLOOKUP(Table12[[#This Row],[Name]],M.Rd!$A:$T,MATCH(Table12[[#This Row],[L.eff]],M.Rd!$C$2:$S$2)+2,FALSE)</f>
        <v>328</v>
      </c>
      <c r="F2867" s="55">
        <f>VLOOKUP(Table12[[#This Row],[Name]],V.Rd!$A:$B,2,FALSE)</f>
        <v>1530</v>
      </c>
      <c r="G2867" s="55">
        <f>VLOOKUP(Table12[[#This Row],[Name]],M.Rd!$A:$T,20,FALSE)</f>
        <v>9340</v>
      </c>
    </row>
    <row r="2868" spans="1:7" x14ac:dyDescent="0.25">
      <c r="A2868" s="44" t="s">
        <v>570</v>
      </c>
      <c r="B2868" s="49">
        <v>90.3</v>
      </c>
      <c r="C2868" s="49">
        <v>8</v>
      </c>
      <c r="D2868" s="46">
        <v>976</v>
      </c>
      <c r="E2868" s="55">
        <f>VLOOKUP(Table12[[#This Row],[Name]],M.Rd!$A:$T,MATCH(Table12[[#This Row],[L.eff]],M.Rd!$C$2:$S$2)+2,FALSE)</f>
        <v>328</v>
      </c>
      <c r="F2868" s="55">
        <f>VLOOKUP(Table12[[#This Row],[Name]],V.Rd!$A:$B,2,FALSE)</f>
        <v>1530</v>
      </c>
      <c r="G2868" s="55">
        <f>VLOOKUP(Table12[[#This Row],[Name]],M.Rd!$A:$T,20,FALSE)</f>
        <v>9340</v>
      </c>
    </row>
    <row r="2869" spans="1:7" x14ac:dyDescent="0.25">
      <c r="A2869" s="44" t="s">
        <v>570</v>
      </c>
      <c r="B2869" s="49">
        <v>90.3</v>
      </c>
      <c r="C2869" s="49">
        <v>9</v>
      </c>
      <c r="D2869" s="46">
        <v>785</v>
      </c>
      <c r="E2869" s="55">
        <f>VLOOKUP(Table12[[#This Row],[Name]],M.Rd!$A:$T,MATCH(Table12[[#This Row],[L.eff]],M.Rd!$C$2:$S$2)+2,FALSE)</f>
        <v>328</v>
      </c>
      <c r="F2869" s="55">
        <f>VLOOKUP(Table12[[#This Row],[Name]],V.Rd!$A:$B,2,FALSE)</f>
        <v>1530</v>
      </c>
      <c r="G2869" s="55">
        <f>VLOOKUP(Table12[[#This Row],[Name]],M.Rd!$A:$T,20,FALSE)</f>
        <v>9340</v>
      </c>
    </row>
    <row r="2870" spans="1:7" x14ac:dyDescent="0.25">
      <c r="A2870" s="44" t="s">
        <v>570</v>
      </c>
      <c r="B2870" s="49">
        <v>90.3</v>
      </c>
      <c r="C2870" s="49">
        <v>10</v>
      </c>
      <c r="D2870" s="46">
        <v>644</v>
      </c>
      <c r="E2870" s="55">
        <f>VLOOKUP(Table12[[#This Row],[Name]],M.Rd!$A:$T,MATCH(Table12[[#This Row],[L.eff]],M.Rd!$C$2:$S$2)+2,FALSE)</f>
        <v>328</v>
      </c>
      <c r="F2870" s="55">
        <f>VLOOKUP(Table12[[#This Row],[Name]],V.Rd!$A:$B,2,FALSE)</f>
        <v>1530</v>
      </c>
      <c r="G2870" s="55">
        <f>VLOOKUP(Table12[[#This Row],[Name]],M.Rd!$A:$T,20,FALSE)</f>
        <v>9340</v>
      </c>
    </row>
    <row r="2871" spans="1:7" x14ac:dyDescent="0.25">
      <c r="A2871" s="44" t="s">
        <v>570</v>
      </c>
      <c r="B2871" s="49">
        <v>90.3</v>
      </c>
      <c r="C2871" s="49">
        <v>11</v>
      </c>
      <c r="D2871" s="46">
        <v>537</v>
      </c>
      <c r="E2871" s="55">
        <f>VLOOKUP(Table12[[#This Row],[Name]],M.Rd!$A:$T,MATCH(Table12[[#This Row],[L.eff]],M.Rd!$C$2:$S$2)+2,FALSE)</f>
        <v>1E-3</v>
      </c>
      <c r="F2871" s="55">
        <f>VLOOKUP(Table12[[#This Row],[Name]],V.Rd!$A:$B,2,FALSE)</f>
        <v>1530</v>
      </c>
      <c r="G2871" s="55">
        <f>VLOOKUP(Table12[[#This Row],[Name]],M.Rd!$A:$T,20,FALSE)</f>
        <v>9340</v>
      </c>
    </row>
    <row r="2872" spans="1:7" x14ac:dyDescent="0.25">
      <c r="A2872" s="44" t="s">
        <v>570</v>
      </c>
      <c r="B2872" s="49">
        <v>90.3</v>
      </c>
      <c r="C2872" s="49">
        <v>12</v>
      </c>
      <c r="D2872" s="46">
        <v>455</v>
      </c>
      <c r="E2872" s="55">
        <f>VLOOKUP(Table12[[#This Row],[Name]],M.Rd!$A:$T,MATCH(Table12[[#This Row],[L.eff]],M.Rd!$C$2:$S$2)+2,FALSE)</f>
        <v>1E-3</v>
      </c>
      <c r="F2872" s="55">
        <f>VLOOKUP(Table12[[#This Row],[Name]],V.Rd!$A:$B,2,FALSE)</f>
        <v>1530</v>
      </c>
      <c r="G2872" s="55">
        <f>VLOOKUP(Table12[[#This Row],[Name]],M.Rd!$A:$T,20,FALSE)</f>
        <v>9340</v>
      </c>
    </row>
    <row r="2873" spans="1:7" x14ac:dyDescent="0.25">
      <c r="A2873" s="44" t="s">
        <v>570</v>
      </c>
      <c r="B2873" s="49">
        <v>90.3</v>
      </c>
      <c r="C2873" s="49">
        <v>13</v>
      </c>
      <c r="D2873" s="46">
        <v>390</v>
      </c>
      <c r="E2873" s="55">
        <f>VLOOKUP(Table12[[#This Row],[Name]],M.Rd!$A:$T,MATCH(Table12[[#This Row],[L.eff]],M.Rd!$C$2:$S$2)+2,FALSE)</f>
        <v>1E-3</v>
      </c>
      <c r="F2873" s="55">
        <f>VLOOKUP(Table12[[#This Row],[Name]],V.Rd!$A:$B,2,FALSE)</f>
        <v>1530</v>
      </c>
      <c r="G2873" s="55">
        <f>VLOOKUP(Table12[[#This Row],[Name]],M.Rd!$A:$T,20,FALSE)</f>
        <v>9340</v>
      </c>
    </row>
    <row r="2874" spans="1:7" x14ac:dyDescent="0.25">
      <c r="A2874" s="44" t="s">
        <v>570</v>
      </c>
      <c r="B2874" s="49">
        <v>90.3</v>
      </c>
      <c r="C2874" s="49">
        <v>14</v>
      </c>
      <c r="D2874" s="46">
        <v>338</v>
      </c>
      <c r="E2874" s="55">
        <f>VLOOKUP(Table12[[#This Row],[Name]],M.Rd!$A:$T,MATCH(Table12[[#This Row],[L.eff]],M.Rd!$C$2:$S$2)+2,FALSE)</f>
        <v>1E-3</v>
      </c>
      <c r="F2874" s="55">
        <f>VLOOKUP(Table12[[#This Row],[Name]],V.Rd!$A:$B,2,FALSE)</f>
        <v>1530</v>
      </c>
      <c r="G2874" s="55">
        <f>VLOOKUP(Table12[[#This Row],[Name]],M.Rd!$A:$T,20,FALSE)</f>
        <v>9340</v>
      </c>
    </row>
    <row r="2875" spans="1:7" x14ac:dyDescent="0.25">
      <c r="A2875" s="43" t="s">
        <v>596</v>
      </c>
      <c r="B2875" s="48">
        <v>30.4</v>
      </c>
      <c r="C2875" s="48">
        <v>1</v>
      </c>
      <c r="D2875" s="47">
        <v>1150</v>
      </c>
      <c r="E2875" s="55">
        <f>VLOOKUP(Table12[[#This Row],[Name]],M.Rd!$A:$T,MATCH(Table12[[#This Row],[L.eff]],M.Rd!$C$2:$S$2)+2,FALSE)</f>
        <v>118</v>
      </c>
      <c r="F2875" s="55">
        <f>VLOOKUP(Table12[[#This Row],[Name]],V.Rd!$A:$B,2,FALSE)</f>
        <v>516</v>
      </c>
      <c r="G2875" s="55">
        <f>VLOOKUP(Table12[[#This Row],[Name]],M.Rd!$A:$T,20,FALSE)</f>
        <v>3530</v>
      </c>
    </row>
    <row r="2876" spans="1:7" x14ac:dyDescent="0.25">
      <c r="A2876" s="44" t="s">
        <v>596</v>
      </c>
      <c r="B2876" s="49">
        <v>30.4</v>
      </c>
      <c r="C2876" s="49">
        <v>1.5</v>
      </c>
      <c r="D2876" s="46">
        <v>1130</v>
      </c>
      <c r="E2876" s="55">
        <f>VLOOKUP(Table12[[#This Row],[Name]],M.Rd!$A:$T,MATCH(Table12[[#This Row],[L.eff]],M.Rd!$C$2:$S$2)+2,FALSE)</f>
        <v>118</v>
      </c>
      <c r="F2876" s="55">
        <f>VLOOKUP(Table12[[#This Row],[Name]],V.Rd!$A:$B,2,FALSE)</f>
        <v>516</v>
      </c>
      <c r="G2876" s="55">
        <f>VLOOKUP(Table12[[#This Row],[Name]],M.Rd!$A:$T,20,FALSE)</f>
        <v>3530</v>
      </c>
    </row>
    <row r="2877" spans="1:7" x14ac:dyDescent="0.25">
      <c r="A2877" s="44" t="s">
        <v>596</v>
      </c>
      <c r="B2877" s="49">
        <v>30.4</v>
      </c>
      <c r="C2877" s="49">
        <v>2</v>
      </c>
      <c r="D2877" s="46">
        <v>1100</v>
      </c>
      <c r="E2877" s="55">
        <f>VLOOKUP(Table12[[#This Row],[Name]],M.Rd!$A:$T,MATCH(Table12[[#This Row],[L.eff]],M.Rd!$C$2:$S$2)+2,FALSE)</f>
        <v>118</v>
      </c>
      <c r="F2877" s="55">
        <f>VLOOKUP(Table12[[#This Row],[Name]],V.Rd!$A:$B,2,FALSE)</f>
        <v>516</v>
      </c>
      <c r="G2877" s="55">
        <f>VLOOKUP(Table12[[#This Row],[Name]],M.Rd!$A:$T,20,FALSE)</f>
        <v>3530</v>
      </c>
    </row>
    <row r="2878" spans="1:7" x14ac:dyDescent="0.25">
      <c r="A2878" s="44" t="s">
        <v>596</v>
      </c>
      <c r="B2878" s="49">
        <v>30.4</v>
      </c>
      <c r="C2878" s="49">
        <v>2.5</v>
      </c>
      <c r="D2878" s="46">
        <v>1060</v>
      </c>
      <c r="E2878" s="55">
        <f>VLOOKUP(Table12[[#This Row],[Name]],M.Rd!$A:$T,MATCH(Table12[[#This Row],[L.eff]],M.Rd!$C$2:$S$2)+2,FALSE)</f>
        <v>118</v>
      </c>
      <c r="F2878" s="55">
        <f>VLOOKUP(Table12[[#This Row],[Name]],V.Rd!$A:$B,2,FALSE)</f>
        <v>516</v>
      </c>
      <c r="G2878" s="55">
        <f>VLOOKUP(Table12[[#This Row],[Name]],M.Rd!$A:$T,20,FALSE)</f>
        <v>3530</v>
      </c>
    </row>
    <row r="2879" spans="1:7" x14ac:dyDescent="0.25">
      <c r="A2879" s="44" t="s">
        <v>596</v>
      </c>
      <c r="B2879" s="49">
        <v>30.4</v>
      </c>
      <c r="C2879" s="49">
        <v>3</v>
      </c>
      <c r="D2879" s="46">
        <v>1020</v>
      </c>
      <c r="E2879" s="55">
        <f>VLOOKUP(Table12[[#This Row],[Name]],M.Rd!$A:$T,MATCH(Table12[[#This Row],[L.eff]],M.Rd!$C$2:$S$2)+2,FALSE)</f>
        <v>118</v>
      </c>
      <c r="F2879" s="55">
        <f>VLOOKUP(Table12[[#This Row],[Name]],V.Rd!$A:$B,2,FALSE)</f>
        <v>516</v>
      </c>
      <c r="G2879" s="55">
        <f>VLOOKUP(Table12[[#This Row],[Name]],M.Rd!$A:$T,20,FALSE)</f>
        <v>3530</v>
      </c>
    </row>
    <row r="2880" spans="1:7" x14ac:dyDescent="0.25">
      <c r="A2880" s="44" t="s">
        <v>596</v>
      </c>
      <c r="B2880" s="49">
        <v>30.4</v>
      </c>
      <c r="C2880" s="49">
        <v>3.5</v>
      </c>
      <c r="D2880" s="46">
        <v>973</v>
      </c>
      <c r="E2880" s="55">
        <f>VLOOKUP(Table12[[#This Row],[Name]],M.Rd!$A:$T,MATCH(Table12[[#This Row],[L.eff]],M.Rd!$C$2:$S$2)+2,FALSE)</f>
        <v>118</v>
      </c>
      <c r="F2880" s="55">
        <f>VLOOKUP(Table12[[#This Row],[Name]],V.Rd!$A:$B,2,FALSE)</f>
        <v>516</v>
      </c>
      <c r="G2880" s="55">
        <f>VLOOKUP(Table12[[#This Row],[Name]],M.Rd!$A:$T,20,FALSE)</f>
        <v>3530</v>
      </c>
    </row>
    <row r="2881" spans="1:7" x14ac:dyDescent="0.25">
      <c r="A2881" s="44" t="s">
        <v>596</v>
      </c>
      <c r="B2881" s="49">
        <v>30.4</v>
      </c>
      <c r="C2881" s="49">
        <v>4</v>
      </c>
      <c r="D2881" s="46">
        <v>910</v>
      </c>
      <c r="E2881" s="55">
        <f>VLOOKUP(Table12[[#This Row],[Name]],M.Rd!$A:$T,MATCH(Table12[[#This Row],[L.eff]],M.Rd!$C$2:$S$2)+2,FALSE)</f>
        <v>118</v>
      </c>
      <c r="F2881" s="55">
        <f>VLOOKUP(Table12[[#This Row],[Name]],V.Rd!$A:$B,2,FALSE)</f>
        <v>516</v>
      </c>
      <c r="G2881" s="55">
        <f>VLOOKUP(Table12[[#This Row],[Name]],M.Rd!$A:$T,20,FALSE)</f>
        <v>3530</v>
      </c>
    </row>
    <row r="2882" spans="1:7" x14ac:dyDescent="0.25">
      <c r="A2882" s="44" t="s">
        <v>596</v>
      </c>
      <c r="B2882" s="49">
        <v>30.4</v>
      </c>
      <c r="C2882" s="49">
        <v>5</v>
      </c>
      <c r="D2882" s="46">
        <v>756</v>
      </c>
      <c r="E2882" s="55">
        <f>VLOOKUP(Table12[[#This Row],[Name]],M.Rd!$A:$T,MATCH(Table12[[#This Row],[L.eff]],M.Rd!$C$2:$S$2)+2,FALSE)</f>
        <v>118</v>
      </c>
      <c r="F2882" s="55">
        <f>VLOOKUP(Table12[[#This Row],[Name]],V.Rd!$A:$B,2,FALSE)</f>
        <v>516</v>
      </c>
      <c r="G2882" s="55">
        <f>VLOOKUP(Table12[[#This Row],[Name]],M.Rd!$A:$T,20,FALSE)</f>
        <v>3530</v>
      </c>
    </row>
    <row r="2883" spans="1:7" x14ac:dyDescent="0.25">
      <c r="A2883" s="44" t="s">
        <v>596</v>
      </c>
      <c r="B2883" s="49">
        <v>30.4</v>
      </c>
      <c r="C2883" s="49">
        <v>6</v>
      </c>
      <c r="D2883" s="46">
        <v>599</v>
      </c>
      <c r="E2883" s="55">
        <f>VLOOKUP(Table12[[#This Row],[Name]],M.Rd!$A:$T,MATCH(Table12[[#This Row],[L.eff]],M.Rd!$C$2:$S$2)+2,FALSE)</f>
        <v>118</v>
      </c>
      <c r="F2883" s="55">
        <f>VLOOKUP(Table12[[#This Row],[Name]],V.Rd!$A:$B,2,FALSE)</f>
        <v>516</v>
      </c>
      <c r="G2883" s="55">
        <f>VLOOKUP(Table12[[#This Row],[Name]],M.Rd!$A:$T,20,FALSE)</f>
        <v>3530</v>
      </c>
    </row>
    <row r="2884" spans="1:7" x14ac:dyDescent="0.25">
      <c r="A2884" s="44" t="s">
        <v>596</v>
      </c>
      <c r="B2884" s="49">
        <v>30.4</v>
      </c>
      <c r="C2884" s="49">
        <v>7</v>
      </c>
      <c r="D2884" s="46">
        <v>471</v>
      </c>
      <c r="E2884" s="55">
        <f>VLOOKUP(Table12[[#This Row],[Name]],M.Rd!$A:$T,MATCH(Table12[[#This Row],[L.eff]],M.Rd!$C$2:$S$2)+2,FALSE)</f>
        <v>118</v>
      </c>
      <c r="F2884" s="55">
        <f>VLOOKUP(Table12[[#This Row],[Name]],V.Rd!$A:$B,2,FALSE)</f>
        <v>516</v>
      </c>
      <c r="G2884" s="55">
        <f>VLOOKUP(Table12[[#This Row],[Name]],M.Rd!$A:$T,20,FALSE)</f>
        <v>3530</v>
      </c>
    </row>
    <row r="2885" spans="1:7" x14ac:dyDescent="0.25">
      <c r="A2885" s="44" t="s">
        <v>596</v>
      </c>
      <c r="B2885" s="49">
        <v>30.4</v>
      </c>
      <c r="C2885" s="49">
        <v>8</v>
      </c>
      <c r="D2885" s="46">
        <v>375</v>
      </c>
      <c r="E2885" s="55">
        <f>VLOOKUP(Table12[[#This Row],[Name]],M.Rd!$A:$T,MATCH(Table12[[#This Row],[L.eff]],M.Rd!$C$2:$S$2)+2,FALSE)</f>
        <v>118</v>
      </c>
      <c r="F2885" s="55">
        <f>VLOOKUP(Table12[[#This Row],[Name]],V.Rd!$A:$B,2,FALSE)</f>
        <v>516</v>
      </c>
      <c r="G2885" s="55">
        <f>VLOOKUP(Table12[[#This Row],[Name]],M.Rd!$A:$T,20,FALSE)</f>
        <v>3530</v>
      </c>
    </row>
    <row r="2886" spans="1:7" x14ac:dyDescent="0.25">
      <c r="A2886" s="44" t="s">
        <v>596</v>
      </c>
      <c r="B2886" s="49">
        <v>30.4</v>
      </c>
      <c r="C2886" s="49">
        <v>9</v>
      </c>
      <c r="D2886" s="46">
        <v>304</v>
      </c>
      <c r="E2886" s="55">
        <f>VLOOKUP(Table12[[#This Row],[Name]],M.Rd!$A:$T,MATCH(Table12[[#This Row],[L.eff]],M.Rd!$C$2:$S$2)+2,FALSE)</f>
        <v>118</v>
      </c>
      <c r="F2886" s="55">
        <f>VLOOKUP(Table12[[#This Row],[Name]],V.Rd!$A:$B,2,FALSE)</f>
        <v>516</v>
      </c>
      <c r="G2886" s="55">
        <f>VLOOKUP(Table12[[#This Row],[Name]],M.Rd!$A:$T,20,FALSE)</f>
        <v>3530</v>
      </c>
    </row>
    <row r="2887" spans="1:7" x14ac:dyDescent="0.25">
      <c r="A2887" s="44" t="s">
        <v>596</v>
      </c>
      <c r="B2887" s="49">
        <v>30.4</v>
      </c>
      <c r="C2887" s="49">
        <v>10</v>
      </c>
      <c r="D2887" s="46">
        <v>250</v>
      </c>
      <c r="E2887" s="55">
        <f>VLOOKUP(Table12[[#This Row],[Name]],M.Rd!$A:$T,MATCH(Table12[[#This Row],[L.eff]],M.Rd!$C$2:$S$2)+2,FALSE)</f>
        <v>118</v>
      </c>
      <c r="F2887" s="55">
        <f>VLOOKUP(Table12[[#This Row],[Name]],V.Rd!$A:$B,2,FALSE)</f>
        <v>516</v>
      </c>
      <c r="G2887" s="55">
        <f>VLOOKUP(Table12[[#This Row],[Name]],M.Rd!$A:$T,20,FALSE)</f>
        <v>3530</v>
      </c>
    </row>
    <row r="2888" spans="1:7" x14ac:dyDescent="0.25">
      <c r="A2888" s="44" t="s">
        <v>596</v>
      </c>
      <c r="B2888" s="49">
        <v>30.4</v>
      </c>
      <c r="C2888" s="49">
        <v>11</v>
      </c>
      <c r="D2888" s="46">
        <v>210</v>
      </c>
      <c r="E2888" s="55">
        <f>VLOOKUP(Table12[[#This Row],[Name]],M.Rd!$A:$T,MATCH(Table12[[#This Row],[L.eff]],M.Rd!$C$2:$S$2)+2,FALSE)</f>
        <v>118</v>
      </c>
      <c r="F2888" s="55">
        <f>VLOOKUP(Table12[[#This Row],[Name]],V.Rd!$A:$B,2,FALSE)</f>
        <v>516</v>
      </c>
      <c r="G2888" s="55">
        <f>VLOOKUP(Table12[[#This Row],[Name]],M.Rd!$A:$T,20,FALSE)</f>
        <v>3530</v>
      </c>
    </row>
    <row r="2889" spans="1:7" x14ac:dyDescent="0.25">
      <c r="A2889" s="44" t="s">
        <v>596</v>
      </c>
      <c r="B2889" s="49">
        <v>30.4</v>
      </c>
      <c r="C2889" s="49">
        <v>12</v>
      </c>
      <c r="D2889" s="46">
        <v>178</v>
      </c>
      <c r="E2889" s="55">
        <f>VLOOKUP(Table12[[#This Row],[Name]],M.Rd!$A:$T,MATCH(Table12[[#This Row],[L.eff]],M.Rd!$C$2:$S$2)+2,FALSE)</f>
        <v>1E-3</v>
      </c>
      <c r="F2889" s="55">
        <f>VLOOKUP(Table12[[#This Row],[Name]],V.Rd!$A:$B,2,FALSE)</f>
        <v>516</v>
      </c>
      <c r="G2889" s="55">
        <f>VLOOKUP(Table12[[#This Row],[Name]],M.Rd!$A:$T,20,FALSE)</f>
        <v>3530</v>
      </c>
    </row>
    <row r="2890" spans="1:7" x14ac:dyDescent="0.25">
      <c r="A2890" s="44" t="s">
        <v>596</v>
      </c>
      <c r="B2890" s="49">
        <v>30.4</v>
      </c>
      <c r="C2890" s="49">
        <v>13</v>
      </c>
      <c r="D2890" s="46">
        <v>153</v>
      </c>
      <c r="E2890" s="55">
        <f>VLOOKUP(Table12[[#This Row],[Name]],M.Rd!$A:$T,MATCH(Table12[[#This Row],[L.eff]],M.Rd!$C$2:$S$2)+2,FALSE)</f>
        <v>1E-3</v>
      </c>
      <c r="F2890" s="55">
        <f>VLOOKUP(Table12[[#This Row],[Name]],V.Rd!$A:$B,2,FALSE)</f>
        <v>516</v>
      </c>
      <c r="G2890" s="55">
        <f>VLOOKUP(Table12[[#This Row],[Name]],M.Rd!$A:$T,20,FALSE)</f>
        <v>3530</v>
      </c>
    </row>
    <row r="2891" spans="1:7" x14ac:dyDescent="0.25">
      <c r="A2891" s="44" t="s">
        <v>596</v>
      </c>
      <c r="B2891" s="49">
        <v>30.4</v>
      </c>
      <c r="C2891" s="49">
        <v>14</v>
      </c>
      <c r="D2891" s="46">
        <v>133</v>
      </c>
      <c r="E2891" s="55">
        <f>VLOOKUP(Table12[[#This Row],[Name]],M.Rd!$A:$T,MATCH(Table12[[#This Row],[L.eff]],M.Rd!$C$2:$S$2)+2,FALSE)</f>
        <v>1E-3</v>
      </c>
      <c r="F2891" s="55">
        <f>VLOOKUP(Table12[[#This Row],[Name]],V.Rd!$A:$B,2,FALSE)</f>
        <v>516</v>
      </c>
      <c r="G2891" s="55">
        <f>VLOOKUP(Table12[[#This Row],[Name]],M.Rd!$A:$T,20,FALSE)</f>
        <v>3530</v>
      </c>
    </row>
    <row r="2892" spans="1:7" x14ac:dyDescent="0.25">
      <c r="A2892" s="43" t="s">
        <v>597</v>
      </c>
      <c r="B2892" s="48">
        <v>38</v>
      </c>
      <c r="C2892" s="48">
        <v>1</v>
      </c>
      <c r="D2892" s="47">
        <v>1590</v>
      </c>
      <c r="E2892" s="55">
        <f>VLOOKUP(Table12[[#This Row],[Name]],M.Rd!$A:$T,MATCH(Table12[[#This Row],[L.eff]],M.Rd!$C$2:$S$2)+2,FALSE)</f>
        <v>146</v>
      </c>
      <c r="F2892" s="55">
        <f>VLOOKUP(Table12[[#This Row],[Name]],V.Rd!$A:$B,2,FALSE)</f>
        <v>645</v>
      </c>
      <c r="G2892" s="55">
        <f>VLOOKUP(Table12[[#This Row],[Name]],M.Rd!$A:$T,20,FALSE)</f>
        <v>4360</v>
      </c>
    </row>
    <row r="2893" spans="1:7" x14ac:dyDescent="0.25">
      <c r="A2893" s="44" t="s">
        <v>597</v>
      </c>
      <c r="B2893" s="49">
        <v>38</v>
      </c>
      <c r="C2893" s="49">
        <v>1.5</v>
      </c>
      <c r="D2893" s="46">
        <v>1550</v>
      </c>
      <c r="E2893" s="55">
        <f>VLOOKUP(Table12[[#This Row],[Name]],M.Rd!$A:$T,MATCH(Table12[[#This Row],[L.eff]],M.Rd!$C$2:$S$2)+2,FALSE)</f>
        <v>146</v>
      </c>
      <c r="F2893" s="55">
        <f>VLOOKUP(Table12[[#This Row],[Name]],V.Rd!$A:$B,2,FALSE)</f>
        <v>645</v>
      </c>
      <c r="G2893" s="55">
        <f>VLOOKUP(Table12[[#This Row],[Name]],M.Rd!$A:$T,20,FALSE)</f>
        <v>4360</v>
      </c>
    </row>
    <row r="2894" spans="1:7" x14ac:dyDescent="0.25">
      <c r="A2894" s="44" t="s">
        <v>597</v>
      </c>
      <c r="B2894" s="49">
        <v>38</v>
      </c>
      <c r="C2894" s="49">
        <v>2</v>
      </c>
      <c r="D2894" s="46">
        <v>1510</v>
      </c>
      <c r="E2894" s="55">
        <f>VLOOKUP(Table12[[#This Row],[Name]],M.Rd!$A:$T,MATCH(Table12[[#This Row],[L.eff]],M.Rd!$C$2:$S$2)+2,FALSE)</f>
        <v>146</v>
      </c>
      <c r="F2894" s="55">
        <f>VLOOKUP(Table12[[#This Row],[Name]],V.Rd!$A:$B,2,FALSE)</f>
        <v>645</v>
      </c>
      <c r="G2894" s="55">
        <f>VLOOKUP(Table12[[#This Row],[Name]],M.Rd!$A:$T,20,FALSE)</f>
        <v>4360</v>
      </c>
    </row>
    <row r="2895" spans="1:7" x14ac:dyDescent="0.25">
      <c r="A2895" s="44" t="s">
        <v>597</v>
      </c>
      <c r="B2895" s="49">
        <v>38</v>
      </c>
      <c r="C2895" s="49">
        <v>2.5</v>
      </c>
      <c r="D2895" s="46">
        <v>1460</v>
      </c>
      <c r="E2895" s="55">
        <f>VLOOKUP(Table12[[#This Row],[Name]],M.Rd!$A:$T,MATCH(Table12[[#This Row],[L.eff]],M.Rd!$C$2:$S$2)+2,FALSE)</f>
        <v>146</v>
      </c>
      <c r="F2895" s="55">
        <f>VLOOKUP(Table12[[#This Row],[Name]],V.Rd!$A:$B,2,FALSE)</f>
        <v>645</v>
      </c>
      <c r="G2895" s="55">
        <f>VLOOKUP(Table12[[#This Row],[Name]],M.Rd!$A:$T,20,FALSE)</f>
        <v>4360</v>
      </c>
    </row>
    <row r="2896" spans="1:7" x14ac:dyDescent="0.25">
      <c r="A2896" s="44" t="s">
        <v>597</v>
      </c>
      <c r="B2896" s="49">
        <v>38</v>
      </c>
      <c r="C2896" s="49">
        <v>3</v>
      </c>
      <c r="D2896" s="46">
        <v>1390</v>
      </c>
      <c r="E2896" s="55">
        <f>VLOOKUP(Table12[[#This Row],[Name]],M.Rd!$A:$T,MATCH(Table12[[#This Row],[L.eff]],M.Rd!$C$2:$S$2)+2,FALSE)</f>
        <v>146</v>
      </c>
      <c r="F2896" s="55">
        <f>VLOOKUP(Table12[[#This Row],[Name]],V.Rd!$A:$B,2,FALSE)</f>
        <v>645</v>
      </c>
      <c r="G2896" s="55">
        <f>VLOOKUP(Table12[[#This Row],[Name]],M.Rd!$A:$T,20,FALSE)</f>
        <v>4360</v>
      </c>
    </row>
    <row r="2897" spans="1:7" x14ac:dyDescent="0.25">
      <c r="A2897" s="44" t="s">
        <v>597</v>
      </c>
      <c r="B2897" s="49">
        <v>38</v>
      </c>
      <c r="C2897" s="49">
        <v>3.5</v>
      </c>
      <c r="D2897" s="46">
        <v>1310</v>
      </c>
      <c r="E2897" s="55">
        <f>VLOOKUP(Table12[[#This Row],[Name]],M.Rd!$A:$T,MATCH(Table12[[#This Row],[L.eff]],M.Rd!$C$2:$S$2)+2,FALSE)</f>
        <v>146</v>
      </c>
      <c r="F2897" s="55">
        <f>VLOOKUP(Table12[[#This Row],[Name]],V.Rd!$A:$B,2,FALSE)</f>
        <v>645</v>
      </c>
      <c r="G2897" s="55">
        <f>VLOOKUP(Table12[[#This Row],[Name]],M.Rd!$A:$T,20,FALSE)</f>
        <v>4360</v>
      </c>
    </row>
    <row r="2898" spans="1:7" x14ac:dyDescent="0.25">
      <c r="A2898" s="44" t="s">
        <v>597</v>
      </c>
      <c r="B2898" s="49">
        <v>38</v>
      </c>
      <c r="C2898" s="49">
        <v>4</v>
      </c>
      <c r="D2898" s="46">
        <v>1210</v>
      </c>
      <c r="E2898" s="55">
        <f>VLOOKUP(Table12[[#This Row],[Name]],M.Rd!$A:$T,MATCH(Table12[[#This Row],[L.eff]],M.Rd!$C$2:$S$2)+2,FALSE)</f>
        <v>146</v>
      </c>
      <c r="F2898" s="55">
        <f>VLOOKUP(Table12[[#This Row],[Name]],V.Rd!$A:$B,2,FALSE)</f>
        <v>645</v>
      </c>
      <c r="G2898" s="55">
        <f>VLOOKUP(Table12[[#This Row],[Name]],M.Rd!$A:$T,20,FALSE)</f>
        <v>4360</v>
      </c>
    </row>
    <row r="2899" spans="1:7" x14ac:dyDescent="0.25">
      <c r="A2899" s="44" t="s">
        <v>597</v>
      </c>
      <c r="B2899" s="49">
        <v>38</v>
      </c>
      <c r="C2899" s="49">
        <v>5</v>
      </c>
      <c r="D2899" s="46">
        <v>977</v>
      </c>
      <c r="E2899" s="55">
        <f>VLOOKUP(Table12[[#This Row],[Name]],M.Rd!$A:$T,MATCH(Table12[[#This Row],[L.eff]],M.Rd!$C$2:$S$2)+2,FALSE)</f>
        <v>146</v>
      </c>
      <c r="F2899" s="55">
        <f>VLOOKUP(Table12[[#This Row],[Name]],V.Rd!$A:$B,2,FALSE)</f>
        <v>645</v>
      </c>
      <c r="G2899" s="55">
        <f>VLOOKUP(Table12[[#This Row],[Name]],M.Rd!$A:$T,20,FALSE)</f>
        <v>4360</v>
      </c>
    </row>
    <row r="2900" spans="1:7" x14ac:dyDescent="0.25">
      <c r="A2900" s="44" t="s">
        <v>597</v>
      </c>
      <c r="B2900" s="49">
        <v>38</v>
      </c>
      <c r="C2900" s="49">
        <v>6</v>
      </c>
      <c r="D2900" s="46">
        <v>758</v>
      </c>
      <c r="E2900" s="55">
        <f>VLOOKUP(Table12[[#This Row],[Name]],M.Rd!$A:$T,MATCH(Table12[[#This Row],[L.eff]],M.Rd!$C$2:$S$2)+2,FALSE)</f>
        <v>146</v>
      </c>
      <c r="F2900" s="55">
        <f>VLOOKUP(Table12[[#This Row],[Name]],V.Rd!$A:$B,2,FALSE)</f>
        <v>645</v>
      </c>
      <c r="G2900" s="55">
        <f>VLOOKUP(Table12[[#This Row],[Name]],M.Rd!$A:$T,20,FALSE)</f>
        <v>4360</v>
      </c>
    </row>
    <row r="2901" spans="1:7" x14ac:dyDescent="0.25">
      <c r="A2901" s="44" t="s">
        <v>597</v>
      </c>
      <c r="B2901" s="49">
        <v>38</v>
      </c>
      <c r="C2901" s="49">
        <v>7</v>
      </c>
      <c r="D2901" s="46">
        <v>590</v>
      </c>
      <c r="E2901" s="55">
        <f>VLOOKUP(Table12[[#This Row],[Name]],M.Rd!$A:$T,MATCH(Table12[[#This Row],[L.eff]],M.Rd!$C$2:$S$2)+2,FALSE)</f>
        <v>146</v>
      </c>
      <c r="F2901" s="55">
        <f>VLOOKUP(Table12[[#This Row],[Name]],V.Rd!$A:$B,2,FALSE)</f>
        <v>645</v>
      </c>
      <c r="G2901" s="55">
        <f>VLOOKUP(Table12[[#This Row],[Name]],M.Rd!$A:$T,20,FALSE)</f>
        <v>4360</v>
      </c>
    </row>
    <row r="2902" spans="1:7" x14ac:dyDescent="0.25">
      <c r="A2902" s="44" t="s">
        <v>597</v>
      </c>
      <c r="B2902" s="49">
        <v>38</v>
      </c>
      <c r="C2902" s="49">
        <v>8</v>
      </c>
      <c r="D2902" s="46">
        <v>467</v>
      </c>
      <c r="E2902" s="55">
        <f>VLOOKUP(Table12[[#This Row],[Name]],M.Rd!$A:$T,MATCH(Table12[[#This Row],[L.eff]],M.Rd!$C$2:$S$2)+2,FALSE)</f>
        <v>146</v>
      </c>
      <c r="F2902" s="55">
        <f>VLOOKUP(Table12[[#This Row],[Name]],V.Rd!$A:$B,2,FALSE)</f>
        <v>645</v>
      </c>
      <c r="G2902" s="55">
        <f>VLOOKUP(Table12[[#This Row],[Name]],M.Rd!$A:$T,20,FALSE)</f>
        <v>4360</v>
      </c>
    </row>
    <row r="2903" spans="1:7" x14ac:dyDescent="0.25">
      <c r="A2903" s="44" t="s">
        <v>597</v>
      </c>
      <c r="B2903" s="49">
        <v>38</v>
      </c>
      <c r="C2903" s="49">
        <v>9</v>
      </c>
      <c r="D2903" s="46">
        <v>377</v>
      </c>
      <c r="E2903" s="55">
        <f>VLOOKUP(Table12[[#This Row],[Name]],M.Rd!$A:$T,MATCH(Table12[[#This Row],[L.eff]],M.Rd!$C$2:$S$2)+2,FALSE)</f>
        <v>146</v>
      </c>
      <c r="F2903" s="55">
        <f>VLOOKUP(Table12[[#This Row],[Name]],V.Rd!$A:$B,2,FALSE)</f>
        <v>645</v>
      </c>
      <c r="G2903" s="55">
        <f>VLOOKUP(Table12[[#This Row],[Name]],M.Rd!$A:$T,20,FALSE)</f>
        <v>4360</v>
      </c>
    </row>
    <row r="2904" spans="1:7" x14ac:dyDescent="0.25">
      <c r="A2904" s="44" t="s">
        <v>597</v>
      </c>
      <c r="B2904" s="49">
        <v>38</v>
      </c>
      <c r="C2904" s="49">
        <v>10</v>
      </c>
      <c r="D2904" s="46">
        <v>310</v>
      </c>
      <c r="E2904" s="55">
        <f>VLOOKUP(Table12[[#This Row],[Name]],M.Rd!$A:$T,MATCH(Table12[[#This Row],[L.eff]],M.Rd!$C$2:$S$2)+2,FALSE)</f>
        <v>146</v>
      </c>
      <c r="F2904" s="55">
        <f>VLOOKUP(Table12[[#This Row],[Name]],V.Rd!$A:$B,2,FALSE)</f>
        <v>645</v>
      </c>
      <c r="G2904" s="55">
        <f>VLOOKUP(Table12[[#This Row],[Name]],M.Rd!$A:$T,20,FALSE)</f>
        <v>4360</v>
      </c>
    </row>
    <row r="2905" spans="1:7" x14ac:dyDescent="0.25">
      <c r="A2905" s="44" t="s">
        <v>597</v>
      </c>
      <c r="B2905" s="49">
        <v>38</v>
      </c>
      <c r="C2905" s="49">
        <v>11</v>
      </c>
      <c r="D2905" s="46">
        <v>259</v>
      </c>
      <c r="E2905" s="55">
        <f>VLOOKUP(Table12[[#This Row],[Name]],M.Rd!$A:$T,MATCH(Table12[[#This Row],[L.eff]],M.Rd!$C$2:$S$2)+2,FALSE)</f>
        <v>146</v>
      </c>
      <c r="F2905" s="55">
        <f>VLOOKUP(Table12[[#This Row],[Name]],V.Rd!$A:$B,2,FALSE)</f>
        <v>645</v>
      </c>
      <c r="G2905" s="55">
        <f>VLOOKUP(Table12[[#This Row],[Name]],M.Rd!$A:$T,20,FALSE)</f>
        <v>4360</v>
      </c>
    </row>
    <row r="2906" spans="1:7" x14ac:dyDescent="0.25">
      <c r="A2906" s="44" t="s">
        <v>597</v>
      </c>
      <c r="B2906" s="49">
        <v>38</v>
      </c>
      <c r="C2906" s="49">
        <v>12</v>
      </c>
      <c r="D2906" s="46">
        <v>220</v>
      </c>
      <c r="E2906" s="55">
        <f>VLOOKUP(Table12[[#This Row],[Name]],M.Rd!$A:$T,MATCH(Table12[[#This Row],[L.eff]],M.Rd!$C$2:$S$2)+2,FALSE)</f>
        <v>1E-3</v>
      </c>
      <c r="F2906" s="55">
        <f>VLOOKUP(Table12[[#This Row],[Name]],V.Rd!$A:$B,2,FALSE)</f>
        <v>645</v>
      </c>
      <c r="G2906" s="55">
        <f>VLOOKUP(Table12[[#This Row],[Name]],M.Rd!$A:$T,20,FALSE)</f>
        <v>4360</v>
      </c>
    </row>
    <row r="2907" spans="1:7" x14ac:dyDescent="0.25">
      <c r="A2907" s="44" t="s">
        <v>597</v>
      </c>
      <c r="B2907" s="49">
        <v>38</v>
      </c>
      <c r="C2907" s="49">
        <v>13</v>
      </c>
      <c r="D2907" s="46">
        <v>189</v>
      </c>
      <c r="E2907" s="55">
        <f>VLOOKUP(Table12[[#This Row],[Name]],M.Rd!$A:$T,MATCH(Table12[[#This Row],[L.eff]],M.Rd!$C$2:$S$2)+2,FALSE)</f>
        <v>1E-3</v>
      </c>
      <c r="F2907" s="55">
        <f>VLOOKUP(Table12[[#This Row],[Name]],V.Rd!$A:$B,2,FALSE)</f>
        <v>645</v>
      </c>
      <c r="G2907" s="55">
        <f>VLOOKUP(Table12[[#This Row],[Name]],M.Rd!$A:$T,20,FALSE)</f>
        <v>4360</v>
      </c>
    </row>
    <row r="2908" spans="1:7" x14ac:dyDescent="0.25">
      <c r="A2908" s="44" t="s">
        <v>597</v>
      </c>
      <c r="B2908" s="49">
        <v>38</v>
      </c>
      <c r="C2908" s="49">
        <v>14</v>
      </c>
      <c r="D2908" s="46">
        <v>164</v>
      </c>
      <c r="E2908" s="55">
        <f>VLOOKUP(Table12[[#This Row],[Name]],M.Rd!$A:$T,MATCH(Table12[[#This Row],[L.eff]],M.Rd!$C$2:$S$2)+2,FALSE)</f>
        <v>1E-3</v>
      </c>
      <c r="F2908" s="55">
        <f>VLOOKUP(Table12[[#This Row],[Name]],V.Rd!$A:$B,2,FALSE)</f>
        <v>645</v>
      </c>
      <c r="G2908" s="55">
        <f>VLOOKUP(Table12[[#This Row],[Name]],M.Rd!$A:$T,20,FALSE)</f>
        <v>4360</v>
      </c>
    </row>
    <row r="2909" spans="1:7" x14ac:dyDescent="0.25">
      <c r="A2909" s="43" t="s">
        <v>567</v>
      </c>
      <c r="B2909" s="48">
        <v>47.7</v>
      </c>
      <c r="C2909" s="48">
        <v>1</v>
      </c>
      <c r="D2909" s="47">
        <v>2150</v>
      </c>
      <c r="E2909" s="55">
        <f>VLOOKUP(Table12[[#This Row],[Name]],M.Rd!$A:$T,MATCH(Table12[[#This Row],[L.eff]],M.Rd!$C$2:$S$2)+2,FALSE)</f>
        <v>181</v>
      </c>
      <c r="F2909" s="55">
        <f>VLOOKUP(Table12[[#This Row],[Name]],V.Rd!$A:$B,2,FALSE)</f>
        <v>810</v>
      </c>
      <c r="G2909" s="55">
        <f>VLOOKUP(Table12[[#This Row],[Name]],M.Rd!$A:$T,20,FALSE)</f>
        <v>5370</v>
      </c>
    </row>
    <row r="2910" spans="1:7" x14ac:dyDescent="0.25">
      <c r="A2910" s="44" t="s">
        <v>567</v>
      </c>
      <c r="B2910" s="49">
        <v>47.7</v>
      </c>
      <c r="C2910" s="49">
        <v>1.5</v>
      </c>
      <c r="D2910" s="46">
        <v>2090</v>
      </c>
      <c r="E2910" s="55">
        <f>VLOOKUP(Table12[[#This Row],[Name]],M.Rd!$A:$T,MATCH(Table12[[#This Row],[L.eff]],M.Rd!$C$2:$S$2)+2,FALSE)</f>
        <v>181</v>
      </c>
      <c r="F2910" s="55">
        <f>VLOOKUP(Table12[[#This Row],[Name]],V.Rd!$A:$B,2,FALSE)</f>
        <v>810</v>
      </c>
      <c r="G2910" s="55">
        <f>VLOOKUP(Table12[[#This Row],[Name]],M.Rd!$A:$T,20,FALSE)</f>
        <v>5370</v>
      </c>
    </row>
    <row r="2911" spans="1:7" x14ac:dyDescent="0.25">
      <c r="A2911" s="44" t="s">
        <v>567</v>
      </c>
      <c r="B2911" s="49">
        <v>47.7</v>
      </c>
      <c r="C2911" s="49">
        <v>2</v>
      </c>
      <c r="D2911" s="46">
        <v>2020</v>
      </c>
      <c r="E2911" s="55">
        <f>VLOOKUP(Table12[[#This Row],[Name]],M.Rd!$A:$T,MATCH(Table12[[#This Row],[L.eff]],M.Rd!$C$2:$S$2)+2,FALSE)</f>
        <v>181</v>
      </c>
      <c r="F2911" s="55">
        <f>VLOOKUP(Table12[[#This Row],[Name]],V.Rd!$A:$B,2,FALSE)</f>
        <v>810</v>
      </c>
      <c r="G2911" s="55">
        <f>VLOOKUP(Table12[[#This Row],[Name]],M.Rd!$A:$T,20,FALSE)</f>
        <v>5370</v>
      </c>
    </row>
    <row r="2912" spans="1:7" x14ac:dyDescent="0.25">
      <c r="A2912" s="44" t="s">
        <v>567</v>
      </c>
      <c r="B2912" s="49">
        <v>47.7</v>
      </c>
      <c r="C2912" s="49">
        <v>2.5</v>
      </c>
      <c r="D2912" s="46">
        <v>1950</v>
      </c>
      <c r="E2912" s="55">
        <f>VLOOKUP(Table12[[#This Row],[Name]],M.Rd!$A:$T,MATCH(Table12[[#This Row],[L.eff]],M.Rd!$C$2:$S$2)+2,FALSE)</f>
        <v>181</v>
      </c>
      <c r="F2912" s="55">
        <f>VLOOKUP(Table12[[#This Row],[Name]],V.Rd!$A:$B,2,FALSE)</f>
        <v>810</v>
      </c>
      <c r="G2912" s="55">
        <f>VLOOKUP(Table12[[#This Row],[Name]],M.Rd!$A:$T,20,FALSE)</f>
        <v>5370</v>
      </c>
    </row>
    <row r="2913" spans="1:7" x14ac:dyDescent="0.25">
      <c r="A2913" s="44" t="s">
        <v>567</v>
      </c>
      <c r="B2913" s="49">
        <v>47.7</v>
      </c>
      <c r="C2913" s="49">
        <v>3</v>
      </c>
      <c r="D2913" s="46">
        <v>1850</v>
      </c>
      <c r="E2913" s="55">
        <f>VLOOKUP(Table12[[#This Row],[Name]],M.Rd!$A:$T,MATCH(Table12[[#This Row],[L.eff]],M.Rd!$C$2:$S$2)+2,FALSE)</f>
        <v>181</v>
      </c>
      <c r="F2913" s="55">
        <f>VLOOKUP(Table12[[#This Row],[Name]],V.Rd!$A:$B,2,FALSE)</f>
        <v>810</v>
      </c>
      <c r="G2913" s="55">
        <f>VLOOKUP(Table12[[#This Row],[Name]],M.Rd!$A:$T,20,FALSE)</f>
        <v>5370</v>
      </c>
    </row>
    <row r="2914" spans="1:7" x14ac:dyDescent="0.25">
      <c r="A2914" s="44" t="s">
        <v>567</v>
      </c>
      <c r="B2914" s="49">
        <v>47.7</v>
      </c>
      <c r="C2914" s="49">
        <v>3.5</v>
      </c>
      <c r="D2914" s="46">
        <v>1730</v>
      </c>
      <c r="E2914" s="55">
        <f>VLOOKUP(Table12[[#This Row],[Name]],M.Rd!$A:$T,MATCH(Table12[[#This Row],[L.eff]],M.Rd!$C$2:$S$2)+2,FALSE)</f>
        <v>181</v>
      </c>
      <c r="F2914" s="55">
        <f>VLOOKUP(Table12[[#This Row],[Name]],V.Rd!$A:$B,2,FALSE)</f>
        <v>810</v>
      </c>
      <c r="G2914" s="55">
        <f>VLOOKUP(Table12[[#This Row],[Name]],M.Rd!$A:$T,20,FALSE)</f>
        <v>5370</v>
      </c>
    </row>
    <row r="2915" spans="1:7" x14ac:dyDescent="0.25">
      <c r="A2915" s="44" t="s">
        <v>567</v>
      </c>
      <c r="B2915" s="49">
        <v>47.7</v>
      </c>
      <c r="C2915" s="49">
        <v>4</v>
      </c>
      <c r="D2915" s="46">
        <v>1580</v>
      </c>
      <c r="E2915" s="55">
        <f>VLOOKUP(Table12[[#This Row],[Name]],M.Rd!$A:$T,MATCH(Table12[[#This Row],[L.eff]],M.Rd!$C$2:$S$2)+2,FALSE)</f>
        <v>181</v>
      </c>
      <c r="F2915" s="55">
        <f>VLOOKUP(Table12[[#This Row],[Name]],V.Rd!$A:$B,2,FALSE)</f>
        <v>810</v>
      </c>
      <c r="G2915" s="55">
        <f>VLOOKUP(Table12[[#This Row],[Name]],M.Rd!$A:$T,20,FALSE)</f>
        <v>5370</v>
      </c>
    </row>
    <row r="2916" spans="1:7" x14ac:dyDescent="0.25">
      <c r="A2916" s="44" t="s">
        <v>567</v>
      </c>
      <c r="B2916" s="49">
        <v>47.7</v>
      </c>
      <c r="C2916" s="49">
        <v>5</v>
      </c>
      <c r="D2916" s="46">
        <v>1240</v>
      </c>
      <c r="E2916" s="55">
        <f>VLOOKUP(Table12[[#This Row],[Name]],M.Rd!$A:$T,MATCH(Table12[[#This Row],[L.eff]],M.Rd!$C$2:$S$2)+2,FALSE)</f>
        <v>181</v>
      </c>
      <c r="F2916" s="55">
        <f>VLOOKUP(Table12[[#This Row],[Name]],V.Rd!$A:$B,2,FALSE)</f>
        <v>810</v>
      </c>
      <c r="G2916" s="55">
        <f>VLOOKUP(Table12[[#This Row],[Name]],M.Rd!$A:$T,20,FALSE)</f>
        <v>5370</v>
      </c>
    </row>
    <row r="2917" spans="1:7" x14ac:dyDescent="0.25">
      <c r="A2917" s="44" t="s">
        <v>567</v>
      </c>
      <c r="B2917" s="49">
        <v>47.7</v>
      </c>
      <c r="C2917" s="49">
        <v>6</v>
      </c>
      <c r="D2917" s="46">
        <v>947</v>
      </c>
      <c r="E2917" s="55">
        <f>VLOOKUP(Table12[[#This Row],[Name]],M.Rd!$A:$T,MATCH(Table12[[#This Row],[L.eff]],M.Rd!$C$2:$S$2)+2,FALSE)</f>
        <v>181</v>
      </c>
      <c r="F2917" s="55">
        <f>VLOOKUP(Table12[[#This Row],[Name]],V.Rd!$A:$B,2,FALSE)</f>
        <v>810</v>
      </c>
      <c r="G2917" s="55">
        <f>VLOOKUP(Table12[[#This Row],[Name]],M.Rd!$A:$T,20,FALSE)</f>
        <v>5370</v>
      </c>
    </row>
    <row r="2918" spans="1:7" x14ac:dyDescent="0.25">
      <c r="A2918" s="44" t="s">
        <v>567</v>
      </c>
      <c r="B2918" s="49">
        <v>47.7</v>
      </c>
      <c r="C2918" s="49">
        <v>7</v>
      </c>
      <c r="D2918" s="46">
        <v>731</v>
      </c>
      <c r="E2918" s="55">
        <f>VLOOKUP(Table12[[#This Row],[Name]],M.Rd!$A:$T,MATCH(Table12[[#This Row],[L.eff]],M.Rd!$C$2:$S$2)+2,FALSE)</f>
        <v>181</v>
      </c>
      <c r="F2918" s="55">
        <f>VLOOKUP(Table12[[#This Row],[Name]],V.Rd!$A:$B,2,FALSE)</f>
        <v>810</v>
      </c>
      <c r="G2918" s="55">
        <f>VLOOKUP(Table12[[#This Row],[Name]],M.Rd!$A:$T,20,FALSE)</f>
        <v>5370</v>
      </c>
    </row>
    <row r="2919" spans="1:7" x14ac:dyDescent="0.25">
      <c r="A2919" s="44" t="s">
        <v>567</v>
      </c>
      <c r="B2919" s="49">
        <v>47.7</v>
      </c>
      <c r="C2919" s="49">
        <v>8</v>
      </c>
      <c r="D2919" s="46">
        <v>577</v>
      </c>
      <c r="E2919" s="55">
        <f>VLOOKUP(Table12[[#This Row],[Name]],M.Rd!$A:$T,MATCH(Table12[[#This Row],[L.eff]],M.Rd!$C$2:$S$2)+2,FALSE)</f>
        <v>181</v>
      </c>
      <c r="F2919" s="55">
        <f>VLOOKUP(Table12[[#This Row],[Name]],V.Rd!$A:$B,2,FALSE)</f>
        <v>810</v>
      </c>
      <c r="G2919" s="55">
        <f>VLOOKUP(Table12[[#This Row],[Name]],M.Rd!$A:$T,20,FALSE)</f>
        <v>5370</v>
      </c>
    </row>
    <row r="2920" spans="1:7" x14ac:dyDescent="0.25">
      <c r="A2920" s="44" t="s">
        <v>567</v>
      </c>
      <c r="B2920" s="49">
        <v>47.7</v>
      </c>
      <c r="C2920" s="49">
        <v>9</v>
      </c>
      <c r="D2920" s="46">
        <v>465</v>
      </c>
      <c r="E2920" s="55">
        <f>VLOOKUP(Table12[[#This Row],[Name]],M.Rd!$A:$T,MATCH(Table12[[#This Row],[L.eff]],M.Rd!$C$2:$S$2)+2,FALSE)</f>
        <v>181</v>
      </c>
      <c r="F2920" s="55">
        <f>VLOOKUP(Table12[[#This Row],[Name]],V.Rd!$A:$B,2,FALSE)</f>
        <v>810</v>
      </c>
      <c r="G2920" s="55">
        <f>VLOOKUP(Table12[[#This Row],[Name]],M.Rd!$A:$T,20,FALSE)</f>
        <v>5370</v>
      </c>
    </row>
    <row r="2921" spans="1:7" x14ac:dyDescent="0.25">
      <c r="A2921" s="44" t="s">
        <v>567</v>
      </c>
      <c r="B2921" s="49">
        <v>47.7</v>
      </c>
      <c r="C2921" s="49">
        <v>10</v>
      </c>
      <c r="D2921" s="46">
        <v>382</v>
      </c>
      <c r="E2921" s="55">
        <f>VLOOKUP(Table12[[#This Row],[Name]],M.Rd!$A:$T,MATCH(Table12[[#This Row],[L.eff]],M.Rd!$C$2:$S$2)+2,FALSE)</f>
        <v>181</v>
      </c>
      <c r="F2921" s="55">
        <f>VLOOKUP(Table12[[#This Row],[Name]],V.Rd!$A:$B,2,FALSE)</f>
        <v>810</v>
      </c>
      <c r="G2921" s="55">
        <f>VLOOKUP(Table12[[#This Row],[Name]],M.Rd!$A:$T,20,FALSE)</f>
        <v>5370</v>
      </c>
    </row>
    <row r="2922" spans="1:7" x14ac:dyDescent="0.25">
      <c r="A2922" s="44" t="s">
        <v>567</v>
      </c>
      <c r="B2922" s="49">
        <v>47.7</v>
      </c>
      <c r="C2922" s="49">
        <v>11</v>
      </c>
      <c r="D2922" s="46">
        <v>319</v>
      </c>
      <c r="E2922" s="55">
        <f>VLOOKUP(Table12[[#This Row],[Name]],M.Rd!$A:$T,MATCH(Table12[[#This Row],[L.eff]],M.Rd!$C$2:$S$2)+2,FALSE)</f>
        <v>181</v>
      </c>
      <c r="F2922" s="55">
        <f>VLOOKUP(Table12[[#This Row],[Name]],V.Rd!$A:$B,2,FALSE)</f>
        <v>810</v>
      </c>
      <c r="G2922" s="55">
        <f>VLOOKUP(Table12[[#This Row],[Name]],M.Rd!$A:$T,20,FALSE)</f>
        <v>5370</v>
      </c>
    </row>
    <row r="2923" spans="1:7" x14ac:dyDescent="0.25">
      <c r="A2923" s="44" t="s">
        <v>567</v>
      </c>
      <c r="B2923" s="49">
        <v>47.7</v>
      </c>
      <c r="C2923" s="49">
        <v>12</v>
      </c>
      <c r="D2923" s="46">
        <v>270</v>
      </c>
      <c r="E2923" s="55">
        <f>VLOOKUP(Table12[[#This Row],[Name]],M.Rd!$A:$T,MATCH(Table12[[#This Row],[L.eff]],M.Rd!$C$2:$S$2)+2,FALSE)</f>
        <v>1E-3</v>
      </c>
      <c r="F2923" s="55">
        <f>VLOOKUP(Table12[[#This Row],[Name]],V.Rd!$A:$B,2,FALSE)</f>
        <v>810</v>
      </c>
      <c r="G2923" s="55">
        <f>VLOOKUP(Table12[[#This Row],[Name]],M.Rd!$A:$T,20,FALSE)</f>
        <v>5370</v>
      </c>
    </row>
    <row r="2924" spans="1:7" x14ac:dyDescent="0.25">
      <c r="A2924" s="44" t="s">
        <v>567</v>
      </c>
      <c r="B2924" s="49">
        <v>47.7</v>
      </c>
      <c r="C2924" s="49">
        <v>13</v>
      </c>
      <c r="D2924" s="46">
        <v>232</v>
      </c>
      <c r="E2924" s="55">
        <f>VLOOKUP(Table12[[#This Row],[Name]],M.Rd!$A:$T,MATCH(Table12[[#This Row],[L.eff]],M.Rd!$C$2:$S$2)+2,FALSE)</f>
        <v>1E-3</v>
      </c>
      <c r="F2924" s="55">
        <f>VLOOKUP(Table12[[#This Row],[Name]],V.Rd!$A:$B,2,FALSE)</f>
        <v>810</v>
      </c>
      <c r="G2924" s="55">
        <f>VLOOKUP(Table12[[#This Row],[Name]],M.Rd!$A:$T,20,FALSE)</f>
        <v>5370</v>
      </c>
    </row>
    <row r="2925" spans="1:7" x14ac:dyDescent="0.25">
      <c r="A2925" s="44" t="s">
        <v>567</v>
      </c>
      <c r="B2925" s="49">
        <v>47.7</v>
      </c>
      <c r="C2925" s="49">
        <v>14</v>
      </c>
      <c r="D2925" s="46">
        <v>201</v>
      </c>
      <c r="E2925" s="55">
        <f>VLOOKUP(Table12[[#This Row],[Name]],M.Rd!$A:$T,MATCH(Table12[[#This Row],[L.eff]],M.Rd!$C$2:$S$2)+2,FALSE)</f>
        <v>1E-3</v>
      </c>
      <c r="F2925" s="55">
        <f>VLOOKUP(Table12[[#This Row],[Name]],V.Rd!$A:$B,2,FALSE)</f>
        <v>810</v>
      </c>
      <c r="G2925" s="55">
        <f>VLOOKUP(Table12[[#This Row],[Name]],M.Rd!$A:$T,20,FALSE)</f>
        <v>5370</v>
      </c>
    </row>
    <row r="2926" spans="1:7" x14ac:dyDescent="0.25">
      <c r="A2926" s="43" t="s">
        <v>571</v>
      </c>
      <c r="B2926" s="48">
        <v>58.8</v>
      </c>
      <c r="C2926" s="48">
        <v>1</v>
      </c>
      <c r="D2926" s="47">
        <v>2590</v>
      </c>
      <c r="E2926" s="55">
        <f>VLOOKUP(Table12[[#This Row],[Name]],M.Rd!$A:$T,MATCH(Table12[[#This Row],[L.eff]],M.Rd!$C$2:$S$2)+2,FALSE)</f>
        <v>236</v>
      </c>
      <c r="F2926" s="55">
        <f>VLOOKUP(Table12[[#This Row],[Name]],V.Rd!$A:$B,2,FALSE)</f>
        <v>1150</v>
      </c>
      <c r="G2926" s="55">
        <f>VLOOKUP(Table12[[#This Row],[Name]],M.Rd!$A:$T,20,FALSE)</f>
        <v>7610</v>
      </c>
    </row>
    <row r="2927" spans="1:7" x14ac:dyDescent="0.25">
      <c r="A2927" s="44" t="s">
        <v>571</v>
      </c>
      <c r="B2927" s="49">
        <v>58.8</v>
      </c>
      <c r="C2927" s="49">
        <v>1.5</v>
      </c>
      <c r="D2927" s="46">
        <v>2480</v>
      </c>
      <c r="E2927" s="55">
        <f>VLOOKUP(Table12[[#This Row],[Name]],M.Rd!$A:$T,MATCH(Table12[[#This Row],[L.eff]],M.Rd!$C$2:$S$2)+2,FALSE)</f>
        <v>236</v>
      </c>
      <c r="F2927" s="55">
        <f>VLOOKUP(Table12[[#This Row],[Name]],V.Rd!$A:$B,2,FALSE)</f>
        <v>1150</v>
      </c>
      <c r="G2927" s="55">
        <f>VLOOKUP(Table12[[#This Row],[Name]],M.Rd!$A:$T,20,FALSE)</f>
        <v>7610</v>
      </c>
    </row>
    <row r="2928" spans="1:7" x14ac:dyDescent="0.25">
      <c r="A2928" s="44" t="s">
        <v>571</v>
      </c>
      <c r="B2928" s="49">
        <v>58.8</v>
      </c>
      <c r="C2928" s="49">
        <v>2</v>
      </c>
      <c r="D2928" s="46">
        <v>2330</v>
      </c>
      <c r="E2928" s="55">
        <f>VLOOKUP(Table12[[#This Row],[Name]],M.Rd!$A:$T,MATCH(Table12[[#This Row],[L.eff]],M.Rd!$C$2:$S$2)+2,FALSE)</f>
        <v>236</v>
      </c>
      <c r="F2928" s="55">
        <f>VLOOKUP(Table12[[#This Row],[Name]],V.Rd!$A:$B,2,FALSE)</f>
        <v>1150</v>
      </c>
      <c r="G2928" s="55">
        <f>VLOOKUP(Table12[[#This Row],[Name]],M.Rd!$A:$T,20,FALSE)</f>
        <v>7610</v>
      </c>
    </row>
    <row r="2929" spans="1:7" x14ac:dyDescent="0.25">
      <c r="A2929" s="44" t="s">
        <v>571</v>
      </c>
      <c r="B2929" s="49">
        <v>58.8</v>
      </c>
      <c r="C2929" s="49">
        <v>2.5</v>
      </c>
      <c r="D2929" s="46">
        <v>2130</v>
      </c>
      <c r="E2929" s="55">
        <f>VLOOKUP(Table12[[#This Row],[Name]],M.Rd!$A:$T,MATCH(Table12[[#This Row],[L.eff]],M.Rd!$C$2:$S$2)+2,FALSE)</f>
        <v>236</v>
      </c>
      <c r="F2929" s="55">
        <f>VLOOKUP(Table12[[#This Row],[Name]],V.Rd!$A:$B,2,FALSE)</f>
        <v>1150</v>
      </c>
      <c r="G2929" s="55">
        <f>VLOOKUP(Table12[[#This Row],[Name]],M.Rd!$A:$T,20,FALSE)</f>
        <v>7610</v>
      </c>
    </row>
    <row r="2930" spans="1:7" x14ac:dyDescent="0.25">
      <c r="A2930" s="44" t="s">
        <v>571</v>
      </c>
      <c r="B2930" s="49">
        <v>58.8</v>
      </c>
      <c r="C2930" s="49">
        <v>3</v>
      </c>
      <c r="D2930" s="46">
        <v>1860</v>
      </c>
      <c r="E2930" s="55">
        <f>VLOOKUP(Table12[[#This Row],[Name]],M.Rd!$A:$T,MATCH(Table12[[#This Row],[L.eff]],M.Rd!$C$2:$S$2)+2,FALSE)</f>
        <v>236</v>
      </c>
      <c r="F2930" s="55">
        <f>VLOOKUP(Table12[[#This Row],[Name]],V.Rd!$A:$B,2,FALSE)</f>
        <v>1150</v>
      </c>
      <c r="G2930" s="55">
        <f>VLOOKUP(Table12[[#This Row],[Name]],M.Rd!$A:$T,20,FALSE)</f>
        <v>7610</v>
      </c>
    </row>
    <row r="2931" spans="1:7" x14ac:dyDescent="0.25">
      <c r="A2931" s="44" t="s">
        <v>571</v>
      </c>
      <c r="B2931" s="49">
        <v>58.8</v>
      </c>
      <c r="C2931" s="49">
        <v>3.5</v>
      </c>
      <c r="D2931" s="46">
        <v>1570</v>
      </c>
      <c r="E2931" s="55">
        <f>VLOOKUP(Table12[[#This Row],[Name]],M.Rd!$A:$T,MATCH(Table12[[#This Row],[L.eff]],M.Rd!$C$2:$S$2)+2,FALSE)</f>
        <v>236</v>
      </c>
      <c r="F2931" s="55">
        <f>VLOOKUP(Table12[[#This Row],[Name]],V.Rd!$A:$B,2,FALSE)</f>
        <v>1150</v>
      </c>
      <c r="G2931" s="55">
        <f>VLOOKUP(Table12[[#This Row],[Name]],M.Rd!$A:$T,20,FALSE)</f>
        <v>7610</v>
      </c>
    </row>
    <row r="2932" spans="1:7" x14ac:dyDescent="0.25">
      <c r="A2932" s="44" t="s">
        <v>571</v>
      </c>
      <c r="B2932" s="49">
        <v>58.8</v>
      </c>
      <c r="C2932" s="49">
        <v>4</v>
      </c>
      <c r="D2932" s="46">
        <v>1300</v>
      </c>
      <c r="E2932" s="55">
        <f>VLOOKUP(Table12[[#This Row],[Name]],M.Rd!$A:$T,MATCH(Table12[[#This Row],[L.eff]],M.Rd!$C$2:$S$2)+2,FALSE)</f>
        <v>236</v>
      </c>
      <c r="F2932" s="55">
        <f>VLOOKUP(Table12[[#This Row],[Name]],V.Rd!$A:$B,2,FALSE)</f>
        <v>1150</v>
      </c>
      <c r="G2932" s="55">
        <f>VLOOKUP(Table12[[#This Row],[Name]],M.Rd!$A:$T,20,FALSE)</f>
        <v>7610</v>
      </c>
    </row>
    <row r="2933" spans="1:7" x14ac:dyDescent="0.25">
      <c r="A2933" s="44" t="s">
        <v>571</v>
      </c>
      <c r="B2933" s="49">
        <v>58.8</v>
      </c>
      <c r="C2933" s="49">
        <v>5</v>
      </c>
      <c r="D2933" s="46">
        <v>901</v>
      </c>
      <c r="E2933" s="55">
        <f>VLOOKUP(Table12[[#This Row],[Name]],M.Rd!$A:$T,MATCH(Table12[[#This Row],[L.eff]],M.Rd!$C$2:$S$2)+2,FALSE)</f>
        <v>236</v>
      </c>
      <c r="F2933" s="55">
        <f>VLOOKUP(Table12[[#This Row],[Name]],V.Rd!$A:$B,2,FALSE)</f>
        <v>1150</v>
      </c>
      <c r="G2933" s="55">
        <f>VLOOKUP(Table12[[#This Row],[Name]],M.Rd!$A:$T,20,FALSE)</f>
        <v>7610</v>
      </c>
    </row>
    <row r="2934" spans="1:7" x14ac:dyDescent="0.25">
      <c r="A2934" s="44" t="s">
        <v>571</v>
      </c>
      <c r="B2934" s="49">
        <v>58.8</v>
      </c>
      <c r="C2934" s="49">
        <v>6</v>
      </c>
      <c r="D2934" s="46">
        <v>650</v>
      </c>
      <c r="E2934" s="55">
        <f>VLOOKUP(Table12[[#This Row],[Name]],M.Rd!$A:$T,MATCH(Table12[[#This Row],[L.eff]],M.Rd!$C$2:$S$2)+2,FALSE)</f>
        <v>1E-3</v>
      </c>
      <c r="F2934" s="55">
        <f>VLOOKUP(Table12[[#This Row],[Name]],V.Rd!$A:$B,2,FALSE)</f>
        <v>1150</v>
      </c>
      <c r="G2934" s="55">
        <f>VLOOKUP(Table12[[#This Row],[Name]],M.Rd!$A:$T,20,FALSE)</f>
        <v>7610</v>
      </c>
    </row>
    <row r="2935" spans="1:7" x14ac:dyDescent="0.25">
      <c r="A2935" s="44" t="s">
        <v>571</v>
      </c>
      <c r="B2935" s="49">
        <v>58.8</v>
      </c>
      <c r="C2935" s="49">
        <v>7</v>
      </c>
      <c r="D2935" s="46">
        <v>489</v>
      </c>
      <c r="E2935" s="55">
        <f>VLOOKUP(Table12[[#This Row],[Name]],M.Rd!$A:$T,MATCH(Table12[[#This Row],[L.eff]],M.Rd!$C$2:$S$2)+2,FALSE)</f>
        <v>1E-3</v>
      </c>
      <c r="F2935" s="55">
        <f>VLOOKUP(Table12[[#This Row],[Name]],V.Rd!$A:$B,2,FALSE)</f>
        <v>1150</v>
      </c>
      <c r="G2935" s="55">
        <f>VLOOKUP(Table12[[#This Row],[Name]],M.Rd!$A:$T,20,FALSE)</f>
        <v>7610</v>
      </c>
    </row>
    <row r="2936" spans="1:7" x14ac:dyDescent="0.25">
      <c r="A2936" s="44" t="s">
        <v>571</v>
      </c>
      <c r="B2936" s="49">
        <v>58.8</v>
      </c>
      <c r="C2936" s="49">
        <v>8</v>
      </c>
      <c r="D2936" s="46">
        <v>380</v>
      </c>
      <c r="E2936" s="55">
        <f>VLOOKUP(Table12[[#This Row],[Name]],M.Rd!$A:$T,MATCH(Table12[[#This Row],[L.eff]],M.Rd!$C$2:$S$2)+2,FALSE)</f>
        <v>1E-3</v>
      </c>
      <c r="F2936" s="55">
        <f>VLOOKUP(Table12[[#This Row],[Name]],V.Rd!$A:$B,2,FALSE)</f>
        <v>1150</v>
      </c>
      <c r="G2936" s="55">
        <f>VLOOKUP(Table12[[#This Row],[Name]],M.Rd!$A:$T,20,FALSE)</f>
        <v>7610</v>
      </c>
    </row>
    <row r="2937" spans="1:7" x14ac:dyDescent="0.25">
      <c r="A2937" s="44" t="s">
        <v>571</v>
      </c>
      <c r="B2937" s="49">
        <v>58.8</v>
      </c>
      <c r="C2937" s="49">
        <v>9</v>
      </c>
      <c r="D2937" s="46">
        <v>303</v>
      </c>
      <c r="E2937" s="55">
        <f>VLOOKUP(Table12[[#This Row],[Name]],M.Rd!$A:$T,MATCH(Table12[[#This Row],[L.eff]],M.Rd!$C$2:$S$2)+2,FALSE)</f>
        <v>1E-3</v>
      </c>
      <c r="F2937" s="55">
        <f>VLOOKUP(Table12[[#This Row],[Name]],V.Rd!$A:$B,2,FALSE)</f>
        <v>1150</v>
      </c>
      <c r="G2937" s="55">
        <f>VLOOKUP(Table12[[#This Row],[Name]],M.Rd!$A:$T,20,FALSE)</f>
        <v>7610</v>
      </c>
    </row>
    <row r="2938" spans="1:7" x14ac:dyDescent="0.25">
      <c r="A2938" s="44" t="s">
        <v>571</v>
      </c>
      <c r="B2938" s="49">
        <v>58.8</v>
      </c>
      <c r="C2938" s="49">
        <v>10</v>
      </c>
      <c r="D2938" s="46">
        <v>248</v>
      </c>
      <c r="E2938" s="55">
        <f>VLOOKUP(Table12[[#This Row],[Name]],M.Rd!$A:$T,MATCH(Table12[[#This Row],[L.eff]],M.Rd!$C$2:$S$2)+2,FALSE)</f>
        <v>1E-3</v>
      </c>
      <c r="F2938" s="55">
        <f>VLOOKUP(Table12[[#This Row],[Name]],V.Rd!$A:$B,2,FALSE)</f>
        <v>1150</v>
      </c>
      <c r="G2938" s="55">
        <f>VLOOKUP(Table12[[#This Row],[Name]],M.Rd!$A:$T,20,FALSE)</f>
        <v>7610</v>
      </c>
    </row>
    <row r="2939" spans="1:7" x14ac:dyDescent="0.25">
      <c r="A2939" s="44" t="s">
        <v>571</v>
      </c>
      <c r="B2939" s="49">
        <v>58.8</v>
      </c>
      <c r="C2939" s="49">
        <v>11</v>
      </c>
      <c r="D2939" s="46">
        <v>206</v>
      </c>
      <c r="E2939" s="55">
        <f>VLOOKUP(Table12[[#This Row],[Name]],M.Rd!$A:$T,MATCH(Table12[[#This Row],[L.eff]],M.Rd!$C$2:$S$2)+2,FALSE)</f>
        <v>1E-3</v>
      </c>
      <c r="F2939" s="55">
        <f>VLOOKUP(Table12[[#This Row],[Name]],V.Rd!$A:$B,2,FALSE)</f>
        <v>1150</v>
      </c>
      <c r="G2939" s="55">
        <f>VLOOKUP(Table12[[#This Row],[Name]],M.Rd!$A:$T,20,FALSE)</f>
        <v>7610</v>
      </c>
    </row>
    <row r="2940" spans="1:7" x14ac:dyDescent="0.25">
      <c r="A2940" s="44" t="s">
        <v>571</v>
      </c>
      <c r="B2940" s="49">
        <v>58.8</v>
      </c>
      <c r="C2940" s="49">
        <v>12</v>
      </c>
      <c r="D2940" s="46">
        <v>174</v>
      </c>
      <c r="E2940" s="55">
        <f>VLOOKUP(Table12[[#This Row],[Name]],M.Rd!$A:$T,MATCH(Table12[[#This Row],[L.eff]],M.Rd!$C$2:$S$2)+2,FALSE)</f>
        <v>1E-3</v>
      </c>
      <c r="F2940" s="55">
        <f>VLOOKUP(Table12[[#This Row],[Name]],V.Rd!$A:$B,2,FALSE)</f>
        <v>1150</v>
      </c>
      <c r="G2940" s="55">
        <f>VLOOKUP(Table12[[#This Row],[Name]],M.Rd!$A:$T,20,FALSE)</f>
        <v>7610</v>
      </c>
    </row>
    <row r="2941" spans="1:7" x14ac:dyDescent="0.25">
      <c r="A2941" s="44" t="s">
        <v>571</v>
      </c>
      <c r="B2941" s="49">
        <v>58.8</v>
      </c>
      <c r="C2941" s="49">
        <v>13</v>
      </c>
      <c r="D2941" s="46">
        <v>149</v>
      </c>
      <c r="E2941" s="55">
        <f>VLOOKUP(Table12[[#This Row],[Name]],M.Rd!$A:$T,MATCH(Table12[[#This Row],[L.eff]],M.Rd!$C$2:$S$2)+2,FALSE)</f>
        <v>1E-3</v>
      </c>
      <c r="F2941" s="55">
        <f>VLOOKUP(Table12[[#This Row],[Name]],V.Rd!$A:$B,2,FALSE)</f>
        <v>1150</v>
      </c>
      <c r="G2941" s="55">
        <f>VLOOKUP(Table12[[#This Row],[Name]],M.Rd!$A:$T,20,FALSE)</f>
        <v>7610</v>
      </c>
    </row>
    <row r="2942" spans="1:7" x14ac:dyDescent="0.25">
      <c r="A2942" s="44" t="s">
        <v>571</v>
      </c>
      <c r="B2942" s="49">
        <v>58.8</v>
      </c>
      <c r="C2942" s="49">
        <v>14</v>
      </c>
      <c r="D2942" s="46">
        <v>129</v>
      </c>
      <c r="E2942" s="55">
        <f>VLOOKUP(Table12[[#This Row],[Name]],M.Rd!$A:$T,MATCH(Table12[[#This Row],[L.eff]],M.Rd!$C$2:$S$2)+2,FALSE)</f>
        <v>1E-3</v>
      </c>
      <c r="F2942" s="55">
        <f>VLOOKUP(Table12[[#This Row],[Name]],V.Rd!$A:$B,2,FALSE)</f>
        <v>1150</v>
      </c>
      <c r="G2942" s="55">
        <f>VLOOKUP(Table12[[#This Row],[Name]],M.Rd!$A:$T,20,FALSE)</f>
        <v>7610</v>
      </c>
    </row>
    <row r="2943" spans="1:7" x14ac:dyDescent="0.25">
      <c r="A2943" s="43" t="s">
        <v>572</v>
      </c>
      <c r="B2943" s="48">
        <v>72.3</v>
      </c>
      <c r="C2943" s="48">
        <v>1</v>
      </c>
      <c r="D2943" s="47">
        <v>3180</v>
      </c>
      <c r="E2943" s="55">
        <f>VLOOKUP(Table12[[#This Row],[Name]],M.Rd!$A:$T,MATCH(Table12[[#This Row],[L.eff]],M.Rd!$C$2:$S$2)+2,FALSE)</f>
        <v>286</v>
      </c>
      <c r="F2943" s="55">
        <f>VLOOKUP(Table12[[#This Row],[Name]],V.Rd!$A:$B,2,FALSE)</f>
        <v>1420</v>
      </c>
      <c r="G2943" s="55">
        <f>VLOOKUP(Table12[[#This Row],[Name]],M.Rd!$A:$T,20,FALSE)</f>
        <v>9100</v>
      </c>
    </row>
    <row r="2944" spans="1:7" x14ac:dyDescent="0.25">
      <c r="A2944" s="44" t="s">
        <v>572</v>
      </c>
      <c r="B2944" s="49">
        <v>72.3</v>
      </c>
      <c r="C2944" s="49">
        <v>1.5</v>
      </c>
      <c r="D2944" s="46">
        <v>3030</v>
      </c>
      <c r="E2944" s="55">
        <f>VLOOKUP(Table12[[#This Row],[Name]],M.Rd!$A:$T,MATCH(Table12[[#This Row],[L.eff]],M.Rd!$C$2:$S$2)+2,FALSE)</f>
        <v>286</v>
      </c>
      <c r="F2944" s="55">
        <f>VLOOKUP(Table12[[#This Row],[Name]],V.Rd!$A:$B,2,FALSE)</f>
        <v>1420</v>
      </c>
      <c r="G2944" s="55">
        <f>VLOOKUP(Table12[[#This Row],[Name]],M.Rd!$A:$T,20,FALSE)</f>
        <v>9100</v>
      </c>
    </row>
    <row r="2945" spans="1:7" x14ac:dyDescent="0.25">
      <c r="A2945" s="44" t="s">
        <v>572</v>
      </c>
      <c r="B2945" s="49">
        <v>72.3</v>
      </c>
      <c r="C2945" s="49">
        <v>2</v>
      </c>
      <c r="D2945" s="46">
        <v>2840</v>
      </c>
      <c r="E2945" s="55">
        <f>VLOOKUP(Table12[[#This Row],[Name]],M.Rd!$A:$T,MATCH(Table12[[#This Row],[L.eff]],M.Rd!$C$2:$S$2)+2,FALSE)</f>
        <v>286</v>
      </c>
      <c r="F2945" s="55">
        <f>VLOOKUP(Table12[[#This Row],[Name]],V.Rd!$A:$B,2,FALSE)</f>
        <v>1420</v>
      </c>
      <c r="G2945" s="55">
        <f>VLOOKUP(Table12[[#This Row],[Name]],M.Rd!$A:$T,20,FALSE)</f>
        <v>9100</v>
      </c>
    </row>
    <row r="2946" spans="1:7" x14ac:dyDescent="0.25">
      <c r="A2946" s="44" t="s">
        <v>572</v>
      </c>
      <c r="B2946" s="49">
        <v>72.3</v>
      </c>
      <c r="C2946" s="49">
        <v>2.5</v>
      </c>
      <c r="D2946" s="46">
        <v>2580</v>
      </c>
      <c r="E2946" s="55">
        <f>VLOOKUP(Table12[[#This Row],[Name]],M.Rd!$A:$T,MATCH(Table12[[#This Row],[L.eff]],M.Rd!$C$2:$S$2)+2,FALSE)</f>
        <v>286</v>
      </c>
      <c r="F2946" s="55">
        <f>VLOOKUP(Table12[[#This Row],[Name]],V.Rd!$A:$B,2,FALSE)</f>
        <v>1420</v>
      </c>
      <c r="G2946" s="55">
        <f>VLOOKUP(Table12[[#This Row],[Name]],M.Rd!$A:$T,20,FALSE)</f>
        <v>9100</v>
      </c>
    </row>
    <row r="2947" spans="1:7" x14ac:dyDescent="0.25">
      <c r="A2947" s="44" t="s">
        <v>572</v>
      </c>
      <c r="B2947" s="49">
        <v>72.3</v>
      </c>
      <c r="C2947" s="49">
        <v>3</v>
      </c>
      <c r="D2947" s="46">
        <v>2230</v>
      </c>
      <c r="E2947" s="55">
        <f>VLOOKUP(Table12[[#This Row],[Name]],M.Rd!$A:$T,MATCH(Table12[[#This Row],[L.eff]],M.Rd!$C$2:$S$2)+2,FALSE)</f>
        <v>286</v>
      </c>
      <c r="F2947" s="55">
        <f>VLOOKUP(Table12[[#This Row],[Name]],V.Rd!$A:$B,2,FALSE)</f>
        <v>1420</v>
      </c>
      <c r="G2947" s="55">
        <f>VLOOKUP(Table12[[#This Row],[Name]],M.Rd!$A:$T,20,FALSE)</f>
        <v>9100</v>
      </c>
    </row>
    <row r="2948" spans="1:7" x14ac:dyDescent="0.25">
      <c r="A2948" s="44" t="s">
        <v>572</v>
      </c>
      <c r="B2948" s="49">
        <v>72.3</v>
      </c>
      <c r="C2948" s="49">
        <v>3.5</v>
      </c>
      <c r="D2948" s="46">
        <v>1860</v>
      </c>
      <c r="E2948" s="55">
        <f>VLOOKUP(Table12[[#This Row],[Name]],M.Rd!$A:$T,MATCH(Table12[[#This Row],[L.eff]],M.Rd!$C$2:$S$2)+2,FALSE)</f>
        <v>286</v>
      </c>
      <c r="F2948" s="55">
        <f>VLOOKUP(Table12[[#This Row],[Name]],V.Rd!$A:$B,2,FALSE)</f>
        <v>1420</v>
      </c>
      <c r="G2948" s="55">
        <f>VLOOKUP(Table12[[#This Row],[Name]],M.Rd!$A:$T,20,FALSE)</f>
        <v>9100</v>
      </c>
    </row>
    <row r="2949" spans="1:7" x14ac:dyDescent="0.25">
      <c r="A2949" s="44" t="s">
        <v>572</v>
      </c>
      <c r="B2949" s="49">
        <v>72.3</v>
      </c>
      <c r="C2949" s="49">
        <v>4</v>
      </c>
      <c r="D2949" s="46">
        <v>1530</v>
      </c>
      <c r="E2949" s="55">
        <f>VLOOKUP(Table12[[#This Row],[Name]],M.Rd!$A:$T,MATCH(Table12[[#This Row],[L.eff]],M.Rd!$C$2:$S$2)+2,FALSE)</f>
        <v>286</v>
      </c>
      <c r="F2949" s="55">
        <f>VLOOKUP(Table12[[#This Row],[Name]],V.Rd!$A:$B,2,FALSE)</f>
        <v>1420</v>
      </c>
      <c r="G2949" s="55">
        <f>VLOOKUP(Table12[[#This Row],[Name]],M.Rd!$A:$T,20,FALSE)</f>
        <v>9100</v>
      </c>
    </row>
    <row r="2950" spans="1:7" x14ac:dyDescent="0.25">
      <c r="A2950" s="44" t="s">
        <v>572</v>
      </c>
      <c r="B2950" s="49">
        <v>72.3</v>
      </c>
      <c r="C2950" s="49">
        <v>5</v>
      </c>
      <c r="D2950" s="46">
        <v>1060</v>
      </c>
      <c r="E2950" s="55">
        <f>VLOOKUP(Table12[[#This Row],[Name]],M.Rd!$A:$T,MATCH(Table12[[#This Row],[L.eff]],M.Rd!$C$2:$S$2)+2,FALSE)</f>
        <v>286</v>
      </c>
      <c r="F2950" s="55">
        <f>VLOOKUP(Table12[[#This Row],[Name]],V.Rd!$A:$B,2,FALSE)</f>
        <v>1420</v>
      </c>
      <c r="G2950" s="55">
        <f>VLOOKUP(Table12[[#This Row],[Name]],M.Rd!$A:$T,20,FALSE)</f>
        <v>9100</v>
      </c>
    </row>
    <row r="2951" spans="1:7" x14ac:dyDescent="0.25">
      <c r="A2951" s="44" t="s">
        <v>572</v>
      </c>
      <c r="B2951" s="49">
        <v>72.3</v>
      </c>
      <c r="C2951" s="49">
        <v>6</v>
      </c>
      <c r="D2951" s="46">
        <v>761</v>
      </c>
      <c r="E2951" s="55">
        <f>VLOOKUP(Table12[[#This Row],[Name]],M.Rd!$A:$T,MATCH(Table12[[#This Row],[L.eff]],M.Rd!$C$2:$S$2)+2,FALSE)</f>
        <v>1E-3</v>
      </c>
      <c r="F2951" s="55">
        <f>VLOOKUP(Table12[[#This Row],[Name]],V.Rd!$A:$B,2,FALSE)</f>
        <v>1420</v>
      </c>
      <c r="G2951" s="55">
        <f>VLOOKUP(Table12[[#This Row],[Name]],M.Rd!$A:$T,20,FALSE)</f>
        <v>9100</v>
      </c>
    </row>
    <row r="2952" spans="1:7" x14ac:dyDescent="0.25">
      <c r="A2952" s="44" t="s">
        <v>572</v>
      </c>
      <c r="B2952" s="49">
        <v>72.3</v>
      </c>
      <c r="C2952" s="49">
        <v>7</v>
      </c>
      <c r="D2952" s="46">
        <v>571</v>
      </c>
      <c r="E2952" s="55">
        <f>VLOOKUP(Table12[[#This Row],[Name]],M.Rd!$A:$T,MATCH(Table12[[#This Row],[L.eff]],M.Rd!$C$2:$S$2)+2,FALSE)</f>
        <v>1E-3</v>
      </c>
      <c r="F2952" s="55">
        <f>VLOOKUP(Table12[[#This Row],[Name]],V.Rd!$A:$B,2,FALSE)</f>
        <v>1420</v>
      </c>
      <c r="G2952" s="55">
        <f>VLOOKUP(Table12[[#This Row],[Name]],M.Rd!$A:$T,20,FALSE)</f>
        <v>9100</v>
      </c>
    </row>
    <row r="2953" spans="1:7" x14ac:dyDescent="0.25">
      <c r="A2953" s="44" t="s">
        <v>572</v>
      </c>
      <c r="B2953" s="49">
        <v>72.3</v>
      </c>
      <c r="C2953" s="49">
        <v>8</v>
      </c>
      <c r="D2953" s="46">
        <v>444</v>
      </c>
      <c r="E2953" s="55">
        <f>VLOOKUP(Table12[[#This Row],[Name]],M.Rd!$A:$T,MATCH(Table12[[#This Row],[L.eff]],M.Rd!$C$2:$S$2)+2,FALSE)</f>
        <v>1E-3</v>
      </c>
      <c r="F2953" s="55">
        <f>VLOOKUP(Table12[[#This Row],[Name]],V.Rd!$A:$B,2,FALSE)</f>
        <v>1420</v>
      </c>
      <c r="G2953" s="55">
        <f>VLOOKUP(Table12[[#This Row],[Name]],M.Rd!$A:$T,20,FALSE)</f>
        <v>9100</v>
      </c>
    </row>
    <row r="2954" spans="1:7" x14ac:dyDescent="0.25">
      <c r="A2954" s="44" t="s">
        <v>572</v>
      </c>
      <c r="B2954" s="49">
        <v>72.3</v>
      </c>
      <c r="C2954" s="49">
        <v>9</v>
      </c>
      <c r="D2954" s="46">
        <v>354</v>
      </c>
      <c r="E2954" s="55">
        <f>VLOOKUP(Table12[[#This Row],[Name]],M.Rd!$A:$T,MATCH(Table12[[#This Row],[L.eff]],M.Rd!$C$2:$S$2)+2,FALSE)</f>
        <v>1E-3</v>
      </c>
      <c r="F2954" s="55">
        <f>VLOOKUP(Table12[[#This Row],[Name]],V.Rd!$A:$B,2,FALSE)</f>
        <v>1420</v>
      </c>
      <c r="G2954" s="55">
        <f>VLOOKUP(Table12[[#This Row],[Name]],M.Rd!$A:$T,20,FALSE)</f>
        <v>9100</v>
      </c>
    </row>
    <row r="2955" spans="1:7" x14ac:dyDescent="0.25">
      <c r="A2955" s="44" t="s">
        <v>572</v>
      </c>
      <c r="B2955" s="49">
        <v>72.3</v>
      </c>
      <c r="C2955" s="49">
        <v>10</v>
      </c>
      <c r="D2955" s="46">
        <v>289</v>
      </c>
      <c r="E2955" s="55">
        <f>VLOOKUP(Table12[[#This Row],[Name]],M.Rd!$A:$T,MATCH(Table12[[#This Row],[L.eff]],M.Rd!$C$2:$S$2)+2,FALSE)</f>
        <v>1E-3</v>
      </c>
      <c r="F2955" s="55">
        <f>VLOOKUP(Table12[[#This Row],[Name]],V.Rd!$A:$B,2,FALSE)</f>
        <v>1420</v>
      </c>
      <c r="G2955" s="55">
        <f>VLOOKUP(Table12[[#This Row],[Name]],M.Rd!$A:$T,20,FALSE)</f>
        <v>9100</v>
      </c>
    </row>
    <row r="2956" spans="1:7" x14ac:dyDescent="0.25">
      <c r="A2956" s="44" t="s">
        <v>572</v>
      </c>
      <c r="B2956" s="49">
        <v>72.3</v>
      </c>
      <c r="C2956" s="49">
        <v>11</v>
      </c>
      <c r="D2956" s="46">
        <v>241</v>
      </c>
      <c r="E2956" s="55">
        <f>VLOOKUP(Table12[[#This Row],[Name]],M.Rd!$A:$T,MATCH(Table12[[#This Row],[L.eff]],M.Rd!$C$2:$S$2)+2,FALSE)</f>
        <v>1E-3</v>
      </c>
      <c r="F2956" s="55">
        <f>VLOOKUP(Table12[[#This Row],[Name]],V.Rd!$A:$B,2,FALSE)</f>
        <v>1420</v>
      </c>
      <c r="G2956" s="55">
        <f>VLOOKUP(Table12[[#This Row],[Name]],M.Rd!$A:$T,20,FALSE)</f>
        <v>9100</v>
      </c>
    </row>
    <row r="2957" spans="1:7" x14ac:dyDescent="0.25">
      <c r="A2957" s="44" t="s">
        <v>572</v>
      </c>
      <c r="B2957" s="49">
        <v>72.3</v>
      </c>
      <c r="C2957" s="49">
        <v>12</v>
      </c>
      <c r="D2957" s="46">
        <v>203</v>
      </c>
      <c r="E2957" s="55">
        <f>VLOOKUP(Table12[[#This Row],[Name]],M.Rd!$A:$T,MATCH(Table12[[#This Row],[L.eff]],M.Rd!$C$2:$S$2)+2,FALSE)</f>
        <v>1E-3</v>
      </c>
      <c r="F2957" s="55">
        <f>VLOOKUP(Table12[[#This Row],[Name]],V.Rd!$A:$B,2,FALSE)</f>
        <v>1420</v>
      </c>
      <c r="G2957" s="55">
        <f>VLOOKUP(Table12[[#This Row],[Name]],M.Rd!$A:$T,20,FALSE)</f>
        <v>9100</v>
      </c>
    </row>
    <row r="2958" spans="1:7" x14ac:dyDescent="0.25">
      <c r="A2958" s="44" t="s">
        <v>572</v>
      </c>
      <c r="B2958" s="49">
        <v>72.3</v>
      </c>
      <c r="C2958" s="49">
        <v>13</v>
      </c>
      <c r="D2958" s="46">
        <v>174</v>
      </c>
      <c r="E2958" s="55">
        <f>VLOOKUP(Table12[[#This Row],[Name]],M.Rd!$A:$T,MATCH(Table12[[#This Row],[L.eff]],M.Rd!$C$2:$S$2)+2,FALSE)</f>
        <v>1E-3</v>
      </c>
      <c r="F2958" s="55">
        <f>VLOOKUP(Table12[[#This Row],[Name]],V.Rd!$A:$B,2,FALSE)</f>
        <v>1420</v>
      </c>
      <c r="G2958" s="55">
        <f>VLOOKUP(Table12[[#This Row],[Name]],M.Rd!$A:$T,20,FALSE)</f>
        <v>9100</v>
      </c>
    </row>
    <row r="2959" spans="1:7" x14ac:dyDescent="0.25">
      <c r="A2959" s="44" t="s">
        <v>572</v>
      </c>
      <c r="B2959" s="49">
        <v>72.3</v>
      </c>
      <c r="C2959" s="49">
        <v>14</v>
      </c>
      <c r="D2959" s="46">
        <v>150</v>
      </c>
      <c r="E2959" s="55">
        <f>VLOOKUP(Table12[[#This Row],[Name]],M.Rd!$A:$T,MATCH(Table12[[#This Row],[L.eff]],M.Rd!$C$2:$S$2)+2,FALSE)</f>
        <v>1E-3</v>
      </c>
      <c r="F2959" s="55">
        <f>VLOOKUP(Table12[[#This Row],[Name]],V.Rd!$A:$B,2,FALSE)</f>
        <v>1420</v>
      </c>
      <c r="G2959" s="55">
        <f>VLOOKUP(Table12[[#This Row],[Name]],M.Rd!$A:$T,20,FALSE)</f>
        <v>9100</v>
      </c>
    </row>
    <row r="2960" spans="1:7" x14ac:dyDescent="0.25">
      <c r="A2960" s="43" t="s">
        <v>573</v>
      </c>
      <c r="B2960" s="48">
        <v>90.3</v>
      </c>
      <c r="C2960" s="48">
        <v>1</v>
      </c>
      <c r="D2960" s="47">
        <v>3950</v>
      </c>
      <c r="E2960" s="55">
        <f>VLOOKUP(Table12[[#This Row],[Name]],M.Rd!$A:$T,MATCH(Table12[[#This Row],[L.eff]],M.Rd!$C$2:$S$2)+2,FALSE)</f>
        <v>350</v>
      </c>
      <c r="F2960" s="55">
        <f>VLOOKUP(Table12[[#This Row],[Name]],V.Rd!$A:$B,2,FALSE)</f>
        <v>1770</v>
      </c>
      <c r="G2960" s="55">
        <f>VLOOKUP(Table12[[#This Row],[Name]],M.Rd!$A:$T,20,FALSE)</f>
        <v>10900</v>
      </c>
    </row>
    <row r="2961" spans="1:7" x14ac:dyDescent="0.25">
      <c r="A2961" s="44" t="s">
        <v>573</v>
      </c>
      <c r="B2961" s="49">
        <v>90.3</v>
      </c>
      <c r="C2961" s="49">
        <v>1.5</v>
      </c>
      <c r="D2961" s="46">
        <v>3760</v>
      </c>
      <c r="E2961" s="55">
        <f>VLOOKUP(Table12[[#This Row],[Name]],M.Rd!$A:$T,MATCH(Table12[[#This Row],[L.eff]],M.Rd!$C$2:$S$2)+2,FALSE)</f>
        <v>350</v>
      </c>
      <c r="F2961" s="55">
        <f>VLOOKUP(Table12[[#This Row],[Name]],V.Rd!$A:$B,2,FALSE)</f>
        <v>1770</v>
      </c>
      <c r="G2961" s="55">
        <f>VLOOKUP(Table12[[#This Row],[Name]],M.Rd!$A:$T,20,FALSE)</f>
        <v>10900</v>
      </c>
    </row>
    <row r="2962" spans="1:7" x14ac:dyDescent="0.25">
      <c r="A2962" s="44" t="s">
        <v>573</v>
      </c>
      <c r="B2962" s="49">
        <v>90.3</v>
      </c>
      <c r="C2962" s="49">
        <v>2</v>
      </c>
      <c r="D2962" s="46">
        <v>3500</v>
      </c>
      <c r="E2962" s="55">
        <f>VLOOKUP(Table12[[#This Row],[Name]],M.Rd!$A:$T,MATCH(Table12[[#This Row],[L.eff]],M.Rd!$C$2:$S$2)+2,FALSE)</f>
        <v>350</v>
      </c>
      <c r="F2962" s="55">
        <f>VLOOKUP(Table12[[#This Row],[Name]],V.Rd!$A:$B,2,FALSE)</f>
        <v>1770</v>
      </c>
      <c r="G2962" s="55">
        <f>VLOOKUP(Table12[[#This Row],[Name]],M.Rd!$A:$T,20,FALSE)</f>
        <v>10900</v>
      </c>
    </row>
    <row r="2963" spans="1:7" x14ac:dyDescent="0.25">
      <c r="A2963" s="44" t="s">
        <v>573</v>
      </c>
      <c r="B2963" s="49">
        <v>90.3</v>
      </c>
      <c r="C2963" s="49">
        <v>2.5</v>
      </c>
      <c r="D2963" s="46">
        <v>3140</v>
      </c>
      <c r="E2963" s="55">
        <f>VLOOKUP(Table12[[#This Row],[Name]],M.Rd!$A:$T,MATCH(Table12[[#This Row],[L.eff]],M.Rd!$C$2:$S$2)+2,FALSE)</f>
        <v>350</v>
      </c>
      <c r="F2963" s="55">
        <f>VLOOKUP(Table12[[#This Row],[Name]],V.Rd!$A:$B,2,FALSE)</f>
        <v>1770</v>
      </c>
      <c r="G2963" s="55">
        <f>VLOOKUP(Table12[[#This Row],[Name]],M.Rd!$A:$T,20,FALSE)</f>
        <v>10900</v>
      </c>
    </row>
    <row r="2964" spans="1:7" x14ac:dyDescent="0.25">
      <c r="A2964" s="44" t="s">
        <v>573</v>
      </c>
      <c r="B2964" s="49">
        <v>90.3</v>
      </c>
      <c r="C2964" s="49">
        <v>3</v>
      </c>
      <c r="D2964" s="46">
        <v>2680</v>
      </c>
      <c r="E2964" s="55">
        <f>VLOOKUP(Table12[[#This Row],[Name]],M.Rd!$A:$T,MATCH(Table12[[#This Row],[L.eff]],M.Rd!$C$2:$S$2)+2,FALSE)</f>
        <v>350</v>
      </c>
      <c r="F2964" s="55">
        <f>VLOOKUP(Table12[[#This Row],[Name]],V.Rd!$A:$B,2,FALSE)</f>
        <v>1770</v>
      </c>
      <c r="G2964" s="55">
        <f>VLOOKUP(Table12[[#This Row],[Name]],M.Rd!$A:$T,20,FALSE)</f>
        <v>10900</v>
      </c>
    </row>
    <row r="2965" spans="1:7" x14ac:dyDescent="0.25">
      <c r="A2965" s="44" t="s">
        <v>573</v>
      </c>
      <c r="B2965" s="49">
        <v>90.3</v>
      </c>
      <c r="C2965" s="49">
        <v>3.5</v>
      </c>
      <c r="D2965" s="46">
        <v>2210</v>
      </c>
      <c r="E2965" s="55">
        <f>VLOOKUP(Table12[[#This Row],[Name]],M.Rd!$A:$T,MATCH(Table12[[#This Row],[L.eff]],M.Rd!$C$2:$S$2)+2,FALSE)</f>
        <v>350</v>
      </c>
      <c r="F2965" s="55">
        <f>VLOOKUP(Table12[[#This Row],[Name]],V.Rd!$A:$B,2,FALSE)</f>
        <v>1770</v>
      </c>
      <c r="G2965" s="55">
        <f>VLOOKUP(Table12[[#This Row],[Name]],M.Rd!$A:$T,20,FALSE)</f>
        <v>10900</v>
      </c>
    </row>
    <row r="2966" spans="1:7" x14ac:dyDescent="0.25">
      <c r="A2966" s="44" t="s">
        <v>573</v>
      </c>
      <c r="B2966" s="49">
        <v>90.3</v>
      </c>
      <c r="C2966" s="49">
        <v>4</v>
      </c>
      <c r="D2966" s="46">
        <v>1800</v>
      </c>
      <c r="E2966" s="55">
        <f>VLOOKUP(Table12[[#This Row],[Name]],M.Rd!$A:$T,MATCH(Table12[[#This Row],[L.eff]],M.Rd!$C$2:$S$2)+2,FALSE)</f>
        <v>350</v>
      </c>
      <c r="F2966" s="55">
        <f>VLOOKUP(Table12[[#This Row],[Name]],V.Rd!$A:$B,2,FALSE)</f>
        <v>1770</v>
      </c>
      <c r="G2966" s="55">
        <f>VLOOKUP(Table12[[#This Row],[Name]],M.Rd!$A:$T,20,FALSE)</f>
        <v>10900</v>
      </c>
    </row>
    <row r="2967" spans="1:7" x14ac:dyDescent="0.25">
      <c r="A2967" s="44" t="s">
        <v>573</v>
      </c>
      <c r="B2967" s="49">
        <v>90.3</v>
      </c>
      <c r="C2967" s="49">
        <v>5</v>
      </c>
      <c r="D2967" s="46">
        <v>1230</v>
      </c>
      <c r="E2967" s="55">
        <f>VLOOKUP(Table12[[#This Row],[Name]],M.Rd!$A:$T,MATCH(Table12[[#This Row],[L.eff]],M.Rd!$C$2:$S$2)+2,FALSE)</f>
        <v>350</v>
      </c>
      <c r="F2967" s="55">
        <f>VLOOKUP(Table12[[#This Row],[Name]],V.Rd!$A:$B,2,FALSE)</f>
        <v>1770</v>
      </c>
      <c r="G2967" s="55">
        <f>VLOOKUP(Table12[[#This Row],[Name]],M.Rd!$A:$T,20,FALSE)</f>
        <v>10900</v>
      </c>
    </row>
    <row r="2968" spans="1:7" x14ac:dyDescent="0.25">
      <c r="A2968" s="44" t="s">
        <v>573</v>
      </c>
      <c r="B2968" s="49">
        <v>90.3</v>
      </c>
      <c r="C2968" s="49">
        <v>6</v>
      </c>
      <c r="D2968" s="46">
        <v>886</v>
      </c>
      <c r="E2968" s="55">
        <f>VLOOKUP(Table12[[#This Row],[Name]],M.Rd!$A:$T,MATCH(Table12[[#This Row],[L.eff]],M.Rd!$C$2:$S$2)+2,FALSE)</f>
        <v>1E-3</v>
      </c>
      <c r="F2968" s="55">
        <f>VLOOKUP(Table12[[#This Row],[Name]],V.Rd!$A:$B,2,FALSE)</f>
        <v>1770</v>
      </c>
      <c r="G2968" s="55">
        <f>VLOOKUP(Table12[[#This Row],[Name]],M.Rd!$A:$T,20,FALSE)</f>
        <v>10900</v>
      </c>
    </row>
    <row r="2969" spans="1:7" x14ac:dyDescent="0.25">
      <c r="A2969" s="44" t="s">
        <v>573</v>
      </c>
      <c r="B2969" s="49">
        <v>90.3</v>
      </c>
      <c r="C2969" s="49">
        <v>7</v>
      </c>
      <c r="D2969" s="46">
        <v>664</v>
      </c>
      <c r="E2969" s="55">
        <f>VLOOKUP(Table12[[#This Row],[Name]],M.Rd!$A:$T,MATCH(Table12[[#This Row],[L.eff]],M.Rd!$C$2:$S$2)+2,FALSE)</f>
        <v>1E-3</v>
      </c>
      <c r="F2969" s="55">
        <f>VLOOKUP(Table12[[#This Row],[Name]],V.Rd!$A:$B,2,FALSE)</f>
        <v>1770</v>
      </c>
      <c r="G2969" s="55">
        <f>VLOOKUP(Table12[[#This Row],[Name]],M.Rd!$A:$T,20,FALSE)</f>
        <v>10900</v>
      </c>
    </row>
    <row r="2970" spans="1:7" x14ac:dyDescent="0.25">
      <c r="A2970" s="44" t="s">
        <v>573</v>
      </c>
      <c r="B2970" s="49">
        <v>90.3</v>
      </c>
      <c r="C2970" s="49">
        <v>8</v>
      </c>
      <c r="D2970" s="46">
        <v>515</v>
      </c>
      <c r="E2970" s="55">
        <f>VLOOKUP(Table12[[#This Row],[Name]],M.Rd!$A:$T,MATCH(Table12[[#This Row],[L.eff]],M.Rd!$C$2:$S$2)+2,FALSE)</f>
        <v>1E-3</v>
      </c>
      <c r="F2970" s="55">
        <f>VLOOKUP(Table12[[#This Row],[Name]],V.Rd!$A:$B,2,FALSE)</f>
        <v>1770</v>
      </c>
      <c r="G2970" s="55">
        <f>VLOOKUP(Table12[[#This Row],[Name]],M.Rd!$A:$T,20,FALSE)</f>
        <v>10900</v>
      </c>
    </row>
    <row r="2971" spans="1:7" x14ac:dyDescent="0.25">
      <c r="A2971" s="44" t="s">
        <v>573</v>
      </c>
      <c r="B2971" s="49">
        <v>90.3</v>
      </c>
      <c r="C2971" s="49">
        <v>9</v>
      </c>
      <c r="D2971" s="46">
        <v>411</v>
      </c>
      <c r="E2971" s="55">
        <f>VLOOKUP(Table12[[#This Row],[Name]],M.Rd!$A:$T,MATCH(Table12[[#This Row],[L.eff]],M.Rd!$C$2:$S$2)+2,FALSE)</f>
        <v>1E-3</v>
      </c>
      <c r="F2971" s="55">
        <f>VLOOKUP(Table12[[#This Row],[Name]],V.Rd!$A:$B,2,FALSE)</f>
        <v>1770</v>
      </c>
      <c r="G2971" s="55">
        <f>VLOOKUP(Table12[[#This Row],[Name]],M.Rd!$A:$T,20,FALSE)</f>
        <v>10900</v>
      </c>
    </row>
    <row r="2972" spans="1:7" x14ac:dyDescent="0.25">
      <c r="A2972" s="44" t="s">
        <v>573</v>
      </c>
      <c r="B2972" s="49">
        <v>90.3</v>
      </c>
      <c r="C2972" s="49">
        <v>10</v>
      </c>
      <c r="D2972" s="46">
        <v>336</v>
      </c>
      <c r="E2972" s="55">
        <f>VLOOKUP(Table12[[#This Row],[Name]],M.Rd!$A:$T,MATCH(Table12[[#This Row],[L.eff]],M.Rd!$C$2:$S$2)+2,FALSE)</f>
        <v>1E-3</v>
      </c>
      <c r="F2972" s="55">
        <f>VLOOKUP(Table12[[#This Row],[Name]],V.Rd!$A:$B,2,FALSE)</f>
        <v>1770</v>
      </c>
      <c r="G2972" s="55">
        <f>VLOOKUP(Table12[[#This Row],[Name]],M.Rd!$A:$T,20,FALSE)</f>
        <v>10900</v>
      </c>
    </row>
    <row r="2973" spans="1:7" x14ac:dyDescent="0.25">
      <c r="A2973" s="44" t="s">
        <v>573</v>
      </c>
      <c r="B2973" s="49">
        <v>90.3</v>
      </c>
      <c r="C2973" s="49">
        <v>11</v>
      </c>
      <c r="D2973" s="46">
        <v>279</v>
      </c>
      <c r="E2973" s="55">
        <f>VLOOKUP(Table12[[#This Row],[Name]],M.Rd!$A:$T,MATCH(Table12[[#This Row],[L.eff]],M.Rd!$C$2:$S$2)+2,FALSE)</f>
        <v>1E-3</v>
      </c>
      <c r="F2973" s="55">
        <f>VLOOKUP(Table12[[#This Row],[Name]],V.Rd!$A:$B,2,FALSE)</f>
        <v>1770</v>
      </c>
      <c r="G2973" s="55">
        <f>VLOOKUP(Table12[[#This Row],[Name]],M.Rd!$A:$T,20,FALSE)</f>
        <v>10900</v>
      </c>
    </row>
    <row r="2974" spans="1:7" x14ac:dyDescent="0.25">
      <c r="A2974" s="44" t="s">
        <v>573</v>
      </c>
      <c r="B2974" s="49">
        <v>90.3</v>
      </c>
      <c r="C2974" s="49">
        <v>12</v>
      </c>
      <c r="D2974" s="46">
        <v>236</v>
      </c>
      <c r="E2974" s="55">
        <f>VLOOKUP(Table12[[#This Row],[Name]],M.Rd!$A:$T,MATCH(Table12[[#This Row],[L.eff]],M.Rd!$C$2:$S$2)+2,FALSE)</f>
        <v>1E-3</v>
      </c>
      <c r="F2974" s="55">
        <f>VLOOKUP(Table12[[#This Row],[Name]],V.Rd!$A:$B,2,FALSE)</f>
        <v>1770</v>
      </c>
      <c r="G2974" s="55">
        <f>VLOOKUP(Table12[[#This Row],[Name]],M.Rd!$A:$T,20,FALSE)</f>
        <v>10900</v>
      </c>
    </row>
    <row r="2975" spans="1:7" x14ac:dyDescent="0.25">
      <c r="A2975" s="44" t="s">
        <v>573</v>
      </c>
      <c r="B2975" s="49">
        <v>90.3</v>
      </c>
      <c r="C2975" s="49">
        <v>13</v>
      </c>
      <c r="D2975" s="46">
        <v>202</v>
      </c>
      <c r="E2975" s="55">
        <f>VLOOKUP(Table12[[#This Row],[Name]],M.Rd!$A:$T,MATCH(Table12[[#This Row],[L.eff]],M.Rd!$C$2:$S$2)+2,FALSE)</f>
        <v>1E-3</v>
      </c>
      <c r="F2975" s="55">
        <f>VLOOKUP(Table12[[#This Row],[Name]],V.Rd!$A:$B,2,FALSE)</f>
        <v>1770</v>
      </c>
      <c r="G2975" s="55">
        <f>VLOOKUP(Table12[[#This Row],[Name]],M.Rd!$A:$T,20,FALSE)</f>
        <v>10900</v>
      </c>
    </row>
    <row r="2976" spans="1:7" x14ac:dyDescent="0.25">
      <c r="A2976" s="44" t="s">
        <v>573</v>
      </c>
      <c r="B2976" s="49">
        <v>90.3</v>
      </c>
      <c r="C2976" s="49">
        <v>14</v>
      </c>
      <c r="D2976" s="46">
        <v>174</v>
      </c>
      <c r="E2976" s="55">
        <f>VLOOKUP(Table12[[#This Row],[Name]],M.Rd!$A:$T,MATCH(Table12[[#This Row],[L.eff]],M.Rd!$C$2:$S$2)+2,FALSE)</f>
        <v>1E-3</v>
      </c>
      <c r="F2976" s="55">
        <f>VLOOKUP(Table12[[#This Row],[Name]],V.Rd!$A:$B,2,FALSE)</f>
        <v>1770</v>
      </c>
      <c r="G2976" s="55">
        <f>VLOOKUP(Table12[[#This Row],[Name]],M.Rd!$A:$T,20,FALSE)</f>
        <v>10900</v>
      </c>
    </row>
    <row r="2977" spans="1:7" x14ac:dyDescent="0.25">
      <c r="A2977" s="43" t="s">
        <v>598</v>
      </c>
      <c r="B2977" s="48">
        <v>30.4</v>
      </c>
      <c r="C2977" s="48">
        <v>1</v>
      </c>
      <c r="D2977" s="47">
        <v>1020</v>
      </c>
      <c r="E2977" s="55">
        <f>VLOOKUP(Table12[[#This Row],[Name]],M.Rd!$A:$T,MATCH(Table12[[#This Row],[L.eff]],M.Rd!$C$2:$S$2)+2,FALSE)</f>
        <v>126</v>
      </c>
      <c r="F2977" s="55">
        <f>VLOOKUP(Table12[[#This Row],[Name]],V.Rd!$A:$B,2,FALSE)</f>
        <v>595</v>
      </c>
      <c r="G2977" s="55">
        <f>VLOOKUP(Table12[[#This Row],[Name]],M.Rd!$A:$T,20,FALSE)</f>
        <v>4150</v>
      </c>
    </row>
    <row r="2978" spans="1:7" x14ac:dyDescent="0.25">
      <c r="A2978" s="44" t="s">
        <v>598</v>
      </c>
      <c r="B2978" s="49">
        <v>30.4</v>
      </c>
      <c r="C2978" s="49">
        <v>1.5</v>
      </c>
      <c r="D2978" s="46">
        <v>989</v>
      </c>
      <c r="E2978" s="55">
        <f>VLOOKUP(Table12[[#This Row],[Name]],M.Rd!$A:$T,MATCH(Table12[[#This Row],[L.eff]],M.Rd!$C$2:$S$2)+2,FALSE)</f>
        <v>126</v>
      </c>
      <c r="F2978" s="55">
        <f>VLOOKUP(Table12[[#This Row],[Name]],V.Rd!$A:$B,2,FALSE)</f>
        <v>595</v>
      </c>
      <c r="G2978" s="55">
        <f>VLOOKUP(Table12[[#This Row],[Name]],M.Rd!$A:$T,20,FALSE)</f>
        <v>4150</v>
      </c>
    </row>
    <row r="2979" spans="1:7" x14ac:dyDescent="0.25">
      <c r="A2979" s="44" t="s">
        <v>598</v>
      </c>
      <c r="B2979" s="49">
        <v>30.4</v>
      </c>
      <c r="C2979" s="49">
        <v>2</v>
      </c>
      <c r="D2979" s="46">
        <v>950</v>
      </c>
      <c r="E2979" s="55">
        <f>VLOOKUP(Table12[[#This Row],[Name]],M.Rd!$A:$T,MATCH(Table12[[#This Row],[L.eff]],M.Rd!$C$2:$S$2)+2,FALSE)</f>
        <v>126</v>
      </c>
      <c r="F2979" s="55">
        <f>VLOOKUP(Table12[[#This Row],[Name]],V.Rd!$A:$B,2,FALSE)</f>
        <v>595</v>
      </c>
      <c r="G2979" s="55">
        <f>VLOOKUP(Table12[[#This Row],[Name]],M.Rd!$A:$T,20,FALSE)</f>
        <v>4150</v>
      </c>
    </row>
    <row r="2980" spans="1:7" x14ac:dyDescent="0.25">
      <c r="A2980" s="44" t="s">
        <v>598</v>
      </c>
      <c r="B2980" s="49">
        <v>30.4</v>
      </c>
      <c r="C2980" s="49">
        <v>2.5</v>
      </c>
      <c r="D2980" s="46">
        <v>899</v>
      </c>
      <c r="E2980" s="55">
        <f>VLOOKUP(Table12[[#This Row],[Name]],M.Rd!$A:$T,MATCH(Table12[[#This Row],[L.eff]],M.Rd!$C$2:$S$2)+2,FALSE)</f>
        <v>126</v>
      </c>
      <c r="F2980" s="55">
        <f>VLOOKUP(Table12[[#This Row],[Name]],V.Rd!$A:$B,2,FALSE)</f>
        <v>595</v>
      </c>
      <c r="G2980" s="55">
        <f>VLOOKUP(Table12[[#This Row],[Name]],M.Rd!$A:$T,20,FALSE)</f>
        <v>4150</v>
      </c>
    </row>
    <row r="2981" spans="1:7" x14ac:dyDescent="0.25">
      <c r="A2981" s="44" t="s">
        <v>598</v>
      </c>
      <c r="B2981" s="49">
        <v>30.4</v>
      </c>
      <c r="C2981" s="49">
        <v>3</v>
      </c>
      <c r="D2981" s="46">
        <v>833</v>
      </c>
      <c r="E2981" s="55">
        <f>VLOOKUP(Table12[[#This Row],[Name]],M.Rd!$A:$T,MATCH(Table12[[#This Row],[L.eff]],M.Rd!$C$2:$S$2)+2,FALSE)</f>
        <v>126</v>
      </c>
      <c r="F2981" s="55">
        <f>VLOOKUP(Table12[[#This Row],[Name]],V.Rd!$A:$B,2,FALSE)</f>
        <v>595</v>
      </c>
      <c r="G2981" s="55">
        <f>VLOOKUP(Table12[[#This Row],[Name]],M.Rd!$A:$T,20,FALSE)</f>
        <v>4150</v>
      </c>
    </row>
    <row r="2982" spans="1:7" x14ac:dyDescent="0.25">
      <c r="A2982" s="44" t="s">
        <v>598</v>
      </c>
      <c r="B2982" s="49">
        <v>30.4</v>
      </c>
      <c r="C2982" s="49">
        <v>3.5</v>
      </c>
      <c r="D2982" s="46">
        <v>749</v>
      </c>
      <c r="E2982" s="55">
        <f>VLOOKUP(Table12[[#This Row],[Name]],M.Rd!$A:$T,MATCH(Table12[[#This Row],[L.eff]],M.Rd!$C$2:$S$2)+2,FALSE)</f>
        <v>126</v>
      </c>
      <c r="F2982" s="55">
        <f>VLOOKUP(Table12[[#This Row],[Name]],V.Rd!$A:$B,2,FALSE)</f>
        <v>595</v>
      </c>
      <c r="G2982" s="55">
        <f>VLOOKUP(Table12[[#This Row],[Name]],M.Rd!$A:$T,20,FALSE)</f>
        <v>4150</v>
      </c>
    </row>
    <row r="2983" spans="1:7" x14ac:dyDescent="0.25">
      <c r="A2983" s="44" t="s">
        <v>598</v>
      </c>
      <c r="B2983" s="49">
        <v>30.4</v>
      </c>
      <c r="C2983" s="49">
        <v>4</v>
      </c>
      <c r="D2983" s="46">
        <v>655</v>
      </c>
      <c r="E2983" s="55">
        <f>VLOOKUP(Table12[[#This Row],[Name]],M.Rd!$A:$T,MATCH(Table12[[#This Row],[L.eff]],M.Rd!$C$2:$S$2)+2,FALSE)</f>
        <v>126</v>
      </c>
      <c r="F2983" s="55">
        <f>VLOOKUP(Table12[[#This Row],[Name]],V.Rd!$A:$B,2,FALSE)</f>
        <v>595</v>
      </c>
      <c r="G2983" s="55">
        <f>VLOOKUP(Table12[[#This Row],[Name]],M.Rd!$A:$T,20,FALSE)</f>
        <v>4150</v>
      </c>
    </row>
    <row r="2984" spans="1:7" x14ac:dyDescent="0.25">
      <c r="A2984" s="44" t="s">
        <v>598</v>
      </c>
      <c r="B2984" s="49">
        <v>30.4</v>
      </c>
      <c r="C2984" s="49">
        <v>5</v>
      </c>
      <c r="D2984" s="46">
        <v>482</v>
      </c>
      <c r="E2984" s="55">
        <f>VLOOKUP(Table12[[#This Row],[Name]],M.Rd!$A:$T,MATCH(Table12[[#This Row],[L.eff]],M.Rd!$C$2:$S$2)+2,FALSE)</f>
        <v>126</v>
      </c>
      <c r="F2984" s="55">
        <f>VLOOKUP(Table12[[#This Row],[Name]],V.Rd!$A:$B,2,FALSE)</f>
        <v>595</v>
      </c>
      <c r="G2984" s="55">
        <f>VLOOKUP(Table12[[#This Row],[Name]],M.Rd!$A:$T,20,FALSE)</f>
        <v>4150</v>
      </c>
    </row>
    <row r="2985" spans="1:7" x14ac:dyDescent="0.25">
      <c r="A2985" s="44" t="s">
        <v>598</v>
      </c>
      <c r="B2985" s="49">
        <v>30.4</v>
      </c>
      <c r="C2985" s="49">
        <v>6</v>
      </c>
      <c r="D2985" s="46">
        <v>356</v>
      </c>
      <c r="E2985" s="55">
        <f>VLOOKUP(Table12[[#This Row],[Name]],M.Rd!$A:$T,MATCH(Table12[[#This Row],[L.eff]],M.Rd!$C$2:$S$2)+2,FALSE)</f>
        <v>126</v>
      </c>
      <c r="F2985" s="55">
        <f>VLOOKUP(Table12[[#This Row],[Name]],V.Rd!$A:$B,2,FALSE)</f>
        <v>595</v>
      </c>
      <c r="G2985" s="55">
        <f>VLOOKUP(Table12[[#This Row],[Name]],M.Rd!$A:$T,20,FALSE)</f>
        <v>4150</v>
      </c>
    </row>
    <row r="2986" spans="1:7" x14ac:dyDescent="0.25">
      <c r="A2986" s="44" t="s">
        <v>598</v>
      </c>
      <c r="B2986" s="49">
        <v>30.4</v>
      </c>
      <c r="C2986" s="49">
        <v>7</v>
      </c>
      <c r="D2986" s="46">
        <v>271</v>
      </c>
      <c r="E2986" s="55">
        <f>VLOOKUP(Table12[[#This Row],[Name]],M.Rd!$A:$T,MATCH(Table12[[#This Row],[L.eff]],M.Rd!$C$2:$S$2)+2,FALSE)</f>
        <v>1E-3</v>
      </c>
      <c r="F2986" s="55">
        <f>VLOOKUP(Table12[[#This Row],[Name]],V.Rd!$A:$B,2,FALSE)</f>
        <v>595</v>
      </c>
      <c r="G2986" s="55">
        <f>VLOOKUP(Table12[[#This Row],[Name]],M.Rd!$A:$T,20,FALSE)</f>
        <v>4150</v>
      </c>
    </row>
    <row r="2987" spans="1:7" x14ac:dyDescent="0.25">
      <c r="A2987" s="44" t="s">
        <v>598</v>
      </c>
      <c r="B2987" s="49">
        <v>30.4</v>
      </c>
      <c r="C2987" s="49">
        <v>8</v>
      </c>
      <c r="D2987" s="46">
        <v>212</v>
      </c>
      <c r="E2987" s="55">
        <f>VLOOKUP(Table12[[#This Row],[Name]],M.Rd!$A:$T,MATCH(Table12[[#This Row],[L.eff]],M.Rd!$C$2:$S$2)+2,FALSE)</f>
        <v>1E-3</v>
      </c>
      <c r="F2987" s="55">
        <f>VLOOKUP(Table12[[#This Row],[Name]],V.Rd!$A:$B,2,FALSE)</f>
        <v>595</v>
      </c>
      <c r="G2987" s="55">
        <f>VLOOKUP(Table12[[#This Row],[Name]],M.Rd!$A:$T,20,FALSE)</f>
        <v>4150</v>
      </c>
    </row>
    <row r="2988" spans="1:7" x14ac:dyDescent="0.25">
      <c r="A2988" s="44" t="s">
        <v>598</v>
      </c>
      <c r="B2988" s="49">
        <v>30.4</v>
      </c>
      <c r="C2988" s="49">
        <v>9</v>
      </c>
      <c r="D2988" s="46">
        <v>170</v>
      </c>
      <c r="E2988" s="55">
        <f>VLOOKUP(Table12[[#This Row],[Name]],M.Rd!$A:$T,MATCH(Table12[[#This Row],[L.eff]],M.Rd!$C$2:$S$2)+2,FALSE)</f>
        <v>1E-3</v>
      </c>
      <c r="F2988" s="55">
        <f>VLOOKUP(Table12[[#This Row],[Name]],V.Rd!$A:$B,2,FALSE)</f>
        <v>595</v>
      </c>
      <c r="G2988" s="55">
        <f>VLOOKUP(Table12[[#This Row],[Name]],M.Rd!$A:$T,20,FALSE)</f>
        <v>4150</v>
      </c>
    </row>
    <row r="2989" spans="1:7" x14ac:dyDescent="0.25">
      <c r="A2989" s="44" t="s">
        <v>598</v>
      </c>
      <c r="B2989" s="49">
        <v>30.4</v>
      </c>
      <c r="C2989" s="49">
        <v>10</v>
      </c>
      <c r="D2989" s="46">
        <v>139</v>
      </c>
      <c r="E2989" s="55">
        <f>VLOOKUP(Table12[[#This Row],[Name]],M.Rd!$A:$T,MATCH(Table12[[#This Row],[L.eff]],M.Rd!$C$2:$S$2)+2,FALSE)</f>
        <v>1E-3</v>
      </c>
      <c r="F2989" s="55">
        <f>VLOOKUP(Table12[[#This Row],[Name]],V.Rd!$A:$B,2,FALSE)</f>
        <v>595</v>
      </c>
      <c r="G2989" s="55">
        <f>VLOOKUP(Table12[[#This Row],[Name]],M.Rd!$A:$T,20,FALSE)</f>
        <v>4150</v>
      </c>
    </row>
    <row r="2990" spans="1:7" x14ac:dyDescent="0.25">
      <c r="A2990" s="44" t="s">
        <v>598</v>
      </c>
      <c r="B2990" s="49">
        <v>30.4</v>
      </c>
      <c r="C2990" s="49">
        <v>11</v>
      </c>
      <c r="D2990" s="46">
        <v>116</v>
      </c>
      <c r="E2990" s="55">
        <f>VLOOKUP(Table12[[#This Row],[Name]],M.Rd!$A:$T,MATCH(Table12[[#This Row],[L.eff]],M.Rd!$C$2:$S$2)+2,FALSE)</f>
        <v>1E-3</v>
      </c>
      <c r="F2990" s="55">
        <f>VLOOKUP(Table12[[#This Row],[Name]],V.Rd!$A:$B,2,FALSE)</f>
        <v>595</v>
      </c>
      <c r="G2990" s="55">
        <f>VLOOKUP(Table12[[#This Row],[Name]],M.Rd!$A:$T,20,FALSE)</f>
        <v>4150</v>
      </c>
    </row>
    <row r="2991" spans="1:7" x14ac:dyDescent="0.25">
      <c r="A2991" s="44" t="s">
        <v>598</v>
      </c>
      <c r="B2991" s="49">
        <v>30.4</v>
      </c>
      <c r="C2991" s="49">
        <v>12</v>
      </c>
      <c r="D2991" s="46">
        <v>98.1</v>
      </c>
      <c r="E2991" s="55">
        <f>VLOOKUP(Table12[[#This Row],[Name]],M.Rd!$A:$T,MATCH(Table12[[#This Row],[L.eff]],M.Rd!$C$2:$S$2)+2,FALSE)</f>
        <v>1E-3</v>
      </c>
      <c r="F2991" s="55">
        <f>VLOOKUP(Table12[[#This Row],[Name]],V.Rd!$A:$B,2,FALSE)</f>
        <v>595</v>
      </c>
      <c r="G2991" s="55">
        <f>VLOOKUP(Table12[[#This Row],[Name]],M.Rd!$A:$T,20,FALSE)</f>
        <v>4150</v>
      </c>
    </row>
    <row r="2992" spans="1:7" x14ac:dyDescent="0.25">
      <c r="A2992" s="44" t="s">
        <v>598</v>
      </c>
      <c r="B2992" s="49">
        <v>30.4</v>
      </c>
      <c r="C2992" s="49">
        <v>13</v>
      </c>
      <c r="D2992" s="46">
        <v>84.1</v>
      </c>
      <c r="E2992" s="55">
        <f>VLOOKUP(Table12[[#This Row],[Name]],M.Rd!$A:$T,MATCH(Table12[[#This Row],[L.eff]],M.Rd!$C$2:$S$2)+2,FALSE)</f>
        <v>1E-3</v>
      </c>
      <c r="F2992" s="55">
        <f>VLOOKUP(Table12[[#This Row],[Name]],V.Rd!$A:$B,2,FALSE)</f>
        <v>595</v>
      </c>
      <c r="G2992" s="55">
        <f>VLOOKUP(Table12[[#This Row],[Name]],M.Rd!$A:$T,20,FALSE)</f>
        <v>4150</v>
      </c>
    </row>
    <row r="2993" spans="1:7" x14ac:dyDescent="0.25">
      <c r="A2993" s="44" t="s">
        <v>598</v>
      </c>
      <c r="B2993" s="49">
        <v>30.4</v>
      </c>
      <c r="C2993" s="49">
        <v>14</v>
      </c>
      <c r="D2993" s="46">
        <v>72.8</v>
      </c>
      <c r="E2993" s="55">
        <f>VLOOKUP(Table12[[#This Row],[Name]],M.Rd!$A:$T,MATCH(Table12[[#This Row],[L.eff]],M.Rd!$C$2:$S$2)+2,FALSE)</f>
        <v>1E-3</v>
      </c>
      <c r="F2993" s="55">
        <f>VLOOKUP(Table12[[#This Row],[Name]],V.Rd!$A:$B,2,FALSE)</f>
        <v>595</v>
      </c>
      <c r="G2993" s="55">
        <f>VLOOKUP(Table12[[#This Row],[Name]],M.Rd!$A:$T,20,FALSE)</f>
        <v>4150</v>
      </c>
    </row>
    <row r="2994" spans="1:7" x14ac:dyDescent="0.25">
      <c r="A2994" s="43" t="s">
        <v>599</v>
      </c>
      <c r="B2994" s="48">
        <v>38</v>
      </c>
      <c r="C2994" s="48">
        <v>1</v>
      </c>
      <c r="D2994" s="47">
        <v>1440</v>
      </c>
      <c r="E2994" s="55">
        <f>VLOOKUP(Table12[[#This Row],[Name]],M.Rd!$A:$T,MATCH(Table12[[#This Row],[L.eff]],M.Rd!$C$2:$S$2)+2,FALSE)</f>
        <v>156</v>
      </c>
      <c r="F2994" s="55">
        <f>VLOOKUP(Table12[[#This Row],[Name]],V.Rd!$A:$B,2,FALSE)</f>
        <v>744</v>
      </c>
      <c r="G2994" s="55">
        <f>VLOOKUP(Table12[[#This Row],[Name]],M.Rd!$A:$T,20,FALSE)</f>
        <v>5110</v>
      </c>
    </row>
    <row r="2995" spans="1:7" x14ac:dyDescent="0.25">
      <c r="A2995" s="44" t="s">
        <v>599</v>
      </c>
      <c r="B2995" s="49">
        <v>38</v>
      </c>
      <c r="C2995" s="49">
        <v>1.5</v>
      </c>
      <c r="D2995" s="46">
        <v>1390</v>
      </c>
      <c r="E2995" s="55">
        <f>VLOOKUP(Table12[[#This Row],[Name]],M.Rd!$A:$T,MATCH(Table12[[#This Row],[L.eff]],M.Rd!$C$2:$S$2)+2,FALSE)</f>
        <v>156</v>
      </c>
      <c r="F2995" s="55">
        <f>VLOOKUP(Table12[[#This Row],[Name]],V.Rd!$A:$B,2,FALSE)</f>
        <v>744</v>
      </c>
      <c r="G2995" s="55">
        <f>VLOOKUP(Table12[[#This Row],[Name]],M.Rd!$A:$T,20,FALSE)</f>
        <v>5110</v>
      </c>
    </row>
    <row r="2996" spans="1:7" x14ac:dyDescent="0.25">
      <c r="A2996" s="44" t="s">
        <v>599</v>
      </c>
      <c r="B2996" s="49">
        <v>38</v>
      </c>
      <c r="C2996" s="49">
        <v>2</v>
      </c>
      <c r="D2996" s="46">
        <v>1320</v>
      </c>
      <c r="E2996" s="55">
        <f>VLOOKUP(Table12[[#This Row],[Name]],M.Rd!$A:$T,MATCH(Table12[[#This Row],[L.eff]],M.Rd!$C$2:$S$2)+2,FALSE)</f>
        <v>156</v>
      </c>
      <c r="F2996" s="55">
        <f>VLOOKUP(Table12[[#This Row],[Name]],V.Rd!$A:$B,2,FALSE)</f>
        <v>744</v>
      </c>
      <c r="G2996" s="55">
        <f>VLOOKUP(Table12[[#This Row],[Name]],M.Rd!$A:$T,20,FALSE)</f>
        <v>5110</v>
      </c>
    </row>
    <row r="2997" spans="1:7" x14ac:dyDescent="0.25">
      <c r="A2997" s="44" t="s">
        <v>599</v>
      </c>
      <c r="B2997" s="49">
        <v>38</v>
      </c>
      <c r="C2997" s="49">
        <v>2.5</v>
      </c>
      <c r="D2997" s="46">
        <v>1240</v>
      </c>
      <c r="E2997" s="55">
        <f>VLOOKUP(Table12[[#This Row],[Name]],M.Rd!$A:$T,MATCH(Table12[[#This Row],[L.eff]],M.Rd!$C$2:$S$2)+2,FALSE)</f>
        <v>156</v>
      </c>
      <c r="F2997" s="55">
        <f>VLOOKUP(Table12[[#This Row],[Name]],V.Rd!$A:$B,2,FALSE)</f>
        <v>744</v>
      </c>
      <c r="G2997" s="55">
        <f>VLOOKUP(Table12[[#This Row],[Name]],M.Rd!$A:$T,20,FALSE)</f>
        <v>5110</v>
      </c>
    </row>
    <row r="2998" spans="1:7" x14ac:dyDescent="0.25">
      <c r="A2998" s="44" t="s">
        <v>599</v>
      </c>
      <c r="B2998" s="49">
        <v>38</v>
      </c>
      <c r="C2998" s="49">
        <v>3</v>
      </c>
      <c r="D2998" s="46">
        <v>1130</v>
      </c>
      <c r="E2998" s="55">
        <f>VLOOKUP(Table12[[#This Row],[Name]],M.Rd!$A:$T,MATCH(Table12[[#This Row],[L.eff]],M.Rd!$C$2:$S$2)+2,FALSE)</f>
        <v>156</v>
      </c>
      <c r="F2998" s="55">
        <f>VLOOKUP(Table12[[#This Row],[Name]],V.Rd!$A:$B,2,FALSE)</f>
        <v>744</v>
      </c>
      <c r="G2998" s="55">
        <f>VLOOKUP(Table12[[#This Row],[Name]],M.Rd!$A:$T,20,FALSE)</f>
        <v>5110</v>
      </c>
    </row>
    <row r="2999" spans="1:7" x14ac:dyDescent="0.25">
      <c r="A2999" s="44" t="s">
        <v>599</v>
      </c>
      <c r="B2999" s="49">
        <v>38</v>
      </c>
      <c r="C2999" s="49">
        <v>3.5</v>
      </c>
      <c r="D2999" s="46">
        <v>990</v>
      </c>
      <c r="E2999" s="55">
        <f>VLOOKUP(Table12[[#This Row],[Name]],M.Rd!$A:$T,MATCH(Table12[[#This Row],[L.eff]],M.Rd!$C$2:$S$2)+2,FALSE)</f>
        <v>156</v>
      </c>
      <c r="F2999" s="55">
        <f>VLOOKUP(Table12[[#This Row],[Name]],V.Rd!$A:$B,2,FALSE)</f>
        <v>744</v>
      </c>
      <c r="G2999" s="55">
        <f>VLOOKUP(Table12[[#This Row],[Name]],M.Rd!$A:$T,20,FALSE)</f>
        <v>5110</v>
      </c>
    </row>
    <row r="3000" spans="1:7" x14ac:dyDescent="0.25">
      <c r="A3000" s="44" t="s">
        <v>599</v>
      </c>
      <c r="B3000" s="49">
        <v>38</v>
      </c>
      <c r="C3000" s="49">
        <v>4</v>
      </c>
      <c r="D3000" s="46">
        <v>847</v>
      </c>
      <c r="E3000" s="55">
        <f>VLOOKUP(Table12[[#This Row],[Name]],M.Rd!$A:$T,MATCH(Table12[[#This Row],[L.eff]],M.Rd!$C$2:$S$2)+2,FALSE)</f>
        <v>156</v>
      </c>
      <c r="F3000" s="55">
        <f>VLOOKUP(Table12[[#This Row],[Name]],V.Rd!$A:$B,2,FALSE)</f>
        <v>744</v>
      </c>
      <c r="G3000" s="55">
        <f>VLOOKUP(Table12[[#This Row],[Name]],M.Rd!$A:$T,20,FALSE)</f>
        <v>5110</v>
      </c>
    </row>
    <row r="3001" spans="1:7" x14ac:dyDescent="0.25">
      <c r="A3001" s="44" t="s">
        <v>599</v>
      </c>
      <c r="B3001" s="49">
        <v>38</v>
      </c>
      <c r="C3001" s="49">
        <v>5</v>
      </c>
      <c r="D3001" s="46">
        <v>606</v>
      </c>
      <c r="E3001" s="55">
        <f>VLOOKUP(Table12[[#This Row],[Name]],M.Rd!$A:$T,MATCH(Table12[[#This Row],[L.eff]],M.Rd!$C$2:$S$2)+2,FALSE)</f>
        <v>156</v>
      </c>
      <c r="F3001" s="55">
        <f>VLOOKUP(Table12[[#This Row],[Name]],V.Rd!$A:$B,2,FALSE)</f>
        <v>744</v>
      </c>
      <c r="G3001" s="55">
        <f>VLOOKUP(Table12[[#This Row],[Name]],M.Rd!$A:$T,20,FALSE)</f>
        <v>5110</v>
      </c>
    </row>
    <row r="3002" spans="1:7" x14ac:dyDescent="0.25">
      <c r="A3002" s="44" t="s">
        <v>599</v>
      </c>
      <c r="B3002" s="49">
        <v>38</v>
      </c>
      <c r="C3002" s="49">
        <v>6</v>
      </c>
      <c r="D3002" s="46">
        <v>443</v>
      </c>
      <c r="E3002" s="55">
        <f>VLOOKUP(Table12[[#This Row],[Name]],M.Rd!$A:$T,MATCH(Table12[[#This Row],[L.eff]],M.Rd!$C$2:$S$2)+2,FALSE)</f>
        <v>156</v>
      </c>
      <c r="F3002" s="55">
        <f>VLOOKUP(Table12[[#This Row],[Name]],V.Rd!$A:$B,2,FALSE)</f>
        <v>744</v>
      </c>
      <c r="G3002" s="55">
        <f>VLOOKUP(Table12[[#This Row],[Name]],M.Rd!$A:$T,20,FALSE)</f>
        <v>5110</v>
      </c>
    </row>
    <row r="3003" spans="1:7" x14ac:dyDescent="0.25">
      <c r="A3003" s="44" t="s">
        <v>599</v>
      </c>
      <c r="B3003" s="49">
        <v>38</v>
      </c>
      <c r="C3003" s="49">
        <v>7</v>
      </c>
      <c r="D3003" s="46">
        <v>335</v>
      </c>
      <c r="E3003" s="55">
        <f>VLOOKUP(Table12[[#This Row],[Name]],M.Rd!$A:$T,MATCH(Table12[[#This Row],[L.eff]],M.Rd!$C$2:$S$2)+2,FALSE)</f>
        <v>1E-3</v>
      </c>
      <c r="F3003" s="55">
        <f>VLOOKUP(Table12[[#This Row],[Name]],V.Rd!$A:$B,2,FALSE)</f>
        <v>744</v>
      </c>
      <c r="G3003" s="55">
        <f>VLOOKUP(Table12[[#This Row],[Name]],M.Rd!$A:$T,20,FALSE)</f>
        <v>5110</v>
      </c>
    </row>
    <row r="3004" spans="1:7" x14ac:dyDescent="0.25">
      <c r="A3004" s="44" t="s">
        <v>599</v>
      </c>
      <c r="B3004" s="49">
        <v>38</v>
      </c>
      <c r="C3004" s="49">
        <v>8</v>
      </c>
      <c r="D3004" s="46">
        <v>261</v>
      </c>
      <c r="E3004" s="55">
        <f>VLOOKUP(Table12[[#This Row],[Name]],M.Rd!$A:$T,MATCH(Table12[[#This Row],[L.eff]],M.Rd!$C$2:$S$2)+2,FALSE)</f>
        <v>1E-3</v>
      </c>
      <c r="F3004" s="55">
        <f>VLOOKUP(Table12[[#This Row],[Name]],V.Rd!$A:$B,2,FALSE)</f>
        <v>744</v>
      </c>
      <c r="G3004" s="55">
        <f>VLOOKUP(Table12[[#This Row],[Name]],M.Rd!$A:$T,20,FALSE)</f>
        <v>5110</v>
      </c>
    </row>
    <row r="3005" spans="1:7" x14ac:dyDescent="0.25">
      <c r="A3005" s="44" t="s">
        <v>599</v>
      </c>
      <c r="B3005" s="49">
        <v>38</v>
      </c>
      <c r="C3005" s="49">
        <v>9</v>
      </c>
      <c r="D3005" s="46">
        <v>209</v>
      </c>
      <c r="E3005" s="55">
        <f>VLOOKUP(Table12[[#This Row],[Name]],M.Rd!$A:$T,MATCH(Table12[[#This Row],[L.eff]],M.Rd!$C$2:$S$2)+2,FALSE)</f>
        <v>1E-3</v>
      </c>
      <c r="F3005" s="55">
        <f>VLOOKUP(Table12[[#This Row],[Name]],V.Rd!$A:$B,2,FALSE)</f>
        <v>744</v>
      </c>
      <c r="G3005" s="55">
        <f>VLOOKUP(Table12[[#This Row],[Name]],M.Rd!$A:$T,20,FALSE)</f>
        <v>5110</v>
      </c>
    </row>
    <row r="3006" spans="1:7" x14ac:dyDescent="0.25">
      <c r="A3006" s="44" t="s">
        <v>599</v>
      </c>
      <c r="B3006" s="49">
        <v>38</v>
      </c>
      <c r="C3006" s="49">
        <v>10</v>
      </c>
      <c r="D3006" s="46">
        <v>171</v>
      </c>
      <c r="E3006" s="55">
        <f>VLOOKUP(Table12[[#This Row],[Name]],M.Rd!$A:$T,MATCH(Table12[[#This Row],[L.eff]],M.Rd!$C$2:$S$2)+2,FALSE)</f>
        <v>1E-3</v>
      </c>
      <c r="F3006" s="55">
        <f>VLOOKUP(Table12[[#This Row],[Name]],V.Rd!$A:$B,2,FALSE)</f>
        <v>744</v>
      </c>
      <c r="G3006" s="55">
        <f>VLOOKUP(Table12[[#This Row],[Name]],M.Rd!$A:$T,20,FALSE)</f>
        <v>5110</v>
      </c>
    </row>
    <row r="3007" spans="1:7" x14ac:dyDescent="0.25">
      <c r="A3007" s="44" t="s">
        <v>599</v>
      </c>
      <c r="B3007" s="49">
        <v>38</v>
      </c>
      <c r="C3007" s="49">
        <v>11</v>
      </c>
      <c r="D3007" s="46">
        <v>143</v>
      </c>
      <c r="E3007" s="55">
        <f>VLOOKUP(Table12[[#This Row],[Name]],M.Rd!$A:$T,MATCH(Table12[[#This Row],[L.eff]],M.Rd!$C$2:$S$2)+2,FALSE)</f>
        <v>1E-3</v>
      </c>
      <c r="F3007" s="55">
        <f>VLOOKUP(Table12[[#This Row],[Name]],V.Rd!$A:$B,2,FALSE)</f>
        <v>744</v>
      </c>
      <c r="G3007" s="55">
        <f>VLOOKUP(Table12[[#This Row],[Name]],M.Rd!$A:$T,20,FALSE)</f>
        <v>5110</v>
      </c>
    </row>
    <row r="3008" spans="1:7" x14ac:dyDescent="0.25">
      <c r="A3008" s="44" t="s">
        <v>599</v>
      </c>
      <c r="B3008" s="49">
        <v>38</v>
      </c>
      <c r="C3008" s="49">
        <v>12</v>
      </c>
      <c r="D3008" s="46">
        <v>121</v>
      </c>
      <c r="E3008" s="55">
        <f>VLOOKUP(Table12[[#This Row],[Name]],M.Rd!$A:$T,MATCH(Table12[[#This Row],[L.eff]],M.Rd!$C$2:$S$2)+2,FALSE)</f>
        <v>1E-3</v>
      </c>
      <c r="F3008" s="55">
        <f>VLOOKUP(Table12[[#This Row],[Name]],V.Rd!$A:$B,2,FALSE)</f>
        <v>744</v>
      </c>
      <c r="G3008" s="55">
        <f>VLOOKUP(Table12[[#This Row],[Name]],M.Rd!$A:$T,20,FALSE)</f>
        <v>5110</v>
      </c>
    </row>
    <row r="3009" spans="1:7" x14ac:dyDescent="0.25">
      <c r="A3009" s="44" t="s">
        <v>599</v>
      </c>
      <c r="B3009" s="49">
        <v>38</v>
      </c>
      <c r="C3009" s="49">
        <v>13</v>
      </c>
      <c r="D3009" s="46">
        <v>103</v>
      </c>
      <c r="E3009" s="55">
        <f>VLOOKUP(Table12[[#This Row],[Name]],M.Rd!$A:$T,MATCH(Table12[[#This Row],[L.eff]],M.Rd!$C$2:$S$2)+2,FALSE)</f>
        <v>1E-3</v>
      </c>
      <c r="F3009" s="55">
        <f>VLOOKUP(Table12[[#This Row],[Name]],V.Rd!$A:$B,2,FALSE)</f>
        <v>744</v>
      </c>
      <c r="G3009" s="55">
        <f>VLOOKUP(Table12[[#This Row],[Name]],M.Rd!$A:$T,20,FALSE)</f>
        <v>5110</v>
      </c>
    </row>
    <row r="3010" spans="1:7" x14ac:dyDescent="0.25">
      <c r="A3010" s="44" t="s">
        <v>599</v>
      </c>
      <c r="B3010" s="49">
        <v>38</v>
      </c>
      <c r="C3010" s="49">
        <v>14</v>
      </c>
      <c r="D3010" s="46">
        <v>89.4</v>
      </c>
      <c r="E3010" s="55">
        <f>VLOOKUP(Table12[[#This Row],[Name]],M.Rd!$A:$T,MATCH(Table12[[#This Row],[L.eff]],M.Rd!$C$2:$S$2)+2,FALSE)</f>
        <v>1E-3</v>
      </c>
      <c r="F3010" s="55">
        <f>VLOOKUP(Table12[[#This Row],[Name]],V.Rd!$A:$B,2,FALSE)</f>
        <v>744</v>
      </c>
      <c r="G3010" s="55">
        <f>VLOOKUP(Table12[[#This Row],[Name]],M.Rd!$A:$T,20,FALSE)</f>
        <v>5110</v>
      </c>
    </row>
    <row r="3011" spans="1:7" x14ac:dyDescent="0.25">
      <c r="A3011" s="43" t="s">
        <v>600</v>
      </c>
      <c r="B3011" s="48">
        <v>47.7</v>
      </c>
      <c r="C3011" s="48">
        <v>1</v>
      </c>
      <c r="D3011" s="47">
        <v>2020</v>
      </c>
      <c r="E3011" s="55">
        <f>VLOOKUP(Table12[[#This Row],[Name]],M.Rd!$A:$T,MATCH(Table12[[#This Row],[L.eff]],M.Rd!$C$2:$S$2)+2,FALSE)</f>
        <v>194</v>
      </c>
      <c r="F3011" s="55">
        <f>VLOOKUP(Table12[[#This Row],[Name]],V.Rd!$A:$B,2,FALSE)</f>
        <v>935</v>
      </c>
      <c r="G3011" s="55">
        <f>VLOOKUP(Table12[[#This Row],[Name]],M.Rd!$A:$T,20,FALSE)</f>
        <v>6300</v>
      </c>
    </row>
    <row r="3012" spans="1:7" x14ac:dyDescent="0.25">
      <c r="A3012" s="44" t="s">
        <v>600</v>
      </c>
      <c r="B3012" s="49">
        <v>47.7</v>
      </c>
      <c r="C3012" s="49">
        <v>1.5</v>
      </c>
      <c r="D3012" s="46">
        <v>1940</v>
      </c>
      <c r="E3012" s="55">
        <f>VLOOKUP(Table12[[#This Row],[Name]],M.Rd!$A:$T,MATCH(Table12[[#This Row],[L.eff]],M.Rd!$C$2:$S$2)+2,FALSE)</f>
        <v>194</v>
      </c>
      <c r="F3012" s="55">
        <f>VLOOKUP(Table12[[#This Row],[Name]],V.Rd!$A:$B,2,FALSE)</f>
        <v>935</v>
      </c>
      <c r="G3012" s="55">
        <f>VLOOKUP(Table12[[#This Row],[Name]],M.Rd!$A:$T,20,FALSE)</f>
        <v>6300</v>
      </c>
    </row>
    <row r="3013" spans="1:7" x14ac:dyDescent="0.25">
      <c r="A3013" s="44" t="s">
        <v>600</v>
      </c>
      <c r="B3013" s="49">
        <v>47.7</v>
      </c>
      <c r="C3013" s="49">
        <v>2</v>
      </c>
      <c r="D3013" s="46">
        <v>1840</v>
      </c>
      <c r="E3013" s="55">
        <f>VLOOKUP(Table12[[#This Row],[Name]],M.Rd!$A:$T,MATCH(Table12[[#This Row],[L.eff]],M.Rd!$C$2:$S$2)+2,FALSE)</f>
        <v>194</v>
      </c>
      <c r="F3013" s="55">
        <f>VLOOKUP(Table12[[#This Row],[Name]],V.Rd!$A:$B,2,FALSE)</f>
        <v>935</v>
      </c>
      <c r="G3013" s="55">
        <f>VLOOKUP(Table12[[#This Row],[Name]],M.Rd!$A:$T,20,FALSE)</f>
        <v>6300</v>
      </c>
    </row>
    <row r="3014" spans="1:7" x14ac:dyDescent="0.25">
      <c r="A3014" s="44" t="s">
        <v>600</v>
      </c>
      <c r="B3014" s="49">
        <v>47.7</v>
      </c>
      <c r="C3014" s="49">
        <v>2.5</v>
      </c>
      <c r="D3014" s="46">
        <v>1690</v>
      </c>
      <c r="E3014" s="55">
        <f>VLOOKUP(Table12[[#This Row],[Name]],M.Rd!$A:$T,MATCH(Table12[[#This Row],[L.eff]],M.Rd!$C$2:$S$2)+2,FALSE)</f>
        <v>194</v>
      </c>
      <c r="F3014" s="55">
        <f>VLOOKUP(Table12[[#This Row],[Name]],V.Rd!$A:$B,2,FALSE)</f>
        <v>935</v>
      </c>
      <c r="G3014" s="55">
        <f>VLOOKUP(Table12[[#This Row],[Name]],M.Rd!$A:$T,20,FALSE)</f>
        <v>6300</v>
      </c>
    </row>
    <row r="3015" spans="1:7" x14ac:dyDescent="0.25">
      <c r="A3015" s="44" t="s">
        <v>600</v>
      </c>
      <c r="B3015" s="49">
        <v>47.7</v>
      </c>
      <c r="C3015" s="49">
        <v>3</v>
      </c>
      <c r="D3015" s="46">
        <v>1500</v>
      </c>
      <c r="E3015" s="55">
        <f>VLOOKUP(Table12[[#This Row],[Name]],M.Rd!$A:$T,MATCH(Table12[[#This Row],[L.eff]],M.Rd!$C$2:$S$2)+2,FALSE)</f>
        <v>194</v>
      </c>
      <c r="F3015" s="55">
        <f>VLOOKUP(Table12[[#This Row],[Name]],V.Rd!$A:$B,2,FALSE)</f>
        <v>935</v>
      </c>
      <c r="G3015" s="55">
        <f>VLOOKUP(Table12[[#This Row],[Name]],M.Rd!$A:$T,20,FALSE)</f>
        <v>6300</v>
      </c>
    </row>
    <row r="3016" spans="1:7" x14ac:dyDescent="0.25">
      <c r="A3016" s="44" t="s">
        <v>600</v>
      </c>
      <c r="B3016" s="49">
        <v>47.7</v>
      </c>
      <c r="C3016" s="49">
        <v>3.5</v>
      </c>
      <c r="D3016" s="46">
        <v>1280</v>
      </c>
      <c r="E3016" s="55">
        <f>VLOOKUP(Table12[[#This Row],[Name]],M.Rd!$A:$T,MATCH(Table12[[#This Row],[L.eff]],M.Rd!$C$2:$S$2)+2,FALSE)</f>
        <v>194</v>
      </c>
      <c r="F3016" s="55">
        <f>VLOOKUP(Table12[[#This Row],[Name]],V.Rd!$A:$B,2,FALSE)</f>
        <v>935</v>
      </c>
      <c r="G3016" s="55">
        <f>VLOOKUP(Table12[[#This Row],[Name]],M.Rd!$A:$T,20,FALSE)</f>
        <v>6300</v>
      </c>
    </row>
    <row r="3017" spans="1:7" x14ac:dyDescent="0.25">
      <c r="A3017" s="44" t="s">
        <v>600</v>
      </c>
      <c r="B3017" s="49">
        <v>47.7</v>
      </c>
      <c r="C3017" s="49">
        <v>4</v>
      </c>
      <c r="D3017" s="46">
        <v>1070</v>
      </c>
      <c r="E3017" s="55">
        <f>VLOOKUP(Table12[[#This Row],[Name]],M.Rd!$A:$T,MATCH(Table12[[#This Row],[L.eff]],M.Rd!$C$2:$S$2)+2,FALSE)</f>
        <v>194</v>
      </c>
      <c r="F3017" s="55">
        <f>VLOOKUP(Table12[[#This Row],[Name]],V.Rd!$A:$B,2,FALSE)</f>
        <v>935</v>
      </c>
      <c r="G3017" s="55">
        <f>VLOOKUP(Table12[[#This Row],[Name]],M.Rd!$A:$T,20,FALSE)</f>
        <v>6300</v>
      </c>
    </row>
    <row r="3018" spans="1:7" x14ac:dyDescent="0.25">
      <c r="A3018" s="44" t="s">
        <v>600</v>
      </c>
      <c r="B3018" s="49">
        <v>47.7</v>
      </c>
      <c r="C3018" s="49">
        <v>5</v>
      </c>
      <c r="D3018" s="46">
        <v>752</v>
      </c>
      <c r="E3018" s="55">
        <f>VLOOKUP(Table12[[#This Row],[Name]],M.Rd!$A:$T,MATCH(Table12[[#This Row],[L.eff]],M.Rd!$C$2:$S$2)+2,FALSE)</f>
        <v>194</v>
      </c>
      <c r="F3018" s="55">
        <f>VLOOKUP(Table12[[#This Row],[Name]],V.Rd!$A:$B,2,FALSE)</f>
        <v>935</v>
      </c>
      <c r="G3018" s="55">
        <f>VLOOKUP(Table12[[#This Row],[Name]],M.Rd!$A:$T,20,FALSE)</f>
        <v>6300</v>
      </c>
    </row>
    <row r="3019" spans="1:7" x14ac:dyDescent="0.25">
      <c r="A3019" s="44" t="s">
        <v>600</v>
      </c>
      <c r="B3019" s="49">
        <v>47.7</v>
      </c>
      <c r="C3019" s="49">
        <v>6</v>
      </c>
      <c r="D3019" s="46">
        <v>545</v>
      </c>
      <c r="E3019" s="55">
        <f>VLOOKUP(Table12[[#This Row],[Name]],M.Rd!$A:$T,MATCH(Table12[[#This Row],[L.eff]],M.Rd!$C$2:$S$2)+2,FALSE)</f>
        <v>194</v>
      </c>
      <c r="F3019" s="55">
        <f>VLOOKUP(Table12[[#This Row],[Name]],V.Rd!$A:$B,2,FALSE)</f>
        <v>935</v>
      </c>
      <c r="G3019" s="55">
        <f>VLOOKUP(Table12[[#This Row],[Name]],M.Rd!$A:$T,20,FALSE)</f>
        <v>6300</v>
      </c>
    </row>
    <row r="3020" spans="1:7" x14ac:dyDescent="0.25">
      <c r="A3020" s="44" t="s">
        <v>600</v>
      </c>
      <c r="B3020" s="49">
        <v>47.7</v>
      </c>
      <c r="C3020" s="49">
        <v>7</v>
      </c>
      <c r="D3020" s="46">
        <v>410</v>
      </c>
      <c r="E3020" s="55">
        <f>VLOOKUP(Table12[[#This Row],[Name]],M.Rd!$A:$T,MATCH(Table12[[#This Row],[L.eff]],M.Rd!$C$2:$S$2)+2,FALSE)</f>
        <v>1E-3</v>
      </c>
      <c r="F3020" s="55">
        <f>VLOOKUP(Table12[[#This Row],[Name]],V.Rd!$A:$B,2,FALSE)</f>
        <v>935</v>
      </c>
      <c r="G3020" s="55">
        <f>VLOOKUP(Table12[[#This Row],[Name]],M.Rd!$A:$T,20,FALSE)</f>
        <v>6300</v>
      </c>
    </row>
    <row r="3021" spans="1:7" x14ac:dyDescent="0.25">
      <c r="A3021" s="44" t="s">
        <v>600</v>
      </c>
      <c r="B3021" s="49">
        <v>47.7</v>
      </c>
      <c r="C3021" s="49">
        <v>8</v>
      </c>
      <c r="D3021" s="46">
        <v>319</v>
      </c>
      <c r="E3021" s="55">
        <f>VLOOKUP(Table12[[#This Row],[Name]],M.Rd!$A:$T,MATCH(Table12[[#This Row],[L.eff]],M.Rd!$C$2:$S$2)+2,FALSE)</f>
        <v>1E-3</v>
      </c>
      <c r="F3021" s="55">
        <f>VLOOKUP(Table12[[#This Row],[Name]],V.Rd!$A:$B,2,FALSE)</f>
        <v>935</v>
      </c>
      <c r="G3021" s="55">
        <f>VLOOKUP(Table12[[#This Row],[Name]],M.Rd!$A:$T,20,FALSE)</f>
        <v>6300</v>
      </c>
    </row>
    <row r="3022" spans="1:7" x14ac:dyDescent="0.25">
      <c r="A3022" s="44" t="s">
        <v>600</v>
      </c>
      <c r="B3022" s="49">
        <v>47.7</v>
      </c>
      <c r="C3022" s="49">
        <v>9</v>
      </c>
      <c r="D3022" s="46">
        <v>255</v>
      </c>
      <c r="E3022" s="55">
        <f>VLOOKUP(Table12[[#This Row],[Name]],M.Rd!$A:$T,MATCH(Table12[[#This Row],[L.eff]],M.Rd!$C$2:$S$2)+2,FALSE)</f>
        <v>1E-3</v>
      </c>
      <c r="F3022" s="55">
        <f>VLOOKUP(Table12[[#This Row],[Name]],V.Rd!$A:$B,2,FALSE)</f>
        <v>935</v>
      </c>
      <c r="G3022" s="55">
        <f>VLOOKUP(Table12[[#This Row],[Name]],M.Rd!$A:$T,20,FALSE)</f>
        <v>6300</v>
      </c>
    </row>
    <row r="3023" spans="1:7" x14ac:dyDescent="0.25">
      <c r="A3023" s="44" t="s">
        <v>600</v>
      </c>
      <c r="B3023" s="49">
        <v>47.7</v>
      </c>
      <c r="C3023" s="49">
        <v>10</v>
      </c>
      <c r="D3023" s="46">
        <v>208</v>
      </c>
      <c r="E3023" s="55">
        <f>VLOOKUP(Table12[[#This Row],[Name]],M.Rd!$A:$T,MATCH(Table12[[#This Row],[L.eff]],M.Rd!$C$2:$S$2)+2,FALSE)</f>
        <v>1E-3</v>
      </c>
      <c r="F3023" s="55">
        <f>VLOOKUP(Table12[[#This Row],[Name]],V.Rd!$A:$B,2,FALSE)</f>
        <v>935</v>
      </c>
      <c r="G3023" s="55">
        <f>VLOOKUP(Table12[[#This Row],[Name]],M.Rd!$A:$T,20,FALSE)</f>
        <v>6300</v>
      </c>
    </row>
    <row r="3024" spans="1:7" x14ac:dyDescent="0.25">
      <c r="A3024" s="44" t="s">
        <v>600</v>
      </c>
      <c r="B3024" s="49">
        <v>47.7</v>
      </c>
      <c r="C3024" s="49">
        <v>11</v>
      </c>
      <c r="D3024" s="46">
        <v>173</v>
      </c>
      <c r="E3024" s="55">
        <f>VLOOKUP(Table12[[#This Row],[Name]],M.Rd!$A:$T,MATCH(Table12[[#This Row],[L.eff]],M.Rd!$C$2:$S$2)+2,FALSE)</f>
        <v>1E-3</v>
      </c>
      <c r="F3024" s="55">
        <f>VLOOKUP(Table12[[#This Row],[Name]],V.Rd!$A:$B,2,FALSE)</f>
        <v>935</v>
      </c>
      <c r="G3024" s="55">
        <f>VLOOKUP(Table12[[#This Row],[Name]],M.Rd!$A:$T,20,FALSE)</f>
        <v>6300</v>
      </c>
    </row>
    <row r="3025" spans="1:7" x14ac:dyDescent="0.25">
      <c r="A3025" s="44" t="s">
        <v>600</v>
      </c>
      <c r="B3025" s="49">
        <v>47.7</v>
      </c>
      <c r="C3025" s="49">
        <v>12</v>
      </c>
      <c r="D3025" s="46">
        <v>147</v>
      </c>
      <c r="E3025" s="55">
        <f>VLOOKUP(Table12[[#This Row],[Name]],M.Rd!$A:$T,MATCH(Table12[[#This Row],[L.eff]],M.Rd!$C$2:$S$2)+2,FALSE)</f>
        <v>1E-3</v>
      </c>
      <c r="F3025" s="55">
        <f>VLOOKUP(Table12[[#This Row],[Name]],V.Rd!$A:$B,2,FALSE)</f>
        <v>935</v>
      </c>
      <c r="G3025" s="55">
        <f>VLOOKUP(Table12[[#This Row],[Name]],M.Rd!$A:$T,20,FALSE)</f>
        <v>6300</v>
      </c>
    </row>
    <row r="3026" spans="1:7" x14ac:dyDescent="0.25">
      <c r="A3026" s="44" t="s">
        <v>600</v>
      </c>
      <c r="B3026" s="49">
        <v>47.7</v>
      </c>
      <c r="C3026" s="49">
        <v>13</v>
      </c>
      <c r="D3026" s="46">
        <v>125</v>
      </c>
      <c r="E3026" s="55">
        <f>VLOOKUP(Table12[[#This Row],[Name]],M.Rd!$A:$T,MATCH(Table12[[#This Row],[L.eff]],M.Rd!$C$2:$S$2)+2,FALSE)</f>
        <v>1E-3</v>
      </c>
      <c r="F3026" s="55">
        <f>VLOOKUP(Table12[[#This Row],[Name]],V.Rd!$A:$B,2,FALSE)</f>
        <v>935</v>
      </c>
      <c r="G3026" s="55">
        <f>VLOOKUP(Table12[[#This Row],[Name]],M.Rd!$A:$T,20,FALSE)</f>
        <v>6300</v>
      </c>
    </row>
    <row r="3027" spans="1:7" x14ac:dyDescent="0.25">
      <c r="A3027" s="44" t="s">
        <v>600</v>
      </c>
      <c r="B3027" s="49">
        <v>47.7</v>
      </c>
      <c r="C3027" s="49">
        <v>14</v>
      </c>
      <c r="D3027" s="46">
        <v>109</v>
      </c>
      <c r="E3027" s="55">
        <f>VLOOKUP(Table12[[#This Row],[Name]],M.Rd!$A:$T,MATCH(Table12[[#This Row],[L.eff]],M.Rd!$C$2:$S$2)+2,FALSE)</f>
        <v>1E-3</v>
      </c>
      <c r="F3027" s="55">
        <f>VLOOKUP(Table12[[#This Row],[Name]],V.Rd!$A:$B,2,FALSE)</f>
        <v>935</v>
      </c>
      <c r="G3027" s="55">
        <f>VLOOKUP(Table12[[#This Row],[Name]],M.Rd!$A:$T,20,FALSE)</f>
        <v>6300</v>
      </c>
    </row>
    <row r="3028" spans="1:7" x14ac:dyDescent="0.25">
      <c r="A3028" s="43" t="s">
        <v>574</v>
      </c>
      <c r="B3028" s="48">
        <v>74.5</v>
      </c>
      <c r="C3028" s="48">
        <v>1</v>
      </c>
      <c r="D3028" s="47">
        <v>3370</v>
      </c>
      <c r="E3028" s="55">
        <f>VLOOKUP(Table12[[#This Row],[Name]],M.Rd!$A:$T,MATCH(Table12[[#This Row],[L.eff]],M.Rd!$C$2:$S$2)+2,FALSE)</f>
        <v>339</v>
      </c>
      <c r="F3028" s="55">
        <f>VLOOKUP(Table12[[#This Row],[Name]],V.Rd!$A:$B,2,FALSE)</f>
        <v>1170</v>
      </c>
      <c r="G3028" s="55">
        <f>VLOOKUP(Table12[[#This Row],[Name]],M.Rd!$A:$T,20,FALSE)</f>
        <v>11800</v>
      </c>
    </row>
    <row r="3029" spans="1:7" x14ac:dyDescent="0.25">
      <c r="A3029" s="44" t="s">
        <v>574</v>
      </c>
      <c r="B3029" s="49">
        <v>74.5</v>
      </c>
      <c r="C3029" s="49">
        <v>1.5</v>
      </c>
      <c r="D3029" s="46">
        <v>3340</v>
      </c>
      <c r="E3029" s="55">
        <f>VLOOKUP(Table12[[#This Row],[Name]],M.Rd!$A:$T,MATCH(Table12[[#This Row],[L.eff]],M.Rd!$C$2:$S$2)+2,FALSE)</f>
        <v>339</v>
      </c>
      <c r="F3029" s="55">
        <f>VLOOKUP(Table12[[#This Row],[Name]],V.Rd!$A:$B,2,FALSE)</f>
        <v>1170</v>
      </c>
      <c r="G3029" s="55">
        <f>VLOOKUP(Table12[[#This Row],[Name]],M.Rd!$A:$T,20,FALSE)</f>
        <v>11800</v>
      </c>
    </row>
    <row r="3030" spans="1:7" x14ac:dyDescent="0.25">
      <c r="A3030" s="44" t="s">
        <v>574</v>
      </c>
      <c r="B3030" s="49">
        <v>74.5</v>
      </c>
      <c r="C3030" s="49">
        <v>2</v>
      </c>
      <c r="D3030" s="46">
        <v>3280</v>
      </c>
      <c r="E3030" s="55">
        <f>VLOOKUP(Table12[[#This Row],[Name]],M.Rd!$A:$T,MATCH(Table12[[#This Row],[L.eff]],M.Rd!$C$2:$S$2)+2,FALSE)</f>
        <v>339</v>
      </c>
      <c r="F3030" s="55">
        <f>VLOOKUP(Table12[[#This Row],[Name]],V.Rd!$A:$B,2,FALSE)</f>
        <v>1170</v>
      </c>
      <c r="G3030" s="55">
        <f>VLOOKUP(Table12[[#This Row],[Name]],M.Rd!$A:$T,20,FALSE)</f>
        <v>11800</v>
      </c>
    </row>
    <row r="3031" spans="1:7" x14ac:dyDescent="0.25">
      <c r="A3031" s="44" t="s">
        <v>574</v>
      </c>
      <c r="B3031" s="49">
        <v>74.5</v>
      </c>
      <c r="C3031" s="49">
        <v>2.5</v>
      </c>
      <c r="D3031" s="46">
        <v>3210</v>
      </c>
      <c r="E3031" s="55">
        <f>VLOOKUP(Table12[[#This Row],[Name]],M.Rd!$A:$T,MATCH(Table12[[#This Row],[L.eff]],M.Rd!$C$2:$S$2)+2,FALSE)</f>
        <v>339</v>
      </c>
      <c r="F3031" s="55">
        <f>VLOOKUP(Table12[[#This Row],[Name]],V.Rd!$A:$B,2,FALSE)</f>
        <v>1170</v>
      </c>
      <c r="G3031" s="55">
        <f>VLOOKUP(Table12[[#This Row],[Name]],M.Rd!$A:$T,20,FALSE)</f>
        <v>11800</v>
      </c>
    </row>
    <row r="3032" spans="1:7" x14ac:dyDescent="0.25">
      <c r="A3032" s="44" t="s">
        <v>574</v>
      </c>
      <c r="B3032" s="49">
        <v>74.5</v>
      </c>
      <c r="C3032" s="49">
        <v>3</v>
      </c>
      <c r="D3032" s="46">
        <v>3130</v>
      </c>
      <c r="E3032" s="55">
        <f>VLOOKUP(Table12[[#This Row],[Name]],M.Rd!$A:$T,MATCH(Table12[[#This Row],[L.eff]],M.Rd!$C$2:$S$2)+2,FALSE)</f>
        <v>339</v>
      </c>
      <c r="F3032" s="55">
        <f>VLOOKUP(Table12[[#This Row],[Name]],V.Rd!$A:$B,2,FALSE)</f>
        <v>1170</v>
      </c>
      <c r="G3032" s="55">
        <f>VLOOKUP(Table12[[#This Row],[Name]],M.Rd!$A:$T,20,FALSE)</f>
        <v>11800</v>
      </c>
    </row>
    <row r="3033" spans="1:7" x14ac:dyDescent="0.25">
      <c r="A3033" s="44" t="s">
        <v>574</v>
      </c>
      <c r="B3033" s="49">
        <v>74.5</v>
      </c>
      <c r="C3033" s="49">
        <v>3.5</v>
      </c>
      <c r="D3033" s="46">
        <v>3040</v>
      </c>
      <c r="E3033" s="55">
        <f>VLOOKUP(Table12[[#This Row],[Name]],M.Rd!$A:$T,MATCH(Table12[[#This Row],[L.eff]],M.Rd!$C$2:$S$2)+2,FALSE)</f>
        <v>339</v>
      </c>
      <c r="F3033" s="55">
        <f>VLOOKUP(Table12[[#This Row],[Name]],V.Rd!$A:$B,2,FALSE)</f>
        <v>1170</v>
      </c>
      <c r="G3033" s="55">
        <f>VLOOKUP(Table12[[#This Row],[Name]],M.Rd!$A:$T,20,FALSE)</f>
        <v>11800</v>
      </c>
    </row>
    <row r="3034" spans="1:7" x14ac:dyDescent="0.25">
      <c r="A3034" s="44" t="s">
        <v>574</v>
      </c>
      <c r="B3034" s="49">
        <v>74.5</v>
      </c>
      <c r="C3034" s="49">
        <v>4</v>
      </c>
      <c r="D3034" s="46">
        <v>2940</v>
      </c>
      <c r="E3034" s="55">
        <f>VLOOKUP(Table12[[#This Row],[Name]],M.Rd!$A:$T,MATCH(Table12[[#This Row],[L.eff]],M.Rd!$C$2:$S$2)+2,FALSE)</f>
        <v>339</v>
      </c>
      <c r="F3034" s="55">
        <f>VLOOKUP(Table12[[#This Row],[Name]],V.Rd!$A:$B,2,FALSE)</f>
        <v>1170</v>
      </c>
      <c r="G3034" s="55">
        <f>VLOOKUP(Table12[[#This Row],[Name]],M.Rd!$A:$T,20,FALSE)</f>
        <v>11800</v>
      </c>
    </row>
    <row r="3035" spans="1:7" x14ac:dyDescent="0.25">
      <c r="A3035" s="44" t="s">
        <v>574</v>
      </c>
      <c r="B3035" s="49">
        <v>74.5</v>
      </c>
      <c r="C3035" s="49">
        <v>5</v>
      </c>
      <c r="D3035" s="46">
        <v>2670</v>
      </c>
      <c r="E3035" s="55">
        <f>VLOOKUP(Table12[[#This Row],[Name]],M.Rd!$A:$T,MATCH(Table12[[#This Row],[L.eff]],M.Rd!$C$2:$S$2)+2,FALSE)</f>
        <v>339</v>
      </c>
      <c r="F3035" s="55">
        <f>VLOOKUP(Table12[[#This Row],[Name]],V.Rd!$A:$B,2,FALSE)</f>
        <v>1170</v>
      </c>
      <c r="G3035" s="55">
        <f>VLOOKUP(Table12[[#This Row],[Name]],M.Rd!$A:$T,20,FALSE)</f>
        <v>11800</v>
      </c>
    </row>
    <row r="3036" spans="1:7" x14ac:dyDescent="0.25">
      <c r="A3036" s="44" t="s">
        <v>574</v>
      </c>
      <c r="B3036" s="49">
        <v>74.5</v>
      </c>
      <c r="C3036" s="49">
        <v>6</v>
      </c>
      <c r="D3036" s="46">
        <v>2320</v>
      </c>
      <c r="E3036" s="55">
        <f>VLOOKUP(Table12[[#This Row],[Name]],M.Rd!$A:$T,MATCH(Table12[[#This Row],[L.eff]],M.Rd!$C$2:$S$2)+2,FALSE)</f>
        <v>339</v>
      </c>
      <c r="F3036" s="55">
        <f>VLOOKUP(Table12[[#This Row],[Name]],V.Rd!$A:$B,2,FALSE)</f>
        <v>1170</v>
      </c>
      <c r="G3036" s="55">
        <f>VLOOKUP(Table12[[#This Row],[Name]],M.Rd!$A:$T,20,FALSE)</f>
        <v>11800</v>
      </c>
    </row>
    <row r="3037" spans="1:7" x14ac:dyDescent="0.25">
      <c r="A3037" s="44" t="s">
        <v>574</v>
      </c>
      <c r="B3037" s="49">
        <v>74.5</v>
      </c>
      <c r="C3037" s="49">
        <v>7</v>
      </c>
      <c r="D3037" s="46">
        <v>1950</v>
      </c>
      <c r="E3037" s="55">
        <f>VLOOKUP(Table12[[#This Row],[Name]],M.Rd!$A:$T,MATCH(Table12[[#This Row],[L.eff]],M.Rd!$C$2:$S$2)+2,FALSE)</f>
        <v>339</v>
      </c>
      <c r="F3037" s="55">
        <f>VLOOKUP(Table12[[#This Row],[Name]],V.Rd!$A:$B,2,FALSE)</f>
        <v>1170</v>
      </c>
      <c r="G3037" s="55">
        <f>VLOOKUP(Table12[[#This Row],[Name]],M.Rd!$A:$T,20,FALSE)</f>
        <v>11800</v>
      </c>
    </row>
    <row r="3038" spans="1:7" x14ac:dyDescent="0.25">
      <c r="A3038" s="44" t="s">
        <v>574</v>
      </c>
      <c r="B3038" s="49">
        <v>74.5</v>
      </c>
      <c r="C3038" s="49">
        <v>8</v>
      </c>
      <c r="D3038" s="46">
        <v>1610</v>
      </c>
      <c r="E3038" s="55">
        <f>VLOOKUP(Table12[[#This Row],[Name]],M.Rd!$A:$T,MATCH(Table12[[#This Row],[L.eff]],M.Rd!$C$2:$S$2)+2,FALSE)</f>
        <v>339</v>
      </c>
      <c r="F3038" s="55">
        <f>VLOOKUP(Table12[[#This Row],[Name]],V.Rd!$A:$B,2,FALSE)</f>
        <v>1170</v>
      </c>
      <c r="G3038" s="55">
        <f>VLOOKUP(Table12[[#This Row],[Name]],M.Rd!$A:$T,20,FALSE)</f>
        <v>11800</v>
      </c>
    </row>
    <row r="3039" spans="1:7" x14ac:dyDescent="0.25">
      <c r="A3039" s="44" t="s">
        <v>574</v>
      </c>
      <c r="B3039" s="49">
        <v>74.5</v>
      </c>
      <c r="C3039" s="49">
        <v>9</v>
      </c>
      <c r="D3039" s="46">
        <v>1330</v>
      </c>
      <c r="E3039" s="55">
        <f>VLOOKUP(Table12[[#This Row],[Name]],M.Rd!$A:$T,MATCH(Table12[[#This Row],[L.eff]],M.Rd!$C$2:$S$2)+2,FALSE)</f>
        <v>339</v>
      </c>
      <c r="F3039" s="55">
        <f>VLOOKUP(Table12[[#This Row],[Name]],V.Rd!$A:$B,2,FALSE)</f>
        <v>1170</v>
      </c>
      <c r="G3039" s="55">
        <f>VLOOKUP(Table12[[#This Row],[Name]],M.Rd!$A:$T,20,FALSE)</f>
        <v>11800</v>
      </c>
    </row>
    <row r="3040" spans="1:7" x14ac:dyDescent="0.25">
      <c r="A3040" s="44" t="s">
        <v>574</v>
      </c>
      <c r="B3040" s="49">
        <v>74.5</v>
      </c>
      <c r="C3040" s="49">
        <v>10</v>
      </c>
      <c r="D3040" s="46">
        <v>1110</v>
      </c>
      <c r="E3040" s="55">
        <f>VLOOKUP(Table12[[#This Row],[Name]],M.Rd!$A:$T,MATCH(Table12[[#This Row],[L.eff]],M.Rd!$C$2:$S$2)+2,FALSE)</f>
        <v>339</v>
      </c>
      <c r="F3040" s="55">
        <f>VLOOKUP(Table12[[#This Row],[Name]],V.Rd!$A:$B,2,FALSE)</f>
        <v>1170</v>
      </c>
      <c r="G3040" s="55">
        <f>VLOOKUP(Table12[[#This Row],[Name]],M.Rd!$A:$T,20,FALSE)</f>
        <v>11800</v>
      </c>
    </row>
    <row r="3041" spans="1:7" x14ac:dyDescent="0.25">
      <c r="A3041" s="44" t="s">
        <v>574</v>
      </c>
      <c r="B3041" s="49">
        <v>74.5</v>
      </c>
      <c r="C3041" s="49">
        <v>11</v>
      </c>
      <c r="D3041" s="46">
        <v>938</v>
      </c>
      <c r="E3041" s="55">
        <f>VLOOKUP(Table12[[#This Row],[Name]],M.Rd!$A:$T,MATCH(Table12[[#This Row],[L.eff]],M.Rd!$C$2:$S$2)+2,FALSE)</f>
        <v>339</v>
      </c>
      <c r="F3041" s="55">
        <f>VLOOKUP(Table12[[#This Row],[Name]],V.Rd!$A:$B,2,FALSE)</f>
        <v>1170</v>
      </c>
      <c r="G3041" s="55">
        <f>VLOOKUP(Table12[[#This Row],[Name]],M.Rd!$A:$T,20,FALSE)</f>
        <v>11800</v>
      </c>
    </row>
    <row r="3042" spans="1:7" x14ac:dyDescent="0.25">
      <c r="A3042" s="44" t="s">
        <v>574</v>
      </c>
      <c r="B3042" s="49">
        <v>74.5</v>
      </c>
      <c r="C3042" s="49">
        <v>12</v>
      </c>
      <c r="D3042" s="46">
        <v>800</v>
      </c>
      <c r="E3042" s="55">
        <f>VLOOKUP(Table12[[#This Row],[Name]],M.Rd!$A:$T,MATCH(Table12[[#This Row],[L.eff]],M.Rd!$C$2:$S$2)+2,FALSE)</f>
        <v>339</v>
      </c>
      <c r="F3042" s="55">
        <f>VLOOKUP(Table12[[#This Row],[Name]],V.Rd!$A:$B,2,FALSE)</f>
        <v>1170</v>
      </c>
      <c r="G3042" s="55">
        <f>VLOOKUP(Table12[[#This Row],[Name]],M.Rd!$A:$T,20,FALSE)</f>
        <v>11800</v>
      </c>
    </row>
    <row r="3043" spans="1:7" x14ac:dyDescent="0.25">
      <c r="A3043" s="44" t="s">
        <v>574</v>
      </c>
      <c r="B3043" s="49">
        <v>74.5</v>
      </c>
      <c r="C3043" s="49">
        <v>13</v>
      </c>
      <c r="D3043" s="46">
        <v>690</v>
      </c>
      <c r="E3043" s="55">
        <f>VLOOKUP(Table12[[#This Row],[Name]],M.Rd!$A:$T,MATCH(Table12[[#This Row],[L.eff]],M.Rd!$C$2:$S$2)+2,FALSE)</f>
        <v>339</v>
      </c>
      <c r="F3043" s="55">
        <f>VLOOKUP(Table12[[#This Row],[Name]],V.Rd!$A:$B,2,FALSE)</f>
        <v>1170</v>
      </c>
      <c r="G3043" s="55">
        <f>VLOOKUP(Table12[[#This Row],[Name]],M.Rd!$A:$T,20,FALSE)</f>
        <v>11800</v>
      </c>
    </row>
    <row r="3044" spans="1:7" x14ac:dyDescent="0.25">
      <c r="A3044" s="44" t="s">
        <v>574</v>
      </c>
      <c r="B3044" s="49">
        <v>74.5</v>
      </c>
      <c r="C3044" s="49">
        <v>14</v>
      </c>
      <c r="D3044" s="46">
        <v>601</v>
      </c>
      <c r="E3044" s="55">
        <f>VLOOKUP(Table12[[#This Row],[Name]],M.Rd!$A:$T,MATCH(Table12[[#This Row],[L.eff]],M.Rd!$C$2:$S$2)+2,FALSE)</f>
        <v>339</v>
      </c>
      <c r="F3044" s="55">
        <f>VLOOKUP(Table12[[#This Row],[Name]],V.Rd!$A:$B,2,FALSE)</f>
        <v>1170</v>
      </c>
      <c r="G3044" s="55">
        <f>VLOOKUP(Table12[[#This Row],[Name]],M.Rd!$A:$T,20,FALSE)</f>
        <v>11800</v>
      </c>
    </row>
    <row r="3045" spans="1:7" x14ac:dyDescent="0.25">
      <c r="A3045" s="43" t="s">
        <v>575</v>
      </c>
      <c r="B3045" s="48">
        <v>91.9</v>
      </c>
      <c r="C3045" s="48">
        <v>1</v>
      </c>
      <c r="D3045" s="47">
        <v>4150</v>
      </c>
      <c r="E3045" s="55">
        <f>VLOOKUP(Table12[[#This Row],[Name]],M.Rd!$A:$T,MATCH(Table12[[#This Row],[L.eff]],M.Rd!$C$2:$S$2)+2,FALSE)</f>
        <v>414</v>
      </c>
      <c r="F3045" s="55">
        <f>VLOOKUP(Table12[[#This Row],[Name]],V.Rd!$A:$B,2,FALSE)</f>
        <v>1440</v>
      </c>
      <c r="G3045" s="55">
        <f>VLOOKUP(Table12[[#This Row],[Name]],M.Rd!$A:$T,20,FALSE)</f>
        <v>14300</v>
      </c>
    </row>
    <row r="3046" spans="1:7" x14ac:dyDescent="0.25">
      <c r="A3046" s="44" t="s">
        <v>575</v>
      </c>
      <c r="B3046" s="49">
        <v>91.9</v>
      </c>
      <c r="C3046" s="49">
        <v>1.5</v>
      </c>
      <c r="D3046" s="46">
        <v>4110</v>
      </c>
      <c r="E3046" s="55">
        <f>VLOOKUP(Table12[[#This Row],[Name]],M.Rd!$A:$T,MATCH(Table12[[#This Row],[L.eff]],M.Rd!$C$2:$S$2)+2,FALSE)</f>
        <v>414</v>
      </c>
      <c r="F3046" s="55">
        <f>VLOOKUP(Table12[[#This Row],[Name]],V.Rd!$A:$B,2,FALSE)</f>
        <v>1440</v>
      </c>
      <c r="G3046" s="55">
        <f>VLOOKUP(Table12[[#This Row],[Name]],M.Rd!$A:$T,20,FALSE)</f>
        <v>14300</v>
      </c>
    </row>
    <row r="3047" spans="1:7" x14ac:dyDescent="0.25">
      <c r="A3047" s="44" t="s">
        <v>575</v>
      </c>
      <c r="B3047" s="49">
        <v>91.9</v>
      </c>
      <c r="C3047" s="49">
        <v>2</v>
      </c>
      <c r="D3047" s="46">
        <v>4030</v>
      </c>
      <c r="E3047" s="55">
        <f>VLOOKUP(Table12[[#This Row],[Name]],M.Rd!$A:$T,MATCH(Table12[[#This Row],[L.eff]],M.Rd!$C$2:$S$2)+2,FALSE)</f>
        <v>414</v>
      </c>
      <c r="F3047" s="55">
        <f>VLOOKUP(Table12[[#This Row],[Name]],V.Rd!$A:$B,2,FALSE)</f>
        <v>1440</v>
      </c>
      <c r="G3047" s="55">
        <f>VLOOKUP(Table12[[#This Row],[Name]],M.Rd!$A:$T,20,FALSE)</f>
        <v>14300</v>
      </c>
    </row>
    <row r="3048" spans="1:7" x14ac:dyDescent="0.25">
      <c r="A3048" s="44" t="s">
        <v>575</v>
      </c>
      <c r="B3048" s="49">
        <v>91.9</v>
      </c>
      <c r="C3048" s="49">
        <v>2.5</v>
      </c>
      <c r="D3048" s="46">
        <v>3950</v>
      </c>
      <c r="E3048" s="55">
        <f>VLOOKUP(Table12[[#This Row],[Name]],M.Rd!$A:$T,MATCH(Table12[[#This Row],[L.eff]],M.Rd!$C$2:$S$2)+2,FALSE)</f>
        <v>414</v>
      </c>
      <c r="F3048" s="55">
        <f>VLOOKUP(Table12[[#This Row],[Name]],V.Rd!$A:$B,2,FALSE)</f>
        <v>1440</v>
      </c>
      <c r="G3048" s="55">
        <f>VLOOKUP(Table12[[#This Row],[Name]],M.Rd!$A:$T,20,FALSE)</f>
        <v>14300</v>
      </c>
    </row>
    <row r="3049" spans="1:7" x14ac:dyDescent="0.25">
      <c r="A3049" s="44" t="s">
        <v>575</v>
      </c>
      <c r="B3049" s="49">
        <v>91.9</v>
      </c>
      <c r="C3049" s="49">
        <v>3</v>
      </c>
      <c r="D3049" s="46">
        <v>3850</v>
      </c>
      <c r="E3049" s="55">
        <f>VLOOKUP(Table12[[#This Row],[Name]],M.Rd!$A:$T,MATCH(Table12[[#This Row],[L.eff]],M.Rd!$C$2:$S$2)+2,FALSE)</f>
        <v>414</v>
      </c>
      <c r="F3049" s="55">
        <f>VLOOKUP(Table12[[#This Row],[Name]],V.Rd!$A:$B,2,FALSE)</f>
        <v>1440</v>
      </c>
      <c r="G3049" s="55">
        <f>VLOOKUP(Table12[[#This Row],[Name]],M.Rd!$A:$T,20,FALSE)</f>
        <v>14300</v>
      </c>
    </row>
    <row r="3050" spans="1:7" x14ac:dyDescent="0.25">
      <c r="A3050" s="44" t="s">
        <v>575</v>
      </c>
      <c r="B3050" s="49">
        <v>91.9</v>
      </c>
      <c r="C3050" s="49">
        <v>3.5</v>
      </c>
      <c r="D3050" s="46">
        <v>3740</v>
      </c>
      <c r="E3050" s="55">
        <f>VLOOKUP(Table12[[#This Row],[Name]],M.Rd!$A:$T,MATCH(Table12[[#This Row],[L.eff]],M.Rd!$C$2:$S$2)+2,FALSE)</f>
        <v>414</v>
      </c>
      <c r="F3050" s="55">
        <f>VLOOKUP(Table12[[#This Row],[Name]],V.Rd!$A:$B,2,FALSE)</f>
        <v>1440</v>
      </c>
      <c r="G3050" s="55">
        <f>VLOOKUP(Table12[[#This Row],[Name]],M.Rd!$A:$T,20,FALSE)</f>
        <v>14300</v>
      </c>
    </row>
    <row r="3051" spans="1:7" x14ac:dyDescent="0.25">
      <c r="A3051" s="44" t="s">
        <v>575</v>
      </c>
      <c r="B3051" s="49">
        <v>91.9</v>
      </c>
      <c r="C3051" s="49">
        <v>4</v>
      </c>
      <c r="D3051" s="46">
        <v>3610</v>
      </c>
      <c r="E3051" s="55">
        <f>VLOOKUP(Table12[[#This Row],[Name]],M.Rd!$A:$T,MATCH(Table12[[#This Row],[L.eff]],M.Rd!$C$2:$S$2)+2,FALSE)</f>
        <v>414</v>
      </c>
      <c r="F3051" s="55">
        <f>VLOOKUP(Table12[[#This Row],[Name]],V.Rd!$A:$B,2,FALSE)</f>
        <v>1440</v>
      </c>
      <c r="G3051" s="55">
        <f>VLOOKUP(Table12[[#This Row],[Name]],M.Rd!$A:$T,20,FALSE)</f>
        <v>14300</v>
      </c>
    </row>
    <row r="3052" spans="1:7" x14ac:dyDescent="0.25">
      <c r="A3052" s="44" t="s">
        <v>575</v>
      </c>
      <c r="B3052" s="49">
        <v>91.9</v>
      </c>
      <c r="C3052" s="49">
        <v>5</v>
      </c>
      <c r="D3052" s="46">
        <v>3270</v>
      </c>
      <c r="E3052" s="55">
        <f>VLOOKUP(Table12[[#This Row],[Name]],M.Rd!$A:$T,MATCH(Table12[[#This Row],[L.eff]],M.Rd!$C$2:$S$2)+2,FALSE)</f>
        <v>414</v>
      </c>
      <c r="F3052" s="55">
        <f>VLOOKUP(Table12[[#This Row],[Name]],V.Rd!$A:$B,2,FALSE)</f>
        <v>1440</v>
      </c>
      <c r="G3052" s="55">
        <f>VLOOKUP(Table12[[#This Row],[Name]],M.Rd!$A:$T,20,FALSE)</f>
        <v>14300</v>
      </c>
    </row>
    <row r="3053" spans="1:7" x14ac:dyDescent="0.25">
      <c r="A3053" s="44" t="s">
        <v>575</v>
      </c>
      <c r="B3053" s="49">
        <v>91.9</v>
      </c>
      <c r="C3053" s="49">
        <v>6</v>
      </c>
      <c r="D3053" s="46">
        <v>2820</v>
      </c>
      <c r="E3053" s="55">
        <f>VLOOKUP(Table12[[#This Row],[Name]],M.Rd!$A:$T,MATCH(Table12[[#This Row],[L.eff]],M.Rd!$C$2:$S$2)+2,FALSE)</f>
        <v>414</v>
      </c>
      <c r="F3053" s="55">
        <f>VLOOKUP(Table12[[#This Row],[Name]],V.Rd!$A:$B,2,FALSE)</f>
        <v>1440</v>
      </c>
      <c r="G3053" s="55">
        <f>VLOOKUP(Table12[[#This Row],[Name]],M.Rd!$A:$T,20,FALSE)</f>
        <v>14300</v>
      </c>
    </row>
    <row r="3054" spans="1:7" x14ac:dyDescent="0.25">
      <c r="A3054" s="44" t="s">
        <v>575</v>
      </c>
      <c r="B3054" s="49">
        <v>91.9</v>
      </c>
      <c r="C3054" s="49">
        <v>7</v>
      </c>
      <c r="D3054" s="46">
        <v>2360</v>
      </c>
      <c r="E3054" s="55">
        <f>VLOOKUP(Table12[[#This Row],[Name]],M.Rd!$A:$T,MATCH(Table12[[#This Row],[L.eff]],M.Rd!$C$2:$S$2)+2,FALSE)</f>
        <v>414</v>
      </c>
      <c r="F3054" s="55">
        <f>VLOOKUP(Table12[[#This Row],[Name]],V.Rd!$A:$B,2,FALSE)</f>
        <v>1440</v>
      </c>
      <c r="G3054" s="55">
        <f>VLOOKUP(Table12[[#This Row],[Name]],M.Rd!$A:$T,20,FALSE)</f>
        <v>14300</v>
      </c>
    </row>
    <row r="3055" spans="1:7" x14ac:dyDescent="0.25">
      <c r="A3055" s="44" t="s">
        <v>575</v>
      </c>
      <c r="B3055" s="49">
        <v>91.9</v>
      </c>
      <c r="C3055" s="49">
        <v>8</v>
      </c>
      <c r="D3055" s="46">
        <v>1940</v>
      </c>
      <c r="E3055" s="55">
        <f>VLOOKUP(Table12[[#This Row],[Name]],M.Rd!$A:$T,MATCH(Table12[[#This Row],[L.eff]],M.Rd!$C$2:$S$2)+2,FALSE)</f>
        <v>414</v>
      </c>
      <c r="F3055" s="55">
        <f>VLOOKUP(Table12[[#This Row],[Name]],V.Rd!$A:$B,2,FALSE)</f>
        <v>1440</v>
      </c>
      <c r="G3055" s="55">
        <f>VLOOKUP(Table12[[#This Row],[Name]],M.Rd!$A:$T,20,FALSE)</f>
        <v>14300</v>
      </c>
    </row>
    <row r="3056" spans="1:7" x14ac:dyDescent="0.25">
      <c r="A3056" s="44" t="s">
        <v>575</v>
      </c>
      <c r="B3056" s="49">
        <v>91.9</v>
      </c>
      <c r="C3056" s="49">
        <v>9</v>
      </c>
      <c r="D3056" s="46">
        <v>1600</v>
      </c>
      <c r="E3056" s="55">
        <f>VLOOKUP(Table12[[#This Row],[Name]],M.Rd!$A:$T,MATCH(Table12[[#This Row],[L.eff]],M.Rd!$C$2:$S$2)+2,FALSE)</f>
        <v>414</v>
      </c>
      <c r="F3056" s="55">
        <f>VLOOKUP(Table12[[#This Row],[Name]],V.Rd!$A:$B,2,FALSE)</f>
        <v>1440</v>
      </c>
      <c r="G3056" s="55">
        <f>VLOOKUP(Table12[[#This Row],[Name]],M.Rd!$A:$T,20,FALSE)</f>
        <v>14300</v>
      </c>
    </row>
    <row r="3057" spans="1:7" x14ac:dyDescent="0.25">
      <c r="A3057" s="44" t="s">
        <v>575</v>
      </c>
      <c r="B3057" s="49">
        <v>91.9</v>
      </c>
      <c r="C3057" s="49">
        <v>10</v>
      </c>
      <c r="D3057" s="46">
        <v>1340</v>
      </c>
      <c r="E3057" s="55">
        <f>VLOOKUP(Table12[[#This Row],[Name]],M.Rd!$A:$T,MATCH(Table12[[#This Row],[L.eff]],M.Rd!$C$2:$S$2)+2,FALSE)</f>
        <v>414</v>
      </c>
      <c r="F3057" s="55">
        <f>VLOOKUP(Table12[[#This Row],[Name]],V.Rd!$A:$B,2,FALSE)</f>
        <v>1440</v>
      </c>
      <c r="G3057" s="55">
        <f>VLOOKUP(Table12[[#This Row],[Name]],M.Rd!$A:$T,20,FALSE)</f>
        <v>14300</v>
      </c>
    </row>
    <row r="3058" spans="1:7" x14ac:dyDescent="0.25">
      <c r="A3058" s="44" t="s">
        <v>575</v>
      </c>
      <c r="B3058" s="49">
        <v>91.9</v>
      </c>
      <c r="C3058" s="49">
        <v>11</v>
      </c>
      <c r="D3058" s="46">
        <v>1130</v>
      </c>
      <c r="E3058" s="55">
        <f>VLOOKUP(Table12[[#This Row],[Name]],M.Rd!$A:$T,MATCH(Table12[[#This Row],[L.eff]],M.Rd!$C$2:$S$2)+2,FALSE)</f>
        <v>414</v>
      </c>
      <c r="F3058" s="55">
        <f>VLOOKUP(Table12[[#This Row],[Name]],V.Rd!$A:$B,2,FALSE)</f>
        <v>1440</v>
      </c>
      <c r="G3058" s="55">
        <f>VLOOKUP(Table12[[#This Row],[Name]],M.Rd!$A:$T,20,FALSE)</f>
        <v>14300</v>
      </c>
    </row>
    <row r="3059" spans="1:7" x14ac:dyDescent="0.25">
      <c r="A3059" s="44" t="s">
        <v>575</v>
      </c>
      <c r="B3059" s="49">
        <v>91.9</v>
      </c>
      <c r="C3059" s="49">
        <v>12</v>
      </c>
      <c r="D3059" s="46">
        <v>962</v>
      </c>
      <c r="E3059" s="55">
        <f>VLOOKUP(Table12[[#This Row],[Name]],M.Rd!$A:$T,MATCH(Table12[[#This Row],[L.eff]],M.Rd!$C$2:$S$2)+2,FALSE)</f>
        <v>414</v>
      </c>
      <c r="F3059" s="55">
        <f>VLOOKUP(Table12[[#This Row],[Name]],V.Rd!$A:$B,2,FALSE)</f>
        <v>1440</v>
      </c>
      <c r="G3059" s="55">
        <f>VLOOKUP(Table12[[#This Row],[Name]],M.Rd!$A:$T,20,FALSE)</f>
        <v>14300</v>
      </c>
    </row>
    <row r="3060" spans="1:7" x14ac:dyDescent="0.25">
      <c r="A3060" s="44" t="s">
        <v>575</v>
      </c>
      <c r="B3060" s="49">
        <v>91.9</v>
      </c>
      <c r="C3060" s="49">
        <v>13</v>
      </c>
      <c r="D3060" s="46">
        <v>830</v>
      </c>
      <c r="E3060" s="55">
        <f>VLOOKUP(Table12[[#This Row],[Name]],M.Rd!$A:$T,MATCH(Table12[[#This Row],[L.eff]],M.Rd!$C$2:$S$2)+2,FALSE)</f>
        <v>414</v>
      </c>
      <c r="F3060" s="55">
        <f>VLOOKUP(Table12[[#This Row],[Name]],V.Rd!$A:$B,2,FALSE)</f>
        <v>1440</v>
      </c>
      <c r="G3060" s="55">
        <f>VLOOKUP(Table12[[#This Row],[Name]],M.Rd!$A:$T,20,FALSE)</f>
        <v>14300</v>
      </c>
    </row>
    <row r="3061" spans="1:7" x14ac:dyDescent="0.25">
      <c r="A3061" s="44" t="s">
        <v>575</v>
      </c>
      <c r="B3061" s="49">
        <v>91.9</v>
      </c>
      <c r="C3061" s="49">
        <v>14</v>
      </c>
      <c r="D3061" s="46">
        <v>722</v>
      </c>
      <c r="E3061" s="55">
        <f>VLOOKUP(Table12[[#This Row],[Name]],M.Rd!$A:$T,MATCH(Table12[[#This Row],[L.eff]],M.Rd!$C$2:$S$2)+2,FALSE)</f>
        <v>414</v>
      </c>
      <c r="F3061" s="55">
        <f>VLOOKUP(Table12[[#This Row],[Name]],V.Rd!$A:$B,2,FALSE)</f>
        <v>1440</v>
      </c>
      <c r="G3061" s="55">
        <f>VLOOKUP(Table12[[#This Row],[Name]],M.Rd!$A:$T,20,FALSE)</f>
        <v>14300</v>
      </c>
    </row>
    <row r="3062" spans="1:7" x14ac:dyDescent="0.25">
      <c r="A3062" s="43" t="s">
        <v>576</v>
      </c>
      <c r="B3062" s="48">
        <v>115</v>
      </c>
      <c r="C3062" s="48">
        <v>1</v>
      </c>
      <c r="D3062" s="47">
        <v>5220</v>
      </c>
      <c r="E3062" s="55">
        <f>VLOOKUP(Table12[[#This Row],[Name]],M.Rd!$A:$T,MATCH(Table12[[#This Row],[L.eff]],M.Rd!$C$2:$S$2)+2,FALSE)</f>
        <v>512</v>
      </c>
      <c r="F3062" s="55">
        <f>VLOOKUP(Table12[[#This Row],[Name]],V.Rd!$A:$B,2,FALSE)</f>
        <v>1810</v>
      </c>
      <c r="G3062" s="55">
        <f>VLOOKUP(Table12[[#This Row],[Name]],M.Rd!$A:$T,20,FALSE)</f>
        <v>17400</v>
      </c>
    </row>
    <row r="3063" spans="1:7" x14ac:dyDescent="0.25">
      <c r="A3063" s="44" t="s">
        <v>576</v>
      </c>
      <c r="B3063" s="49">
        <v>115</v>
      </c>
      <c r="C3063" s="49">
        <v>1.5</v>
      </c>
      <c r="D3063" s="46">
        <v>5160</v>
      </c>
      <c r="E3063" s="55">
        <f>VLOOKUP(Table12[[#This Row],[Name]],M.Rd!$A:$T,MATCH(Table12[[#This Row],[L.eff]],M.Rd!$C$2:$S$2)+2,FALSE)</f>
        <v>512</v>
      </c>
      <c r="F3063" s="55">
        <f>VLOOKUP(Table12[[#This Row],[Name]],V.Rd!$A:$B,2,FALSE)</f>
        <v>1810</v>
      </c>
      <c r="G3063" s="55">
        <f>VLOOKUP(Table12[[#This Row],[Name]],M.Rd!$A:$T,20,FALSE)</f>
        <v>17400</v>
      </c>
    </row>
    <row r="3064" spans="1:7" x14ac:dyDescent="0.25">
      <c r="A3064" s="44" t="s">
        <v>576</v>
      </c>
      <c r="B3064" s="49">
        <v>115</v>
      </c>
      <c r="C3064" s="49">
        <v>2</v>
      </c>
      <c r="D3064" s="46">
        <v>5060</v>
      </c>
      <c r="E3064" s="55">
        <f>VLOOKUP(Table12[[#This Row],[Name]],M.Rd!$A:$T,MATCH(Table12[[#This Row],[L.eff]],M.Rd!$C$2:$S$2)+2,FALSE)</f>
        <v>512</v>
      </c>
      <c r="F3064" s="55">
        <f>VLOOKUP(Table12[[#This Row],[Name]],V.Rd!$A:$B,2,FALSE)</f>
        <v>1810</v>
      </c>
      <c r="G3064" s="55">
        <f>VLOOKUP(Table12[[#This Row],[Name]],M.Rd!$A:$T,20,FALSE)</f>
        <v>17400</v>
      </c>
    </row>
    <row r="3065" spans="1:7" x14ac:dyDescent="0.25">
      <c r="A3065" s="44" t="s">
        <v>576</v>
      </c>
      <c r="B3065" s="49">
        <v>115</v>
      </c>
      <c r="C3065" s="49">
        <v>2.5</v>
      </c>
      <c r="D3065" s="46">
        <v>4950</v>
      </c>
      <c r="E3065" s="55">
        <f>VLOOKUP(Table12[[#This Row],[Name]],M.Rd!$A:$T,MATCH(Table12[[#This Row],[L.eff]],M.Rd!$C$2:$S$2)+2,FALSE)</f>
        <v>512</v>
      </c>
      <c r="F3065" s="55">
        <f>VLOOKUP(Table12[[#This Row],[Name]],V.Rd!$A:$B,2,FALSE)</f>
        <v>1810</v>
      </c>
      <c r="G3065" s="55">
        <f>VLOOKUP(Table12[[#This Row],[Name]],M.Rd!$A:$T,20,FALSE)</f>
        <v>17400</v>
      </c>
    </row>
    <row r="3066" spans="1:7" x14ac:dyDescent="0.25">
      <c r="A3066" s="44" t="s">
        <v>576</v>
      </c>
      <c r="B3066" s="49">
        <v>115</v>
      </c>
      <c r="C3066" s="49">
        <v>3</v>
      </c>
      <c r="D3066" s="46">
        <v>4820</v>
      </c>
      <c r="E3066" s="55">
        <f>VLOOKUP(Table12[[#This Row],[Name]],M.Rd!$A:$T,MATCH(Table12[[#This Row],[L.eff]],M.Rd!$C$2:$S$2)+2,FALSE)</f>
        <v>512</v>
      </c>
      <c r="F3066" s="55">
        <f>VLOOKUP(Table12[[#This Row],[Name]],V.Rd!$A:$B,2,FALSE)</f>
        <v>1810</v>
      </c>
      <c r="G3066" s="55">
        <f>VLOOKUP(Table12[[#This Row],[Name]],M.Rd!$A:$T,20,FALSE)</f>
        <v>17400</v>
      </c>
    </row>
    <row r="3067" spans="1:7" x14ac:dyDescent="0.25">
      <c r="A3067" s="44" t="s">
        <v>576</v>
      </c>
      <c r="B3067" s="49">
        <v>115</v>
      </c>
      <c r="C3067" s="49">
        <v>3.5</v>
      </c>
      <c r="D3067" s="46">
        <v>4680</v>
      </c>
      <c r="E3067" s="55">
        <f>VLOOKUP(Table12[[#This Row],[Name]],M.Rd!$A:$T,MATCH(Table12[[#This Row],[L.eff]],M.Rd!$C$2:$S$2)+2,FALSE)</f>
        <v>512</v>
      </c>
      <c r="F3067" s="55">
        <f>VLOOKUP(Table12[[#This Row],[Name]],V.Rd!$A:$B,2,FALSE)</f>
        <v>1810</v>
      </c>
      <c r="G3067" s="55">
        <f>VLOOKUP(Table12[[#This Row],[Name]],M.Rd!$A:$T,20,FALSE)</f>
        <v>17400</v>
      </c>
    </row>
    <row r="3068" spans="1:7" x14ac:dyDescent="0.25">
      <c r="A3068" s="44" t="s">
        <v>576</v>
      </c>
      <c r="B3068" s="49">
        <v>115</v>
      </c>
      <c r="C3068" s="49">
        <v>4</v>
      </c>
      <c r="D3068" s="46">
        <v>4510</v>
      </c>
      <c r="E3068" s="55">
        <f>VLOOKUP(Table12[[#This Row],[Name]],M.Rd!$A:$T,MATCH(Table12[[#This Row],[L.eff]],M.Rd!$C$2:$S$2)+2,FALSE)</f>
        <v>512</v>
      </c>
      <c r="F3068" s="55">
        <f>VLOOKUP(Table12[[#This Row],[Name]],V.Rd!$A:$B,2,FALSE)</f>
        <v>1810</v>
      </c>
      <c r="G3068" s="55">
        <f>VLOOKUP(Table12[[#This Row],[Name]],M.Rd!$A:$T,20,FALSE)</f>
        <v>17400</v>
      </c>
    </row>
    <row r="3069" spans="1:7" x14ac:dyDescent="0.25">
      <c r="A3069" s="44" t="s">
        <v>576</v>
      </c>
      <c r="B3069" s="49">
        <v>115</v>
      </c>
      <c r="C3069" s="49">
        <v>5</v>
      </c>
      <c r="D3069" s="46">
        <v>4060</v>
      </c>
      <c r="E3069" s="55">
        <f>VLOOKUP(Table12[[#This Row],[Name]],M.Rd!$A:$T,MATCH(Table12[[#This Row],[L.eff]],M.Rd!$C$2:$S$2)+2,FALSE)</f>
        <v>512</v>
      </c>
      <c r="F3069" s="55">
        <f>VLOOKUP(Table12[[#This Row],[Name]],V.Rd!$A:$B,2,FALSE)</f>
        <v>1810</v>
      </c>
      <c r="G3069" s="55">
        <f>VLOOKUP(Table12[[#This Row],[Name]],M.Rd!$A:$T,20,FALSE)</f>
        <v>17400</v>
      </c>
    </row>
    <row r="3070" spans="1:7" x14ac:dyDescent="0.25">
      <c r="A3070" s="44" t="s">
        <v>576</v>
      </c>
      <c r="B3070" s="49">
        <v>115</v>
      </c>
      <c r="C3070" s="49">
        <v>6</v>
      </c>
      <c r="D3070" s="46">
        <v>3480</v>
      </c>
      <c r="E3070" s="55">
        <f>VLOOKUP(Table12[[#This Row],[Name]],M.Rd!$A:$T,MATCH(Table12[[#This Row],[L.eff]],M.Rd!$C$2:$S$2)+2,FALSE)</f>
        <v>512</v>
      </c>
      <c r="F3070" s="55">
        <f>VLOOKUP(Table12[[#This Row],[Name]],V.Rd!$A:$B,2,FALSE)</f>
        <v>1810</v>
      </c>
      <c r="G3070" s="55">
        <f>VLOOKUP(Table12[[#This Row],[Name]],M.Rd!$A:$T,20,FALSE)</f>
        <v>17400</v>
      </c>
    </row>
    <row r="3071" spans="1:7" x14ac:dyDescent="0.25">
      <c r="A3071" s="44" t="s">
        <v>576</v>
      </c>
      <c r="B3071" s="49">
        <v>115</v>
      </c>
      <c r="C3071" s="49">
        <v>7</v>
      </c>
      <c r="D3071" s="46">
        <v>2890</v>
      </c>
      <c r="E3071" s="55">
        <f>VLOOKUP(Table12[[#This Row],[Name]],M.Rd!$A:$T,MATCH(Table12[[#This Row],[L.eff]],M.Rd!$C$2:$S$2)+2,FALSE)</f>
        <v>512</v>
      </c>
      <c r="F3071" s="55">
        <f>VLOOKUP(Table12[[#This Row],[Name]],V.Rd!$A:$B,2,FALSE)</f>
        <v>1810</v>
      </c>
      <c r="G3071" s="55">
        <f>VLOOKUP(Table12[[#This Row],[Name]],M.Rd!$A:$T,20,FALSE)</f>
        <v>17400</v>
      </c>
    </row>
    <row r="3072" spans="1:7" x14ac:dyDescent="0.25">
      <c r="A3072" s="44" t="s">
        <v>576</v>
      </c>
      <c r="B3072" s="49">
        <v>115</v>
      </c>
      <c r="C3072" s="49">
        <v>8</v>
      </c>
      <c r="D3072" s="46">
        <v>2370</v>
      </c>
      <c r="E3072" s="55">
        <f>VLOOKUP(Table12[[#This Row],[Name]],M.Rd!$A:$T,MATCH(Table12[[#This Row],[L.eff]],M.Rd!$C$2:$S$2)+2,FALSE)</f>
        <v>512</v>
      </c>
      <c r="F3072" s="55">
        <f>VLOOKUP(Table12[[#This Row],[Name]],V.Rd!$A:$B,2,FALSE)</f>
        <v>1810</v>
      </c>
      <c r="G3072" s="55">
        <f>VLOOKUP(Table12[[#This Row],[Name]],M.Rd!$A:$T,20,FALSE)</f>
        <v>17400</v>
      </c>
    </row>
    <row r="3073" spans="1:7" x14ac:dyDescent="0.25">
      <c r="A3073" s="44" t="s">
        <v>576</v>
      </c>
      <c r="B3073" s="49">
        <v>115</v>
      </c>
      <c r="C3073" s="49">
        <v>9</v>
      </c>
      <c r="D3073" s="46">
        <v>1950</v>
      </c>
      <c r="E3073" s="55">
        <f>VLOOKUP(Table12[[#This Row],[Name]],M.Rd!$A:$T,MATCH(Table12[[#This Row],[L.eff]],M.Rd!$C$2:$S$2)+2,FALSE)</f>
        <v>512</v>
      </c>
      <c r="F3073" s="55">
        <f>VLOOKUP(Table12[[#This Row],[Name]],V.Rd!$A:$B,2,FALSE)</f>
        <v>1810</v>
      </c>
      <c r="G3073" s="55">
        <f>VLOOKUP(Table12[[#This Row],[Name]],M.Rd!$A:$T,20,FALSE)</f>
        <v>17400</v>
      </c>
    </row>
    <row r="3074" spans="1:7" x14ac:dyDescent="0.25">
      <c r="A3074" s="44" t="s">
        <v>576</v>
      </c>
      <c r="B3074" s="49">
        <v>115</v>
      </c>
      <c r="C3074" s="49">
        <v>10</v>
      </c>
      <c r="D3074" s="46">
        <v>1620</v>
      </c>
      <c r="E3074" s="55">
        <f>VLOOKUP(Table12[[#This Row],[Name]],M.Rd!$A:$T,MATCH(Table12[[#This Row],[L.eff]],M.Rd!$C$2:$S$2)+2,FALSE)</f>
        <v>512</v>
      </c>
      <c r="F3074" s="55">
        <f>VLOOKUP(Table12[[#This Row],[Name]],V.Rd!$A:$B,2,FALSE)</f>
        <v>1810</v>
      </c>
      <c r="G3074" s="55">
        <f>VLOOKUP(Table12[[#This Row],[Name]],M.Rd!$A:$T,20,FALSE)</f>
        <v>17400</v>
      </c>
    </row>
    <row r="3075" spans="1:7" x14ac:dyDescent="0.25">
      <c r="A3075" s="44" t="s">
        <v>576</v>
      </c>
      <c r="B3075" s="49">
        <v>115</v>
      </c>
      <c r="C3075" s="49">
        <v>11</v>
      </c>
      <c r="D3075" s="46">
        <v>1370</v>
      </c>
      <c r="E3075" s="55">
        <f>VLOOKUP(Table12[[#This Row],[Name]],M.Rd!$A:$T,MATCH(Table12[[#This Row],[L.eff]],M.Rd!$C$2:$S$2)+2,FALSE)</f>
        <v>512</v>
      </c>
      <c r="F3075" s="55">
        <f>VLOOKUP(Table12[[#This Row],[Name]],V.Rd!$A:$B,2,FALSE)</f>
        <v>1810</v>
      </c>
      <c r="G3075" s="55">
        <f>VLOOKUP(Table12[[#This Row],[Name]],M.Rd!$A:$T,20,FALSE)</f>
        <v>17400</v>
      </c>
    </row>
    <row r="3076" spans="1:7" x14ac:dyDescent="0.25">
      <c r="A3076" s="44" t="s">
        <v>576</v>
      </c>
      <c r="B3076" s="49">
        <v>115</v>
      </c>
      <c r="C3076" s="49">
        <v>12</v>
      </c>
      <c r="D3076" s="46">
        <v>1170</v>
      </c>
      <c r="E3076" s="55">
        <f>VLOOKUP(Table12[[#This Row],[Name]],M.Rd!$A:$T,MATCH(Table12[[#This Row],[L.eff]],M.Rd!$C$2:$S$2)+2,FALSE)</f>
        <v>512</v>
      </c>
      <c r="F3076" s="55">
        <f>VLOOKUP(Table12[[#This Row],[Name]],V.Rd!$A:$B,2,FALSE)</f>
        <v>1810</v>
      </c>
      <c r="G3076" s="55">
        <f>VLOOKUP(Table12[[#This Row],[Name]],M.Rd!$A:$T,20,FALSE)</f>
        <v>17400</v>
      </c>
    </row>
    <row r="3077" spans="1:7" x14ac:dyDescent="0.25">
      <c r="A3077" s="44" t="s">
        <v>576</v>
      </c>
      <c r="B3077" s="49">
        <v>115</v>
      </c>
      <c r="C3077" s="49">
        <v>13</v>
      </c>
      <c r="D3077" s="46">
        <v>1010</v>
      </c>
      <c r="E3077" s="55">
        <f>VLOOKUP(Table12[[#This Row],[Name]],M.Rd!$A:$T,MATCH(Table12[[#This Row],[L.eff]],M.Rd!$C$2:$S$2)+2,FALSE)</f>
        <v>512</v>
      </c>
      <c r="F3077" s="55">
        <f>VLOOKUP(Table12[[#This Row],[Name]],V.Rd!$A:$B,2,FALSE)</f>
        <v>1810</v>
      </c>
      <c r="G3077" s="55">
        <f>VLOOKUP(Table12[[#This Row],[Name]],M.Rd!$A:$T,20,FALSE)</f>
        <v>17400</v>
      </c>
    </row>
    <row r="3078" spans="1:7" x14ac:dyDescent="0.25">
      <c r="A3078" s="44" t="s">
        <v>576</v>
      </c>
      <c r="B3078" s="49">
        <v>115</v>
      </c>
      <c r="C3078" s="49">
        <v>14</v>
      </c>
      <c r="D3078" s="46">
        <v>876</v>
      </c>
      <c r="E3078" s="55">
        <f>VLOOKUP(Table12[[#This Row],[Name]],M.Rd!$A:$T,MATCH(Table12[[#This Row],[L.eff]],M.Rd!$C$2:$S$2)+2,FALSE)</f>
        <v>512</v>
      </c>
      <c r="F3078" s="55">
        <f>VLOOKUP(Table12[[#This Row],[Name]],V.Rd!$A:$B,2,FALSE)</f>
        <v>1810</v>
      </c>
      <c r="G3078" s="55">
        <f>VLOOKUP(Table12[[#This Row],[Name]],M.Rd!$A:$T,20,FALSE)</f>
        <v>17400</v>
      </c>
    </row>
    <row r="3079" spans="1:7" x14ac:dyDescent="0.25">
      <c r="A3079" s="43" t="s">
        <v>601</v>
      </c>
      <c r="B3079" s="48">
        <v>47.9</v>
      </c>
      <c r="C3079" s="48">
        <v>1</v>
      </c>
      <c r="D3079" s="47">
        <v>1910</v>
      </c>
      <c r="E3079" s="55">
        <f>VLOOKUP(Table12[[#This Row],[Name]],M.Rd!$A:$T,MATCH(Table12[[#This Row],[L.eff]],M.Rd!$C$2:$S$2)+2,FALSE)</f>
        <v>222</v>
      </c>
      <c r="F3079" s="55">
        <f>VLOOKUP(Table12[[#This Row],[Name]],V.Rd!$A:$B,2,FALSE)</f>
        <v>750</v>
      </c>
      <c r="G3079" s="55">
        <f>VLOOKUP(Table12[[#This Row],[Name]],M.Rd!$A:$T,20,FALSE)</f>
        <v>7830</v>
      </c>
    </row>
    <row r="3080" spans="1:7" x14ac:dyDescent="0.25">
      <c r="A3080" s="44" t="s">
        <v>601</v>
      </c>
      <c r="B3080" s="49">
        <v>47.9</v>
      </c>
      <c r="C3080" s="49">
        <v>1.5</v>
      </c>
      <c r="D3080" s="46">
        <v>1900</v>
      </c>
      <c r="E3080" s="55">
        <f>VLOOKUP(Table12[[#This Row],[Name]],M.Rd!$A:$T,MATCH(Table12[[#This Row],[L.eff]],M.Rd!$C$2:$S$2)+2,FALSE)</f>
        <v>222</v>
      </c>
      <c r="F3080" s="55">
        <f>VLOOKUP(Table12[[#This Row],[Name]],V.Rd!$A:$B,2,FALSE)</f>
        <v>750</v>
      </c>
      <c r="G3080" s="55">
        <f>VLOOKUP(Table12[[#This Row],[Name]],M.Rd!$A:$T,20,FALSE)</f>
        <v>7830</v>
      </c>
    </row>
    <row r="3081" spans="1:7" x14ac:dyDescent="0.25">
      <c r="A3081" s="44" t="s">
        <v>601</v>
      </c>
      <c r="B3081" s="49">
        <v>47.9</v>
      </c>
      <c r="C3081" s="49">
        <v>2</v>
      </c>
      <c r="D3081" s="46">
        <v>1870</v>
      </c>
      <c r="E3081" s="55">
        <f>VLOOKUP(Table12[[#This Row],[Name]],M.Rd!$A:$T,MATCH(Table12[[#This Row],[L.eff]],M.Rd!$C$2:$S$2)+2,FALSE)</f>
        <v>222</v>
      </c>
      <c r="F3081" s="55">
        <f>VLOOKUP(Table12[[#This Row],[Name]],V.Rd!$A:$B,2,FALSE)</f>
        <v>750</v>
      </c>
      <c r="G3081" s="55">
        <f>VLOOKUP(Table12[[#This Row],[Name]],M.Rd!$A:$T,20,FALSE)</f>
        <v>7830</v>
      </c>
    </row>
    <row r="3082" spans="1:7" x14ac:dyDescent="0.25">
      <c r="A3082" s="44" t="s">
        <v>601</v>
      </c>
      <c r="B3082" s="49">
        <v>47.9</v>
      </c>
      <c r="C3082" s="49">
        <v>2.5</v>
      </c>
      <c r="D3082" s="46">
        <v>1840</v>
      </c>
      <c r="E3082" s="55">
        <f>VLOOKUP(Table12[[#This Row],[Name]],M.Rd!$A:$T,MATCH(Table12[[#This Row],[L.eff]],M.Rd!$C$2:$S$2)+2,FALSE)</f>
        <v>222</v>
      </c>
      <c r="F3082" s="55">
        <f>VLOOKUP(Table12[[#This Row],[Name]],V.Rd!$A:$B,2,FALSE)</f>
        <v>750</v>
      </c>
      <c r="G3082" s="55">
        <f>VLOOKUP(Table12[[#This Row],[Name]],M.Rd!$A:$T,20,FALSE)</f>
        <v>7830</v>
      </c>
    </row>
    <row r="3083" spans="1:7" x14ac:dyDescent="0.25">
      <c r="A3083" s="44" t="s">
        <v>601</v>
      </c>
      <c r="B3083" s="49">
        <v>47.9</v>
      </c>
      <c r="C3083" s="49">
        <v>3</v>
      </c>
      <c r="D3083" s="46">
        <v>1800</v>
      </c>
      <c r="E3083" s="55">
        <f>VLOOKUP(Table12[[#This Row],[Name]],M.Rd!$A:$T,MATCH(Table12[[#This Row],[L.eff]],M.Rd!$C$2:$S$2)+2,FALSE)</f>
        <v>222</v>
      </c>
      <c r="F3083" s="55">
        <f>VLOOKUP(Table12[[#This Row],[Name]],V.Rd!$A:$B,2,FALSE)</f>
        <v>750</v>
      </c>
      <c r="G3083" s="55">
        <f>VLOOKUP(Table12[[#This Row],[Name]],M.Rd!$A:$T,20,FALSE)</f>
        <v>7830</v>
      </c>
    </row>
    <row r="3084" spans="1:7" x14ac:dyDescent="0.25">
      <c r="A3084" s="44" t="s">
        <v>601</v>
      </c>
      <c r="B3084" s="49">
        <v>47.9</v>
      </c>
      <c r="C3084" s="49">
        <v>3.5</v>
      </c>
      <c r="D3084" s="46">
        <v>1760</v>
      </c>
      <c r="E3084" s="55">
        <f>VLOOKUP(Table12[[#This Row],[Name]],M.Rd!$A:$T,MATCH(Table12[[#This Row],[L.eff]],M.Rd!$C$2:$S$2)+2,FALSE)</f>
        <v>222</v>
      </c>
      <c r="F3084" s="55">
        <f>VLOOKUP(Table12[[#This Row],[Name]],V.Rd!$A:$B,2,FALSE)</f>
        <v>750</v>
      </c>
      <c r="G3084" s="55">
        <f>VLOOKUP(Table12[[#This Row],[Name]],M.Rd!$A:$T,20,FALSE)</f>
        <v>7830</v>
      </c>
    </row>
    <row r="3085" spans="1:7" x14ac:dyDescent="0.25">
      <c r="A3085" s="44" t="s">
        <v>601</v>
      </c>
      <c r="B3085" s="49">
        <v>47.9</v>
      </c>
      <c r="C3085" s="49">
        <v>4</v>
      </c>
      <c r="D3085" s="46">
        <v>1710</v>
      </c>
      <c r="E3085" s="55">
        <f>VLOOKUP(Table12[[#This Row],[Name]],M.Rd!$A:$T,MATCH(Table12[[#This Row],[L.eff]],M.Rd!$C$2:$S$2)+2,FALSE)</f>
        <v>222</v>
      </c>
      <c r="F3085" s="55">
        <f>VLOOKUP(Table12[[#This Row],[Name]],V.Rd!$A:$B,2,FALSE)</f>
        <v>750</v>
      </c>
      <c r="G3085" s="55">
        <f>VLOOKUP(Table12[[#This Row],[Name]],M.Rd!$A:$T,20,FALSE)</f>
        <v>7830</v>
      </c>
    </row>
    <row r="3086" spans="1:7" x14ac:dyDescent="0.25">
      <c r="A3086" s="44" t="s">
        <v>601</v>
      </c>
      <c r="B3086" s="49">
        <v>47.9</v>
      </c>
      <c r="C3086" s="49">
        <v>5</v>
      </c>
      <c r="D3086" s="46">
        <v>1580</v>
      </c>
      <c r="E3086" s="55">
        <f>VLOOKUP(Table12[[#This Row],[Name]],M.Rd!$A:$T,MATCH(Table12[[#This Row],[L.eff]],M.Rd!$C$2:$S$2)+2,FALSE)</f>
        <v>222</v>
      </c>
      <c r="F3086" s="55">
        <f>VLOOKUP(Table12[[#This Row],[Name]],V.Rd!$A:$B,2,FALSE)</f>
        <v>750</v>
      </c>
      <c r="G3086" s="55">
        <f>VLOOKUP(Table12[[#This Row],[Name]],M.Rd!$A:$T,20,FALSE)</f>
        <v>7830</v>
      </c>
    </row>
    <row r="3087" spans="1:7" x14ac:dyDescent="0.25">
      <c r="A3087" s="44" t="s">
        <v>601</v>
      </c>
      <c r="B3087" s="49">
        <v>47.9</v>
      </c>
      <c r="C3087" s="49">
        <v>6</v>
      </c>
      <c r="D3087" s="46">
        <v>1420</v>
      </c>
      <c r="E3087" s="55">
        <f>VLOOKUP(Table12[[#This Row],[Name]],M.Rd!$A:$T,MATCH(Table12[[#This Row],[L.eff]],M.Rd!$C$2:$S$2)+2,FALSE)</f>
        <v>222</v>
      </c>
      <c r="F3087" s="55">
        <f>VLOOKUP(Table12[[#This Row],[Name]],V.Rd!$A:$B,2,FALSE)</f>
        <v>750</v>
      </c>
      <c r="G3087" s="55">
        <f>VLOOKUP(Table12[[#This Row],[Name]],M.Rd!$A:$T,20,FALSE)</f>
        <v>7830</v>
      </c>
    </row>
    <row r="3088" spans="1:7" x14ac:dyDescent="0.25">
      <c r="A3088" s="44" t="s">
        <v>601</v>
      </c>
      <c r="B3088" s="49">
        <v>47.9</v>
      </c>
      <c r="C3088" s="49">
        <v>7</v>
      </c>
      <c r="D3088" s="46">
        <v>1220</v>
      </c>
      <c r="E3088" s="55">
        <f>VLOOKUP(Table12[[#This Row],[Name]],M.Rd!$A:$T,MATCH(Table12[[#This Row],[L.eff]],M.Rd!$C$2:$S$2)+2,FALSE)</f>
        <v>222</v>
      </c>
      <c r="F3088" s="55">
        <f>VLOOKUP(Table12[[#This Row],[Name]],V.Rd!$A:$B,2,FALSE)</f>
        <v>750</v>
      </c>
      <c r="G3088" s="55">
        <f>VLOOKUP(Table12[[#This Row],[Name]],M.Rd!$A:$T,20,FALSE)</f>
        <v>7830</v>
      </c>
    </row>
    <row r="3089" spans="1:7" x14ac:dyDescent="0.25">
      <c r="A3089" s="44" t="s">
        <v>601</v>
      </c>
      <c r="B3089" s="49">
        <v>47.9</v>
      </c>
      <c r="C3089" s="49">
        <v>8</v>
      </c>
      <c r="D3089" s="46">
        <v>1030</v>
      </c>
      <c r="E3089" s="55">
        <f>VLOOKUP(Table12[[#This Row],[Name]],M.Rd!$A:$T,MATCH(Table12[[#This Row],[L.eff]],M.Rd!$C$2:$S$2)+2,FALSE)</f>
        <v>222</v>
      </c>
      <c r="F3089" s="55">
        <f>VLOOKUP(Table12[[#This Row],[Name]],V.Rd!$A:$B,2,FALSE)</f>
        <v>750</v>
      </c>
      <c r="G3089" s="55">
        <f>VLOOKUP(Table12[[#This Row],[Name]],M.Rd!$A:$T,20,FALSE)</f>
        <v>7830</v>
      </c>
    </row>
    <row r="3090" spans="1:7" x14ac:dyDescent="0.25">
      <c r="A3090" s="44" t="s">
        <v>601</v>
      </c>
      <c r="B3090" s="49">
        <v>47.9</v>
      </c>
      <c r="C3090" s="49">
        <v>9</v>
      </c>
      <c r="D3090" s="46">
        <v>863</v>
      </c>
      <c r="E3090" s="55">
        <f>VLOOKUP(Table12[[#This Row],[Name]],M.Rd!$A:$T,MATCH(Table12[[#This Row],[L.eff]],M.Rd!$C$2:$S$2)+2,FALSE)</f>
        <v>222</v>
      </c>
      <c r="F3090" s="55">
        <f>VLOOKUP(Table12[[#This Row],[Name]],V.Rd!$A:$B,2,FALSE)</f>
        <v>750</v>
      </c>
      <c r="G3090" s="55">
        <f>VLOOKUP(Table12[[#This Row],[Name]],M.Rd!$A:$T,20,FALSE)</f>
        <v>7830</v>
      </c>
    </row>
    <row r="3091" spans="1:7" x14ac:dyDescent="0.25">
      <c r="A3091" s="44" t="s">
        <v>601</v>
      </c>
      <c r="B3091" s="49">
        <v>47.9</v>
      </c>
      <c r="C3091" s="49">
        <v>10</v>
      </c>
      <c r="D3091" s="46">
        <v>726</v>
      </c>
      <c r="E3091" s="55">
        <f>VLOOKUP(Table12[[#This Row],[Name]],M.Rd!$A:$T,MATCH(Table12[[#This Row],[L.eff]],M.Rd!$C$2:$S$2)+2,FALSE)</f>
        <v>222</v>
      </c>
      <c r="F3091" s="55">
        <f>VLOOKUP(Table12[[#This Row],[Name]],V.Rd!$A:$B,2,FALSE)</f>
        <v>750</v>
      </c>
      <c r="G3091" s="55">
        <f>VLOOKUP(Table12[[#This Row],[Name]],M.Rd!$A:$T,20,FALSE)</f>
        <v>7830</v>
      </c>
    </row>
    <row r="3092" spans="1:7" x14ac:dyDescent="0.25">
      <c r="A3092" s="44" t="s">
        <v>601</v>
      </c>
      <c r="B3092" s="49">
        <v>47.9</v>
      </c>
      <c r="C3092" s="49">
        <v>11</v>
      </c>
      <c r="D3092" s="46">
        <v>615</v>
      </c>
      <c r="E3092" s="55">
        <f>VLOOKUP(Table12[[#This Row],[Name]],M.Rd!$A:$T,MATCH(Table12[[#This Row],[L.eff]],M.Rd!$C$2:$S$2)+2,FALSE)</f>
        <v>222</v>
      </c>
      <c r="F3092" s="55">
        <f>VLOOKUP(Table12[[#This Row],[Name]],V.Rd!$A:$B,2,FALSE)</f>
        <v>750</v>
      </c>
      <c r="G3092" s="55">
        <f>VLOOKUP(Table12[[#This Row],[Name]],M.Rd!$A:$T,20,FALSE)</f>
        <v>7830</v>
      </c>
    </row>
    <row r="3093" spans="1:7" x14ac:dyDescent="0.25">
      <c r="A3093" s="44" t="s">
        <v>601</v>
      </c>
      <c r="B3093" s="49">
        <v>47.9</v>
      </c>
      <c r="C3093" s="49">
        <v>12</v>
      </c>
      <c r="D3093" s="46">
        <v>527</v>
      </c>
      <c r="E3093" s="55">
        <f>VLOOKUP(Table12[[#This Row],[Name]],M.Rd!$A:$T,MATCH(Table12[[#This Row],[L.eff]],M.Rd!$C$2:$S$2)+2,FALSE)</f>
        <v>222</v>
      </c>
      <c r="F3093" s="55">
        <f>VLOOKUP(Table12[[#This Row],[Name]],V.Rd!$A:$B,2,FALSE)</f>
        <v>750</v>
      </c>
      <c r="G3093" s="55">
        <f>VLOOKUP(Table12[[#This Row],[Name]],M.Rd!$A:$T,20,FALSE)</f>
        <v>7830</v>
      </c>
    </row>
    <row r="3094" spans="1:7" x14ac:dyDescent="0.25">
      <c r="A3094" s="44" t="s">
        <v>601</v>
      </c>
      <c r="B3094" s="49">
        <v>47.9</v>
      </c>
      <c r="C3094" s="49">
        <v>13</v>
      </c>
      <c r="D3094" s="46">
        <v>456</v>
      </c>
      <c r="E3094" s="55">
        <f>VLOOKUP(Table12[[#This Row],[Name]],M.Rd!$A:$T,MATCH(Table12[[#This Row],[L.eff]],M.Rd!$C$2:$S$2)+2,FALSE)</f>
        <v>222</v>
      </c>
      <c r="F3094" s="55">
        <f>VLOOKUP(Table12[[#This Row],[Name]],V.Rd!$A:$B,2,FALSE)</f>
        <v>750</v>
      </c>
      <c r="G3094" s="55">
        <f>VLOOKUP(Table12[[#This Row],[Name]],M.Rd!$A:$T,20,FALSE)</f>
        <v>7830</v>
      </c>
    </row>
    <row r="3095" spans="1:7" x14ac:dyDescent="0.25">
      <c r="A3095" s="44" t="s">
        <v>601</v>
      </c>
      <c r="B3095" s="49">
        <v>47.9</v>
      </c>
      <c r="C3095" s="49">
        <v>14</v>
      </c>
      <c r="D3095" s="46">
        <v>397</v>
      </c>
      <c r="E3095" s="55">
        <f>VLOOKUP(Table12[[#This Row],[Name]],M.Rd!$A:$T,MATCH(Table12[[#This Row],[L.eff]],M.Rd!$C$2:$S$2)+2,FALSE)</f>
        <v>222</v>
      </c>
      <c r="F3095" s="55">
        <f>VLOOKUP(Table12[[#This Row],[Name]],V.Rd!$A:$B,2,FALSE)</f>
        <v>750</v>
      </c>
      <c r="G3095" s="55">
        <f>VLOOKUP(Table12[[#This Row],[Name]],M.Rd!$A:$T,20,FALSE)</f>
        <v>7830</v>
      </c>
    </row>
    <row r="3096" spans="1:7" x14ac:dyDescent="0.25">
      <c r="A3096" s="43" t="s">
        <v>602</v>
      </c>
      <c r="B3096" s="48">
        <v>60.3</v>
      </c>
      <c r="C3096" s="48">
        <v>1</v>
      </c>
      <c r="D3096" s="47">
        <v>2640</v>
      </c>
      <c r="E3096" s="55">
        <f>VLOOKUP(Table12[[#This Row],[Name]],M.Rd!$A:$T,MATCH(Table12[[#This Row],[L.eff]],M.Rd!$C$2:$S$2)+2,FALSE)</f>
        <v>277</v>
      </c>
      <c r="F3096" s="55">
        <f>VLOOKUP(Table12[[#This Row],[Name]],V.Rd!$A:$B,2,FALSE)</f>
        <v>944</v>
      </c>
      <c r="G3096" s="55">
        <f>VLOOKUP(Table12[[#This Row],[Name]],M.Rd!$A:$T,20,FALSE)</f>
        <v>9720</v>
      </c>
    </row>
    <row r="3097" spans="1:7" x14ac:dyDescent="0.25">
      <c r="A3097" s="44" t="s">
        <v>602</v>
      </c>
      <c r="B3097" s="49">
        <v>60.3</v>
      </c>
      <c r="C3097" s="49">
        <v>1.5</v>
      </c>
      <c r="D3097" s="46">
        <v>2620</v>
      </c>
      <c r="E3097" s="55">
        <f>VLOOKUP(Table12[[#This Row],[Name]],M.Rd!$A:$T,MATCH(Table12[[#This Row],[L.eff]],M.Rd!$C$2:$S$2)+2,FALSE)</f>
        <v>277</v>
      </c>
      <c r="F3097" s="55">
        <f>VLOOKUP(Table12[[#This Row],[Name]],V.Rd!$A:$B,2,FALSE)</f>
        <v>944</v>
      </c>
      <c r="G3097" s="55">
        <f>VLOOKUP(Table12[[#This Row],[Name]],M.Rd!$A:$T,20,FALSE)</f>
        <v>9720</v>
      </c>
    </row>
    <row r="3098" spans="1:7" x14ac:dyDescent="0.25">
      <c r="A3098" s="44" t="s">
        <v>602</v>
      </c>
      <c r="B3098" s="49">
        <v>60.3</v>
      </c>
      <c r="C3098" s="49">
        <v>2</v>
      </c>
      <c r="D3098" s="46">
        <v>2570</v>
      </c>
      <c r="E3098" s="55">
        <f>VLOOKUP(Table12[[#This Row],[Name]],M.Rd!$A:$T,MATCH(Table12[[#This Row],[L.eff]],M.Rd!$C$2:$S$2)+2,FALSE)</f>
        <v>277</v>
      </c>
      <c r="F3098" s="55">
        <f>VLOOKUP(Table12[[#This Row],[Name]],V.Rd!$A:$B,2,FALSE)</f>
        <v>944</v>
      </c>
      <c r="G3098" s="55">
        <f>VLOOKUP(Table12[[#This Row],[Name]],M.Rd!$A:$T,20,FALSE)</f>
        <v>9720</v>
      </c>
    </row>
    <row r="3099" spans="1:7" x14ac:dyDescent="0.25">
      <c r="A3099" s="44" t="s">
        <v>602</v>
      </c>
      <c r="B3099" s="49">
        <v>60.3</v>
      </c>
      <c r="C3099" s="49">
        <v>2.5</v>
      </c>
      <c r="D3099" s="46">
        <v>2520</v>
      </c>
      <c r="E3099" s="55">
        <f>VLOOKUP(Table12[[#This Row],[Name]],M.Rd!$A:$T,MATCH(Table12[[#This Row],[L.eff]],M.Rd!$C$2:$S$2)+2,FALSE)</f>
        <v>277</v>
      </c>
      <c r="F3099" s="55">
        <f>VLOOKUP(Table12[[#This Row],[Name]],V.Rd!$A:$B,2,FALSE)</f>
        <v>944</v>
      </c>
      <c r="G3099" s="55">
        <f>VLOOKUP(Table12[[#This Row],[Name]],M.Rd!$A:$T,20,FALSE)</f>
        <v>9720</v>
      </c>
    </row>
    <row r="3100" spans="1:7" x14ac:dyDescent="0.25">
      <c r="A3100" s="44" t="s">
        <v>602</v>
      </c>
      <c r="B3100" s="49">
        <v>60.3</v>
      </c>
      <c r="C3100" s="49">
        <v>3</v>
      </c>
      <c r="D3100" s="46">
        <v>2460</v>
      </c>
      <c r="E3100" s="55">
        <f>VLOOKUP(Table12[[#This Row],[Name]],M.Rd!$A:$T,MATCH(Table12[[#This Row],[L.eff]],M.Rd!$C$2:$S$2)+2,FALSE)</f>
        <v>277</v>
      </c>
      <c r="F3100" s="55">
        <f>VLOOKUP(Table12[[#This Row],[Name]],V.Rd!$A:$B,2,FALSE)</f>
        <v>944</v>
      </c>
      <c r="G3100" s="55">
        <f>VLOOKUP(Table12[[#This Row],[Name]],M.Rd!$A:$T,20,FALSE)</f>
        <v>9720</v>
      </c>
    </row>
    <row r="3101" spans="1:7" x14ac:dyDescent="0.25">
      <c r="A3101" s="44" t="s">
        <v>602</v>
      </c>
      <c r="B3101" s="49">
        <v>60.3</v>
      </c>
      <c r="C3101" s="49">
        <v>3.5</v>
      </c>
      <c r="D3101" s="46">
        <v>2400</v>
      </c>
      <c r="E3101" s="55">
        <f>VLOOKUP(Table12[[#This Row],[Name]],M.Rd!$A:$T,MATCH(Table12[[#This Row],[L.eff]],M.Rd!$C$2:$S$2)+2,FALSE)</f>
        <v>277</v>
      </c>
      <c r="F3101" s="55">
        <f>VLOOKUP(Table12[[#This Row],[Name]],V.Rd!$A:$B,2,FALSE)</f>
        <v>944</v>
      </c>
      <c r="G3101" s="55">
        <f>VLOOKUP(Table12[[#This Row],[Name]],M.Rd!$A:$T,20,FALSE)</f>
        <v>9720</v>
      </c>
    </row>
    <row r="3102" spans="1:7" x14ac:dyDescent="0.25">
      <c r="A3102" s="44" t="s">
        <v>602</v>
      </c>
      <c r="B3102" s="49">
        <v>60.3</v>
      </c>
      <c r="C3102" s="49">
        <v>4</v>
      </c>
      <c r="D3102" s="46">
        <v>2320</v>
      </c>
      <c r="E3102" s="55">
        <f>VLOOKUP(Table12[[#This Row],[Name]],M.Rd!$A:$T,MATCH(Table12[[#This Row],[L.eff]],M.Rd!$C$2:$S$2)+2,FALSE)</f>
        <v>277</v>
      </c>
      <c r="F3102" s="55">
        <f>VLOOKUP(Table12[[#This Row],[Name]],V.Rd!$A:$B,2,FALSE)</f>
        <v>944</v>
      </c>
      <c r="G3102" s="55">
        <f>VLOOKUP(Table12[[#This Row],[Name]],M.Rd!$A:$T,20,FALSE)</f>
        <v>9720</v>
      </c>
    </row>
    <row r="3103" spans="1:7" x14ac:dyDescent="0.25">
      <c r="A3103" s="44" t="s">
        <v>602</v>
      </c>
      <c r="B3103" s="49">
        <v>60.3</v>
      </c>
      <c r="C3103" s="49">
        <v>5</v>
      </c>
      <c r="D3103" s="46">
        <v>2120</v>
      </c>
      <c r="E3103" s="55">
        <f>VLOOKUP(Table12[[#This Row],[Name]],M.Rd!$A:$T,MATCH(Table12[[#This Row],[L.eff]],M.Rd!$C$2:$S$2)+2,FALSE)</f>
        <v>277</v>
      </c>
      <c r="F3103" s="55">
        <f>VLOOKUP(Table12[[#This Row],[Name]],V.Rd!$A:$B,2,FALSE)</f>
        <v>944</v>
      </c>
      <c r="G3103" s="55">
        <f>VLOOKUP(Table12[[#This Row],[Name]],M.Rd!$A:$T,20,FALSE)</f>
        <v>9720</v>
      </c>
    </row>
    <row r="3104" spans="1:7" x14ac:dyDescent="0.25">
      <c r="A3104" s="44" t="s">
        <v>602</v>
      </c>
      <c r="B3104" s="49">
        <v>60.3</v>
      </c>
      <c r="C3104" s="49">
        <v>6</v>
      </c>
      <c r="D3104" s="46">
        <v>1870</v>
      </c>
      <c r="E3104" s="55">
        <f>VLOOKUP(Table12[[#This Row],[Name]],M.Rd!$A:$T,MATCH(Table12[[#This Row],[L.eff]],M.Rd!$C$2:$S$2)+2,FALSE)</f>
        <v>277</v>
      </c>
      <c r="F3104" s="55">
        <f>VLOOKUP(Table12[[#This Row],[Name]],V.Rd!$A:$B,2,FALSE)</f>
        <v>944</v>
      </c>
      <c r="G3104" s="55">
        <f>VLOOKUP(Table12[[#This Row],[Name]],M.Rd!$A:$T,20,FALSE)</f>
        <v>9720</v>
      </c>
    </row>
    <row r="3105" spans="1:7" x14ac:dyDescent="0.25">
      <c r="A3105" s="44" t="s">
        <v>602</v>
      </c>
      <c r="B3105" s="49">
        <v>60.3</v>
      </c>
      <c r="C3105" s="49">
        <v>7</v>
      </c>
      <c r="D3105" s="46">
        <v>1580</v>
      </c>
      <c r="E3105" s="55">
        <f>VLOOKUP(Table12[[#This Row],[Name]],M.Rd!$A:$T,MATCH(Table12[[#This Row],[L.eff]],M.Rd!$C$2:$S$2)+2,FALSE)</f>
        <v>277</v>
      </c>
      <c r="F3105" s="55">
        <f>VLOOKUP(Table12[[#This Row],[Name]],V.Rd!$A:$B,2,FALSE)</f>
        <v>944</v>
      </c>
      <c r="G3105" s="55">
        <f>VLOOKUP(Table12[[#This Row],[Name]],M.Rd!$A:$T,20,FALSE)</f>
        <v>9720</v>
      </c>
    </row>
    <row r="3106" spans="1:7" x14ac:dyDescent="0.25">
      <c r="A3106" s="44" t="s">
        <v>602</v>
      </c>
      <c r="B3106" s="49">
        <v>60.3</v>
      </c>
      <c r="C3106" s="49">
        <v>8</v>
      </c>
      <c r="D3106" s="46">
        <v>1310</v>
      </c>
      <c r="E3106" s="55">
        <f>VLOOKUP(Table12[[#This Row],[Name]],M.Rd!$A:$T,MATCH(Table12[[#This Row],[L.eff]],M.Rd!$C$2:$S$2)+2,FALSE)</f>
        <v>277</v>
      </c>
      <c r="F3106" s="55">
        <f>VLOOKUP(Table12[[#This Row],[Name]],V.Rd!$A:$B,2,FALSE)</f>
        <v>944</v>
      </c>
      <c r="G3106" s="55">
        <f>VLOOKUP(Table12[[#This Row],[Name]],M.Rd!$A:$T,20,FALSE)</f>
        <v>9720</v>
      </c>
    </row>
    <row r="3107" spans="1:7" x14ac:dyDescent="0.25">
      <c r="A3107" s="44" t="s">
        <v>602</v>
      </c>
      <c r="B3107" s="49">
        <v>60.3</v>
      </c>
      <c r="C3107" s="49">
        <v>9</v>
      </c>
      <c r="D3107" s="46">
        <v>1090</v>
      </c>
      <c r="E3107" s="55">
        <f>VLOOKUP(Table12[[#This Row],[Name]],M.Rd!$A:$T,MATCH(Table12[[#This Row],[L.eff]],M.Rd!$C$2:$S$2)+2,FALSE)</f>
        <v>277</v>
      </c>
      <c r="F3107" s="55">
        <f>VLOOKUP(Table12[[#This Row],[Name]],V.Rd!$A:$B,2,FALSE)</f>
        <v>944</v>
      </c>
      <c r="G3107" s="55">
        <f>VLOOKUP(Table12[[#This Row],[Name]],M.Rd!$A:$T,20,FALSE)</f>
        <v>9720</v>
      </c>
    </row>
    <row r="3108" spans="1:7" x14ac:dyDescent="0.25">
      <c r="A3108" s="44" t="s">
        <v>602</v>
      </c>
      <c r="B3108" s="49">
        <v>60.3</v>
      </c>
      <c r="C3108" s="49">
        <v>10</v>
      </c>
      <c r="D3108" s="46">
        <v>912</v>
      </c>
      <c r="E3108" s="55">
        <f>VLOOKUP(Table12[[#This Row],[Name]],M.Rd!$A:$T,MATCH(Table12[[#This Row],[L.eff]],M.Rd!$C$2:$S$2)+2,FALSE)</f>
        <v>277</v>
      </c>
      <c r="F3108" s="55">
        <f>VLOOKUP(Table12[[#This Row],[Name]],V.Rd!$A:$B,2,FALSE)</f>
        <v>944</v>
      </c>
      <c r="G3108" s="55">
        <f>VLOOKUP(Table12[[#This Row],[Name]],M.Rd!$A:$T,20,FALSE)</f>
        <v>9720</v>
      </c>
    </row>
    <row r="3109" spans="1:7" x14ac:dyDescent="0.25">
      <c r="A3109" s="44" t="s">
        <v>602</v>
      </c>
      <c r="B3109" s="49">
        <v>60.3</v>
      </c>
      <c r="C3109" s="49">
        <v>11</v>
      </c>
      <c r="D3109" s="46">
        <v>771</v>
      </c>
      <c r="E3109" s="55">
        <f>VLOOKUP(Table12[[#This Row],[Name]],M.Rd!$A:$T,MATCH(Table12[[#This Row],[L.eff]],M.Rd!$C$2:$S$2)+2,FALSE)</f>
        <v>277</v>
      </c>
      <c r="F3109" s="55">
        <f>VLOOKUP(Table12[[#This Row],[Name]],V.Rd!$A:$B,2,FALSE)</f>
        <v>944</v>
      </c>
      <c r="G3109" s="55">
        <f>VLOOKUP(Table12[[#This Row],[Name]],M.Rd!$A:$T,20,FALSE)</f>
        <v>9720</v>
      </c>
    </row>
    <row r="3110" spans="1:7" x14ac:dyDescent="0.25">
      <c r="A3110" s="44" t="s">
        <v>602</v>
      </c>
      <c r="B3110" s="49">
        <v>60.3</v>
      </c>
      <c r="C3110" s="49">
        <v>12</v>
      </c>
      <c r="D3110" s="46">
        <v>659</v>
      </c>
      <c r="E3110" s="55">
        <f>VLOOKUP(Table12[[#This Row],[Name]],M.Rd!$A:$T,MATCH(Table12[[#This Row],[L.eff]],M.Rd!$C$2:$S$2)+2,FALSE)</f>
        <v>277</v>
      </c>
      <c r="F3110" s="55">
        <f>VLOOKUP(Table12[[#This Row],[Name]],V.Rd!$A:$B,2,FALSE)</f>
        <v>944</v>
      </c>
      <c r="G3110" s="55">
        <f>VLOOKUP(Table12[[#This Row],[Name]],M.Rd!$A:$T,20,FALSE)</f>
        <v>9720</v>
      </c>
    </row>
    <row r="3111" spans="1:7" x14ac:dyDescent="0.25">
      <c r="A3111" s="44" t="s">
        <v>602</v>
      </c>
      <c r="B3111" s="49">
        <v>60.3</v>
      </c>
      <c r="C3111" s="49">
        <v>13</v>
      </c>
      <c r="D3111" s="46">
        <v>569</v>
      </c>
      <c r="E3111" s="55">
        <f>VLOOKUP(Table12[[#This Row],[Name]],M.Rd!$A:$T,MATCH(Table12[[#This Row],[L.eff]],M.Rd!$C$2:$S$2)+2,FALSE)</f>
        <v>277</v>
      </c>
      <c r="F3111" s="55">
        <f>VLOOKUP(Table12[[#This Row],[Name]],V.Rd!$A:$B,2,FALSE)</f>
        <v>944</v>
      </c>
      <c r="G3111" s="55">
        <f>VLOOKUP(Table12[[#This Row],[Name]],M.Rd!$A:$T,20,FALSE)</f>
        <v>9720</v>
      </c>
    </row>
    <row r="3112" spans="1:7" x14ac:dyDescent="0.25">
      <c r="A3112" s="44" t="s">
        <v>602</v>
      </c>
      <c r="B3112" s="49">
        <v>60.3</v>
      </c>
      <c r="C3112" s="49">
        <v>14</v>
      </c>
      <c r="D3112" s="46">
        <v>496</v>
      </c>
      <c r="E3112" s="55">
        <f>VLOOKUP(Table12[[#This Row],[Name]],M.Rd!$A:$T,MATCH(Table12[[#This Row],[L.eff]],M.Rd!$C$2:$S$2)+2,FALSE)</f>
        <v>277</v>
      </c>
      <c r="F3112" s="55">
        <f>VLOOKUP(Table12[[#This Row],[Name]],V.Rd!$A:$B,2,FALSE)</f>
        <v>944</v>
      </c>
      <c r="G3112" s="55">
        <f>VLOOKUP(Table12[[#This Row],[Name]],M.Rd!$A:$T,20,FALSE)</f>
        <v>9720</v>
      </c>
    </row>
    <row r="3113" spans="1:7" x14ac:dyDescent="0.25">
      <c r="A3113" s="43" t="s">
        <v>577</v>
      </c>
      <c r="B3113" s="48">
        <v>74.5</v>
      </c>
      <c r="C3113" s="48">
        <v>1</v>
      </c>
      <c r="D3113" s="47">
        <v>3360</v>
      </c>
      <c r="E3113" s="55">
        <f>VLOOKUP(Table12[[#This Row],[Name]],M.Rd!$A:$T,MATCH(Table12[[#This Row],[L.eff]],M.Rd!$C$2:$S$2)+2,FALSE)</f>
        <v>367</v>
      </c>
      <c r="F3113" s="55">
        <f>VLOOKUP(Table12[[#This Row],[Name]],V.Rd!$A:$B,2,FALSE)</f>
        <v>1360</v>
      </c>
      <c r="G3113" s="55">
        <f>VLOOKUP(Table12[[#This Row],[Name]],M.Rd!$A:$T,20,FALSE)</f>
        <v>14300</v>
      </c>
    </row>
    <row r="3114" spans="1:7" x14ac:dyDescent="0.25">
      <c r="A3114" s="44" t="s">
        <v>577</v>
      </c>
      <c r="B3114" s="49">
        <v>74.5</v>
      </c>
      <c r="C3114" s="49">
        <v>1.5</v>
      </c>
      <c r="D3114" s="46">
        <v>3280</v>
      </c>
      <c r="E3114" s="55">
        <f>VLOOKUP(Table12[[#This Row],[Name]],M.Rd!$A:$T,MATCH(Table12[[#This Row],[L.eff]],M.Rd!$C$2:$S$2)+2,FALSE)</f>
        <v>367</v>
      </c>
      <c r="F3114" s="55">
        <f>VLOOKUP(Table12[[#This Row],[Name]],V.Rd!$A:$B,2,FALSE)</f>
        <v>1360</v>
      </c>
      <c r="G3114" s="55">
        <f>VLOOKUP(Table12[[#This Row],[Name]],M.Rd!$A:$T,20,FALSE)</f>
        <v>14300</v>
      </c>
    </row>
    <row r="3115" spans="1:7" x14ac:dyDescent="0.25">
      <c r="A3115" s="44" t="s">
        <v>577</v>
      </c>
      <c r="B3115" s="49">
        <v>74.5</v>
      </c>
      <c r="C3115" s="49">
        <v>2</v>
      </c>
      <c r="D3115" s="46">
        <v>3190</v>
      </c>
      <c r="E3115" s="55">
        <f>VLOOKUP(Table12[[#This Row],[Name]],M.Rd!$A:$T,MATCH(Table12[[#This Row],[L.eff]],M.Rd!$C$2:$S$2)+2,FALSE)</f>
        <v>367</v>
      </c>
      <c r="F3115" s="55">
        <f>VLOOKUP(Table12[[#This Row],[Name]],V.Rd!$A:$B,2,FALSE)</f>
        <v>1360</v>
      </c>
      <c r="G3115" s="55">
        <f>VLOOKUP(Table12[[#This Row],[Name]],M.Rd!$A:$T,20,FALSE)</f>
        <v>14300</v>
      </c>
    </row>
    <row r="3116" spans="1:7" x14ac:dyDescent="0.25">
      <c r="A3116" s="44" t="s">
        <v>577</v>
      </c>
      <c r="B3116" s="49">
        <v>74.5</v>
      </c>
      <c r="C3116" s="49">
        <v>2.5</v>
      </c>
      <c r="D3116" s="46">
        <v>3090</v>
      </c>
      <c r="E3116" s="55">
        <f>VLOOKUP(Table12[[#This Row],[Name]],M.Rd!$A:$T,MATCH(Table12[[#This Row],[L.eff]],M.Rd!$C$2:$S$2)+2,FALSE)</f>
        <v>367</v>
      </c>
      <c r="F3116" s="55">
        <f>VLOOKUP(Table12[[#This Row],[Name]],V.Rd!$A:$B,2,FALSE)</f>
        <v>1360</v>
      </c>
      <c r="G3116" s="55">
        <f>VLOOKUP(Table12[[#This Row],[Name]],M.Rd!$A:$T,20,FALSE)</f>
        <v>14300</v>
      </c>
    </row>
    <row r="3117" spans="1:7" x14ac:dyDescent="0.25">
      <c r="A3117" s="44" t="s">
        <v>577</v>
      </c>
      <c r="B3117" s="49">
        <v>74.5</v>
      </c>
      <c r="C3117" s="49">
        <v>3</v>
      </c>
      <c r="D3117" s="46">
        <v>2960</v>
      </c>
      <c r="E3117" s="55">
        <f>VLOOKUP(Table12[[#This Row],[Name]],M.Rd!$A:$T,MATCH(Table12[[#This Row],[L.eff]],M.Rd!$C$2:$S$2)+2,FALSE)</f>
        <v>367</v>
      </c>
      <c r="F3117" s="55">
        <f>VLOOKUP(Table12[[#This Row],[Name]],V.Rd!$A:$B,2,FALSE)</f>
        <v>1360</v>
      </c>
      <c r="G3117" s="55">
        <f>VLOOKUP(Table12[[#This Row],[Name]],M.Rd!$A:$T,20,FALSE)</f>
        <v>14300</v>
      </c>
    </row>
    <row r="3118" spans="1:7" x14ac:dyDescent="0.25">
      <c r="A3118" s="44" t="s">
        <v>577</v>
      </c>
      <c r="B3118" s="49">
        <v>74.5</v>
      </c>
      <c r="C3118" s="49">
        <v>3.5</v>
      </c>
      <c r="D3118" s="46">
        <v>2810</v>
      </c>
      <c r="E3118" s="55">
        <f>VLOOKUP(Table12[[#This Row],[Name]],M.Rd!$A:$T,MATCH(Table12[[#This Row],[L.eff]],M.Rd!$C$2:$S$2)+2,FALSE)</f>
        <v>367</v>
      </c>
      <c r="F3118" s="55">
        <f>VLOOKUP(Table12[[#This Row],[Name]],V.Rd!$A:$B,2,FALSE)</f>
        <v>1360</v>
      </c>
      <c r="G3118" s="55">
        <f>VLOOKUP(Table12[[#This Row],[Name]],M.Rd!$A:$T,20,FALSE)</f>
        <v>14300</v>
      </c>
    </row>
    <row r="3119" spans="1:7" x14ac:dyDescent="0.25">
      <c r="A3119" s="44" t="s">
        <v>577</v>
      </c>
      <c r="B3119" s="49">
        <v>74.5</v>
      </c>
      <c r="C3119" s="49">
        <v>4</v>
      </c>
      <c r="D3119" s="46">
        <v>2610</v>
      </c>
      <c r="E3119" s="55">
        <f>VLOOKUP(Table12[[#This Row],[Name]],M.Rd!$A:$T,MATCH(Table12[[#This Row],[L.eff]],M.Rd!$C$2:$S$2)+2,FALSE)</f>
        <v>367</v>
      </c>
      <c r="F3119" s="55">
        <f>VLOOKUP(Table12[[#This Row],[Name]],V.Rd!$A:$B,2,FALSE)</f>
        <v>1360</v>
      </c>
      <c r="G3119" s="55">
        <f>VLOOKUP(Table12[[#This Row],[Name]],M.Rd!$A:$T,20,FALSE)</f>
        <v>14300</v>
      </c>
    </row>
    <row r="3120" spans="1:7" x14ac:dyDescent="0.25">
      <c r="A3120" s="44" t="s">
        <v>577</v>
      </c>
      <c r="B3120" s="49">
        <v>74.5</v>
      </c>
      <c r="C3120" s="49">
        <v>5</v>
      </c>
      <c r="D3120" s="46">
        <v>2140</v>
      </c>
      <c r="E3120" s="55">
        <f>VLOOKUP(Table12[[#This Row],[Name]],M.Rd!$A:$T,MATCH(Table12[[#This Row],[L.eff]],M.Rd!$C$2:$S$2)+2,FALSE)</f>
        <v>367</v>
      </c>
      <c r="F3120" s="55">
        <f>VLOOKUP(Table12[[#This Row],[Name]],V.Rd!$A:$B,2,FALSE)</f>
        <v>1360</v>
      </c>
      <c r="G3120" s="55">
        <f>VLOOKUP(Table12[[#This Row],[Name]],M.Rd!$A:$T,20,FALSE)</f>
        <v>14300</v>
      </c>
    </row>
    <row r="3121" spans="1:7" x14ac:dyDescent="0.25">
      <c r="A3121" s="44" t="s">
        <v>577</v>
      </c>
      <c r="B3121" s="49">
        <v>74.5</v>
      </c>
      <c r="C3121" s="49">
        <v>6</v>
      </c>
      <c r="D3121" s="46">
        <v>1680</v>
      </c>
      <c r="E3121" s="55">
        <f>VLOOKUP(Table12[[#This Row],[Name]],M.Rd!$A:$T,MATCH(Table12[[#This Row],[L.eff]],M.Rd!$C$2:$S$2)+2,FALSE)</f>
        <v>367</v>
      </c>
      <c r="F3121" s="55">
        <f>VLOOKUP(Table12[[#This Row],[Name]],V.Rd!$A:$B,2,FALSE)</f>
        <v>1360</v>
      </c>
      <c r="G3121" s="55">
        <f>VLOOKUP(Table12[[#This Row],[Name]],M.Rd!$A:$T,20,FALSE)</f>
        <v>14300</v>
      </c>
    </row>
    <row r="3122" spans="1:7" x14ac:dyDescent="0.25">
      <c r="A3122" s="44" t="s">
        <v>577</v>
      </c>
      <c r="B3122" s="49">
        <v>74.5</v>
      </c>
      <c r="C3122" s="49">
        <v>7</v>
      </c>
      <c r="D3122" s="46">
        <v>1310</v>
      </c>
      <c r="E3122" s="55">
        <f>VLOOKUP(Table12[[#This Row],[Name]],M.Rd!$A:$T,MATCH(Table12[[#This Row],[L.eff]],M.Rd!$C$2:$S$2)+2,FALSE)</f>
        <v>367</v>
      </c>
      <c r="F3122" s="55">
        <f>VLOOKUP(Table12[[#This Row],[Name]],V.Rd!$A:$B,2,FALSE)</f>
        <v>1360</v>
      </c>
      <c r="G3122" s="55">
        <f>VLOOKUP(Table12[[#This Row],[Name]],M.Rd!$A:$T,20,FALSE)</f>
        <v>14300</v>
      </c>
    </row>
    <row r="3123" spans="1:7" x14ac:dyDescent="0.25">
      <c r="A3123" s="44" t="s">
        <v>577</v>
      </c>
      <c r="B3123" s="49">
        <v>74.5</v>
      </c>
      <c r="C3123" s="49">
        <v>8</v>
      </c>
      <c r="D3123" s="46">
        <v>1040</v>
      </c>
      <c r="E3123" s="55">
        <f>VLOOKUP(Table12[[#This Row],[Name]],M.Rd!$A:$T,MATCH(Table12[[#This Row],[L.eff]],M.Rd!$C$2:$S$2)+2,FALSE)</f>
        <v>367</v>
      </c>
      <c r="F3123" s="55">
        <f>VLOOKUP(Table12[[#This Row],[Name]],V.Rd!$A:$B,2,FALSE)</f>
        <v>1360</v>
      </c>
      <c r="G3123" s="55">
        <f>VLOOKUP(Table12[[#This Row],[Name]],M.Rd!$A:$T,20,FALSE)</f>
        <v>14300</v>
      </c>
    </row>
    <row r="3124" spans="1:7" x14ac:dyDescent="0.25">
      <c r="A3124" s="44" t="s">
        <v>577</v>
      </c>
      <c r="B3124" s="49">
        <v>74.5</v>
      </c>
      <c r="C3124" s="49">
        <v>9</v>
      </c>
      <c r="D3124" s="46">
        <v>842</v>
      </c>
      <c r="E3124" s="55">
        <f>VLOOKUP(Table12[[#This Row],[Name]],M.Rd!$A:$T,MATCH(Table12[[#This Row],[L.eff]],M.Rd!$C$2:$S$2)+2,FALSE)</f>
        <v>367</v>
      </c>
      <c r="F3124" s="55">
        <f>VLOOKUP(Table12[[#This Row],[Name]],V.Rd!$A:$B,2,FALSE)</f>
        <v>1360</v>
      </c>
      <c r="G3124" s="55">
        <f>VLOOKUP(Table12[[#This Row],[Name]],M.Rd!$A:$T,20,FALSE)</f>
        <v>14300</v>
      </c>
    </row>
    <row r="3125" spans="1:7" x14ac:dyDescent="0.25">
      <c r="A3125" s="44" t="s">
        <v>577</v>
      </c>
      <c r="B3125" s="49">
        <v>74.5</v>
      </c>
      <c r="C3125" s="49">
        <v>10</v>
      </c>
      <c r="D3125" s="46">
        <v>694</v>
      </c>
      <c r="E3125" s="55">
        <f>VLOOKUP(Table12[[#This Row],[Name]],M.Rd!$A:$T,MATCH(Table12[[#This Row],[L.eff]],M.Rd!$C$2:$S$2)+2,FALSE)</f>
        <v>367</v>
      </c>
      <c r="F3125" s="55">
        <f>VLOOKUP(Table12[[#This Row],[Name]],V.Rd!$A:$B,2,FALSE)</f>
        <v>1360</v>
      </c>
      <c r="G3125" s="55">
        <f>VLOOKUP(Table12[[#This Row],[Name]],M.Rd!$A:$T,20,FALSE)</f>
        <v>14300</v>
      </c>
    </row>
    <row r="3126" spans="1:7" x14ac:dyDescent="0.25">
      <c r="A3126" s="44" t="s">
        <v>577</v>
      </c>
      <c r="B3126" s="49">
        <v>74.5</v>
      </c>
      <c r="C3126" s="49">
        <v>11</v>
      </c>
      <c r="D3126" s="46">
        <v>580</v>
      </c>
      <c r="E3126" s="55">
        <f>VLOOKUP(Table12[[#This Row],[Name]],M.Rd!$A:$T,MATCH(Table12[[#This Row],[L.eff]],M.Rd!$C$2:$S$2)+2,FALSE)</f>
        <v>1E-3</v>
      </c>
      <c r="F3126" s="55">
        <f>VLOOKUP(Table12[[#This Row],[Name]],V.Rd!$A:$B,2,FALSE)</f>
        <v>1360</v>
      </c>
      <c r="G3126" s="55">
        <f>VLOOKUP(Table12[[#This Row],[Name]],M.Rd!$A:$T,20,FALSE)</f>
        <v>14300</v>
      </c>
    </row>
    <row r="3127" spans="1:7" x14ac:dyDescent="0.25">
      <c r="A3127" s="44" t="s">
        <v>577</v>
      </c>
      <c r="B3127" s="49">
        <v>74.5</v>
      </c>
      <c r="C3127" s="49">
        <v>12</v>
      </c>
      <c r="D3127" s="46">
        <v>492</v>
      </c>
      <c r="E3127" s="55">
        <f>VLOOKUP(Table12[[#This Row],[Name]],M.Rd!$A:$T,MATCH(Table12[[#This Row],[L.eff]],M.Rd!$C$2:$S$2)+2,FALSE)</f>
        <v>1E-3</v>
      </c>
      <c r="F3127" s="55">
        <f>VLOOKUP(Table12[[#This Row],[Name]],V.Rd!$A:$B,2,FALSE)</f>
        <v>1360</v>
      </c>
      <c r="G3127" s="55">
        <f>VLOOKUP(Table12[[#This Row],[Name]],M.Rd!$A:$T,20,FALSE)</f>
        <v>14300</v>
      </c>
    </row>
    <row r="3128" spans="1:7" x14ac:dyDescent="0.25">
      <c r="A3128" s="44" t="s">
        <v>577</v>
      </c>
      <c r="B3128" s="49">
        <v>74.5</v>
      </c>
      <c r="C3128" s="49">
        <v>13</v>
      </c>
      <c r="D3128" s="46">
        <v>423</v>
      </c>
      <c r="E3128" s="55">
        <f>VLOOKUP(Table12[[#This Row],[Name]],M.Rd!$A:$T,MATCH(Table12[[#This Row],[L.eff]],M.Rd!$C$2:$S$2)+2,FALSE)</f>
        <v>1E-3</v>
      </c>
      <c r="F3128" s="55">
        <f>VLOOKUP(Table12[[#This Row],[Name]],V.Rd!$A:$B,2,FALSE)</f>
        <v>1360</v>
      </c>
      <c r="G3128" s="55">
        <f>VLOOKUP(Table12[[#This Row],[Name]],M.Rd!$A:$T,20,FALSE)</f>
        <v>14300</v>
      </c>
    </row>
    <row r="3129" spans="1:7" x14ac:dyDescent="0.25">
      <c r="A3129" s="44" t="s">
        <v>577</v>
      </c>
      <c r="B3129" s="49">
        <v>74.5</v>
      </c>
      <c r="C3129" s="49">
        <v>14</v>
      </c>
      <c r="D3129" s="46">
        <v>367</v>
      </c>
      <c r="E3129" s="55">
        <f>VLOOKUP(Table12[[#This Row],[Name]],M.Rd!$A:$T,MATCH(Table12[[#This Row],[L.eff]],M.Rd!$C$2:$S$2)+2,FALSE)</f>
        <v>1E-3</v>
      </c>
      <c r="F3129" s="55">
        <f>VLOOKUP(Table12[[#This Row],[Name]],V.Rd!$A:$B,2,FALSE)</f>
        <v>1360</v>
      </c>
      <c r="G3129" s="55">
        <f>VLOOKUP(Table12[[#This Row],[Name]],M.Rd!$A:$T,20,FALSE)</f>
        <v>14300</v>
      </c>
    </row>
    <row r="3130" spans="1:7" x14ac:dyDescent="0.25">
      <c r="A3130" s="43" t="s">
        <v>578</v>
      </c>
      <c r="B3130" s="48">
        <v>91.9</v>
      </c>
      <c r="C3130" s="48">
        <v>1</v>
      </c>
      <c r="D3130" s="47">
        <v>4140</v>
      </c>
      <c r="E3130" s="55">
        <f>VLOOKUP(Table12[[#This Row],[Name]],M.Rd!$A:$T,MATCH(Table12[[#This Row],[L.eff]],M.Rd!$C$2:$S$2)+2,FALSE)</f>
        <v>448</v>
      </c>
      <c r="F3130" s="55">
        <f>VLOOKUP(Table12[[#This Row],[Name]],V.Rd!$A:$B,2,FALSE)</f>
        <v>1680</v>
      </c>
      <c r="G3130" s="55">
        <f>VLOOKUP(Table12[[#This Row],[Name]],M.Rd!$A:$T,20,FALSE)</f>
        <v>17300</v>
      </c>
    </row>
    <row r="3131" spans="1:7" x14ac:dyDescent="0.25">
      <c r="A3131" s="44" t="s">
        <v>578</v>
      </c>
      <c r="B3131" s="49">
        <v>91.9</v>
      </c>
      <c r="C3131" s="49">
        <v>1.5</v>
      </c>
      <c r="D3131" s="46">
        <v>4040</v>
      </c>
      <c r="E3131" s="55">
        <f>VLOOKUP(Table12[[#This Row],[Name]],M.Rd!$A:$T,MATCH(Table12[[#This Row],[L.eff]],M.Rd!$C$2:$S$2)+2,FALSE)</f>
        <v>448</v>
      </c>
      <c r="F3131" s="55">
        <f>VLOOKUP(Table12[[#This Row],[Name]],V.Rd!$A:$B,2,FALSE)</f>
        <v>1680</v>
      </c>
      <c r="G3131" s="55">
        <f>VLOOKUP(Table12[[#This Row],[Name]],M.Rd!$A:$T,20,FALSE)</f>
        <v>17300</v>
      </c>
    </row>
    <row r="3132" spans="1:7" x14ac:dyDescent="0.25">
      <c r="A3132" s="44" t="s">
        <v>578</v>
      </c>
      <c r="B3132" s="49">
        <v>91.9</v>
      </c>
      <c r="C3132" s="49">
        <v>2</v>
      </c>
      <c r="D3132" s="46">
        <v>3930</v>
      </c>
      <c r="E3132" s="55">
        <f>VLOOKUP(Table12[[#This Row],[Name]],M.Rd!$A:$T,MATCH(Table12[[#This Row],[L.eff]],M.Rd!$C$2:$S$2)+2,FALSE)</f>
        <v>448</v>
      </c>
      <c r="F3132" s="55">
        <f>VLOOKUP(Table12[[#This Row],[Name]],V.Rd!$A:$B,2,FALSE)</f>
        <v>1680</v>
      </c>
      <c r="G3132" s="55">
        <f>VLOOKUP(Table12[[#This Row],[Name]],M.Rd!$A:$T,20,FALSE)</f>
        <v>17300</v>
      </c>
    </row>
    <row r="3133" spans="1:7" x14ac:dyDescent="0.25">
      <c r="A3133" s="44" t="s">
        <v>578</v>
      </c>
      <c r="B3133" s="49">
        <v>91.9</v>
      </c>
      <c r="C3133" s="49">
        <v>2.5</v>
      </c>
      <c r="D3133" s="46">
        <v>3800</v>
      </c>
      <c r="E3133" s="55">
        <f>VLOOKUP(Table12[[#This Row],[Name]],M.Rd!$A:$T,MATCH(Table12[[#This Row],[L.eff]],M.Rd!$C$2:$S$2)+2,FALSE)</f>
        <v>448</v>
      </c>
      <c r="F3133" s="55">
        <f>VLOOKUP(Table12[[#This Row],[Name]],V.Rd!$A:$B,2,FALSE)</f>
        <v>1680</v>
      </c>
      <c r="G3133" s="55">
        <f>VLOOKUP(Table12[[#This Row],[Name]],M.Rd!$A:$T,20,FALSE)</f>
        <v>17300</v>
      </c>
    </row>
    <row r="3134" spans="1:7" x14ac:dyDescent="0.25">
      <c r="A3134" s="44" t="s">
        <v>578</v>
      </c>
      <c r="B3134" s="49">
        <v>91.9</v>
      </c>
      <c r="C3134" s="49">
        <v>3</v>
      </c>
      <c r="D3134" s="46">
        <v>3640</v>
      </c>
      <c r="E3134" s="55">
        <f>VLOOKUP(Table12[[#This Row],[Name]],M.Rd!$A:$T,MATCH(Table12[[#This Row],[L.eff]],M.Rd!$C$2:$S$2)+2,FALSE)</f>
        <v>448</v>
      </c>
      <c r="F3134" s="55">
        <f>VLOOKUP(Table12[[#This Row],[Name]],V.Rd!$A:$B,2,FALSE)</f>
        <v>1680</v>
      </c>
      <c r="G3134" s="55">
        <f>VLOOKUP(Table12[[#This Row],[Name]],M.Rd!$A:$T,20,FALSE)</f>
        <v>17300</v>
      </c>
    </row>
    <row r="3135" spans="1:7" x14ac:dyDescent="0.25">
      <c r="A3135" s="44" t="s">
        <v>578</v>
      </c>
      <c r="B3135" s="49">
        <v>91.9</v>
      </c>
      <c r="C3135" s="49">
        <v>3.5</v>
      </c>
      <c r="D3135" s="46">
        <v>3430</v>
      </c>
      <c r="E3135" s="55">
        <f>VLOOKUP(Table12[[#This Row],[Name]],M.Rd!$A:$T,MATCH(Table12[[#This Row],[L.eff]],M.Rd!$C$2:$S$2)+2,FALSE)</f>
        <v>448</v>
      </c>
      <c r="F3135" s="55">
        <f>VLOOKUP(Table12[[#This Row],[Name]],V.Rd!$A:$B,2,FALSE)</f>
        <v>1680</v>
      </c>
      <c r="G3135" s="55">
        <f>VLOOKUP(Table12[[#This Row],[Name]],M.Rd!$A:$T,20,FALSE)</f>
        <v>17300</v>
      </c>
    </row>
    <row r="3136" spans="1:7" x14ac:dyDescent="0.25">
      <c r="A3136" s="44" t="s">
        <v>578</v>
      </c>
      <c r="B3136" s="49">
        <v>91.9</v>
      </c>
      <c r="C3136" s="49">
        <v>4</v>
      </c>
      <c r="D3136" s="46">
        <v>3180</v>
      </c>
      <c r="E3136" s="55">
        <f>VLOOKUP(Table12[[#This Row],[Name]],M.Rd!$A:$T,MATCH(Table12[[#This Row],[L.eff]],M.Rd!$C$2:$S$2)+2,FALSE)</f>
        <v>448</v>
      </c>
      <c r="F3136" s="55">
        <f>VLOOKUP(Table12[[#This Row],[Name]],V.Rd!$A:$B,2,FALSE)</f>
        <v>1680</v>
      </c>
      <c r="G3136" s="55">
        <f>VLOOKUP(Table12[[#This Row],[Name]],M.Rd!$A:$T,20,FALSE)</f>
        <v>17300</v>
      </c>
    </row>
    <row r="3137" spans="1:7" x14ac:dyDescent="0.25">
      <c r="A3137" s="44" t="s">
        <v>578</v>
      </c>
      <c r="B3137" s="49">
        <v>91.9</v>
      </c>
      <c r="C3137" s="49">
        <v>5</v>
      </c>
      <c r="D3137" s="46">
        <v>2590</v>
      </c>
      <c r="E3137" s="55">
        <f>VLOOKUP(Table12[[#This Row],[Name]],M.Rd!$A:$T,MATCH(Table12[[#This Row],[L.eff]],M.Rd!$C$2:$S$2)+2,FALSE)</f>
        <v>448</v>
      </c>
      <c r="F3137" s="55">
        <f>VLOOKUP(Table12[[#This Row],[Name]],V.Rd!$A:$B,2,FALSE)</f>
        <v>1680</v>
      </c>
      <c r="G3137" s="55">
        <f>VLOOKUP(Table12[[#This Row],[Name]],M.Rd!$A:$T,20,FALSE)</f>
        <v>17300</v>
      </c>
    </row>
    <row r="3138" spans="1:7" x14ac:dyDescent="0.25">
      <c r="A3138" s="44" t="s">
        <v>578</v>
      </c>
      <c r="B3138" s="49">
        <v>91.9</v>
      </c>
      <c r="C3138" s="49">
        <v>6</v>
      </c>
      <c r="D3138" s="46">
        <v>2020</v>
      </c>
      <c r="E3138" s="55">
        <f>VLOOKUP(Table12[[#This Row],[Name]],M.Rd!$A:$T,MATCH(Table12[[#This Row],[L.eff]],M.Rd!$C$2:$S$2)+2,FALSE)</f>
        <v>448</v>
      </c>
      <c r="F3138" s="55">
        <f>VLOOKUP(Table12[[#This Row],[Name]],V.Rd!$A:$B,2,FALSE)</f>
        <v>1680</v>
      </c>
      <c r="G3138" s="55">
        <f>VLOOKUP(Table12[[#This Row],[Name]],M.Rd!$A:$T,20,FALSE)</f>
        <v>17300</v>
      </c>
    </row>
    <row r="3139" spans="1:7" x14ac:dyDescent="0.25">
      <c r="A3139" s="44" t="s">
        <v>578</v>
      </c>
      <c r="B3139" s="49">
        <v>91.9</v>
      </c>
      <c r="C3139" s="49">
        <v>7</v>
      </c>
      <c r="D3139" s="46">
        <v>1570</v>
      </c>
      <c r="E3139" s="55">
        <f>VLOOKUP(Table12[[#This Row],[Name]],M.Rd!$A:$T,MATCH(Table12[[#This Row],[L.eff]],M.Rd!$C$2:$S$2)+2,FALSE)</f>
        <v>448</v>
      </c>
      <c r="F3139" s="55">
        <f>VLOOKUP(Table12[[#This Row],[Name]],V.Rd!$A:$B,2,FALSE)</f>
        <v>1680</v>
      </c>
      <c r="G3139" s="55">
        <f>VLOOKUP(Table12[[#This Row],[Name]],M.Rd!$A:$T,20,FALSE)</f>
        <v>17300</v>
      </c>
    </row>
    <row r="3140" spans="1:7" x14ac:dyDescent="0.25">
      <c r="A3140" s="44" t="s">
        <v>578</v>
      </c>
      <c r="B3140" s="49">
        <v>91.9</v>
      </c>
      <c r="C3140" s="49">
        <v>8</v>
      </c>
      <c r="D3140" s="46">
        <v>1250</v>
      </c>
      <c r="E3140" s="55">
        <f>VLOOKUP(Table12[[#This Row],[Name]],M.Rd!$A:$T,MATCH(Table12[[#This Row],[L.eff]],M.Rd!$C$2:$S$2)+2,FALSE)</f>
        <v>448</v>
      </c>
      <c r="F3140" s="55">
        <f>VLOOKUP(Table12[[#This Row],[Name]],V.Rd!$A:$B,2,FALSE)</f>
        <v>1680</v>
      </c>
      <c r="G3140" s="55">
        <f>VLOOKUP(Table12[[#This Row],[Name]],M.Rd!$A:$T,20,FALSE)</f>
        <v>17300</v>
      </c>
    </row>
    <row r="3141" spans="1:7" x14ac:dyDescent="0.25">
      <c r="A3141" s="44" t="s">
        <v>578</v>
      </c>
      <c r="B3141" s="49">
        <v>91.9</v>
      </c>
      <c r="C3141" s="49">
        <v>9</v>
      </c>
      <c r="D3141" s="46">
        <v>1010</v>
      </c>
      <c r="E3141" s="55">
        <f>VLOOKUP(Table12[[#This Row],[Name]],M.Rd!$A:$T,MATCH(Table12[[#This Row],[L.eff]],M.Rd!$C$2:$S$2)+2,FALSE)</f>
        <v>448</v>
      </c>
      <c r="F3141" s="55">
        <f>VLOOKUP(Table12[[#This Row],[Name]],V.Rd!$A:$B,2,FALSE)</f>
        <v>1680</v>
      </c>
      <c r="G3141" s="55">
        <f>VLOOKUP(Table12[[#This Row],[Name]],M.Rd!$A:$T,20,FALSE)</f>
        <v>17300</v>
      </c>
    </row>
    <row r="3142" spans="1:7" x14ac:dyDescent="0.25">
      <c r="A3142" s="44" t="s">
        <v>578</v>
      </c>
      <c r="B3142" s="49">
        <v>91.9</v>
      </c>
      <c r="C3142" s="49">
        <v>10</v>
      </c>
      <c r="D3142" s="46">
        <v>830</v>
      </c>
      <c r="E3142" s="55">
        <f>VLOOKUP(Table12[[#This Row],[Name]],M.Rd!$A:$T,MATCH(Table12[[#This Row],[L.eff]],M.Rd!$C$2:$S$2)+2,FALSE)</f>
        <v>448</v>
      </c>
      <c r="F3142" s="55">
        <f>VLOOKUP(Table12[[#This Row],[Name]],V.Rd!$A:$B,2,FALSE)</f>
        <v>1680</v>
      </c>
      <c r="G3142" s="55">
        <f>VLOOKUP(Table12[[#This Row],[Name]],M.Rd!$A:$T,20,FALSE)</f>
        <v>17300</v>
      </c>
    </row>
    <row r="3143" spans="1:7" x14ac:dyDescent="0.25">
      <c r="A3143" s="44" t="s">
        <v>578</v>
      </c>
      <c r="B3143" s="49">
        <v>91.9</v>
      </c>
      <c r="C3143" s="49">
        <v>11</v>
      </c>
      <c r="D3143" s="46">
        <v>694</v>
      </c>
      <c r="E3143" s="55">
        <f>VLOOKUP(Table12[[#This Row],[Name]],M.Rd!$A:$T,MATCH(Table12[[#This Row],[L.eff]],M.Rd!$C$2:$S$2)+2,FALSE)</f>
        <v>1E-3</v>
      </c>
      <c r="F3143" s="55">
        <f>VLOOKUP(Table12[[#This Row],[Name]],V.Rd!$A:$B,2,FALSE)</f>
        <v>1680</v>
      </c>
      <c r="G3143" s="55">
        <f>VLOOKUP(Table12[[#This Row],[Name]],M.Rd!$A:$T,20,FALSE)</f>
        <v>17300</v>
      </c>
    </row>
    <row r="3144" spans="1:7" x14ac:dyDescent="0.25">
      <c r="A3144" s="44" t="s">
        <v>578</v>
      </c>
      <c r="B3144" s="49">
        <v>91.9</v>
      </c>
      <c r="C3144" s="49">
        <v>12</v>
      </c>
      <c r="D3144" s="46">
        <v>589</v>
      </c>
      <c r="E3144" s="55">
        <f>VLOOKUP(Table12[[#This Row],[Name]],M.Rd!$A:$T,MATCH(Table12[[#This Row],[L.eff]],M.Rd!$C$2:$S$2)+2,FALSE)</f>
        <v>1E-3</v>
      </c>
      <c r="F3144" s="55">
        <f>VLOOKUP(Table12[[#This Row],[Name]],V.Rd!$A:$B,2,FALSE)</f>
        <v>1680</v>
      </c>
      <c r="G3144" s="55">
        <f>VLOOKUP(Table12[[#This Row],[Name]],M.Rd!$A:$T,20,FALSE)</f>
        <v>17300</v>
      </c>
    </row>
    <row r="3145" spans="1:7" x14ac:dyDescent="0.25">
      <c r="A3145" s="44" t="s">
        <v>578</v>
      </c>
      <c r="B3145" s="49">
        <v>91.9</v>
      </c>
      <c r="C3145" s="49">
        <v>13</v>
      </c>
      <c r="D3145" s="46">
        <v>505</v>
      </c>
      <c r="E3145" s="55">
        <f>VLOOKUP(Table12[[#This Row],[Name]],M.Rd!$A:$T,MATCH(Table12[[#This Row],[L.eff]],M.Rd!$C$2:$S$2)+2,FALSE)</f>
        <v>1E-3</v>
      </c>
      <c r="F3145" s="55">
        <f>VLOOKUP(Table12[[#This Row],[Name]],V.Rd!$A:$B,2,FALSE)</f>
        <v>1680</v>
      </c>
      <c r="G3145" s="55">
        <f>VLOOKUP(Table12[[#This Row],[Name]],M.Rd!$A:$T,20,FALSE)</f>
        <v>17300</v>
      </c>
    </row>
    <row r="3146" spans="1:7" x14ac:dyDescent="0.25">
      <c r="A3146" s="44" t="s">
        <v>578</v>
      </c>
      <c r="B3146" s="49">
        <v>91.9</v>
      </c>
      <c r="C3146" s="49">
        <v>14</v>
      </c>
      <c r="D3146" s="46">
        <v>439</v>
      </c>
      <c r="E3146" s="55">
        <f>VLOOKUP(Table12[[#This Row],[Name]],M.Rd!$A:$T,MATCH(Table12[[#This Row],[L.eff]],M.Rd!$C$2:$S$2)+2,FALSE)</f>
        <v>1E-3</v>
      </c>
      <c r="F3146" s="55">
        <f>VLOOKUP(Table12[[#This Row],[Name]],V.Rd!$A:$B,2,FALSE)</f>
        <v>1680</v>
      </c>
      <c r="G3146" s="55">
        <f>VLOOKUP(Table12[[#This Row],[Name]],M.Rd!$A:$T,20,FALSE)</f>
        <v>17300</v>
      </c>
    </row>
    <row r="3147" spans="1:7" x14ac:dyDescent="0.25">
      <c r="A3147" s="43" t="s">
        <v>579</v>
      </c>
      <c r="B3147" s="48">
        <v>115</v>
      </c>
      <c r="C3147" s="48">
        <v>1</v>
      </c>
      <c r="D3147" s="47">
        <v>5200</v>
      </c>
      <c r="E3147" s="55">
        <f>VLOOKUP(Table12[[#This Row],[Name]],M.Rd!$A:$T,MATCH(Table12[[#This Row],[L.eff]],M.Rd!$C$2:$S$2)+2,FALSE)</f>
        <v>554</v>
      </c>
      <c r="F3147" s="55">
        <f>VLOOKUP(Table12[[#This Row],[Name]],V.Rd!$A:$B,2,FALSE)</f>
        <v>2110</v>
      </c>
      <c r="G3147" s="55">
        <f>VLOOKUP(Table12[[#This Row],[Name]],M.Rd!$A:$T,20,FALSE)</f>
        <v>21100</v>
      </c>
    </row>
    <row r="3148" spans="1:7" x14ac:dyDescent="0.25">
      <c r="A3148" s="44" t="s">
        <v>579</v>
      </c>
      <c r="B3148" s="49">
        <v>115</v>
      </c>
      <c r="C3148" s="49">
        <v>1.5</v>
      </c>
      <c r="D3148" s="46">
        <v>5070</v>
      </c>
      <c r="E3148" s="55">
        <f>VLOOKUP(Table12[[#This Row],[Name]],M.Rd!$A:$T,MATCH(Table12[[#This Row],[L.eff]],M.Rd!$C$2:$S$2)+2,FALSE)</f>
        <v>554</v>
      </c>
      <c r="F3148" s="55">
        <f>VLOOKUP(Table12[[#This Row],[Name]],V.Rd!$A:$B,2,FALSE)</f>
        <v>2110</v>
      </c>
      <c r="G3148" s="55">
        <f>VLOOKUP(Table12[[#This Row],[Name]],M.Rd!$A:$T,20,FALSE)</f>
        <v>21100</v>
      </c>
    </row>
    <row r="3149" spans="1:7" x14ac:dyDescent="0.25">
      <c r="A3149" s="44" t="s">
        <v>579</v>
      </c>
      <c r="B3149" s="49">
        <v>115</v>
      </c>
      <c r="C3149" s="49">
        <v>2</v>
      </c>
      <c r="D3149" s="46">
        <v>4920</v>
      </c>
      <c r="E3149" s="55">
        <f>VLOOKUP(Table12[[#This Row],[Name]],M.Rd!$A:$T,MATCH(Table12[[#This Row],[L.eff]],M.Rd!$C$2:$S$2)+2,FALSE)</f>
        <v>554</v>
      </c>
      <c r="F3149" s="55">
        <f>VLOOKUP(Table12[[#This Row],[Name]],V.Rd!$A:$B,2,FALSE)</f>
        <v>2110</v>
      </c>
      <c r="G3149" s="55">
        <f>VLOOKUP(Table12[[#This Row],[Name]],M.Rd!$A:$T,20,FALSE)</f>
        <v>21100</v>
      </c>
    </row>
    <row r="3150" spans="1:7" x14ac:dyDescent="0.25">
      <c r="A3150" s="44" t="s">
        <v>579</v>
      </c>
      <c r="B3150" s="49">
        <v>115</v>
      </c>
      <c r="C3150" s="49">
        <v>2.5</v>
      </c>
      <c r="D3150" s="46">
        <v>4750</v>
      </c>
      <c r="E3150" s="55">
        <f>VLOOKUP(Table12[[#This Row],[Name]],M.Rd!$A:$T,MATCH(Table12[[#This Row],[L.eff]],M.Rd!$C$2:$S$2)+2,FALSE)</f>
        <v>554</v>
      </c>
      <c r="F3150" s="55">
        <f>VLOOKUP(Table12[[#This Row],[Name]],V.Rd!$A:$B,2,FALSE)</f>
        <v>2110</v>
      </c>
      <c r="G3150" s="55">
        <f>VLOOKUP(Table12[[#This Row],[Name]],M.Rd!$A:$T,20,FALSE)</f>
        <v>21100</v>
      </c>
    </row>
    <row r="3151" spans="1:7" x14ac:dyDescent="0.25">
      <c r="A3151" s="44" t="s">
        <v>579</v>
      </c>
      <c r="B3151" s="49">
        <v>115</v>
      </c>
      <c r="C3151" s="49">
        <v>3</v>
      </c>
      <c r="D3151" s="46">
        <v>4530</v>
      </c>
      <c r="E3151" s="55">
        <f>VLOOKUP(Table12[[#This Row],[Name]],M.Rd!$A:$T,MATCH(Table12[[#This Row],[L.eff]],M.Rd!$C$2:$S$2)+2,FALSE)</f>
        <v>554</v>
      </c>
      <c r="F3151" s="55">
        <f>VLOOKUP(Table12[[#This Row],[Name]],V.Rd!$A:$B,2,FALSE)</f>
        <v>2110</v>
      </c>
      <c r="G3151" s="55">
        <f>VLOOKUP(Table12[[#This Row],[Name]],M.Rd!$A:$T,20,FALSE)</f>
        <v>21100</v>
      </c>
    </row>
    <row r="3152" spans="1:7" x14ac:dyDescent="0.25">
      <c r="A3152" s="44" t="s">
        <v>579</v>
      </c>
      <c r="B3152" s="49">
        <v>115</v>
      </c>
      <c r="C3152" s="49">
        <v>3.5</v>
      </c>
      <c r="D3152" s="46">
        <v>4260</v>
      </c>
      <c r="E3152" s="55">
        <f>VLOOKUP(Table12[[#This Row],[Name]],M.Rd!$A:$T,MATCH(Table12[[#This Row],[L.eff]],M.Rd!$C$2:$S$2)+2,FALSE)</f>
        <v>554</v>
      </c>
      <c r="F3152" s="55">
        <f>VLOOKUP(Table12[[#This Row],[Name]],V.Rd!$A:$B,2,FALSE)</f>
        <v>2110</v>
      </c>
      <c r="G3152" s="55">
        <f>VLOOKUP(Table12[[#This Row],[Name]],M.Rd!$A:$T,20,FALSE)</f>
        <v>21100</v>
      </c>
    </row>
    <row r="3153" spans="1:7" x14ac:dyDescent="0.25">
      <c r="A3153" s="44" t="s">
        <v>579</v>
      </c>
      <c r="B3153" s="49">
        <v>115</v>
      </c>
      <c r="C3153" s="49">
        <v>4</v>
      </c>
      <c r="D3153" s="46">
        <v>3930</v>
      </c>
      <c r="E3153" s="55">
        <f>VLOOKUP(Table12[[#This Row],[Name]],M.Rd!$A:$T,MATCH(Table12[[#This Row],[L.eff]],M.Rd!$C$2:$S$2)+2,FALSE)</f>
        <v>554</v>
      </c>
      <c r="F3153" s="55">
        <f>VLOOKUP(Table12[[#This Row],[Name]],V.Rd!$A:$B,2,FALSE)</f>
        <v>2110</v>
      </c>
      <c r="G3153" s="55">
        <f>VLOOKUP(Table12[[#This Row],[Name]],M.Rd!$A:$T,20,FALSE)</f>
        <v>21100</v>
      </c>
    </row>
    <row r="3154" spans="1:7" x14ac:dyDescent="0.25">
      <c r="A3154" s="44" t="s">
        <v>579</v>
      </c>
      <c r="B3154" s="49">
        <v>115</v>
      </c>
      <c r="C3154" s="49">
        <v>5</v>
      </c>
      <c r="D3154" s="46">
        <v>3150</v>
      </c>
      <c r="E3154" s="55">
        <f>VLOOKUP(Table12[[#This Row],[Name]],M.Rd!$A:$T,MATCH(Table12[[#This Row],[L.eff]],M.Rd!$C$2:$S$2)+2,FALSE)</f>
        <v>554</v>
      </c>
      <c r="F3154" s="55">
        <f>VLOOKUP(Table12[[#This Row],[Name]],V.Rd!$A:$B,2,FALSE)</f>
        <v>2110</v>
      </c>
      <c r="G3154" s="55">
        <f>VLOOKUP(Table12[[#This Row],[Name]],M.Rd!$A:$T,20,FALSE)</f>
        <v>21100</v>
      </c>
    </row>
    <row r="3155" spans="1:7" x14ac:dyDescent="0.25">
      <c r="A3155" s="44" t="s">
        <v>579</v>
      </c>
      <c r="B3155" s="49">
        <v>115</v>
      </c>
      <c r="C3155" s="49">
        <v>6</v>
      </c>
      <c r="D3155" s="46">
        <v>2440</v>
      </c>
      <c r="E3155" s="55">
        <f>VLOOKUP(Table12[[#This Row],[Name]],M.Rd!$A:$T,MATCH(Table12[[#This Row],[L.eff]],M.Rd!$C$2:$S$2)+2,FALSE)</f>
        <v>554</v>
      </c>
      <c r="F3155" s="55">
        <f>VLOOKUP(Table12[[#This Row],[Name]],V.Rd!$A:$B,2,FALSE)</f>
        <v>2110</v>
      </c>
      <c r="G3155" s="55">
        <f>VLOOKUP(Table12[[#This Row],[Name]],M.Rd!$A:$T,20,FALSE)</f>
        <v>21100</v>
      </c>
    </row>
    <row r="3156" spans="1:7" x14ac:dyDescent="0.25">
      <c r="A3156" s="44" t="s">
        <v>579</v>
      </c>
      <c r="B3156" s="49">
        <v>115</v>
      </c>
      <c r="C3156" s="49">
        <v>7</v>
      </c>
      <c r="D3156" s="46">
        <v>1890</v>
      </c>
      <c r="E3156" s="55">
        <f>VLOOKUP(Table12[[#This Row],[Name]],M.Rd!$A:$T,MATCH(Table12[[#This Row],[L.eff]],M.Rd!$C$2:$S$2)+2,FALSE)</f>
        <v>554</v>
      </c>
      <c r="F3156" s="55">
        <f>VLOOKUP(Table12[[#This Row],[Name]],V.Rd!$A:$B,2,FALSE)</f>
        <v>2110</v>
      </c>
      <c r="G3156" s="55">
        <f>VLOOKUP(Table12[[#This Row],[Name]],M.Rd!$A:$T,20,FALSE)</f>
        <v>21100</v>
      </c>
    </row>
    <row r="3157" spans="1:7" x14ac:dyDescent="0.25">
      <c r="A3157" s="44" t="s">
        <v>579</v>
      </c>
      <c r="B3157" s="49">
        <v>115</v>
      </c>
      <c r="C3157" s="49">
        <v>8</v>
      </c>
      <c r="D3157" s="46">
        <v>1500</v>
      </c>
      <c r="E3157" s="55">
        <f>VLOOKUP(Table12[[#This Row],[Name]],M.Rd!$A:$T,MATCH(Table12[[#This Row],[L.eff]],M.Rd!$C$2:$S$2)+2,FALSE)</f>
        <v>554</v>
      </c>
      <c r="F3157" s="55">
        <f>VLOOKUP(Table12[[#This Row],[Name]],V.Rd!$A:$B,2,FALSE)</f>
        <v>2110</v>
      </c>
      <c r="G3157" s="55">
        <f>VLOOKUP(Table12[[#This Row],[Name]],M.Rd!$A:$T,20,FALSE)</f>
        <v>21100</v>
      </c>
    </row>
    <row r="3158" spans="1:7" x14ac:dyDescent="0.25">
      <c r="A3158" s="44" t="s">
        <v>579</v>
      </c>
      <c r="B3158" s="49">
        <v>115</v>
      </c>
      <c r="C3158" s="49">
        <v>9</v>
      </c>
      <c r="D3158" s="46">
        <v>1210</v>
      </c>
      <c r="E3158" s="55">
        <f>VLOOKUP(Table12[[#This Row],[Name]],M.Rd!$A:$T,MATCH(Table12[[#This Row],[L.eff]],M.Rd!$C$2:$S$2)+2,FALSE)</f>
        <v>554</v>
      </c>
      <c r="F3158" s="55">
        <f>VLOOKUP(Table12[[#This Row],[Name]],V.Rd!$A:$B,2,FALSE)</f>
        <v>2110</v>
      </c>
      <c r="G3158" s="55">
        <f>VLOOKUP(Table12[[#This Row],[Name]],M.Rd!$A:$T,20,FALSE)</f>
        <v>21100</v>
      </c>
    </row>
    <row r="3159" spans="1:7" x14ac:dyDescent="0.25">
      <c r="A3159" s="44" t="s">
        <v>579</v>
      </c>
      <c r="B3159" s="49">
        <v>115</v>
      </c>
      <c r="C3159" s="49">
        <v>10</v>
      </c>
      <c r="D3159" s="46">
        <v>993</v>
      </c>
      <c r="E3159" s="55">
        <f>VLOOKUP(Table12[[#This Row],[Name]],M.Rd!$A:$T,MATCH(Table12[[#This Row],[L.eff]],M.Rd!$C$2:$S$2)+2,FALSE)</f>
        <v>554</v>
      </c>
      <c r="F3159" s="55">
        <f>VLOOKUP(Table12[[#This Row],[Name]],V.Rd!$A:$B,2,FALSE)</f>
        <v>2110</v>
      </c>
      <c r="G3159" s="55">
        <f>VLOOKUP(Table12[[#This Row],[Name]],M.Rd!$A:$T,20,FALSE)</f>
        <v>21100</v>
      </c>
    </row>
    <row r="3160" spans="1:7" x14ac:dyDescent="0.25">
      <c r="A3160" s="44" t="s">
        <v>579</v>
      </c>
      <c r="B3160" s="49">
        <v>115</v>
      </c>
      <c r="C3160" s="49">
        <v>11</v>
      </c>
      <c r="D3160" s="46">
        <v>830</v>
      </c>
      <c r="E3160" s="55">
        <f>VLOOKUP(Table12[[#This Row],[Name]],M.Rd!$A:$T,MATCH(Table12[[#This Row],[L.eff]],M.Rd!$C$2:$S$2)+2,FALSE)</f>
        <v>1E-3</v>
      </c>
      <c r="F3160" s="55">
        <f>VLOOKUP(Table12[[#This Row],[Name]],V.Rd!$A:$B,2,FALSE)</f>
        <v>2110</v>
      </c>
      <c r="G3160" s="55">
        <f>VLOOKUP(Table12[[#This Row],[Name]],M.Rd!$A:$T,20,FALSE)</f>
        <v>21100</v>
      </c>
    </row>
    <row r="3161" spans="1:7" x14ac:dyDescent="0.25">
      <c r="A3161" s="44" t="s">
        <v>579</v>
      </c>
      <c r="B3161" s="49">
        <v>115</v>
      </c>
      <c r="C3161" s="49">
        <v>12</v>
      </c>
      <c r="D3161" s="46">
        <v>704</v>
      </c>
      <c r="E3161" s="55">
        <f>VLOOKUP(Table12[[#This Row],[Name]],M.Rd!$A:$T,MATCH(Table12[[#This Row],[L.eff]],M.Rd!$C$2:$S$2)+2,FALSE)</f>
        <v>1E-3</v>
      </c>
      <c r="F3161" s="55">
        <f>VLOOKUP(Table12[[#This Row],[Name]],V.Rd!$A:$B,2,FALSE)</f>
        <v>2110</v>
      </c>
      <c r="G3161" s="55">
        <f>VLOOKUP(Table12[[#This Row],[Name]],M.Rd!$A:$T,20,FALSE)</f>
        <v>21100</v>
      </c>
    </row>
    <row r="3162" spans="1:7" x14ac:dyDescent="0.25">
      <c r="A3162" s="44" t="s">
        <v>579</v>
      </c>
      <c r="B3162" s="49">
        <v>115</v>
      </c>
      <c r="C3162" s="49">
        <v>13</v>
      </c>
      <c r="D3162" s="46">
        <v>604</v>
      </c>
      <c r="E3162" s="55">
        <f>VLOOKUP(Table12[[#This Row],[Name]],M.Rd!$A:$T,MATCH(Table12[[#This Row],[L.eff]],M.Rd!$C$2:$S$2)+2,FALSE)</f>
        <v>1E-3</v>
      </c>
      <c r="F3162" s="55">
        <f>VLOOKUP(Table12[[#This Row],[Name]],V.Rd!$A:$B,2,FALSE)</f>
        <v>2110</v>
      </c>
      <c r="G3162" s="55">
        <f>VLOOKUP(Table12[[#This Row],[Name]],M.Rd!$A:$T,20,FALSE)</f>
        <v>21100</v>
      </c>
    </row>
    <row r="3163" spans="1:7" x14ac:dyDescent="0.25">
      <c r="A3163" s="44" t="s">
        <v>579</v>
      </c>
      <c r="B3163" s="49">
        <v>115</v>
      </c>
      <c r="C3163" s="49">
        <v>14</v>
      </c>
      <c r="D3163" s="46">
        <v>524</v>
      </c>
      <c r="E3163" s="55">
        <f>VLOOKUP(Table12[[#This Row],[Name]],M.Rd!$A:$T,MATCH(Table12[[#This Row],[L.eff]],M.Rd!$C$2:$S$2)+2,FALSE)</f>
        <v>1E-3</v>
      </c>
      <c r="F3163" s="55">
        <f>VLOOKUP(Table12[[#This Row],[Name]],V.Rd!$A:$B,2,FALSE)</f>
        <v>2110</v>
      </c>
      <c r="G3163" s="55">
        <f>VLOOKUP(Table12[[#This Row],[Name]],M.Rd!$A:$T,20,FALSE)</f>
        <v>21100</v>
      </c>
    </row>
    <row r="3164" spans="1:7" x14ac:dyDescent="0.25">
      <c r="A3164" s="43" t="s">
        <v>603</v>
      </c>
      <c r="B3164" s="48">
        <v>47.9</v>
      </c>
      <c r="C3164" s="48">
        <v>1</v>
      </c>
      <c r="D3164" s="47">
        <v>1740</v>
      </c>
      <c r="E3164" s="55">
        <f>VLOOKUP(Table12[[#This Row],[Name]],M.Rd!$A:$T,MATCH(Table12[[#This Row],[L.eff]],M.Rd!$C$2:$S$2)+2,FALSE)</f>
        <v>240</v>
      </c>
      <c r="F3164" s="55">
        <f>VLOOKUP(Table12[[#This Row],[Name]],V.Rd!$A:$B,2,FALSE)</f>
        <v>875</v>
      </c>
      <c r="G3164" s="55">
        <f>VLOOKUP(Table12[[#This Row],[Name]],M.Rd!$A:$T,20,FALSE)</f>
        <v>9480</v>
      </c>
    </row>
    <row r="3165" spans="1:7" x14ac:dyDescent="0.25">
      <c r="A3165" s="44" t="s">
        <v>603</v>
      </c>
      <c r="B3165" s="49">
        <v>47.9</v>
      </c>
      <c r="C3165" s="49">
        <v>1.5</v>
      </c>
      <c r="D3165" s="46">
        <v>1710</v>
      </c>
      <c r="E3165" s="55">
        <f>VLOOKUP(Table12[[#This Row],[Name]],M.Rd!$A:$T,MATCH(Table12[[#This Row],[L.eff]],M.Rd!$C$2:$S$2)+2,FALSE)</f>
        <v>240</v>
      </c>
      <c r="F3165" s="55">
        <f>VLOOKUP(Table12[[#This Row],[Name]],V.Rd!$A:$B,2,FALSE)</f>
        <v>875</v>
      </c>
      <c r="G3165" s="55">
        <f>VLOOKUP(Table12[[#This Row],[Name]],M.Rd!$A:$T,20,FALSE)</f>
        <v>9480</v>
      </c>
    </row>
    <row r="3166" spans="1:7" x14ac:dyDescent="0.25">
      <c r="A3166" s="44" t="s">
        <v>603</v>
      </c>
      <c r="B3166" s="49">
        <v>47.9</v>
      </c>
      <c r="C3166" s="49">
        <v>2</v>
      </c>
      <c r="D3166" s="46">
        <v>1670</v>
      </c>
      <c r="E3166" s="55">
        <f>VLOOKUP(Table12[[#This Row],[Name]],M.Rd!$A:$T,MATCH(Table12[[#This Row],[L.eff]],M.Rd!$C$2:$S$2)+2,FALSE)</f>
        <v>240</v>
      </c>
      <c r="F3166" s="55">
        <f>VLOOKUP(Table12[[#This Row],[Name]],V.Rd!$A:$B,2,FALSE)</f>
        <v>875</v>
      </c>
      <c r="G3166" s="55">
        <f>VLOOKUP(Table12[[#This Row],[Name]],M.Rd!$A:$T,20,FALSE)</f>
        <v>9480</v>
      </c>
    </row>
    <row r="3167" spans="1:7" x14ac:dyDescent="0.25">
      <c r="A3167" s="44" t="s">
        <v>603</v>
      </c>
      <c r="B3167" s="49">
        <v>47.9</v>
      </c>
      <c r="C3167" s="49">
        <v>2.5</v>
      </c>
      <c r="D3167" s="46">
        <v>1630</v>
      </c>
      <c r="E3167" s="55">
        <f>VLOOKUP(Table12[[#This Row],[Name]],M.Rd!$A:$T,MATCH(Table12[[#This Row],[L.eff]],M.Rd!$C$2:$S$2)+2,FALSE)</f>
        <v>240</v>
      </c>
      <c r="F3167" s="55">
        <f>VLOOKUP(Table12[[#This Row],[Name]],V.Rd!$A:$B,2,FALSE)</f>
        <v>875</v>
      </c>
      <c r="G3167" s="55">
        <f>VLOOKUP(Table12[[#This Row],[Name]],M.Rd!$A:$T,20,FALSE)</f>
        <v>9480</v>
      </c>
    </row>
    <row r="3168" spans="1:7" x14ac:dyDescent="0.25">
      <c r="A3168" s="44" t="s">
        <v>603</v>
      </c>
      <c r="B3168" s="49">
        <v>47.9</v>
      </c>
      <c r="C3168" s="49">
        <v>3</v>
      </c>
      <c r="D3168" s="46">
        <v>1580</v>
      </c>
      <c r="E3168" s="55">
        <f>VLOOKUP(Table12[[#This Row],[Name]],M.Rd!$A:$T,MATCH(Table12[[#This Row],[L.eff]],M.Rd!$C$2:$S$2)+2,FALSE)</f>
        <v>240</v>
      </c>
      <c r="F3168" s="55">
        <f>VLOOKUP(Table12[[#This Row],[Name]],V.Rd!$A:$B,2,FALSE)</f>
        <v>875</v>
      </c>
      <c r="G3168" s="55">
        <f>VLOOKUP(Table12[[#This Row],[Name]],M.Rd!$A:$T,20,FALSE)</f>
        <v>9480</v>
      </c>
    </row>
    <row r="3169" spans="1:7" x14ac:dyDescent="0.25">
      <c r="A3169" s="44" t="s">
        <v>603</v>
      </c>
      <c r="B3169" s="49">
        <v>47.9</v>
      </c>
      <c r="C3169" s="49">
        <v>3.5</v>
      </c>
      <c r="D3169" s="46">
        <v>1520</v>
      </c>
      <c r="E3169" s="55">
        <f>VLOOKUP(Table12[[#This Row],[Name]],M.Rd!$A:$T,MATCH(Table12[[#This Row],[L.eff]],M.Rd!$C$2:$S$2)+2,FALSE)</f>
        <v>240</v>
      </c>
      <c r="F3169" s="55">
        <f>VLOOKUP(Table12[[#This Row],[Name]],V.Rd!$A:$B,2,FALSE)</f>
        <v>875</v>
      </c>
      <c r="G3169" s="55">
        <f>VLOOKUP(Table12[[#This Row],[Name]],M.Rd!$A:$T,20,FALSE)</f>
        <v>9480</v>
      </c>
    </row>
    <row r="3170" spans="1:7" x14ac:dyDescent="0.25">
      <c r="A3170" s="44" t="s">
        <v>603</v>
      </c>
      <c r="B3170" s="49">
        <v>47.9</v>
      </c>
      <c r="C3170" s="49">
        <v>4</v>
      </c>
      <c r="D3170" s="46">
        <v>1450</v>
      </c>
      <c r="E3170" s="55">
        <f>VLOOKUP(Table12[[#This Row],[Name]],M.Rd!$A:$T,MATCH(Table12[[#This Row],[L.eff]],M.Rd!$C$2:$S$2)+2,FALSE)</f>
        <v>240</v>
      </c>
      <c r="F3170" s="55">
        <f>VLOOKUP(Table12[[#This Row],[Name]],V.Rd!$A:$B,2,FALSE)</f>
        <v>875</v>
      </c>
      <c r="G3170" s="55">
        <f>VLOOKUP(Table12[[#This Row],[Name]],M.Rd!$A:$T,20,FALSE)</f>
        <v>9480</v>
      </c>
    </row>
    <row r="3171" spans="1:7" x14ac:dyDescent="0.25">
      <c r="A3171" s="44" t="s">
        <v>603</v>
      </c>
      <c r="B3171" s="49">
        <v>47.9</v>
      </c>
      <c r="C3171" s="49">
        <v>5</v>
      </c>
      <c r="D3171" s="46">
        <v>1260</v>
      </c>
      <c r="E3171" s="55">
        <f>VLOOKUP(Table12[[#This Row],[Name]],M.Rd!$A:$T,MATCH(Table12[[#This Row],[L.eff]],M.Rd!$C$2:$S$2)+2,FALSE)</f>
        <v>240</v>
      </c>
      <c r="F3171" s="55">
        <f>VLOOKUP(Table12[[#This Row],[Name]],V.Rd!$A:$B,2,FALSE)</f>
        <v>875</v>
      </c>
      <c r="G3171" s="55">
        <f>VLOOKUP(Table12[[#This Row],[Name]],M.Rd!$A:$T,20,FALSE)</f>
        <v>9480</v>
      </c>
    </row>
    <row r="3172" spans="1:7" x14ac:dyDescent="0.25">
      <c r="A3172" s="44" t="s">
        <v>603</v>
      </c>
      <c r="B3172" s="49">
        <v>47.9</v>
      </c>
      <c r="C3172" s="49">
        <v>6</v>
      </c>
      <c r="D3172" s="46">
        <v>1040</v>
      </c>
      <c r="E3172" s="55">
        <f>VLOOKUP(Table12[[#This Row],[Name]],M.Rd!$A:$T,MATCH(Table12[[#This Row],[L.eff]],M.Rd!$C$2:$S$2)+2,FALSE)</f>
        <v>240</v>
      </c>
      <c r="F3172" s="55">
        <f>VLOOKUP(Table12[[#This Row],[Name]],V.Rd!$A:$B,2,FALSE)</f>
        <v>875</v>
      </c>
      <c r="G3172" s="55">
        <f>VLOOKUP(Table12[[#This Row],[Name]],M.Rd!$A:$T,20,FALSE)</f>
        <v>9480</v>
      </c>
    </row>
    <row r="3173" spans="1:7" x14ac:dyDescent="0.25">
      <c r="A3173" s="44" t="s">
        <v>603</v>
      </c>
      <c r="B3173" s="49">
        <v>47.9</v>
      </c>
      <c r="C3173" s="49">
        <v>7</v>
      </c>
      <c r="D3173" s="46">
        <v>840</v>
      </c>
      <c r="E3173" s="55">
        <f>VLOOKUP(Table12[[#This Row],[Name]],M.Rd!$A:$T,MATCH(Table12[[#This Row],[L.eff]],M.Rd!$C$2:$S$2)+2,FALSE)</f>
        <v>240</v>
      </c>
      <c r="F3173" s="55">
        <f>VLOOKUP(Table12[[#This Row],[Name]],V.Rd!$A:$B,2,FALSE)</f>
        <v>875</v>
      </c>
      <c r="G3173" s="55">
        <f>VLOOKUP(Table12[[#This Row],[Name]],M.Rd!$A:$T,20,FALSE)</f>
        <v>9480</v>
      </c>
    </row>
    <row r="3174" spans="1:7" x14ac:dyDescent="0.25">
      <c r="A3174" s="44" t="s">
        <v>603</v>
      </c>
      <c r="B3174" s="49">
        <v>47.9</v>
      </c>
      <c r="C3174" s="49">
        <v>8</v>
      </c>
      <c r="D3174" s="46">
        <v>678</v>
      </c>
      <c r="E3174" s="55">
        <f>VLOOKUP(Table12[[#This Row],[Name]],M.Rd!$A:$T,MATCH(Table12[[#This Row],[L.eff]],M.Rd!$C$2:$S$2)+2,FALSE)</f>
        <v>240</v>
      </c>
      <c r="F3174" s="55">
        <f>VLOOKUP(Table12[[#This Row],[Name]],V.Rd!$A:$B,2,FALSE)</f>
        <v>875</v>
      </c>
      <c r="G3174" s="55">
        <f>VLOOKUP(Table12[[#This Row],[Name]],M.Rd!$A:$T,20,FALSE)</f>
        <v>9480</v>
      </c>
    </row>
    <row r="3175" spans="1:7" x14ac:dyDescent="0.25">
      <c r="A3175" s="44" t="s">
        <v>603</v>
      </c>
      <c r="B3175" s="49">
        <v>47.9</v>
      </c>
      <c r="C3175" s="49">
        <v>9</v>
      </c>
      <c r="D3175" s="46">
        <v>554</v>
      </c>
      <c r="E3175" s="55">
        <f>VLOOKUP(Table12[[#This Row],[Name]],M.Rd!$A:$T,MATCH(Table12[[#This Row],[L.eff]],M.Rd!$C$2:$S$2)+2,FALSE)</f>
        <v>240</v>
      </c>
      <c r="F3175" s="55">
        <f>VLOOKUP(Table12[[#This Row],[Name]],V.Rd!$A:$B,2,FALSE)</f>
        <v>875</v>
      </c>
      <c r="G3175" s="55">
        <f>VLOOKUP(Table12[[#This Row],[Name]],M.Rd!$A:$T,20,FALSE)</f>
        <v>9480</v>
      </c>
    </row>
    <row r="3176" spans="1:7" x14ac:dyDescent="0.25">
      <c r="A3176" s="44" t="s">
        <v>603</v>
      </c>
      <c r="B3176" s="49">
        <v>47.9</v>
      </c>
      <c r="C3176" s="49">
        <v>10</v>
      </c>
      <c r="D3176" s="46">
        <v>459</v>
      </c>
      <c r="E3176" s="55">
        <f>VLOOKUP(Table12[[#This Row],[Name]],M.Rd!$A:$T,MATCH(Table12[[#This Row],[L.eff]],M.Rd!$C$2:$S$2)+2,FALSE)</f>
        <v>240</v>
      </c>
      <c r="F3176" s="55">
        <f>VLOOKUP(Table12[[#This Row],[Name]],V.Rd!$A:$B,2,FALSE)</f>
        <v>875</v>
      </c>
      <c r="G3176" s="55">
        <f>VLOOKUP(Table12[[#This Row],[Name]],M.Rd!$A:$T,20,FALSE)</f>
        <v>9480</v>
      </c>
    </row>
    <row r="3177" spans="1:7" x14ac:dyDescent="0.25">
      <c r="A3177" s="44" t="s">
        <v>603</v>
      </c>
      <c r="B3177" s="49">
        <v>47.9</v>
      </c>
      <c r="C3177" s="49">
        <v>11</v>
      </c>
      <c r="D3177" s="46">
        <v>385</v>
      </c>
      <c r="E3177" s="55">
        <f>VLOOKUP(Table12[[#This Row],[Name]],M.Rd!$A:$T,MATCH(Table12[[#This Row],[L.eff]],M.Rd!$C$2:$S$2)+2,FALSE)</f>
        <v>1E-3</v>
      </c>
      <c r="F3177" s="55">
        <f>VLOOKUP(Table12[[#This Row],[Name]],V.Rd!$A:$B,2,FALSE)</f>
        <v>875</v>
      </c>
      <c r="G3177" s="55">
        <f>VLOOKUP(Table12[[#This Row],[Name]],M.Rd!$A:$T,20,FALSE)</f>
        <v>9480</v>
      </c>
    </row>
    <row r="3178" spans="1:7" x14ac:dyDescent="0.25">
      <c r="A3178" s="44" t="s">
        <v>603</v>
      </c>
      <c r="B3178" s="49">
        <v>47.9</v>
      </c>
      <c r="C3178" s="49">
        <v>12</v>
      </c>
      <c r="D3178" s="46">
        <v>328</v>
      </c>
      <c r="E3178" s="55">
        <f>VLOOKUP(Table12[[#This Row],[Name]],M.Rd!$A:$T,MATCH(Table12[[#This Row],[L.eff]],M.Rd!$C$2:$S$2)+2,FALSE)</f>
        <v>1E-3</v>
      </c>
      <c r="F3178" s="55">
        <f>VLOOKUP(Table12[[#This Row],[Name]],V.Rd!$A:$B,2,FALSE)</f>
        <v>875</v>
      </c>
      <c r="G3178" s="55">
        <f>VLOOKUP(Table12[[#This Row],[Name]],M.Rd!$A:$T,20,FALSE)</f>
        <v>9480</v>
      </c>
    </row>
    <row r="3179" spans="1:7" x14ac:dyDescent="0.25">
      <c r="A3179" s="44" t="s">
        <v>603</v>
      </c>
      <c r="B3179" s="49">
        <v>47.9</v>
      </c>
      <c r="C3179" s="49">
        <v>13</v>
      </c>
      <c r="D3179" s="46">
        <v>282</v>
      </c>
      <c r="E3179" s="55">
        <f>VLOOKUP(Table12[[#This Row],[Name]],M.Rd!$A:$T,MATCH(Table12[[#This Row],[L.eff]],M.Rd!$C$2:$S$2)+2,FALSE)</f>
        <v>1E-3</v>
      </c>
      <c r="F3179" s="55">
        <f>VLOOKUP(Table12[[#This Row],[Name]],V.Rd!$A:$B,2,FALSE)</f>
        <v>875</v>
      </c>
      <c r="G3179" s="55">
        <f>VLOOKUP(Table12[[#This Row],[Name]],M.Rd!$A:$T,20,FALSE)</f>
        <v>9480</v>
      </c>
    </row>
    <row r="3180" spans="1:7" x14ac:dyDescent="0.25">
      <c r="A3180" s="44" t="s">
        <v>603</v>
      </c>
      <c r="B3180" s="49">
        <v>47.9</v>
      </c>
      <c r="C3180" s="49">
        <v>14</v>
      </c>
      <c r="D3180" s="46">
        <v>245</v>
      </c>
      <c r="E3180" s="55">
        <f>VLOOKUP(Table12[[#This Row],[Name]],M.Rd!$A:$T,MATCH(Table12[[#This Row],[L.eff]],M.Rd!$C$2:$S$2)+2,FALSE)</f>
        <v>1E-3</v>
      </c>
      <c r="F3180" s="55">
        <f>VLOOKUP(Table12[[#This Row],[Name]],V.Rd!$A:$B,2,FALSE)</f>
        <v>875</v>
      </c>
      <c r="G3180" s="55">
        <f>VLOOKUP(Table12[[#This Row],[Name]],M.Rd!$A:$T,20,FALSE)</f>
        <v>9480</v>
      </c>
    </row>
    <row r="3181" spans="1:7" x14ac:dyDescent="0.25">
      <c r="A3181" s="43" t="s">
        <v>604</v>
      </c>
      <c r="B3181" s="48">
        <v>60.3</v>
      </c>
      <c r="C3181" s="48">
        <v>1</v>
      </c>
      <c r="D3181" s="47">
        <v>2450</v>
      </c>
      <c r="E3181" s="55">
        <f>VLOOKUP(Table12[[#This Row],[Name]],M.Rd!$A:$T,MATCH(Table12[[#This Row],[L.eff]],M.Rd!$C$2:$S$2)+2,FALSE)</f>
        <v>300</v>
      </c>
      <c r="F3181" s="55">
        <f>VLOOKUP(Table12[[#This Row],[Name]],V.Rd!$A:$B,2,FALSE)</f>
        <v>1100</v>
      </c>
      <c r="G3181" s="55">
        <f>VLOOKUP(Table12[[#This Row],[Name]],M.Rd!$A:$T,20,FALSE)</f>
        <v>11800</v>
      </c>
    </row>
    <row r="3182" spans="1:7" x14ac:dyDescent="0.25">
      <c r="A3182" s="44" t="s">
        <v>604</v>
      </c>
      <c r="B3182" s="49">
        <v>60.3</v>
      </c>
      <c r="C3182" s="49">
        <v>1.5</v>
      </c>
      <c r="D3182" s="46">
        <v>2400</v>
      </c>
      <c r="E3182" s="55">
        <f>VLOOKUP(Table12[[#This Row],[Name]],M.Rd!$A:$T,MATCH(Table12[[#This Row],[L.eff]],M.Rd!$C$2:$S$2)+2,FALSE)</f>
        <v>300</v>
      </c>
      <c r="F3182" s="55">
        <f>VLOOKUP(Table12[[#This Row],[Name]],V.Rd!$A:$B,2,FALSE)</f>
        <v>1100</v>
      </c>
      <c r="G3182" s="55">
        <f>VLOOKUP(Table12[[#This Row],[Name]],M.Rd!$A:$T,20,FALSE)</f>
        <v>11800</v>
      </c>
    </row>
    <row r="3183" spans="1:7" x14ac:dyDescent="0.25">
      <c r="A3183" s="44" t="s">
        <v>604</v>
      </c>
      <c r="B3183" s="49">
        <v>60.3</v>
      </c>
      <c r="C3183" s="49">
        <v>2</v>
      </c>
      <c r="D3183" s="46">
        <v>2340</v>
      </c>
      <c r="E3183" s="55">
        <f>VLOOKUP(Table12[[#This Row],[Name]],M.Rd!$A:$T,MATCH(Table12[[#This Row],[L.eff]],M.Rd!$C$2:$S$2)+2,FALSE)</f>
        <v>300</v>
      </c>
      <c r="F3183" s="55">
        <f>VLOOKUP(Table12[[#This Row],[Name]],V.Rd!$A:$B,2,FALSE)</f>
        <v>1100</v>
      </c>
      <c r="G3183" s="55">
        <f>VLOOKUP(Table12[[#This Row],[Name]],M.Rd!$A:$T,20,FALSE)</f>
        <v>11800</v>
      </c>
    </row>
    <row r="3184" spans="1:7" x14ac:dyDescent="0.25">
      <c r="A3184" s="44" t="s">
        <v>604</v>
      </c>
      <c r="B3184" s="49">
        <v>60.3</v>
      </c>
      <c r="C3184" s="49">
        <v>2.5</v>
      </c>
      <c r="D3184" s="46">
        <v>2270</v>
      </c>
      <c r="E3184" s="55">
        <f>VLOOKUP(Table12[[#This Row],[Name]],M.Rd!$A:$T,MATCH(Table12[[#This Row],[L.eff]],M.Rd!$C$2:$S$2)+2,FALSE)</f>
        <v>300</v>
      </c>
      <c r="F3184" s="55">
        <f>VLOOKUP(Table12[[#This Row],[Name]],V.Rd!$A:$B,2,FALSE)</f>
        <v>1100</v>
      </c>
      <c r="G3184" s="55">
        <f>VLOOKUP(Table12[[#This Row],[Name]],M.Rd!$A:$T,20,FALSE)</f>
        <v>11800</v>
      </c>
    </row>
    <row r="3185" spans="1:7" x14ac:dyDescent="0.25">
      <c r="A3185" s="44" t="s">
        <v>604</v>
      </c>
      <c r="B3185" s="49">
        <v>60.3</v>
      </c>
      <c r="C3185" s="49">
        <v>3</v>
      </c>
      <c r="D3185" s="46">
        <v>2200</v>
      </c>
      <c r="E3185" s="55">
        <f>VLOOKUP(Table12[[#This Row],[Name]],M.Rd!$A:$T,MATCH(Table12[[#This Row],[L.eff]],M.Rd!$C$2:$S$2)+2,FALSE)</f>
        <v>300</v>
      </c>
      <c r="F3185" s="55">
        <f>VLOOKUP(Table12[[#This Row],[Name]],V.Rd!$A:$B,2,FALSE)</f>
        <v>1100</v>
      </c>
      <c r="G3185" s="55">
        <f>VLOOKUP(Table12[[#This Row],[Name]],M.Rd!$A:$T,20,FALSE)</f>
        <v>11800</v>
      </c>
    </row>
    <row r="3186" spans="1:7" x14ac:dyDescent="0.25">
      <c r="A3186" s="44" t="s">
        <v>604</v>
      </c>
      <c r="B3186" s="49">
        <v>60.3</v>
      </c>
      <c r="C3186" s="49">
        <v>3.5</v>
      </c>
      <c r="D3186" s="46">
        <v>2100</v>
      </c>
      <c r="E3186" s="55">
        <f>VLOOKUP(Table12[[#This Row],[Name]],M.Rd!$A:$T,MATCH(Table12[[#This Row],[L.eff]],M.Rd!$C$2:$S$2)+2,FALSE)</f>
        <v>300</v>
      </c>
      <c r="F3186" s="55">
        <f>VLOOKUP(Table12[[#This Row],[Name]],V.Rd!$A:$B,2,FALSE)</f>
        <v>1100</v>
      </c>
      <c r="G3186" s="55">
        <f>VLOOKUP(Table12[[#This Row],[Name]],M.Rd!$A:$T,20,FALSE)</f>
        <v>11800</v>
      </c>
    </row>
    <row r="3187" spans="1:7" x14ac:dyDescent="0.25">
      <c r="A3187" s="44" t="s">
        <v>604</v>
      </c>
      <c r="B3187" s="49">
        <v>60.3</v>
      </c>
      <c r="C3187" s="49">
        <v>4</v>
      </c>
      <c r="D3187" s="46">
        <v>1980</v>
      </c>
      <c r="E3187" s="55">
        <f>VLOOKUP(Table12[[#This Row],[Name]],M.Rd!$A:$T,MATCH(Table12[[#This Row],[L.eff]],M.Rd!$C$2:$S$2)+2,FALSE)</f>
        <v>300</v>
      </c>
      <c r="F3187" s="55">
        <f>VLOOKUP(Table12[[#This Row],[Name]],V.Rd!$A:$B,2,FALSE)</f>
        <v>1100</v>
      </c>
      <c r="G3187" s="55">
        <f>VLOOKUP(Table12[[#This Row],[Name]],M.Rd!$A:$T,20,FALSE)</f>
        <v>11800</v>
      </c>
    </row>
    <row r="3188" spans="1:7" x14ac:dyDescent="0.25">
      <c r="A3188" s="44" t="s">
        <v>604</v>
      </c>
      <c r="B3188" s="49">
        <v>60.3</v>
      </c>
      <c r="C3188" s="49">
        <v>5</v>
      </c>
      <c r="D3188" s="46">
        <v>1670</v>
      </c>
      <c r="E3188" s="55">
        <f>VLOOKUP(Table12[[#This Row],[Name]],M.Rd!$A:$T,MATCH(Table12[[#This Row],[L.eff]],M.Rd!$C$2:$S$2)+2,FALSE)</f>
        <v>300</v>
      </c>
      <c r="F3188" s="55">
        <f>VLOOKUP(Table12[[#This Row],[Name]],V.Rd!$A:$B,2,FALSE)</f>
        <v>1100</v>
      </c>
      <c r="G3188" s="55">
        <f>VLOOKUP(Table12[[#This Row],[Name]],M.Rd!$A:$T,20,FALSE)</f>
        <v>11800</v>
      </c>
    </row>
    <row r="3189" spans="1:7" x14ac:dyDescent="0.25">
      <c r="A3189" s="44" t="s">
        <v>604</v>
      </c>
      <c r="B3189" s="49">
        <v>60.3</v>
      </c>
      <c r="C3189" s="49">
        <v>6</v>
      </c>
      <c r="D3189" s="46">
        <v>1340</v>
      </c>
      <c r="E3189" s="55">
        <f>VLOOKUP(Table12[[#This Row],[Name]],M.Rd!$A:$T,MATCH(Table12[[#This Row],[L.eff]],M.Rd!$C$2:$S$2)+2,FALSE)</f>
        <v>300</v>
      </c>
      <c r="F3189" s="55">
        <f>VLOOKUP(Table12[[#This Row],[Name]],V.Rd!$A:$B,2,FALSE)</f>
        <v>1100</v>
      </c>
      <c r="G3189" s="55">
        <f>VLOOKUP(Table12[[#This Row],[Name]],M.Rd!$A:$T,20,FALSE)</f>
        <v>11800</v>
      </c>
    </row>
    <row r="3190" spans="1:7" x14ac:dyDescent="0.25">
      <c r="A3190" s="44" t="s">
        <v>604</v>
      </c>
      <c r="B3190" s="49">
        <v>60.3</v>
      </c>
      <c r="C3190" s="49">
        <v>7</v>
      </c>
      <c r="D3190" s="46">
        <v>1070</v>
      </c>
      <c r="E3190" s="55">
        <f>VLOOKUP(Table12[[#This Row],[Name]],M.Rd!$A:$T,MATCH(Table12[[#This Row],[L.eff]],M.Rd!$C$2:$S$2)+2,FALSE)</f>
        <v>300</v>
      </c>
      <c r="F3190" s="55">
        <f>VLOOKUP(Table12[[#This Row],[Name]],V.Rd!$A:$B,2,FALSE)</f>
        <v>1100</v>
      </c>
      <c r="G3190" s="55">
        <f>VLOOKUP(Table12[[#This Row],[Name]],M.Rd!$A:$T,20,FALSE)</f>
        <v>11800</v>
      </c>
    </row>
    <row r="3191" spans="1:7" x14ac:dyDescent="0.25">
      <c r="A3191" s="44" t="s">
        <v>604</v>
      </c>
      <c r="B3191" s="49">
        <v>60.3</v>
      </c>
      <c r="C3191" s="49">
        <v>8</v>
      </c>
      <c r="D3191" s="46">
        <v>852</v>
      </c>
      <c r="E3191" s="55">
        <f>VLOOKUP(Table12[[#This Row],[Name]],M.Rd!$A:$T,MATCH(Table12[[#This Row],[L.eff]],M.Rd!$C$2:$S$2)+2,FALSE)</f>
        <v>300</v>
      </c>
      <c r="F3191" s="55">
        <f>VLOOKUP(Table12[[#This Row],[Name]],V.Rd!$A:$B,2,FALSE)</f>
        <v>1100</v>
      </c>
      <c r="G3191" s="55">
        <f>VLOOKUP(Table12[[#This Row],[Name]],M.Rd!$A:$T,20,FALSE)</f>
        <v>11800</v>
      </c>
    </row>
    <row r="3192" spans="1:7" x14ac:dyDescent="0.25">
      <c r="A3192" s="44" t="s">
        <v>604</v>
      </c>
      <c r="B3192" s="49">
        <v>60.3</v>
      </c>
      <c r="C3192" s="49">
        <v>9</v>
      </c>
      <c r="D3192" s="46">
        <v>692</v>
      </c>
      <c r="E3192" s="55">
        <f>VLOOKUP(Table12[[#This Row],[Name]],M.Rd!$A:$T,MATCH(Table12[[#This Row],[L.eff]],M.Rd!$C$2:$S$2)+2,FALSE)</f>
        <v>300</v>
      </c>
      <c r="F3192" s="55">
        <f>VLOOKUP(Table12[[#This Row],[Name]],V.Rd!$A:$B,2,FALSE)</f>
        <v>1100</v>
      </c>
      <c r="G3192" s="55">
        <f>VLOOKUP(Table12[[#This Row],[Name]],M.Rd!$A:$T,20,FALSE)</f>
        <v>11800</v>
      </c>
    </row>
    <row r="3193" spans="1:7" x14ac:dyDescent="0.25">
      <c r="A3193" s="44" t="s">
        <v>604</v>
      </c>
      <c r="B3193" s="49">
        <v>60.3</v>
      </c>
      <c r="C3193" s="49">
        <v>10</v>
      </c>
      <c r="D3193" s="46">
        <v>572</v>
      </c>
      <c r="E3193" s="55">
        <f>VLOOKUP(Table12[[#This Row],[Name]],M.Rd!$A:$T,MATCH(Table12[[#This Row],[L.eff]],M.Rd!$C$2:$S$2)+2,FALSE)</f>
        <v>300</v>
      </c>
      <c r="F3193" s="55">
        <f>VLOOKUP(Table12[[#This Row],[Name]],V.Rd!$A:$B,2,FALSE)</f>
        <v>1100</v>
      </c>
      <c r="G3193" s="55">
        <f>VLOOKUP(Table12[[#This Row],[Name]],M.Rd!$A:$T,20,FALSE)</f>
        <v>11800</v>
      </c>
    </row>
    <row r="3194" spans="1:7" x14ac:dyDescent="0.25">
      <c r="A3194" s="44" t="s">
        <v>604</v>
      </c>
      <c r="B3194" s="49">
        <v>60.3</v>
      </c>
      <c r="C3194" s="49">
        <v>11</v>
      </c>
      <c r="D3194" s="46">
        <v>479</v>
      </c>
      <c r="E3194" s="55">
        <f>VLOOKUP(Table12[[#This Row],[Name]],M.Rd!$A:$T,MATCH(Table12[[#This Row],[L.eff]],M.Rd!$C$2:$S$2)+2,FALSE)</f>
        <v>1E-3</v>
      </c>
      <c r="F3194" s="55">
        <f>VLOOKUP(Table12[[#This Row],[Name]],V.Rd!$A:$B,2,FALSE)</f>
        <v>1100</v>
      </c>
      <c r="G3194" s="55">
        <f>VLOOKUP(Table12[[#This Row],[Name]],M.Rd!$A:$T,20,FALSE)</f>
        <v>11800</v>
      </c>
    </row>
    <row r="3195" spans="1:7" x14ac:dyDescent="0.25">
      <c r="A3195" s="44" t="s">
        <v>604</v>
      </c>
      <c r="B3195" s="49">
        <v>60.3</v>
      </c>
      <c r="C3195" s="49">
        <v>12</v>
      </c>
      <c r="D3195" s="46">
        <v>407</v>
      </c>
      <c r="E3195" s="55">
        <f>VLOOKUP(Table12[[#This Row],[Name]],M.Rd!$A:$T,MATCH(Table12[[#This Row],[L.eff]],M.Rd!$C$2:$S$2)+2,FALSE)</f>
        <v>1E-3</v>
      </c>
      <c r="F3195" s="55">
        <f>VLOOKUP(Table12[[#This Row],[Name]],V.Rd!$A:$B,2,FALSE)</f>
        <v>1100</v>
      </c>
      <c r="G3195" s="55">
        <f>VLOOKUP(Table12[[#This Row],[Name]],M.Rd!$A:$T,20,FALSE)</f>
        <v>11800</v>
      </c>
    </row>
    <row r="3196" spans="1:7" x14ac:dyDescent="0.25">
      <c r="A3196" s="44" t="s">
        <v>604</v>
      </c>
      <c r="B3196" s="49">
        <v>60.3</v>
      </c>
      <c r="C3196" s="49">
        <v>13</v>
      </c>
      <c r="D3196" s="46">
        <v>350</v>
      </c>
      <c r="E3196" s="55">
        <f>VLOOKUP(Table12[[#This Row],[Name]],M.Rd!$A:$T,MATCH(Table12[[#This Row],[L.eff]],M.Rd!$C$2:$S$2)+2,FALSE)</f>
        <v>1E-3</v>
      </c>
      <c r="F3196" s="55">
        <f>VLOOKUP(Table12[[#This Row],[Name]],V.Rd!$A:$B,2,FALSE)</f>
        <v>1100</v>
      </c>
      <c r="G3196" s="55">
        <f>VLOOKUP(Table12[[#This Row],[Name]],M.Rd!$A:$T,20,FALSE)</f>
        <v>11800</v>
      </c>
    </row>
    <row r="3197" spans="1:7" x14ac:dyDescent="0.25">
      <c r="A3197" s="44" t="s">
        <v>604</v>
      </c>
      <c r="B3197" s="49">
        <v>60.3</v>
      </c>
      <c r="C3197" s="49">
        <v>14</v>
      </c>
      <c r="D3197" s="46">
        <v>304</v>
      </c>
      <c r="E3197" s="55">
        <f>VLOOKUP(Table12[[#This Row],[Name]],M.Rd!$A:$T,MATCH(Table12[[#This Row],[L.eff]],M.Rd!$C$2:$S$2)+2,FALSE)</f>
        <v>1E-3</v>
      </c>
      <c r="F3197" s="55">
        <f>VLOOKUP(Table12[[#This Row],[Name]],V.Rd!$A:$B,2,FALSE)</f>
        <v>1100</v>
      </c>
      <c r="G3197" s="55">
        <f>VLOOKUP(Table12[[#This Row],[Name]],M.Rd!$A:$T,20,FALSE)</f>
        <v>11800</v>
      </c>
    </row>
    <row r="3198" spans="1:7" x14ac:dyDescent="0.25">
      <c r="A3198" s="43" t="s">
        <v>580</v>
      </c>
      <c r="B3198" s="48">
        <v>90.2</v>
      </c>
      <c r="C3198" s="48">
        <v>1</v>
      </c>
      <c r="D3198" s="47">
        <v>4080</v>
      </c>
      <c r="E3198" s="55">
        <f>VLOOKUP(Table12[[#This Row],[Name]],M.Rd!$A:$T,MATCH(Table12[[#This Row],[L.eff]],M.Rd!$C$2:$S$2)+2,FALSE)</f>
        <v>488</v>
      </c>
      <c r="F3198" s="55">
        <f>VLOOKUP(Table12[[#This Row],[Name]],V.Rd!$A:$B,2,FALSE)</f>
        <v>1380</v>
      </c>
      <c r="G3198" s="55">
        <f>VLOOKUP(Table12[[#This Row],[Name]],M.Rd!$A:$T,20,FALSE)</f>
        <v>20100</v>
      </c>
    </row>
    <row r="3199" spans="1:7" x14ac:dyDescent="0.25">
      <c r="A3199" s="44" t="s">
        <v>580</v>
      </c>
      <c r="B3199" s="49">
        <v>90.2</v>
      </c>
      <c r="C3199" s="49">
        <v>1.5</v>
      </c>
      <c r="D3199" s="46">
        <v>4080</v>
      </c>
      <c r="E3199" s="55">
        <f>VLOOKUP(Table12[[#This Row],[Name]],M.Rd!$A:$T,MATCH(Table12[[#This Row],[L.eff]],M.Rd!$C$2:$S$2)+2,FALSE)</f>
        <v>488</v>
      </c>
      <c r="F3199" s="55">
        <f>VLOOKUP(Table12[[#This Row],[Name]],V.Rd!$A:$B,2,FALSE)</f>
        <v>1380</v>
      </c>
      <c r="G3199" s="55">
        <f>VLOOKUP(Table12[[#This Row],[Name]],M.Rd!$A:$T,20,FALSE)</f>
        <v>20100</v>
      </c>
    </row>
    <row r="3200" spans="1:7" x14ac:dyDescent="0.25">
      <c r="A3200" s="44" t="s">
        <v>580</v>
      </c>
      <c r="B3200" s="49">
        <v>90.2</v>
      </c>
      <c r="C3200" s="49">
        <v>2</v>
      </c>
      <c r="D3200" s="46">
        <v>4030</v>
      </c>
      <c r="E3200" s="55">
        <f>VLOOKUP(Table12[[#This Row],[Name]],M.Rd!$A:$T,MATCH(Table12[[#This Row],[L.eff]],M.Rd!$C$2:$S$2)+2,FALSE)</f>
        <v>488</v>
      </c>
      <c r="F3200" s="55">
        <f>VLOOKUP(Table12[[#This Row],[Name]],V.Rd!$A:$B,2,FALSE)</f>
        <v>1380</v>
      </c>
      <c r="G3200" s="55">
        <f>VLOOKUP(Table12[[#This Row],[Name]],M.Rd!$A:$T,20,FALSE)</f>
        <v>20100</v>
      </c>
    </row>
    <row r="3201" spans="1:7" x14ac:dyDescent="0.25">
      <c r="A3201" s="44" t="s">
        <v>580</v>
      </c>
      <c r="B3201" s="49">
        <v>90.2</v>
      </c>
      <c r="C3201" s="49">
        <v>2.5</v>
      </c>
      <c r="D3201" s="46">
        <v>3970</v>
      </c>
      <c r="E3201" s="55">
        <f>VLOOKUP(Table12[[#This Row],[Name]],M.Rd!$A:$T,MATCH(Table12[[#This Row],[L.eff]],M.Rd!$C$2:$S$2)+2,FALSE)</f>
        <v>488</v>
      </c>
      <c r="F3201" s="55">
        <f>VLOOKUP(Table12[[#This Row],[Name]],V.Rd!$A:$B,2,FALSE)</f>
        <v>1380</v>
      </c>
      <c r="G3201" s="55">
        <f>VLOOKUP(Table12[[#This Row],[Name]],M.Rd!$A:$T,20,FALSE)</f>
        <v>20100</v>
      </c>
    </row>
    <row r="3202" spans="1:7" x14ac:dyDescent="0.25">
      <c r="A3202" s="44" t="s">
        <v>580</v>
      </c>
      <c r="B3202" s="49">
        <v>90.2</v>
      </c>
      <c r="C3202" s="49">
        <v>3</v>
      </c>
      <c r="D3202" s="46">
        <v>3910</v>
      </c>
      <c r="E3202" s="55">
        <f>VLOOKUP(Table12[[#This Row],[Name]],M.Rd!$A:$T,MATCH(Table12[[#This Row],[L.eff]],M.Rd!$C$2:$S$2)+2,FALSE)</f>
        <v>488</v>
      </c>
      <c r="F3202" s="55">
        <f>VLOOKUP(Table12[[#This Row],[Name]],V.Rd!$A:$B,2,FALSE)</f>
        <v>1380</v>
      </c>
      <c r="G3202" s="55">
        <f>VLOOKUP(Table12[[#This Row],[Name]],M.Rd!$A:$T,20,FALSE)</f>
        <v>20100</v>
      </c>
    </row>
    <row r="3203" spans="1:7" x14ac:dyDescent="0.25">
      <c r="A3203" s="44" t="s">
        <v>580</v>
      </c>
      <c r="B3203" s="49">
        <v>90.2</v>
      </c>
      <c r="C3203" s="49">
        <v>3.5</v>
      </c>
      <c r="D3203" s="46">
        <v>3840</v>
      </c>
      <c r="E3203" s="55">
        <f>VLOOKUP(Table12[[#This Row],[Name]],M.Rd!$A:$T,MATCH(Table12[[#This Row],[L.eff]],M.Rd!$C$2:$S$2)+2,FALSE)</f>
        <v>488</v>
      </c>
      <c r="F3203" s="55">
        <f>VLOOKUP(Table12[[#This Row],[Name]],V.Rd!$A:$B,2,FALSE)</f>
        <v>1380</v>
      </c>
      <c r="G3203" s="55">
        <f>VLOOKUP(Table12[[#This Row],[Name]],M.Rd!$A:$T,20,FALSE)</f>
        <v>20100</v>
      </c>
    </row>
    <row r="3204" spans="1:7" x14ac:dyDescent="0.25">
      <c r="A3204" s="44" t="s">
        <v>580</v>
      </c>
      <c r="B3204" s="49">
        <v>90.2</v>
      </c>
      <c r="C3204" s="49">
        <v>4</v>
      </c>
      <c r="D3204" s="46">
        <v>3760</v>
      </c>
      <c r="E3204" s="55">
        <f>VLOOKUP(Table12[[#This Row],[Name]],M.Rd!$A:$T,MATCH(Table12[[#This Row],[L.eff]],M.Rd!$C$2:$S$2)+2,FALSE)</f>
        <v>488</v>
      </c>
      <c r="F3204" s="55">
        <f>VLOOKUP(Table12[[#This Row],[Name]],V.Rd!$A:$B,2,FALSE)</f>
        <v>1380</v>
      </c>
      <c r="G3204" s="55">
        <f>VLOOKUP(Table12[[#This Row],[Name]],M.Rd!$A:$T,20,FALSE)</f>
        <v>20100</v>
      </c>
    </row>
    <row r="3205" spans="1:7" x14ac:dyDescent="0.25">
      <c r="A3205" s="44" t="s">
        <v>580</v>
      </c>
      <c r="B3205" s="49">
        <v>90.2</v>
      </c>
      <c r="C3205" s="49">
        <v>5</v>
      </c>
      <c r="D3205" s="46">
        <v>3570</v>
      </c>
      <c r="E3205" s="55">
        <f>VLOOKUP(Table12[[#This Row],[Name]],M.Rd!$A:$T,MATCH(Table12[[#This Row],[L.eff]],M.Rd!$C$2:$S$2)+2,FALSE)</f>
        <v>488</v>
      </c>
      <c r="F3205" s="55">
        <f>VLOOKUP(Table12[[#This Row],[Name]],V.Rd!$A:$B,2,FALSE)</f>
        <v>1380</v>
      </c>
      <c r="G3205" s="55">
        <f>VLOOKUP(Table12[[#This Row],[Name]],M.Rd!$A:$T,20,FALSE)</f>
        <v>20100</v>
      </c>
    </row>
    <row r="3206" spans="1:7" x14ac:dyDescent="0.25">
      <c r="A3206" s="44" t="s">
        <v>580</v>
      </c>
      <c r="B3206" s="49">
        <v>90.2</v>
      </c>
      <c r="C3206" s="49">
        <v>6</v>
      </c>
      <c r="D3206" s="46">
        <v>3320</v>
      </c>
      <c r="E3206" s="55">
        <f>VLOOKUP(Table12[[#This Row],[Name]],M.Rd!$A:$T,MATCH(Table12[[#This Row],[L.eff]],M.Rd!$C$2:$S$2)+2,FALSE)</f>
        <v>488</v>
      </c>
      <c r="F3206" s="55">
        <f>VLOOKUP(Table12[[#This Row],[Name]],V.Rd!$A:$B,2,FALSE)</f>
        <v>1380</v>
      </c>
      <c r="G3206" s="55">
        <f>VLOOKUP(Table12[[#This Row],[Name]],M.Rd!$A:$T,20,FALSE)</f>
        <v>20100</v>
      </c>
    </row>
    <row r="3207" spans="1:7" x14ac:dyDescent="0.25">
      <c r="A3207" s="44" t="s">
        <v>580</v>
      </c>
      <c r="B3207" s="49">
        <v>90.2</v>
      </c>
      <c r="C3207" s="49">
        <v>7</v>
      </c>
      <c r="D3207" s="46">
        <v>3000</v>
      </c>
      <c r="E3207" s="55">
        <f>VLOOKUP(Table12[[#This Row],[Name]],M.Rd!$A:$T,MATCH(Table12[[#This Row],[L.eff]],M.Rd!$C$2:$S$2)+2,FALSE)</f>
        <v>488</v>
      </c>
      <c r="F3207" s="55">
        <f>VLOOKUP(Table12[[#This Row],[Name]],V.Rd!$A:$B,2,FALSE)</f>
        <v>1380</v>
      </c>
      <c r="G3207" s="55">
        <f>VLOOKUP(Table12[[#This Row],[Name]],M.Rd!$A:$T,20,FALSE)</f>
        <v>20100</v>
      </c>
    </row>
    <row r="3208" spans="1:7" x14ac:dyDescent="0.25">
      <c r="A3208" s="44" t="s">
        <v>580</v>
      </c>
      <c r="B3208" s="49">
        <v>90.2</v>
      </c>
      <c r="C3208" s="49">
        <v>8</v>
      </c>
      <c r="D3208" s="46">
        <v>2640</v>
      </c>
      <c r="E3208" s="55">
        <f>VLOOKUP(Table12[[#This Row],[Name]],M.Rd!$A:$T,MATCH(Table12[[#This Row],[L.eff]],M.Rd!$C$2:$S$2)+2,FALSE)</f>
        <v>488</v>
      </c>
      <c r="F3208" s="55">
        <f>VLOOKUP(Table12[[#This Row],[Name]],V.Rd!$A:$B,2,FALSE)</f>
        <v>1380</v>
      </c>
      <c r="G3208" s="55">
        <f>VLOOKUP(Table12[[#This Row],[Name]],M.Rd!$A:$T,20,FALSE)</f>
        <v>20100</v>
      </c>
    </row>
    <row r="3209" spans="1:7" x14ac:dyDescent="0.25">
      <c r="A3209" s="44" t="s">
        <v>580</v>
      </c>
      <c r="B3209" s="49">
        <v>90.2</v>
      </c>
      <c r="C3209" s="49">
        <v>9</v>
      </c>
      <c r="D3209" s="46">
        <v>2280</v>
      </c>
      <c r="E3209" s="55">
        <f>VLOOKUP(Table12[[#This Row],[Name]],M.Rd!$A:$T,MATCH(Table12[[#This Row],[L.eff]],M.Rd!$C$2:$S$2)+2,FALSE)</f>
        <v>488</v>
      </c>
      <c r="F3209" s="55">
        <f>VLOOKUP(Table12[[#This Row],[Name]],V.Rd!$A:$B,2,FALSE)</f>
        <v>1380</v>
      </c>
      <c r="G3209" s="55">
        <f>VLOOKUP(Table12[[#This Row],[Name]],M.Rd!$A:$T,20,FALSE)</f>
        <v>20100</v>
      </c>
    </row>
    <row r="3210" spans="1:7" x14ac:dyDescent="0.25">
      <c r="A3210" s="44" t="s">
        <v>580</v>
      </c>
      <c r="B3210" s="49">
        <v>90.2</v>
      </c>
      <c r="C3210" s="49">
        <v>10</v>
      </c>
      <c r="D3210" s="46">
        <v>1960</v>
      </c>
      <c r="E3210" s="55">
        <f>VLOOKUP(Table12[[#This Row],[Name]],M.Rd!$A:$T,MATCH(Table12[[#This Row],[L.eff]],M.Rd!$C$2:$S$2)+2,FALSE)</f>
        <v>488</v>
      </c>
      <c r="F3210" s="55">
        <f>VLOOKUP(Table12[[#This Row],[Name]],V.Rd!$A:$B,2,FALSE)</f>
        <v>1380</v>
      </c>
      <c r="G3210" s="55">
        <f>VLOOKUP(Table12[[#This Row],[Name]],M.Rd!$A:$T,20,FALSE)</f>
        <v>20100</v>
      </c>
    </row>
    <row r="3211" spans="1:7" x14ac:dyDescent="0.25">
      <c r="A3211" s="44" t="s">
        <v>580</v>
      </c>
      <c r="B3211" s="49">
        <v>90.2</v>
      </c>
      <c r="C3211" s="49">
        <v>11</v>
      </c>
      <c r="D3211" s="46">
        <v>1680</v>
      </c>
      <c r="E3211" s="55">
        <f>VLOOKUP(Table12[[#This Row],[Name]],M.Rd!$A:$T,MATCH(Table12[[#This Row],[L.eff]],M.Rd!$C$2:$S$2)+2,FALSE)</f>
        <v>488</v>
      </c>
      <c r="F3211" s="55">
        <f>VLOOKUP(Table12[[#This Row],[Name]],V.Rd!$A:$B,2,FALSE)</f>
        <v>1380</v>
      </c>
      <c r="G3211" s="55">
        <f>VLOOKUP(Table12[[#This Row],[Name]],M.Rd!$A:$T,20,FALSE)</f>
        <v>20100</v>
      </c>
    </row>
    <row r="3212" spans="1:7" x14ac:dyDescent="0.25">
      <c r="A3212" s="44" t="s">
        <v>580</v>
      </c>
      <c r="B3212" s="49">
        <v>90.2</v>
      </c>
      <c r="C3212" s="49">
        <v>12</v>
      </c>
      <c r="D3212" s="46">
        <v>1450</v>
      </c>
      <c r="E3212" s="55">
        <f>VLOOKUP(Table12[[#This Row],[Name]],M.Rd!$A:$T,MATCH(Table12[[#This Row],[L.eff]],M.Rd!$C$2:$S$2)+2,FALSE)</f>
        <v>488</v>
      </c>
      <c r="F3212" s="55">
        <f>VLOOKUP(Table12[[#This Row],[Name]],V.Rd!$A:$B,2,FALSE)</f>
        <v>1380</v>
      </c>
      <c r="G3212" s="55">
        <f>VLOOKUP(Table12[[#This Row],[Name]],M.Rd!$A:$T,20,FALSE)</f>
        <v>20100</v>
      </c>
    </row>
    <row r="3213" spans="1:7" x14ac:dyDescent="0.25">
      <c r="A3213" s="44" t="s">
        <v>580</v>
      </c>
      <c r="B3213" s="49">
        <v>90.2</v>
      </c>
      <c r="C3213" s="49">
        <v>13</v>
      </c>
      <c r="D3213" s="46">
        <v>1260</v>
      </c>
      <c r="E3213" s="55">
        <f>VLOOKUP(Table12[[#This Row],[Name]],M.Rd!$A:$T,MATCH(Table12[[#This Row],[L.eff]],M.Rd!$C$2:$S$2)+2,FALSE)</f>
        <v>488</v>
      </c>
      <c r="F3213" s="55">
        <f>VLOOKUP(Table12[[#This Row],[Name]],V.Rd!$A:$B,2,FALSE)</f>
        <v>1380</v>
      </c>
      <c r="G3213" s="55">
        <f>VLOOKUP(Table12[[#This Row],[Name]],M.Rd!$A:$T,20,FALSE)</f>
        <v>20100</v>
      </c>
    </row>
    <row r="3214" spans="1:7" x14ac:dyDescent="0.25">
      <c r="A3214" s="44" t="s">
        <v>580</v>
      </c>
      <c r="B3214" s="49">
        <v>90.2</v>
      </c>
      <c r="C3214" s="49">
        <v>14</v>
      </c>
      <c r="D3214" s="46">
        <v>1110</v>
      </c>
      <c r="E3214" s="55">
        <f>VLOOKUP(Table12[[#This Row],[Name]],M.Rd!$A:$T,MATCH(Table12[[#This Row],[L.eff]],M.Rd!$C$2:$S$2)+2,FALSE)</f>
        <v>488</v>
      </c>
      <c r="F3214" s="55">
        <f>VLOOKUP(Table12[[#This Row],[Name]],V.Rd!$A:$B,2,FALSE)</f>
        <v>1380</v>
      </c>
      <c r="G3214" s="55">
        <f>VLOOKUP(Table12[[#This Row],[Name]],M.Rd!$A:$T,20,FALSE)</f>
        <v>20100</v>
      </c>
    </row>
    <row r="3215" spans="1:7" x14ac:dyDescent="0.25">
      <c r="A3215" s="43" t="s">
        <v>581</v>
      </c>
      <c r="B3215" s="48">
        <v>112</v>
      </c>
      <c r="C3215" s="48">
        <v>1</v>
      </c>
      <c r="D3215" s="47">
        <v>5040</v>
      </c>
      <c r="E3215" s="55">
        <f>VLOOKUP(Table12[[#This Row],[Name]],M.Rd!$A:$T,MATCH(Table12[[#This Row],[L.eff]],M.Rd!$C$2:$S$2)+2,FALSE)</f>
        <v>598</v>
      </c>
      <c r="F3215" s="55">
        <f>VLOOKUP(Table12[[#This Row],[Name]],V.Rd!$A:$B,2,FALSE)</f>
        <v>1700</v>
      </c>
      <c r="G3215" s="55">
        <f>VLOOKUP(Table12[[#This Row],[Name]],M.Rd!$A:$T,20,FALSE)</f>
        <v>24400</v>
      </c>
    </row>
    <row r="3216" spans="1:7" x14ac:dyDescent="0.25">
      <c r="A3216" s="44" t="s">
        <v>581</v>
      </c>
      <c r="B3216" s="49">
        <v>112</v>
      </c>
      <c r="C3216" s="49">
        <v>1.5</v>
      </c>
      <c r="D3216" s="46">
        <v>5040</v>
      </c>
      <c r="E3216" s="55">
        <f>VLOOKUP(Table12[[#This Row],[Name]],M.Rd!$A:$T,MATCH(Table12[[#This Row],[L.eff]],M.Rd!$C$2:$S$2)+2,FALSE)</f>
        <v>598</v>
      </c>
      <c r="F3216" s="55">
        <f>VLOOKUP(Table12[[#This Row],[Name]],V.Rd!$A:$B,2,FALSE)</f>
        <v>1700</v>
      </c>
      <c r="G3216" s="55">
        <f>VLOOKUP(Table12[[#This Row],[Name]],M.Rd!$A:$T,20,FALSE)</f>
        <v>24400</v>
      </c>
    </row>
    <row r="3217" spans="1:7" x14ac:dyDescent="0.25">
      <c r="A3217" s="44" t="s">
        <v>581</v>
      </c>
      <c r="B3217" s="49">
        <v>112</v>
      </c>
      <c r="C3217" s="49">
        <v>2</v>
      </c>
      <c r="D3217" s="46">
        <v>4980</v>
      </c>
      <c r="E3217" s="55">
        <f>VLOOKUP(Table12[[#This Row],[Name]],M.Rd!$A:$T,MATCH(Table12[[#This Row],[L.eff]],M.Rd!$C$2:$S$2)+2,FALSE)</f>
        <v>598</v>
      </c>
      <c r="F3217" s="55">
        <f>VLOOKUP(Table12[[#This Row],[Name]],V.Rd!$A:$B,2,FALSE)</f>
        <v>1700</v>
      </c>
      <c r="G3217" s="55">
        <f>VLOOKUP(Table12[[#This Row],[Name]],M.Rd!$A:$T,20,FALSE)</f>
        <v>24400</v>
      </c>
    </row>
    <row r="3218" spans="1:7" x14ac:dyDescent="0.25">
      <c r="A3218" s="44" t="s">
        <v>581</v>
      </c>
      <c r="B3218" s="49">
        <v>112</v>
      </c>
      <c r="C3218" s="49">
        <v>2.5</v>
      </c>
      <c r="D3218" s="46">
        <v>4900</v>
      </c>
      <c r="E3218" s="55">
        <f>VLOOKUP(Table12[[#This Row],[Name]],M.Rd!$A:$T,MATCH(Table12[[#This Row],[L.eff]],M.Rd!$C$2:$S$2)+2,FALSE)</f>
        <v>598</v>
      </c>
      <c r="F3218" s="55">
        <f>VLOOKUP(Table12[[#This Row],[Name]],V.Rd!$A:$B,2,FALSE)</f>
        <v>1700</v>
      </c>
      <c r="G3218" s="55">
        <f>VLOOKUP(Table12[[#This Row],[Name]],M.Rd!$A:$T,20,FALSE)</f>
        <v>24400</v>
      </c>
    </row>
    <row r="3219" spans="1:7" x14ac:dyDescent="0.25">
      <c r="A3219" s="44" t="s">
        <v>581</v>
      </c>
      <c r="B3219" s="49">
        <v>112</v>
      </c>
      <c r="C3219" s="49">
        <v>3</v>
      </c>
      <c r="D3219" s="46">
        <v>4820</v>
      </c>
      <c r="E3219" s="55">
        <f>VLOOKUP(Table12[[#This Row],[Name]],M.Rd!$A:$T,MATCH(Table12[[#This Row],[L.eff]],M.Rd!$C$2:$S$2)+2,FALSE)</f>
        <v>598</v>
      </c>
      <c r="F3219" s="55">
        <f>VLOOKUP(Table12[[#This Row],[Name]],V.Rd!$A:$B,2,FALSE)</f>
        <v>1700</v>
      </c>
      <c r="G3219" s="55">
        <f>VLOOKUP(Table12[[#This Row],[Name]],M.Rd!$A:$T,20,FALSE)</f>
        <v>24400</v>
      </c>
    </row>
    <row r="3220" spans="1:7" x14ac:dyDescent="0.25">
      <c r="A3220" s="44" t="s">
        <v>581</v>
      </c>
      <c r="B3220" s="49">
        <v>112</v>
      </c>
      <c r="C3220" s="49">
        <v>3.5</v>
      </c>
      <c r="D3220" s="46">
        <v>4730</v>
      </c>
      <c r="E3220" s="55">
        <f>VLOOKUP(Table12[[#This Row],[Name]],M.Rd!$A:$T,MATCH(Table12[[#This Row],[L.eff]],M.Rd!$C$2:$S$2)+2,FALSE)</f>
        <v>598</v>
      </c>
      <c r="F3220" s="55">
        <f>VLOOKUP(Table12[[#This Row],[Name]],V.Rd!$A:$B,2,FALSE)</f>
        <v>1700</v>
      </c>
      <c r="G3220" s="55">
        <f>VLOOKUP(Table12[[#This Row],[Name]],M.Rd!$A:$T,20,FALSE)</f>
        <v>24400</v>
      </c>
    </row>
    <row r="3221" spans="1:7" x14ac:dyDescent="0.25">
      <c r="A3221" s="44" t="s">
        <v>581</v>
      </c>
      <c r="B3221" s="49">
        <v>112</v>
      </c>
      <c r="C3221" s="49">
        <v>4</v>
      </c>
      <c r="D3221" s="46">
        <v>4630</v>
      </c>
      <c r="E3221" s="55">
        <f>VLOOKUP(Table12[[#This Row],[Name]],M.Rd!$A:$T,MATCH(Table12[[#This Row],[L.eff]],M.Rd!$C$2:$S$2)+2,FALSE)</f>
        <v>598</v>
      </c>
      <c r="F3221" s="55">
        <f>VLOOKUP(Table12[[#This Row],[Name]],V.Rd!$A:$B,2,FALSE)</f>
        <v>1700</v>
      </c>
      <c r="G3221" s="55">
        <f>VLOOKUP(Table12[[#This Row],[Name]],M.Rd!$A:$T,20,FALSE)</f>
        <v>24400</v>
      </c>
    </row>
    <row r="3222" spans="1:7" x14ac:dyDescent="0.25">
      <c r="A3222" s="44" t="s">
        <v>581</v>
      </c>
      <c r="B3222" s="49">
        <v>112</v>
      </c>
      <c r="C3222" s="49">
        <v>5</v>
      </c>
      <c r="D3222" s="46">
        <v>4390</v>
      </c>
      <c r="E3222" s="55">
        <f>VLOOKUP(Table12[[#This Row],[Name]],M.Rd!$A:$T,MATCH(Table12[[#This Row],[L.eff]],M.Rd!$C$2:$S$2)+2,FALSE)</f>
        <v>598</v>
      </c>
      <c r="F3222" s="55">
        <f>VLOOKUP(Table12[[#This Row],[Name]],V.Rd!$A:$B,2,FALSE)</f>
        <v>1700</v>
      </c>
      <c r="G3222" s="55">
        <f>VLOOKUP(Table12[[#This Row],[Name]],M.Rd!$A:$T,20,FALSE)</f>
        <v>24400</v>
      </c>
    </row>
    <row r="3223" spans="1:7" x14ac:dyDescent="0.25">
      <c r="A3223" s="44" t="s">
        <v>581</v>
      </c>
      <c r="B3223" s="49">
        <v>112</v>
      </c>
      <c r="C3223" s="49">
        <v>6</v>
      </c>
      <c r="D3223" s="46">
        <v>4070</v>
      </c>
      <c r="E3223" s="55">
        <f>VLOOKUP(Table12[[#This Row],[Name]],M.Rd!$A:$T,MATCH(Table12[[#This Row],[L.eff]],M.Rd!$C$2:$S$2)+2,FALSE)</f>
        <v>598</v>
      </c>
      <c r="F3223" s="55">
        <f>VLOOKUP(Table12[[#This Row],[Name]],V.Rd!$A:$B,2,FALSE)</f>
        <v>1700</v>
      </c>
      <c r="G3223" s="55">
        <f>VLOOKUP(Table12[[#This Row],[Name]],M.Rd!$A:$T,20,FALSE)</f>
        <v>24400</v>
      </c>
    </row>
    <row r="3224" spans="1:7" x14ac:dyDescent="0.25">
      <c r="A3224" s="44" t="s">
        <v>581</v>
      </c>
      <c r="B3224" s="49">
        <v>112</v>
      </c>
      <c r="C3224" s="49">
        <v>7</v>
      </c>
      <c r="D3224" s="46">
        <v>3680</v>
      </c>
      <c r="E3224" s="55">
        <f>VLOOKUP(Table12[[#This Row],[Name]],M.Rd!$A:$T,MATCH(Table12[[#This Row],[L.eff]],M.Rd!$C$2:$S$2)+2,FALSE)</f>
        <v>598</v>
      </c>
      <c r="F3224" s="55">
        <f>VLOOKUP(Table12[[#This Row],[Name]],V.Rd!$A:$B,2,FALSE)</f>
        <v>1700</v>
      </c>
      <c r="G3224" s="55">
        <f>VLOOKUP(Table12[[#This Row],[Name]],M.Rd!$A:$T,20,FALSE)</f>
        <v>24400</v>
      </c>
    </row>
    <row r="3225" spans="1:7" x14ac:dyDescent="0.25">
      <c r="A3225" s="44" t="s">
        <v>581</v>
      </c>
      <c r="B3225" s="49">
        <v>112</v>
      </c>
      <c r="C3225" s="49">
        <v>8</v>
      </c>
      <c r="D3225" s="46">
        <v>3230</v>
      </c>
      <c r="E3225" s="55">
        <f>VLOOKUP(Table12[[#This Row],[Name]],M.Rd!$A:$T,MATCH(Table12[[#This Row],[L.eff]],M.Rd!$C$2:$S$2)+2,FALSE)</f>
        <v>598</v>
      </c>
      <c r="F3225" s="55">
        <f>VLOOKUP(Table12[[#This Row],[Name]],V.Rd!$A:$B,2,FALSE)</f>
        <v>1700</v>
      </c>
      <c r="G3225" s="55">
        <f>VLOOKUP(Table12[[#This Row],[Name]],M.Rd!$A:$T,20,FALSE)</f>
        <v>24400</v>
      </c>
    </row>
    <row r="3226" spans="1:7" x14ac:dyDescent="0.25">
      <c r="A3226" s="44" t="s">
        <v>581</v>
      </c>
      <c r="B3226" s="49">
        <v>112</v>
      </c>
      <c r="C3226" s="49">
        <v>9</v>
      </c>
      <c r="D3226" s="46">
        <v>2780</v>
      </c>
      <c r="E3226" s="55">
        <f>VLOOKUP(Table12[[#This Row],[Name]],M.Rd!$A:$T,MATCH(Table12[[#This Row],[L.eff]],M.Rd!$C$2:$S$2)+2,FALSE)</f>
        <v>598</v>
      </c>
      <c r="F3226" s="55">
        <f>VLOOKUP(Table12[[#This Row],[Name]],V.Rd!$A:$B,2,FALSE)</f>
        <v>1700</v>
      </c>
      <c r="G3226" s="55">
        <f>VLOOKUP(Table12[[#This Row],[Name]],M.Rd!$A:$T,20,FALSE)</f>
        <v>24400</v>
      </c>
    </row>
    <row r="3227" spans="1:7" x14ac:dyDescent="0.25">
      <c r="A3227" s="44" t="s">
        <v>581</v>
      </c>
      <c r="B3227" s="49">
        <v>112</v>
      </c>
      <c r="C3227" s="49">
        <v>10</v>
      </c>
      <c r="D3227" s="46">
        <v>2380</v>
      </c>
      <c r="E3227" s="55">
        <f>VLOOKUP(Table12[[#This Row],[Name]],M.Rd!$A:$T,MATCH(Table12[[#This Row],[L.eff]],M.Rd!$C$2:$S$2)+2,FALSE)</f>
        <v>598</v>
      </c>
      <c r="F3227" s="55">
        <f>VLOOKUP(Table12[[#This Row],[Name]],V.Rd!$A:$B,2,FALSE)</f>
        <v>1700</v>
      </c>
      <c r="G3227" s="55">
        <f>VLOOKUP(Table12[[#This Row],[Name]],M.Rd!$A:$T,20,FALSE)</f>
        <v>24400</v>
      </c>
    </row>
    <row r="3228" spans="1:7" x14ac:dyDescent="0.25">
      <c r="A3228" s="44" t="s">
        <v>581</v>
      </c>
      <c r="B3228" s="49">
        <v>112</v>
      </c>
      <c r="C3228" s="49">
        <v>11</v>
      </c>
      <c r="D3228" s="46">
        <v>2040</v>
      </c>
      <c r="E3228" s="55">
        <f>VLOOKUP(Table12[[#This Row],[Name]],M.Rd!$A:$T,MATCH(Table12[[#This Row],[L.eff]],M.Rd!$C$2:$S$2)+2,FALSE)</f>
        <v>598</v>
      </c>
      <c r="F3228" s="55">
        <f>VLOOKUP(Table12[[#This Row],[Name]],V.Rd!$A:$B,2,FALSE)</f>
        <v>1700</v>
      </c>
      <c r="G3228" s="55">
        <f>VLOOKUP(Table12[[#This Row],[Name]],M.Rd!$A:$T,20,FALSE)</f>
        <v>24400</v>
      </c>
    </row>
    <row r="3229" spans="1:7" x14ac:dyDescent="0.25">
      <c r="A3229" s="44" t="s">
        <v>581</v>
      </c>
      <c r="B3229" s="49">
        <v>112</v>
      </c>
      <c r="C3229" s="49">
        <v>12</v>
      </c>
      <c r="D3229" s="46">
        <v>1760</v>
      </c>
      <c r="E3229" s="55">
        <f>VLOOKUP(Table12[[#This Row],[Name]],M.Rd!$A:$T,MATCH(Table12[[#This Row],[L.eff]],M.Rd!$C$2:$S$2)+2,FALSE)</f>
        <v>598</v>
      </c>
      <c r="F3229" s="55">
        <f>VLOOKUP(Table12[[#This Row],[Name]],V.Rd!$A:$B,2,FALSE)</f>
        <v>1700</v>
      </c>
      <c r="G3229" s="55">
        <f>VLOOKUP(Table12[[#This Row],[Name]],M.Rd!$A:$T,20,FALSE)</f>
        <v>24400</v>
      </c>
    </row>
    <row r="3230" spans="1:7" x14ac:dyDescent="0.25">
      <c r="A3230" s="44" t="s">
        <v>581</v>
      </c>
      <c r="B3230" s="49">
        <v>112</v>
      </c>
      <c r="C3230" s="49">
        <v>13</v>
      </c>
      <c r="D3230" s="46">
        <v>1530</v>
      </c>
      <c r="E3230" s="55">
        <f>VLOOKUP(Table12[[#This Row],[Name]],M.Rd!$A:$T,MATCH(Table12[[#This Row],[L.eff]],M.Rd!$C$2:$S$2)+2,FALSE)</f>
        <v>598</v>
      </c>
      <c r="F3230" s="55">
        <f>VLOOKUP(Table12[[#This Row],[Name]],V.Rd!$A:$B,2,FALSE)</f>
        <v>1700</v>
      </c>
      <c r="G3230" s="55">
        <f>VLOOKUP(Table12[[#This Row],[Name]],M.Rd!$A:$T,20,FALSE)</f>
        <v>24400</v>
      </c>
    </row>
    <row r="3231" spans="1:7" x14ac:dyDescent="0.25">
      <c r="A3231" s="44" t="s">
        <v>581</v>
      </c>
      <c r="B3231" s="49">
        <v>112</v>
      </c>
      <c r="C3231" s="49">
        <v>14</v>
      </c>
      <c r="D3231" s="46">
        <v>1340</v>
      </c>
      <c r="E3231" s="55">
        <f>VLOOKUP(Table12[[#This Row],[Name]],M.Rd!$A:$T,MATCH(Table12[[#This Row],[L.eff]],M.Rd!$C$2:$S$2)+2,FALSE)</f>
        <v>598</v>
      </c>
      <c r="F3231" s="55">
        <f>VLOOKUP(Table12[[#This Row],[Name]],V.Rd!$A:$B,2,FALSE)</f>
        <v>1700</v>
      </c>
      <c r="G3231" s="55">
        <f>VLOOKUP(Table12[[#This Row],[Name]],M.Rd!$A:$T,20,FALSE)</f>
        <v>24400</v>
      </c>
    </row>
    <row r="3232" spans="1:7" x14ac:dyDescent="0.25">
      <c r="A3232" s="43" t="s">
        <v>582</v>
      </c>
      <c r="B3232" s="48">
        <v>141</v>
      </c>
      <c r="C3232" s="48">
        <v>1</v>
      </c>
      <c r="D3232" s="47">
        <v>6350</v>
      </c>
      <c r="E3232" s="55">
        <f>VLOOKUP(Table12[[#This Row],[Name]],M.Rd!$A:$T,MATCH(Table12[[#This Row],[L.eff]],M.Rd!$C$2:$S$2)+2,FALSE)</f>
        <v>744</v>
      </c>
      <c r="F3232" s="55">
        <f>VLOOKUP(Table12[[#This Row],[Name]],V.Rd!$A:$B,2,FALSE)</f>
        <v>2140</v>
      </c>
      <c r="G3232" s="55">
        <f>VLOOKUP(Table12[[#This Row],[Name]],M.Rd!$A:$T,20,FALSE)</f>
        <v>30000</v>
      </c>
    </row>
    <row r="3233" spans="1:7" x14ac:dyDescent="0.25">
      <c r="A3233" s="44" t="s">
        <v>582</v>
      </c>
      <c r="B3233" s="49">
        <v>141</v>
      </c>
      <c r="C3233" s="49">
        <v>1.5</v>
      </c>
      <c r="D3233" s="46">
        <v>6350</v>
      </c>
      <c r="E3233" s="55">
        <f>VLOOKUP(Table12[[#This Row],[Name]],M.Rd!$A:$T,MATCH(Table12[[#This Row],[L.eff]],M.Rd!$C$2:$S$2)+2,FALSE)</f>
        <v>744</v>
      </c>
      <c r="F3233" s="55">
        <f>VLOOKUP(Table12[[#This Row],[Name]],V.Rd!$A:$B,2,FALSE)</f>
        <v>2140</v>
      </c>
      <c r="G3233" s="55">
        <f>VLOOKUP(Table12[[#This Row],[Name]],M.Rd!$A:$T,20,FALSE)</f>
        <v>30000</v>
      </c>
    </row>
    <row r="3234" spans="1:7" x14ac:dyDescent="0.25">
      <c r="A3234" s="44" t="s">
        <v>582</v>
      </c>
      <c r="B3234" s="49">
        <v>141</v>
      </c>
      <c r="C3234" s="49">
        <v>2</v>
      </c>
      <c r="D3234" s="46">
        <v>6260</v>
      </c>
      <c r="E3234" s="55">
        <f>VLOOKUP(Table12[[#This Row],[Name]],M.Rd!$A:$T,MATCH(Table12[[#This Row],[L.eff]],M.Rd!$C$2:$S$2)+2,FALSE)</f>
        <v>744</v>
      </c>
      <c r="F3234" s="55">
        <f>VLOOKUP(Table12[[#This Row],[Name]],V.Rd!$A:$B,2,FALSE)</f>
        <v>2140</v>
      </c>
      <c r="G3234" s="55">
        <f>VLOOKUP(Table12[[#This Row],[Name]],M.Rd!$A:$T,20,FALSE)</f>
        <v>30000</v>
      </c>
    </row>
    <row r="3235" spans="1:7" x14ac:dyDescent="0.25">
      <c r="A3235" s="44" t="s">
        <v>582</v>
      </c>
      <c r="B3235" s="49">
        <v>141</v>
      </c>
      <c r="C3235" s="49">
        <v>2.5</v>
      </c>
      <c r="D3235" s="46">
        <v>6170</v>
      </c>
      <c r="E3235" s="55">
        <f>VLOOKUP(Table12[[#This Row],[Name]],M.Rd!$A:$T,MATCH(Table12[[#This Row],[L.eff]],M.Rd!$C$2:$S$2)+2,FALSE)</f>
        <v>744</v>
      </c>
      <c r="F3235" s="55">
        <f>VLOOKUP(Table12[[#This Row],[Name]],V.Rd!$A:$B,2,FALSE)</f>
        <v>2140</v>
      </c>
      <c r="G3235" s="55">
        <f>VLOOKUP(Table12[[#This Row],[Name]],M.Rd!$A:$T,20,FALSE)</f>
        <v>30000</v>
      </c>
    </row>
    <row r="3236" spans="1:7" x14ac:dyDescent="0.25">
      <c r="A3236" s="44" t="s">
        <v>582</v>
      </c>
      <c r="B3236" s="49">
        <v>141</v>
      </c>
      <c r="C3236" s="49">
        <v>3</v>
      </c>
      <c r="D3236" s="46">
        <v>6060</v>
      </c>
      <c r="E3236" s="55">
        <f>VLOOKUP(Table12[[#This Row],[Name]],M.Rd!$A:$T,MATCH(Table12[[#This Row],[L.eff]],M.Rd!$C$2:$S$2)+2,FALSE)</f>
        <v>744</v>
      </c>
      <c r="F3236" s="55">
        <f>VLOOKUP(Table12[[#This Row],[Name]],V.Rd!$A:$B,2,FALSE)</f>
        <v>2140</v>
      </c>
      <c r="G3236" s="55">
        <f>VLOOKUP(Table12[[#This Row],[Name]],M.Rd!$A:$T,20,FALSE)</f>
        <v>30000</v>
      </c>
    </row>
    <row r="3237" spans="1:7" x14ac:dyDescent="0.25">
      <c r="A3237" s="44" t="s">
        <v>582</v>
      </c>
      <c r="B3237" s="49">
        <v>141</v>
      </c>
      <c r="C3237" s="49">
        <v>3.5</v>
      </c>
      <c r="D3237" s="46">
        <v>5950</v>
      </c>
      <c r="E3237" s="55">
        <f>VLOOKUP(Table12[[#This Row],[Name]],M.Rd!$A:$T,MATCH(Table12[[#This Row],[L.eff]],M.Rd!$C$2:$S$2)+2,FALSE)</f>
        <v>744</v>
      </c>
      <c r="F3237" s="55">
        <f>VLOOKUP(Table12[[#This Row],[Name]],V.Rd!$A:$B,2,FALSE)</f>
        <v>2140</v>
      </c>
      <c r="G3237" s="55">
        <f>VLOOKUP(Table12[[#This Row],[Name]],M.Rd!$A:$T,20,FALSE)</f>
        <v>30000</v>
      </c>
    </row>
    <row r="3238" spans="1:7" x14ac:dyDescent="0.25">
      <c r="A3238" s="44" t="s">
        <v>582</v>
      </c>
      <c r="B3238" s="49">
        <v>141</v>
      </c>
      <c r="C3238" s="49">
        <v>4</v>
      </c>
      <c r="D3238" s="46">
        <v>5820</v>
      </c>
      <c r="E3238" s="55">
        <f>VLOOKUP(Table12[[#This Row],[Name]],M.Rd!$A:$T,MATCH(Table12[[#This Row],[L.eff]],M.Rd!$C$2:$S$2)+2,FALSE)</f>
        <v>744</v>
      </c>
      <c r="F3238" s="55">
        <f>VLOOKUP(Table12[[#This Row],[Name]],V.Rd!$A:$B,2,FALSE)</f>
        <v>2140</v>
      </c>
      <c r="G3238" s="55">
        <f>VLOOKUP(Table12[[#This Row],[Name]],M.Rd!$A:$T,20,FALSE)</f>
        <v>30000</v>
      </c>
    </row>
    <row r="3239" spans="1:7" x14ac:dyDescent="0.25">
      <c r="A3239" s="44" t="s">
        <v>582</v>
      </c>
      <c r="B3239" s="49">
        <v>141</v>
      </c>
      <c r="C3239" s="49">
        <v>5</v>
      </c>
      <c r="D3239" s="46">
        <v>5500</v>
      </c>
      <c r="E3239" s="55">
        <f>VLOOKUP(Table12[[#This Row],[Name]],M.Rd!$A:$T,MATCH(Table12[[#This Row],[L.eff]],M.Rd!$C$2:$S$2)+2,FALSE)</f>
        <v>744</v>
      </c>
      <c r="F3239" s="55">
        <f>VLOOKUP(Table12[[#This Row],[Name]],V.Rd!$A:$B,2,FALSE)</f>
        <v>2140</v>
      </c>
      <c r="G3239" s="55">
        <f>VLOOKUP(Table12[[#This Row],[Name]],M.Rd!$A:$T,20,FALSE)</f>
        <v>30000</v>
      </c>
    </row>
    <row r="3240" spans="1:7" x14ac:dyDescent="0.25">
      <c r="A3240" s="44" t="s">
        <v>582</v>
      </c>
      <c r="B3240" s="49">
        <v>141</v>
      </c>
      <c r="C3240" s="49">
        <v>6</v>
      </c>
      <c r="D3240" s="46">
        <v>5090</v>
      </c>
      <c r="E3240" s="55">
        <f>VLOOKUP(Table12[[#This Row],[Name]],M.Rd!$A:$T,MATCH(Table12[[#This Row],[L.eff]],M.Rd!$C$2:$S$2)+2,FALSE)</f>
        <v>744</v>
      </c>
      <c r="F3240" s="55">
        <f>VLOOKUP(Table12[[#This Row],[Name]],V.Rd!$A:$B,2,FALSE)</f>
        <v>2140</v>
      </c>
      <c r="G3240" s="55">
        <f>VLOOKUP(Table12[[#This Row],[Name]],M.Rd!$A:$T,20,FALSE)</f>
        <v>30000</v>
      </c>
    </row>
    <row r="3241" spans="1:7" x14ac:dyDescent="0.25">
      <c r="A3241" s="44" t="s">
        <v>582</v>
      </c>
      <c r="B3241" s="49">
        <v>141</v>
      </c>
      <c r="C3241" s="49">
        <v>7</v>
      </c>
      <c r="D3241" s="46">
        <v>4570</v>
      </c>
      <c r="E3241" s="55">
        <f>VLOOKUP(Table12[[#This Row],[Name]],M.Rd!$A:$T,MATCH(Table12[[#This Row],[L.eff]],M.Rd!$C$2:$S$2)+2,FALSE)</f>
        <v>744</v>
      </c>
      <c r="F3241" s="55">
        <f>VLOOKUP(Table12[[#This Row],[Name]],V.Rd!$A:$B,2,FALSE)</f>
        <v>2140</v>
      </c>
      <c r="G3241" s="55">
        <f>VLOOKUP(Table12[[#This Row],[Name]],M.Rd!$A:$T,20,FALSE)</f>
        <v>30000</v>
      </c>
    </row>
    <row r="3242" spans="1:7" x14ac:dyDescent="0.25">
      <c r="A3242" s="44" t="s">
        <v>582</v>
      </c>
      <c r="B3242" s="49">
        <v>141</v>
      </c>
      <c r="C3242" s="49">
        <v>8</v>
      </c>
      <c r="D3242" s="46">
        <v>3990</v>
      </c>
      <c r="E3242" s="55">
        <f>VLOOKUP(Table12[[#This Row],[Name]],M.Rd!$A:$T,MATCH(Table12[[#This Row],[L.eff]],M.Rd!$C$2:$S$2)+2,FALSE)</f>
        <v>744</v>
      </c>
      <c r="F3242" s="55">
        <f>VLOOKUP(Table12[[#This Row],[Name]],V.Rd!$A:$B,2,FALSE)</f>
        <v>2140</v>
      </c>
      <c r="G3242" s="55">
        <f>VLOOKUP(Table12[[#This Row],[Name]],M.Rd!$A:$T,20,FALSE)</f>
        <v>30000</v>
      </c>
    </row>
    <row r="3243" spans="1:7" x14ac:dyDescent="0.25">
      <c r="A3243" s="44" t="s">
        <v>582</v>
      </c>
      <c r="B3243" s="49">
        <v>141</v>
      </c>
      <c r="C3243" s="49">
        <v>9</v>
      </c>
      <c r="D3243" s="46">
        <v>3420</v>
      </c>
      <c r="E3243" s="55">
        <f>VLOOKUP(Table12[[#This Row],[Name]],M.Rd!$A:$T,MATCH(Table12[[#This Row],[L.eff]],M.Rd!$C$2:$S$2)+2,FALSE)</f>
        <v>744</v>
      </c>
      <c r="F3243" s="55">
        <f>VLOOKUP(Table12[[#This Row],[Name]],V.Rd!$A:$B,2,FALSE)</f>
        <v>2140</v>
      </c>
      <c r="G3243" s="55">
        <f>VLOOKUP(Table12[[#This Row],[Name]],M.Rd!$A:$T,20,FALSE)</f>
        <v>30000</v>
      </c>
    </row>
    <row r="3244" spans="1:7" x14ac:dyDescent="0.25">
      <c r="A3244" s="44" t="s">
        <v>582</v>
      </c>
      <c r="B3244" s="49">
        <v>141</v>
      </c>
      <c r="C3244" s="49">
        <v>10</v>
      </c>
      <c r="D3244" s="46">
        <v>2920</v>
      </c>
      <c r="E3244" s="55">
        <f>VLOOKUP(Table12[[#This Row],[Name]],M.Rd!$A:$T,MATCH(Table12[[#This Row],[L.eff]],M.Rd!$C$2:$S$2)+2,FALSE)</f>
        <v>744</v>
      </c>
      <c r="F3244" s="55">
        <f>VLOOKUP(Table12[[#This Row],[Name]],V.Rd!$A:$B,2,FALSE)</f>
        <v>2140</v>
      </c>
      <c r="G3244" s="55">
        <f>VLOOKUP(Table12[[#This Row],[Name]],M.Rd!$A:$T,20,FALSE)</f>
        <v>30000</v>
      </c>
    </row>
    <row r="3245" spans="1:7" x14ac:dyDescent="0.25">
      <c r="A3245" s="44" t="s">
        <v>582</v>
      </c>
      <c r="B3245" s="49">
        <v>141</v>
      </c>
      <c r="C3245" s="49">
        <v>11</v>
      </c>
      <c r="D3245" s="46">
        <v>2510</v>
      </c>
      <c r="E3245" s="55">
        <f>VLOOKUP(Table12[[#This Row],[Name]],M.Rd!$A:$T,MATCH(Table12[[#This Row],[L.eff]],M.Rd!$C$2:$S$2)+2,FALSE)</f>
        <v>744</v>
      </c>
      <c r="F3245" s="55">
        <f>VLOOKUP(Table12[[#This Row],[Name]],V.Rd!$A:$B,2,FALSE)</f>
        <v>2140</v>
      </c>
      <c r="G3245" s="55">
        <f>VLOOKUP(Table12[[#This Row],[Name]],M.Rd!$A:$T,20,FALSE)</f>
        <v>30000</v>
      </c>
    </row>
    <row r="3246" spans="1:7" x14ac:dyDescent="0.25">
      <c r="A3246" s="44" t="s">
        <v>582</v>
      </c>
      <c r="B3246" s="49">
        <v>141</v>
      </c>
      <c r="C3246" s="49">
        <v>12</v>
      </c>
      <c r="D3246" s="46">
        <v>2160</v>
      </c>
      <c r="E3246" s="55">
        <f>VLOOKUP(Table12[[#This Row],[Name]],M.Rd!$A:$T,MATCH(Table12[[#This Row],[L.eff]],M.Rd!$C$2:$S$2)+2,FALSE)</f>
        <v>744</v>
      </c>
      <c r="F3246" s="55">
        <f>VLOOKUP(Table12[[#This Row],[Name]],V.Rd!$A:$B,2,FALSE)</f>
        <v>2140</v>
      </c>
      <c r="G3246" s="55">
        <f>VLOOKUP(Table12[[#This Row],[Name]],M.Rd!$A:$T,20,FALSE)</f>
        <v>30000</v>
      </c>
    </row>
    <row r="3247" spans="1:7" x14ac:dyDescent="0.25">
      <c r="A3247" s="44" t="s">
        <v>582</v>
      </c>
      <c r="B3247" s="49">
        <v>141</v>
      </c>
      <c r="C3247" s="49">
        <v>13</v>
      </c>
      <c r="D3247" s="46">
        <v>1880</v>
      </c>
      <c r="E3247" s="55">
        <f>VLOOKUP(Table12[[#This Row],[Name]],M.Rd!$A:$T,MATCH(Table12[[#This Row],[L.eff]],M.Rd!$C$2:$S$2)+2,FALSE)</f>
        <v>744</v>
      </c>
      <c r="F3247" s="55">
        <f>VLOOKUP(Table12[[#This Row],[Name]],V.Rd!$A:$B,2,FALSE)</f>
        <v>2140</v>
      </c>
      <c r="G3247" s="55">
        <f>VLOOKUP(Table12[[#This Row],[Name]],M.Rd!$A:$T,20,FALSE)</f>
        <v>30000</v>
      </c>
    </row>
    <row r="3248" spans="1:7" x14ac:dyDescent="0.25">
      <c r="A3248" s="44" t="s">
        <v>582</v>
      </c>
      <c r="B3248" s="49">
        <v>141</v>
      </c>
      <c r="C3248" s="49">
        <v>14</v>
      </c>
      <c r="D3248" s="46">
        <v>1640</v>
      </c>
      <c r="E3248" s="55">
        <f>VLOOKUP(Table12[[#This Row],[Name]],M.Rd!$A:$T,MATCH(Table12[[#This Row],[L.eff]],M.Rd!$C$2:$S$2)+2,FALSE)</f>
        <v>744</v>
      </c>
      <c r="F3248" s="55">
        <f>VLOOKUP(Table12[[#This Row],[Name]],V.Rd!$A:$B,2,FALSE)</f>
        <v>2140</v>
      </c>
      <c r="G3248" s="55">
        <f>VLOOKUP(Table12[[#This Row],[Name]],M.Rd!$A:$T,20,FALSE)</f>
        <v>30000</v>
      </c>
    </row>
    <row r="3249" spans="1:7" x14ac:dyDescent="0.25">
      <c r="A3249" s="43" t="s">
        <v>605</v>
      </c>
      <c r="B3249" s="48">
        <v>57.8</v>
      </c>
      <c r="C3249" s="48">
        <v>1</v>
      </c>
      <c r="D3249" s="47">
        <v>2090</v>
      </c>
      <c r="E3249" s="55">
        <f>VLOOKUP(Table12[[#This Row],[Name]],M.Rd!$A:$T,MATCH(Table12[[#This Row],[L.eff]],M.Rd!$C$2:$S$2)+2,FALSE)</f>
        <v>255</v>
      </c>
      <c r="F3249" s="55">
        <f>VLOOKUP(Table12[[#This Row],[Name]],V.Rd!$A:$B,2,FALSE)</f>
        <v>880</v>
      </c>
      <c r="G3249" s="55">
        <f>VLOOKUP(Table12[[#This Row],[Name]],M.Rd!$A:$T,20,FALSE)</f>
        <v>13200</v>
      </c>
    </row>
    <row r="3250" spans="1:7" x14ac:dyDescent="0.25">
      <c r="A3250" s="44" t="s">
        <v>605</v>
      </c>
      <c r="B3250" s="49">
        <v>57.8</v>
      </c>
      <c r="C3250" s="49">
        <v>1.5</v>
      </c>
      <c r="D3250" s="46">
        <v>2090</v>
      </c>
      <c r="E3250" s="55">
        <f>VLOOKUP(Table12[[#This Row],[Name]],M.Rd!$A:$T,MATCH(Table12[[#This Row],[L.eff]],M.Rd!$C$2:$S$2)+2,FALSE)</f>
        <v>255</v>
      </c>
      <c r="F3250" s="55">
        <f>VLOOKUP(Table12[[#This Row],[Name]],V.Rd!$A:$B,2,FALSE)</f>
        <v>880</v>
      </c>
      <c r="G3250" s="55">
        <f>VLOOKUP(Table12[[#This Row],[Name]],M.Rd!$A:$T,20,FALSE)</f>
        <v>13200</v>
      </c>
    </row>
    <row r="3251" spans="1:7" x14ac:dyDescent="0.25">
      <c r="A3251" s="44" t="s">
        <v>605</v>
      </c>
      <c r="B3251" s="49">
        <v>57.8</v>
      </c>
      <c r="C3251" s="49">
        <v>2</v>
      </c>
      <c r="D3251" s="46">
        <v>2080</v>
      </c>
      <c r="E3251" s="55">
        <f>VLOOKUP(Table12[[#This Row],[Name]],M.Rd!$A:$T,MATCH(Table12[[#This Row],[L.eff]],M.Rd!$C$2:$S$2)+2,FALSE)</f>
        <v>255</v>
      </c>
      <c r="F3251" s="55">
        <f>VLOOKUP(Table12[[#This Row],[Name]],V.Rd!$A:$B,2,FALSE)</f>
        <v>880</v>
      </c>
      <c r="G3251" s="55">
        <f>VLOOKUP(Table12[[#This Row],[Name]],M.Rd!$A:$T,20,FALSE)</f>
        <v>13200</v>
      </c>
    </row>
    <row r="3252" spans="1:7" x14ac:dyDescent="0.25">
      <c r="A3252" s="44" t="s">
        <v>605</v>
      </c>
      <c r="B3252" s="49">
        <v>57.8</v>
      </c>
      <c r="C3252" s="49">
        <v>2.5</v>
      </c>
      <c r="D3252" s="46">
        <v>2050</v>
      </c>
      <c r="E3252" s="55">
        <f>VLOOKUP(Table12[[#This Row],[Name]],M.Rd!$A:$T,MATCH(Table12[[#This Row],[L.eff]],M.Rd!$C$2:$S$2)+2,FALSE)</f>
        <v>255</v>
      </c>
      <c r="F3252" s="55">
        <f>VLOOKUP(Table12[[#This Row],[Name]],V.Rd!$A:$B,2,FALSE)</f>
        <v>880</v>
      </c>
      <c r="G3252" s="55">
        <f>VLOOKUP(Table12[[#This Row],[Name]],M.Rd!$A:$T,20,FALSE)</f>
        <v>13200</v>
      </c>
    </row>
    <row r="3253" spans="1:7" x14ac:dyDescent="0.25">
      <c r="A3253" s="44" t="s">
        <v>605</v>
      </c>
      <c r="B3253" s="49">
        <v>57.8</v>
      </c>
      <c r="C3253" s="49">
        <v>3</v>
      </c>
      <c r="D3253" s="46">
        <v>2020</v>
      </c>
      <c r="E3253" s="55">
        <f>VLOOKUP(Table12[[#This Row],[Name]],M.Rd!$A:$T,MATCH(Table12[[#This Row],[L.eff]],M.Rd!$C$2:$S$2)+2,FALSE)</f>
        <v>255</v>
      </c>
      <c r="F3253" s="55">
        <f>VLOOKUP(Table12[[#This Row],[Name]],V.Rd!$A:$B,2,FALSE)</f>
        <v>880</v>
      </c>
      <c r="G3253" s="55">
        <f>VLOOKUP(Table12[[#This Row],[Name]],M.Rd!$A:$T,20,FALSE)</f>
        <v>13200</v>
      </c>
    </row>
    <row r="3254" spans="1:7" x14ac:dyDescent="0.25">
      <c r="A3254" s="44" t="s">
        <v>605</v>
      </c>
      <c r="B3254" s="49">
        <v>57.8</v>
      </c>
      <c r="C3254" s="49">
        <v>3.5</v>
      </c>
      <c r="D3254" s="46">
        <v>1990</v>
      </c>
      <c r="E3254" s="55">
        <f>VLOOKUP(Table12[[#This Row],[Name]],M.Rd!$A:$T,MATCH(Table12[[#This Row],[L.eff]],M.Rd!$C$2:$S$2)+2,FALSE)</f>
        <v>255</v>
      </c>
      <c r="F3254" s="55">
        <f>VLOOKUP(Table12[[#This Row],[Name]],V.Rd!$A:$B,2,FALSE)</f>
        <v>880</v>
      </c>
      <c r="G3254" s="55">
        <f>VLOOKUP(Table12[[#This Row],[Name]],M.Rd!$A:$T,20,FALSE)</f>
        <v>13200</v>
      </c>
    </row>
    <row r="3255" spans="1:7" x14ac:dyDescent="0.25">
      <c r="A3255" s="44" t="s">
        <v>605</v>
      </c>
      <c r="B3255" s="49">
        <v>57.8</v>
      </c>
      <c r="C3255" s="49">
        <v>4</v>
      </c>
      <c r="D3255" s="46">
        <v>1960</v>
      </c>
      <c r="E3255" s="55">
        <f>VLOOKUP(Table12[[#This Row],[Name]],M.Rd!$A:$T,MATCH(Table12[[#This Row],[L.eff]],M.Rd!$C$2:$S$2)+2,FALSE)</f>
        <v>255</v>
      </c>
      <c r="F3255" s="55">
        <f>VLOOKUP(Table12[[#This Row],[Name]],V.Rd!$A:$B,2,FALSE)</f>
        <v>880</v>
      </c>
      <c r="G3255" s="55">
        <f>VLOOKUP(Table12[[#This Row],[Name]],M.Rd!$A:$T,20,FALSE)</f>
        <v>13200</v>
      </c>
    </row>
    <row r="3256" spans="1:7" x14ac:dyDescent="0.25">
      <c r="A3256" s="44" t="s">
        <v>605</v>
      </c>
      <c r="B3256" s="49">
        <v>57.8</v>
      </c>
      <c r="C3256" s="49">
        <v>5</v>
      </c>
      <c r="D3256" s="46">
        <v>1890</v>
      </c>
      <c r="E3256" s="55">
        <f>VLOOKUP(Table12[[#This Row],[Name]],M.Rd!$A:$T,MATCH(Table12[[#This Row],[L.eff]],M.Rd!$C$2:$S$2)+2,FALSE)</f>
        <v>255</v>
      </c>
      <c r="F3256" s="55">
        <f>VLOOKUP(Table12[[#This Row],[Name]],V.Rd!$A:$B,2,FALSE)</f>
        <v>880</v>
      </c>
      <c r="G3256" s="55">
        <f>VLOOKUP(Table12[[#This Row],[Name]],M.Rd!$A:$T,20,FALSE)</f>
        <v>13200</v>
      </c>
    </row>
    <row r="3257" spans="1:7" x14ac:dyDescent="0.25">
      <c r="A3257" s="44" t="s">
        <v>605</v>
      </c>
      <c r="B3257" s="49">
        <v>57.8</v>
      </c>
      <c r="C3257" s="49">
        <v>6</v>
      </c>
      <c r="D3257" s="46">
        <v>1800</v>
      </c>
      <c r="E3257" s="55">
        <f>VLOOKUP(Table12[[#This Row],[Name]],M.Rd!$A:$T,MATCH(Table12[[#This Row],[L.eff]],M.Rd!$C$2:$S$2)+2,FALSE)</f>
        <v>255</v>
      </c>
      <c r="F3257" s="55">
        <f>VLOOKUP(Table12[[#This Row],[Name]],V.Rd!$A:$B,2,FALSE)</f>
        <v>880</v>
      </c>
      <c r="G3257" s="55">
        <f>VLOOKUP(Table12[[#This Row],[Name]],M.Rd!$A:$T,20,FALSE)</f>
        <v>13200</v>
      </c>
    </row>
    <row r="3258" spans="1:7" x14ac:dyDescent="0.25">
      <c r="A3258" s="44" t="s">
        <v>605</v>
      </c>
      <c r="B3258" s="49">
        <v>57.8</v>
      </c>
      <c r="C3258" s="49">
        <v>7</v>
      </c>
      <c r="D3258" s="46">
        <v>1680</v>
      </c>
      <c r="E3258" s="55">
        <f>VLOOKUP(Table12[[#This Row],[Name]],M.Rd!$A:$T,MATCH(Table12[[#This Row],[L.eff]],M.Rd!$C$2:$S$2)+2,FALSE)</f>
        <v>255</v>
      </c>
      <c r="F3258" s="55">
        <f>VLOOKUP(Table12[[#This Row],[Name]],V.Rd!$A:$B,2,FALSE)</f>
        <v>880</v>
      </c>
      <c r="G3258" s="55">
        <f>VLOOKUP(Table12[[#This Row],[Name]],M.Rd!$A:$T,20,FALSE)</f>
        <v>13200</v>
      </c>
    </row>
    <row r="3259" spans="1:7" x14ac:dyDescent="0.25">
      <c r="A3259" s="44" t="s">
        <v>605</v>
      </c>
      <c r="B3259" s="49">
        <v>57.8</v>
      </c>
      <c r="C3259" s="49">
        <v>8</v>
      </c>
      <c r="D3259" s="46">
        <v>1530</v>
      </c>
      <c r="E3259" s="55">
        <f>VLOOKUP(Table12[[#This Row],[Name]],M.Rd!$A:$T,MATCH(Table12[[#This Row],[L.eff]],M.Rd!$C$2:$S$2)+2,FALSE)</f>
        <v>255</v>
      </c>
      <c r="F3259" s="55">
        <f>VLOOKUP(Table12[[#This Row],[Name]],V.Rd!$A:$B,2,FALSE)</f>
        <v>880</v>
      </c>
      <c r="G3259" s="55">
        <f>VLOOKUP(Table12[[#This Row],[Name]],M.Rd!$A:$T,20,FALSE)</f>
        <v>13200</v>
      </c>
    </row>
    <row r="3260" spans="1:7" x14ac:dyDescent="0.25">
      <c r="A3260" s="44" t="s">
        <v>605</v>
      </c>
      <c r="B3260" s="49">
        <v>57.8</v>
      </c>
      <c r="C3260" s="49">
        <v>9</v>
      </c>
      <c r="D3260" s="46">
        <v>1370</v>
      </c>
      <c r="E3260" s="55">
        <f>VLOOKUP(Table12[[#This Row],[Name]],M.Rd!$A:$T,MATCH(Table12[[#This Row],[L.eff]],M.Rd!$C$2:$S$2)+2,FALSE)</f>
        <v>255</v>
      </c>
      <c r="F3260" s="55">
        <f>VLOOKUP(Table12[[#This Row],[Name]],V.Rd!$A:$B,2,FALSE)</f>
        <v>880</v>
      </c>
      <c r="G3260" s="55">
        <f>VLOOKUP(Table12[[#This Row],[Name]],M.Rd!$A:$T,20,FALSE)</f>
        <v>13200</v>
      </c>
    </row>
    <row r="3261" spans="1:7" x14ac:dyDescent="0.25">
      <c r="A3261" s="44" t="s">
        <v>605</v>
      </c>
      <c r="B3261" s="49">
        <v>57.8</v>
      </c>
      <c r="C3261" s="49">
        <v>10</v>
      </c>
      <c r="D3261" s="46">
        <v>1210</v>
      </c>
      <c r="E3261" s="55">
        <f>VLOOKUP(Table12[[#This Row],[Name]],M.Rd!$A:$T,MATCH(Table12[[#This Row],[L.eff]],M.Rd!$C$2:$S$2)+2,FALSE)</f>
        <v>255</v>
      </c>
      <c r="F3261" s="55">
        <f>VLOOKUP(Table12[[#This Row],[Name]],V.Rd!$A:$B,2,FALSE)</f>
        <v>880</v>
      </c>
      <c r="G3261" s="55">
        <f>VLOOKUP(Table12[[#This Row],[Name]],M.Rd!$A:$T,20,FALSE)</f>
        <v>13200</v>
      </c>
    </row>
    <row r="3262" spans="1:7" x14ac:dyDescent="0.25">
      <c r="A3262" s="44" t="s">
        <v>605</v>
      </c>
      <c r="B3262" s="49">
        <v>57.8</v>
      </c>
      <c r="C3262" s="49">
        <v>11</v>
      </c>
      <c r="D3262" s="46">
        <v>1060</v>
      </c>
      <c r="E3262" s="55">
        <f>VLOOKUP(Table12[[#This Row],[Name]],M.Rd!$A:$T,MATCH(Table12[[#This Row],[L.eff]],M.Rd!$C$2:$S$2)+2,FALSE)</f>
        <v>255</v>
      </c>
      <c r="F3262" s="55">
        <f>VLOOKUP(Table12[[#This Row],[Name]],V.Rd!$A:$B,2,FALSE)</f>
        <v>880</v>
      </c>
      <c r="G3262" s="55">
        <f>VLOOKUP(Table12[[#This Row],[Name]],M.Rd!$A:$T,20,FALSE)</f>
        <v>13200</v>
      </c>
    </row>
    <row r="3263" spans="1:7" x14ac:dyDescent="0.25">
      <c r="A3263" s="44" t="s">
        <v>605</v>
      </c>
      <c r="B3263" s="49">
        <v>57.8</v>
      </c>
      <c r="C3263" s="49">
        <v>12</v>
      </c>
      <c r="D3263" s="46">
        <v>925</v>
      </c>
      <c r="E3263" s="55">
        <f>VLOOKUP(Table12[[#This Row],[Name]],M.Rd!$A:$T,MATCH(Table12[[#This Row],[L.eff]],M.Rd!$C$2:$S$2)+2,FALSE)</f>
        <v>255</v>
      </c>
      <c r="F3263" s="55">
        <f>VLOOKUP(Table12[[#This Row],[Name]],V.Rd!$A:$B,2,FALSE)</f>
        <v>880</v>
      </c>
      <c r="G3263" s="55">
        <f>VLOOKUP(Table12[[#This Row],[Name]],M.Rd!$A:$T,20,FALSE)</f>
        <v>13200</v>
      </c>
    </row>
    <row r="3264" spans="1:7" x14ac:dyDescent="0.25">
      <c r="A3264" s="44" t="s">
        <v>605</v>
      </c>
      <c r="B3264" s="49">
        <v>57.8</v>
      </c>
      <c r="C3264" s="49">
        <v>13</v>
      </c>
      <c r="D3264" s="46">
        <v>812</v>
      </c>
      <c r="E3264" s="55">
        <f>VLOOKUP(Table12[[#This Row],[Name]],M.Rd!$A:$T,MATCH(Table12[[#This Row],[L.eff]],M.Rd!$C$2:$S$2)+2,FALSE)</f>
        <v>255</v>
      </c>
      <c r="F3264" s="55">
        <f>VLOOKUP(Table12[[#This Row],[Name]],V.Rd!$A:$B,2,FALSE)</f>
        <v>880</v>
      </c>
      <c r="G3264" s="55">
        <f>VLOOKUP(Table12[[#This Row],[Name]],M.Rd!$A:$T,20,FALSE)</f>
        <v>13200</v>
      </c>
    </row>
    <row r="3265" spans="1:7" x14ac:dyDescent="0.25">
      <c r="A3265" s="44" t="s">
        <v>605</v>
      </c>
      <c r="B3265" s="49">
        <v>57.8</v>
      </c>
      <c r="C3265" s="49">
        <v>14</v>
      </c>
      <c r="D3265" s="46">
        <v>715</v>
      </c>
      <c r="E3265" s="55">
        <f>VLOOKUP(Table12[[#This Row],[Name]],M.Rd!$A:$T,MATCH(Table12[[#This Row],[L.eff]],M.Rd!$C$2:$S$2)+2,FALSE)</f>
        <v>255</v>
      </c>
      <c r="F3265" s="55">
        <f>VLOOKUP(Table12[[#This Row],[Name]],V.Rd!$A:$B,2,FALSE)</f>
        <v>880</v>
      </c>
      <c r="G3265" s="55">
        <f>VLOOKUP(Table12[[#This Row],[Name]],M.Rd!$A:$T,20,FALSE)</f>
        <v>13200</v>
      </c>
    </row>
    <row r="3266" spans="1:7" x14ac:dyDescent="0.25">
      <c r="A3266" s="43" t="s">
        <v>606</v>
      </c>
      <c r="B3266" s="48">
        <v>72.8</v>
      </c>
      <c r="C3266" s="48">
        <v>1</v>
      </c>
      <c r="D3266" s="47">
        <v>3020</v>
      </c>
      <c r="E3266" s="55">
        <f>VLOOKUP(Table12[[#This Row],[Name]],M.Rd!$A:$T,MATCH(Table12[[#This Row],[L.eff]],M.Rd!$C$2:$S$2)+2,FALSE)</f>
        <v>397</v>
      </c>
      <c r="F3266" s="55">
        <f>VLOOKUP(Table12[[#This Row],[Name]],V.Rd!$A:$B,2,FALSE)</f>
        <v>1110</v>
      </c>
      <c r="G3266" s="55">
        <f>VLOOKUP(Table12[[#This Row],[Name]],M.Rd!$A:$T,20,FALSE)</f>
        <v>16400</v>
      </c>
    </row>
    <row r="3267" spans="1:7" x14ac:dyDescent="0.25">
      <c r="A3267" s="44" t="s">
        <v>606</v>
      </c>
      <c r="B3267" s="49">
        <v>72.8</v>
      </c>
      <c r="C3267" s="49">
        <v>1.5</v>
      </c>
      <c r="D3267" s="46">
        <v>3020</v>
      </c>
      <c r="E3267" s="55">
        <f>VLOOKUP(Table12[[#This Row],[Name]],M.Rd!$A:$T,MATCH(Table12[[#This Row],[L.eff]],M.Rd!$C$2:$S$2)+2,FALSE)</f>
        <v>397</v>
      </c>
      <c r="F3267" s="55">
        <f>VLOOKUP(Table12[[#This Row],[Name]],V.Rd!$A:$B,2,FALSE)</f>
        <v>1110</v>
      </c>
      <c r="G3267" s="55">
        <f>VLOOKUP(Table12[[#This Row],[Name]],M.Rd!$A:$T,20,FALSE)</f>
        <v>16400</v>
      </c>
    </row>
    <row r="3268" spans="1:7" x14ac:dyDescent="0.25">
      <c r="A3268" s="44" t="s">
        <v>606</v>
      </c>
      <c r="B3268" s="49">
        <v>72.8</v>
      </c>
      <c r="C3268" s="49">
        <v>2</v>
      </c>
      <c r="D3268" s="46">
        <v>2990</v>
      </c>
      <c r="E3268" s="55">
        <f>VLOOKUP(Table12[[#This Row],[Name]],M.Rd!$A:$T,MATCH(Table12[[#This Row],[L.eff]],M.Rd!$C$2:$S$2)+2,FALSE)</f>
        <v>397</v>
      </c>
      <c r="F3268" s="55">
        <f>VLOOKUP(Table12[[#This Row],[Name]],V.Rd!$A:$B,2,FALSE)</f>
        <v>1110</v>
      </c>
      <c r="G3268" s="55">
        <f>VLOOKUP(Table12[[#This Row],[Name]],M.Rd!$A:$T,20,FALSE)</f>
        <v>16400</v>
      </c>
    </row>
    <row r="3269" spans="1:7" x14ac:dyDescent="0.25">
      <c r="A3269" s="44" t="s">
        <v>606</v>
      </c>
      <c r="B3269" s="49">
        <v>72.8</v>
      </c>
      <c r="C3269" s="49">
        <v>2.5</v>
      </c>
      <c r="D3269" s="46">
        <v>2950</v>
      </c>
      <c r="E3269" s="55">
        <f>VLOOKUP(Table12[[#This Row],[Name]],M.Rd!$A:$T,MATCH(Table12[[#This Row],[L.eff]],M.Rd!$C$2:$S$2)+2,FALSE)</f>
        <v>397</v>
      </c>
      <c r="F3269" s="55">
        <f>VLOOKUP(Table12[[#This Row],[Name]],V.Rd!$A:$B,2,FALSE)</f>
        <v>1110</v>
      </c>
      <c r="G3269" s="55">
        <f>VLOOKUP(Table12[[#This Row],[Name]],M.Rd!$A:$T,20,FALSE)</f>
        <v>16400</v>
      </c>
    </row>
    <row r="3270" spans="1:7" x14ac:dyDescent="0.25">
      <c r="A3270" s="44" t="s">
        <v>606</v>
      </c>
      <c r="B3270" s="49">
        <v>72.8</v>
      </c>
      <c r="C3270" s="49">
        <v>3</v>
      </c>
      <c r="D3270" s="46">
        <v>2900</v>
      </c>
      <c r="E3270" s="55">
        <f>VLOOKUP(Table12[[#This Row],[Name]],M.Rd!$A:$T,MATCH(Table12[[#This Row],[L.eff]],M.Rd!$C$2:$S$2)+2,FALSE)</f>
        <v>397</v>
      </c>
      <c r="F3270" s="55">
        <f>VLOOKUP(Table12[[#This Row],[Name]],V.Rd!$A:$B,2,FALSE)</f>
        <v>1110</v>
      </c>
      <c r="G3270" s="55">
        <f>VLOOKUP(Table12[[#This Row],[Name]],M.Rd!$A:$T,20,FALSE)</f>
        <v>16400</v>
      </c>
    </row>
    <row r="3271" spans="1:7" x14ac:dyDescent="0.25">
      <c r="A3271" s="44" t="s">
        <v>606</v>
      </c>
      <c r="B3271" s="49">
        <v>72.8</v>
      </c>
      <c r="C3271" s="49">
        <v>3.5</v>
      </c>
      <c r="D3271" s="46">
        <v>2860</v>
      </c>
      <c r="E3271" s="55">
        <f>VLOOKUP(Table12[[#This Row],[Name]],M.Rd!$A:$T,MATCH(Table12[[#This Row],[L.eff]],M.Rd!$C$2:$S$2)+2,FALSE)</f>
        <v>397</v>
      </c>
      <c r="F3271" s="55">
        <f>VLOOKUP(Table12[[#This Row],[Name]],V.Rd!$A:$B,2,FALSE)</f>
        <v>1110</v>
      </c>
      <c r="G3271" s="55">
        <f>VLOOKUP(Table12[[#This Row],[Name]],M.Rd!$A:$T,20,FALSE)</f>
        <v>16400</v>
      </c>
    </row>
    <row r="3272" spans="1:7" x14ac:dyDescent="0.25">
      <c r="A3272" s="44" t="s">
        <v>606</v>
      </c>
      <c r="B3272" s="49">
        <v>72.8</v>
      </c>
      <c r="C3272" s="49">
        <v>4</v>
      </c>
      <c r="D3272" s="46">
        <v>2800</v>
      </c>
      <c r="E3272" s="55">
        <f>VLOOKUP(Table12[[#This Row],[Name]],M.Rd!$A:$T,MATCH(Table12[[#This Row],[L.eff]],M.Rd!$C$2:$S$2)+2,FALSE)</f>
        <v>397</v>
      </c>
      <c r="F3272" s="55">
        <f>VLOOKUP(Table12[[#This Row],[Name]],V.Rd!$A:$B,2,FALSE)</f>
        <v>1110</v>
      </c>
      <c r="G3272" s="55">
        <f>VLOOKUP(Table12[[#This Row],[Name]],M.Rd!$A:$T,20,FALSE)</f>
        <v>16400</v>
      </c>
    </row>
    <row r="3273" spans="1:7" x14ac:dyDescent="0.25">
      <c r="A3273" s="44" t="s">
        <v>606</v>
      </c>
      <c r="B3273" s="49">
        <v>72.8</v>
      </c>
      <c r="C3273" s="49">
        <v>5</v>
      </c>
      <c r="D3273" s="46">
        <v>2680</v>
      </c>
      <c r="E3273" s="55">
        <f>VLOOKUP(Table12[[#This Row],[Name]],M.Rd!$A:$T,MATCH(Table12[[#This Row],[L.eff]],M.Rd!$C$2:$S$2)+2,FALSE)</f>
        <v>397</v>
      </c>
      <c r="F3273" s="55">
        <f>VLOOKUP(Table12[[#This Row],[Name]],V.Rd!$A:$B,2,FALSE)</f>
        <v>1110</v>
      </c>
      <c r="G3273" s="55">
        <f>VLOOKUP(Table12[[#This Row],[Name]],M.Rd!$A:$T,20,FALSE)</f>
        <v>16400</v>
      </c>
    </row>
    <row r="3274" spans="1:7" x14ac:dyDescent="0.25">
      <c r="A3274" s="44" t="s">
        <v>606</v>
      </c>
      <c r="B3274" s="49">
        <v>72.8</v>
      </c>
      <c r="C3274" s="49">
        <v>6</v>
      </c>
      <c r="D3274" s="46">
        <v>2520</v>
      </c>
      <c r="E3274" s="55">
        <f>VLOOKUP(Table12[[#This Row],[Name]],M.Rd!$A:$T,MATCH(Table12[[#This Row],[L.eff]],M.Rd!$C$2:$S$2)+2,FALSE)</f>
        <v>397</v>
      </c>
      <c r="F3274" s="55">
        <f>VLOOKUP(Table12[[#This Row],[Name]],V.Rd!$A:$B,2,FALSE)</f>
        <v>1110</v>
      </c>
      <c r="G3274" s="55">
        <f>VLOOKUP(Table12[[#This Row],[Name]],M.Rd!$A:$T,20,FALSE)</f>
        <v>16400</v>
      </c>
    </row>
    <row r="3275" spans="1:7" x14ac:dyDescent="0.25">
      <c r="A3275" s="44" t="s">
        <v>606</v>
      </c>
      <c r="B3275" s="49">
        <v>72.8</v>
      </c>
      <c r="C3275" s="49">
        <v>7</v>
      </c>
      <c r="D3275" s="46">
        <v>2310</v>
      </c>
      <c r="E3275" s="55">
        <f>VLOOKUP(Table12[[#This Row],[Name]],M.Rd!$A:$T,MATCH(Table12[[#This Row],[L.eff]],M.Rd!$C$2:$S$2)+2,FALSE)</f>
        <v>397</v>
      </c>
      <c r="F3275" s="55">
        <f>VLOOKUP(Table12[[#This Row],[Name]],V.Rd!$A:$B,2,FALSE)</f>
        <v>1110</v>
      </c>
      <c r="G3275" s="55">
        <f>VLOOKUP(Table12[[#This Row],[Name]],M.Rd!$A:$T,20,FALSE)</f>
        <v>16400</v>
      </c>
    </row>
    <row r="3276" spans="1:7" x14ac:dyDescent="0.25">
      <c r="A3276" s="44" t="s">
        <v>606</v>
      </c>
      <c r="B3276" s="49">
        <v>72.8</v>
      </c>
      <c r="C3276" s="49">
        <v>8</v>
      </c>
      <c r="D3276" s="46">
        <v>2070</v>
      </c>
      <c r="E3276" s="55">
        <f>VLOOKUP(Table12[[#This Row],[Name]],M.Rd!$A:$T,MATCH(Table12[[#This Row],[L.eff]],M.Rd!$C$2:$S$2)+2,FALSE)</f>
        <v>397</v>
      </c>
      <c r="F3276" s="55">
        <f>VLOOKUP(Table12[[#This Row],[Name]],V.Rd!$A:$B,2,FALSE)</f>
        <v>1110</v>
      </c>
      <c r="G3276" s="55">
        <f>VLOOKUP(Table12[[#This Row],[Name]],M.Rd!$A:$T,20,FALSE)</f>
        <v>16400</v>
      </c>
    </row>
    <row r="3277" spans="1:7" x14ac:dyDescent="0.25">
      <c r="A3277" s="44" t="s">
        <v>606</v>
      </c>
      <c r="B3277" s="49">
        <v>72.8</v>
      </c>
      <c r="C3277" s="49">
        <v>9</v>
      </c>
      <c r="D3277" s="46">
        <v>1810</v>
      </c>
      <c r="E3277" s="55">
        <f>VLOOKUP(Table12[[#This Row],[Name]],M.Rd!$A:$T,MATCH(Table12[[#This Row],[L.eff]],M.Rd!$C$2:$S$2)+2,FALSE)</f>
        <v>397</v>
      </c>
      <c r="F3277" s="55">
        <f>VLOOKUP(Table12[[#This Row],[Name]],V.Rd!$A:$B,2,FALSE)</f>
        <v>1110</v>
      </c>
      <c r="G3277" s="55">
        <f>VLOOKUP(Table12[[#This Row],[Name]],M.Rd!$A:$T,20,FALSE)</f>
        <v>16400</v>
      </c>
    </row>
    <row r="3278" spans="1:7" x14ac:dyDescent="0.25">
      <c r="A3278" s="44" t="s">
        <v>606</v>
      </c>
      <c r="B3278" s="49">
        <v>72.8</v>
      </c>
      <c r="C3278" s="49">
        <v>10</v>
      </c>
      <c r="D3278" s="46">
        <v>1570</v>
      </c>
      <c r="E3278" s="55">
        <f>VLOOKUP(Table12[[#This Row],[Name]],M.Rd!$A:$T,MATCH(Table12[[#This Row],[L.eff]],M.Rd!$C$2:$S$2)+2,FALSE)</f>
        <v>397</v>
      </c>
      <c r="F3278" s="55">
        <f>VLOOKUP(Table12[[#This Row],[Name]],V.Rd!$A:$B,2,FALSE)</f>
        <v>1110</v>
      </c>
      <c r="G3278" s="55">
        <f>VLOOKUP(Table12[[#This Row],[Name]],M.Rd!$A:$T,20,FALSE)</f>
        <v>16400</v>
      </c>
    </row>
    <row r="3279" spans="1:7" x14ac:dyDescent="0.25">
      <c r="A3279" s="44" t="s">
        <v>606</v>
      </c>
      <c r="B3279" s="49">
        <v>72.8</v>
      </c>
      <c r="C3279" s="49">
        <v>11</v>
      </c>
      <c r="D3279" s="46">
        <v>1360</v>
      </c>
      <c r="E3279" s="55">
        <f>VLOOKUP(Table12[[#This Row],[Name]],M.Rd!$A:$T,MATCH(Table12[[#This Row],[L.eff]],M.Rd!$C$2:$S$2)+2,FALSE)</f>
        <v>397</v>
      </c>
      <c r="F3279" s="55">
        <f>VLOOKUP(Table12[[#This Row],[Name]],V.Rd!$A:$B,2,FALSE)</f>
        <v>1110</v>
      </c>
      <c r="G3279" s="55">
        <f>VLOOKUP(Table12[[#This Row],[Name]],M.Rd!$A:$T,20,FALSE)</f>
        <v>16400</v>
      </c>
    </row>
    <row r="3280" spans="1:7" x14ac:dyDescent="0.25">
      <c r="A3280" s="44" t="s">
        <v>606</v>
      </c>
      <c r="B3280" s="49">
        <v>72.8</v>
      </c>
      <c r="C3280" s="49">
        <v>12</v>
      </c>
      <c r="D3280" s="46">
        <v>1180</v>
      </c>
      <c r="E3280" s="55">
        <f>VLOOKUP(Table12[[#This Row],[Name]],M.Rd!$A:$T,MATCH(Table12[[#This Row],[L.eff]],M.Rd!$C$2:$S$2)+2,FALSE)</f>
        <v>397</v>
      </c>
      <c r="F3280" s="55">
        <f>VLOOKUP(Table12[[#This Row],[Name]],V.Rd!$A:$B,2,FALSE)</f>
        <v>1110</v>
      </c>
      <c r="G3280" s="55">
        <f>VLOOKUP(Table12[[#This Row],[Name]],M.Rd!$A:$T,20,FALSE)</f>
        <v>16400</v>
      </c>
    </row>
    <row r="3281" spans="1:7" x14ac:dyDescent="0.25">
      <c r="A3281" s="44" t="s">
        <v>606</v>
      </c>
      <c r="B3281" s="49">
        <v>72.8</v>
      </c>
      <c r="C3281" s="49">
        <v>13</v>
      </c>
      <c r="D3281" s="46">
        <v>1030</v>
      </c>
      <c r="E3281" s="55">
        <f>VLOOKUP(Table12[[#This Row],[Name]],M.Rd!$A:$T,MATCH(Table12[[#This Row],[L.eff]],M.Rd!$C$2:$S$2)+2,FALSE)</f>
        <v>397</v>
      </c>
      <c r="F3281" s="55">
        <f>VLOOKUP(Table12[[#This Row],[Name]],V.Rd!$A:$B,2,FALSE)</f>
        <v>1110</v>
      </c>
      <c r="G3281" s="55">
        <f>VLOOKUP(Table12[[#This Row],[Name]],M.Rd!$A:$T,20,FALSE)</f>
        <v>16400</v>
      </c>
    </row>
    <row r="3282" spans="1:7" x14ac:dyDescent="0.25">
      <c r="A3282" s="44" t="s">
        <v>606</v>
      </c>
      <c r="B3282" s="49">
        <v>72.8</v>
      </c>
      <c r="C3282" s="49">
        <v>14</v>
      </c>
      <c r="D3282" s="46">
        <v>901</v>
      </c>
      <c r="E3282" s="55">
        <f>VLOOKUP(Table12[[#This Row],[Name]],M.Rd!$A:$T,MATCH(Table12[[#This Row],[L.eff]],M.Rd!$C$2:$S$2)+2,FALSE)</f>
        <v>397</v>
      </c>
      <c r="F3282" s="55">
        <f>VLOOKUP(Table12[[#This Row],[Name]],V.Rd!$A:$B,2,FALSE)</f>
        <v>1110</v>
      </c>
      <c r="G3282" s="55">
        <f>VLOOKUP(Table12[[#This Row],[Name]],M.Rd!$A:$T,20,FALSE)</f>
        <v>16400</v>
      </c>
    </row>
    <row r="3283" spans="1:7" x14ac:dyDescent="0.25">
      <c r="A3283" s="43" t="s">
        <v>609</v>
      </c>
      <c r="B3283" s="48">
        <v>90.2</v>
      </c>
      <c r="C3283" s="48">
        <v>1</v>
      </c>
      <c r="D3283" s="47">
        <v>3840</v>
      </c>
      <c r="E3283" s="55">
        <f>VLOOKUP(Table12[[#This Row],[Name]],M.Rd!$A:$T,MATCH(Table12[[#This Row],[L.eff]],M.Rd!$C$2:$S$2)+2,FALSE)</f>
        <v>525</v>
      </c>
      <c r="F3283" s="55">
        <f>VLOOKUP(Table12[[#This Row],[Name]],V.Rd!$A:$B,2,FALSE)</f>
        <v>1570</v>
      </c>
      <c r="G3283" s="55">
        <f>VLOOKUP(Table12[[#This Row],[Name]],M.Rd!$A:$T,20,FALSE)</f>
        <v>23900</v>
      </c>
    </row>
    <row r="3284" spans="1:7" x14ac:dyDescent="0.25">
      <c r="A3284" s="44" t="s">
        <v>609</v>
      </c>
      <c r="B3284" s="49">
        <v>90.2</v>
      </c>
      <c r="C3284" s="49">
        <v>1.5</v>
      </c>
      <c r="D3284" s="46">
        <v>3810</v>
      </c>
      <c r="E3284" s="55">
        <f>VLOOKUP(Table12[[#This Row],[Name]],M.Rd!$A:$T,MATCH(Table12[[#This Row],[L.eff]],M.Rd!$C$2:$S$2)+2,FALSE)</f>
        <v>525</v>
      </c>
      <c r="F3284" s="55">
        <f>VLOOKUP(Table12[[#This Row],[Name]],V.Rd!$A:$B,2,FALSE)</f>
        <v>1570</v>
      </c>
      <c r="G3284" s="55">
        <f>VLOOKUP(Table12[[#This Row],[Name]],M.Rd!$A:$T,20,FALSE)</f>
        <v>23900</v>
      </c>
    </row>
    <row r="3285" spans="1:7" x14ac:dyDescent="0.25">
      <c r="A3285" s="44" t="s">
        <v>609</v>
      </c>
      <c r="B3285" s="49">
        <v>90.2</v>
      </c>
      <c r="C3285" s="49">
        <v>2</v>
      </c>
      <c r="D3285" s="46">
        <v>3750</v>
      </c>
      <c r="E3285" s="55">
        <f>VLOOKUP(Table12[[#This Row],[Name]],M.Rd!$A:$T,MATCH(Table12[[#This Row],[L.eff]],M.Rd!$C$2:$S$2)+2,FALSE)</f>
        <v>525</v>
      </c>
      <c r="F3285" s="55">
        <f>VLOOKUP(Table12[[#This Row],[Name]],V.Rd!$A:$B,2,FALSE)</f>
        <v>1570</v>
      </c>
      <c r="G3285" s="55">
        <f>VLOOKUP(Table12[[#This Row],[Name]],M.Rd!$A:$T,20,FALSE)</f>
        <v>23900</v>
      </c>
    </row>
    <row r="3286" spans="1:7" x14ac:dyDescent="0.25">
      <c r="A3286" s="44" t="s">
        <v>609</v>
      </c>
      <c r="B3286" s="49">
        <v>90.2</v>
      </c>
      <c r="C3286" s="49">
        <v>2.5</v>
      </c>
      <c r="D3286" s="46">
        <v>3680</v>
      </c>
      <c r="E3286" s="55">
        <f>VLOOKUP(Table12[[#This Row],[Name]],M.Rd!$A:$T,MATCH(Table12[[#This Row],[L.eff]],M.Rd!$C$2:$S$2)+2,FALSE)</f>
        <v>525</v>
      </c>
      <c r="F3286" s="55">
        <f>VLOOKUP(Table12[[#This Row],[Name]],V.Rd!$A:$B,2,FALSE)</f>
        <v>1570</v>
      </c>
      <c r="G3286" s="55">
        <f>VLOOKUP(Table12[[#This Row],[Name]],M.Rd!$A:$T,20,FALSE)</f>
        <v>23900</v>
      </c>
    </row>
    <row r="3287" spans="1:7" x14ac:dyDescent="0.25">
      <c r="A3287" s="44" t="s">
        <v>609</v>
      </c>
      <c r="B3287" s="49">
        <v>90.2</v>
      </c>
      <c r="C3287" s="49">
        <v>3</v>
      </c>
      <c r="D3287" s="46">
        <v>3600</v>
      </c>
      <c r="E3287" s="55">
        <f>VLOOKUP(Table12[[#This Row],[Name]],M.Rd!$A:$T,MATCH(Table12[[#This Row],[L.eff]],M.Rd!$C$2:$S$2)+2,FALSE)</f>
        <v>525</v>
      </c>
      <c r="F3287" s="55">
        <f>VLOOKUP(Table12[[#This Row],[Name]],V.Rd!$A:$B,2,FALSE)</f>
        <v>1570</v>
      </c>
      <c r="G3287" s="55">
        <f>VLOOKUP(Table12[[#This Row],[Name]],M.Rd!$A:$T,20,FALSE)</f>
        <v>23900</v>
      </c>
    </row>
    <row r="3288" spans="1:7" x14ac:dyDescent="0.25">
      <c r="A3288" s="44" t="s">
        <v>609</v>
      </c>
      <c r="B3288" s="49">
        <v>90.2</v>
      </c>
      <c r="C3288" s="49">
        <v>3.5</v>
      </c>
      <c r="D3288" s="46">
        <v>3510</v>
      </c>
      <c r="E3288" s="55">
        <f>VLOOKUP(Table12[[#This Row],[Name]],M.Rd!$A:$T,MATCH(Table12[[#This Row],[L.eff]],M.Rd!$C$2:$S$2)+2,FALSE)</f>
        <v>525</v>
      </c>
      <c r="F3288" s="55">
        <f>VLOOKUP(Table12[[#This Row],[Name]],V.Rd!$A:$B,2,FALSE)</f>
        <v>1570</v>
      </c>
      <c r="G3288" s="55">
        <f>VLOOKUP(Table12[[#This Row],[Name]],M.Rd!$A:$T,20,FALSE)</f>
        <v>23900</v>
      </c>
    </row>
    <row r="3289" spans="1:7" x14ac:dyDescent="0.25">
      <c r="A3289" s="44" t="s">
        <v>609</v>
      </c>
      <c r="B3289" s="49">
        <v>90.2</v>
      </c>
      <c r="C3289" s="49">
        <v>4</v>
      </c>
      <c r="D3289" s="46">
        <v>3410</v>
      </c>
      <c r="E3289" s="55">
        <f>VLOOKUP(Table12[[#This Row],[Name]],M.Rd!$A:$T,MATCH(Table12[[#This Row],[L.eff]],M.Rd!$C$2:$S$2)+2,FALSE)</f>
        <v>525</v>
      </c>
      <c r="F3289" s="55">
        <f>VLOOKUP(Table12[[#This Row],[Name]],V.Rd!$A:$B,2,FALSE)</f>
        <v>1570</v>
      </c>
      <c r="G3289" s="55">
        <f>VLOOKUP(Table12[[#This Row],[Name]],M.Rd!$A:$T,20,FALSE)</f>
        <v>23900</v>
      </c>
    </row>
    <row r="3290" spans="1:7" x14ac:dyDescent="0.25">
      <c r="A3290" s="44" t="s">
        <v>609</v>
      </c>
      <c r="B3290" s="49">
        <v>90.2</v>
      </c>
      <c r="C3290" s="49">
        <v>5</v>
      </c>
      <c r="D3290" s="46">
        <v>3140</v>
      </c>
      <c r="E3290" s="55">
        <f>VLOOKUP(Table12[[#This Row],[Name]],M.Rd!$A:$T,MATCH(Table12[[#This Row],[L.eff]],M.Rd!$C$2:$S$2)+2,FALSE)</f>
        <v>525</v>
      </c>
      <c r="F3290" s="55">
        <f>VLOOKUP(Table12[[#This Row],[Name]],V.Rd!$A:$B,2,FALSE)</f>
        <v>1570</v>
      </c>
      <c r="G3290" s="55">
        <f>VLOOKUP(Table12[[#This Row],[Name]],M.Rd!$A:$T,20,FALSE)</f>
        <v>23900</v>
      </c>
    </row>
    <row r="3291" spans="1:7" x14ac:dyDescent="0.25">
      <c r="A3291" s="44" t="s">
        <v>609</v>
      </c>
      <c r="B3291" s="49">
        <v>90.2</v>
      </c>
      <c r="C3291" s="49">
        <v>6</v>
      </c>
      <c r="D3291" s="46">
        <v>2800</v>
      </c>
      <c r="E3291" s="55">
        <f>VLOOKUP(Table12[[#This Row],[Name]],M.Rd!$A:$T,MATCH(Table12[[#This Row],[L.eff]],M.Rd!$C$2:$S$2)+2,FALSE)</f>
        <v>525</v>
      </c>
      <c r="F3291" s="55">
        <f>VLOOKUP(Table12[[#This Row],[Name]],V.Rd!$A:$B,2,FALSE)</f>
        <v>1570</v>
      </c>
      <c r="G3291" s="55">
        <f>VLOOKUP(Table12[[#This Row],[Name]],M.Rd!$A:$T,20,FALSE)</f>
        <v>23900</v>
      </c>
    </row>
    <row r="3292" spans="1:7" x14ac:dyDescent="0.25">
      <c r="A3292" s="44" t="s">
        <v>609</v>
      </c>
      <c r="B3292" s="49">
        <v>90.2</v>
      </c>
      <c r="C3292" s="49">
        <v>7</v>
      </c>
      <c r="D3292" s="46">
        <v>2400</v>
      </c>
      <c r="E3292" s="55">
        <f>VLOOKUP(Table12[[#This Row],[Name]],M.Rd!$A:$T,MATCH(Table12[[#This Row],[L.eff]],M.Rd!$C$2:$S$2)+2,FALSE)</f>
        <v>525</v>
      </c>
      <c r="F3292" s="55">
        <f>VLOOKUP(Table12[[#This Row],[Name]],V.Rd!$A:$B,2,FALSE)</f>
        <v>1570</v>
      </c>
      <c r="G3292" s="55">
        <f>VLOOKUP(Table12[[#This Row],[Name]],M.Rd!$A:$T,20,FALSE)</f>
        <v>23900</v>
      </c>
    </row>
    <row r="3293" spans="1:7" x14ac:dyDescent="0.25">
      <c r="A3293" s="44" t="s">
        <v>609</v>
      </c>
      <c r="B3293" s="49">
        <v>90.2</v>
      </c>
      <c r="C3293" s="49">
        <v>8</v>
      </c>
      <c r="D3293" s="46">
        <v>2010</v>
      </c>
      <c r="E3293" s="55">
        <f>VLOOKUP(Table12[[#This Row],[Name]],M.Rd!$A:$T,MATCH(Table12[[#This Row],[L.eff]],M.Rd!$C$2:$S$2)+2,FALSE)</f>
        <v>525</v>
      </c>
      <c r="F3293" s="55">
        <f>VLOOKUP(Table12[[#This Row],[Name]],V.Rd!$A:$B,2,FALSE)</f>
        <v>1570</v>
      </c>
      <c r="G3293" s="55">
        <f>VLOOKUP(Table12[[#This Row],[Name]],M.Rd!$A:$T,20,FALSE)</f>
        <v>23900</v>
      </c>
    </row>
    <row r="3294" spans="1:7" x14ac:dyDescent="0.25">
      <c r="A3294" s="44" t="s">
        <v>609</v>
      </c>
      <c r="B3294" s="49">
        <v>90.2</v>
      </c>
      <c r="C3294" s="49">
        <v>9</v>
      </c>
      <c r="D3294" s="46">
        <v>1680</v>
      </c>
      <c r="E3294" s="55">
        <f>VLOOKUP(Table12[[#This Row],[Name]],M.Rd!$A:$T,MATCH(Table12[[#This Row],[L.eff]],M.Rd!$C$2:$S$2)+2,FALSE)</f>
        <v>525</v>
      </c>
      <c r="F3294" s="55">
        <f>VLOOKUP(Table12[[#This Row],[Name]],V.Rd!$A:$B,2,FALSE)</f>
        <v>1570</v>
      </c>
      <c r="G3294" s="55">
        <f>VLOOKUP(Table12[[#This Row],[Name]],M.Rd!$A:$T,20,FALSE)</f>
        <v>23900</v>
      </c>
    </row>
    <row r="3295" spans="1:7" x14ac:dyDescent="0.25">
      <c r="A3295" s="44" t="s">
        <v>609</v>
      </c>
      <c r="B3295" s="49">
        <v>90.2</v>
      </c>
      <c r="C3295" s="49">
        <v>10</v>
      </c>
      <c r="D3295" s="46">
        <v>1410</v>
      </c>
      <c r="E3295" s="55">
        <f>VLOOKUP(Table12[[#This Row],[Name]],M.Rd!$A:$T,MATCH(Table12[[#This Row],[L.eff]],M.Rd!$C$2:$S$2)+2,FALSE)</f>
        <v>525</v>
      </c>
      <c r="F3295" s="55">
        <f>VLOOKUP(Table12[[#This Row],[Name]],V.Rd!$A:$B,2,FALSE)</f>
        <v>1570</v>
      </c>
      <c r="G3295" s="55">
        <f>VLOOKUP(Table12[[#This Row],[Name]],M.Rd!$A:$T,20,FALSE)</f>
        <v>23900</v>
      </c>
    </row>
    <row r="3296" spans="1:7" x14ac:dyDescent="0.25">
      <c r="A3296" s="44" t="s">
        <v>609</v>
      </c>
      <c r="B3296" s="49">
        <v>90.2</v>
      </c>
      <c r="C3296" s="49">
        <v>11</v>
      </c>
      <c r="D3296" s="46">
        <v>1190</v>
      </c>
      <c r="E3296" s="55">
        <f>VLOOKUP(Table12[[#This Row],[Name]],M.Rd!$A:$T,MATCH(Table12[[#This Row],[L.eff]],M.Rd!$C$2:$S$2)+2,FALSE)</f>
        <v>525</v>
      </c>
      <c r="F3296" s="55">
        <f>VLOOKUP(Table12[[#This Row],[Name]],V.Rd!$A:$B,2,FALSE)</f>
        <v>1570</v>
      </c>
      <c r="G3296" s="55">
        <f>VLOOKUP(Table12[[#This Row],[Name]],M.Rd!$A:$T,20,FALSE)</f>
        <v>23900</v>
      </c>
    </row>
    <row r="3297" spans="1:7" x14ac:dyDescent="0.25">
      <c r="A3297" s="44" t="s">
        <v>609</v>
      </c>
      <c r="B3297" s="49">
        <v>90.2</v>
      </c>
      <c r="C3297" s="49">
        <v>12</v>
      </c>
      <c r="D3297" s="46">
        <v>1020</v>
      </c>
      <c r="E3297" s="55">
        <f>VLOOKUP(Table12[[#This Row],[Name]],M.Rd!$A:$T,MATCH(Table12[[#This Row],[L.eff]],M.Rd!$C$2:$S$2)+2,FALSE)</f>
        <v>525</v>
      </c>
      <c r="F3297" s="55">
        <f>VLOOKUP(Table12[[#This Row],[Name]],V.Rd!$A:$B,2,FALSE)</f>
        <v>1570</v>
      </c>
      <c r="G3297" s="55">
        <f>VLOOKUP(Table12[[#This Row],[Name]],M.Rd!$A:$T,20,FALSE)</f>
        <v>23900</v>
      </c>
    </row>
    <row r="3298" spans="1:7" x14ac:dyDescent="0.25">
      <c r="A3298" s="44" t="s">
        <v>609</v>
      </c>
      <c r="B3298" s="49">
        <v>90.2</v>
      </c>
      <c r="C3298" s="49">
        <v>13</v>
      </c>
      <c r="D3298" s="46">
        <v>883</v>
      </c>
      <c r="E3298" s="55">
        <f>VLOOKUP(Table12[[#This Row],[Name]],M.Rd!$A:$T,MATCH(Table12[[#This Row],[L.eff]],M.Rd!$C$2:$S$2)+2,FALSE)</f>
        <v>525</v>
      </c>
      <c r="F3298" s="55">
        <f>VLOOKUP(Table12[[#This Row],[Name]],V.Rd!$A:$B,2,FALSE)</f>
        <v>1570</v>
      </c>
      <c r="G3298" s="55">
        <f>VLOOKUP(Table12[[#This Row],[Name]],M.Rd!$A:$T,20,FALSE)</f>
        <v>23900</v>
      </c>
    </row>
    <row r="3299" spans="1:7" x14ac:dyDescent="0.25">
      <c r="A3299" s="44" t="s">
        <v>609</v>
      </c>
      <c r="B3299" s="49">
        <v>90.2</v>
      </c>
      <c r="C3299" s="49">
        <v>14</v>
      </c>
      <c r="D3299" s="46">
        <v>769</v>
      </c>
      <c r="E3299" s="55">
        <f>VLOOKUP(Table12[[#This Row],[Name]],M.Rd!$A:$T,MATCH(Table12[[#This Row],[L.eff]],M.Rd!$C$2:$S$2)+2,FALSE)</f>
        <v>525</v>
      </c>
      <c r="F3299" s="55">
        <f>VLOOKUP(Table12[[#This Row],[Name]],V.Rd!$A:$B,2,FALSE)</f>
        <v>1570</v>
      </c>
      <c r="G3299" s="55">
        <f>VLOOKUP(Table12[[#This Row],[Name]],M.Rd!$A:$T,20,FALSE)</f>
        <v>23900</v>
      </c>
    </row>
    <row r="3300" spans="1:7" x14ac:dyDescent="0.25">
      <c r="A3300" s="43" t="s">
        <v>583</v>
      </c>
      <c r="B3300" s="48">
        <v>112</v>
      </c>
      <c r="C3300" s="48">
        <v>1</v>
      </c>
      <c r="D3300" s="47">
        <v>5040</v>
      </c>
      <c r="E3300" s="55">
        <f>VLOOKUP(Table12[[#This Row],[Name]],M.Rd!$A:$T,MATCH(Table12[[#This Row],[L.eff]],M.Rd!$C$2:$S$2)+2,FALSE)</f>
        <v>644</v>
      </c>
      <c r="F3300" s="55">
        <f>VLOOKUP(Table12[[#This Row],[Name]],V.Rd!$A:$B,2,FALSE)</f>
        <v>1940</v>
      </c>
      <c r="G3300" s="55">
        <f>VLOOKUP(Table12[[#This Row],[Name]],M.Rd!$A:$T,20,FALSE)</f>
        <v>29100</v>
      </c>
    </row>
    <row r="3301" spans="1:7" x14ac:dyDescent="0.25">
      <c r="A3301" s="44" t="s">
        <v>583</v>
      </c>
      <c r="B3301" s="49">
        <v>112</v>
      </c>
      <c r="C3301" s="49">
        <v>1.5</v>
      </c>
      <c r="D3301" s="46">
        <v>5000</v>
      </c>
      <c r="E3301" s="55">
        <f>VLOOKUP(Table12[[#This Row],[Name]],M.Rd!$A:$T,MATCH(Table12[[#This Row],[L.eff]],M.Rd!$C$2:$S$2)+2,FALSE)</f>
        <v>644</v>
      </c>
      <c r="F3301" s="55">
        <f>VLOOKUP(Table12[[#This Row],[Name]],V.Rd!$A:$B,2,FALSE)</f>
        <v>1940</v>
      </c>
      <c r="G3301" s="55">
        <f>VLOOKUP(Table12[[#This Row],[Name]],M.Rd!$A:$T,20,FALSE)</f>
        <v>29100</v>
      </c>
    </row>
    <row r="3302" spans="1:7" x14ac:dyDescent="0.25">
      <c r="A3302" s="44" t="s">
        <v>583</v>
      </c>
      <c r="B3302" s="49">
        <v>112</v>
      </c>
      <c r="C3302" s="49">
        <v>2</v>
      </c>
      <c r="D3302" s="46">
        <v>4910</v>
      </c>
      <c r="E3302" s="55">
        <f>VLOOKUP(Table12[[#This Row],[Name]],M.Rd!$A:$T,MATCH(Table12[[#This Row],[L.eff]],M.Rd!$C$2:$S$2)+2,FALSE)</f>
        <v>644</v>
      </c>
      <c r="F3302" s="55">
        <f>VLOOKUP(Table12[[#This Row],[Name]],V.Rd!$A:$B,2,FALSE)</f>
        <v>1940</v>
      </c>
      <c r="G3302" s="55">
        <f>VLOOKUP(Table12[[#This Row],[Name]],M.Rd!$A:$T,20,FALSE)</f>
        <v>29100</v>
      </c>
    </row>
    <row r="3303" spans="1:7" x14ac:dyDescent="0.25">
      <c r="A3303" s="44" t="s">
        <v>583</v>
      </c>
      <c r="B3303" s="49">
        <v>112</v>
      </c>
      <c r="C3303" s="49">
        <v>2.5</v>
      </c>
      <c r="D3303" s="46">
        <v>4810</v>
      </c>
      <c r="E3303" s="55">
        <f>VLOOKUP(Table12[[#This Row],[Name]],M.Rd!$A:$T,MATCH(Table12[[#This Row],[L.eff]],M.Rd!$C$2:$S$2)+2,FALSE)</f>
        <v>644</v>
      </c>
      <c r="F3303" s="55">
        <f>VLOOKUP(Table12[[#This Row],[Name]],V.Rd!$A:$B,2,FALSE)</f>
        <v>1940</v>
      </c>
      <c r="G3303" s="55">
        <f>VLOOKUP(Table12[[#This Row],[Name]],M.Rd!$A:$T,20,FALSE)</f>
        <v>29100</v>
      </c>
    </row>
    <row r="3304" spans="1:7" x14ac:dyDescent="0.25">
      <c r="A3304" s="44" t="s">
        <v>583</v>
      </c>
      <c r="B3304" s="49">
        <v>112</v>
      </c>
      <c r="C3304" s="49">
        <v>3</v>
      </c>
      <c r="D3304" s="46">
        <v>4700</v>
      </c>
      <c r="E3304" s="55">
        <f>VLOOKUP(Table12[[#This Row],[Name]],M.Rd!$A:$T,MATCH(Table12[[#This Row],[L.eff]],M.Rd!$C$2:$S$2)+2,FALSE)</f>
        <v>644</v>
      </c>
      <c r="F3304" s="55">
        <f>VLOOKUP(Table12[[#This Row],[Name]],V.Rd!$A:$B,2,FALSE)</f>
        <v>1940</v>
      </c>
      <c r="G3304" s="55">
        <f>VLOOKUP(Table12[[#This Row],[Name]],M.Rd!$A:$T,20,FALSE)</f>
        <v>29100</v>
      </c>
    </row>
    <row r="3305" spans="1:7" x14ac:dyDescent="0.25">
      <c r="A3305" s="44" t="s">
        <v>583</v>
      </c>
      <c r="B3305" s="49">
        <v>112</v>
      </c>
      <c r="C3305" s="49">
        <v>3.5</v>
      </c>
      <c r="D3305" s="46">
        <v>4570</v>
      </c>
      <c r="E3305" s="55">
        <f>VLOOKUP(Table12[[#This Row],[Name]],M.Rd!$A:$T,MATCH(Table12[[#This Row],[L.eff]],M.Rd!$C$2:$S$2)+2,FALSE)</f>
        <v>644</v>
      </c>
      <c r="F3305" s="55">
        <f>VLOOKUP(Table12[[#This Row],[Name]],V.Rd!$A:$B,2,FALSE)</f>
        <v>1940</v>
      </c>
      <c r="G3305" s="55">
        <f>VLOOKUP(Table12[[#This Row],[Name]],M.Rd!$A:$T,20,FALSE)</f>
        <v>29100</v>
      </c>
    </row>
    <row r="3306" spans="1:7" x14ac:dyDescent="0.25">
      <c r="A3306" s="44" t="s">
        <v>583</v>
      </c>
      <c r="B3306" s="49">
        <v>112</v>
      </c>
      <c r="C3306" s="49">
        <v>4</v>
      </c>
      <c r="D3306" s="46">
        <v>4420</v>
      </c>
      <c r="E3306" s="55">
        <f>VLOOKUP(Table12[[#This Row],[Name]],M.Rd!$A:$T,MATCH(Table12[[#This Row],[L.eff]],M.Rd!$C$2:$S$2)+2,FALSE)</f>
        <v>644</v>
      </c>
      <c r="F3306" s="55">
        <f>VLOOKUP(Table12[[#This Row],[Name]],V.Rd!$A:$B,2,FALSE)</f>
        <v>1940</v>
      </c>
      <c r="G3306" s="55">
        <f>VLOOKUP(Table12[[#This Row],[Name]],M.Rd!$A:$T,20,FALSE)</f>
        <v>29100</v>
      </c>
    </row>
    <row r="3307" spans="1:7" x14ac:dyDescent="0.25">
      <c r="A3307" s="44" t="s">
        <v>583</v>
      </c>
      <c r="B3307" s="49">
        <v>112</v>
      </c>
      <c r="C3307" s="49">
        <v>5</v>
      </c>
      <c r="D3307" s="46">
        <v>4040</v>
      </c>
      <c r="E3307" s="55">
        <f>VLOOKUP(Table12[[#This Row],[Name]],M.Rd!$A:$T,MATCH(Table12[[#This Row],[L.eff]],M.Rd!$C$2:$S$2)+2,FALSE)</f>
        <v>644</v>
      </c>
      <c r="F3307" s="55">
        <f>VLOOKUP(Table12[[#This Row],[Name]],V.Rd!$A:$B,2,FALSE)</f>
        <v>1940</v>
      </c>
      <c r="G3307" s="55">
        <f>VLOOKUP(Table12[[#This Row],[Name]],M.Rd!$A:$T,20,FALSE)</f>
        <v>29100</v>
      </c>
    </row>
    <row r="3308" spans="1:7" x14ac:dyDescent="0.25">
      <c r="A3308" s="44" t="s">
        <v>583</v>
      </c>
      <c r="B3308" s="49">
        <v>112</v>
      </c>
      <c r="C3308" s="49">
        <v>6</v>
      </c>
      <c r="D3308" s="46">
        <v>3540</v>
      </c>
      <c r="E3308" s="55">
        <f>VLOOKUP(Table12[[#This Row],[Name]],M.Rd!$A:$T,MATCH(Table12[[#This Row],[L.eff]],M.Rd!$C$2:$S$2)+2,FALSE)</f>
        <v>644</v>
      </c>
      <c r="F3308" s="55">
        <f>VLOOKUP(Table12[[#This Row],[Name]],V.Rd!$A:$B,2,FALSE)</f>
        <v>1940</v>
      </c>
      <c r="G3308" s="55">
        <f>VLOOKUP(Table12[[#This Row],[Name]],M.Rd!$A:$T,20,FALSE)</f>
        <v>29100</v>
      </c>
    </row>
    <row r="3309" spans="1:7" x14ac:dyDescent="0.25">
      <c r="A3309" s="44" t="s">
        <v>583</v>
      </c>
      <c r="B3309" s="49">
        <v>112</v>
      </c>
      <c r="C3309" s="49">
        <v>7</v>
      </c>
      <c r="D3309" s="46">
        <v>2980</v>
      </c>
      <c r="E3309" s="55">
        <f>VLOOKUP(Table12[[#This Row],[Name]],M.Rd!$A:$T,MATCH(Table12[[#This Row],[L.eff]],M.Rd!$C$2:$S$2)+2,FALSE)</f>
        <v>644</v>
      </c>
      <c r="F3309" s="55">
        <f>VLOOKUP(Table12[[#This Row],[Name]],V.Rd!$A:$B,2,FALSE)</f>
        <v>1940</v>
      </c>
      <c r="G3309" s="55">
        <f>VLOOKUP(Table12[[#This Row],[Name]],M.Rd!$A:$T,20,FALSE)</f>
        <v>29100</v>
      </c>
    </row>
    <row r="3310" spans="1:7" x14ac:dyDescent="0.25">
      <c r="A3310" s="44" t="s">
        <v>583</v>
      </c>
      <c r="B3310" s="49">
        <v>112</v>
      </c>
      <c r="C3310" s="49">
        <v>8</v>
      </c>
      <c r="D3310" s="46">
        <v>2470</v>
      </c>
      <c r="E3310" s="55">
        <f>VLOOKUP(Table12[[#This Row],[Name]],M.Rd!$A:$T,MATCH(Table12[[#This Row],[L.eff]],M.Rd!$C$2:$S$2)+2,FALSE)</f>
        <v>644</v>
      </c>
      <c r="F3310" s="55">
        <f>VLOOKUP(Table12[[#This Row],[Name]],V.Rd!$A:$B,2,FALSE)</f>
        <v>1940</v>
      </c>
      <c r="G3310" s="55">
        <f>VLOOKUP(Table12[[#This Row],[Name]],M.Rd!$A:$T,20,FALSE)</f>
        <v>29100</v>
      </c>
    </row>
    <row r="3311" spans="1:7" x14ac:dyDescent="0.25">
      <c r="A3311" s="44" t="s">
        <v>583</v>
      </c>
      <c r="B3311" s="49">
        <v>112</v>
      </c>
      <c r="C3311" s="49">
        <v>9</v>
      </c>
      <c r="D3311" s="46">
        <v>2050</v>
      </c>
      <c r="E3311" s="55">
        <f>VLOOKUP(Table12[[#This Row],[Name]],M.Rd!$A:$T,MATCH(Table12[[#This Row],[L.eff]],M.Rd!$C$2:$S$2)+2,FALSE)</f>
        <v>644</v>
      </c>
      <c r="F3311" s="55">
        <f>VLOOKUP(Table12[[#This Row],[Name]],V.Rd!$A:$B,2,FALSE)</f>
        <v>1940</v>
      </c>
      <c r="G3311" s="55">
        <f>VLOOKUP(Table12[[#This Row],[Name]],M.Rd!$A:$T,20,FALSE)</f>
        <v>29100</v>
      </c>
    </row>
    <row r="3312" spans="1:7" x14ac:dyDescent="0.25">
      <c r="A3312" s="44" t="s">
        <v>583</v>
      </c>
      <c r="B3312" s="49">
        <v>112</v>
      </c>
      <c r="C3312" s="49">
        <v>10</v>
      </c>
      <c r="D3312" s="46">
        <v>1720</v>
      </c>
      <c r="E3312" s="55">
        <f>VLOOKUP(Table12[[#This Row],[Name]],M.Rd!$A:$T,MATCH(Table12[[#This Row],[L.eff]],M.Rd!$C$2:$S$2)+2,FALSE)</f>
        <v>644</v>
      </c>
      <c r="F3312" s="55">
        <f>VLOOKUP(Table12[[#This Row],[Name]],V.Rd!$A:$B,2,FALSE)</f>
        <v>1940</v>
      </c>
      <c r="G3312" s="55">
        <f>VLOOKUP(Table12[[#This Row],[Name]],M.Rd!$A:$T,20,FALSE)</f>
        <v>29100</v>
      </c>
    </row>
    <row r="3313" spans="1:7" x14ac:dyDescent="0.25">
      <c r="A3313" s="44" t="s">
        <v>583</v>
      </c>
      <c r="B3313" s="49">
        <v>112</v>
      </c>
      <c r="C3313" s="49">
        <v>11</v>
      </c>
      <c r="D3313" s="46">
        <v>1450</v>
      </c>
      <c r="E3313" s="55">
        <f>VLOOKUP(Table12[[#This Row],[Name]],M.Rd!$A:$T,MATCH(Table12[[#This Row],[L.eff]],M.Rd!$C$2:$S$2)+2,FALSE)</f>
        <v>644</v>
      </c>
      <c r="F3313" s="55">
        <f>VLOOKUP(Table12[[#This Row],[Name]],V.Rd!$A:$B,2,FALSE)</f>
        <v>1940</v>
      </c>
      <c r="G3313" s="55">
        <f>VLOOKUP(Table12[[#This Row],[Name]],M.Rd!$A:$T,20,FALSE)</f>
        <v>29100</v>
      </c>
    </row>
    <row r="3314" spans="1:7" x14ac:dyDescent="0.25">
      <c r="A3314" s="44" t="s">
        <v>583</v>
      </c>
      <c r="B3314" s="49">
        <v>112</v>
      </c>
      <c r="C3314" s="49">
        <v>12</v>
      </c>
      <c r="D3314" s="46">
        <v>1240</v>
      </c>
      <c r="E3314" s="55">
        <f>VLOOKUP(Table12[[#This Row],[Name]],M.Rd!$A:$T,MATCH(Table12[[#This Row],[L.eff]],M.Rd!$C$2:$S$2)+2,FALSE)</f>
        <v>644</v>
      </c>
      <c r="F3314" s="55">
        <f>VLOOKUP(Table12[[#This Row],[Name]],V.Rd!$A:$B,2,FALSE)</f>
        <v>1940</v>
      </c>
      <c r="G3314" s="55">
        <f>VLOOKUP(Table12[[#This Row],[Name]],M.Rd!$A:$T,20,FALSE)</f>
        <v>29100</v>
      </c>
    </row>
    <row r="3315" spans="1:7" x14ac:dyDescent="0.25">
      <c r="A3315" s="44" t="s">
        <v>583</v>
      </c>
      <c r="B3315" s="49">
        <v>112</v>
      </c>
      <c r="C3315" s="49">
        <v>13</v>
      </c>
      <c r="D3315" s="46">
        <v>1070</v>
      </c>
      <c r="E3315" s="55">
        <f>VLOOKUP(Table12[[#This Row],[Name]],M.Rd!$A:$T,MATCH(Table12[[#This Row],[L.eff]],M.Rd!$C$2:$S$2)+2,FALSE)</f>
        <v>644</v>
      </c>
      <c r="F3315" s="55">
        <f>VLOOKUP(Table12[[#This Row],[Name]],V.Rd!$A:$B,2,FALSE)</f>
        <v>1940</v>
      </c>
      <c r="G3315" s="55">
        <f>VLOOKUP(Table12[[#This Row],[Name]],M.Rd!$A:$T,20,FALSE)</f>
        <v>29100</v>
      </c>
    </row>
    <row r="3316" spans="1:7" x14ac:dyDescent="0.25">
      <c r="A3316" s="44" t="s">
        <v>583</v>
      </c>
      <c r="B3316" s="49">
        <v>112</v>
      </c>
      <c r="C3316" s="49">
        <v>14</v>
      </c>
      <c r="D3316" s="46">
        <v>931</v>
      </c>
      <c r="E3316" s="55">
        <f>VLOOKUP(Table12[[#This Row],[Name]],M.Rd!$A:$T,MATCH(Table12[[#This Row],[L.eff]],M.Rd!$C$2:$S$2)+2,FALSE)</f>
        <v>644</v>
      </c>
      <c r="F3316" s="55">
        <f>VLOOKUP(Table12[[#This Row],[Name]],V.Rd!$A:$B,2,FALSE)</f>
        <v>1940</v>
      </c>
      <c r="G3316" s="55">
        <f>VLOOKUP(Table12[[#This Row],[Name]],M.Rd!$A:$T,20,FALSE)</f>
        <v>29100</v>
      </c>
    </row>
    <row r="3317" spans="1:7" x14ac:dyDescent="0.25">
      <c r="A3317" s="43" t="s">
        <v>584</v>
      </c>
      <c r="B3317" s="48">
        <v>141</v>
      </c>
      <c r="C3317" s="48">
        <v>1</v>
      </c>
      <c r="D3317" s="47">
        <v>6350</v>
      </c>
      <c r="E3317" s="55">
        <f>VLOOKUP(Table12[[#This Row],[Name]],M.Rd!$A:$T,MATCH(Table12[[#This Row],[L.eff]],M.Rd!$C$2:$S$2)+2,FALSE)</f>
        <v>801</v>
      </c>
      <c r="F3317" s="55">
        <f>VLOOKUP(Table12[[#This Row],[Name]],V.Rd!$A:$B,2,FALSE)</f>
        <v>2450</v>
      </c>
      <c r="G3317" s="55">
        <f>VLOOKUP(Table12[[#This Row],[Name]],M.Rd!$A:$T,20,FALSE)</f>
        <v>35700</v>
      </c>
    </row>
    <row r="3318" spans="1:7" x14ac:dyDescent="0.25">
      <c r="A3318" s="44" t="s">
        <v>584</v>
      </c>
      <c r="B3318" s="49">
        <v>141</v>
      </c>
      <c r="C3318" s="49">
        <v>1.5</v>
      </c>
      <c r="D3318" s="46">
        <v>6300</v>
      </c>
      <c r="E3318" s="55">
        <f>VLOOKUP(Table12[[#This Row],[Name]],M.Rd!$A:$T,MATCH(Table12[[#This Row],[L.eff]],M.Rd!$C$2:$S$2)+2,FALSE)</f>
        <v>801</v>
      </c>
      <c r="F3318" s="55">
        <f>VLOOKUP(Table12[[#This Row],[Name]],V.Rd!$A:$B,2,FALSE)</f>
        <v>2450</v>
      </c>
      <c r="G3318" s="55">
        <f>VLOOKUP(Table12[[#This Row],[Name]],M.Rd!$A:$T,20,FALSE)</f>
        <v>35700</v>
      </c>
    </row>
    <row r="3319" spans="1:7" x14ac:dyDescent="0.25">
      <c r="A3319" s="44" t="s">
        <v>584</v>
      </c>
      <c r="B3319" s="49">
        <v>141</v>
      </c>
      <c r="C3319" s="49">
        <v>2</v>
      </c>
      <c r="D3319" s="46">
        <v>6180</v>
      </c>
      <c r="E3319" s="55">
        <f>VLOOKUP(Table12[[#This Row],[Name]],M.Rd!$A:$T,MATCH(Table12[[#This Row],[L.eff]],M.Rd!$C$2:$S$2)+2,FALSE)</f>
        <v>801</v>
      </c>
      <c r="F3319" s="55">
        <f>VLOOKUP(Table12[[#This Row],[Name]],V.Rd!$A:$B,2,FALSE)</f>
        <v>2450</v>
      </c>
      <c r="G3319" s="55">
        <f>VLOOKUP(Table12[[#This Row],[Name]],M.Rd!$A:$T,20,FALSE)</f>
        <v>35700</v>
      </c>
    </row>
    <row r="3320" spans="1:7" x14ac:dyDescent="0.25">
      <c r="A3320" s="44" t="s">
        <v>584</v>
      </c>
      <c r="B3320" s="49">
        <v>141</v>
      </c>
      <c r="C3320" s="49">
        <v>2.5</v>
      </c>
      <c r="D3320" s="46">
        <v>6050</v>
      </c>
      <c r="E3320" s="55">
        <f>VLOOKUP(Table12[[#This Row],[Name]],M.Rd!$A:$T,MATCH(Table12[[#This Row],[L.eff]],M.Rd!$C$2:$S$2)+2,FALSE)</f>
        <v>801</v>
      </c>
      <c r="F3320" s="55">
        <f>VLOOKUP(Table12[[#This Row],[Name]],V.Rd!$A:$B,2,FALSE)</f>
        <v>2450</v>
      </c>
      <c r="G3320" s="55">
        <f>VLOOKUP(Table12[[#This Row],[Name]],M.Rd!$A:$T,20,FALSE)</f>
        <v>35700</v>
      </c>
    </row>
    <row r="3321" spans="1:7" x14ac:dyDescent="0.25">
      <c r="A3321" s="44" t="s">
        <v>584</v>
      </c>
      <c r="B3321" s="49">
        <v>141</v>
      </c>
      <c r="C3321" s="49">
        <v>3</v>
      </c>
      <c r="D3321" s="46">
        <v>5910</v>
      </c>
      <c r="E3321" s="55">
        <f>VLOOKUP(Table12[[#This Row],[Name]],M.Rd!$A:$T,MATCH(Table12[[#This Row],[L.eff]],M.Rd!$C$2:$S$2)+2,FALSE)</f>
        <v>801</v>
      </c>
      <c r="F3321" s="55">
        <f>VLOOKUP(Table12[[#This Row],[Name]],V.Rd!$A:$B,2,FALSE)</f>
        <v>2450</v>
      </c>
      <c r="G3321" s="55">
        <f>VLOOKUP(Table12[[#This Row],[Name]],M.Rd!$A:$T,20,FALSE)</f>
        <v>35700</v>
      </c>
    </row>
    <row r="3322" spans="1:7" x14ac:dyDescent="0.25">
      <c r="A3322" s="44" t="s">
        <v>584</v>
      </c>
      <c r="B3322" s="49">
        <v>141</v>
      </c>
      <c r="C3322" s="49">
        <v>3.5</v>
      </c>
      <c r="D3322" s="46">
        <v>5740</v>
      </c>
      <c r="E3322" s="55">
        <f>VLOOKUP(Table12[[#This Row],[Name]],M.Rd!$A:$T,MATCH(Table12[[#This Row],[L.eff]],M.Rd!$C$2:$S$2)+2,FALSE)</f>
        <v>801</v>
      </c>
      <c r="F3322" s="55">
        <f>VLOOKUP(Table12[[#This Row],[Name]],V.Rd!$A:$B,2,FALSE)</f>
        <v>2450</v>
      </c>
      <c r="G3322" s="55">
        <f>VLOOKUP(Table12[[#This Row],[Name]],M.Rd!$A:$T,20,FALSE)</f>
        <v>35700</v>
      </c>
    </row>
    <row r="3323" spans="1:7" x14ac:dyDescent="0.25">
      <c r="A3323" s="44" t="s">
        <v>584</v>
      </c>
      <c r="B3323" s="49">
        <v>141</v>
      </c>
      <c r="C3323" s="49">
        <v>4</v>
      </c>
      <c r="D3323" s="46">
        <v>5540</v>
      </c>
      <c r="E3323" s="55">
        <f>VLOOKUP(Table12[[#This Row],[Name]],M.Rd!$A:$T,MATCH(Table12[[#This Row],[L.eff]],M.Rd!$C$2:$S$2)+2,FALSE)</f>
        <v>801</v>
      </c>
      <c r="F3323" s="55">
        <f>VLOOKUP(Table12[[#This Row],[Name]],V.Rd!$A:$B,2,FALSE)</f>
        <v>2450</v>
      </c>
      <c r="G3323" s="55">
        <f>VLOOKUP(Table12[[#This Row],[Name]],M.Rd!$A:$T,20,FALSE)</f>
        <v>35700</v>
      </c>
    </row>
    <row r="3324" spans="1:7" x14ac:dyDescent="0.25">
      <c r="A3324" s="44" t="s">
        <v>584</v>
      </c>
      <c r="B3324" s="49">
        <v>141</v>
      </c>
      <c r="C3324" s="49">
        <v>5</v>
      </c>
      <c r="D3324" s="46">
        <v>5040</v>
      </c>
      <c r="E3324" s="55">
        <f>VLOOKUP(Table12[[#This Row],[Name]],M.Rd!$A:$T,MATCH(Table12[[#This Row],[L.eff]],M.Rd!$C$2:$S$2)+2,FALSE)</f>
        <v>801</v>
      </c>
      <c r="F3324" s="55">
        <f>VLOOKUP(Table12[[#This Row],[Name]],V.Rd!$A:$B,2,FALSE)</f>
        <v>2450</v>
      </c>
      <c r="G3324" s="55">
        <f>VLOOKUP(Table12[[#This Row],[Name]],M.Rd!$A:$T,20,FALSE)</f>
        <v>35700</v>
      </c>
    </row>
    <row r="3325" spans="1:7" x14ac:dyDescent="0.25">
      <c r="A3325" s="44" t="s">
        <v>584</v>
      </c>
      <c r="B3325" s="49">
        <v>141</v>
      </c>
      <c r="C3325" s="49">
        <v>6</v>
      </c>
      <c r="D3325" s="46">
        <v>4380</v>
      </c>
      <c r="E3325" s="55">
        <f>VLOOKUP(Table12[[#This Row],[Name]],M.Rd!$A:$T,MATCH(Table12[[#This Row],[L.eff]],M.Rd!$C$2:$S$2)+2,FALSE)</f>
        <v>801</v>
      </c>
      <c r="F3325" s="55">
        <f>VLOOKUP(Table12[[#This Row],[Name]],V.Rd!$A:$B,2,FALSE)</f>
        <v>2450</v>
      </c>
      <c r="G3325" s="55">
        <f>VLOOKUP(Table12[[#This Row],[Name]],M.Rd!$A:$T,20,FALSE)</f>
        <v>35700</v>
      </c>
    </row>
    <row r="3326" spans="1:7" x14ac:dyDescent="0.25">
      <c r="A3326" s="44" t="s">
        <v>584</v>
      </c>
      <c r="B3326" s="49">
        <v>141</v>
      </c>
      <c r="C3326" s="49">
        <v>7</v>
      </c>
      <c r="D3326" s="46">
        <v>3670</v>
      </c>
      <c r="E3326" s="55">
        <f>VLOOKUP(Table12[[#This Row],[Name]],M.Rd!$A:$T,MATCH(Table12[[#This Row],[L.eff]],M.Rd!$C$2:$S$2)+2,FALSE)</f>
        <v>801</v>
      </c>
      <c r="F3326" s="55">
        <f>VLOOKUP(Table12[[#This Row],[Name]],V.Rd!$A:$B,2,FALSE)</f>
        <v>2450</v>
      </c>
      <c r="G3326" s="55">
        <f>VLOOKUP(Table12[[#This Row],[Name]],M.Rd!$A:$T,20,FALSE)</f>
        <v>35700</v>
      </c>
    </row>
    <row r="3327" spans="1:7" x14ac:dyDescent="0.25">
      <c r="A3327" s="44" t="s">
        <v>584</v>
      </c>
      <c r="B3327" s="49">
        <v>141</v>
      </c>
      <c r="C3327" s="49">
        <v>8</v>
      </c>
      <c r="D3327" s="46">
        <v>3030</v>
      </c>
      <c r="E3327" s="55">
        <f>VLOOKUP(Table12[[#This Row],[Name]],M.Rd!$A:$T,MATCH(Table12[[#This Row],[L.eff]],M.Rd!$C$2:$S$2)+2,FALSE)</f>
        <v>801</v>
      </c>
      <c r="F3327" s="55">
        <f>VLOOKUP(Table12[[#This Row],[Name]],V.Rd!$A:$B,2,FALSE)</f>
        <v>2450</v>
      </c>
      <c r="G3327" s="55">
        <f>VLOOKUP(Table12[[#This Row],[Name]],M.Rd!$A:$T,20,FALSE)</f>
        <v>35700</v>
      </c>
    </row>
    <row r="3328" spans="1:7" x14ac:dyDescent="0.25">
      <c r="A3328" s="44" t="s">
        <v>584</v>
      </c>
      <c r="B3328" s="49">
        <v>141</v>
      </c>
      <c r="C3328" s="49">
        <v>9</v>
      </c>
      <c r="D3328" s="46">
        <v>2510</v>
      </c>
      <c r="E3328" s="55">
        <f>VLOOKUP(Table12[[#This Row],[Name]],M.Rd!$A:$T,MATCH(Table12[[#This Row],[L.eff]],M.Rd!$C$2:$S$2)+2,FALSE)</f>
        <v>801</v>
      </c>
      <c r="F3328" s="55">
        <f>VLOOKUP(Table12[[#This Row],[Name]],V.Rd!$A:$B,2,FALSE)</f>
        <v>2450</v>
      </c>
      <c r="G3328" s="55">
        <f>VLOOKUP(Table12[[#This Row],[Name]],M.Rd!$A:$T,20,FALSE)</f>
        <v>35700</v>
      </c>
    </row>
    <row r="3329" spans="1:7" x14ac:dyDescent="0.25">
      <c r="A3329" s="44" t="s">
        <v>584</v>
      </c>
      <c r="B3329" s="49">
        <v>141</v>
      </c>
      <c r="C3329" s="49">
        <v>10</v>
      </c>
      <c r="D3329" s="46">
        <v>2100</v>
      </c>
      <c r="E3329" s="55">
        <f>VLOOKUP(Table12[[#This Row],[Name]],M.Rd!$A:$T,MATCH(Table12[[#This Row],[L.eff]],M.Rd!$C$2:$S$2)+2,FALSE)</f>
        <v>801</v>
      </c>
      <c r="F3329" s="55">
        <f>VLOOKUP(Table12[[#This Row],[Name]],V.Rd!$A:$B,2,FALSE)</f>
        <v>2450</v>
      </c>
      <c r="G3329" s="55">
        <f>VLOOKUP(Table12[[#This Row],[Name]],M.Rd!$A:$T,20,FALSE)</f>
        <v>35700</v>
      </c>
    </row>
    <row r="3330" spans="1:7" x14ac:dyDescent="0.25">
      <c r="A3330" s="44" t="s">
        <v>584</v>
      </c>
      <c r="B3330" s="49">
        <v>141</v>
      </c>
      <c r="C3330" s="49">
        <v>11</v>
      </c>
      <c r="D3330" s="46">
        <v>1770</v>
      </c>
      <c r="E3330" s="55">
        <f>VLOOKUP(Table12[[#This Row],[Name]],M.Rd!$A:$T,MATCH(Table12[[#This Row],[L.eff]],M.Rd!$C$2:$S$2)+2,FALSE)</f>
        <v>801</v>
      </c>
      <c r="F3330" s="55">
        <f>VLOOKUP(Table12[[#This Row],[Name]],V.Rd!$A:$B,2,FALSE)</f>
        <v>2450</v>
      </c>
      <c r="G3330" s="55">
        <f>VLOOKUP(Table12[[#This Row],[Name]],M.Rd!$A:$T,20,FALSE)</f>
        <v>35700</v>
      </c>
    </row>
    <row r="3331" spans="1:7" x14ac:dyDescent="0.25">
      <c r="A3331" s="44" t="s">
        <v>584</v>
      </c>
      <c r="B3331" s="49">
        <v>141</v>
      </c>
      <c r="C3331" s="49">
        <v>12</v>
      </c>
      <c r="D3331" s="46">
        <v>1510</v>
      </c>
      <c r="E3331" s="55">
        <f>VLOOKUP(Table12[[#This Row],[Name]],M.Rd!$A:$T,MATCH(Table12[[#This Row],[L.eff]],M.Rd!$C$2:$S$2)+2,FALSE)</f>
        <v>801</v>
      </c>
      <c r="F3331" s="55">
        <f>VLOOKUP(Table12[[#This Row],[Name]],V.Rd!$A:$B,2,FALSE)</f>
        <v>2450</v>
      </c>
      <c r="G3331" s="55">
        <f>VLOOKUP(Table12[[#This Row],[Name]],M.Rd!$A:$T,20,FALSE)</f>
        <v>35700</v>
      </c>
    </row>
    <row r="3332" spans="1:7" x14ac:dyDescent="0.25">
      <c r="A3332" s="44" t="s">
        <v>584</v>
      </c>
      <c r="B3332" s="49">
        <v>141</v>
      </c>
      <c r="C3332" s="49">
        <v>13</v>
      </c>
      <c r="D3332" s="46">
        <v>1300</v>
      </c>
      <c r="E3332" s="55">
        <f>VLOOKUP(Table12[[#This Row],[Name]],M.Rd!$A:$T,MATCH(Table12[[#This Row],[L.eff]],M.Rd!$C$2:$S$2)+2,FALSE)</f>
        <v>801</v>
      </c>
      <c r="F3332" s="55">
        <f>VLOOKUP(Table12[[#This Row],[Name]],V.Rd!$A:$B,2,FALSE)</f>
        <v>2450</v>
      </c>
      <c r="G3332" s="55">
        <f>VLOOKUP(Table12[[#This Row],[Name]],M.Rd!$A:$T,20,FALSE)</f>
        <v>35700</v>
      </c>
    </row>
    <row r="3333" spans="1:7" x14ac:dyDescent="0.25">
      <c r="A3333" s="44" t="s">
        <v>584</v>
      </c>
      <c r="B3333" s="49">
        <v>141</v>
      </c>
      <c r="C3333" s="49">
        <v>14</v>
      </c>
      <c r="D3333" s="46">
        <v>1130</v>
      </c>
      <c r="E3333" s="55">
        <f>VLOOKUP(Table12[[#This Row],[Name]],M.Rd!$A:$T,MATCH(Table12[[#This Row],[L.eff]],M.Rd!$C$2:$S$2)+2,FALSE)</f>
        <v>801</v>
      </c>
      <c r="F3333" s="55">
        <f>VLOOKUP(Table12[[#This Row],[Name]],V.Rd!$A:$B,2,FALSE)</f>
        <v>2450</v>
      </c>
      <c r="G3333" s="55">
        <f>VLOOKUP(Table12[[#This Row],[Name]],M.Rd!$A:$T,20,FALSE)</f>
        <v>35700</v>
      </c>
    </row>
    <row r="3334" spans="1:7" x14ac:dyDescent="0.25">
      <c r="A3334" s="43" t="s">
        <v>607</v>
      </c>
      <c r="B3334" s="48">
        <v>57.8</v>
      </c>
      <c r="C3334" s="48">
        <v>1</v>
      </c>
      <c r="D3334" s="47">
        <v>1990</v>
      </c>
      <c r="E3334" s="55">
        <f>VLOOKUP(Table12[[#This Row],[Name]],M.Rd!$A:$T,MATCH(Table12[[#This Row],[L.eff]],M.Rd!$C$2:$S$2)+2,FALSE)</f>
        <v>341</v>
      </c>
      <c r="F3334" s="55">
        <f>VLOOKUP(Table12[[#This Row],[Name]],V.Rd!$A:$B,2,FALSE)</f>
        <v>1010</v>
      </c>
      <c r="G3334" s="55">
        <f>VLOOKUP(Table12[[#This Row],[Name]],M.Rd!$A:$T,20,FALSE)</f>
        <v>15700</v>
      </c>
    </row>
    <row r="3335" spans="1:7" x14ac:dyDescent="0.25">
      <c r="A3335" s="44" t="s">
        <v>607</v>
      </c>
      <c r="B3335" s="49">
        <v>57.8</v>
      </c>
      <c r="C3335" s="49">
        <v>1.5</v>
      </c>
      <c r="D3335" s="46">
        <v>1990</v>
      </c>
      <c r="E3335" s="55">
        <f>VLOOKUP(Table12[[#This Row],[Name]],M.Rd!$A:$T,MATCH(Table12[[#This Row],[L.eff]],M.Rd!$C$2:$S$2)+2,FALSE)</f>
        <v>341</v>
      </c>
      <c r="F3335" s="55">
        <f>VLOOKUP(Table12[[#This Row],[Name]],V.Rd!$A:$B,2,FALSE)</f>
        <v>1010</v>
      </c>
      <c r="G3335" s="55">
        <f>VLOOKUP(Table12[[#This Row],[Name]],M.Rd!$A:$T,20,FALSE)</f>
        <v>15700</v>
      </c>
    </row>
    <row r="3336" spans="1:7" x14ac:dyDescent="0.25">
      <c r="A3336" s="44" t="s">
        <v>607</v>
      </c>
      <c r="B3336" s="49">
        <v>57.8</v>
      </c>
      <c r="C3336" s="49">
        <v>2</v>
      </c>
      <c r="D3336" s="46">
        <v>1960</v>
      </c>
      <c r="E3336" s="55">
        <f>VLOOKUP(Table12[[#This Row],[Name]],M.Rd!$A:$T,MATCH(Table12[[#This Row],[L.eff]],M.Rd!$C$2:$S$2)+2,FALSE)</f>
        <v>341</v>
      </c>
      <c r="F3336" s="55">
        <f>VLOOKUP(Table12[[#This Row],[Name]],V.Rd!$A:$B,2,FALSE)</f>
        <v>1010</v>
      </c>
      <c r="G3336" s="55">
        <f>VLOOKUP(Table12[[#This Row],[Name]],M.Rd!$A:$T,20,FALSE)</f>
        <v>15700</v>
      </c>
    </row>
    <row r="3337" spans="1:7" x14ac:dyDescent="0.25">
      <c r="A3337" s="44" t="s">
        <v>607</v>
      </c>
      <c r="B3337" s="49">
        <v>57.8</v>
      </c>
      <c r="C3337" s="49">
        <v>2.5</v>
      </c>
      <c r="D3337" s="46">
        <v>1930</v>
      </c>
      <c r="E3337" s="55">
        <f>VLOOKUP(Table12[[#This Row],[Name]],M.Rd!$A:$T,MATCH(Table12[[#This Row],[L.eff]],M.Rd!$C$2:$S$2)+2,FALSE)</f>
        <v>341</v>
      </c>
      <c r="F3337" s="55">
        <f>VLOOKUP(Table12[[#This Row],[Name]],V.Rd!$A:$B,2,FALSE)</f>
        <v>1010</v>
      </c>
      <c r="G3337" s="55">
        <f>VLOOKUP(Table12[[#This Row],[Name]],M.Rd!$A:$T,20,FALSE)</f>
        <v>15700</v>
      </c>
    </row>
    <row r="3338" spans="1:7" x14ac:dyDescent="0.25">
      <c r="A3338" s="44" t="s">
        <v>607</v>
      </c>
      <c r="B3338" s="49">
        <v>57.8</v>
      </c>
      <c r="C3338" s="49">
        <v>3</v>
      </c>
      <c r="D3338" s="46">
        <v>1900</v>
      </c>
      <c r="E3338" s="55">
        <f>VLOOKUP(Table12[[#This Row],[Name]],M.Rd!$A:$T,MATCH(Table12[[#This Row],[L.eff]],M.Rd!$C$2:$S$2)+2,FALSE)</f>
        <v>341</v>
      </c>
      <c r="F3338" s="55">
        <f>VLOOKUP(Table12[[#This Row],[Name]],V.Rd!$A:$B,2,FALSE)</f>
        <v>1010</v>
      </c>
      <c r="G3338" s="55">
        <f>VLOOKUP(Table12[[#This Row],[Name]],M.Rd!$A:$T,20,FALSE)</f>
        <v>15700</v>
      </c>
    </row>
    <row r="3339" spans="1:7" x14ac:dyDescent="0.25">
      <c r="A3339" s="44" t="s">
        <v>607</v>
      </c>
      <c r="B3339" s="49">
        <v>57.8</v>
      </c>
      <c r="C3339" s="49">
        <v>3.5</v>
      </c>
      <c r="D3339" s="46">
        <v>1860</v>
      </c>
      <c r="E3339" s="55">
        <f>VLOOKUP(Table12[[#This Row],[Name]],M.Rd!$A:$T,MATCH(Table12[[#This Row],[L.eff]],M.Rd!$C$2:$S$2)+2,FALSE)</f>
        <v>341</v>
      </c>
      <c r="F3339" s="55">
        <f>VLOOKUP(Table12[[#This Row],[Name]],V.Rd!$A:$B,2,FALSE)</f>
        <v>1010</v>
      </c>
      <c r="G3339" s="55">
        <f>VLOOKUP(Table12[[#This Row],[Name]],M.Rd!$A:$T,20,FALSE)</f>
        <v>15700</v>
      </c>
    </row>
    <row r="3340" spans="1:7" x14ac:dyDescent="0.25">
      <c r="A3340" s="44" t="s">
        <v>607</v>
      </c>
      <c r="B3340" s="49">
        <v>57.8</v>
      </c>
      <c r="C3340" s="49">
        <v>4</v>
      </c>
      <c r="D3340" s="46">
        <v>1820</v>
      </c>
      <c r="E3340" s="55">
        <f>VLOOKUP(Table12[[#This Row],[Name]],M.Rd!$A:$T,MATCH(Table12[[#This Row],[L.eff]],M.Rd!$C$2:$S$2)+2,FALSE)</f>
        <v>341</v>
      </c>
      <c r="F3340" s="55">
        <f>VLOOKUP(Table12[[#This Row],[Name]],V.Rd!$A:$B,2,FALSE)</f>
        <v>1010</v>
      </c>
      <c r="G3340" s="55">
        <f>VLOOKUP(Table12[[#This Row],[Name]],M.Rd!$A:$T,20,FALSE)</f>
        <v>15700</v>
      </c>
    </row>
    <row r="3341" spans="1:7" x14ac:dyDescent="0.25">
      <c r="A3341" s="44" t="s">
        <v>607</v>
      </c>
      <c r="B3341" s="49">
        <v>57.8</v>
      </c>
      <c r="C3341" s="49">
        <v>5</v>
      </c>
      <c r="D3341" s="46">
        <v>1720</v>
      </c>
      <c r="E3341" s="55">
        <f>VLOOKUP(Table12[[#This Row],[Name]],M.Rd!$A:$T,MATCH(Table12[[#This Row],[L.eff]],M.Rd!$C$2:$S$2)+2,FALSE)</f>
        <v>341</v>
      </c>
      <c r="F3341" s="55">
        <f>VLOOKUP(Table12[[#This Row],[Name]],V.Rd!$A:$B,2,FALSE)</f>
        <v>1010</v>
      </c>
      <c r="G3341" s="55">
        <f>VLOOKUP(Table12[[#This Row],[Name]],M.Rd!$A:$T,20,FALSE)</f>
        <v>15700</v>
      </c>
    </row>
    <row r="3342" spans="1:7" x14ac:dyDescent="0.25">
      <c r="A3342" s="44" t="s">
        <v>607</v>
      </c>
      <c r="B3342" s="49">
        <v>57.8</v>
      </c>
      <c r="C3342" s="49">
        <v>6</v>
      </c>
      <c r="D3342" s="46">
        <v>1580</v>
      </c>
      <c r="E3342" s="55">
        <f>VLOOKUP(Table12[[#This Row],[Name]],M.Rd!$A:$T,MATCH(Table12[[#This Row],[L.eff]],M.Rd!$C$2:$S$2)+2,FALSE)</f>
        <v>341</v>
      </c>
      <c r="F3342" s="55">
        <f>VLOOKUP(Table12[[#This Row],[Name]],V.Rd!$A:$B,2,FALSE)</f>
        <v>1010</v>
      </c>
      <c r="G3342" s="55">
        <f>VLOOKUP(Table12[[#This Row],[Name]],M.Rd!$A:$T,20,FALSE)</f>
        <v>15700</v>
      </c>
    </row>
    <row r="3343" spans="1:7" x14ac:dyDescent="0.25">
      <c r="A3343" s="44" t="s">
        <v>607</v>
      </c>
      <c r="B3343" s="49">
        <v>57.8</v>
      </c>
      <c r="C3343" s="49">
        <v>7</v>
      </c>
      <c r="D3343" s="46">
        <v>1410</v>
      </c>
      <c r="E3343" s="55">
        <f>VLOOKUP(Table12[[#This Row],[Name]],M.Rd!$A:$T,MATCH(Table12[[#This Row],[L.eff]],M.Rd!$C$2:$S$2)+2,FALSE)</f>
        <v>341</v>
      </c>
      <c r="F3343" s="55">
        <f>VLOOKUP(Table12[[#This Row],[Name]],V.Rd!$A:$B,2,FALSE)</f>
        <v>1010</v>
      </c>
      <c r="G3343" s="55">
        <f>VLOOKUP(Table12[[#This Row],[Name]],M.Rd!$A:$T,20,FALSE)</f>
        <v>15700</v>
      </c>
    </row>
    <row r="3344" spans="1:7" x14ac:dyDescent="0.25">
      <c r="A3344" s="44" t="s">
        <v>607</v>
      </c>
      <c r="B3344" s="49">
        <v>57.8</v>
      </c>
      <c r="C3344" s="49">
        <v>8</v>
      </c>
      <c r="D3344" s="46">
        <v>1230</v>
      </c>
      <c r="E3344" s="55">
        <f>VLOOKUP(Table12[[#This Row],[Name]],M.Rd!$A:$T,MATCH(Table12[[#This Row],[L.eff]],M.Rd!$C$2:$S$2)+2,FALSE)</f>
        <v>341</v>
      </c>
      <c r="F3344" s="55">
        <f>VLOOKUP(Table12[[#This Row],[Name]],V.Rd!$A:$B,2,FALSE)</f>
        <v>1010</v>
      </c>
      <c r="G3344" s="55">
        <f>VLOOKUP(Table12[[#This Row],[Name]],M.Rd!$A:$T,20,FALSE)</f>
        <v>15700</v>
      </c>
    </row>
    <row r="3345" spans="1:7" x14ac:dyDescent="0.25">
      <c r="A3345" s="44" t="s">
        <v>607</v>
      </c>
      <c r="B3345" s="49">
        <v>57.8</v>
      </c>
      <c r="C3345" s="49">
        <v>9</v>
      </c>
      <c r="D3345" s="46">
        <v>1050</v>
      </c>
      <c r="E3345" s="55">
        <f>VLOOKUP(Table12[[#This Row],[Name]],M.Rd!$A:$T,MATCH(Table12[[#This Row],[L.eff]],M.Rd!$C$2:$S$2)+2,FALSE)</f>
        <v>341</v>
      </c>
      <c r="F3345" s="55">
        <f>VLOOKUP(Table12[[#This Row],[Name]],V.Rd!$A:$B,2,FALSE)</f>
        <v>1010</v>
      </c>
      <c r="G3345" s="55">
        <f>VLOOKUP(Table12[[#This Row],[Name]],M.Rd!$A:$T,20,FALSE)</f>
        <v>15700</v>
      </c>
    </row>
    <row r="3346" spans="1:7" x14ac:dyDescent="0.25">
      <c r="A3346" s="44" t="s">
        <v>607</v>
      </c>
      <c r="B3346" s="49">
        <v>57.8</v>
      </c>
      <c r="C3346" s="49">
        <v>10</v>
      </c>
      <c r="D3346" s="46">
        <v>897</v>
      </c>
      <c r="E3346" s="55">
        <f>VLOOKUP(Table12[[#This Row],[Name]],M.Rd!$A:$T,MATCH(Table12[[#This Row],[L.eff]],M.Rd!$C$2:$S$2)+2,FALSE)</f>
        <v>341</v>
      </c>
      <c r="F3346" s="55">
        <f>VLOOKUP(Table12[[#This Row],[Name]],V.Rd!$A:$B,2,FALSE)</f>
        <v>1010</v>
      </c>
      <c r="G3346" s="55">
        <f>VLOOKUP(Table12[[#This Row],[Name]],M.Rd!$A:$T,20,FALSE)</f>
        <v>15700</v>
      </c>
    </row>
    <row r="3347" spans="1:7" x14ac:dyDescent="0.25">
      <c r="A3347" s="44" t="s">
        <v>607</v>
      </c>
      <c r="B3347" s="49">
        <v>57.8</v>
      </c>
      <c r="C3347" s="49">
        <v>11</v>
      </c>
      <c r="D3347" s="46">
        <v>767</v>
      </c>
      <c r="E3347" s="55">
        <f>VLOOKUP(Table12[[#This Row],[Name]],M.Rd!$A:$T,MATCH(Table12[[#This Row],[L.eff]],M.Rd!$C$2:$S$2)+2,FALSE)</f>
        <v>341</v>
      </c>
      <c r="F3347" s="55">
        <f>VLOOKUP(Table12[[#This Row],[Name]],V.Rd!$A:$B,2,FALSE)</f>
        <v>1010</v>
      </c>
      <c r="G3347" s="55">
        <f>VLOOKUP(Table12[[#This Row],[Name]],M.Rd!$A:$T,20,FALSE)</f>
        <v>15700</v>
      </c>
    </row>
    <row r="3348" spans="1:7" x14ac:dyDescent="0.25">
      <c r="A3348" s="44" t="s">
        <v>607</v>
      </c>
      <c r="B3348" s="49">
        <v>57.8</v>
      </c>
      <c r="C3348" s="49">
        <v>12</v>
      </c>
      <c r="D3348" s="46">
        <v>661</v>
      </c>
      <c r="E3348" s="55">
        <f>VLOOKUP(Table12[[#This Row],[Name]],M.Rd!$A:$T,MATCH(Table12[[#This Row],[L.eff]],M.Rd!$C$2:$S$2)+2,FALSE)</f>
        <v>341</v>
      </c>
      <c r="F3348" s="55">
        <f>VLOOKUP(Table12[[#This Row],[Name]],V.Rd!$A:$B,2,FALSE)</f>
        <v>1010</v>
      </c>
      <c r="G3348" s="55">
        <f>VLOOKUP(Table12[[#This Row],[Name]],M.Rd!$A:$T,20,FALSE)</f>
        <v>15700</v>
      </c>
    </row>
    <row r="3349" spans="1:7" x14ac:dyDescent="0.25">
      <c r="A3349" s="44" t="s">
        <v>607</v>
      </c>
      <c r="B3349" s="49">
        <v>57.8</v>
      </c>
      <c r="C3349" s="49">
        <v>13</v>
      </c>
      <c r="D3349" s="46">
        <v>574</v>
      </c>
      <c r="E3349" s="55">
        <f>VLOOKUP(Table12[[#This Row],[Name]],M.Rd!$A:$T,MATCH(Table12[[#This Row],[L.eff]],M.Rd!$C$2:$S$2)+2,FALSE)</f>
        <v>341</v>
      </c>
      <c r="F3349" s="55">
        <f>VLOOKUP(Table12[[#This Row],[Name]],V.Rd!$A:$B,2,FALSE)</f>
        <v>1010</v>
      </c>
      <c r="G3349" s="55">
        <f>VLOOKUP(Table12[[#This Row],[Name]],M.Rd!$A:$T,20,FALSE)</f>
        <v>15700</v>
      </c>
    </row>
    <row r="3350" spans="1:7" x14ac:dyDescent="0.25">
      <c r="A3350" s="44" t="s">
        <v>607</v>
      </c>
      <c r="B3350" s="49">
        <v>57.8</v>
      </c>
      <c r="C3350" s="49">
        <v>14</v>
      </c>
      <c r="D3350" s="46">
        <v>502</v>
      </c>
      <c r="E3350" s="55">
        <f>VLOOKUP(Table12[[#This Row],[Name]],M.Rd!$A:$T,MATCH(Table12[[#This Row],[L.eff]],M.Rd!$C$2:$S$2)+2,FALSE)</f>
        <v>341</v>
      </c>
      <c r="F3350" s="55">
        <f>VLOOKUP(Table12[[#This Row],[Name]],V.Rd!$A:$B,2,FALSE)</f>
        <v>1010</v>
      </c>
      <c r="G3350" s="55">
        <f>VLOOKUP(Table12[[#This Row],[Name]],M.Rd!$A:$T,20,FALSE)</f>
        <v>15700</v>
      </c>
    </row>
    <row r="3351" spans="1:7" x14ac:dyDescent="0.25">
      <c r="A3351" s="43" t="s">
        <v>608</v>
      </c>
      <c r="B3351" s="48">
        <v>72.8</v>
      </c>
      <c r="C3351" s="48">
        <v>1</v>
      </c>
      <c r="D3351" s="47">
        <v>2800</v>
      </c>
      <c r="E3351" s="55">
        <f>VLOOKUP(Table12[[#This Row],[Name]],M.Rd!$A:$T,MATCH(Table12[[#This Row],[L.eff]],M.Rd!$C$2:$S$2)+2,FALSE)</f>
        <v>427</v>
      </c>
      <c r="F3351" s="55">
        <f>VLOOKUP(Table12[[#This Row],[Name]],V.Rd!$A:$B,2,FALSE)</f>
        <v>1270</v>
      </c>
      <c r="G3351" s="55">
        <f>VLOOKUP(Table12[[#This Row],[Name]],M.Rd!$A:$T,20,FALSE)</f>
        <v>19600</v>
      </c>
    </row>
    <row r="3352" spans="1:7" x14ac:dyDescent="0.25">
      <c r="A3352" s="44" t="s">
        <v>608</v>
      </c>
      <c r="B3352" s="49">
        <v>72.8</v>
      </c>
      <c r="C3352" s="49">
        <v>1.5</v>
      </c>
      <c r="D3352" s="46">
        <v>2800</v>
      </c>
      <c r="E3352" s="55">
        <f>VLOOKUP(Table12[[#This Row],[Name]],M.Rd!$A:$T,MATCH(Table12[[#This Row],[L.eff]],M.Rd!$C$2:$S$2)+2,FALSE)</f>
        <v>427</v>
      </c>
      <c r="F3352" s="55">
        <f>VLOOKUP(Table12[[#This Row],[Name]],V.Rd!$A:$B,2,FALSE)</f>
        <v>1270</v>
      </c>
      <c r="G3352" s="55">
        <f>VLOOKUP(Table12[[#This Row],[Name]],M.Rd!$A:$T,20,FALSE)</f>
        <v>19600</v>
      </c>
    </row>
    <row r="3353" spans="1:7" x14ac:dyDescent="0.25">
      <c r="A3353" s="44" t="s">
        <v>608</v>
      </c>
      <c r="B3353" s="49">
        <v>72.8</v>
      </c>
      <c r="C3353" s="49">
        <v>2</v>
      </c>
      <c r="D3353" s="46">
        <v>2750</v>
      </c>
      <c r="E3353" s="55">
        <f>VLOOKUP(Table12[[#This Row],[Name]],M.Rd!$A:$T,MATCH(Table12[[#This Row],[L.eff]],M.Rd!$C$2:$S$2)+2,FALSE)</f>
        <v>427</v>
      </c>
      <c r="F3353" s="55">
        <f>VLOOKUP(Table12[[#This Row],[Name]],V.Rd!$A:$B,2,FALSE)</f>
        <v>1270</v>
      </c>
      <c r="G3353" s="55">
        <f>VLOOKUP(Table12[[#This Row],[Name]],M.Rd!$A:$T,20,FALSE)</f>
        <v>19600</v>
      </c>
    </row>
    <row r="3354" spans="1:7" x14ac:dyDescent="0.25">
      <c r="A3354" s="44" t="s">
        <v>608</v>
      </c>
      <c r="B3354" s="49">
        <v>72.8</v>
      </c>
      <c r="C3354" s="49">
        <v>2.5</v>
      </c>
      <c r="D3354" s="46">
        <v>2700</v>
      </c>
      <c r="E3354" s="55">
        <f>VLOOKUP(Table12[[#This Row],[Name]],M.Rd!$A:$T,MATCH(Table12[[#This Row],[L.eff]],M.Rd!$C$2:$S$2)+2,FALSE)</f>
        <v>427</v>
      </c>
      <c r="F3354" s="55">
        <f>VLOOKUP(Table12[[#This Row],[Name]],V.Rd!$A:$B,2,FALSE)</f>
        <v>1270</v>
      </c>
      <c r="G3354" s="55">
        <f>VLOOKUP(Table12[[#This Row],[Name]],M.Rd!$A:$T,20,FALSE)</f>
        <v>19600</v>
      </c>
    </row>
    <row r="3355" spans="1:7" x14ac:dyDescent="0.25">
      <c r="A3355" s="44" t="s">
        <v>608</v>
      </c>
      <c r="B3355" s="49">
        <v>72.8</v>
      </c>
      <c r="C3355" s="49">
        <v>3</v>
      </c>
      <c r="D3355" s="46">
        <v>2650</v>
      </c>
      <c r="E3355" s="55">
        <f>VLOOKUP(Table12[[#This Row],[Name]],M.Rd!$A:$T,MATCH(Table12[[#This Row],[L.eff]],M.Rd!$C$2:$S$2)+2,FALSE)</f>
        <v>427</v>
      </c>
      <c r="F3355" s="55">
        <f>VLOOKUP(Table12[[#This Row],[Name]],V.Rd!$A:$B,2,FALSE)</f>
        <v>1270</v>
      </c>
      <c r="G3355" s="55">
        <f>VLOOKUP(Table12[[#This Row],[Name]],M.Rd!$A:$T,20,FALSE)</f>
        <v>19600</v>
      </c>
    </row>
    <row r="3356" spans="1:7" x14ac:dyDescent="0.25">
      <c r="A3356" s="44" t="s">
        <v>608</v>
      </c>
      <c r="B3356" s="49">
        <v>72.8</v>
      </c>
      <c r="C3356" s="49">
        <v>3.5</v>
      </c>
      <c r="D3356" s="46">
        <v>2590</v>
      </c>
      <c r="E3356" s="55">
        <f>VLOOKUP(Table12[[#This Row],[Name]],M.Rd!$A:$T,MATCH(Table12[[#This Row],[L.eff]],M.Rd!$C$2:$S$2)+2,FALSE)</f>
        <v>427</v>
      </c>
      <c r="F3356" s="55">
        <f>VLOOKUP(Table12[[#This Row],[Name]],V.Rd!$A:$B,2,FALSE)</f>
        <v>1270</v>
      </c>
      <c r="G3356" s="55">
        <f>VLOOKUP(Table12[[#This Row],[Name]],M.Rd!$A:$T,20,FALSE)</f>
        <v>19600</v>
      </c>
    </row>
    <row r="3357" spans="1:7" x14ac:dyDescent="0.25">
      <c r="A3357" s="44" t="s">
        <v>608</v>
      </c>
      <c r="B3357" s="49">
        <v>72.8</v>
      </c>
      <c r="C3357" s="49">
        <v>4</v>
      </c>
      <c r="D3357" s="46">
        <v>2530</v>
      </c>
      <c r="E3357" s="55">
        <f>VLOOKUP(Table12[[#This Row],[Name]],M.Rd!$A:$T,MATCH(Table12[[#This Row],[L.eff]],M.Rd!$C$2:$S$2)+2,FALSE)</f>
        <v>427</v>
      </c>
      <c r="F3357" s="55">
        <f>VLOOKUP(Table12[[#This Row],[Name]],V.Rd!$A:$B,2,FALSE)</f>
        <v>1270</v>
      </c>
      <c r="G3357" s="55">
        <f>VLOOKUP(Table12[[#This Row],[Name]],M.Rd!$A:$T,20,FALSE)</f>
        <v>19600</v>
      </c>
    </row>
    <row r="3358" spans="1:7" x14ac:dyDescent="0.25">
      <c r="A3358" s="44" t="s">
        <v>608</v>
      </c>
      <c r="B3358" s="49">
        <v>72.8</v>
      </c>
      <c r="C3358" s="49">
        <v>5</v>
      </c>
      <c r="D3358" s="46">
        <v>2360</v>
      </c>
      <c r="E3358" s="55">
        <f>VLOOKUP(Table12[[#This Row],[Name]],M.Rd!$A:$T,MATCH(Table12[[#This Row],[L.eff]],M.Rd!$C$2:$S$2)+2,FALSE)</f>
        <v>427</v>
      </c>
      <c r="F3358" s="55">
        <f>VLOOKUP(Table12[[#This Row],[Name]],V.Rd!$A:$B,2,FALSE)</f>
        <v>1270</v>
      </c>
      <c r="G3358" s="55">
        <f>VLOOKUP(Table12[[#This Row],[Name]],M.Rd!$A:$T,20,FALSE)</f>
        <v>19600</v>
      </c>
    </row>
    <row r="3359" spans="1:7" x14ac:dyDescent="0.25">
      <c r="A3359" s="44" t="s">
        <v>608</v>
      </c>
      <c r="B3359" s="49">
        <v>72.8</v>
      </c>
      <c r="C3359" s="49">
        <v>6</v>
      </c>
      <c r="D3359" s="46">
        <v>2140</v>
      </c>
      <c r="E3359" s="55">
        <f>VLOOKUP(Table12[[#This Row],[Name]],M.Rd!$A:$T,MATCH(Table12[[#This Row],[L.eff]],M.Rd!$C$2:$S$2)+2,FALSE)</f>
        <v>427</v>
      </c>
      <c r="F3359" s="55">
        <f>VLOOKUP(Table12[[#This Row],[Name]],V.Rd!$A:$B,2,FALSE)</f>
        <v>1270</v>
      </c>
      <c r="G3359" s="55">
        <f>VLOOKUP(Table12[[#This Row],[Name]],M.Rd!$A:$T,20,FALSE)</f>
        <v>19600</v>
      </c>
    </row>
    <row r="3360" spans="1:7" x14ac:dyDescent="0.25">
      <c r="A3360" s="44" t="s">
        <v>608</v>
      </c>
      <c r="B3360" s="49">
        <v>72.8</v>
      </c>
      <c r="C3360" s="49">
        <v>7</v>
      </c>
      <c r="D3360" s="46">
        <v>1870</v>
      </c>
      <c r="E3360" s="55">
        <f>VLOOKUP(Table12[[#This Row],[Name]],M.Rd!$A:$T,MATCH(Table12[[#This Row],[L.eff]],M.Rd!$C$2:$S$2)+2,FALSE)</f>
        <v>427</v>
      </c>
      <c r="F3360" s="55">
        <f>VLOOKUP(Table12[[#This Row],[Name]],V.Rd!$A:$B,2,FALSE)</f>
        <v>1270</v>
      </c>
      <c r="G3360" s="55">
        <f>VLOOKUP(Table12[[#This Row],[Name]],M.Rd!$A:$T,20,FALSE)</f>
        <v>19600</v>
      </c>
    </row>
    <row r="3361" spans="1:7" x14ac:dyDescent="0.25">
      <c r="A3361" s="44" t="s">
        <v>608</v>
      </c>
      <c r="B3361" s="49">
        <v>72.8</v>
      </c>
      <c r="C3361" s="49">
        <v>8</v>
      </c>
      <c r="D3361" s="46">
        <v>1590</v>
      </c>
      <c r="E3361" s="55">
        <f>VLOOKUP(Table12[[#This Row],[Name]],M.Rd!$A:$T,MATCH(Table12[[#This Row],[L.eff]],M.Rd!$C$2:$S$2)+2,FALSE)</f>
        <v>427</v>
      </c>
      <c r="F3361" s="55">
        <f>VLOOKUP(Table12[[#This Row],[Name]],V.Rd!$A:$B,2,FALSE)</f>
        <v>1270</v>
      </c>
      <c r="G3361" s="55">
        <f>VLOOKUP(Table12[[#This Row],[Name]],M.Rd!$A:$T,20,FALSE)</f>
        <v>19600</v>
      </c>
    </row>
    <row r="3362" spans="1:7" x14ac:dyDescent="0.25">
      <c r="A3362" s="44" t="s">
        <v>608</v>
      </c>
      <c r="B3362" s="49">
        <v>72.8</v>
      </c>
      <c r="C3362" s="49">
        <v>9</v>
      </c>
      <c r="D3362" s="46">
        <v>1350</v>
      </c>
      <c r="E3362" s="55">
        <f>VLOOKUP(Table12[[#This Row],[Name]],M.Rd!$A:$T,MATCH(Table12[[#This Row],[L.eff]],M.Rd!$C$2:$S$2)+2,FALSE)</f>
        <v>427</v>
      </c>
      <c r="F3362" s="55">
        <f>VLOOKUP(Table12[[#This Row],[Name]],V.Rd!$A:$B,2,FALSE)</f>
        <v>1270</v>
      </c>
      <c r="G3362" s="55">
        <f>VLOOKUP(Table12[[#This Row],[Name]],M.Rd!$A:$T,20,FALSE)</f>
        <v>19600</v>
      </c>
    </row>
    <row r="3363" spans="1:7" x14ac:dyDescent="0.25">
      <c r="A3363" s="44" t="s">
        <v>608</v>
      </c>
      <c r="B3363" s="49">
        <v>72.8</v>
      </c>
      <c r="C3363" s="49">
        <v>10</v>
      </c>
      <c r="D3363" s="46">
        <v>1140</v>
      </c>
      <c r="E3363" s="55">
        <f>VLOOKUP(Table12[[#This Row],[Name]],M.Rd!$A:$T,MATCH(Table12[[#This Row],[L.eff]],M.Rd!$C$2:$S$2)+2,FALSE)</f>
        <v>427</v>
      </c>
      <c r="F3363" s="55">
        <f>VLOOKUP(Table12[[#This Row],[Name]],V.Rd!$A:$B,2,FALSE)</f>
        <v>1270</v>
      </c>
      <c r="G3363" s="55">
        <f>VLOOKUP(Table12[[#This Row],[Name]],M.Rd!$A:$T,20,FALSE)</f>
        <v>19600</v>
      </c>
    </row>
    <row r="3364" spans="1:7" x14ac:dyDescent="0.25">
      <c r="A3364" s="44" t="s">
        <v>608</v>
      </c>
      <c r="B3364" s="49">
        <v>72.8</v>
      </c>
      <c r="C3364" s="49">
        <v>11</v>
      </c>
      <c r="D3364" s="46">
        <v>968</v>
      </c>
      <c r="E3364" s="55">
        <f>VLOOKUP(Table12[[#This Row],[Name]],M.Rd!$A:$T,MATCH(Table12[[#This Row],[L.eff]],M.Rd!$C$2:$S$2)+2,FALSE)</f>
        <v>427</v>
      </c>
      <c r="F3364" s="55">
        <f>VLOOKUP(Table12[[#This Row],[Name]],V.Rd!$A:$B,2,FALSE)</f>
        <v>1270</v>
      </c>
      <c r="G3364" s="55">
        <f>VLOOKUP(Table12[[#This Row],[Name]],M.Rd!$A:$T,20,FALSE)</f>
        <v>19600</v>
      </c>
    </row>
    <row r="3365" spans="1:7" x14ac:dyDescent="0.25">
      <c r="A3365" s="44" t="s">
        <v>608</v>
      </c>
      <c r="B3365" s="49">
        <v>72.8</v>
      </c>
      <c r="C3365" s="49">
        <v>12</v>
      </c>
      <c r="D3365" s="46">
        <v>830</v>
      </c>
      <c r="E3365" s="55">
        <f>VLOOKUP(Table12[[#This Row],[Name]],M.Rd!$A:$T,MATCH(Table12[[#This Row],[L.eff]],M.Rd!$C$2:$S$2)+2,FALSE)</f>
        <v>427</v>
      </c>
      <c r="F3365" s="55">
        <f>VLOOKUP(Table12[[#This Row],[Name]],V.Rd!$A:$B,2,FALSE)</f>
        <v>1270</v>
      </c>
      <c r="G3365" s="55">
        <f>VLOOKUP(Table12[[#This Row],[Name]],M.Rd!$A:$T,20,FALSE)</f>
        <v>19600</v>
      </c>
    </row>
    <row r="3366" spans="1:7" x14ac:dyDescent="0.25">
      <c r="A3366" s="44" t="s">
        <v>608</v>
      </c>
      <c r="B3366" s="49">
        <v>72.8</v>
      </c>
      <c r="C3366" s="49">
        <v>13</v>
      </c>
      <c r="D3366" s="46">
        <v>719</v>
      </c>
      <c r="E3366" s="55">
        <f>VLOOKUP(Table12[[#This Row],[Name]],M.Rd!$A:$T,MATCH(Table12[[#This Row],[L.eff]],M.Rd!$C$2:$S$2)+2,FALSE)</f>
        <v>427</v>
      </c>
      <c r="F3366" s="55">
        <f>VLOOKUP(Table12[[#This Row],[Name]],V.Rd!$A:$B,2,FALSE)</f>
        <v>1270</v>
      </c>
      <c r="G3366" s="55">
        <f>VLOOKUP(Table12[[#This Row],[Name]],M.Rd!$A:$T,20,FALSE)</f>
        <v>19600</v>
      </c>
    </row>
    <row r="3367" spans="1:7" x14ac:dyDescent="0.25">
      <c r="A3367" s="44" t="s">
        <v>608</v>
      </c>
      <c r="B3367" s="49">
        <v>72.8</v>
      </c>
      <c r="C3367" s="49">
        <v>14</v>
      </c>
      <c r="D3367" s="46">
        <v>627</v>
      </c>
      <c r="E3367" s="55">
        <f>VLOOKUP(Table12[[#This Row],[Name]],M.Rd!$A:$T,MATCH(Table12[[#This Row],[L.eff]],M.Rd!$C$2:$S$2)+2,FALSE)</f>
        <v>427</v>
      </c>
      <c r="F3367" s="55">
        <f>VLOOKUP(Table12[[#This Row],[Name]],V.Rd!$A:$B,2,FALSE)</f>
        <v>1270</v>
      </c>
      <c r="G3367" s="55">
        <f>VLOOKUP(Table12[[#This Row],[Name]],M.Rd!$A:$T,20,FALSE)</f>
        <v>19600</v>
      </c>
    </row>
    <row r="3368" spans="1:7" x14ac:dyDescent="0.25">
      <c r="A3368" s="43" t="s">
        <v>611</v>
      </c>
      <c r="B3368" s="48">
        <v>106</v>
      </c>
      <c r="C3368" s="48">
        <v>1</v>
      </c>
      <c r="D3368" s="47">
        <v>4540</v>
      </c>
      <c r="E3368" s="55">
        <f>VLOOKUP(Table12[[#This Row],[Name]],M.Rd!$A:$T,MATCH(Table12[[#This Row],[L.eff]],M.Rd!$C$2:$S$2)+2,FALSE)</f>
        <v>664</v>
      </c>
      <c r="F3368" s="55">
        <f>VLOOKUP(Table12[[#This Row],[Name]],V.Rd!$A:$B,2,FALSE)</f>
        <v>1580</v>
      </c>
      <c r="G3368" s="55">
        <f>VLOOKUP(Table12[[#This Row],[Name]],M.Rd!$A:$T,20,FALSE)</f>
        <v>31500</v>
      </c>
    </row>
    <row r="3369" spans="1:7" x14ac:dyDescent="0.25">
      <c r="A3369" s="44" t="s">
        <v>611</v>
      </c>
      <c r="B3369" s="49">
        <v>106</v>
      </c>
      <c r="C3369" s="49">
        <v>1.5</v>
      </c>
      <c r="D3369" s="46">
        <v>4540</v>
      </c>
      <c r="E3369" s="55">
        <f>VLOOKUP(Table12[[#This Row],[Name]],M.Rd!$A:$T,MATCH(Table12[[#This Row],[L.eff]],M.Rd!$C$2:$S$2)+2,FALSE)</f>
        <v>664</v>
      </c>
      <c r="F3369" s="55">
        <f>VLOOKUP(Table12[[#This Row],[Name]],V.Rd!$A:$B,2,FALSE)</f>
        <v>1580</v>
      </c>
      <c r="G3369" s="55">
        <f>VLOOKUP(Table12[[#This Row],[Name]],M.Rd!$A:$T,20,FALSE)</f>
        <v>31500</v>
      </c>
    </row>
    <row r="3370" spans="1:7" x14ac:dyDescent="0.25">
      <c r="A3370" s="44" t="s">
        <v>611</v>
      </c>
      <c r="B3370" s="49">
        <v>106</v>
      </c>
      <c r="C3370" s="49">
        <v>2</v>
      </c>
      <c r="D3370" s="46">
        <v>4540</v>
      </c>
      <c r="E3370" s="55">
        <f>VLOOKUP(Table12[[#This Row],[Name]],M.Rd!$A:$T,MATCH(Table12[[#This Row],[L.eff]],M.Rd!$C$2:$S$2)+2,FALSE)</f>
        <v>664</v>
      </c>
      <c r="F3370" s="55">
        <f>VLOOKUP(Table12[[#This Row],[Name]],V.Rd!$A:$B,2,FALSE)</f>
        <v>1580</v>
      </c>
      <c r="G3370" s="55">
        <f>VLOOKUP(Table12[[#This Row],[Name]],M.Rd!$A:$T,20,FALSE)</f>
        <v>31500</v>
      </c>
    </row>
    <row r="3371" spans="1:7" x14ac:dyDescent="0.25">
      <c r="A3371" s="44" t="s">
        <v>611</v>
      </c>
      <c r="B3371" s="49">
        <v>106</v>
      </c>
      <c r="C3371" s="49">
        <v>2.5</v>
      </c>
      <c r="D3371" s="46">
        <v>4480</v>
      </c>
      <c r="E3371" s="55">
        <f>VLOOKUP(Table12[[#This Row],[Name]],M.Rd!$A:$T,MATCH(Table12[[#This Row],[L.eff]],M.Rd!$C$2:$S$2)+2,FALSE)</f>
        <v>664</v>
      </c>
      <c r="F3371" s="55">
        <f>VLOOKUP(Table12[[#This Row],[Name]],V.Rd!$A:$B,2,FALSE)</f>
        <v>1580</v>
      </c>
      <c r="G3371" s="55">
        <f>VLOOKUP(Table12[[#This Row],[Name]],M.Rd!$A:$T,20,FALSE)</f>
        <v>31500</v>
      </c>
    </row>
    <row r="3372" spans="1:7" x14ac:dyDescent="0.25">
      <c r="A3372" s="44" t="s">
        <v>611</v>
      </c>
      <c r="B3372" s="49">
        <v>106</v>
      </c>
      <c r="C3372" s="49">
        <v>3</v>
      </c>
      <c r="D3372" s="46">
        <v>4430</v>
      </c>
      <c r="E3372" s="55">
        <f>VLOOKUP(Table12[[#This Row],[Name]],M.Rd!$A:$T,MATCH(Table12[[#This Row],[L.eff]],M.Rd!$C$2:$S$2)+2,FALSE)</f>
        <v>664</v>
      </c>
      <c r="F3372" s="55">
        <f>VLOOKUP(Table12[[#This Row],[Name]],V.Rd!$A:$B,2,FALSE)</f>
        <v>1580</v>
      </c>
      <c r="G3372" s="55">
        <f>VLOOKUP(Table12[[#This Row],[Name]],M.Rd!$A:$T,20,FALSE)</f>
        <v>31500</v>
      </c>
    </row>
    <row r="3373" spans="1:7" x14ac:dyDescent="0.25">
      <c r="A3373" s="44" t="s">
        <v>611</v>
      </c>
      <c r="B3373" s="49">
        <v>106</v>
      </c>
      <c r="C3373" s="49">
        <v>3.5</v>
      </c>
      <c r="D3373" s="46">
        <v>4370</v>
      </c>
      <c r="E3373" s="55">
        <f>VLOOKUP(Table12[[#This Row],[Name]],M.Rd!$A:$T,MATCH(Table12[[#This Row],[L.eff]],M.Rd!$C$2:$S$2)+2,FALSE)</f>
        <v>664</v>
      </c>
      <c r="F3373" s="55">
        <f>VLOOKUP(Table12[[#This Row],[Name]],V.Rd!$A:$B,2,FALSE)</f>
        <v>1580</v>
      </c>
      <c r="G3373" s="55">
        <f>VLOOKUP(Table12[[#This Row],[Name]],M.Rd!$A:$T,20,FALSE)</f>
        <v>31500</v>
      </c>
    </row>
    <row r="3374" spans="1:7" x14ac:dyDescent="0.25">
      <c r="A3374" s="44" t="s">
        <v>611</v>
      </c>
      <c r="B3374" s="49">
        <v>106</v>
      </c>
      <c r="C3374" s="49">
        <v>4</v>
      </c>
      <c r="D3374" s="46">
        <v>4310</v>
      </c>
      <c r="E3374" s="55">
        <f>VLOOKUP(Table12[[#This Row],[Name]],M.Rd!$A:$T,MATCH(Table12[[#This Row],[L.eff]],M.Rd!$C$2:$S$2)+2,FALSE)</f>
        <v>664</v>
      </c>
      <c r="F3374" s="55">
        <f>VLOOKUP(Table12[[#This Row],[Name]],V.Rd!$A:$B,2,FALSE)</f>
        <v>1580</v>
      </c>
      <c r="G3374" s="55">
        <f>VLOOKUP(Table12[[#This Row],[Name]],M.Rd!$A:$T,20,FALSE)</f>
        <v>31500</v>
      </c>
    </row>
    <row r="3375" spans="1:7" x14ac:dyDescent="0.25">
      <c r="A3375" s="44" t="s">
        <v>611</v>
      </c>
      <c r="B3375" s="49">
        <v>106</v>
      </c>
      <c r="C3375" s="49">
        <v>5</v>
      </c>
      <c r="D3375" s="46">
        <v>4170</v>
      </c>
      <c r="E3375" s="55">
        <f>VLOOKUP(Table12[[#This Row],[Name]],M.Rd!$A:$T,MATCH(Table12[[#This Row],[L.eff]],M.Rd!$C$2:$S$2)+2,FALSE)</f>
        <v>664</v>
      </c>
      <c r="F3375" s="55">
        <f>VLOOKUP(Table12[[#This Row],[Name]],V.Rd!$A:$B,2,FALSE)</f>
        <v>1580</v>
      </c>
      <c r="G3375" s="55">
        <f>VLOOKUP(Table12[[#This Row],[Name]],M.Rd!$A:$T,20,FALSE)</f>
        <v>31500</v>
      </c>
    </row>
    <row r="3376" spans="1:7" x14ac:dyDescent="0.25">
      <c r="A3376" s="44" t="s">
        <v>611</v>
      </c>
      <c r="B3376" s="49">
        <v>106</v>
      </c>
      <c r="C3376" s="49">
        <v>6</v>
      </c>
      <c r="D3376" s="46">
        <v>4000</v>
      </c>
      <c r="E3376" s="55">
        <f>VLOOKUP(Table12[[#This Row],[Name]],M.Rd!$A:$T,MATCH(Table12[[#This Row],[L.eff]],M.Rd!$C$2:$S$2)+2,FALSE)</f>
        <v>664</v>
      </c>
      <c r="F3376" s="55">
        <f>VLOOKUP(Table12[[#This Row],[Name]],V.Rd!$A:$B,2,FALSE)</f>
        <v>1580</v>
      </c>
      <c r="G3376" s="55">
        <f>VLOOKUP(Table12[[#This Row],[Name]],M.Rd!$A:$T,20,FALSE)</f>
        <v>31500</v>
      </c>
    </row>
    <row r="3377" spans="1:7" x14ac:dyDescent="0.25">
      <c r="A3377" s="44" t="s">
        <v>611</v>
      </c>
      <c r="B3377" s="49">
        <v>106</v>
      </c>
      <c r="C3377" s="49">
        <v>7</v>
      </c>
      <c r="D3377" s="46">
        <v>3780</v>
      </c>
      <c r="E3377" s="55">
        <f>VLOOKUP(Table12[[#This Row],[Name]],M.Rd!$A:$T,MATCH(Table12[[#This Row],[L.eff]],M.Rd!$C$2:$S$2)+2,FALSE)</f>
        <v>664</v>
      </c>
      <c r="F3377" s="55">
        <f>VLOOKUP(Table12[[#This Row],[Name]],V.Rd!$A:$B,2,FALSE)</f>
        <v>1580</v>
      </c>
      <c r="G3377" s="55">
        <f>VLOOKUP(Table12[[#This Row],[Name]],M.Rd!$A:$T,20,FALSE)</f>
        <v>31500</v>
      </c>
    </row>
    <row r="3378" spans="1:7" x14ac:dyDescent="0.25">
      <c r="A3378" s="44" t="s">
        <v>611</v>
      </c>
      <c r="B3378" s="49">
        <v>106</v>
      </c>
      <c r="C3378" s="49">
        <v>8</v>
      </c>
      <c r="D3378" s="46">
        <v>3520</v>
      </c>
      <c r="E3378" s="55">
        <f>VLOOKUP(Table12[[#This Row],[Name]],M.Rd!$A:$T,MATCH(Table12[[#This Row],[L.eff]],M.Rd!$C$2:$S$2)+2,FALSE)</f>
        <v>664</v>
      </c>
      <c r="F3378" s="55">
        <f>VLOOKUP(Table12[[#This Row],[Name]],V.Rd!$A:$B,2,FALSE)</f>
        <v>1580</v>
      </c>
      <c r="G3378" s="55">
        <f>VLOOKUP(Table12[[#This Row],[Name]],M.Rd!$A:$T,20,FALSE)</f>
        <v>31500</v>
      </c>
    </row>
    <row r="3379" spans="1:7" x14ac:dyDescent="0.25">
      <c r="A3379" s="44" t="s">
        <v>611</v>
      </c>
      <c r="B3379" s="49">
        <v>106</v>
      </c>
      <c r="C3379" s="49">
        <v>9</v>
      </c>
      <c r="D3379" s="46">
        <v>3210</v>
      </c>
      <c r="E3379" s="55">
        <f>VLOOKUP(Table12[[#This Row],[Name]],M.Rd!$A:$T,MATCH(Table12[[#This Row],[L.eff]],M.Rd!$C$2:$S$2)+2,FALSE)</f>
        <v>664</v>
      </c>
      <c r="F3379" s="55">
        <f>VLOOKUP(Table12[[#This Row],[Name]],V.Rd!$A:$B,2,FALSE)</f>
        <v>1580</v>
      </c>
      <c r="G3379" s="55">
        <f>VLOOKUP(Table12[[#This Row],[Name]],M.Rd!$A:$T,20,FALSE)</f>
        <v>31500</v>
      </c>
    </row>
    <row r="3380" spans="1:7" x14ac:dyDescent="0.25">
      <c r="A3380" s="44" t="s">
        <v>611</v>
      </c>
      <c r="B3380" s="49">
        <v>106</v>
      </c>
      <c r="C3380" s="49">
        <v>10</v>
      </c>
      <c r="D3380" s="46">
        <v>2880</v>
      </c>
      <c r="E3380" s="55">
        <f>VLOOKUP(Table12[[#This Row],[Name]],M.Rd!$A:$T,MATCH(Table12[[#This Row],[L.eff]],M.Rd!$C$2:$S$2)+2,FALSE)</f>
        <v>664</v>
      </c>
      <c r="F3380" s="55">
        <f>VLOOKUP(Table12[[#This Row],[Name]],V.Rd!$A:$B,2,FALSE)</f>
        <v>1580</v>
      </c>
      <c r="G3380" s="55">
        <f>VLOOKUP(Table12[[#This Row],[Name]],M.Rd!$A:$T,20,FALSE)</f>
        <v>31500</v>
      </c>
    </row>
    <row r="3381" spans="1:7" x14ac:dyDescent="0.25">
      <c r="A3381" s="44" t="s">
        <v>611</v>
      </c>
      <c r="B3381" s="49">
        <v>106</v>
      </c>
      <c r="C3381" s="49">
        <v>11</v>
      </c>
      <c r="D3381" s="46">
        <v>2560</v>
      </c>
      <c r="E3381" s="55">
        <f>VLOOKUP(Table12[[#This Row],[Name]],M.Rd!$A:$T,MATCH(Table12[[#This Row],[L.eff]],M.Rd!$C$2:$S$2)+2,FALSE)</f>
        <v>664</v>
      </c>
      <c r="F3381" s="55">
        <f>VLOOKUP(Table12[[#This Row],[Name]],V.Rd!$A:$B,2,FALSE)</f>
        <v>1580</v>
      </c>
      <c r="G3381" s="55">
        <f>VLOOKUP(Table12[[#This Row],[Name]],M.Rd!$A:$T,20,FALSE)</f>
        <v>31500</v>
      </c>
    </row>
    <row r="3382" spans="1:7" x14ac:dyDescent="0.25">
      <c r="A3382" s="44" t="s">
        <v>611</v>
      </c>
      <c r="B3382" s="49">
        <v>106</v>
      </c>
      <c r="C3382" s="49">
        <v>12</v>
      </c>
      <c r="D3382" s="46">
        <v>2260</v>
      </c>
      <c r="E3382" s="55">
        <f>VLOOKUP(Table12[[#This Row],[Name]],M.Rd!$A:$T,MATCH(Table12[[#This Row],[L.eff]],M.Rd!$C$2:$S$2)+2,FALSE)</f>
        <v>664</v>
      </c>
      <c r="F3382" s="55">
        <f>VLOOKUP(Table12[[#This Row],[Name]],V.Rd!$A:$B,2,FALSE)</f>
        <v>1580</v>
      </c>
      <c r="G3382" s="55">
        <f>VLOOKUP(Table12[[#This Row],[Name]],M.Rd!$A:$T,20,FALSE)</f>
        <v>31500</v>
      </c>
    </row>
    <row r="3383" spans="1:7" x14ac:dyDescent="0.25">
      <c r="A3383" s="44" t="s">
        <v>611</v>
      </c>
      <c r="B3383" s="49">
        <v>106</v>
      </c>
      <c r="C3383" s="49">
        <v>13</v>
      </c>
      <c r="D3383" s="46">
        <v>2000</v>
      </c>
      <c r="E3383" s="55">
        <f>VLOOKUP(Table12[[#This Row],[Name]],M.Rd!$A:$T,MATCH(Table12[[#This Row],[L.eff]],M.Rd!$C$2:$S$2)+2,FALSE)</f>
        <v>664</v>
      </c>
      <c r="F3383" s="55">
        <f>VLOOKUP(Table12[[#This Row],[Name]],V.Rd!$A:$B,2,FALSE)</f>
        <v>1580</v>
      </c>
      <c r="G3383" s="55">
        <f>VLOOKUP(Table12[[#This Row],[Name]],M.Rd!$A:$T,20,FALSE)</f>
        <v>31500</v>
      </c>
    </row>
    <row r="3384" spans="1:7" x14ac:dyDescent="0.25">
      <c r="A3384" s="44" t="s">
        <v>611</v>
      </c>
      <c r="B3384" s="49">
        <v>106</v>
      </c>
      <c r="C3384" s="49">
        <v>14</v>
      </c>
      <c r="D3384" s="46">
        <v>1770</v>
      </c>
      <c r="E3384" s="55">
        <f>VLOOKUP(Table12[[#This Row],[Name]],M.Rd!$A:$T,MATCH(Table12[[#This Row],[L.eff]],M.Rd!$C$2:$S$2)+2,FALSE)</f>
        <v>664</v>
      </c>
      <c r="F3384" s="55">
        <f>VLOOKUP(Table12[[#This Row],[Name]],V.Rd!$A:$B,2,FALSE)</f>
        <v>1580</v>
      </c>
      <c r="G3384" s="55">
        <f>VLOOKUP(Table12[[#This Row],[Name]],M.Rd!$A:$T,20,FALSE)</f>
        <v>31500</v>
      </c>
    </row>
    <row r="3385" spans="1:7" x14ac:dyDescent="0.25">
      <c r="A3385" s="43" t="s">
        <v>585</v>
      </c>
      <c r="B3385" s="48">
        <v>131</v>
      </c>
      <c r="C3385" s="48">
        <v>1</v>
      </c>
      <c r="D3385" s="47">
        <v>5930</v>
      </c>
      <c r="E3385" s="55">
        <f>VLOOKUP(Table12[[#This Row],[Name]],M.Rd!$A:$T,MATCH(Table12[[#This Row],[L.eff]],M.Rd!$C$2:$S$2)+2,FALSE)</f>
        <v>816</v>
      </c>
      <c r="F3385" s="55">
        <f>VLOOKUP(Table12[[#This Row],[Name]],V.Rd!$A:$B,2,FALSE)</f>
        <v>1960</v>
      </c>
      <c r="G3385" s="55">
        <f>VLOOKUP(Table12[[#This Row],[Name]],M.Rd!$A:$T,20,FALSE)</f>
        <v>38500</v>
      </c>
    </row>
    <row r="3386" spans="1:7" x14ac:dyDescent="0.25">
      <c r="A3386" s="44" t="s">
        <v>585</v>
      </c>
      <c r="B3386" s="49">
        <v>131</v>
      </c>
      <c r="C3386" s="49">
        <v>1.5</v>
      </c>
      <c r="D3386" s="46">
        <v>5930</v>
      </c>
      <c r="E3386" s="55">
        <f>VLOOKUP(Table12[[#This Row],[Name]],M.Rd!$A:$T,MATCH(Table12[[#This Row],[L.eff]],M.Rd!$C$2:$S$2)+2,FALSE)</f>
        <v>816</v>
      </c>
      <c r="F3386" s="55">
        <f>VLOOKUP(Table12[[#This Row],[Name]],V.Rd!$A:$B,2,FALSE)</f>
        <v>1960</v>
      </c>
      <c r="G3386" s="55">
        <f>VLOOKUP(Table12[[#This Row],[Name]],M.Rd!$A:$T,20,FALSE)</f>
        <v>38500</v>
      </c>
    </row>
    <row r="3387" spans="1:7" x14ac:dyDescent="0.25">
      <c r="A3387" s="44" t="s">
        <v>585</v>
      </c>
      <c r="B3387" s="49">
        <v>131</v>
      </c>
      <c r="C3387" s="49">
        <v>2</v>
      </c>
      <c r="D3387" s="46">
        <v>5910</v>
      </c>
      <c r="E3387" s="55">
        <f>VLOOKUP(Table12[[#This Row],[Name]],M.Rd!$A:$T,MATCH(Table12[[#This Row],[L.eff]],M.Rd!$C$2:$S$2)+2,FALSE)</f>
        <v>816</v>
      </c>
      <c r="F3387" s="55">
        <f>VLOOKUP(Table12[[#This Row],[Name]],V.Rd!$A:$B,2,FALSE)</f>
        <v>1960</v>
      </c>
      <c r="G3387" s="55">
        <f>VLOOKUP(Table12[[#This Row],[Name]],M.Rd!$A:$T,20,FALSE)</f>
        <v>38500</v>
      </c>
    </row>
    <row r="3388" spans="1:7" x14ac:dyDescent="0.25">
      <c r="A3388" s="44" t="s">
        <v>585</v>
      </c>
      <c r="B3388" s="49">
        <v>131</v>
      </c>
      <c r="C3388" s="49">
        <v>2.5</v>
      </c>
      <c r="D3388" s="46">
        <v>5840</v>
      </c>
      <c r="E3388" s="55">
        <f>VLOOKUP(Table12[[#This Row],[Name]],M.Rd!$A:$T,MATCH(Table12[[#This Row],[L.eff]],M.Rd!$C$2:$S$2)+2,FALSE)</f>
        <v>816</v>
      </c>
      <c r="F3388" s="55">
        <f>VLOOKUP(Table12[[#This Row],[Name]],V.Rd!$A:$B,2,FALSE)</f>
        <v>1960</v>
      </c>
      <c r="G3388" s="55">
        <f>VLOOKUP(Table12[[#This Row],[Name]],M.Rd!$A:$T,20,FALSE)</f>
        <v>38500</v>
      </c>
    </row>
    <row r="3389" spans="1:7" x14ac:dyDescent="0.25">
      <c r="A3389" s="44" t="s">
        <v>585</v>
      </c>
      <c r="B3389" s="49">
        <v>131</v>
      </c>
      <c r="C3389" s="49">
        <v>3</v>
      </c>
      <c r="D3389" s="46">
        <v>5760</v>
      </c>
      <c r="E3389" s="55">
        <f>VLOOKUP(Table12[[#This Row],[Name]],M.Rd!$A:$T,MATCH(Table12[[#This Row],[L.eff]],M.Rd!$C$2:$S$2)+2,FALSE)</f>
        <v>816</v>
      </c>
      <c r="F3389" s="55">
        <f>VLOOKUP(Table12[[#This Row],[Name]],V.Rd!$A:$B,2,FALSE)</f>
        <v>1960</v>
      </c>
      <c r="G3389" s="55">
        <f>VLOOKUP(Table12[[#This Row],[Name]],M.Rd!$A:$T,20,FALSE)</f>
        <v>38500</v>
      </c>
    </row>
    <row r="3390" spans="1:7" x14ac:dyDescent="0.25">
      <c r="A3390" s="44" t="s">
        <v>585</v>
      </c>
      <c r="B3390" s="49">
        <v>131</v>
      </c>
      <c r="C3390" s="49">
        <v>3.5</v>
      </c>
      <c r="D3390" s="46">
        <v>5680</v>
      </c>
      <c r="E3390" s="55">
        <f>VLOOKUP(Table12[[#This Row],[Name]],M.Rd!$A:$T,MATCH(Table12[[#This Row],[L.eff]],M.Rd!$C$2:$S$2)+2,FALSE)</f>
        <v>816</v>
      </c>
      <c r="F3390" s="55">
        <f>VLOOKUP(Table12[[#This Row],[Name]],V.Rd!$A:$B,2,FALSE)</f>
        <v>1960</v>
      </c>
      <c r="G3390" s="55">
        <f>VLOOKUP(Table12[[#This Row],[Name]],M.Rd!$A:$T,20,FALSE)</f>
        <v>38500</v>
      </c>
    </row>
    <row r="3391" spans="1:7" x14ac:dyDescent="0.25">
      <c r="A3391" s="44" t="s">
        <v>585</v>
      </c>
      <c r="B3391" s="49">
        <v>131</v>
      </c>
      <c r="C3391" s="49">
        <v>4</v>
      </c>
      <c r="D3391" s="46">
        <v>5600</v>
      </c>
      <c r="E3391" s="55">
        <f>VLOOKUP(Table12[[#This Row],[Name]],M.Rd!$A:$T,MATCH(Table12[[#This Row],[L.eff]],M.Rd!$C$2:$S$2)+2,FALSE)</f>
        <v>816</v>
      </c>
      <c r="F3391" s="55">
        <f>VLOOKUP(Table12[[#This Row],[Name]],V.Rd!$A:$B,2,FALSE)</f>
        <v>1960</v>
      </c>
      <c r="G3391" s="55">
        <f>VLOOKUP(Table12[[#This Row],[Name]],M.Rd!$A:$T,20,FALSE)</f>
        <v>38500</v>
      </c>
    </row>
    <row r="3392" spans="1:7" x14ac:dyDescent="0.25">
      <c r="A3392" s="44" t="s">
        <v>585</v>
      </c>
      <c r="B3392" s="49">
        <v>131</v>
      </c>
      <c r="C3392" s="49">
        <v>5</v>
      </c>
      <c r="D3392" s="46">
        <v>5400</v>
      </c>
      <c r="E3392" s="55">
        <f>VLOOKUP(Table12[[#This Row],[Name]],M.Rd!$A:$T,MATCH(Table12[[#This Row],[L.eff]],M.Rd!$C$2:$S$2)+2,FALSE)</f>
        <v>816</v>
      </c>
      <c r="F3392" s="55">
        <f>VLOOKUP(Table12[[#This Row],[Name]],V.Rd!$A:$B,2,FALSE)</f>
        <v>1960</v>
      </c>
      <c r="G3392" s="55">
        <f>VLOOKUP(Table12[[#This Row],[Name]],M.Rd!$A:$T,20,FALSE)</f>
        <v>38500</v>
      </c>
    </row>
    <row r="3393" spans="1:7" x14ac:dyDescent="0.25">
      <c r="A3393" s="44" t="s">
        <v>585</v>
      </c>
      <c r="B3393" s="49">
        <v>131</v>
      </c>
      <c r="C3393" s="49">
        <v>6</v>
      </c>
      <c r="D3393" s="46">
        <v>5160</v>
      </c>
      <c r="E3393" s="55">
        <f>VLOOKUP(Table12[[#This Row],[Name]],M.Rd!$A:$T,MATCH(Table12[[#This Row],[L.eff]],M.Rd!$C$2:$S$2)+2,FALSE)</f>
        <v>816</v>
      </c>
      <c r="F3393" s="55">
        <f>VLOOKUP(Table12[[#This Row],[Name]],V.Rd!$A:$B,2,FALSE)</f>
        <v>1960</v>
      </c>
      <c r="G3393" s="55">
        <f>VLOOKUP(Table12[[#This Row],[Name]],M.Rd!$A:$T,20,FALSE)</f>
        <v>38500</v>
      </c>
    </row>
    <row r="3394" spans="1:7" x14ac:dyDescent="0.25">
      <c r="A3394" s="44" t="s">
        <v>585</v>
      </c>
      <c r="B3394" s="49">
        <v>131</v>
      </c>
      <c r="C3394" s="49">
        <v>7</v>
      </c>
      <c r="D3394" s="46">
        <v>4860</v>
      </c>
      <c r="E3394" s="55">
        <f>VLOOKUP(Table12[[#This Row],[Name]],M.Rd!$A:$T,MATCH(Table12[[#This Row],[L.eff]],M.Rd!$C$2:$S$2)+2,FALSE)</f>
        <v>816</v>
      </c>
      <c r="F3394" s="55">
        <f>VLOOKUP(Table12[[#This Row],[Name]],V.Rd!$A:$B,2,FALSE)</f>
        <v>1960</v>
      </c>
      <c r="G3394" s="55">
        <f>VLOOKUP(Table12[[#This Row],[Name]],M.Rd!$A:$T,20,FALSE)</f>
        <v>38500</v>
      </c>
    </row>
    <row r="3395" spans="1:7" x14ac:dyDescent="0.25">
      <c r="A3395" s="44" t="s">
        <v>585</v>
      </c>
      <c r="B3395" s="49">
        <v>131</v>
      </c>
      <c r="C3395" s="49">
        <v>8</v>
      </c>
      <c r="D3395" s="46">
        <v>4480</v>
      </c>
      <c r="E3395" s="55">
        <f>VLOOKUP(Table12[[#This Row],[Name]],M.Rd!$A:$T,MATCH(Table12[[#This Row],[L.eff]],M.Rd!$C$2:$S$2)+2,FALSE)</f>
        <v>816</v>
      </c>
      <c r="F3395" s="55">
        <f>VLOOKUP(Table12[[#This Row],[Name]],V.Rd!$A:$B,2,FALSE)</f>
        <v>1960</v>
      </c>
      <c r="G3395" s="55">
        <f>VLOOKUP(Table12[[#This Row],[Name]],M.Rd!$A:$T,20,FALSE)</f>
        <v>38500</v>
      </c>
    </row>
    <row r="3396" spans="1:7" x14ac:dyDescent="0.25">
      <c r="A3396" s="44" t="s">
        <v>585</v>
      </c>
      <c r="B3396" s="49">
        <v>131</v>
      </c>
      <c r="C3396" s="49">
        <v>9</v>
      </c>
      <c r="D3396" s="46">
        <v>4060</v>
      </c>
      <c r="E3396" s="55">
        <f>VLOOKUP(Table12[[#This Row],[Name]],M.Rd!$A:$T,MATCH(Table12[[#This Row],[L.eff]],M.Rd!$C$2:$S$2)+2,FALSE)</f>
        <v>816</v>
      </c>
      <c r="F3396" s="55">
        <f>VLOOKUP(Table12[[#This Row],[Name]],V.Rd!$A:$B,2,FALSE)</f>
        <v>1960</v>
      </c>
      <c r="G3396" s="55">
        <f>VLOOKUP(Table12[[#This Row],[Name]],M.Rd!$A:$T,20,FALSE)</f>
        <v>38500</v>
      </c>
    </row>
    <row r="3397" spans="1:7" x14ac:dyDescent="0.25">
      <c r="A3397" s="44" t="s">
        <v>585</v>
      </c>
      <c r="B3397" s="49">
        <v>131</v>
      </c>
      <c r="C3397" s="49">
        <v>10</v>
      </c>
      <c r="D3397" s="46">
        <v>3610</v>
      </c>
      <c r="E3397" s="55">
        <f>VLOOKUP(Table12[[#This Row],[Name]],M.Rd!$A:$T,MATCH(Table12[[#This Row],[L.eff]],M.Rd!$C$2:$S$2)+2,FALSE)</f>
        <v>816</v>
      </c>
      <c r="F3397" s="55">
        <f>VLOOKUP(Table12[[#This Row],[Name]],V.Rd!$A:$B,2,FALSE)</f>
        <v>1960</v>
      </c>
      <c r="G3397" s="55">
        <f>VLOOKUP(Table12[[#This Row],[Name]],M.Rd!$A:$T,20,FALSE)</f>
        <v>38500</v>
      </c>
    </row>
    <row r="3398" spans="1:7" x14ac:dyDescent="0.25">
      <c r="A3398" s="44" t="s">
        <v>585</v>
      </c>
      <c r="B3398" s="49">
        <v>131</v>
      </c>
      <c r="C3398" s="49">
        <v>11</v>
      </c>
      <c r="D3398" s="46">
        <v>3180</v>
      </c>
      <c r="E3398" s="55">
        <f>VLOOKUP(Table12[[#This Row],[Name]],M.Rd!$A:$T,MATCH(Table12[[#This Row],[L.eff]],M.Rd!$C$2:$S$2)+2,FALSE)</f>
        <v>816</v>
      </c>
      <c r="F3398" s="55">
        <f>VLOOKUP(Table12[[#This Row],[Name]],V.Rd!$A:$B,2,FALSE)</f>
        <v>1960</v>
      </c>
      <c r="G3398" s="55">
        <f>VLOOKUP(Table12[[#This Row],[Name]],M.Rd!$A:$T,20,FALSE)</f>
        <v>38500</v>
      </c>
    </row>
    <row r="3399" spans="1:7" x14ac:dyDescent="0.25">
      <c r="A3399" s="44" t="s">
        <v>585</v>
      </c>
      <c r="B3399" s="49">
        <v>131</v>
      </c>
      <c r="C3399" s="49">
        <v>12</v>
      </c>
      <c r="D3399" s="46">
        <v>2800</v>
      </c>
      <c r="E3399" s="55">
        <f>VLOOKUP(Table12[[#This Row],[Name]],M.Rd!$A:$T,MATCH(Table12[[#This Row],[L.eff]],M.Rd!$C$2:$S$2)+2,FALSE)</f>
        <v>816</v>
      </c>
      <c r="F3399" s="55">
        <f>VLOOKUP(Table12[[#This Row],[Name]],V.Rd!$A:$B,2,FALSE)</f>
        <v>1960</v>
      </c>
      <c r="G3399" s="55">
        <f>VLOOKUP(Table12[[#This Row],[Name]],M.Rd!$A:$T,20,FALSE)</f>
        <v>38500</v>
      </c>
    </row>
    <row r="3400" spans="1:7" x14ac:dyDescent="0.25">
      <c r="A3400" s="44" t="s">
        <v>585</v>
      </c>
      <c r="B3400" s="49">
        <v>131</v>
      </c>
      <c r="C3400" s="49">
        <v>13</v>
      </c>
      <c r="D3400" s="46">
        <v>2460</v>
      </c>
      <c r="E3400" s="55">
        <f>VLOOKUP(Table12[[#This Row],[Name]],M.Rd!$A:$T,MATCH(Table12[[#This Row],[L.eff]],M.Rd!$C$2:$S$2)+2,FALSE)</f>
        <v>816</v>
      </c>
      <c r="F3400" s="55">
        <f>VLOOKUP(Table12[[#This Row],[Name]],V.Rd!$A:$B,2,FALSE)</f>
        <v>1960</v>
      </c>
      <c r="G3400" s="55">
        <f>VLOOKUP(Table12[[#This Row],[Name]],M.Rd!$A:$T,20,FALSE)</f>
        <v>38500</v>
      </c>
    </row>
    <row r="3401" spans="1:7" x14ac:dyDescent="0.25">
      <c r="A3401" s="44" t="s">
        <v>585</v>
      </c>
      <c r="B3401" s="49">
        <v>131</v>
      </c>
      <c r="C3401" s="49">
        <v>14</v>
      </c>
      <c r="D3401" s="46">
        <v>2170</v>
      </c>
      <c r="E3401" s="55">
        <f>VLOOKUP(Table12[[#This Row],[Name]],M.Rd!$A:$T,MATCH(Table12[[#This Row],[L.eff]],M.Rd!$C$2:$S$2)+2,FALSE)</f>
        <v>816</v>
      </c>
      <c r="F3401" s="55">
        <f>VLOOKUP(Table12[[#This Row],[Name]],V.Rd!$A:$B,2,FALSE)</f>
        <v>1960</v>
      </c>
      <c r="G3401" s="55">
        <f>VLOOKUP(Table12[[#This Row],[Name]],M.Rd!$A:$T,20,FALSE)</f>
        <v>38500</v>
      </c>
    </row>
    <row r="3402" spans="1:7" x14ac:dyDescent="0.25">
      <c r="A3402" s="43" t="s">
        <v>586</v>
      </c>
      <c r="B3402" s="48">
        <v>166</v>
      </c>
      <c r="C3402" s="48">
        <v>1</v>
      </c>
      <c r="D3402" s="47">
        <v>7490</v>
      </c>
      <c r="E3402" s="55">
        <f>VLOOKUP(Table12[[#This Row],[Name]],M.Rd!$A:$T,MATCH(Table12[[#This Row],[L.eff]],M.Rd!$C$2:$S$2)+2,FALSE)</f>
        <v>1020</v>
      </c>
      <c r="F3402" s="55">
        <f>VLOOKUP(Table12[[#This Row],[Name]],V.Rd!$A:$B,2,FALSE)</f>
        <v>2470</v>
      </c>
      <c r="G3402" s="55">
        <f>VLOOKUP(Table12[[#This Row],[Name]],M.Rd!$A:$T,20,FALSE)</f>
        <v>47500</v>
      </c>
    </row>
    <row r="3403" spans="1:7" x14ac:dyDescent="0.25">
      <c r="A3403" s="44" t="s">
        <v>586</v>
      </c>
      <c r="B3403" s="49">
        <v>166</v>
      </c>
      <c r="C3403" s="49">
        <v>1.5</v>
      </c>
      <c r="D3403" s="46">
        <v>7490</v>
      </c>
      <c r="E3403" s="55">
        <f>VLOOKUP(Table12[[#This Row],[Name]],M.Rd!$A:$T,MATCH(Table12[[#This Row],[L.eff]],M.Rd!$C$2:$S$2)+2,FALSE)</f>
        <v>1020</v>
      </c>
      <c r="F3403" s="55">
        <f>VLOOKUP(Table12[[#This Row],[Name]],V.Rd!$A:$B,2,FALSE)</f>
        <v>2470</v>
      </c>
      <c r="G3403" s="55">
        <f>VLOOKUP(Table12[[#This Row],[Name]],M.Rd!$A:$T,20,FALSE)</f>
        <v>47500</v>
      </c>
    </row>
    <row r="3404" spans="1:7" x14ac:dyDescent="0.25">
      <c r="A3404" s="44" t="s">
        <v>586</v>
      </c>
      <c r="B3404" s="49">
        <v>166</v>
      </c>
      <c r="C3404" s="49">
        <v>2</v>
      </c>
      <c r="D3404" s="46">
        <v>7460</v>
      </c>
      <c r="E3404" s="55">
        <f>VLOOKUP(Table12[[#This Row],[Name]],M.Rd!$A:$T,MATCH(Table12[[#This Row],[L.eff]],M.Rd!$C$2:$S$2)+2,FALSE)</f>
        <v>1020</v>
      </c>
      <c r="F3404" s="55">
        <f>VLOOKUP(Table12[[#This Row],[Name]],V.Rd!$A:$B,2,FALSE)</f>
        <v>2470</v>
      </c>
      <c r="G3404" s="55">
        <f>VLOOKUP(Table12[[#This Row],[Name]],M.Rd!$A:$T,20,FALSE)</f>
        <v>47500</v>
      </c>
    </row>
    <row r="3405" spans="1:7" x14ac:dyDescent="0.25">
      <c r="A3405" s="44" t="s">
        <v>586</v>
      </c>
      <c r="B3405" s="49">
        <v>166</v>
      </c>
      <c r="C3405" s="49">
        <v>2.5</v>
      </c>
      <c r="D3405" s="46">
        <v>7370</v>
      </c>
      <c r="E3405" s="55">
        <f>VLOOKUP(Table12[[#This Row],[Name]],M.Rd!$A:$T,MATCH(Table12[[#This Row],[L.eff]],M.Rd!$C$2:$S$2)+2,FALSE)</f>
        <v>1020</v>
      </c>
      <c r="F3405" s="55">
        <f>VLOOKUP(Table12[[#This Row],[Name]],V.Rd!$A:$B,2,FALSE)</f>
        <v>2470</v>
      </c>
      <c r="G3405" s="55">
        <f>VLOOKUP(Table12[[#This Row],[Name]],M.Rd!$A:$T,20,FALSE)</f>
        <v>47500</v>
      </c>
    </row>
    <row r="3406" spans="1:7" x14ac:dyDescent="0.25">
      <c r="A3406" s="44" t="s">
        <v>586</v>
      </c>
      <c r="B3406" s="49">
        <v>166</v>
      </c>
      <c r="C3406" s="49">
        <v>3</v>
      </c>
      <c r="D3406" s="46">
        <v>7270</v>
      </c>
      <c r="E3406" s="55">
        <f>VLOOKUP(Table12[[#This Row],[Name]],M.Rd!$A:$T,MATCH(Table12[[#This Row],[L.eff]],M.Rd!$C$2:$S$2)+2,FALSE)</f>
        <v>1020</v>
      </c>
      <c r="F3406" s="55">
        <f>VLOOKUP(Table12[[#This Row],[Name]],V.Rd!$A:$B,2,FALSE)</f>
        <v>2470</v>
      </c>
      <c r="G3406" s="55">
        <f>VLOOKUP(Table12[[#This Row],[Name]],M.Rd!$A:$T,20,FALSE)</f>
        <v>47500</v>
      </c>
    </row>
    <row r="3407" spans="1:7" x14ac:dyDescent="0.25">
      <c r="A3407" s="44" t="s">
        <v>586</v>
      </c>
      <c r="B3407" s="49">
        <v>166</v>
      </c>
      <c r="C3407" s="49">
        <v>3.5</v>
      </c>
      <c r="D3407" s="46">
        <v>7170</v>
      </c>
      <c r="E3407" s="55">
        <f>VLOOKUP(Table12[[#This Row],[Name]],M.Rd!$A:$T,MATCH(Table12[[#This Row],[L.eff]],M.Rd!$C$2:$S$2)+2,FALSE)</f>
        <v>1020</v>
      </c>
      <c r="F3407" s="55">
        <f>VLOOKUP(Table12[[#This Row],[Name]],V.Rd!$A:$B,2,FALSE)</f>
        <v>2470</v>
      </c>
      <c r="G3407" s="55">
        <f>VLOOKUP(Table12[[#This Row],[Name]],M.Rd!$A:$T,20,FALSE)</f>
        <v>47500</v>
      </c>
    </row>
    <row r="3408" spans="1:7" x14ac:dyDescent="0.25">
      <c r="A3408" s="44" t="s">
        <v>586</v>
      </c>
      <c r="B3408" s="49">
        <v>166</v>
      </c>
      <c r="C3408" s="49">
        <v>4</v>
      </c>
      <c r="D3408" s="46">
        <v>7060</v>
      </c>
      <c r="E3408" s="55">
        <f>VLOOKUP(Table12[[#This Row],[Name]],M.Rd!$A:$T,MATCH(Table12[[#This Row],[L.eff]],M.Rd!$C$2:$S$2)+2,FALSE)</f>
        <v>1020</v>
      </c>
      <c r="F3408" s="55">
        <f>VLOOKUP(Table12[[#This Row],[Name]],V.Rd!$A:$B,2,FALSE)</f>
        <v>2470</v>
      </c>
      <c r="G3408" s="55">
        <f>VLOOKUP(Table12[[#This Row],[Name]],M.Rd!$A:$T,20,FALSE)</f>
        <v>47500</v>
      </c>
    </row>
    <row r="3409" spans="1:7" x14ac:dyDescent="0.25">
      <c r="A3409" s="44" t="s">
        <v>586</v>
      </c>
      <c r="B3409" s="49">
        <v>166</v>
      </c>
      <c r="C3409" s="49">
        <v>5</v>
      </c>
      <c r="D3409" s="46">
        <v>6810</v>
      </c>
      <c r="E3409" s="55">
        <f>VLOOKUP(Table12[[#This Row],[Name]],M.Rd!$A:$T,MATCH(Table12[[#This Row],[L.eff]],M.Rd!$C$2:$S$2)+2,FALSE)</f>
        <v>1020</v>
      </c>
      <c r="F3409" s="55">
        <f>VLOOKUP(Table12[[#This Row],[Name]],V.Rd!$A:$B,2,FALSE)</f>
        <v>2470</v>
      </c>
      <c r="G3409" s="55">
        <f>VLOOKUP(Table12[[#This Row],[Name]],M.Rd!$A:$T,20,FALSE)</f>
        <v>47500</v>
      </c>
    </row>
    <row r="3410" spans="1:7" x14ac:dyDescent="0.25">
      <c r="A3410" s="44" t="s">
        <v>586</v>
      </c>
      <c r="B3410" s="49">
        <v>166</v>
      </c>
      <c r="C3410" s="49">
        <v>6</v>
      </c>
      <c r="D3410" s="46">
        <v>6500</v>
      </c>
      <c r="E3410" s="55">
        <f>VLOOKUP(Table12[[#This Row],[Name]],M.Rd!$A:$T,MATCH(Table12[[#This Row],[L.eff]],M.Rd!$C$2:$S$2)+2,FALSE)</f>
        <v>1020</v>
      </c>
      <c r="F3410" s="55">
        <f>VLOOKUP(Table12[[#This Row],[Name]],V.Rd!$A:$B,2,FALSE)</f>
        <v>2470</v>
      </c>
      <c r="G3410" s="55">
        <f>VLOOKUP(Table12[[#This Row],[Name]],M.Rd!$A:$T,20,FALSE)</f>
        <v>47500</v>
      </c>
    </row>
    <row r="3411" spans="1:7" x14ac:dyDescent="0.25">
      <c r="A3411" s="44" t="s">
        <v>586</v>
      </c>
      <c r="B3411" s="49">
        <v>166</v>
      </c>
      <c r="C3411" s="49">
        <v>7</v>
      </c>
      <c r="D3411" s="46">
        <v>6110</v>
      </c>
      <c r="E3411" s="55">
        <f>VLOOKUP(Table12[[#This Row],[Name]],M.Rd!$A:$T,MATCH(Table12[[#This Row],[L.eff]],M.Rd!$C$2:$S$2)+2,FALSE)</f>
        <v>1020</v>
      </c>
      <c r="F3411" s="55">
        <f>VLOOKUP(Table12[[#This Row],[Name]],V.Rd!$A:$B,2,FALSE)</f>
        <v>2470</v>
      </c>
      <c r="G3411" s="55">
        <f>VLOOKUP(Table12[[#This Row],[Name]],M.Rd!$A:$T,20,FALSE)</f>
        <v>47500</v>
      </c>
    </row>
    <row r="3412" spans="1:7" x14ac:dyDescent="0.25">
      <c r="A3412" s="44" t="s">
        <v>586</v>
      </c>
      <c r="B3412" s="49">
        <v>166</v>
      </c>
      <c r="C3412" s="49">
        <v>8</v>
      </c>
      <c r="D3412" s="46">
        <v>5630</v>
      </c>
      <c r="E3412" s="55">
        <f>VLOOKUP(Table12[[#This Row],[Name]],M.Rd!$A:$T,MATCH(Table12[[#This Row],[L.eff]],M.Rd!$C$2:$S$2)+2,FALSE)</f>
        <v>1020</v>
      </c>
      <c r="F3412" s="55">
        <f>VLOOKUP(Table12[[#This Row],[Name]],V.Rd!$A:$B,2,FALSE)</f>
        <v>2470</v>
      </c>
      <c r="G3412" s="55">
        <f>VLOOKUP(Table12[[#This Row],[Name]],M.Rd!$A:$T,20,FALSE)</f>
        <v>47500</v>
      </c>
    </row>
    <row r="3413" spans="1:7" x14ac:dyDescent="0.25">
      <c r="A3413" s="44" t="s">
        <v>586</v>
      </c>
      <c r="B3413" s="49">
        <v>166</v>
      </c>
      <c r="C3413" s="49">
        <v>9</v>
      </c>
      <c r="D3413" s="46">
        <v>5080</v>
      </c>
      <c r="E3413" s="55">
        <f>VLOOKUP(Table12[[#This Row],[Name]],M.Rd!$A:$T,MATCH(Table12[[#This Row],[L.eff]],M.Rd!$C$2:$S$2)+2,FALSE)</f>
        <v>1020</v>
      </c>
      <c r="F3413" s="55">
        <f>VLOOKUP(Table12[[#This Row],[Name]],V.Rd!$A:$B,2,FALSE)</f>
        <v>2470</v>
      </c>
      <c r="G3413" s="55">
        <f>VLOOKUP(Table12[[#This Row],[Name]],M.Rd!$A:$T,20,FALSE)</f>
        <v>47500</v>
      </c>
    </row>
    <row r="3414" spans="1:7" x14ac:dyDescent="0.25">
      <c r="A3414" s="44" t="s">
        <v>586</v>
      </c>
      <c r="B3414" s="49">
        <v>166</v>
      </c>
      <c r="C3414" s="49">
        <v>10</v>
      </c>
      <c r="D3414" s="46">
        <v>4510</v>
      </c>
      <c r="E3414" s="55">
        <f>VLOOKUP(Table12[[#This Row],[Name]],M.Rd!$A:$T,MATCH(Table12[[#This Row],[L.eff]],M.Rd!$C$2:$S$2)+2,FALSE)</f>
        <v>1020</v>
      </c>
      <c r="F3414" s="55">
        <f>VLOOKUP(Table12[[#This Row],[Name]],V.Rd!$A:$B,2,FALSE)</f>
        <v>2470</v>
      </c>
      <c r="G3414" s="55">
        <f>VLOOKUP(Table12[[#This Row],[Name]],M.Rd!$A:$T,20,FALSE)</f>
        <v>47500</v>
      </c>
    </row>
    <row r="3415" spans="1:7" x14ac:dyDescent="0.25">
      <c r="A3415" s="44" t="s">
        <v>586</v>
      </c>
      <c r="B3415" s="49">
        <v>166</v>
      </c>
      <c r="C3415" s="49">
        <v>11</v>
      </c>
      <c r="D3415" s="46">
        <v>3970</v>
      </c>
      <c r="E3415" s="55">
        <f>VLOOKUP(Table12[[#This Row],[Name]],M.Rd!$A:$T,MATCH(Table12[[#This Row],[L.eff]],M.Rd!$C$2:$S$2)+2,FALSE)</f>
        <v>1020</v>
      </c>
      <c r="F3415" s="55">
        <f>VLOOKUP(Table12[[#This Row],[Name]],V.Rd!$A:$B,2,FALSE)</f>
        <v>2470</v>
      </c>
      <c r="G3415" s="55">
        <f>VLOOKUP(Table12[[#This Row],[Name]],M.Rd!$A:$T,20,FALSE)</f>
        <v>47500</v>
      </c>
    </row>
    <row r="3416" spans="1:7" x14ac:dyDescent="0.25">
      <c r="A3416" s="44" t="s">
        <v>586</v>
      </c>
      <c r="B3416" s="49">
        <v>166</v>
      </c>
      <c r="C3416" s="49">
        <v>12</v>
      </c>
      <c r="D3416" s="46">
        <v>3490</v>
      </c>
      <c r="E3416" s="55">
        <f>VLOOKUP(Table12[[#This Row],[Name]],M.Rd!$A:$T,MATCH(Table12[[#This Row],[L.eff]],M.Rd!$C$2:$S$2)+2,FALSE)</f>
        <v>1020</v>
      </c>
      <c r="F3416" s="55">
        <f>VLOOKUP(Table12[[#This Row],[Name]],V.Rd!$A:$B,2,FALSE)</f>
        <v>2470</v>
      </c>
      <c r="G3416" s="55">
        <f>VLOOKUP(Table12[[#This Row],[Name]],M.Rd!$A:$T,20,FALSE)</f>
        <v>47500</v>
      </c>
    </row>
    <row r="3417" spans="1:7" x14ac:dyDescent="0.25">
      <c r="A3417" s="44" t="s">
        <v>586</v>
      </c>
      <c r="B3417" s="49">
        <v>166</v>
      </c>
      <c r="C3417" s="49">
        <v>13</v>
      </c>
      <c r="D3417" s="46">
        <v>3060</v>
      </c>
      <c r="E3417" s="55">
        <f>VLOOKUP(Table12[[#This Row],[Name]],M.Rd!$A:$T,MATCH(Table12[[#This Row],[L.eff]],M.Rd!$C$2:$S$2)+2,FALSE)</f>
        <v>1020</v>
      </c>
      <c r="F3417" s="55">
        <f>VLOOKUP(Table12[[#This Row],[Name]],V.Rd!$A:$B,2,FALSE)</f>
        <v>2470</v>
      </c>
      <c r="G3417" s="55">
        <f>VLOOKUP(Table12[[#This Row],[Name]],M.Rd!$A:$T,20,FALSE)</f>
        <v>47500</v>
      </c>
    </row>
    <row r="3418" spans="1:7" x14ac:dyDescent="0.25">
      <c r="A3418" s="44" t="s">
        <v>586</v>
      </c>
      <c r="B3418" s="49">
        <v>166</v>
      </c>
      <c r="C3418" s="49">
        <v>14</v>
      </c>
      <c r="D3418" s="46">
        <v>2710</v>
      </c>
      <c r="E3418" s="55">
        <f>VLOOKUP(Table12[[#This Row],[Name]],M.Rd!$A:$T,MATCH(Table12[[#This Row],[L.eff]],M.Rd!$C$2:$S$2)+2,FALSE)</f>
        <v>1020</v>
      </c>
      <c r="F3418" s="55">
        <f>VLOOKUP(Table12[[#This Row],[Name]],V.Rd!$A:$B,2,FALSE)</f>
        <v>2470</v>
      </c>
      <c r="G3418" s="55">
        <f>VLOOKUP(Table12[[#This Row],[Name]],M.Rd!$A:$T,20,FALSE)</f>
        <v>47500</v>
      </c>
    </row>
    <row r="3419" spans="1:7" x14ac:dyDescent="0.25">
      <c r="A3419" s="43" t="s">
        <v>610</v>
      </c>
      <c r="B3419" s="48">
        <v>85.4</v>
      </c>
      <c r="C3419" s="48">
        <v>1</v>
      </c>
      <c r="D3419" s="47">
        <v>3290</v>
      </c>
      <c r="E3419" s="55">
        <f>VLOOKUP(Table12[[#This Row],[Name]],M.Rd!$A:$T,MATCH(Table12[[#This Row],[L.eff]],M.Rd!$C$2:$S$2)+2,FALSE)</f>
        <v>443</v>
      </c>
      <c r="F3419" s="55">
        <f>VLOOKUP(Table12[[#This Row],[Name]],V.Rd!$A:$B,2,FALSE)</f>
        <v>1280</v>
      </c>
      <c r="G3419" s="55">
        <f>VLOOKUP(Table12[[#This Row],[Name]],M.Rd!$A:$T,20,FALSE)</f>
        <v>25700</v>
      </c>
    </row>
    <row r="3420" spans="1:7" x14ac:dyDescent="0.25">
      <c r="A3420" s="44" t="s">
        <v>610</v>
      </c>
      <c r="B3420" s="49">
        <v>85.4</v>
      </c>
      <c r="C3420" s="49">
        <v>1.5</v>
      </c>
      <c r="D3420" s="46">
        <v>3290</v>
      </c>
      <c r="E3420" s="55">
        <f>VLOOKUP(Table12[[#This Row],[Name]],M.Rd!$A:$T,MATCH(Table12[[#This Row],[L.eff]],M.Rd!$C$2:$S$2)+2,FALSE)</f>
        <v>443</v>
      </c>
      <c r="F3420" s="55">
        <f>VLOOKUP(Table12[[#This Row],[Name]],V.Rd!$A:$B,2,FALSE)</f>
        <v>1280</v>
      </c>
      <c r="G3420" s="55">
        <f>VLOOKUP(Table12[[#This Row],[Name]],M.Rd!$A:$T,20,FALSE)</f>
        <v>25700</v>
      </c>
    </row>
    <row r="3421" spans="1:7" x14ac:dyDescent="0.25">
      <c r="A3421" s="44" t="s">
        <v>610</v>
      </c>
      <c r="B3421" s="49">
        <v>85.4</v>
      </c>
      <c r="C3421" s="49">
        <v>2</v>
      </c>
      <c r="D3421" s="46">
        <v>3290</v>
      </c>
      <c r="E3421" s="55">
        <f>VLOOKUP(Table12[[#This Row],[Name]],M.Rd!$A:$T,MATCH(Table12[[#This Row],[L.eff]],M.Rd!$C$2:$S$2)+2,FALSE)</f>
        <v>443</v>
      </c>
      <c r="F3421" s="55">
        <f>VLOOKUP(Table12[[#This Row],[Name]],V.Rd!$A:$B,2,FALSE)</f>
        <v>1280</v>
      </c>
      <c r="G3421" s="55">
        <f>VLOOKUP(Table12[[#This Row],[Name]],M.Rd!$A:$T,20,FALSE)</f>
        <v>25700</v>
      </c>
    </row>
    <row r="3422" spans="1:7" x14ac:dyDescent="0.25">
      <c r="A3422" s="44" t="s">
        <v>610</v>
      </c>
      <c r="B3422" s="49">
        <v>85.4</v>
      </c>
      <c r="C3422" s="49">
        <v>2.5</v>
      </c>
      <c r="D3422" s="46">
        <v>3260</v>
      </c>
      <c r="E3422" s="55">
        <f>VLOOKUP(Table12[[#This Row],[Name]],M.Rd!$A:$T,MATCH(Table12[[#This Row],[L.eff]],M.Rd!$C$2:$S$2)+2,FALSE)</f>
        <v>443</v>
      </c>
      <c r="F3422" s="55">
        <f>VLOOKUP(Table12[[#This Row],[Name]],V.Rd!$A:$B,2,FALSE)</f>
        <v>1280</v>
      </c>
      <c r="G3422" s="55">
        <f>VLOOKUP(Table12[[#This Row],[Name]],M.Rd!$A:$T,20,FALSE)</f>
        <v>25700</v>
      </c>
    </row>
    <row r="3423" spans="1:7" x14ac:dyDescent="0.25">
      <c r="A3423" s="44" t="s">
        <v>610</v>
      </c>
      <c r="B3423" s="49">
        <v>85.4</v>
      </c>
      <c r="C3423" s="49">
        <v>3</v>
      </c>
      <c r="D3423" s="46">
        <v>3220</v>
      </c>
      <c r="E3423" s="55">
        <f>VLOOKUP(Table12[[#This Row],[Name]],M.Rd!$A:$T,MATCH(Table12[[#This Row],[L.eff]],M.Rd!$C$2:$S$2)+2,FALSE)</f>
        <v>443</v>
      </c>
      <c r="F3423" s="55">
        <f>VLOOKUP(Table12[[#This Row],[Name]],V.Rd!$A:$B,2,FALSE)</f>
        <v>1280</v>
      </c>
      <c r="G3423" s="55">
        <f>VLOOKUP(Table12[[#This Row],[Name]],M.Rd!$A:$T,20,FALSE)</f>
        <v>25700</v>
      </c>
    </row>
    <row r="3424" spans="1:7" x14ac:dyDescent="0.25">
      <c r="A3424" s="44" t="s">
        <v>610</v>
      </c>
      <c r="B3424" s="49">
        <v>85.4</v>
      </c>
      <c r="C3424" s="49">
        <v>3.5</v>
      </c>
      <c r="D3424" s="46">
        <v>3180</v>
      </c>
      <c r="E3424" s="55">
        <f>VLOOKUP(Table12[[#This Row],[Name]],M.Rd!$A:$T,MATCH(Table12[[#This Row],[L.eff]],M.Rd!$C$2:$S$2)+2,FALSE)</f>
        <v>443</v>
      </c>
      <c r="F3424" s="55">
        <f>VLOOKUP(Table12[[#This Row],[Name]],V.Rd!$A:$B,2,FALSE)</f>
        <v>1280</v>
      </c>
      <c r="G3424" s="55">
        <f>VLOOKUP(Table12[[#This Row],[Name]],M.Rd!$A:$T,20,FALSE)</f>
        <v>25700</v>
      </c>
    </row>
    <row r="3425" spans="1:7" x14ac:dyDescent="0.25">
      <c r="A3425" s="44" t="s">
        <v>610</v>
      </c>
      <c r="B3425" s="49">
        <v>85.4</v>
      </c>
      <c r="C3425" s="49">
        <v>4</v>
      </c>
      <c r="D3425" s="46">
        <v>3140</v>
      </c>
      <c r="E3425" s="55">
        <f>VLOOKUP(Table12[[#This Row],[Name]],M.Rd!$A:$T,MATCH(Table12[[#This Row],[L.eff]],M.Rd!$C$2:$S$2)+2,FALSE)</f>
        <v>443</v>
      </c>
      <c r="F3425" s="55">
        <f>VLOOKUP(Table12[[#This Row],[Name]],V.Rd!$A:$B,2,FALSE)</f>
        <v>1280</v>
      </c>
      <c r="G3425" s="55">
        <f>VLOOKUP(Table12[[#This Row],[Name]],M.Rd!$A:$T,20,FALSE)</f>
        <v>25700</v>
      </c>
    </row>
    <row r="3426" spans="1:7" x14ac:dyDescent="0.25">
      <c r="A3426" s="44" t="s">
        <v>610</v>
      </c>
      <c r="B3426" s="49">
        <v>85.4</v>
      </c>
      <c r="C3426" s="49">
        <v>5</v>
      </c>
      <c r="D3426" s="46">
        <v>3050</v>
      </c>
      <c r="E3426" s="55">
        <f>VLOOKUP(Table12[[#This Row],[Name]],M.Rd!$A:$T,MATCH(Table12[[#This Row],[L.eff]],M.Rd!$C$2:$S$2)+2,FALSE)</f>
        <v>443</v>
      </c>
      <c r="F3426" s="55">
        <f>VLOOKUP(Table12[[#This Row],[Name]],V.Rd!$A:$B,2,FALSE)</f>
        <v>1280</v>
      </c>
      <c r="G3426" s="55">
        <f>VLOOKUP(Table12[[#This Row],[Name]],M.Rd!$A:$T,20,FALSE)</f>
        <v>25700</v>
      </c>
    </row>
    <row r="3427" spans="1:7" x14ac:dyDescent="0.25">
      <c r="A3427" s="44" t="s">
        <v>610</v>
      </c>
      <c r="B3427" s="49">
        <v>85.4</v>
      </c>
      <c r="C3427" s="49">
        <v>6</v>
      </c>
      <c r="D3427" s="46">
        <v>2940</v>
      </c>
      <c r="E3427" s="55">
        <f>VLOOKUP(Table12[[#This Row],[Name]],M.Rd!$A:$T,MATCH(Table12[[#This Row],[L.eff]],M.Rd!$C$2:$S$2)+2,FALSE)</f>
        <v>443</v>
      </c>
      <c r="F3427" s="55">
        <f>VLOOKUP(Table12[[#This Row],[Name]],V.Rd!$A:$B,2,FALSE)</f>
        <v>1280</v>
      </c>
      <c r="G3427" s="55">
        <f>VLOOKUP(Table12[[#This Row],[Name]],M.Rd!$A:$T,20,FALSE)</f>
        <v>25700</v>
      </c>
    </row>
    <row r="3428" spans="1:7" x14ac:dyDescent="0.25">
      <c r="A3428" s="44" t="s">
        <v>610</v>
      </c>
      <c r="B3428" s="49">
        <v>85.4</v>
      </c>
      <c r="C3428" s="49">
        <v>7</v>
      </c>
      <c r="D3428" s="46">
        <v>2810</v>
      </c>
      <c r="E3428" s="55">
        <f>VLOOKUP(Table12[[#This Row],[Name]],M.Rd!$A:$T,MATCH(Table12[[#This Row],[L.eff]],M.Rd!$C$2:$S$2)+2,FALSE)</f>
        <v>443</v>
      </c>
      <c r="F3428" s="55">
        <f>VLOOKUP(Table12[[#This Row],[Name]],V.Rd!$A:$B,2,FALSE)</f>
        <v>1280</v>
      </c>
      <c r="G3428" s="55">
        <f>VLOOKUP(Table12[[#This Row],[Name]],M.Rd!$A:$T,20,FALSE)</f>
        <v>25700</v>
      </c>
    </row>
    <row r="3429" spans="1:7" x14ac:dyDescent="0.25">
      <c r="A3429" s="44" t="s">
        <v>610</v>
      </c>
      <c r="B3429" s="49">
        <v>85.4</v>
      </c>
      <c r="C3429" s="49">
        <v>8</v>
      </c>
      <c r="D3429" s="46">
        <v>2650</v>
      </c>
      <c r="E3429" s="55">
        <f>VLOOKUP(Table12[[#This Row],[Name]],M.Rd!$A:$T,MATCH(Table12[[#This Row],[L.eff]],M.Rd!$C$2:$S$2)+2,FALSE)</f>
        <v>443</v>
      </c>
      <c r="F3429" s="55">
        <f>VLOOKUP(Table12[[#This Row],[Name]],V.Rd!$A:$B,2,FALSE)</f>
        <v>1280</v>
      </c>
      <c r="G3429" s="55">
        <f>VLOOKUP(Table12[[#This Row],[Name]],M.Rd!$A:$T,20,FALSE)</f>
        <v>25700</v>
      </c>
    </row>
    <row r="3430" spans="1:7" x14ac:dyDescent="0.25">
      <c r="A3430" s="44" t="s">
        <v>610</v>
      </c>
      <c r="B3430" s="49">
        <v>85.4</v>
      </c>
      <c r="C3430" s="49">
        <v>9</v>
      </c>
      <c r="D3430" s="46">
        <v>2450</v>
      </c>
      <c r="E3430" s="55">
        <f>VLOOKUP(Table12[[#This Row],[Name]],M.Rd!$A:$T,MATCH(Table12[[#This Row],[L.eff]],M.Rd!$C$2:$S$2)+2,FALSE)</f>
        <v>443</v>
      </c>
      <c r="F3430" s="55">
        <f>VLOOKUP(Table12[[#This Row],[Name]],V.Rd!$A:$B,2,FALSE)</f>
        <v>1280</v>
      </c>
      <c r="G3430" s="55">
        <f>VLOOKUP(Table12[[#This Row],[Name]],M.Rd!$A:$T,20,FALSE)</f>
        <v>25700</v>
      </c>
    </row>
    <row r="3431" spans="1:7" x14ac:dyDescent="0.25">
      <c r="A3431" s="44" t="s">
        <v>610</v>
      </c>
      <c r="B3431" s="49">
        <v>85.4</v>
      </c>
      <c r="C3431" s="49">
        <v>10</v>
      </c>
      <c r="D3431" s="46">
        <v>2230</v>
      </c>
      <c r="E3431" s="55">
        <f>VLOOKUP(Table12[[#This Row],[Name]],M.Rd!$A:$T,MATCH(Table12[[#This Row],[L.eff]],M.Rd!$C$2:$S$2)+2,FALSE)</f>
        <v>443</v>
      </c>
      <c r="F3431" s="55">
        <f>VLOOKUP(Table12[[#This Row],[Name]],V.Rd!$A:$B,2,FALSE)</f>
        <v>1280</v>
      </c>
      <c r="G3431" s="55">
        <f>VLOOKUP(Table12[[#This Row],[Name]],M.Rd!$A:$T,20,FALSE)</f>
        <v>25700</v>
      </c>
    </row>
    <row r="3432" spans="1:7" x14ac:dyDescent="0.25">
      <c r="A3432" s="44" t="s">
        <v>610</v>
      </c>
      <c r="B3432" s="49">
        <v>85.4</v>
      </c>
      <c r="C3432" s="49">
        <v>11</v>
      </c>
      <c r="D3432" s="46">
        <v>2010</v>
      </c>
      <c r="E3432" s="55">
        <f>VLOOKUP(Table12[[#This Row],[Name]],M.Rd!$A:$T,MATCH(Table12[[#This Row],[L.eff]],M.Rd!$C$2:$S$2)+2,FALSE)</f>
        <v>443</v>
      </c>
      <c r="F3432" s="55">
        <f>VLOOKUP(Table12[[#This Row],[Name]],V.Rd!$A:$B,2,FALSE)</f>
        <v>1280</v>
      </c>
      <c r="G3432" s="55">
        <f>VLOOKUP(Table12[[#This Row],[Name]],M.Rd!$A:$T,20,FALSE)</f>
        <v>25700</v>
      </c>
    </row>
    <row r="3433" spans="1:7" x14ac:dyDescent="0.25">
      <c r="A3433" s="44" t="s">
        <v>610</v>
      </c>
      <c r="B3433" s="49">
        <v>85.4</v>
      </c>
      <c r="C3433" s="49">
        <v>12</v>
      </c>
      <c r="D3433" s="46">
        <v>1790</v>
      </c>
      <c r="E3433" s="55">
        <f>VLOOKUP(Table12[[#This Row],[Name]],M.Rd!$A:$T,MATCH(Table12[[#This Row],[L.eff]],M.Rd!$C$2:$S$2)+2,FALSE)</f>
        <v>443</v>
      </c>
      <c r="F3433" s="55">
        <f>VLOOKUP(Table12[[#This Row],[Name]],V.Rd!$A:$B,2,FALSE)</f>
        <v>1280</v>
      </c>
      <c r="G3433" s="55">
        <f>VLOOKUP(Table12[[#This Row],[Name]],M.Rd!$A:$T,20,FALSE)</f>
        <v>25700</v>
      </c>
    </row>
    <row r="3434" spans="1:7" x14ac:dyDescent="0.25">
      <c r="A3434" s="44" t="s">
        <v>610</v>
      </c>
      <c r="B3434" s="49">
        <v>85.4</v>
      </c>
      <c r="C3434" s="49">
        <v>13</v>
      </c>
      <c r="D3434" s="46">
        <v>1590</v>
      </c>
      <c r="E3434" s="55">
        <f>VLOOKUP(Table12[[#This Row],[Name]],M.Rd!$A:$T,MATCH(Table12[[#This Row],[L.eff]],M.Rd!$C$2:$S$2)+2,FALSE)</f>
        <v>443</v>
      </c>
      <c r="F3434" s="55">
        <f>VLOOKUP(Table12[[#This Row],[Name]],V.Rd!$A:$B,2,FALSE)</f>
        <v>1280</v>
      </c>
      <c r="G3434" s="55">
        <f>VLOOKUP(Table12[[#This Row],[Name]],M.Rd!$A:$T,20,FALSE)</f>
        <v>25700</v>
      </c>
    </row>
    <row r="3435" spans="1:7" x14ac:dyDescent="0.25">
      <c r="A3435" s="44" t="s">
        <v>610</v>
      </c>
      <c r="B3435" s="49">
        <v>85.4</v>
      </c>
      <c r="C3435" s="49">
        <v>14</v>
      </c>
      <c r="D3435" s="46">
        <v>1420</v>
      </c>
      <c r="E3435" s="55">
        <f>VLOOKUP(Table12[[#This Row],[Name]],M.Rd!$A:$T,MATCH(Table12[[#This Row],[L.eff]],M.Rd!$C$2:$S$2)+2,FALSE)</f>
        <v>443</v>
      </c>
      <c r="F3435" s="55">
        <f>VLOOKUP(Table12[[#This Row],[Name]],V.Rd!$A:$B,2,FALSE)</f>
        <v>1280</v>
      </c>
      <c r="G3435" s="55">
        <f>VLOOKUP(Table12[[#This Row],[Name]],M.Rd!$A:$T,20,FALSE)</f>
        <v>25700</v>
      </c>
    </row>
    <row r="3436" spans="1:7" x14ac:dyDescent="0.25">
      <c r="A3436" s="43" t="s">
        <v>613</v>
      </c>
      <c r="B3436" s="48">
        <v>106</v>
      </c>
      <c r="C3436" s="48">
        <v>1</v>
      </c>
      <c r="D3436" s="47">
        <v>4300</v>
      </c>
      <c r="E3436" s="55">
        <f>VLOOKUP(Table12[[#This Row],[Name]],M.Rd!$A:$T,MATCH(Table12[[#This Row],[L.eff]],M.Rd!$C$2:$S$2)+2,FALSE)</f>
        <v>710</v>
      </c>
      <c r="F3436" s="55">
        <f>VLOOKUP(Table12[[#This Row],[Name]],V.Rd!$A:$B,2,FALSE)</f>
        <v>1780</v>
      </c>
      <c r="G3436" s="55">
        <f>VLOOKUP(Table12[[#This Row],[Name]],M.Rd!$A:$T,20,FALSE)</f>
        <v>36900</v>
      </c>
    </row>
    <row r="3437" spans="1:7" x14ac:dyDescent="0.25">
      <c r="A3437" s="44" t="s">
        <v>613</v>
      </c>
      <c r="B3437" s="49">
        <v>106</v>
      </c>
      <c r="C3437" s="49">
        <v>1.5</v>
      </c>
      <c r="D3437" s="46">
        <v>4300</v>
      </c>
      <c r="E3437" s="55">
        <f>VLOOKUP(Table12[[#This Row],[Name]],M.Rd!$A:$T,MATCH(Table12[[#This Row],[L.eff]],M.Rd!$C$2:$S$2)+2,FALSE)</f>
        <v>710</v>
      </c>
      <c r="F3437" s="55">
        <f>VLOOKUP(Table12[[#This Row],[Name]],V.Rd!$A:$B,2,FALSE)</f>
        <v>1780</v>
      </c>
      <c r="G3437" s="55">
        <f>VLOOKUP(Table12[[#This Row],[Name]],M.Rd!$A:$T,20,FALSE)</f>
        <v>36900</v>
      </c>
    </row>
    <row r="3438" spans="1:7" x14ac:dyDescent="0.25">
      <c r="A3438" s="44" t="s">
        <v>613</v>
      </c>
      <c r="B3438" s="49">
        <v>106</v>
      </c>
      <c r="C3438" s="49">
        <v>2</v>
      </c>
      <c r="D3438" s="46">
        <v>4260</v>
      </c>
      <c r="E3438" s="55">
        <f>VLOOKUP(Table12[[#This Row],[Name]],M.Rd!$A:$T,MATCH(Table12[[#This Row],[L.eff]],M.Rd!$C$2:$S$2)+2,FALSE)</f>
        <v>710</v>
      </c>
      <c r="F3438" s="55">
        <f>VLOOKUP(Table12[[#This Row],[Name]],V.Rd!$A:$B,2,FALSE)</f>
        <v>1780</v>
      </c>
      <c r="G3438" s="55">
        <f>VLOOKUP(Table12[[#This Row],[Name]],M.Rd!$A:$T,20,FALSE)</f>
        <v>36900</v>
      </c>
    </row>
    <row r="3439" spans="1:7" x14ac:dyDescent="0.25">
      <c r="A3439" s="44" t="s">
        <v>613</v>
      </c>
      <c r="B3439" s="49">
        <v>106</v>
      </c>
      <c r="C3439" s="49">
        <v>2.5</v>
      </c>
      <c r="D3439" s="46">
        <v>4210</v>
      </c>
      <c r="E3439" s="55">
        <f>VLOOKUP(Table12[[#This Row],[Name]],M.Rd!$A:$T,MATCH(Table12[[#This Row],[L.eff]],M.Rd!$C$2:$S$2)+2,FALSE)</f>
        <v>710</v>
      </c>
      <c r="F3439" s="55">
        <f>VLOOKUP(Table12[[#This Row],[Name]],V.Rd!$A:$B,2,FALSE)</f>
        <v>1780</v>
      </c>
      <c r="G3439" s="55">
        <f>VLOOKUP(Table12[[#This Row],[Name]],M.Rd!$A:$T,20,FALSE)</f>
        <v>36900</v>
      </c>
    </row>
    <row r="3440" spans="1:7" x14ac:dyDescent="0.25">
      <c r="A3440" s="44" t="s">
        <v>613</v>
      </c>
      <c r="B3440" s="49">
        <v>106</v>
      </c>
      <c r="C3440" s="49">
        <v>3</v>
      </c>
      <c r="D3440" s="46">
        <v>4140</v>
      </c>
      <c r="E3440" s="55">
        <f>VLOOKUP(Table12[[#This Row],[Name]],M.Rd!$A:$T,MATCH(Table12[[#This Row],[L.eff]],M.Rd!$C$2:$S$2)+2,FALSE)</f>
        <v>710</v>
      </c>
      <c r="F3440" s="55">
        <f>VLOOKUP(Table12[[#This Row],[Name]],V.Rd!$A:$B,2,FALSE)</f>
        <v>1780</v>
      </c>
      <c r="G3440" s="55">
        <f>VLOOKUP(Table12[[#This Row],[Name]],M.Rd!$A:$T,20,FALSE)</f>
        <v>36900</v>
      </c>
    </row>
    <row r="3441" spans="1:7" x14ac:dyDescent="0.25">
      <c r="A3441" s="44" t="s">
        <v>613</v>
      </c>
      <c r="B3441" s="49">
        <v>106</v>
      </c>
      <c r="C3441" s="49">
        <v>3.5</v>
      </c>
      <c r="D3441" s="46">
        <v>4080</v>
      </c>
      <c r="E3441" s="55">
        <f>VLOOKUP(Table12[[#This Row],[Name]],M.Rd!$A:$T,MATCH(Table12[[#This Row],[L.eff]],M.Rd!$C$2:$S$2)+2,FALSE)</f>
        <v>710</v>
      </c>
      <c r="F3441" s="55">
        <f>VLOOKUP(Table12[[#This Row],[Name]],V.Rd!$A:$B,2,FALSE)</f>
        <v>1780</v>
      </c>
      <c r="G3441" s="55">
        <f>VLOOKUP(Table12[[#This Row],[Name]],M.Rd!$A:$T,20,FALSE)</f>
        <v>36900</v>
      </c>
    </row>
    <row r="3442" spans="1:7" x14ac:dyDescent="0.25">
      <c r="A3442" s="44" t="s">
        <v>613</v>
      </c>
      <c r="B3442" s="49">
        <v>106</v>
      </c>
      <c r="C3442" s="49">
        <v>4</v>
      </c>
      <c r="D3442" s="46">
        <v>4010</v>
      </c>
      <c r="E3442" s="55">
        <f>VLOOKUP(Table12[[#This Row],[Name]],M.Rd!$A:$T,MATCH(Table12[[#This Row],[L.eff]],M.Rd!$C$2:$S$2)+2,FALSE)</f>
        <v>710</v>
      </c>
      <c r="F3442" s="55">
        <f>VLOOKUP(Table12[[#This Row],[Name]],V.Rd!$A:$B,2,FALSE)</f>
        <v>1780</v>
      </c>
      <c r="G3442" s="55">
        <f>VLOOKUP(Table12[[#This Row],[Name]],M.Rd!$A:$T,20,FALSE)</f>
        <v>36900</v>
      </c>
    </row>
    <row r="3443" spans="1:7" x14ac:dyDescent="0.25">
      <c r="A3443" s="44" t="s">
        <v>613</v>
      </c>
      <c r="B3443" s="49">
        <v>106</v>
      </c>
      <c r="C3443" s="49">
        <v>5</v>
      </c>
      <c r="D3443" s="46">
        <v>3840</v>
      </c>
      <c r="E3443" s="55">
        <f>VLOOKUP(Table12[[#This Row],[Name]],M.Rd!$A:$T,MATCH(Table12[[#This Row],[L.eff]],M.Rd!$C$2:$S$2)+2,FALSE)</f>
        <v>710</v>
      </c>
      <c r="F3443" s="55">
        <f>VLOOKUP(Table12[[#This Row],[Name]],V.Rd!$A:$B,2,FALSE)</f>
        <v>1780</v>
      </c>
      <c r="G3443" s="55">
        <f>VLOOKUP(Table12[[#This Row],[Name]],M.Rd!$A:$T,20,FALSE)</f>
        <v>36900</v>
      </c>
    </row>
    <row r="3444" spans="1:7" x14ac:dyDescent="0.25">
      <c r="A3444" s="44" t="s">
        <v>613</v>
      </c>
      <c r="B3444" s="49">
        <v>106</v>
      </c>
      <c r="C3444" s="49">
        <v>6</v>
      </c>
      <c r="D3444" s="46">
        <v>3630</v>
      </c>
      <c r="E3444" s="55">
        <f>VLOOKUP(Table12[[#This Row],[Name]],M.Rd!$A:$T,MATCH(Table12[[#This Row],[L.eff]],M.Rd!$C$2:$S$2)+2,FALSE)</f>
        <v>710</v>
      </c>
      <c r="F3444" s="55">
        <f>VLOOKUP(Table12[[#This Row],[Name]],V.Rd!$A:$B,2,FALSE)</f>
        <v>1780</v>
      </c>
      <c r="G3444" s="55">
        <f>VLOOKUP(Table12[[#This Row],[Name]],M.Rd!$A:$T,20,FALSE)</f>
        <v>36900</v>
      </c>
    </row>
    <row r="3445" spans="1:7" x14ac:dyDescent="0.25">
      <c r="A3445" s="44" t="s">
        <v>613</v>
      </c>
      <c r="B3445" s="49">
        <v>106</v>
      </c>
      <c r="C3445" s="49">
        <v>7</v>
      </c>
      <c r="D3445" s="46">
        <v>3350</v>
      </c>
      <c r="E3445" s="55">
        <f>VLOOKUP(Table12[[#This Row],[Name]],M.Rd!$A:$T,MATCH(Table12[[#This Row],[L.eff]],M.Rd!$C$2:$S$2)+2,FALSE)</f>
        <v>710</v>
      </c>
      <c r="F3445" s="55">
        <f>VLOOKUP(Table12[[#This Row],[Name]],V.Rd!$A:$B,2,FALSE)</f>
        <v>1780</v>
      </c>
      <c r="G3445" s="55">
        <f>VLOOKUP(Table12[[#This Row],[Name]],M.Rd!$A:$T,20,FALSE)</f>
        <v>36900</v>
      </c>
    </row>
    <row r="3446" spans="1:7" x14ac:dyDescent="0.25">
      <c r="A3446" s="44" t="s">
        <v>613</v>
      </c>
      <c r="B3446" s="49">
        <v>106</v>
      </c>
      <c r="C3446" s="49">
        <v>8</v>
      </c>
      <c r="D3446" s="46">
        <v>3030</v>
      </c>
      <c r="E3446" s="55">
        <f>VLOOKUP(Table12[[#This Row],[Name]],M.Rd!$A:$T,MATCH(Table12[[#This Row],[L.eff]],M.Rd!$C$2:$S$2)+2,FALSE)</f>
        <v>710</v>
      </c>
      <c r="F3446" s="55">
        <f>VLOOKUP(Table12[[#This Row],[Name]],V.Rd!$A:$B,2,FALSE)</f>
        <v>1780</v>
      </c>
      <c r="G3446" s="55">
        <f>VLOOKUP(Table12[[#This Row],[Name]],M.Rd!$A:$T,20,FALSE)</f>
        <v>36900</v>
      </c>
    </row>
    <row r="3447" spans="1:7" x14ac:dyDescent="0.25">
      <c r="A3447" s="44" t="s">
        <v>613</v>
      </c>
      <c r="B3447" s="49">
        <v>106</v>
      </c>
      <c r="C3447" s="49">
        <v>9</v>
      </c>
      <c r="D3447" s="46">
        <v>2670</v>
      </c>
      <c r="E3447" s="55">
        <f>VLOOKUP(Table12[[#This Row],[Name]],M.Rd!$A:$T,MATCH(Table12[[#This Row],[L.eff]],M.Rd!$C$2:$S$2)+2,FALSE)</f>
        <v>710</v>
      </c>
      <c r="F3447" s="55">
        <f>VLOOKUP(Table12[[#This Row],[Name]],V.Rd!$A:$B,2,FALSE)</f>
        <v>1780</v>
      </c>
      <c r="G3447" s="55">
        <f>VLOOKUP(Table12[[#This Row],[Name]],M.Rd!$A:$T,20,FALSE)</f>
        <v>36900</v>
      </c>
    </row>
    <row r="3448" spans="1:7" x14ac:dyDescent="0.25">
      <c r="A3448" s="44" t="s">
        <v>613</v>
      </c>
      <c r="B3448" s="49">
        <v>106</v>
      </c>
      <c r="C3448" s="49">
        <v>10</v>
      </c>
      <c r="D3448" s="46">
        <v>2330</v>
      </c>
      <c r="E3448" s="55">
        <f>VLOOKUP(Table12[[#This Row],[Name]],M.Rd!$A:$T,MATCH(Table12[[#This Row],[L.eff]],M.Rd!$C$2:$S$2)+2,FALSE)</f>
        <v>710</v>
      </c>
      <c r="F3448" s="55">
        <f>VLOOKUP(Table12[[#This Row],[Name]],V.Rd!$A:$B,2,FALSE)</f>
        <v>1780</v>
      </c>
      <c r="G3448" s="55">
        <f>VLOOKUP(Table12[[#This Row],[Name]],M.Rd!$A:$T,20,FALSE)</f>
        <v>36900</v>
      </c>
    </row>
    <row r="3449" spans="1:7" x14ac:dyDescent="0.25">
      <c r="A3449" s="44" t="s">
        <v>613</v>
      </c>
      <c r="B3449" s="49">
        <v>106</v>
      </c>
      <c r="C3449" s="49">
        <v>11</v>
      </c>
      <c r="D3449" s="46">
        <v>2020</v>
      </c>
      <c r="E3449" s="55">
        <f>VLOOKUP(Table12[[#This Row],[Name]],M.Rd!$A:$T,MATCH(Table12[[#This Row],[L.eff]],M.Rd!$C$2:$S$2)+2,FALSE)</f>
        <v>710</v>
      </c>
      <c r="F3449" s="55">
        <f>VLOOKUP(Table12[[#This Row],[Name]],V.Rd!$A:$B,2,FALSE)</f>
        <v>1780</v>
      </c>
      <c r="G3449" s="55">
        <f>VLOOKUP(Table12[[#This Row],[Name]],M.Rd!$A:$T,20,FALSE)</f>
        <v>36900</v>
      </c>
    </row>
    <row r="3450" spans="1:7" x14ac:dyDescent="0.25">
      <c r="A3450" s="44" t="s">
        <v>613</v>
      </c>
      <c r="B3450" s="49">
        <v>106</v>
      </c>
      <c r="C3450" s="49">
        <v>12</v>
      </c>
      <c r="D3450" s="46">
        <v>1760</v>
      </c>
      <c r="E3450" s="55">
        <f>VLOOKUP(Table12[[#This Row],[Name]],M.Rd!$A:$T,MATCH(Table12[[#This Row],[L.eff]],M.Rd!$C$2:$S$2)+2,FALSE)</f>
        <v>710</v>
      </c>
      <c r="F3450" s="55">
        <f>VLOOKUP(Table12[[#This Row],[Name]],V.Rd!$A:$B,2,FALSE)</f>
        <v>1780</v>
      </c>
      <c r="G3450" s="55">
        <f>VLOOKUP(Table12[[#This Row],[Name]],M.Rd!$A:$T,20,FALSE)</f>
        <v>36900</v>
      </c>
    </row>
    <row r="3451" spans="1:7" x14ac:dyDescent="0.25">
      <c r="A3451" s="44" t="s">
        <v>613</v>
      </c>
      <c r="B3451" s="49">
        <v>106</v>
      </c>
      <c r="C3451" s="49">
        <v>13</v>
      </c>
      <c r="D3451" s="46">
        <v>1540</v>
      </c>
      <c r="E3451" s="55">
        <f>VLOOKUP(Table12[[#This Row],[Name]],M.Rd!$A:$T,MATCH(Table12[[#This Row],[L.eff]],M.Rd!$C$2:$S$2)+2,FALSE)</f>
        <v>710</v>
      </c>
      <c r="F3451" s="55">
        <f>VLOOKUP(Table12[[#This Row],[Name]],V.Rd!$A:$B,2,FALSE)</f>
        <v>1780</v>
      </c>
      <c r="G3451" s="55">
        <f>VLOOKUP(Table12[[#This Row],[Name]],M.Rd!$A:$T,20,FALSE)</f>
        <v>36900</v>
      </c>
    </row>
    <row r="3452" spans="1:7" x14ac:dyDescent="0.25">
      <c r="A3452" s="44" t="s">
        <v>613</v>
      </c>
      <c r="B3452" s="49">
        <v>106</v>
      </c>
      <c r="C3452" s="49">
        <v>14</v>
      </c>
      <c r="D3452" s="46">
        <v>1350</v>
      </c>
      <c r="E3452" s="55">
        <f>VLOOKUP(Table12[[#This Row],[Name]],M.Rd!$A:$T,MATCH(Table12[[#This Row],[L.eff]],M.Rd!$C$2:$S$2)+2,FALSE)</f>
        <v>710</v>
      </c>
      <c r="F3452" s="55">
        <f>VLOOKUP(Table12[[#This Row],[Name]],V.Rd!$A:$B,2,FALSE)</f>
        <v>1780</v>
      </c>
      <c r="G3452" s="55">
        <f>VLOOKUP(Table12[[#This Row],[Name]],M.Rd!$A:$T,20,FALSE)</f>
        <v>36900</v>
      </c>
    </row>
    <row r="3453" spans="1:7" x14ac:dyDescent="0.25">
      <c r="A3453" s="43" t="s">
        <v>587</v>
      </c>
      <c r="B3453" s="48">
        <v>131</v>
      </c>
      <c r="C3453" s="48">
        <v>1</v>
      </c>
      <c r="D3453" s="47">
        <v>5930</v>
      </c>
      <c r="E3453" s="55">
        <f>VLOOKUP(Table12[[#This Row],[Name]],M.Rd!$A:$T,MATCH(Table12[[#This Row],[L.eff]],M.Rd!$C$2:$S$2)+2,FALSE)</f>
        <v>873</v>
      </c>
      <c r="F3453" s="55">
        <f>VLOOKUP(Table12[[#This Row],[Name]],V.Rd!$A:$B,2,FALSE)</f>
        <v>2200</v>
      </c>
      <c r="G3453" s="55">
        <f>VLOOKUP(Table12[[#This Row],[Name]],M.Rd!$A:$T,20,FALSE)</f>
        <v>45000</v>
      </c>
    </row>
    <row r="3454" spans="1:7" x14ac:dyDescent="0.25">
      <c r="A3454" s="44" t="s">
        <v>587</v>
      </c>
      <c r="B3454" s="49">
        <v>131</v>
      </c>
      <c r="C3454" s="49">
        <v>1.5</v>
      </c>
      <c r="D3454" s="46">
        <v>5930</v>
      </c>
      <c r="E3454" s="55">
        <f>VLOOKUP(Table12[[#This Row],[Name]],M.Rd!$A:$T,MATCH(Table12[[#This Row],[L.eff]],M.Rd!$C$2:$S$2)+2,FALSE)</f>
        <v>873</v>
      </c>
      <c r="F3454" s="55">
        <f>VLOOKUP(Table12[[#This Row],[Name]],V.Rd!$A:$B,2,FALSE)</f>
        <v>2200</v>
      </c>
      <c r="G3454" s="55">
        <f>VLOOKUP(Table12[[#This Row],[Name]],M.Rd!$A:$T,20,FALSE)</f>
        <v>45000</v>
      </c>
    </row>
    <row r="3455" spans="1:7" x14ac:dyDescent="0.25">
      <c r="A3455" s="44" t="s">
        <v>587</v>
      </c>
      <c r="B3455" s="49">
        <v>131</v>
      </c>
      <c r="C3455" s="49">
        <v>2</v>
      </c>
      <c r="D3455" s="46">
        <v>5860</v>
      </c>
      <c r="E3455" s="55">
        <f>VLOOKUP(Table12[[#This Row],[Name]],M.Rd!$A:$T,MATCH(Table12[[#This Row],[L.eff]],M.Rd!$C$2:$S$2)+2,FALSE)</f>
        <v>873</v>
      </c>
      <c r="F3455" s="55">
        <f>VLOOKUP(Table12[[#This Row],[Name]],V.Rd!$A:$B,2,FALSE)</f>
        <v>2200</v>
      </c>
      <c r="G3455" s="55">
        <f>VLOOKUP(Table12[[#This Row],[Name]],M.Rd!$A:$T,20,FALSE)</f>
        <v>45000</v>
      </c>
    </row>
    <row r="3456" spans="1:7" x14ac:dyDescent="0.25">
      <c r="A3456" s="44" t="s">
        <v>587</v>
      </c>
      <c r="B3456" s="49">
        <v>131</v>
      </c>
      <c r="C3456" s="49">
        <v>2.5</v>
      </c>
      <c r="D3456" s="46">
        <v>5780</v>
      </c>
      <c r="E3456" s="55">
        <f>VLOOKUP(Table12[[#This Row],[Name]],M.Rd!$A:$T,MATCH(Table12[[#This Row],[L.eff]],M.Rd!$C$2:$S$2)+2,FALSE)</f>
        <v>873</v>
      </c>
      <c r="F3456" s="55">
        <f>VLOOKUP(Table12[[#This Row],[Name]],V.Rd!$A:$B,2,FALSE)</f>
        <v>2200</v>
      </c>
      <c r="G3456" s="55">
        <f>VLOOKUP(Table12[[#This Row],[Name]],M.Rd!$A:$T,20,FALSE)</f>
        <v>45000</v>
      </c>
    </row>
    <row r="3457" spans="1:7" x14ac:dyDescent="0.25">
      <c r="A3457" s="44" t="s">
        <v>587</v>
      </c>
      <c r="B3457" s="49">
        <v>131</v>
      </c>
      <c r="C3457" s="49">
        <v>3</v>
      </c>
      <c r="D3457" s="46">
        <v>5680</v>
      </c>
      <c r="E3457" s="55">
        <f>VLOOKUP(Table12[[#This Row],[Name]],M.Rd!$A:$T,MATCH(Table12[[#This Row],[L.eff]],M.Rd!$C$2:$S$2)+2,FALSE)</f>
        <v>873</v>
      </c>
      <c r="F3457" s="55">
        <f>VLOOKUP(Table12[[#This Row],[Name]],V.Rd!$A:$B,2,FALSE)</f>
        <v>2200</v>
      </c>
      <c r="G3457" s="55">
        <f>VLOOKUP(Table12[[#This Row],[Name]],M.Rd!$A:$T,20,FALSE)</f>
        <v>45000</v>
      </c>
    </row>
    <row r="3458" spans="1:7" x14ac:dyDescent="0.25">
      <c r="A3458" s="44" t="s">
        <v>587</v>
      </c>
      <c r="B3458" s="49">
        <v>131</v>
      </c>
      <c r="C3458" s="49">
        <v>3.5</v>
      </c>
      <c r="D3458" s="46">
        <v>5580</v>
      </c>
      <c r="E3458" s="55">
        <f>VLOOKUP(Table12[[#This Row],[Name]],M.Rd!$A:$T,MATCH(Table12[[#This Row],[L.eff]],M.Rd!$C$2:$S$2)+2,FALSE)</f>
        <v>873</v>
      </c>
      <c r="F3458" s="55">
        <f>VLOOKUP(Table12[[#This Row],[Name]],V.Rd!$A:$B,2,FALSE)</f>
        <v>2200</v>
      </c>
      <c r="G3458" s="55">
        <f>VLOOKUP(Table12[[#This Row],[Name]],M.Rd!$A:$T,20,FALSE)</f>
        <v>45000</v>
      </c>
    </row>
    <row r="3459" spans="1:7" x14ac:dyDescent="0.25">
      <c r="A3459" s="44" t="s">
        <v>587</v>
      </c>
      <c r="B3459" s="49">
        <v>131</v>
      </c>
      <c r="C3459" s="49">
        <v>4</v>
      </c>
      <c r="D3459" s="46">
        <v>5470</v>
      </c>
      <c r="E3459" s="55">
        <f>VLOOKUP(Table12[[#This Row],[Name]],M.Rd!$A:$T,MATCH(Table12[[#This Row],[L.eff]],M.Rd!$C$2:$S$2)+2,FALSE)</f>
        <v>873</v>
      </c>
      <c r="F3459" s="55">
        <f>VLOOKUP(Table12[[#This Row],[Name]],V.Rd!$A:$B,2,FALSE)</f>
        <v>2200</v>
      </c>
      <c r="G3459" s="55">
        <f>VLOOKUP(Table12[[#This Row],[Name]],M.Rd!$A:$T,20,FALSE)</f>
        <v>45000</v>
      </c>
    </row>
    <row r="3460" spans="1:7" x14ac:dyDescent="0.25">
      <c r="A3460" s="44" t="s">
        <v>587</v>
      </c>
      <c r="B3460" s="49">
        <v>131</v>
      </c>
      <c r="C3460" s="49">
        <v>5</v>
      </c>
      <c r="D3460" s="46">
        <v>5210</v>
      </c>
      <c r="E3460" s="55">
        <f>VLOOKUP(Table12[[#This Row],[Name]],M.Rd!$A:$T,MATCH(Table12[[#This Row],[L.eff]],M.Rd!$C$2:$S$2)+2,FALSE)</f>
        <v>873</v>
      </c>
      <c r="F3460" s="55">
        <f>VLOOKUP(Table12[[#This Row],[Name]],V.Rd!$A:$B,2,FALSE)</f>
        <v>2200</v>
      </c>
      <c r="G3460" s="55">
        <f>VLOOKUP(Table12[[#This Row],[Name]],M.Rd!$A:$T,20,FALSE)</f>
        <v>45000</v>
      </c>
    </row>
    <row r="3461" spans="1:7" x14ac:dyDescent="0.25">
      <c r="A3461" s="44" t="s">
        <v>587</v>
      </c>
      <c r="B3461" s="49">
        <v>131</v>
      </c>
      <c r="C3461" s="49">
        <v>6</v>
      </c>
      <c r="D3461" s="46">
        <v>4860</v>
      </c>
      <c r="E3461" s="55">
        <f>VLOOKUP(Table12[[#This Row],[Name]],M.Rd!$A:$T,MATCH(Table12[[#This Row],[L.eff]],M.Rd!$C$2:$S$2)+2,FALSE)</f>
        <v>873</v>
      </c>
      <c r="F3461" s="55">
        <f>VLOOKUP(Table12[[#This Row],[Name]],V.Rd!$A:$B,2,FALSE)</f>
        <v>2200</v>
      </c>
      <c r="G3461" s="55">
        <f>VLOOKUP(Table12[[#This Row],[Name]],M.Rd!$A:$T,20,FALSE)</f>
        <v>45000</v>
      </c>
    </row>
    <row r="3462" spans="1:7" x14ac:dyDescent="0.25">
      <c r="A3462" s="44" t="s">
        <v>587</v>
      </c>
      <c r="B3462" s="49">
        <v>131</v>
      </c>
      <c r="C3462" s="49">
        <v>7</v>
      </c>
      <c r="D3462" s="46">
        <v>4420</v>
      </c>
      <c r="E3462" s="55">
        <f>VLOOKUP(Table12[[#This Row],[Name]],M.Rd!$A:$T,MATCH(Table12[[#This Row],[L.eff]],M.Rd!$C$2:$S$2)+2,FALSE)</f>
        <v>873</v>
      </c>
      <c r="F3462" s="55">
        <f>VLOOKUP(Table12[[#This Row],[Name]],V.Rd!$A:$B,2,FALSE)</f>
        <v>2200</v>
      </c>
      <c r="G3462" s="55">
        <f>VLOOKUP(Table12[[#This Row],[Name]],M.Rd!$A:$T,20,FALSE)</f>
        <v>45000</v>
      </c>
    </row>
    <row r="3463" spans="1:7" x14ac:dyDescent="0.25">
      <c r="A3463" s="44" t="s">
        <v>587</v>
      </c>
      <c r="B3463" s="49">
        <v>131</v>
      </c>
      <c r="C3463" s="49">
        <v>8</v>
      </c>
      <c r="D3463" s="46">
        <v>3920</v>
      </c>
      <c r="E3463" s="55">
        <f>VLOOKUP(Table12[[#This Row],[Name]],M.Rd!$A:$T,MATCH(Table12[[#This Row],[L.eff]],M.Rd!$C$2:$S$2)+2,FALSE)</f>
        <v>873</v>
      </c>
      <c r="F3463" s="55">
        <f>VLOOKUP(Table12[[#This Row],[Name]],V.Rd!$A:$B,2,FALSE)</f>
        <v>2200</v>
      </c>
      <c r="G3463" s="55">
        <f>VLOOKUP(Table12[[#This Row],[Name]],M.Rd!$A:$T,20,FALSE)</f>
        <v>45000</v>
      </c>
    </row>
    <row r="3464" spans="1:7" x14ac:dyDescent="0.25">
      <c r="A3464" s="44" t="s">
        <v>587</v>
      </c>
      <c r="B3464" s="49">
        <v>131</v>
      </c>
      <c r="C3464" s="49">
        <v>9</v>
      </c>
      <c r="D3464" s="46">
        <v>3400</v>
      </c>
      <c r="E3464" s="55">
        <f>VLOOKUP(Table12[[#This Row],[Name]],M.Rd!$A:$T,MATCH(Table12[[#This Row],[L.eff]],M.Rd!$C$2:$S$2)+2,FALSE)</f>
        <v>873</v>
      </c>
      <c r="F3464" s="55">
        <f>VLOOKUP(Table12[[#This Row],[Name]],V.Rd!$A:$B,2,FALSE)</f>
        <v>2200</v>
      </c>
      <c r="G3464" s="55">
        <f>VLOOKUP(Table12[[#This Row],[Name]],M.Rd!$A:$T,20,FALSE)</f>
        <v>45000</v>
      </c>
    </row>
    <row r="3465" spans="1:7" x14ac:dyDescent="0.25">
      <c r="A3465" s="44" t="s">
        <v>587</v>
      </c>
      <c r="B3465" s="49">
        <v>131</v>
      </c>
      <c r="C3465" s="49">
        <v>10</v>
      </c>
      <c r="D3465" s="46">
        <v>2930</v>
      </c>
      <c r="E3465" s="55">
        <f>VLOOKUP(Table12[[#This Row],[Name]],M.Rd!$A:$T,MATCH(Table12[[#This Row],[L.eff]],M.Rd!$C$2:$S$2)+2,FALSE)</f>
        <v>873</v>
      </c>
      <c r="F3465" s="55">
        <f>VLOOKUP(Table12[[#This Row],[Name]],V.Rd!$A:$B,2,FALSE)</f>
        <v>2200</v>
      </c>
      <c r="G3465" s="55">
        <f>VLOOKUP(Table12[[#This Row],[Name]],M.Rd!$A:$T,20,FALSE)</f>
        <v>45000</v>
      </c>
    </row>
    <row r="3466" spans="1:7" x14ac:dyDescent="0.25">
      <c r="A3466" s="44" t="s">
        <v>587</v>
      </c>
      <c r="B3466" s="49">
        <v>131</v>
      </c>
      <c r="C3466" s="49">
        <v>11</v>
      </c>
      <c r="D3466" s="46">
        <v>2520</v>
      </c>
      <c r="E3466" s="55">
        <f>VLOOKUP(Table12[[#This Row],[Name]],M.Rd!$A:$T,MATCH(Table12[[#This Row],[L.eff]],M.Rd!$C$2:$S$2)+2,FALSE)</f>
        <v>873</v>
      </c>
      <c r="F3466" s="55">
        <f>VLOOKUP(Table12[[#This Row],[Name]],V.Rd!$A:$B,2,FALSE)</f>
        <v>2200</v>
      </c>
      <c r="G3466" s="55">
        <f>VLOOKUP(Table12[[#This Row],[Name]],M.Rd!$A:$T,20,FALSE)</f>
        <v>45000</v>
      </c>
    </row>
    <row r="3467" spans="1:7" x14ac:dyDescent="0.25">
      <c r="A3467" s="44" t="s">
        <v>587</v>
      </c>
      <c r="B3467" s="49">
        <v>131</v>
      </c>
      <c r="C3467" s="49">
        <v>12</v>
      </c>
      <c r="D3467" s="46">
        <v>2180</v>
      </c>
      <c r="E3467" s="55">
        <f>VLOOKUP(Table12[[#This Row],[Name]],M.Rd!$A:$T,MATCH(Table12[[#This Row],[L.eff]],M.Rd!$C$2:$S$2)+2,FALSE)</f>
        <v>873</v>
      </c>
      <c r="F3467" s="55">
        <f>VLOOKUP(Table12[[#This Row],[Name]],V.Rd!$A:$B,2,FALSE)</f>
        <v>2200</v>
      </c>
      <c r="G3467" s="55">
        <f>VLOOKUP(Table12[[#This Row],[Name]],M.Rd!$A:$T,20,FALSE)</f>
        <v>45000</v>
      </c>
    </row>
    <row r="3468" spans="1:7" x14ac:dyDescent="0.25">
      <c r="A3468" s="44" t="s">
        <v>587</v>
      </c>
      <c r="B3468" s="49">
        <v>131</v>
      </c>
      <c r="C3468" s="49">
        <v>13</v>
      </c>
      <c r="D3468" s="46">
        <v>1900</v>
      </c>
      <c r="E3468" s="55">
        <f>VLOOKUP(Table12[[#This Row],[Name]],M.Rd!$A:$T,MATCH(Table12[[#This Row],[L.eff]],M.Rd!$C$2:$S$2)+2,FALSE)</f>
        <v>873</v>
      </c>
      <c r="F3468" s="55">
        <f>VLOOKUP(Table12[[#This Row],[Name]],V.Rd!$A:$B,2,FALSE)</f>
        <v>2200</v>
      </c>
      <c r="G3468" s="55">
        <f>VLOOKUP(Table12[[#This Row],[Name]],M.Rd!$A:$T,20,FALSE)</f>
        <v>45000</v>
      </c>
    </row>
    <row r="3469" spans="1:7" x14ac:dyDescent="0.25">
      <c r="A3469" s="44" t="s">
        <v>587</v>
      </c>
      <c r="B3469" s="49">
        <v>131</v>
      </c>
      <c r="C3469" s="49">
        <v>14</v>
      </c>
      <c r="D3469" s="46">
        <v>1660</v>
      </c>
      <c r="E3469" s="55">
        <f>VLOOKUP(Table12[[#This Row],[Name]],M.Rd!$A:$T,MATCH(Table12[[#This Row],[L.eff]],M.Rd!$C$2:$S$2)+2,FALSE)</f>
        <v>873</v>
      </c>
      <c r="F3469" s="55">
        <f>VLOOKUP(Table12[[#This Row],[Name]],V.Rd!$A:$B,2,FALSE)</f>
        <v>2200</v>
      </c>
      <c r="G3469" s="55">
        <f>VLOOKUP(Table12[[#This Row],[Name]],M.Rd!$A:$T,20,FALSE)</f>
        <v>45000</v>
      </c>
    </row>
    <row r="3470" spans="1:7" x14ac:dyDescent="0.25">
      <c r="A3470" s="43" t="s">
        <v>588</v>
      </c>
      <c r="B3470" s="48">
        <v>166</v>
      </c>
      <c r="C3470" s="48">
        <v>1</v>
      </c>
      <c r="D3470" s="47">
        <v>7490</v>
      </c>
      <c r="E3470" s="55">
        <f>VLOOKUP(Table12[[#This Row],[Name]],M.Rd!$A:$T,MATCH(Table12[[#This Row],[L.eff]],M.Rd!$C$2:$S$2)+2,FALSE)</f>
        <v>1090</v>
      </c>
      <c r="F3470" s="55">
        <f>VLOOKUP(Table12[[#This Row],[Name]],V.Rd!$A:$B,2,FALSE)</f>
        <v>2780</v>
      </c>
      <c r="G3470" s="55">
        <f>VLOOKUP(Table12[[#This Row],[Name]],M.Rd!$A:$T,20,FALSE)</f>
        <v>55700</v>
      </c>
    </row>
    <row r="3471" spans="1:7" x14ac:dyDescent="0.25">
      <c r="A3471" s="44" t="s">
        <v>588</v>
      </c>
      <c r="B3471" s="49">
        <v>166</v>
      </c>
      <c r="C3471" s="49">
        <v>1.5</v>
      </c>
      <c r="D3471" s="46">
        <v>7490</v>
      </c>
      <c r="E3471" s="55">
        <f>VLOOKUP(Table12[[#This Row],[Name]],M.Rd!$A:$T,MATCH(Table12[[#This Row],[L.eff]],M.Rd!$C$2:$S$2)+2,FALSE)</f>
        <v>1090</v>
      </c>
      <c r="F3471" s="55">
        <f>VLOOKUP(Table12[[#This Row],[Name]],V.Rd!$A:$B,2,FALSE)</f>
        <v>2780</v>
      </c>
      <c r="G3471" s="55">
        <f>VLOOKUP(Table12[[#This Row],[Name]],M.Rd!$A:$T,20,FALSE)</f>
        <v>55700</v>
      </c>
    </row>
    <row r="3472" spans="1:7" x14ac:dyDescent="0.25">
      <c r="A3472" s="44" t="s">
        <v>588</v>
      </c>
      <c r="B3472" s="49">
        <v>166</v>
      </c>
      <c r="C3472" s="49">
        <v>2</v>
      </c>
      <c r="D3472" s="46">
        <v>7400</v>
      </c>
      <c r="E3472" s="55">
        <f>VLOOKUP(Table12[[#This Row],[Name]],M.Rd!$A:$T,MATCH(Table12[[#This Row],[L.eff]],M.Rd!$C$2:$S$2)+2,FALSE)</f>
        <v>1090</v>
      </c>
      <c r="F3472" s="55">
        <f>VLOOKUP(Table12[[#This Row],[Name]],V.Rd!$A:$B,2,FALSE)</f>
        <v>2780</v>
      </c>
      <c r="G3472" s="55">
        <f>VLOOKUP(Table12[[#This Row],[Name]],M.Rd!$A:$T,20,FALSE)</f>
        <v>55700</v>
      </c>
    </row>
    <row r="3473" spans="1:7" x14ac:dyDescent="0.25">
      <c r="A3473" s="44" t="s">
        <v>588</v>
      </c>
      <c r="B3473" s="49">
        <v>166</v>
      </c>
      <c r="C3473" s="49">
        <v>2.5</v>
      </c>
      <c r="D3473" s="46">
        <v>7280</v>
      </c>
      <c r="E3473" s="55">
        <f>VLOOKUP(Table12[[#This Row],[Name]],M.Rd!$A:$T,MATCH(Table12[[#This Row],[L.eff]],M.Rd!$C$2:$S$2)+2,FALSE)</f>
        <v>1090</v>
      </c>
      <c r="F3473" s="55">
        <f>VLOOKUP(Table12[[#This Row],[Name]],V.Rd!$A:$B,2,FALSE)</f>
        <v>2780</v>
      </c>
      <c r="G3473" s="55">
        <f>VLOOKUP(Table12[[#This Row],[Name]],M.Rd!$A:$T,20,FALSE)</f>
        <v>55700</v>
      </c>
    </row>
    <row r="3474" spans="1:7" x14ac:dyDescent="0.25">
      <c r="A3474" s="44" t="s">
        <v>588</v>
      </c>
      <c r="B3474" s="49">
        <v>166</v>
      </c>
      <c r="C3474" s="49">
        <v>3</v>
      </c>
      <c r="D3474" s="46">
        <v>7170</v>
      </c>
      <c r="E3474" s="55">
        <f>VLOOKUP(Table12[[#This Row],[Name]],M.Rd!$A:$T,MATCH(Table12[[#This Row],[L.eff]],M.Rd!$C$2:$S$2)+2,FALSE)</f>
        <v>1090</v>
      </c>
      <c r="F3474" s="55">
        <f>VLOOKUP(Table12[[#This Row],[Name]],V.Rd!$A:$B,2,FALSE)</f>
        <v>2780</v>
      </c>
      <c r="G3474" s="55">
        <f>VLOOKUP(Table12[[#This Row],[Name]],M.Rd!$A:$T,20,FALSE)</f>
        <v>55700</v>
      </c>
    </row>
    <row r="3475" spans="1:7" x14ac:dyDescent="0.25">
      <c r="A3475" s="44" t="s">
        <v>588</v>
      </c>
      <c r="B3475" s="49">
        <v>166</v>
      </c>
      <c r="C3475" s="49">
        <v>3.5</v>
      </c>
      <c r="D3475" s="46">
        <v>7040</v>
      </c>
      <c r="E3475" s="55">
        <f>VLOOKUP(Table12[[#This Row],[Name]],M.Rd!$A:$T,MATCH(Table12[[#This Row],[L.eff]],M.Rd!$C$2:$S$2)+2,FALSE)</f>
        <v>1090</v>
      </c>
      <c r="F3475" s="55">
        <f>VLOOKUP(Table12[[#This Row],[Name]],V.Rd!$A:$B,2,FALSE)</f>
        <v>2780</v>
      </c>
      <c r="G3475" s="55">
        <f>VLOOKUP(Table12[[#This Row],[Name]],M.Rd!$A:$T,20,FALSE)</f>
        <v>55700</v>
      </c>
    </row>
    <row r="3476" spans="1:7" x14ac:dyDescent="0.25">
      <c r="A3476" s="44" t="s">
        <v>588</v>
      </c>
      <c r="B3476" s="49">
        <v>166</v>
      </c>
      <c r="C3476" s="49">
        <v>4</v>
      </c>
      <c r="D3476" s="46">
        <v>6890</v>
      </c>
      <c r="E3476" s="55">
        <f>VLOOKUP(Table12[[#This Row],[Name]],M.Rd!$A:$T,MATCH(Table12[[#This Row],[L.eff]],M.Rd!$C$2:$S$2)+2,FALSE)</f>
        <v>1090</v>
      </c>
      <c r="F3476" s="55">
        <f>VLOOKUP(Table12[[#This Row],[Name]],V.Rd!$A:$B,2,FALSE)</f>
        <v>2780</v>
      </c>
      <c r="G3476" s="55">
        <f>VLOOKUP(Table12[[#This Row],[Name]],M.Rd!$A:$T,20,FALSE)</f>
        <v>55700</v>
      </c>
    </row>
    <row r="3477" spans="1:7" x14ac:dyDescent="0.25">
      <c r="A3477" s="44" t="s">
        <v>588</v>
      </c>
      <c r="B3477" s="49">
        <v>166</v>
      </c>
      <c r="C3477" s="49">
        <v>5</v>
      </c>
      <c r="D3477" s="46">
        <v>6540</v>
      </c>
      <c r="E3477" s="55">
        <f>VLOOKUP(Table12[[#This Row],[Name]],M.Rd!$A:$T,MATCH(Table12[[#This Row],[L.eff]],M.Rd!$C$2:$S$2)+2,FALSE)</f>
        <v>1090</v>
      </c>
      <c r="F3477" s="55">
        <f>VLOOKUP(Table12[[#This Row],[Name]],V.Rd!$A:$B,2,FALSE)</f>
        <v>2780</v>
      </c>
      <c r="G3477" s="55">
        <f>VLOOKUP(Table12[[#This Row],[Name]],M.Rd!$A:$T,20,FALSE)</f>
        <v>55700</v>
      </c>
    </row>
    <row r="3478" spans="1:7" x14ac:dyDescent="0.25">
      <c r="A3478" s="44" t="s">
        <v>588</v>
      </c>
      <c r="B3478" s="49">
        <v>166</v>
      </c>
      <c r="C3478" s="49">
        <v>6</v>
      </c>
      <c r="D3478" s="46">
        <v>6080</v>
      </c>
      <c r="E3478" s="55">
        <f>VLOOKUP(Table12[[#This Row],[Name]],M.Rd!$A:$T,MATCH(Table12[[#This Row],[L.eff]],M.Rd!$C$2:$S$2)+2,FALSE)</f>
        <v>1090</v>
      </c>
      <c r="F3478" s="55">
        <f>VLOOKUP(Table12[[#This Row],[Name]],V.Rd!$A:$B,2,FALSE)</f>
        <v>2780</v>
      </c>
      <c r="G3478" s="55">
        <f>VLOOKUP(Table12[[#This Row],[Name]],M.Rd!$A:$T,20,FALSE)</f>
        <v>55700</v>
      </c>
    </row>
    <row r="3479" spans="1:7" x14ac:dyDescent="0.25">
      <c r="A3479" s="44" t="s">
        <v>588</v>
      </c>
      <c r="B3479" s="49">
        <v>166</v>
      </c>
      <c r="C3479" s="49">
        <v>7</v>
      </c>
      <c r="D3479" s="46">
        <v>5510</v>
      </c>
      <c r="E3479" s="55">
        <f>VLOOKUP(Table12[[#This Row],[Name]],M.Rd!$A:$T,MATCH(Table12[[#This Row],[L.eff]],M.Rd!$C$2:$S$2)+2,FALSE)</f>
        <v>1090</v>
      </c>
      <c r="F3479" s="55">
        <f>VLOOKUP(Table12[[#This Row],[Name]],V.Rd!$A:$B,2,FALSE)</f>
        <v>2780</v>
      </c>
      <c r="G3479" s="55">
        <f>VLOOKUP(Table12[[#This Row],[Name]],M.Rd!$A:$T,20,FALSE)</f>
        <v>55700</v>
      </c>
    </row>
    <row r="3480" spans="1:7" x14ac:dyDescent="0.25">
      <c r="A3480" s="44" t="s">
        <v>588</v>
      </c>
      <c r="B3480" s="49">
        <v>166</v>
      </c>
      <c r="C3480" s="49">
        <v>8</v>
      </c>
      <c r="D3480" s="46">
        <v>4850</v>
      </c>
      <c r="E3480" s="55">
        <f>VLOOKUP(Table12[[#This Row],[Name]],M.Rd!$A:$T,MATCH(Table12[[#This Row],[L.eff]],M.Rd!$C$2:$S$2)+2,FALSE)</f>
        <v>1090</v>
      </c>
      <c r="F3480" s="55">
        <f>VLOOKUP(Table12[[#This Row],[Name]],V.Rd!$A:$B,2,FALSE)</f>
        <v>2780</v>
      </c>
      <c r="G3480" s="55">
        <f>VLOOKUP(Table12[[#This Row],[Name]],M.Rd!$A:$T,20,FALSE)</f>
        <v>55700</v>
      </c>
    </row>
    <row r="3481" spans="1:7" x14ac:dyDescent="0.25">
      <c r="A3481" s="44" t="s">
        <v>588</v>
      </c>
      <c r="B3481" s="49">
        <v>166</v>
      </c>
      <c r="C3481" s="49">
        <v>9</v>
      </c>
      <c r="D3481" s="46">
        <v>4190</v>
      </c>
      <c r="E3481" s="55">
        <f>VLOOKUP(Table12[[#This Row],[Name]],M.Rd!$A:$T,MATCH(Table12[[#This Row],[L.eff]],M.Rd!$C$2:$S$2)+2,FALSE)</f>
        <v>1090</v>
      </c>
      <c r="F3481" s="55">
        <f>VLOOKUP(Table12[[#This Row],[Name]],V.Rd!$A:$B,2,FALSE)</f>
        <v>2780</v>
      </c>
      <c r="G3481" s="55">
        <f>VLOOKUP(Table12[[#This Row],[Name]],M.Rd!$A:$T,20,FALSE)</f>
        <v>55700</v>
      </c>
    </row>
    <row r="3482" spans="1:7" x14ac:dyDescent="0.25">
      <c r="A3482" s="44" t="s">
        <v>588</v>
      </c>
      <c r="B3482" s="49">
        <v>166</v>
      </c>
      <c r="C3482" s="49">
        <v>10</v>
      </c>
      <c r="D3482" s="46">
        <v>3590</v>
      </c>
      <c r="E3482" s="55">
        <f>VLOOKUP(Table12[[#This Row],[Name]],M.Rd!$A:$T,MATCH(Table12[[#This Row],[L.eff]],M.Rd!$C$2:$S$2)+2,FALSE)</f>
        <v>1090</v>
      </c>
      <c r="F3482" s="55">
        <f>VLOOKUP(Table12[[#This Row],[Name]],V.Rd!$A:$B,2,FALSE)</f>
        <v>2780</v>
      </c>
      <c r="G3482" s="55">
        <f>VLOOKUP(Table12[[#This Row],[Name]],M.Rd!$A:$T,20,FALSE)</f>
        <v>55700</v>
      </c>
    </row>
    <row r="3483" spans="1:7" x14ac:dyDescent="0.25">
      <c r="A3483" s="44" t="s">
        <v>588</v>
      </c>
      <c r="B3483" s="49">
        <v>166</v>
      </c>
      <c r="C3483" s="49">
        <v>11</v>
      </c>
      <c r="D3483" s="46">
        <v>3090</v>
      </c>
      <c r="E3483" s="55">
        <f>VLOOKUP(Table12[[#This Row],[Name]],M.Rd!$A:$T,MATCH(Table12[[#This Row],[L.eff]],M.Rd!$C$2:$S$2)+2,FALSE)</f>
        <v>1090</v>
      </c>
      <c r="F3483" s="55">
        <f>VLOOKUP(Table12[[#This Row],[Name]],V.Rd!$A:$B,2,FALSE)</f>
        <v>2780</v>
      </c>
      <c r="G3483" s="55">
        <f>VLOOKUP(Table12[[#This Row],[Name]],M.Rd!$A:$T,20,FALSE)</f>
        <v>55700</v>
      </c>
    </row>
    <row r="3484" spans="1:7" x14ac:dyDescent="0.25">
      <c r="A3484" s="44" t="s">
        <v>588</v>
      </c>
      <c r="B3484" s="49">
        <v>166</v>
      </c>
      <c r="C3484" s="49">
        <v>12</v>
      </c>
      <c r="D3484" s="46">
        <v>2670</v>
      </c>
      <c r="E3484" s="55">
        <f>VLOOKUP(Table12[[#This Row],[Name]],M.Rd!$A:$T,MATCH(Table12[[#This Row],[L.eff]],M.Rd!$C$2:$S$2)+2,FALSE)</f>
        <v>1090</v>
      </c>
      <c r="F3484" s="55">
        <f>VLOOKUP(Table12[[#This Row],[Name]],V.Rd!$A:$B,2,FALSE)</f>
        <v>2780</v>
      </c>
      <c r="G3484" s="55">
        <f>VLOOKUP(Table12[[#This Row],[Name]],M.Rd!$A:$T,20,FALSE)</f>
        <v>55700</v>
      </c>
    </row>
    <row r="3485" spans="1:7" x14ac:dyDescent="0.25">
      <c r="A3485" s="44" t="s">
        <v>588</v>
      </c>
      <c r="B3485" s="49">
        <v>166</v>
      </c>
      <c r="C3485" s="49">
        <v>13</v>
      </c>
      <c r="D3485" s="46">
        <v>2320</v>
      </c>
      <c r="E3485" s="55">
        <f>VLOOKUP(Table12[[#This Row],[Name]],M.Rd!$A:$T,MATCH(Table12[[#This Row],[L.eff]],M.Rd!$C$2:$S$2)+2,FALSE)</f>
        <v>1090</v>
      </c>
      <c r="F3485" s="55">
        <f>VLOOKUP(Table12[[#This Row],[Name]],V.Rd!$A:$B,2,FALSE)</f>
        <v>2780</v>
      </c>
      <c r="G3485" s="55">
        <f>VLOOKUP(Table12[[#This Row],[Name]],M.Rd!$A:$T,20,FALSE)</f>
        <v>55700</v>
      </c>
    </row>
    <row r="3486" spans="1:7" x14ac:dyDescent="0.25">
      <c r="A3486" s="44" t="s">
        <v>588</v>
      </c>
      <c r="B3486" s="49">
        <v>166</v>
      </c>
      <c r="C3486" s="49">
        <v>14</v>
      </c>
      <c r="D3486" s="46">
        <v>2030</v>
      </c>
      <c r="E3486" s="55">
        <f>VLOOKUP(Table12[[#This Row],[Name]],M.Rd!$A:$T,MATCH(Table12[[#This Row],[L.eff]],M.Rd!$C$2:$S$2)+2,FALSE)</f>
        <v>1090</v>
      </c>
      <c r="F3486" s="55">
        <f>VLOOKUP(Table12[[#This Row],[Name]],V.Rd!$A:$B,2,FALSE)</f>
        <v>2780</v>
      </c>
      <c r="G3486" s="55">
        <f>VLOOKUP(Table12[[#This Row],[Name]],M.Rd!$A:$T,20,FALSE)</f>
        <v>55700</v>
      </c>
    </row>
    <row r="3487" spans="1:7" x14ac:dyDescent="0.25">
      <c r="A3487" s="43" t="s">
        <v>612</v>
      </c>
      <c r="B3487" s="48">
        <v>85.4</v>
      </c>
      <c r="C3487" s="48">
        <v>1</v>
      </c>
      <c r="D3487" s="47">
        <v>3150</v>
      </c>
      <c r="E3487" s="55">
        <f>VLOOKUP(Table12[[#This Row],[Name]],M.Rd!$A:$T,MATCH(Table12[[#This Row],[L.eff]],M.Rd!$C$2:$S$2)+2,FALSE)</f>
        <v>576</v>
      </c>
      <c r="F3487" s="55">
        <f>VLOOKUP(Table12[[#This Row],[Name]],V.Rd!$A:$B,2,FALSE)</f>
        <v>1440</v>
      </c>
      <c r="G3487" s="55">
        <f>VLOOKUP(Table12[[#This Row],[Name]],M.Rd!$A:$T,20,FALSE)</f>
        <v>30100</v>
      </c>
    </row>
    <row r="3488" spans="1:7" x14ac:dyDescent="0.25">
      <c r="A3488" s="44" t="s">
        <v>612</v>
      </c>
      <c r="B3488" s="49">
        <v>85.4</v>
      </c>
      <c r="C3488" s="49">
        <v>1.5</v>
      </c>
      <c r="D3488" s="46">
        <v>3150</v>
      </c>
      <c r="E3488" s="55">
        <f>VLOOKUP(Table12[[#This Row],[Name]],M.Rd!$A:$T,MATCH(Table12[[#This Row],[L.eff]],M.Rd!$C$2:$S$2)+2,FALSE)</f>
        <v>576</v>
      </c>
      <c r="F3488" s="55">
        <f>VLOOKUP(Table12[[#This Row],[Name]],V.Rd!$A:$B,2,FALSE)</f>
        <v>1440</v>
      </c>
      <c r="G3488" s="55">
        <f>VLOOKUP(Table12[[#This Row],[Name]],M.Rd!$A:$T,20,FALSE)</f>
        <v>30100</v>
      </c>
    </row>
    <row r="3489" spans="1:7" x14ac:dyDescent="0.25">
      <c r="A3489" s="44" t="s">
        <v>612</v>
      </c>
      <c r="B3489" s="49">
        <v>85.4</v>
      </c>
      <c r="C3489" s="49">
        <v>2</v>
      </c>
      <c r="D3489" s="46">
        <v>3130</v>
      </c>
      <c r="E3489" s="55">
        <f>VLOOKUP(Table12[[#This Row],[Name]],M.Rd!$A:$T,MATCH(Table12[[#This Row],[L.eff]],M.Rd!$C$2:$S$2)+2,FALSE)</f>
        <v>576</v>
      </c>
      <c r="F3489" s="55">
        <f>VLOOKUP(Table12[[#This Row],[Name]],V.Rd!$A:$B,2,FALSE)</f>
        <v>1440</v>
      </c>
      <c r="G3489" s="55">
        <f>VLOOKUP(Table12[[#This Row],[Name]],M.Rd!$A:$T,20,FALSE)</f>
        <v>30100</v>
      </c>
    </row>
    <row r="3490" spans="1:7" x14ac:dyDescent="0.25">
      <c r="A3490" s="44" t="s">
        <v>612</v>
      </c>
      <c r="B3490" s="49">
        <v>85.4</v>
      </c>
      <c r="C3490" s="49">
        <v>2.5</v>
      </c>
      <c r="D3490" s="46">
        <v>3090</v>
      </c>
      <c r="E3490" s="55">
        <f>VLOOKUP(Table12[[#This Row],[Name]],M.Rd!$A:$T,MATCH(Table12[[#This Row],[L.eff]],M.Rd!$C$2:$S$2)+2,FALSE)</f>
        <v>576</v>
      </c>
      <c r="F3490" s="55">
        <f>VLOOKUP(Table12[[#This Row],[Name]],V.Rd!$A:$B,2,FALSE)</f>
        <v>1440</v>
      </c>
      <c r="G3490" s="55">
        <f>VLOOKUP(Table12[[#This Row],[Name]],M.Rd!$A:$T,20,FALSE)</f>
        <v>30100</v>
      </c>
    </row>
    <row r="3491" spans="1:7" x14ac:dyDescent="0.25">
      <c r="A3491" s="44" t="s">
        <v>612</v>
      </c>
      <c r="B3491" s="49">
        <v>85.4</v>
      </c>
      <c r="C3491" s="49">
        <v>3</v>
      </c>
      <c r="D3491" s="46">
        <v>3050</v>
      </c>
      <c r="E3491" s="55">
        <f>VLOOKUP(Table12[[#This Row],[Name]],M.Rd!$A:$T,MATCH(Table12[[#This Row],[L.eff]],M.Rd!$C$2:$S$2)+2,FALSE)</f>
        <v>576</v>
      </c>
      <c r="F3491" s="55">
        <f>VLOOKUP(Table12[[#This Row],[Name]],V.Rd!$A:$B,2,FALSE)</f>
        <v>1440</v>
      </c>
      <c r="G3491" s="55">
        <f>VLOOKUP(Table12[[#This Row],[Name]],M.Rd!$A:$T,20,FALSE)</f>
        <v>30100</v>
      </c>
    </row>
    <row r="3492" spans="1:7" x14ac:dyDescent="0.25">
      <c r="A3492" s="44" t="s">
        <v>612</v>
      </c>
      <c r="B3492" s="49">
        <v>85.4</v>
      </c>
      <c r="C3492" s="49">
        <v>3.5</v>
      </c>
      <c r="D3492" s="46">
        <v>3010</v>
      </c>
      <c r="E3492" s="55">
        <f>VLOOKUP(Table12[[#This Row],[Name]],M.Rd!$A:$T,MATCH(Table12[[#This Row],[L.eff]],M.Rd!$C$2:$S$2)+2,FALSE)</f>
        <v>576</v>
      </c>
      <c r="F3492" s="55">
        <f>VLOOKUP(Table12[[#This Row],[Name]],V.Rd!$A:$B,2,FALSE)</f>
        <v>1440</v>
      </c>
      <c r="G3492" s="55">
        <f>VLOOKUP(Table12[[#This Row],[Name]],M.Rd!$A:$T,20,FALSE)</f>
        <v>30100</v>
      </c>
    </row>
    <row r="3493" spans="1:7" x14ac:dyDescent="0.25">
      <c r="A3493" s="44" t="s">
        <v>612</v>
      </c>
      <c r="B3493" s="49">
        <v>85.4</v>
      </c>
      <c r="C3493" s="49">
        <v>4</v>
      </c>
      <c r="D3493" s="46">
        <v>2960</v>
      </c>
      <c r="E3493" s="55">
        <f>VLOOKUP(Table12[[#This Row],[Name]],M.Rd!$A:$T,MATCH(Table12[[#This Row],[L.eff]],M.Rd!$C$2:$S$2)+2,FALSE)</f>
        <v>576</v>
      </c>
      <c r="F3493" s="55">
        <f>VLOOKUP(Table12[[#This Row],[Name]],V.Rd!$A:$B,2,FALSE)</f>
        <v>1440</v>
      </c>
      <c r="G3493" s="55">
        <f>VLOOKUP(Table12[[#This Row],[Name]],M.Rd!$A:$T,20,FALSE)</f>
        <v>30100</v>
      </c>
    </row>
    <row r="3494" spans="1:7" x14ac:dyDescent="0.25">
      <c r="A3494" s="44" t="s">
        <v>612</v>
      </c>
      <c r="B3494" s="49">
        <v>85.4</v>
      </c>
      <c r="C3494" s="49">
        <v>5</v>
      </c>
      <c r="D3494" s="46">
        <v>2850</v>
      </c>
      <c r="E3494" s="55">
        <f>VLOOKUP(Table12[[#This Row],[Name]],M.Rd!$A:$T,MATCH(Table12[[#This Row],[L.eff]],M.Rd!$C$2:$S$2)+2,FALSE)</f>
        <v>576</v>
      </c>
      <c r="F3494" s="55">
        <f>VLOOKUP(Table12[[#This Row],[Name]],V.Rd!$A:$B,2,FALSE)</f>
        <v>1440</v>
      </c>
      <c r="G3494" s="55">
        <f>VLOOKUP(Table12[[#This Row],[Name]],M.Rd!$A:$T,20,FALSE)</f>
        <v>30100</v>
      </c>
    </row>
    <row r="3495" spans="1:7" x14ac:dyDescent="0.25">
      <c r="A3495" s="44" t="s">
        <v>612</v>
      </c>
      <c r="B3495" s="49">
        <v>85.4</v>
      </c>
      <c r="C3495" s="49">
        <v>6</v>
      </c>
      <c r="D3495" s="46">
        <v>2720</v>
      </c>
      <c r="E3495" s="55">
        <f>VLOOKUP(Table12[[#This Row],[Name]],M.Rd!$A:$T,MATCH(Table12[[#This Row],[L.eff]],M.Rd!$C$2:$S$2)+2,FALSE)</f>
        <v>576</v>
      </c>
      <c r="F3495" s="55">
        <f>VLOOKUP(Table12[[#This Row],[Name]],V.Rd!$A:$B,2,FALSE)</f>
        <v>1440</v>
      </c>
      <c r="G3495" s="55">
        <f>VLOOKUP(Table12[[#This Row],[Name]],M.Rd!$A:$T,20,FALSE)</f>
        <v>30100</v>
      </c>
    </row>
    <row r="3496" spans="1:7" x14ac:dyDescent="0.25">
      <c r="A3496" s="44" t="s">
        <v>612</v>
      </c>
      <c r="B3496" s="49">
        <v>85.4</v>
      </c>
      <c r="C3496" s="49">
        <v>7</v>
      </c>
      <c r="D3496" s="46">
        <v>2540</v>
      </c>
      <c r="E3496" s="55">
        <f>VLOOKUP(Table12[[#This Row],[Name]],M.Rd!$A:$T,MATCH(Table12[[#This Row],[L.eff]],M.Rd!$C$2:$S$2)+2,FALSE)</f>
        <v>576</v>
      </c>
      <c r="F3496" s="55">
        <f>VLOOKUP(Table12[[#This Row],[Name]],V.Rd!$A:$B,2,FALSE)</f>
        <v>1440</v>
      </c>
      <c r="G3496" s="55">
        <f>VLOOKUP(Table12[[#This Row],[Name]],M.Rd!$A:$T,20,FALSE)</f>
        <v>30100</v>
      </c>
    </row>
    <row r="3497" spans="1:7" x14ac:dyDescent="0.25">
      <c r="A3497" s="44" t="s">
        <v>612</v>
      </c>
      <c r="B3497" s="49">
        <v>85.4</v>
      </c>
      <c r="C3497" s="49">
        <v>8</v>
      </c>
      <c r="D3497" s="46">
        <v>2330</v>
      </c>
      <c r="E3497" s="55">
        <f>VLOOKUP(Table12[[#This Row],[Name]],M.Rd!$A:$T,MATCH(Table12[[#This Row],[L.eff]],M.Rd!$C$2:$S$2)+2,FALSE)</f>
        <v>576</v>
      </c>
      <c r="F3497" s="55">
        <f>VLOOKUP(Table12[[#This Row],[Name]],V.Rd!$A:$B,2,FALSE)</f>
        <v>1440</v>
      </c>
      <c r="G3497" s="55">
        <f>VLOOKUP(Table12[[#This Row],[Name]],M.Rd!$A:$T,20,FALSE)</f>
        <v>30100</v>
      </c>
    </row>
    <row r="3498" spans="1:7" x14ac:dyDescent="0.25">
      <c r="A3498" s="44" t="s">
        <v>612</v>
      </c>
      <c r="B3498" s="49">
        <v>85.4</v>
      </c>
      <c r="C3498" s="49">
        <v>9</v>
      </c>
      <c r="D3498" s="46">
        <v>2090</v>
      </c>
      <c r="E3498" s="55">
        <f>VLOOKUP(Table12[[#This Row],[Name]],M.Rd!$A:$T,MATCH(Table12[[#This Row],[L.eff]],M.Rd!$C$2:$S$2)+2,FALSE)</f>
        <v>576</v>
      </c>
      <c r="F3498" s="55">
        <f>VLOOKUP(Table12[[#This Row],[Name]],V.Rd!$A:$B,2,FALSE)</f>
        <v>1440</v>
      </c>
      <c r="G3498" s="55">
        <f>VLOOKUP(Table12[[#This Row],[Name]],M.Rd!$A:$T,20,FALSE)</f>
        <v>30100</v>
      </c>
    </row>
    <row r="3499" spans="1:7" x14ac:dyDescent="0.25">
      <c r="A3499" s="44" t="s">
        <v>612</v>
      </c>
      <c r="B3499" s="49">
        <v>85.4</v>
      </c>
      <c r="C3499" s="49">
        <v>10</v>
      </c>
      <c r="D3499" s="46">
        <v>1850</v>
      </c>
      <c r="E3499" s="55">
        <f>VLOOKUP(Table12[[#This Row],[Name]],M.Rd!$A:$T,MATCH(Table12[[#This Row],[L.eff]],M.Rd!$C$2:$S$2)+2,FALSE)</f>
        <v>576</v>
      </c>
      <c r="F3499" s="55">
        <f>VLOOKUP(Table12[[#This Row],[Name]],V.Rd!$A:$B,2,FALSE)</f>
        <v>1440</v>
      </c>
      <c r="G3499" s="55">
        <f>VLOOKUP(Table12[[#This Row],[Name]],M.Rd!$A:$T,20,FALSE)</f>
        <v>30100</v>
      </c>
    </row>
    <row r="3500" spans="1:7" x14ac:dyDescent="0.25">
      <c r="A3500" s="44" t="s">
        <v>612</v>
      </c>
      <c r="B3500" s="49">
        <v>85.4</v>
      </c>
      <c r="C3500" s="49">
        <v>11</v>
      </c>
      <c r="D3500" s="46">
        <v>1620</v>
      </c>
      <c r="E3500" s="55">
        <f>VLOOKUP(Table12[[#This Row],[Name]],M.Rd!$A:$T,MATCH(Table12[[#This Row],[L.eff]],M.Rd!$C$2:$S$2)+2,FALSE)</f>
        <v>576</v>
      </c>
      <c r="F3500" s="55">
        <f>VLOOKUP(Table12[[#This Row],[Name]],V.Rd!$A:$B,2,FALSE)</f>
        <v>1440</v>
      </c>
      <c r="G3500" s="55">
        <f>VLOOKUP(Table12[[#This Row],[Name]],M.Rd!$A:$T,20,FALSE)</f>
        <v>30100</v>
      </c>
    </row>
    <row r="3501" spans="1:7" x14ac:dyDescent="0.25">
      <c r="A3501" s="44" t="s">
        <v>612</v>
      </c>
      <c r="B3501" s="49">
        <v>85.4</v>
      </c>
      <c r="C3501" s="49">
        <v>12</v>
      </c>
      <c r="D3501" s="46">
        <v>1420</v>
      </c>
      <c r="E3501" s="55">
        <f>VLOOKUP(Table12[[#This Row],[Name]],M.Rd!$A:$T,MATCH(Table12[[#This Row],[L.eff]],M.Rd!$C$2:$S$2)+2,FALSE)</f>
        <v>576</v>
      </c>
      <c r="F3501" s="55">
        <f>VLOOKUP(Table12[[#This Row],[Name]],V.Rd!$A:$B,2,FALSE)</f>
        <v>1440</v>
      </c>
      <c r="G3501" s="55">
        <f>VLOOKUP(Table12[[#This Row],[Name]],M.Rd!$A:$T,20,FALSE)</f>
        <v>30100</v>
      </c>
    </row>
    <row r="3502" spans="1:7" x14ac:dyDescent="0.25">
      <c r="A3502" s="44" t="s">
        <v>612</v>
      </c>
      <c r="B3502" s="49">
        <v>85.4</v>
      </c>
      <c r="C3502" s="49">
        <v>13</v>
      </c>
      <c r="D3502" s="46">
        <v>1240</v>
      </c>
      <c r="E3502" s="55">
        <f>VLOOKUP(Table12[[#This Row],[Name]],M.Rd!$A:$T,MATCH(Table12[[#This Row],[L.eff]],M.Rd!$C$2:$S$2)+2,FALSE)</f>
        <v>576</v>
      </c>
      <c r="F3502" s="55">
        <f>VLOOKUP(Table12[[#This Row],[Name]],V.Rd!$A:$B,2,FALSE)</f>
        <v>1440</v>
      </c>
      <c r="G3502" s="55">
        <f>VLOOKUP(Table12[[#This Row],[Name]],M.Rd!$A:$T,20,FALSE)</f>
        <v>30100</v>
      </c>
    </row>
    <row r="3503" spans="1:7" x14ac:dyDescent="0.25">
      <c r="A3503" s="44" t="s">
        <v>612</v>
      </c>
      <c r="B3503" s="49">
        <v>85.4</v>
      </c>
      <c r="C3503" s="49">
        <v>14</v>
      </c>
      <c r="D3503" s="46">
        <v>1100</v>
      </c>
      <c r="E3503" s="55">
        <f>VLOOKUP(Table12[[#This Row],[Name]],M.Rd!$A:$T,MATCH(Table12[[#This Row],[L.eff]],M.Rd!$C$2:$S$2)+2,FALSE)</f>
        <v>576</v>
      </c>
      <c r="F3503" s="55">
        <f>VLOOKUP(Table12[[#This Row],[Name]],V.Rd!$A:$B,2,FALSE)</f>
        <v>1440</v>
      </c>
      <c r="G3503" s="55">
        <f>VLOOKUP(Table12[[#This Row],[Name]],M.Rd!$A:$T,20,FALSE)</f>
        <v>30100</v>
      </c>
    </row>
    <row r="3504" spans="1:7" x14ac:dyDescent="0.25">
      <c r="A3504" s="43" t="s">
        <v>615</v>
      </c>
      <c r="B3504" s="48">
        <v>106</v>
      </c>
      <c r="C3504" s="48">
        <v>1</v>
      </c>
      <c r="D3504" s="47">
        <v>4030</v>
      </c>
      <c r="E3504" s="55">
        <f>VLOOKUP(Table12[[#This Row],[Name]],M.Rd!$A:$T,MATCH(Table12[[#This Row],[L.eff]],M.Rd!$C$2:$S$2)+2,FALSE)</f>
        <v>747</v>
      </c>
      <c r="F3504" s="55">
        <f>VLOOKUP(Table12[[#This Row],[Name]],V.Rd!$A:$B,2,FALSE)</f>
        <v>1980</v>
      </c>
      <c r="G3504" s="55">
        <f>VLOOKUP(Table12[[#This Row],[Name]],M.Rd!$A:$T,20,FALSE)</f>
        <v>41800</v>
      </c>
    </row>
    <row r="3505" spans="1:7" x14ac:dyDescent="0.25">
      <c r="A3505" s="44" t="s">
        <v>615</v>
      </c>
      <c r="B3505" s="49">
        <v>106</v>
      </c>
      <c r="C3505" s="49">
        <v>1.5</v>
      </c>
      <c r="D3505" s="46">
        <v>4020</v>
      </c>
      <c r="E3505" s="55">
        <f>VLOOKUP(Table12[[#This Row],[Name]],M.Rd!$A:$T,MATCH(Table12[[#This Row],[L.eff]],M.Rd!$C$2:$S$2)+2,FALSE)</f>
        <v>747</v>
      </c>
      <c r="F3505" s="55">
        <f>VLOOKUP(Table12[[#This Row],[Name]],V.Rd!$A:$B,2,FALSE)</f>
        <v>1980</v>
      </c>
      <c r="G3505" s="55">
        <f>VLOOKUP(Table12[[#This Row],[Name]],M.Rd!$A:$T,20,FALSE)</f>
        <v>41800</v>
      </c>
    </row>
    <row r="3506" spans="1:7" x14ac:dyDescent="0.25">
      <c r="A3506" s="44" t="s">
        <v>615</v>
      </c>
      <c r="B3506" s="49">
        <v>106</v>
      </c>
      <c r="C3506" s="49">
        <v>2</v>
      </c>
      <c r="D3506" s="46">
        <v>3960</v>
      </c>
      <c r="E3506" s="55">
        <f>VLOOKUP(Table12[[#This Row],[Name]],M.Rd!$A:$T,MATCH(Table12[[#This Row],[L.eff]],M.Rd!$C$2:$S$2)+2,FALSE)</f>
        <v>747</v>
      </c>
      <c r="F3506" s="55">
        <f>VLOOKUP(Table12[[#This Row],[Name]],V.Rd!$A:$B,2,FALSE)</f>
        <v>1980</v>
      </c>
      <c r="G3506" s="55">
        <f>VLOOKUP(Table12[[#This Row],[Name]],M.Rd!$A:$T,20,FALSE)</f>
        <v>41800</v>
      </c>
    </row>
    <row r="3507" spans="1:7" x14ac:dyDescent="0.25">
      <c r="A3507" s="44" t="s">
        <v>615</v>
      </c>
      <c r="B3507" s="49">
        <v>106</v>
      </c>
      <c r="C3507" s="49">
        <v>2.5</v>
      </c>
      <c r="D3507" s="46">
        <v>3890</v>
      </c>
      <c r="E3507" s="55">
        <f>VLOOKUP(Table12[[#This Row],[Name]],M.Rd!$A:$T,MATCH(Table12[[#This Row],[L.eff]],M.Rd!$C$2:$S$2)+2,FALSE)</f>
        <v>747</v>
      </c>
      <c r="F3507" s="55">
        <f>VLOOKUP(Table12[[#This Row],[Name]],V.Rd!$A:$B,2,FALSE)</f>
        <v>1980</v>
      </c>
      <c r="G3507" s="55">
        <f>VLOOKUP(Table12[[#This Row],[Name]],M.Rd!$A:$T,20,FALSE)</f>
        <v>41800</v>
      </c>
    </row>
    <row r="3508" spans="1:7" x14ac:dyDescent="0.25">
      <c r="A3508" s="44" t="s">
        <v>615</v>
      </c>
      <c r="B3508" s="49">
        <v>106</v>
      </c>
      <c r="C3508" s="49">
        <v>3</v>
      </c>
      <c r="D3508" s="46">
        <v>3820</v>
      </c>
      <c r="E3508" s="55">
        <f>VLOOKUP(Table12[[#This Row],[Name]],M.Rd!$A:$T,MATCH(Table12[[#This Row],[L.eff]],M.Rd!$C$2:$S$2)+2,FALSE)</f>
        <v>747</v>
      </c>
      <c r="F3508" s="55">
        <f>VLOOKUP(Table12[[#This Row],[Name]],V.Rd!$A:$B,2,FALSE)</f>
        <v>1980</v>
      </c>
      <c r="G3508" s="55">
        <f>VLOOKUP(Table12[[#This Row],[Name]],M.Rd!$A:$T,20,FALSE)</f>
        <v>41800</v>
      </c>
    </row>
    <row r="3509" spans="1:7" x14ac:dyDescent="0.25">
      <c r="A3509" s="44" t="s">
        <v>615</v>
      </c>
      <c r="B3509" s="49">
        <v>106</v>
      </c>
      <c r="C3509" s="49">
        <v>3.5</v>
      </c>
      <c r="D3509" s="46">
        <v>3730</v>
      </c>
      <c r="E3509" s="55">
        <f>VLOOKUP(Table12[[#This Row],[Name]],M.Rd!$A:$T,MATCH(Table12[[#This Row],[L.eff]],M.Rd!$C$2:$S$2)+2,FALSE)</f>
        <v>747</v>
      </c>
      <c r="F3509" s="55">
        <f>VLOOKUP(Table12[[#This Row],[Name]],V.Rd!$A:$B,2,FALSE)</f>
        <v>1980</v>
      </c>
      <c r="G3509" s="55">
        <f>VLOOKUP(Table12[[#This Row],[Name]],M.Rd!$A:$T,20,FALSE)</f>
        <v>41800</v>
      </c>
    </row>
    <row r="3510" spans="1:7" x14ac:dyDescent="0.25">
      <c r="A3510" s="44" t="s">
        <v>615</v>
      </c>
      <c r="B3510" s="49">
        <v>106</v>
      </c>
      <c r="C3510" s="49">
        <v>4</v>
      </c>
      <c r="D3510" s="46">
        <v>3640</v>
      </c>
      <c r="E3510" s="55">
        <f>VLOOKUP(Table12[[#This Row],[Name]],M.Rd!$A:$T,MATCH(Table12[[#This Row],[L.eff]],M.Rd!$C$2:$S$2)+2,FALSE)</f>
        <v>747</v>
      </c>
      <c r="F3510" s="55">
        <f>VLOOKUP(Table12[[#This Row],[Name]],V.Rd!$A:$B,2,FALSE)</f>
        <v>1980</v>
      </c>
      <c r="G3510" s="55">
        <f>VLOOKUP(Table12[[#This Row],[Name]],M.Rd!$A:$T,20,FALSE)</f>
        <v>41800</v>
      </c>
    </row>
    <row r="3511" spans="1:7" x14ac:dyDescent="0.25">
      <c r="A3511" s="44" t="s">
        <v>615</v>
      </c>
      <c r="B3511" s="49">
        <v>106</v>
      </c>
      <c r="C3511" s="49">
        <v>5</v>
      </c>
      <c r="D3511" s="46">
        <v>3410</v>
      </c>
      <c r="E3511" s="55">
        <f>VLOOKUP(Table12[[#This Row],[Name]],M.Rd!$A:$T,MATCH(Table12[[#This Row],[L.eff]],M.Rd!$C$2:$S$2)+2,FALSE)</f>
        <v>747</v>
      </c>
      <c r="F3511" s="55">
        <f>VLOOKUP(Table12[[#This Row],[Name]],V.Rd!$A:$B,2,FALSE)</f>
        <v>1980</v>
      </c>
      <c r="G3511" s="55">
        <f>VLOOKUP(Table12[[#This Row],[Name]],M.Rd!$A:$T,20,FALSE)</f>
        <v>41800</v>
      </c>
    </row>
    <row r="3512" spans="1:7" x14ac:dyDescent="0.25">
      <c r="A3512" s="44" t="s">
        <v>615</v>
      </c>
      <c r="B3512" s="49">
        <v>106</v>
      </c>
      <c r="C3512" s="49">
        <v>6</v>
      </c>
      <c r="D3512" s="46">
        <v>3110</v>
      </c>
      <c r="E3512" s="55">
        <f>VLOOKUP(Table12[[#This Row],[Name]],M.Rd!$A:$T,MATCH(Table12[[#This Row],[L.eff]],M.Rd!$C$2:$S$2)+2,FALSE)</f>
        <v>747</v>
      </c>
      <c r="F3512" s="55">
        <f>VLOOKUP(Table12[[#This Row],[Name]],V.Rd!$A:$B,2,FALSE)</f>
        <v>1980</v>
      </c>
      <c r="G3512" s="55">
        <f>VLOOKUP(Table12[[#This Row],[Name]],M.Rd!$A:$T,20,FALSE)</f>
        <v>41800</v>
      </c>
    </row>
    <row r="3513" spans="1:7" x14ac:dyDescent="0.25">
      <c r="A3513" s="44" t="s">
        <v>615</v>
      </c>
      <c r="B3513" s="49">
        <v>106</v>
      </c>
      <c r="C3513" s="49">
        <v>7</v>
      </c>
      <c r="D3513" s="46">
        <v>2730</v>
      </c>
      <c r="E3513" s="55">
        <f>VLOOKUP(Table12[[#This Row],[Name]],M.Rd!$A:$T,MATCH(Table12[[#This Row],[L.eff]],M.Rd!$C$2:$S$2)+2,FALSE)</f>
        <v>747</v>
      </c>
      <c r="F3513" s="55">
        <f>VLOOKUP(Table12[[#This Row],[Name]],V.Rd!$A:$B,2,FALSE)</f>
        <v>1980</v>
      </c>
      <c r="G3513" s="55">
        <f>VLOOKUP(Table12[[#This Row],[Name]],M.Rd!$A:$T,20,FALSE)</f>
        <v>41800</v>
      </c>
    </row>
    <row r="3514" spans="1:7" x14ac:dyDescent="0.25">
      <c r="A3514" s="44" t="s">
        <v>615</v>
      </c>
      <c r="B3514" s="49">
        <v>106</v>
      </c>
      <c r="C3514" s="49">
        <v>8</v>
      </c>
      <c r="D3514" s="46">
        <v>2340</v>
      </c>
      <c r="E3514" s="55">
        <f>VLOOKUP(Table12[[#This Row],[Name]],M.Rd!$A:$T,MATCH(Table12[[#This Row],[L.eff]],M.Rd!$C$2:$S$2)+2,FALSE)</f>
        <v>747</v>
      </c>
      <c r="F3514" s="55">
        <f>VLOOKUP(Table12[[#This Row],[Name]],V.Rd!$A:$B,2,FALSE)</f>
        <v>1980</v>
      </c>
      <c r="G3514" s="55">
        <f>VLOOKUP(Table12[[#This Row],[Name]],M.Rd!$A:$T,20,FALSE)</f>
        <v>41800</v>
      </c>
    </row>
    <row r="3515" spans="1:7" x14ac:dyDescent="0.25">
      <c r="A3515" s="44" t="s">
        <v>615</v>
      </c>
      <c r="B3515" s="49">
        <v>106</v>
      </c>
      <c r="C3515" s="49">
        <v>9</v>
      </c>
      <c r="D3515" s="46">
        <v>1980</v>
      </c>
      <c r="E3515" s="55">
        <f>VLOOKUP(Table12[[#This Row],[Name]],M.Rd!$A:$T,MATCH(Table12[[#This Row],[L.eff]],M.Rd!$C$2:$S$2)+2,FALSE)</f>
        <v>747</v>
      </c>
      <c r="F3515" s="55">
        <f>VLOOKUP(Table12[[#This Row],[Name]],V.Rd!$A:$B,2,FALSE)</f>
        <v>1980</v>
      </c>
      <c r="G3515" s="55">
        <f>VLOOKUP(Table12[[#This Row],[Name]],M.Rd!$A:$T,20,FALSE)</f>
        <v>41800</v>
      </c>
    </row>
    <row r="3516" spans="1:7" x14ac:dyDescent="0.25">
      <c r="A3516" s="44" t="s">
        <v>615</v>
      </c>
      <c r="B3516" s="49">
        <v>106</v>
      </c>
      <c r="C3516" s="49">
        <v>10</v>
      </c>
      <c r="D3516" s="46">
        <v>1680</v>
      </c>
      <c r="E3516" s="55">
        <f>VLOOKUP(Table12[[#This Row],[Name]],M.Rd!$A:$T,MATCH(Table12[[#This Row],[L.eff]],M.Rd!$C$2:$S$2)+2,FALSE)</f>
        <v>747</v>
      </c>
      <c r="F3516" s="55">
        <f>VLOOKUP(Table12[[#This Row],[Name]],V.Rd!$A:$B,2,FALSE)</f>
        <v>1980</v>
      </c>
      <c r="G3516" s="55">
        <f>VLOOKUP(Table12[[#This Row],[Name]],M.Rd!$A:$T,20,FALSE)</f>
        <v>41800</v>
      </c>
    </row>
    <row r="3517" spans="1:7" x14ac:dyDescent="0.25">
      <c r="A3517" s="44" t="s">
        <v>615</v>
      </c>
      <c r="B3517" s="49">
        <v>106</v>
      </c>
      <c r="C3517" s="49">
        <v>11</v>
      </c>
      <c r="D3517" s="46">
        <v>1430</v>
      </c>
      <c r="E3517" s="55">
        <f>VLOOKUP(Table12[[#This Row],[Name]],M.Rd!$A:$T,MATCH(Table12[[#This Row],[L.eff]],M.Rd!$C$2:$S$2)+2,FALSE)</f>
        <v>747</v>
      </c>
      <c r="F3517" s="55">
        <f>VLOOKUP(Table12[[#This Row],[Name]],V.Rd!$A:$B,2,FALSE)</f>
        <v>1980</v>
      </c>
      <c r="G3517" s="55">
        <f>VLOOKUP(Table12[[#This Row],[Name]],M.Rd!$A:$T,20,FALSE)</f>
        <v>41800</v>
      </c>
    </row>
    <row r="3518" spans="1:7" x14ac:dyDescent="0.25">
      <c r="A3518" s="44" t="s">
        <v>615</v>
      </c>
      <c r="B3518" s="49">
        <v>106</v>
      </c>
      <c r="C3518" s="49">
        <v>12</v>
      </c>
      <c r="D3518" s="46">
        <v>1230</v>
      </c>
      <c r="E3518" s="55">
        <f>VLOOKUP(Table12[[#This Row],[Name]],M.Rd!$A:$T,MATCH(Table12[[#This Row],[L.eff]],M.Rd!$C$2:$S$2)+2,FALSE)</f>
        <v>747</v>
      </c>
      <c r="F3518" s="55">
        <f>VLOOKUP(Table12[[#This Row],[Name]],V.Rd!$A:$B,2,FALSE)</f>
        <v>1980</v>
      </c>
      <c r="G3518" s="55">
        <f>VLOOKUP(Table12[[#This Row],[Name]],M.Rd!$A:$T,20,FALSE)</f>
        <v>41800</v>
      </c>
    </row>
    <row r="3519" spans="1:7" x14ac:dyDescent="0.25">
      <c r="A3519" s="44" t="s">
        <v>615</v>
      </c>
      <c r="B3519" s="49">
        <v>106</v>
      </c>
      <c r="C3519" s="49">
        <v>13</v>
      </c>
      <c r="D3519" s="46">
        <v>1060</v>
      </c>
      <c r="E3519" s="55">
        <f>VLOOKUP(Table12[[#This Row],[Name]],M.Rd!$A:$T,MATCH(Table12[[#This Row],[L.eff]],M.Rd!$C$2:$S$2)+2,FALSE)</f>
        <v>747</v>
      </c>
      <c r="F3519" s="55">
        <f>VLOOKUP(Table12[[#This Row],[Name]],V.Rd!$A:$B,2,FALSE)</f>
        <v>1980</v>
      </c>
      <c r="G3519" s="55">
        <f>VLOOKUP(Table12[[#This Row],[Name]],M.Rd!$A:$T,20,FALSE)</f>
        <v>41800</v>
      </c>
    </row>
    <row r="3520" spans="1:7" x14ac:dyDescent="0.25">
      <c r="A3520" s="44" t="s">
        <v>615</v>
      </c>
      <c r="B3520" s="49">
        <v>106</v>
      </c>
      <c r="C3520" s="49">
        <v>14</v>
      </c>
      <c r="D3520" s="46">
        <v>930</v>
      </c>
      <c r="E3520" s="55">
        <f>VLOOKUP(Table12[[#This Row],[Name]],M.Rd!$A:$T,MATCH(Table12[[#This Row],[L.eff]],M.Rd!$C$2:$S$2)+2,FALSE)</f>
        <v>1E-3</v>
      </c>
      <c r="F3520" s="55">
        <f>VLOOKUP(Table12[[#This Row],[Name]],V.Rd!$A:$B,2,FALSE)</f>
        <v>1980</v>
      </c>
      <c r="G3520" s="55">
        <f>VLOOKUP(Table12[[#This Row],[Name]],M.Rd!$A:$T,20,FALSE)</f>
        <v>41800</v>
      </c>
    </row>
    <row r="3521" spans="1:7" x14ac:dyDescent="0.25">
      <c r="A3521" s="43" t="s">
        <v>616</v>
      </c>
      <c r="B3521" s="48">
        <v>131</v>
      </c>
      <c r="C3521" s="48">
        <v>1</v>
      </c>
      <c r="D3521" s="47">
        <v>5540</v>
      </c>
      <c r="E3521" s="55">
        <f>VLOOKUP(Table12[[#This Row],[Name]],M.Rd!$A:$T,MATCH(Table12[[#This Row],[L.eff]],M.Rd!$C$2:$S$2)+2,FALSE)</f>
        <v>918</v>
      </c>
      <c r="F3521" s="55">
        <f>VLOOKUP(Table12[[#This Row],[Name]],V.Rd!$A:$B,2,FALSE)</f>
        <v>2440</v>
      </c>
      <c r="G3521" s="55">
        <f>VLOOKUP(Table12[[#This Row],[Name]],M.Rd!$A:$T,20,FALSE)</f>
        <v>51000</v>
      </c>
    </row>
    <row r="3522" spans="1:7" x14ac:dyDescent="0.25">
      <c r="A3522" s="44" t="s">
        <v>616</v>
      </c>
      <c r="B3522" s="49">
        <v>131</v>
      </c>
      <c r="C3522" s="49">
        <v>1.5</v>
      </c>
      <c r="D3522" s="46">
        <v>5510</v>
      </c>
      <c r="E3522" s="55">
        <f>VLOOKUP(Table12[[#This Row],[Name]],M.Rd!$A:$T,MATCH(Table12[[#This Row],[L.eff]],M.Rd!$C$2:$S$2)+2,FALSE)</f>
        <v>918</v>
      </c>
      <c r="F3522" s="55">
        <f>VLOOKUP(Table12[[#This Row],[Name]],V.Rd!$A:$B,2,FALSE)</f>
        <v>2440</v>
      </c>
      <c r="G3522" s="55">
        <f>VLOOKUP(Table12[[#This Row],[Name]],M.Rd!$A:$T,20,FALSE)</f>
        <v>51000</v>
      </c>
    </row>
    <row r="3523" spans="1:7" x14ac:dyDescent="0.25">
      <c r="A3523" s="44" t="s">
        <v>616</v>
      </c>
      <c r="B3523" s="49">
        <v>131</v>
      </c>
      <c r="C3523" s="49">
        <v>2</v>
      </c>
      <c r="D3523" s="46">
        <v>5420</v>
      </c>
      <c r="E3523" s="55">
        <f>VLOOKUP(Table12[[#This Row],[Name]],M.Rd!$A:$T,MATCH(Table12[[#This Row],[L.eff]],M.Rd!$C$2:$S$2)+2,FALSE)</f>
        <v>918</v>
      </c>
      <c r="F3523" s="55">
        <f>VLOOKUP(Table12[[#This Row],[Name]],V.Rd!$A:$B,2,FALSE)</f>
        <v>2440</v>
      </c>
      <c r="G3523" s="55">
        <f>VLOOKUP(Table12[[#This Row],[Name]],M.Rd!$A:$T,20,FALSE)</f>
        <v>51000</v>
      </c>
    </row>
    <row r="3524" spans="1:7" x14ac:dyDescent="0.25">
      <c r="A3524" s="44" t="s">
        <v>616</v>
      </c>
      <c r="B3524" s="49">
        <v>131</v>
      </c>
      <c r="C3524" s="49">
        <v>2.5</v>
      </c>
      <c r="D3524" s="46">
        <v>5320</v>
      </c>
      <c r="E3524" s="55">
        <f>VLOOKUP(Table12[[#This Row],[Name]],M.Rd!$A:$T,MATCH(Table12[[#This Row],[L.eff]],M.Rd!$C$2:$S$2)+2,FALSE)</f>
        <v>918</v>
      </c>
      <c r="F3524" s="55">
        <f>VLOOKUP(Table12[[#This Row],[Name]],V.Rd!$A:$B,2,FALSE)</f>
        <v>2440</v>
      </c>
      <c r="G3524" s="55">
        <f>VLOOKUP(Table12[[#This Row],[Name]],M.Rd!$A:$T,20,FALSE)</f>
        <v>51000</v>
      </c>
    </row>
    <row r="3525" spans="1:7" x14ac:dyDescent="0.25">
      <c r="A3525" s="44" t="s">
        <v>616</v>
      </c>
      <c r="B3525" s="49">
        <v>131</v>
      </c>
      <c r="C3525" s="49">
        <v>3</v>
      </c>
      <c r="D3525" s="46">
        <v>5210</v>
      </c>
      <c r="E3525" s="55">
        <f>VLOOKUP(Table12[[#This Row],[Name]],M.Rd!$A:$T,MATCH(Table12[[#This Row],[L.eff]],M.Rd!$C$2:$S$2)+2,FALSE)</f>
        <v>918</v>
      </c>
      <c r="F3525" s="55">
        <f>VLOOKUP(Table12[[#This Row],[Name]],V.Rd!$A:$B,2,FALSE)</f>
        <v>2440</v>
      </c>
      <c r="G3525" s="55">
        <f>VLOOKUP(Table12[[#This Row],[Name]],M.Rd!$A:$T,20,FALSE)</f>
        <v>51000</v>
      </c>
    </row>
    <row r="3526" spans="1:7" x14ac:dyDescent="0.25">
      <c r="A3526" s="44" t="s">
        <v>616</v>
      </c>
      <c r="B3526" s="49">
        <v>131</v>
      </c>
      <c r="C3526" s="49">
        <v>3.5</v>
      </c>
      <c r="D3526" s="46">
        <v>5080</v>
      </c>
      <c r="E3526" s="55">
        <f>VLOOKUP(Table12[[#This Row],[Name]],M.Rd!$A:$T,MATCH(Table12[[#This Row],[L.eff]],M.Rd!$C$2:$S$2)+2,FALSE)</f>
        <v>918</v>
      </c>
      <c r="F3526" s="55">
        <f>VLOOKUP(Table12[[#This Row],[Name]],V.Rd!$A:$B,2,FALSE)</f>
        <v>2440</v>
      </c>
      <c r="G3526" s="55">
        <f>VLOOKUP(Table12[[#This Row],[Name]],M.Rd!$A:$T,20,FALSE)</f>
        <v>51000</v>
      </c>
    </row>
    <row r="3527" spans="1:7" x14ac:dyDescent="0.25">
      <c r="A3527" s="44" t="s">
        <v>616</v>
      </c>
      <c r="B3527" s="49">
        <v>131</v>
      </c>
      <c r="C3527" s="49">
        <v>4</v>
      </c>
      <c r="D3527" s="46">
        <v>4930</v>
      </c>
      <c r="E3527" s="55">
        <f>VLOOKUP(Table12[[#This Row],[Name]],M.Rd!$A:$T,MATCH(Table12[[#This Row],[L.eff]],M.Rd!$C$2:$S$2)+2,FALSE)</f>
        <v>918</v>
      </c>
      <c r="F3527" s="55">
        <f>VLOOKUP(Table12[[#This Row],[Name]],V.Rd!$A:$B,2,FALSE)</f>
        <v>2440</v>
      </c>
      <c r="G3527" s="55">
        <f>VLOOKUP(Table12[[#This Row],[Name]],M.Rd!$A:$T,20,FALSE)</f>
        <v>51000</v>
      </c>
    </row>
    <row r="3528" spans="1:7" x14ac:dyDescent="0.25">
      <c r="A3528" s="44" t="s">
        <v>616</v>
      </c>
      <c r="B3528" s="49">
        <v>131</v>
      </c>
      <c r="C3528" s="49">
        <v>5</v>
      </c>
      <c r="D3528" s="46">
        <v>4560</v>
      </c>
      <c r="E3528" s="55">
        <f>VLOOKUP(Table12[[#This Row],[Name]],M.Rd!$A:$T,MATCH(Table12[[#This Row],[L.eff]],M.Rd!$C$2:$S$2)+2,FALSE)</f>
        <v>918</v>
      </c>
      <c r="F3528" s="55">
        <f>VLOOKUP(Table12[[#This Row],[Name]],V.Rd!$A:$B,2,FALSE)</f>
        <v>2440</v>
      </c>
      <c r="G3528" s="55">
        <f>VLOOKUP(Table12[[#This Row],[Name]],M.Rd!$A:$T,20,FALSE)</f>
        <v>51000</v>
      </c>
    </row>
    <row r="3529" spans="1:7" x14ac:dyDescent="0.25">
      <c r="A3529" s="44" t="s">
        <v>616</v>
      </c>
      <c r="B3529" s="49">
        <v>131</v>
      </c>
      <c r="C3529" s="49">
        <v>6</v>
      </c>
      <c r="D3529" s="46">
        <v>4070</v>
      </c>
      <c r="E3529" s="55">
        <f>VLOOKUP(Table12[[#This Row],[Name]],M.Rd!$A:$T,MATCH(Table12[[#This Row],[L.eff]],M.Rd!$C$2:$S$2)+2,FALSE)</f>
        <v>918</v>
      </c>
      <c r="F3529" s="55">
        <f>VLOOKUP(Table12[[#This Row],[Name]],V.Rd!$A:$B,2,FALSE)</f>
        <v>2440</v>
      </c>
      <c r="G3529" s="55">
        <f>VLOOKUP(Table12[[#This Row],[Name]],M.Rd!$A:$T,20,FALSE)</f>
        <v>51000</v>
      </c>
    </row>
    <row r="3530" spans="1:7" x14ac:dyDescent="0.25">
      <c r="A3530" s="44" t="s">
        <v>616</v>
      </c>
      <c r="B3530" s="49">
        <v>131</v>
      </c>
      <c r="C3530" s="49">
        <v>7</v>
      </c>
      <c r="D3530" s="46">
        <v>3500</v>
      </c>
      <c r="E3530" s="55">
        <f>VLOOKUP(Table12[[#This Row],[Name]],M.Rd!$A:$T,MATCH(Table12[[#This Row],[L.eff]],M.Rd!$C$2:$S$2)+2,FALSE)</f>
        <v>918</v>
      </c>
      <c r="F3530" s="55">
        <f>VLOOKUP(Table12[[#This Row],[Name]],V.Rd!$A:$B,2,FALSE)</f>
        <v>2440</v>
      </c>
      <c r="G3530" s="55">
        <f>VLOOKUP(Table12[[#This Row],[Name]],M.Rd!$A:$T,20,FALSE)</f>
        <v>51000</v>
      </c>
    </row>
    <row r="3531" spans="1:7" x14ac:dyDescent="0.25">
      <c r="A3531" s="44" t="s">
        <v>616</v>
      </c>
      <c r="B3531" s="49">
        <v>131</v>
      </c>
      <c r="C3531" s="49">
        <v>8</v>
      </c>
      <c r="D3531" s="46">
        <v>2940</v>
      </c>
      <c r="E3531" s="55">
        <f>VLOOKUP(Table12[[#This Row],[Name]],M.Rd!$A:$T,MATCH(Table12[[#This Row],[L.eff]],M.Rd!$C$2:$S$2)+2,FALSE)</f>
        <v>918</v>
      </c>
      <c r="F3531" s="55">
        <f>VLOOKUP(Table12[[#This Row],[Name]],V.Rd!$A:$B,2,FALSE)</f>
        <v>2440</v>
      </c>
      <c r="G3531" s="55">
        <f>VLOOKUP(Table12[[#This Row],[Name]],M.Rd!$A:$T,20,FALSE)</f>
        <v>51000</v>
      </c>
    </row>
    <row r="3532" spans="1:7" x14ac:dyDescent="0.25">
      <c r="A3532" s="44" t="s">
        <v>616</v>
      </c>
      <c r="B3532" s="49">
        <v>131</v>
      </c>
      <c r="C3532" s="49">
        <v>9</v>
      </c>
      <c r="D3532" s="46">
        <v>2460</v>
      </c>
      <c r="E3532" s="55">
        <f>VLOOKUP(Table12[[#This Row],[Name]],M.Rd!$A:$T,MATCH(Table12[[#This Row],[L.eff]],M.Rd!$C$2:$S$2)+2,FALSE)</f>
        <v>918</v>
      </c>
      <c r="F3532" s="55">
        <f>VLOOKUP(Table12[[#This Row],[Name]],V.Rd!$A:$B,2,FALSE)</f>
        <v>2440</v>
      </c>
      <c r="G3532" s="55">
        <f>VLOOKUP(Table12[[#This Row],[Name]],M.Rd!$A:$T,20,FALSE)</f>
        <v>51000</v>
      </c>
    </row>
    <row r="3533" spans="1:7" x14ac:dyDescent="0.25">
      <c r="A3533" s="44" t="s">
        <v>616</v>
      </c>
      <c r="B3533" s="49">
        <v>131</v>
      </c>
      <c r="C3533" s="49">
        <v>10</v>
      </c>
      <c r="D3533" s="46">
        <v>2070</v>
      </c>
      <c r="E3533" s="55">
        <f>VLOOKUP(Table12[[#This Row],[Name]],M.Rd!$A:$T,MATCH(Table12[[#This Row],[L.eff]],M.Rd!$C$2:$S$2)+2,FALSE)</f>
        <v>918</v>
      </c>
      <c r="F3533" s="55">
        <f>VLOOKUP(Table12[[#This Row],[Name]],V.Rd!$A:$B,2,FALSE)</f>
        <v>2440</v>
      </c>
      <c r="G3533" s="55">
        <f>VLOOKUP(Table12[[#This Row],[Name]],M.Rd!$A:$T,20,FALSE)</f>
        <v>51000</v>
      </c>
    </row>
    <row r="3534" spans="1:7" x14ac:dyDescent="0.25">
      <c r="A3534" s="44" t="s">
        <v>616</v>
      </c>
      <c r="B3534" s="49">
        <v>131</v>
      </c>
      <c r="C3534" s="49">
        <v>11</v>
      </c>
      <c r="D3534" s="46">
        <v>1750</v>
      </c>
      <c r="E3534" s="55">
        <f>VLOOKUP(Table12[[#This Row],[Name]],M.Rd!$A:$T,MATCH(Table12[[#This Row],[L.eff]],M.Rd!$C$2:$S$2)+2,FALSE)</f>
        <v>918</v>
      </c>
      <c r="F3534" s="55">
        <f>VLOOKUP(Table12[[#This Row],[Name]],V.Rd!$A:$B,2,FALSE)</f>
        <v>2440</v>
      </c>
      <c r="G3534" s="55">
        <f>VLOOKUP(Table12[[#This Row],[Name]],M.Rd!$A:$T,20,FALSE)</f>
        <v>51000</v>
      </c>
    </row>
    <row r="3535" spans="1:7" x14ac:dyDescent="0.25">
      <c r="A3535" s="44" t="s">
        <v>616</v>
      </c>
      <c r="B3535" s="49">
        <v>131</v>
      </c>
      <c r="C3535" s="49">
        <v>12</v>
      </c>
      <c r="D3535" s="46">
        <v>1500</v>
      </c>
      <c r="E3535" s="55">
        <f>VLOOKUP(Table12[[#This Row],[Name]],M.Rd!$A:$T,MATCH(Table12[[#This Row],[L.eff]],M.Rd!$C$2:$S$2)+2,FALSE)</f>
        <v>918</v>
      </c>
      <c r="F3535" s="55">
        <f>VLOOKUP(Table12[[#This Row],[Name]],V.Rd!$A:$B,2,FALSE)</f>
        <v>2440</v>
      </c>
      <c r="G3535" s="55">
        <f>VLOOKUP(Table12[[#This Row],[Name]],M.Rd!$A:$T,20,FALSE)</f>
        <v>51000</v>
      </c>
    </row>
    <row r="3536" spans="1:7" x14ac:dyDescent="0.25">
      <c r="A3536" s="44" t="s">
        <v>616</v>
      </c>
      <c r="B3536" s="49">
        <v>131</v>
      </c>
      <c r="C3536" s="49">
        <v>13</v>
      </c>
      <c r="D3536" s="46">
        <v>1300</v>
      </c>
      <c r="E3536" s="55">
        <f>VLOOKUP(Table12[[#This Row],[Name]],M.Rd!$A:$T,MATCH(Table12[[#This Row],[L.eff]],M.Rd!$C$2:$S$2)+2,FALSE)</f>
        <v>918</v>
      </c>
      <c r="F3536" s="55">
        <f>VLOOKUP(Table12[[#This Row],[Name]],V.Rd!$A:$B,2,FALSE)</f>
        <v>2440</v>
      </c>
      <c r="G3536" s="55">
        <f>VLOOKUP(Table12[[#This Row],[Name]],M.Rd!$A:$T,20,FALSE)</f>
        <v>51000</v>
      </c>
    </row>
    <row r="3537" spans="1:7" x14ac:dyDescent="0.25">
      <c r="A3537" s="44" t="s">
        <v>616</v>
      </c>
      <c r="B3537" s="49">
        <v>131</v>
      </c>
      <c r="C3537" s="49">
        <v>14</v>
      </c>
      <c r="D3537" s="46">
        <v>1130</v>
      </c>
      <c r="E3537" s="55">
        <f>VLOOKUP(Table12[[#This Row],[Name]],M.Rd!$A:$T,MATCH(Table12[[#This Row],[L.eff]],M.Rd!$C$2:$S$2)+2,FALSE)</f>
        <v>1E-3</v>
      </c>
      <c r="F3537" s="55">
        <f>VLOOKUP(Table12[[#This Row],[Name]],V.Rd!$A:$B,2,FALSE)</f>
        <v>2440</v>
      </c>
      <c r="G3537" s="55">
        <f>VLOOKUP(Table12[[#This Row],[Name]],M.Rd!$A:$T,20,FALSE)</f>
        <v>51000</v>
      </c>
    </row>
    <row r="3538" spans="1:7" x14ac:dyDescent="0.25">
      <c r="A3538" s="43" t="s">
        <v>589</v>
      </c>
      <c r="B3538" s="48">
        <v>166</v>
      </c>
      <c r="C3538" s="48">
        <v>1</v>
      </c>
      <c r="D3538" s="47">
        <v>7490</v>
      </c>
      <c r="E3538" s="55">
        <f>VLOOKUP(Table12[[#This Row],[Name]],M.Rd!$A:$T,MATCH(Table12[[#This Row],[L.eff]],M.Rd!$C$2:$S$2)+2,FALSE)</f>
        <v>1150</v>
      </c>
      <c r="F3538" s="55">
        <f>VLOOKUP(Table12[[#This Row],[Name]],V.Rd!$A:$B,2,FALSE)</f>
        <v>3090</v>
      </c>
      <c r="G3538" s="55">
        <f>VLOOKUP(Table12[[#This Row],[Name]],M.Rd!$A:$T,20,FALSE)</f>
        <v>63000</v>
      </c>
    </row>
    <row r="3539" spans="1:7" x14ac:dyDescent="0.25">
      <c r="A3539" s="44" t="s">
        <v>589</v>
      </c>
      <c r="B3539" s="49">
        <v>166</v>
      </c>
      <c r="C3539" s="49">
        <v>1.5</v>
      </c>
      <c r="D3539" s="46">
        <v>7430</v>
      </c>
      <c r="E3539" s="55">
        <f>VLOOKUP(Table12[[#This Row],[Name]],M.Rd!$A:$T,MATCH(Table12[[#This Row],[L.eff]],M.Rd!$C$2:$S$2)+2,FALSE)</f>
        <v>1150</v>
      </c>
      <c r="F3539" s="55">
        <f>VLOOKUP(Table12[[#This Row],[Name]],V.Rd!$A:$B,2,FALSE)</f>
        <v>3090</v>
      </c>
      <c r="G3539" s="55">
        <f>VLOOKUP(Table12[[#This Row],[Name]],M.Rd!$A:$T,20,FALSE)</f>
        <v>63000</v>
      </c>
    </row>
    <row r="3540" spans="1:7" x14ac:dyDescent="0.25">
      <c r="A3540" s="44" t="s">
        <v>589</v>
      </c>
      <c r="B3540" s="49">
        <v>166</v>
      </c>
      <c r="C3540" s="49">
        <v>2</v>
      </c>
      <c r="D3540" s="46">
        <v>7300</v>
      </c>
      <c r="E3540" s="55">
        <f>VLOOKUP(Table12[[#This Row],[Name]],M.Rd!$A:$T,MATCH(Table12[[#This Row],[L.eff]],M.Rd!$C$2:$S$2)+2,FALSE)</f>
        <v>1150</v>
      </c>
      <c r="F3540" s="55">
        <f>VLOOKUP(Table12[[#This Row],[Name]],V.Rd!$A:$B,2,FALSE)</f>
        <v>3090</v>
      </c>
      <c r="G3540" s="55">
        <f>VLOOKUP(Table12[[#This Row],[Name]],M.Rd!$A:$T,20,FALSE)</f>
        <v>63000</v>
      </c>
    </row>
    <row r="3541" spans="1:7" x14ac:dyDescent="0.25">
      <c r="A3541" s="44" t="s">
        <v>589</v>
      </c>
      <c r="B3541" s="49">
        <v>166</v>
      </c>
      <c r="C3541" s="49">
        <v>2.5</v>
      </c>
      <c r="D3541" s="46">
        <v>7150</v>
      </c>
      <c r="E3541" s="55">
        <f>VLOOKUP(Table12[[#This Row],[Name]],M.Rd!$A:$T,MATCH(Table12[[#This Row],[L.eff]],M.Rd!$C$2:$S$2)+2,FALSE)</f>
        <v>1150</v>
      </c>
      <c r="F3541" s="55">
        <f>VLOOKUP(Table12[[#This Row],[Name]],V.Rd!$A:$B,2,FALSE)</f>
        <v>3090</v>
      </c>
      <c r="G3541" s="55">
        <f>VLOOKUP(Table12[[#This Row],[Name]],M.Rd!$A:$T,20,FALSE)</f>
        <v>63000</v>
      </c>
    </row>
    <row r="3542" spans="1:7" x14ac:dyDescent="0.25">
      <c r="A3542" s="44" t="s">
        <v>589</v>
      </c>
      <c r="B3542" s="49">
        <v>166</v>
      </c>
      <c r="C3542" s="49">
        <v>3</v>
      </c>
      <c r="D3542" s="46">
        <v>6980</v>
      </c>
      <c r="E3542" s="55">
        <f>VLOOKUP(Table12[[#This Row],[Name]],M.Rd!$A:$T,MATCH(Table12[[#This Row],[L.eff]],M.Rd!$C$2:$S$2)+2,FALSE)</f>
        <v>1150</v>
      </c>
      <c r="F3542" s="55">
        <f>VLOOKUP(Table12[[#This Row],[Name]],V.Rd!$A:$B,2,FALSE)</f>
        <v>3090</v>
      </c>
      <c r="G3542" s="55">
        <f>VLOOKUP(Table12[[#This Row],[Name]],M.Rd!$A:$T,20,FALSE)</f>
        <v>63000</v>
      </c>
    </row>
    <row r="3543" spans="1:7" x14ac:dyDescent="0.25">
      <c r="A3543" s="44" t="s">
        <v>589</v>
      </c>
      <c r="B3543" s="49">
        <v>166</v>
      </c>
      <c r="C3543" s="49">
        <v>3.5</v>
      </c>
      <c r="D3543" s="46">
        <v>6800</v>
      </c>
      <c r="E3543" s="55">
        <f>VLOOKUP(Table12[[#This Row],[Name]],M.Rd!$A:$T,MATCH(Table12[[#This Row],[L.eff]],M.Rd!$C$2:$S$2)+2,FALSE)</f>
        <v>1150</v>
      </c>
      <c r="F3543" s="55">
        <f>VLOOKUP(Table12[[#This Row],[Name]],V.Rd!$A:$B,2,FALSE)</f>
        <v>3090</v>
      </c>
      <c r="G3543" s="55">
        <f>VLOOKUP(Table12[[#This Row],[Name]],M.Rd!$A:$T,20,FALSE)</f>
        <v>63000</v>
      </c>
    </row>
    <row r="3544" spans="1:7" x14ac:dyDescent="0.25">
      <c r="A3544" s="44" t="s">
        <v>589</v>
      </c>
      <c r="B3544" s="49">
        <v>166</v>
      </c>
      <c r="C3544" s="49">
        <v>4</v>
      </c>
      <c r="D3544" s="46">
        <v>6580</v>
      </c>
      <c r="E3544" s="55">
        <f>VLOOKUP(Table12[[#This Row],[Name]],M.Rd!$A:$T,MATCH(Table12[[#This Row],[L.eff]],M.Rd!$C$2:$S$2)+2,FALSE)</f>
        <v>1150</v>
      </c>
      <c r="F3544" s="55">
        <f>VLOOKUP(Table12[[#This Row],[Name]],V.Rd!$A:$B,2,FALSE)</f>
        <v>3090</v>
      </c>
      <c r="G3544" s="55">
        <f>VLOOKUP(Table12[[#This Row],[Name]],M.Rd!$A:$T,20,FALSE)</f>
        <v>63000</v>
      </c>
    </row>
    <row r="3545" spans="1:7" x14ac:dyDescent="0.25">
      <c r="A3545" s="44" t="s">
        <v>589</v>
      </c>
      <c r="B3545" s="49">
        <v>166</v>
      </c>
      <c r="C3545" s="49">
        <v>5</v>
      </c>
      <c r="D3545" s="46">
        <v>6010</v>
      </c>
      <c r="E3545" s="55">
        <f>VLOOKUP(Table12[[#This Row],[Name]],M.Rd!$A:$T,MATCH(Table12[[#This Row],[L.eff]],M.Rd!$C$2:$S$2)+2,FALSE)</f>
        <v>1150</v>
      </c>
      <c r="F3545" s="55">
        <f>VLOOKUP(Table12[[#This Row],[Name]],V.Rd!$A:$B,2,FALSE)</f>
        <v>3090</v>
      </c>
      <c r="G3545" s="55">
        <f>VLOOKUP(Table12[[#This Row],[Name]],M.Rd!$A:$T,20,FALSE)</f>
        <v>63000</v>
      </c>
    </row>
    <row r="3546" spans="1:7" x14ac:dyDescent="0.25">
      <c r="A3546" s="44" t="s">
        <v>589</v>
      </c>
      <c r="B3546" s="49">
        <v>166</v>
      </c>
      <c r="C3546" s="49">
        <v>6</v>
      </c>
      <c r="D3546" s="46">
        <v>5260</v>
      </c>
      <c r="E3546" s="55">
        <f>VLOOKUP(Table12[[#This Row],[Name]],M.Rd!$A:$T,MATCH(Table12[[#This Row],[L.eff]],M.Rd!$C$2:$S$2)+2,FALSE)</f>
        <v>1150</v>
      </c>
      <c r="F3546" s="55">
        <f>VLOOKUP(Table12[[#This Row],[Name]],V.Rd!$A:$B,2,FALSE)</f>
        <v>3090</v>
      </c>
      <c r="G3546" s="55">
        <f>VLOOKUP(Table12[[#This Row],[Name]],M.Rd!$A:$T,20,FALSE)</f>
        <v>63000</v>
      </c>
    </row>
    <row r="3547" spans="1:7" x14ac:dyDescent="0.25">
      <c r="A3547" s="44" t="s">
        <v>589</v>
      </c>
      <c r="B3547" s="49">
        <v>166</v>
      </c>
      <c r="C3547" s="49">
        <v>7</v>
      </c>
      <c r="D3547" s="46">
        <v>4440</v>
      </c>
      <c r="E3547" s="55">
        <f>VLOOKUP(Table12[[#This Row],[Name]],M.Rd!$A:$T,MATCH(Table12[[#This Row],[L.eff]],M.Rd!$C$2:$S$2)+2,FALSE)</f>
        <v>1150</v>
      </c>
      <c r="F3547" s="55">
        <f>VLOOKUP(Table12[[#This Row],[Name]],V.Rd!$A:$B,2,FALSE)</f>
        <v>3090</v>
      </c>
      <c r="G3547" s="55">
        <f>VLOOKUP(Table12[[#This Row],[Name]],M.Rd!$A:$T,20,FALSE)</f>
        <v>63000</v>
      </c>
    </row>
    <row r="3548" spans="1:7" x14ac:dyDescent="0.25">
      <c r="A3548" s="44" t="s">
        <v>589</v>
      </c>
      <c r="B3548" s="49">
        <v>166</v>
      </c>
      <c r="C3548" s="49">
        <v>8</v>
      </c>
      <c r="D3548" s="46">
        <v>3690</v>
      </c>
      <c r="E3548" s="55">
        <f>VLOOKUP(Table12[[#This Row],[Name]],M.Rd!$A:$T,MATCH(Table12[[#This Row],[L.eff]],M.Rd!$C$2:$S$2)+2,FALSE)</f>
        <v>1150</v>
      </c>
      <c r="F3548" s="55">
        <f>VLOOKUP(Table12[[#This Row],[Name]],V.Rd!$A:$B,2,FALSE)</f>
        <v>3090</v>
      </c>
      <c r="G3548" s="55">
        <f>VLOOKUP(Table12[[#This Row],[Name]],M.Rd!$A:$T,20,FALSE)</f>
        <v>63000</v>
      </c>
    </row>
    <row r="3549" spans="1:7" x14ac:dyDescent="0.25">
      <c r="A3549" s="44" t="s">
        <v>589</v>
      </c>
      <c r="B3549" s="49">
        <v>166</v>
      </c>
      <c r="C3549" s="49">
        <v>9</v>
      </c>
      <c r="D3549" s="46">
        <v>3060</v>
      </c>
      <c r="E3549" s="55">
        <f>VLOOKUP(Table12[[#This Row],[Name]],M.Rd!$A:$T,MATCH(Table12[[#This Row],[L.eff]],M.Rd!$C$2:$S$2)+2,FALSE)</f>
        <v>1150</v>
      </c>
      <c r="F3549" s="55">
        <f>VLOOKUP(Table12[[#This Row],[Name]],V.Rd!$A:$B,2,FALSE)</f>
        <v>3090</v>
      </c>
      <c r="G3549" s="55">
        <f>VLOOKUP(Table12[[#This Row],[Name]],M.Rd!$A:$T,20,FALSE)</f>
        <v>63000</v>
      </c>
    </row>
    <row r="3550" spans="1:7" x14ac:dyDescent="0.25">
      <c r="A3550" s="44" t="s">
        <v>589</v>
      </c>
      <c r="B3550" s="49">
        <v>166</v>
      </c>
      <c r="C3550" s="49">
        <v>10</v>
      </c>
      <c r="D3550" s="46">
        <v>2560</v>
      </c>
      <c r="E3550" s="55">
        <f>VLOOKUP(Table12[[#This Row],[Name]],M.Rd!$A:$T,MATCH(Table12[[#This Row],[L.eff]],M.Rd!$C$2:$S$2)+2,FALSE)</f>
        <v>1150</v>
      </c>
      <c r="F3550" s="55">
        <f>VLOOKUP(Table12[[#This Row],[Name]],V.Rd!$A:$B,2,FALSE)</f>
        <v>3090</v>
      </c>
      <c r="G3550" s="55">
        <f>VLOOKUP(Table12[[#This Row],[Name]],M.Rd!$A:$T,20,FALSE)</f>
        <v>63000</v>
      </c>
    </row>
    <row r="3551" spans="1:7" x14ac:dyDescent="0.25">
      <c r="A3551" s="44" t="s">
        <v>589</v>
      </c>
      <c r="B3551" s="49">
        <v>166</v>
      </c>
      <c r="C3551" s="49">
        <v>11</v>
      </c>
      <c r="D3551" s="46">
        <v>2160</v>
      </c>
      <c r="E3551" s="55">
        <f>VLOOKUP(Table12[[#This Row],[Name]],M.Rd!$A:$T,MATCH(Table12[[#This Row],[L.eff]],M.Rd!$C$2:$S$2)+2,FALSE)</f>
        <v>1150</v>
      </c>
      <c r="F3551" s="55">
        <f>VLOOKUP(Table12[[#This Row],[Name]],V.Rd!$A:$B,2,FALSE)</f>
        <v>3090</v>
      </c>
      <c r="G3551" s="55">
        <f>VLOOKUP(Table12[[#This Row],[Name]],M.Rd!$A:$T,20,FALSE)</f>
        <v>63000</v>
      </c>
    </row>
    <row r="3552" spans="1:7" x14ac:dyDescent="0.25">
      <c r="A3552" s="44" t="s">
        <v>589</v>
      </c>
      <c r="B3552" s="49">
        <v>166</v>
      </c>
      <c r="C3552" s="49">
        <v>12</v>
      </c>
      <c r="D3552" s="46">
        <v>1850</v>
      </c>
      <c r="E3552" s="55">
        <f>VLOOKUP(Table12[[#This Row],[Name]],M.Rd!$A:$T,MATCH(Table12[[#This Row],[L.eff]],M.Rd!$C$2:$S$2)+2,FALSE)</f>
        <v>1150</v>
      </c>
      <c r="F3552" s="55">
        <f>VLOOKUP(Table12[[#This Row],[Name]],V.Rd!$A:$B,2,FALSE)</f>
        <v>3090</v>
      </c>
      <c r="G3552" s="55">
        <f>VLOOKUP(Table12[[#This Row],[Name]],M.Rd!$A:$T,20,FALSE)</f>
        <v>63000</v>
      </c>
    </row>
    <row r="3553" spans="1:7" x14ac:dyDescent="0.25">
      <c r="A3553" s="44" t="s">
        <v>589</v>
      </c>
      <c r="B3553" s="49">
        <v>166</v>
      </c>
      <c r="C3553" s="49">
        <v>13</v>
      </c>
      <c r="D3553" s="46">
        <v>1600</v>
      </c>
      <c r="E3553" s="55">
        <f>VLOOKUP(Table12[[#This Row],[Name]],M.Rd!$A:$T,MATCH(Table12[[#This Row],[L.eff]],M.Rd!$C$2:$S$2)+2,FALSE)</f>
        <v>1150</v>
      </c>
      <c r="F3553" s="55">
        <f>VLOOKUP(Table12[[#This Row],[Name]],V.Rd!$A:$B,2,FALSE)</f>
        <v>3090</v>
      </c>
      <c r="G3553" s="55">
        <f>VLOOKUP(Table12[[#This Row],[Name]],M.Rd!$A:$T,20,FALSE)</f>
        <v>63000</v>
      </c>
    </row>
    <row r="3554" spans="1:7" x14ac:dyDescent="0.25">
      <c r="A3554" s="44" t="s">
        <v>589</v>
      </c>
      <c r="B3554" s="49">
        <v>166</v>
      </c>
      <c r="C3554" s="49">
        <v>14</v>
      </c>
      <c r="D3554" s="46">
        <v>1390</v>
      </c>
      <c r="E3554" s="55">
        <f>VLOOKUP(Table12[[#This Row],[Name]],M.Rd!$A:$T,MATCH(Table12[[#This Row],[L.eff]],M.Rd!$C$2:$S$2)+2,FALSE)</f>
        <v>1E-3</v>
      </c>
      <c r="F3554" s="55">
        <f>VLOOKUP(Table12[[#This Row],[Name]],V.Rd!$A:$B,2,FALSE)</f>
        <v>3090</v>
      </c>
      <c r="G3554" s="55">
        <f>VLOOKUP(Table12[[#This Row],[Name]],M.Rd!$A:$T,20,FALSE)</f>
        <v>63000</v>
      </c>
    </row>
    <row r="3555" spans="1:7" x14ac:dyDescent="0.25">
      <c r="A3555" s="43" t="s">
        <v>614</v>
      </c>
      <c r="B3555" s="48">
        <v>85.4</v>
      </c>
      <c r="C3555" s="48">
        <v>1</v>
      </c>
      <c r="D3555" s="47">
        <v>2910</v>
      </c>
      <c r="E3555" s="55">
        <f>VLOOKUP(Table12[[#This Row],[Name]],M.Rd!$A:$T,MATCH(Table12[[#This Row],[L.eff]],M.Rd!$C$2:$S$2)+2,FALSE)</f>
        <v>606</v>
      </c>
      <c r="F3555" s="55">
        <f>VLOOKUP(Table12[[#This Row],[Name]],V.Rd!$A:$B,2,FALSE)</f>
        <v>1600</v>
      </c>
      <c r="G3555" s="55">
        <f>VLOOKUP(Table12[[#This Row],[Name]],M.Rd!$A:$T,20,FALSE)</f>
        <v>34000</v>
      </c>
    </row>
    <row r="3556" spans="1:7" x14ac:dyDescent="0.25">
      <c r="A3556" s="44" t="s">
        <v>614</v>
      </c>
      <c r="B3556" s="49">
        <v>85.4</v>
      </c>
      <c r="C3556" s="49">
        <v>1.5</v>
      </c>
      <c r="D3556" s="46">
        <v>2910</v>
      </c>
      <c r="E3556" s="55">
        <f>VLOOKUP(Table12[[#This Row],[Name]],M.Rd!$A:$T,MATCH(Table12[[#This Row],[L.eff]],M.Rd!$C$2:$S$2)+2,FALSE)</f>
        <v>606</v>
      </c>
      <c r="F3556" s="55">
        <f>VLOOKUP(Table12[[#This Row],[Name]],V.Rd!$A:$B,2,FALSE)</f>
        <v>1600</v>
      </c>
      <c r="G3556" s="55">
        <f>VLOOKUP(Table12[[#This Row],[Name]],M.Rd!$A:$T,20,FALSE)</f>
        <v>34000</v>
      </c>
    </row>
    <row r="3557" spans="1:7" x14ac:dyDescent="0.25">
      <c r="A3557" s="44" t="s">
        <v>614</v>
      </c>
      <c r="B3557" s="49">
        <v>85.4</v>
      </c>
      <c r="C3557" s="49">
        <v>2</v>
      </c>
      <c r="D3557" s="46">
        <v>2870</v>
      </c>
      <c r="E3557" s="55">
        <f>VLOOKUP(Table12[[#This Row],[Name]],M.Rd!$A:$T,MATCH(Table12[[#This Row],[L.eff]],M.Rd!$C$2:$S$2)+2,FALSE)</f>
        <v>606</v>
      </c>
      <c r="F3557" s="55">
        <f>VLOOKUP(Table12[[#This Row],[Name]],V.Rd!$A:$B,2,FALSE)</f>
        <v>1600</v>
      </c>
      <c r="G3557" s="55">
        <f>VLOOKUP(Table12[[#This Row],[Name]],M.Rd!$A:$T,20,FALSE)</f>
        <v>34000</v>
      </c>
    </row>
    <row r="3558" spans="1:7" x14ac:dyDescent="0.25">
      <c r="A3558" s="44" t="s">
        <v>614</v>
      </c>
      <c r="B3558" s="49">
        <v>85.4</v>
      </c>
      <c r="C3558" s="49">
        <v>2.5</v>
      </c>
      <c r="D3558" s="46">
        <v>2820</v>
      </c>
      <c r="E3558" s="55">
        <f>VLOOKUP(Table12[[#This Row],[Name]],M.Rd!$A:$T,MATCH(Table12[[#This Row],[L.eff]],M.Rd!$C$2:$S$2)+2,FALSE)</f>
        <v>606</v>
      </c>
      <c r="F3558" s="55">
        <f>VLOOKUP(Table12[[#This Row],[Name]],V.Rd!$A:$B,2,FALSE)</f>
        <v>1600</v>
      </c>
      <c r="G3558" s="55">
        <f>VLOOKUP(Table12[[#This Row],[Name]],M.Rd!$A:$T,20,FALSE)</f>
        <v>34000</v>
      </c>
    </row>
    <row r="3559" spans="1:7" x14ac:dyDescent="0.25">
      <c r="A3559" s="44" t="s">
        <v>614</v>
      </c>
      <c r="B3559" s="49">
        <v>85.4</v>
      </c>
      <c r="C3559" s="49">
        <v>3</v>
      </c>
      <c r="D3559" s="46">
        <v>2780</v>
      </c>
      <c r="E3559" s="55">
        <f>VLOOKUP(Table12[[#This Row],[Name]],M.Rd!$A:$T,MATCH(Table12[[#This Row],[L.eff]],M.Rd!$C$2:$S$2)+2,FALSE)</f>
        <v>606</v>
      </c>
      <c r="F3559" s="55">
        <f>VLOOKUP(Table12[[#This Row],[Name]],V.Rd!$A:$B,2,FALSE)</f>
        <v>1600</v>
      </c>
      <c r="G3559" s="55">
        <f>VLOOKUP(Table12[[#This Row],[Name]],M.Rd!$A:$T,20,FALSE)</f>
        <v>34000</v>
      </c>
    </row>
    <row r="3560" spans="1:7" x14ac:dyDescent="0.25">
      <c r="A3560" s="44" t="s">
        <v>614</v>
      </c>
      <c r="B3560" s="49">
        <v>85.4</v>
      </c>
      <c r="C3560" s="49">
        <v>3.5</v>
      </c>
      <c r="D3560" s="46">
        <v>2720</v>
      </c>
      <c r="E3560" s="55">
        <f>VLOOKUP(Table12[[#This Row],[Name]],M.Rd!$A:$T,MATCH(Table12[[#This Row],[L.eff]],M.Rd!$C$2:$S$2)+2,FALSE)</f>
        <v>606</v>
      </c>
      <c r="F3560" s="55">
        <f>VLOOKUP(Table12[[#This Row],[Name]],V.Rd!$A:$B,2,FALSE)</f>
        <v>1600</v>
      </c>
      <c r="G3560" s="55">
        <f>VLOOKUP(Table12[[#This Row],[Name]],M.Rd!$A:$T,20,FALSE)</f>
        <v>34000</v>
      </c>
    </row>
    <row r="3561" spans="1:7" x14ac:dyDescent="0.25">
      <c r="A3561" s="44" t="s">
        <v>614</v>
      </c>
      <c r="B3561" s="49">
        <v>85.4</v>
      </c>
      <c r="C3561" s="49">
        <v>4</v>
      </c>
      <c r="D3561" s="46">
        <v>2660</v>
      </c>
      <c r="E3561" s="55">
        <f>VLOOKUP(Table12[[#This Row],[Name]],M.Rd!$A:$T,MATCH(Table12[[#This Row],[L.eff]],M.Rd!$C$2:$S$2)+2,FALSE)</f>
        <v>606</v>
      </c>
      <c r="F3561" s="55">
        <f>VLOOKUP(Table12[[#This Row],[Name]],V.Rd!$A:$B,2,FALSE)</f>
        <v>1600</v>
      </c>
      <c r="G3561" s="55">
        <f>VLOOKUP(Table12[[#This Row],[Name]],M.Rd!$A:$T,20,FALSE)</f>
        <v>34000</v>
      </c>
    </row>
    <row r="3562" spans="1:7" x14ac:dyDescent="0.25">
      <c r="A3562" s="44" t="s">
        <v>614</v>
      </c>
      <c r="B3562" s="49">
        <v>85.4</v>
      </c>
      <c r="C3562" s="49">
        <v>5</v>
      </c>
      <c r="D3562" s="46">
        <v>2520</v>
      </c>
      <c r="E3562" s="55">
        <f>VLOOKUP(Table12[[#This Row],[Name]],M.Rd!$A:$T,MATCH(Table12[[#This Row],[L.eff]],M.Rd!$C$2:$S$2)+2,FALSE)</f>
        <v>606</v>
      </c>
      <c r="F3562" s="55">
        <f>VLOOKUP(Table12[[#This Row],[Name]],V.Rd!$A:$B,2,FALSE)</f>
        <v>1600</v>
      </c>
      <c r="G3562" s="55">
        <f>VLOOKUP(Table12[[#This Row],[Name]],M.Rd!$A:$T,20,FALSE)</f>
        <v>34000</v>
      </c>
    </row>
    <row r="3563" spans="1:7" x14ac:dyDescent="0.25">
      <c r="A3563" s="44" t="s">
        <v>614</v>
      </c>
      <c r="B3563" s="49">
        <v>85.4</v>
      </c>
      <c r="C3563" s="49">
        <v>6</v>
      </c>
      <c r="D3563" s="46">
        <v>2340</v>
      </c>
      <c r="E3563" s="55">
        <f>VLOOKUP(Table12[[#This Row],[Name]],M.Rd!$A:$T,MATCH(Table12[[#This Row],[L.eff]],M.Rd!$C$2:$S$2)+2,FALSE)</f>
        <v>606</v>
      </c>
      <c r="F3563" s="55">
        <f>VLOOKUP(Table12[[#This Row],[Name]],V.Rd!$A:$B,2,FALSE)</f>
        <v>1600</v>
      </c>
      <c r="G3563" s="55">
        <f>VLOOKUP(Table12[[#This Row],[Name]],M.Rd!$A:$T,20,FALSE)</f>
        <v>34000</v>
      </c>
    </row>
    <row r="3564" spans="1:7" x14ac:dyDescent="0.25">
      <c r="A3564" s="44" t="s">
        <v>614</v>
      </c>
      <c r="B3564" s="49">
        <v>85.4</v>
      </c>
      <c r="C3564" s="49">
        <v>7</v>
      </c>
      <c r="D3564" s="46">
        <v>2100</v>
      </c>
      <c r="E3564" s="55">
        <f>VLOOKUP(Table12[[#This Row],[Name]],M.Rd!$A:$T,MATCH(Table12[[#This Row],[L.eff]],M.Rd!$C$2:$S$2)+2,FALSE)</f>
        <v>606</v>
      </c>
      <c r="F3564" s="55">
        <f>VLOOKUP(Table12[[#This Row],[Name]],V.Rd!$A:$B,2,FALSE)</f>
        <v>1600</v>
      </c>
      <c r="G3564" s="55">
        <f>VLOOKUP(Table12[[#This Row],[Name]],M.Rd!$A:$T,20,FALSE)</f>
        <v>34000</v>
      </c>
    </row>
    <row r="3565" spans="1:7" x14ac:dyDescent="0.25">
      <c r="A3565" s="44" t="s">
        <v>614</v>
      </c>
      <c r="B3565" s="49">
        <v>85.4</v>
      </c>
      <c r="C3565" s="49">
        <v>8</v>
      </c>
      <c r="D3565" s="46">
        <v>1840</v>
      </c>
      <c r="E3565" s="55">
        <f>VLOOKUP(Table12[[#This Row],[Name]],M.Rd!$A:$T,MATCH(Table12[[#This Row],[L.eff]],M.Rd!$C$2:$S$2)+2,FALSE)</f>
        <v>606</v>
      </c>
      <c r="F3565" s="55">
        <f>VLOOKUP(Table12[[#This Row],[Name]],V.Rd!$A:$B,2,FALSE)</f>
        <v>1600</v>
      </c>
      <c r="G3565" s="55">
        <f>VLOOKUP(Table12[[#This Row],[Name]],M.Rd!$A:$T,20,FALSE)</f>
        <v>34000</v>
      </c>
    </row>
    <row r="3566" spans="1:7" x14ac:dyDescent="0.25">
      <c r="A3566" s="44" t="s">
        <v>614</v>
      </c>
      <c r="B3566" s="49">
        <v>85.4</v>
      </c>
      <c r="C3566" s="49">
        <v>9</v>
      </c>
      <c r="D3566" s="46">
        <v>1580</v>
      </c>
      <c r="E3566" s="55">
        <f>VLOOKUP(Table12[[#This Row],[Name]],M.Rd!$A:$T,MATCH(Table12[[#This Row],[L.eff]],M.Rd!$C$2:$S$2)+2,FALSE)</f>
        <v>606</v>
      </c>
      <c r="F3566" s="55">
        <f>VLOOKUP(Table12[[#This Row],[Name]],V.Rd!$A:$B,2,FALSE)</f>
        <v>1600</v>
      </c>
      <c r="G3566" s="55">
        <f>VLOOKUP(Table12[[#This Row],[Name]],M.Rd!$A:$T,20,FALSE)</f>
        <v>34000</v>
      </c>
    </row>
    <row r="3567" spans="1:7" x14ac:dyDescent="0.25">
      <c r="A3567" s="44" t="s">
        <v>614</v>
      </c>
      <c r="B3567" s="49">
        <v>85.4</v>
      </c>
      <c r="C3567" s="49">
        <v>10</v>
      </c>
      <c r="D3567" s="46">
        <v>1350</v>
      </c>
      <c r="E3567" s="55">
        <f>VLOOKUP(Table12[[#This Row],[Name]],M.Rd!$A:$T,MATCH(Table12[[#This Row],[L.eff]],M.Rd!$C$2:$S$2)+2,FALSE)</f>
        <v>606</v>
      </c>
      <c r="F3567" s="55">
        <f>VLOOKUP(Table12[[#This Row],[Name]],V.Rd!$A:$B,2,FALSE)</f>
        <v>1600</v>
      </c>
      <c r="G3567" s="55">
        <f>VLOOKUP(Table12[[#This Row],[Name]],M.Rd!$A:$T,20,FALSE)</f>
        <v>34000</v>
      </c>
    </row>
    <row r="3568" spans="1:7" x14ac:dyDescent="0.25">
      <c r="A3568" s="44" t="s">
        <v>614</v>
      </c>
      <c r="B3568" s="49">
        <v>85.4</v>
      </c>
      <c r="C3568" s="49">
        <v>11</v>
      </c>
      <c r="D3568" s="46">
        <v>1160</v>
      </c>
      <c r="E3568" s="55">
        <f>VLOOKUP(Table12[[#This Row],[Name]],M.Rd!$A:$T,MATCH(Table12[[#This Row],[L.eff]],M.Rd!$C$2:$S$2)+2,FALSE)</f>
        <v>606</v>
      </c>
      <c r="F3568" s="55">
        <f>VLOOKUP(Table12[[#This Row],[Name]],V.Rd!$A:$B,2,FALSE)</f>
        <v>1600</v>
      </c>
      <c r="G3568" s="55">
        <f>VLOOKUP(Table12[[#This Row],[Name]],M.Rd!$A:$T,20,FALSE)</f>
        <v>34000</v>
      </c>
    </row>
    <row r="3569" spans="1:7" x14ac:dyDescent="0.25">
      <c r="A3569" s="44" t="s">
        <v>614</v>
      </c>
      <c r="B3569" s="49">
        <v>85.4</v>
      </c>
      <c r="C3569" s="49">
        <v>12</v>
      </c>
      <c r="D3569" s="46">
        <v>997</v>
      </c>
      <c r="E3569" s="55">
        <f>VLOOKUP(Table12[[#This Row],[Name]],M.Rd!$A:$T,MATCH(Table12[[#This Row],[L.eff]],M.Rd!$C$2:$S$2)+2,FALSE)</f>
        <v>606</v>
      </c>
      <c r="F3569" s="55">
        <f>VLOOKUP(Table12[[#This Row],[Name]],V.Rd!$A:$B,2,FALSE)</f>
        <v>1600</v>
      </c>
      <c r="G3569" s="55">
        <f>VLOOKUP(Table12[[#This Row],[Name]],M.Rd!$A:$T,20,FALSE)</f>
        <v>34000</v>
      </c>
    </row>
    <row r="3570" spans="1:7" x14ac:dyDescent="0.25">
      <c r="A3570" s="44" t="s">
        <v>614</v>
      </c>
      <c r="B3570" s="49">
        <v>85.4</v>
      </c>
      <c r="C3570" s="49">
        <v>13</v>
      </c>
      <c r="D3570" s="46">
        <v>866</v>
      </c>
      <c r="E3570" s="55">
        <f>VLOOKUP(Table12[[#This Row],[Name]],M.Rd!$A:$T,MATCH(Table12[[#This Row],[L.eff]],M.Rd!$C$2:$S$2)+2,FALSE)</f>
        <v>606</v>
      </c>
      <c r="F3570" s="55">
        <f>VLOOKUP(Table12[[#This Row],[Name]],V.Rd!$A:$B,2,FALSE)</f>
        <v>1600</v>
      </c>
      <c r="G3570" s="55">
        <f>VLOOKUP(Table12[[#This Row],[Name]],M.Rd!$A:$T,20,FALSE)</f>
        <v>34000</v>
      </c>
    </row>
    <row r="3571" spans="1:7" x14ac:dyDescent="0.25">
      <c r="A3571" s="44" t="s">
        <v>614</v>
      </c>
      <c r="B3571" s="49">
        <v>85.4</v>
      </c>
      <c r="C3571" s="49">
        <v>14</v>
      </c>
      <c r="D3571" s="46">
        <v>758</v>
      </c>
      <c r="E3571" s="55">
        <f>VLOOKUP(Table12[[#This Row],[Name]],M.Rd!$A:$T,MATCH(Table12[[#This Row],[L.eff]],M.Rd!$C$2:$S$2)+2,FALSE)</f>
        <v>606</v>
      </c>
      <c r="F3571" s="55">
        <f>VLOOKUP(Table12[[#This Row],[Name]],V.Rd!$A:$B,2,FALSE)</f>
        <v>1600</v>
      </c>
      <c r="G3571" s="55">
        <f>VLOOKUP(Table12[[#This Row],[Name]],M.Rd!$A:$T,20,FALSE)</f>
        <v>34000</v>
      </c>
    </row>
    <row r="3572" spans="1:7" x14ac:dyDescent="0.25">
      <c r="A3572" s="43" t="s">
        <v>618</v>
      </c>
      <c r="B3572" s="48">
        <v>122</v>
      </c>
      <c r="C3572" s="48">
        <v>1</v>
      </c>
      <c r="D3572" s="47">
        <v>4740</v>
      </c>
      <c r="E3572" s="55">
        <f>VLOOKUP(Table12[[#This Row],[Name]],M.Rd!$A:$T,MATCH(Table12[[#This Row],[L.eff]],M.Rd!$C$2:$S$2)+2,FALSE)</f>
        <v>921</v>
      </c>
      <c r="F3572" s="55">
        <f>VLOOKUP(Table12[[#This Row],[Name]],V.Rd!$A:$B,2,FALSE)</f>
        <v>1990</v>
      </c>
      <c r="G3572" s="55">
        <f>VLOOKUP(Table12[[#This Row],[Name]],M.Rd!$A:$T,20,FALSE)</f>
        <v>53800</v>
      </c>
    </row>
    <row r="3573" spans="1:7" x14ac:dyDescent="0.25">
      <c r="A3573" s="44" t="s">
        <v>618</v>
      </c>
      <c r="B3573" s="49">
        <v>122</v>
      </c>
      <c r="C3573" s="49">
        <v>1.5</v>
      </c>
      <c r="D3573" s="46">
        <v>4740</v>
      </c>
      <c r="E3573" s="55">
        <f>VLOOKUP(Table12[[#This Row],[Name]],M.Rd!$A:$T,MATCH(Table12[[#This Row],[L.eff]],M.Rd!$C$2:$S$2)+2,FALSE)</f>
        <v>921</v>
      </c>
      <c r="F3573" s="55">
        <f>VLOOKUP(Table12[[#This Row],[Name]],V.Rd!$A:$B,2,FALSE)</f>
        <v>1990</v>
      </c>
      <c r="G3573" s="55">
        <f>VLOOKUP(Table12[[#This Row],[Name]],M.Rd!$A:$T,20,FALSE)</f>
        <v>53800</v>
      </c>
    </row>
    <row r="3574" spans="1:7" x14ac:dyDescent="0.25">
      <c r="A3574" s="44" t="s">
        <v>618</v>
      </c>
      <c r="B3574" s="49">
        <v>122</v>
      </c>
      <c r="C3574" s="49">
        <v>2</v>
      </c>
      <c r="D3574" s="46">
        <v>4740</v>
      </c>
      <c r="E3574" s="55">
        <f>VLOOKUP(Table12[[#This Row],[Name]],M.Rd!$A:$T,MATCH(Table12[[#This Row],[L.eff]],M.Rd!$C$2:$S$2)+2,FALSE)</f>
        <v>921</v>
      </c>
      <c r="F3574" s="55">
        <f>VLOOKUP(Table12[[#This Row],[Name]],V.Rd!$A:$B,2,FALSE)</f>
        <v>1990</v>
      </c>
      <c r="G3574" s="55">
        <f>VLOOKUP(Table12[[#This Row],[Name]],M.Rd!$A:$T,20,FALSE)</f>
        <v>53800</v>
      </c>
    </row>
    <row r="3575" spans="1:7" x14ac:dyDescent="0.25">
      <c r="A3575" s="44" t="s">
        <v>618</v>
      </c>
      <c r="B3575" s="49">
        <v>122</v>
      </c>
      <c r="C3575" s="49">
        <v>2.5</v>
      </c>
      <c r="D3575" s="46">
        <v>4690</v>
      </c>
      <c r="E3575" s="55">
        <f>VLOOKUP(Table12[[#This Row],[Name]],M.Rd!$A:$T,MATCH(Table12[[#This Row],[L.eff]],M.Rd!$C$2:$S$2)+2,FALSE)</f>
        <v>921</v>
      </c>
      <c r="F3575" s="55">
        <f>VLOOKUP(Table12[[#This Row],[Name]],V.Rd!$A:$B,2,FALSE)</f>
        <v>1990</v>
      </c>
      <c r="G3575" s="55">
        <f>VLOOKUP(Table12[[#This Row],[Name]],M.Rd!$A:$T,20,FALSE)</f>
        <v>53800</v>
      </c>
    </row>
    <row r="3576" spans="1:7" x14ac:dyDescent="0.25">
      <c r="A3576" s="44" t="s">
        <v>618</v>
      </c>
      <c r="B3576" s="49">
        <v>122</v>
      </c>
      <c r="C3576" s="49">
        <v>3</v>
      </c>
      <c r="D3576" s="46">
        <v>4640</v>
      </c>
      <c r="E3576" s="55">
        <f>VLOOKUP(Table12[[#This Row],[Name]],M.Rd!$A:$T,MATCH(Table12[[#This Row],[L.eff]],M.Rd!$C$2:$S$2)+2,FALSE)</f>
        <v>921</v>
      </c>
      <c r="F3576" s="55">
        <f>VLOOKUP(Table12[[#This Row],[Name]],V.Rd!$A:$B,2,FALSE)</f>
        <v>1990</v>
      </c>
      <c r="G3576" s="55">
        <f>VLOOKUP(Table12[[#This Row],[Name]],M.Rd!$A:$T,20,FALSE)</f>
        <v>53800</v>
      </c>
    </row>
    <row r="3577" spans="1:7" x14ac:dyDescent="0.25">
      <c r="A3577" s="44" t="s">
        <v>618</v>
      </c>
      <c r="B3577" s="49">
        <v>122</v>
      </c>
      <c r="C3577" s="49">
        <v>3.5</v>
      </c>
      <c r="D3577" s="46">
        <v>4590</v>
      </c>
      <c r="E3577" s="55">
        <f>VLOOKUP(Table12[[#This Row],[Name]],M.Rd!$A:$T,MATCH(Table12[[#This Row],[L.eff]],M.Rd!$C$2:$S$2)+2,FALSE)</f>
        <v>921</v>
      </c>
      <c r="F3577" s="55">
        <f>VLOOKUP(Table12[[#This Row],[Name]],V.Rd!$A:$B,2,FALSE)</f>
        <v>1990</v>
      </c>
      <c r="G3577" s="55">
        <f>VLOOKUP(Table12[[#This Row],[Name]],M.Rd!$A:$T,20,FALSE)</f>
        <v>53800</v>
      </c>
    </row>
    <row r="3578" spans="1:7" x14ac:dyDescent="0.25">
      <c r="A3578" s="44" t="s">
        <v>618</v>
      </c>
      <c r="B3578" s="49">
        <v>122</v>
      </c>
      <c r="C3578" s="49">
        <v>4</v>
      </c>
      <c r="D3578" s="46">
        <v>4530</v>
      </c>
      <c r="E3578" s="55">
        <f>VLOOKUP(Table12[[#This Row],[Name]],M.Rd!$A:$T,MATCH(Table12[[#This Row],[L.eff]],M.Rd!$C$2:$S$2)+2,FALSE)</f>
        <v>921</v>
      </c>
      <c r="F3578" s="55">
        <f>VLOOKUP(Table12[[#This Row],[Name]],V.Rd!$A:$B,2,FALSE)</f>
        <v>1990</v>
      </c>
      <c r="G3578" s="55">
        <f>VLOOKUP(Table12[[#This Row],[Name]],M.Rd!$A:$T,20,FALSE)</f>
        <v>53800</v>
      </c>
    </row>
    <row r="3579" spans="1:7" x14ac:dyDescent="0.25">
      <c r="A3579" s="44" t="s">
        <v>618</v>
      </c>
      <c r="B3579" s="49">
        <v>122</v>
      </c>
      <c r="C3579" s="49">
        <v>5</v>
      </c>
      <c r="D3579" s="46">
        <v>4400</v>
      </c>
      <c r="E3579" s="55">
        <f>VLOOKUP(Table12[[#This Row],[Name]],M.Rd!$A:$T,MATCH(Table12[[#This Row],[L.eff]],M.Rd!$C$2:$S$2)+2,FALSE)</f>
        <v>921</v>
      </c>
      <c r="F3579" s="55">
        <f>VLOOKUP(Table12[[#This Row],[Name]],V.Rd!$A:$B,2,FALSE)</f>
        <v>1990</v>
      </c>
      <c r="G3579" s="55">
        <f>VLOOKUP(Table12[[#This Row],[Name]],M.Rd!$A:$T,20,FALSE)</f>
        <v>53800</v>
      </c>
    </row>
    <row r="3580" spans="1:7" x14ac:dyDescent="0.25">
      <c r="A3580" s="44" t="s">
        <v>618</v>
      </c>
      <c r="B3580" s="49">
        <v>122</v>
      </c>
      <c r="C3580" s="49">
        <v>6</v>
      </c>
      <c r="D3580" s="46">
        <v>4250</v>
      </c>
      <c r="E3580" s="55">
        <f>VLOOKUP(Table12[[#This Row],[Name]],M.Rd!$A:$T,MATCH(Table12[[#This Row],[L.eff]],M.Rd!$C$2:$S$2)+2,FALSE)</f>
        <v>921</v>
      </c>
      <c r="F3580" s="55">
        <f>VLOOKUP(Table12[[#This Row],[Name]],V.Rd!$A:$B,2,FALSE)</f>
        <v>1990</v>
      </c>
      <c r="G3580" s="55">
        <f>VLOOKUP(Table12[[#This Row],[Name]],M.Rd!$A:$T,20,FALSE)</f>
        <v>53800</v>
      </c>
    </row>
    <row r="3581" spans="1:7" x14ac:dyDescent="0.25">
      <c r="A3581" s="44" t="s">
        <v>618</v>
      </c>
      <c r="B3581" s="49">
        <v>122</v>
      </c>
      <c r="C3581" s="49">
        <v>7</v>
      </c>
      <c r="D3581" s="46">
        <v>4070</v>
      </c>
      <c r="E3581" s="55">
        <f>VLOOKUP(Table12[[#This Row],[Name]],M.Rd!$A:$T,MATCH(Table12[[#This Row],[L.eff]],M.Rd!$C$2:$S$2)+2,FALSE)</f>
        <v>921</v>
      </c>
      <c r="F3581" s="55">
        <f>VLOOKUP(Table12[[#This Row],[Name]],V.Rd!$A:$B,2,FALSE)</f>
        <v>1990</v>
      </c>
      <c r="G3581" s="55">
        <f>VLOOKUP(Table12[[#This Row],[Name]],M.Rd!$A:$T,20,FALSE)</f>
        <v>53800</v>
      </c>
    </row>
    <row r="3582" spans="1:7" x14ac:dyDescent="0.25">
      <c r="A3582" s="44" t="s">
        <v>618</v>
      </c>
      <c r="B3582" s="49">
        <v>122</v>
      </c>
      <c r="C3582" s="49">
        <v>8</v>
      </c>
      <c r="D3582" s="46">
        <v>3840</v>
      </c>
      <c r="E3582" s="55">
        <f>VLOOKUP(Table12[[#This Row],[Name]],M.Rd!$A:$T,MATCH(Table12[[#This Row],[L.eff]],M.Rd!$C$2:$S$2)+2,FALSE)</f>
        <v>921</v>
      </c>
      <c r="F3582" s="55">
        <f>VLOOKUP(Table12[[#This Row],[Name]],V.Rd!$A:$B,2,FALSE)</f>
        <v>1990</v>
      </c>
      <c r="G3582" s="55">
        <f>VLOOKUP(Table12[[#This Row],[Name]],M.Rd!$A:$T,20,FALSE)</f>
        <v>53800</v>
      </c>
    </row>
    <row r="3583" spans="1:7" x14ac:dyDescent="0.25">
      <c r="A3583" s="44" t="s">
        <v>618</v>
      </c>
      <c r="B3583" s="49">
        <v>122</v>
      </c>
      <c r="C3583" s="49">
        <v>9</v>
      </c>
      <c r="D3583" s="46">
        <v>3580</v>
      </c>
      <c r="E3583" s="55">
        <f>VLOOKUP(Table12[[#This Row],[Name]],M.Rd!$A:$T,MATCH(Table12[[#This Row],[L.eff]],M.Rd!$C$2:$S$2)+2,FALSE)</f>
        <v>921</v>
      </c>
      <c r="F3583" s="55">
        <f>VLOOKUP(Table12[[#This Row],[Name]],V.Rd!$A:$B,2,FALSE)</f>
        <v>1990</v>
      </c>
      <c r="G3583" s="55">
        <f>VLOOKUP(Table12[[#This Row],[Name]],M.Rd!$A:$T,20,FALSE)</f>
        <v>53800</v>
      </c>
    </row>
    <row r="3584" spans="1:7" x14ac:dyDescent="0.25">
      <c r="A3584" s="44" t="s">
        <v>618</v>
      </c>
      <c r="B3584" s="49">
        <v>122</v>
      </c>
      <c r="C3584" s="49">
        <v>10</v>
      </c>
      <c r="D3584" s="46">
        <v>3270</v>
      </c>
      <c r="E3584" s="55">
        <f>VLOOKUP(Table12[[#This Row],[Name]],M.Rd!$A:$T,MATCH(Table12[[#This Row],[L.eff]],M.Rd!$C$2:$S$2)+2,FALSE)</f>
        <v>921</v>
      </c>
      <c r="F3584" s="55">
        <f>VLOOKUP(Table12[[#This Row],[Name]],V.Rd!$A:$B,2,FALSE)</f>
        <v>1990</v>
      </c>
      <c r="G3584" s="55">
        <f>VLOOKUP(Table12[[#This Row],[Name]],M.Rd!$A:$T,20,FALSE)</f>
        <v>53800</v>
      </c>
    </row>
    <row r="3585" spans="1:7" x14ac:dyDescent="0.25">
      <c r="A3585" s="44" t="s">
        <v>618</v>
      </c>
      <c r="B3585" s="49">
        <v>122</v>
      </c>
      <c r="C3585" s="49">
        <v>11</v>
      </c>
      <c r="D3585" s="46">
        <v>2950</v>
      </c>
      <c r="E3585" s="55">
        <f>VLOOKUP(Table12[[#This Row],[Name]],M.Rd!$A:$T,MATCH(Table12[[#This Row],[L.eff]],M.Rd!$C$2:$S$2)+2,FALSE)</f>
        <v>921</v>
      </c>
      <c r="F3585" s="55">
        <f>VLOOKUP(Table12[[#This Row],[Name]],V.Rd!$A:$B,2,FALSE)</f>
        <v>1990</v>
      </c>
      <c r="G3585" s="55">
        <f>VLOOKUP(Table12[[#This Row],[Name]],M.Rd!$A:$T,20,FALSE)</f>
        <v>53800</v>
      </c>
    </row>
    <row r="3586" spans="1:7" x14ac:dyDescent="0.25">
      <c r="A3586" s="44" t="s">
        <v>618</v>
      </c>
      <c r="B3586" s="49">
        <v>122</v>
      </c>
      <c r="C3586" s="49">
        <v>12</v>
      </c>
      <c r="D3586" s="46">
        <v>2640</v>
      </c>
      <c r="E3586" s="55">
        <f>VLOOKUP(Table12[[#This Row],[Name]],M.Rd!$A:$T,MATCH(Table12[[#This Row],[L.eff]],M.Rd!$C$2:$S$2)+2,FALSE)</f>
        <v>921</v>
      </c>
      <c r="F3586" s="55">
        <f>VLOOKUP(Table12[[#This Row],[Name]],V.Rd!$A:$B,2,FALSE)</f>
        <v>1990</v>
      </c>
      <c r="G3586" s="55">
        <f>VLOOKUP(Table12[[#This Row],[Name]],M.Rd!$A:$T,20,FALSE)</f>
        <v>53800</v>
      </c>
    </row>
    <row r="3587" spans="1:7" x14ac:dyDescent="0.25">
      <c r="A3587" s="44" t="s">
        <v>618</v>
      </c>
      <c r="B3587" s="49">
        <v>122</v>
      </c>
      <c r="C3587" s="49">
        <v>13</v>
      </c>
      <c r="D3587" s="46">
        <v>2360</v>
      </c>
      <c r="E3587" s="55">
        <f>VLOOKUP(Table12[[#This Row],[Name]],M.Rd!$A:$T,MATCH(Table12[[#This Row],[L.eff]],M.Rd!$C$2:$S$2)+2,FALSE)</f>
        <v>921</v>
      </c>
      <c r="F3587" s="55">
        <f>VLOOKUP(Table12[[#This Row],[Name]],V.Rd!$A:$B,2,FALSE)</f>
        <v>1990</v>
      </c>
      <c r="G3587" s="55">
        <f>VLOOKUP(Table12[[#This Row],[Name]],M.Rd!$A:$T,20,FALSE)</f>
        <v>53800</v>
      </c>
    </row>
    <row r="3588" spans="1:7" x14ac:dyDescent="0.25">
      <c r="A3588" s="44" t="s">
        <v>618</v>
      </c>
      <c r="B3588" s="49">
        <v>122</v>
      </c>
      <c r="C3588" s="49">
        <v>14</v>
      </c>
      <c r="D3588" s="46">
        <v>2100</v>
      </c>
      <c r="E3588" s="55">
        <f>VLOOKUP(Table12[[#This Row],[Name]],M.Rd!$A:$T,MATCH(Table12[[#This Row],[L.eff]],M.Rd!$C$2:$S$2)+2,FALSE)</f>
        <v>921</v>
      </c>
      <c r="F3588" s="55">
        <f>VLOOKUP(Table12[[#This Row],[Name]],V.Rd!$A:$B,2,FALSE)</f>
        <v>1990</v>
      </c>
      <c r="G3588" s="55">
        <f>VLOOKUP(Table12[[#This Row],[Name]],M.Rd!$A:$T,20,FALSE)</f>
        <v>53800</v>
      </c>
    </row>
    <row r="3589" spans="1:7" x14ac:dyDescent="0.25">
      <c r="A3589" s="43" t="s">
        <v>619</v>
      </c>
      <c r="B3589" s="48">
        <v>151</v>
      </c>
      <c r="C3589" s="48">
        <v>1</v>
      </c>
      <c r="D3589" s="47">
        <v>6430</v>
      </c>
      <c r="E3589" s="55">
        <f>VLOOKUP(Table12[[#This Row],[Name]],M.Rd!$A:$T,MATCH(Table12[[#This Row],[L.eff]],M.Rd!$C$2:$S$2)+2,FALSE)</f>
        <v>1140</v>
      </c>
      <c r="F3589" s="55">
        <f>VLOOKUP(Table12[[#This Row],[Name]],V.Rd!$A:$B,2,FALSE)</f>
        <v>2460</v>
      </c>
      <c r="G3589" s="55">
        <f>VLOOKUP(Table12[[#This Row],[Name]],M.Rd!$A:$T,20,FALSE)</f>
        <v>65800</v>
      </c>
    </row>
    <row r="3590" spans="1:7" x14ac:dyDescent="0.25">
      <c r="A3590" s="44" t="s">
        <v>619</v>
      </c>
      <c r="B3590" s="49">
        <v>151</v>
      </c>
      <c r="C3590" s="49">
        <v>1.5</v>
      </c>
      <c r="D3590" s="46">
        <v>6430</v>
      </c>
      <c r="E3590" s="55">
        <f>VLOOKUP(Table12[[#This Row],[Name]],M.Rd!$A:$T,MATCH(Table12[[#This Row],[L.eff]],M.Rd!$C$2:$S$2)+2,FALSE)</f>
        <v>1140</v>
      </c>
      <c r="F3590" s="55">
        <f>VLOOKUP(Table12[[#This Row],[Name]],V.Rd!$A:$B,2,FALSE)</f>
        <v>2460</v>
      </c>
      <c r="G3590" s="55">
        <f>VLOOKUP(Table12[[#This Row],[Name]],M.Rd!$A:$T,20,FALSE)</f>
        <v>65800</v>
      </c>
    </row>
    <row r="3591" spans="1:7" x14ac:dyDescent="0.25">
      <c r="A3591" s="44" t="s">
        <v>619</v>
      </c>
      <c r="B3591" s="49">
        <v>151</v>
      </c>
      <c r="C3591" s="49">
        <v>2</v>
      </c>
      <c r="D3591" s="46">
        <v>6420</v>
      </c>
      <c r="E3591" s="55">
        <f>VLOOKUP(Table12[[#This Row],[Name]],M.Rd!$A:$T,MATCH(Table12[[#This Row],[L.eff]],M.Rd!$C$2:$S$2)+2,FALSE)</f>
        <v>1140</v>
      </c>
      <c r="F3591" s="55">
        <f>VLOOKUP(Table12[[#This Row],[Name]],V.Rd!$A:$B,2,FALSE)</f>
        <v>2460</v>
      </c>
      <c r="G3591" s="55">
        <f>VLOOKUP(Table12[[#This Row],[Name]],M.Rd!$A:$T,20,FALSE)</f>
        <v>65800</v>
      </c>
    </row>
    <row r="3592" spans="1:7" x14ac:dyDescent="0.25">
      <c r="A3592" s="44" t="s">
        <v>619</v>
      </c>
      <c r="B3592" s="49">
        <v>151</v>
      </c>
      <c r="C3592" s="49">
        <v>2.5</v>
      </c>
      <c r="D3592" s="46">
        <v>6350</v>
      </c>
      <c r="E3592" s="55">
        <f>VLOOKUP(Table12[[#This Row],[Name]],M.Rd!$A:$T,MATCH(Table12[[#This Row],[L.eff]],M.Rd!$C$2:$S$2)+2,FALSE)</f>
        <v>1140</v>
      </c>
      <c r="F3592" s="55">
        <f>VLOOKUP(Table12[[#This Row],[Name]],V.Rd!$A:$B,2,FALSE)</f>
        <v>2460</v>
      </c>
      <c r="G3592" s="55">
        <f>VLOOKUP(Table12[[#This Row],[Name]],M.Rd!$A:$T,20,FALSE)</f>
        <v>65800</v>
      </c>
    </row>
    <row r="3593" spans="1:7" x14ac:dyDescent="0.25">
      <c r="A3593" s="44" t="s">
        <v>619</v>
      </c>
      <c r="B3593" s="49">
        <v>151</v>
      </c>
      <c r="C3593" s="49">
        <v>3</v>
      </c>
      <c r="D3593" s="46">
        <v>6280</v>
      </c>
      <c r="E3593" s="55">
        <f>VLOOKUP(Table12[[#This Row],[Name]],M.Rd!$A:$T,MATCH(Table12[[#This Row],[L.eff]],M.Rd!$C$2:$S$2)+2,FALSE)</f>
        <v>1140</v>
      </c>
      <c r="F3593" s="55">
        <f>VLOOKUP(Table12[[#This Row],[Name]],V.Rd!$A:$B,2,FALSE)</f>
        <v>2460</v>
      </c>
      <c r="G3593" s="55">
        <f>VLOOKUP(Table12[[#This Row],[Name]],M.Rd!$A:$T,20,FALSE)</f>
        <v>65800</v>
      </c>
    </row>
    <row r="3594" spans="1:7" x14ac:dyDescent="0.25">
      <c r="A3594" s="44" t="s">
        <v>619</v>
      </c>
      <c r="B3594" s="49">
        <v>151</v>
      </c>
      <c r="C3594" s="49">
        <v>3.5</v>
      </c>
      <c r="D3594" s="46">
        <v>6200</v>
      </c>
      <c r="E3594" s="55">
        <f>VLOOKUP(Table12[[#This Row],[Name]],M.Rd!$A:$T,MATCH(Table12[[#This Row],[L.eff]],M.Rd!$C$2:$S$2)+2,FALSE)</f>
        <v>1140</v>
      </c>
      <c r="F3594" s="55">
        <f>VLOOKUP(Table12[[#This Row],[Name]],V.Rd!$A:$B,2,FALSE)</f>
        <v>2460</v>
      </c>
      <c r="G3594" s="55">
        <f>VLOOKUP(Table12[[#This Row],[Name]],M.Rd!$A:$T,20,FALSE)</f>
        <v>65800</v>
      </c>
    </row>
    <row r="3595" spans="1:7" x14ac:dyDescent="0.25">
      <c r="A3595" s="44" t="s">
        <v>619</v>
      </c>
      <c r="B3595" s="49">
        <v>151</v>
      </c>
      <c r="C3595" s="49">
        <v>4</v>
      </c>
      <c r="D3595" s="46">
        <v>6110</v>
      </c>
      <c r="E3595" s="55">
        <f>VLOOKUP(Table12[[#This Row],[Name]],M.Rd!$A:$T,MATCH(Table12[[#This Row],[L.eff]],M.Rd!$C$2:$S$2)+2,FALSE)</f>
        <v>1140</v>
      </c>
      <c r="F3595" s="55">
        <f>VLOOKUP(Table12[[#This Row],[Name]],V.Rd!$A:$B,2,FALSE)</f>
        <v>2460</v>
      </c>
      <c r="G3595" s="55">
        <f>VLOOKUP(Table12[[#This Row],[Name]],M.Rd!$A:$T,20,FALSE)</f>
        <v>65800</v>
      </c>
    </row>
    <row r="3596" spans="1:7" x14ac:dyDescent="0.25">
      <c r="A3596" s="44" t="s">
        <v>619</v>
      </c>
      <c r="B3596" s="49">
        <v>151</v>
      </c>
      <c r="C3596" s="49">
        <v>5</v>
      </c>
      <c r="D3596" s="46">
        <v>5920</v>
      </c>
      <c r="E3596" s="55">
        <f>VLOOKUP(Table12[[#This Row],[Name]],M.Rd!$A:$T,MATCH(Table12[[#This Row],[L.eff]],M.Rd!$C$2:$S$2)+2,FALSE)</f>
        <v>1140</v>
      </c>
      <c r="F3596" s="55">
        <f>VLOOKUP(Table12[[#This Row],[Name]],V.Rd!$A:$B,2,FALSE)</f>
        <v>2460</v>
      </c>
      <c r="G3596" s="55">
        <f>VLOOKUP(Table12[[#This Row],[Name]],M.Rd!$A:$T,20,FALSE)</f>
        <v>65800</v>
      </c>
    </row>
    <row r="3597" spans="1:7" x14ac:dyDescent="0.25">
      <c r="A3597" s="44" t="s">
        <v>619</v>
      </c>
      <c r="B3597" s="49">
        <v>151</v>
      </c>
      <c r="C3597" s="49">
        <v>6</v>
      </c>
      <c r="D3597" s="46">
        <v>5700</v>
      </c>
      <c r="E3597" s="55">
        <f>VLOOKUP(Table12[[#This Row],[Name]],M.Rd!$A:$T,MATCH(Table12[[#This Row],[L.eff]],M.Rd!$C$2:$S$2)+2,FALSE)</f>
        <v>1140</v>
      </c>
      <c r="F3597" s="55">
        <f>VLOOKUP(Table12[[#This Row],[Name]],V.Rd!$A:$B,2,FALSE)</f>
        <v>2460</v>
      </c>
      <c r="G3597" s="55">
        <f>VLOOKUP(Table12[[#This Row],[Name]],M.Rd!$A:$T,20,FALSE)</f>
        <v>65800</v>
      </c>
    </row>
    <row r="3598" spans="1:7" x14ac:dyDescent="0.25">
      <c r="A3598" s="44" t="s">
        <v>619</v>
      </c>
      <c r="B3598" s="49">
        <v>151</v>
      </c>
      <c r="C3598" s="49">
        <v>7</v>
      </c>
      <c r="D3598" s="46">
        <v>5410</v>
      </c>
      <c r="E3598" s="55">
        <f>VLOOKUP(Table12[[#This Row],[Name]],M.Rd!$A:$T,MATCH(Table12[[#This Row],[L.eff]],M.Rd!$C$2:$S$2)+2,FALSE)</f>
        <v>1140</v>
      </c>
      <c r="F3598" s="55">
        <f>VLOOKUP(Table12[[#This Row],[Name]],V.Rd!$A:$B,2,FALSE)</f>
        <v>2460</v>
      </c>
      <c r="G3598" s="55">
        <f>VLOOKUP(Table12[[#This Row],[Name]],M.Rd!$A:$T,20,FALSE)</f>
        <v>65800</v>
      </c>
    </row>
    <row r="3599" spans="1:7" x14ac:dyDescent="0.25">
      <c r="A3599" s="44" t="s">
        <v>619</v>
      </c>
      <c r="B3599" s="49">
        <v>151</v>
      </c>
      <c r="C3599" s="49">
        <v>8</v>
      </c>
      <c r="D3599" s="46">
        <v>5060</v>
      </c>
      <c r="E3599" s="55">
        <f>VLOOKUP(Table12[[#This Row],[Name]],M.Rd!$A:$T,MATCH(Table12[[#This Row],[L.eff]],M.Rd!$C$2:$S$2)+2,FALSE)</f>
        <v>1140</v>
      </c>
      <c r="F3599" s="55">
        <f>VLOOKUP(Table12[[#This Row],[Name]],V.Rd!$A:$B,2,FALSE)</f>
        <v>2460</v>
      </c>
      <c r="G3599" s="55">
        <f>VLOOKUP(Table12[[#This Row],[Name]],M.Rd!$A:$T,20,FALSE)</f>
        <v>65800</v>
      </c>
    </row>
    <row r="3600" spans="1:7" x14ac:dyDescent="0.25">
      <c r="A3600" s="44" t="s">
        <v>619</v>
      </c>
      <c r="B3600" s="49">
        <v>151</v>
      </c>
      <c r="C3600" s="49">
        <v>9</v>
      </c>
      <c r="D3600" s="46">
        <v>4650</v>
      </c>
      <c r="E3600" s="55">
        <f>VLOOKUP(Table12[[#This Row],[Name]],M.Rd!$A:$T,MATCH(Table12[[#This Row],[L.eff]],M.Rd!$C$2:$S$2)+2,FALSE)</f>
        <v>1140</v>
      </c>
      <c r="F3600" s="55">
        <f>VLOOKUP(Table12[[#This Row],[Name]],V.Rd!$A:$B,2,FALSE)</f>
        <v>2460</v>
      </c>
      <c r="G3600" s="55">
        <f>VLOOKUP(Table12[[#This Row],[Name]],M.Rd!$A:$T,20,FALSE)</f>
        <v>65800</v>
      </c>
    </row>
    <row r="3601" spans="1:7" x14ac:dyDescent="0.25">
      <c r="A3601" s="44" t="s">
        <v>619</v>
      </c>
      <c r="B3601" s="49">
        <v>151</v>
      </c>
      <c r="C3601" s="49">
        <v>10</v>
      </c>
      <c r="D3601" s="46">
        <v>4200</v>
      </c>
      <c r="E3601" s="55">
        <f>VLOOKUP(Table12[[#This Row],[Name]],M.Rd!$A:$T,MATCH(Table12[[#This Row],[L.eff]],M.Rd!$C$2:$S$2)+2,FALSE)</f>
        <v>1140</v>
      </c>
      <c r="F3601" s="55">
        <f>VLOOKUP(Table12[[#This Row],[Name]],V.Rd!$A:$B,2,FALSE)</f>
        <v>2460</v>
      </c>
      <c r="G3601" s="55">
        <f>VLOOKUP(Table12[[#This Row],[Name]],M.Rd!$A:$T,20,FALSE)</f>
        <v>65800</v>
      </c>
    </row>
    <row r="3602" spans="1:7" x14ac:dyDescent="0.25">
      <c r="A3602" s="44" t="s">
        <v>619</v>
      </c>
      <c r="B3602" s="49">
        <v>151</v>
      </c>
      <c r="C3602" s="49">
        <v>11</v>
      </c>
      <c r="D3602" s="46">
        <v>3750</v>
      </c>
      <c r="E3602" s="55">
        <f>VLOOKUP(Table12[[#This Row],[Name]],M.Rd!$A:$T,MATCH(Table12[[#This Row],[L.eff]],M.Rd!$C$2:$S$2)+2,FALSE)</f>
        <v>1140</v>
      </c>
      <c r="F3602" s="55">
        <f>VLOOKUP(Table12[[#This Row],[Name]],V.Rd!$A:$B,2,FALSE)</f>
        <v>2460</v>
      </c>
      <c r="G3602" s="55">
        <f>VLOOKUP(Table12[[#This Row],[Name]],M.Rd!$A:$T,20,FALSE)</f>
        <v>65800</v>
      </c>
    </row>
    <row r="3603" spans="1:7" x14ac:dyDescent="0.25">
      <c r="A3603" s="44" t="s">
        <v>619</v>
      </c>
      <c r="B3603" s="49">
        <v>151</v>
      </c>
      <c r="C3603" s="49">
        <v>12</v>
      </c>
      <c r="D3603" s="46">
        <v>3330</v>
      </c>
      <c r="E3603" s="55">
        <f>VLOOKUP(Table12[[#This Row],[Name]],M.Rd!$A:$T,MATCH(Table12[[#This Row],[L.eff]],M.Rd!$C$2:$S$2)+2,FALSE)</f>
        <v>1140</v>
      </c>
      <c r="F3603" s="55">
        <f>VLOOKUP(Table12[[#This Row],[Name]],V.Rd!$A:$B,2,FALSE)</f>
        <v>2460</v>
      </c>
      <c r="G3603" s="55">
        <f>VLOOKUP(Table12[[#This Row],[Name]],M.Rd!$A:$T,20,FALSE)</f>
        <v>65800</v>
      </c>
    </row>
    <row r="3604" spans="1:7" x14ac:dyDescent="0.25">
      <c r="A3604" s="44" t="s">
        <v>619</v>
      </c>
      <c r="B3604" s="49">
        <v>151</v>
      </c>
      <c r="C3604" s="49">
        <v>13</v>
      </c>
      <c r="D3604" s="46">
        <v>2940</v>
      </c>
      <c r="E3604" s="55">
        <f>VLOOKUP(Table12[[#This Row],[Name]],M.Rd!$A:$T,MATCH(Table12[[#This Row],[L.eff]],M.Rd!$C$2:$S$2)+2,FALSE)</f>
        <v>1140</v>
      </c>
      <c r="F3604" s="55">
        <f>VLOOKUP(Table12[[#This Row],[Name]],V.Rd!$A:$B,2,FALSE)</f>
        <v>2460</v>
      </c>
      <c r="G3604" s="55">
        <f>VLOOKUP(Table12[[#This Row],[Name]],M.Rd!$A:$T,20,FALSE)</f>
        <v>65800</v>
      </c>
    </row>
    <row r="3605" spans="1:7" x14ac:dyDescent="0.25">
      <c r="A3605" s="44" t="s">
        <v>619</v>
      </c>
      <c r="B3605" s="49">
        <v>151</v>
      </c>
      <c r="C3605" s="49">
        <v>14</v>
      </c>
      <c r="D3605" s="46">
        <v>2610</v>
      </c>
      <c r="E3605" s="55">
        <f>VLOOKUP(Table12[[#This Row],[Name]],M.Rd!$A:$T,MATCH(Table12[[#This Row],[L.eff]],M.Rd!$C$2:$S$2)+2,FALSE)</f>
        <v>1140</v>
      </c>
      <c r="F3605" s="55">
        <f>VLOOKUP(Table12[[#This Row],[Name]],V.Rd!$A:$B,2,FALSE)</f>
        <v>2460</v>
      </c>
      <c r="G3605" s="55">
        <f>VLOOKUP(Table12[[#This Row],[Name]],M.Rd!$A:$T,20,FALSE)</f>
        <v>65800</v>
      </c>
    </row>
    <row r="3606" spans="1:7" x14ac:dyDescent="0.25">
      <c r="A3606" s="43" t="s">
        <v>590</v>
      </c>
      <c r="B3606" s="48">
        <v>191</v>
      </c>
      <c r="C3606" s="48">
        <v>1</v>
      </c>
      <c r="D3606" s="47">
        <v>8630</v>
      </c>
      <c r="E3606" s="55">
        <f>VLOOKUP(Table12[[#This Row],[Name]],M.Rd!$A:$T,MATCH(Table12[[#This Row],[L.eff]],M.Rd!$C$2:$S$2)+2,FALSE)</f>
        <v>1420</v>
      </c>
      <c r="F3606" s="55">
        <f>VLOOKUP(Table12[[#This Row],[Name]],V.Rd!$A:$B,2,FALSE)</f>
        <v>3110</v>
      </c>
      <c r="G3606" s="55">
        <f>VLOOKUP(Table12[[#This Row],[Name]],M.Rd!$A:$T,20,FALSE)</f>
        <v>81800</v>
      </c>
    </row>
    <row r="3607" spans="1:7" x14ac:dyDescent="0.25">
      <c r="A3607" s="44" t="s">
        <v>590</v>
      </c>
      <c r="B3607" s="49">
        <v>191</v>
      </c>
      <c r="C3607" s="49">
        <v>1.5</v>
      </c>
      <c r="D3607" s="46">
        <v>8630</v>
      </c>
      <c r="E3607" s="55">
        <f>VLOOKUP(Table12[[#This Row],[Name]],M.Rd!$A:$T,MATCH(Table12[[#This Row],[L.eff]],M.Rd!$C$2:$S$2)+2,FALSE)</f>
        <v>1420</v>
      </c>
      <c r="F3607" s="55">
        <f>VLOOKUP(Table12[[#This Row],[Name]],V.Rd!$A:$B,2,FALSE)</f>
        <v>3110</v>
      </c>
      <c r="G3607" s="55">
        <f>VLOOKUP(Table12[[#This Row],[Name]],M.Rd!$A:$T,20,FALSE)</f>
        <v>81800</v>
      </c>
    </row>
    <row r="3608" spans="1:7" x14ac:dyDescent="0.25">
      <c r="A3608" s="44" t="s">
        <v>590</v>
      </c>
      <c r="B3608" s="49">
        <v>191</v>
      </c>
      <c r="C3608" s="49">
        <v>2</v>
      </c>
      <c r="D3608" s="46">
        <v>8600</v>
      </c>
      <c r="E3608" s="55">
        <f>VLOOKUP(Table12[[#This Row],[Name]],M.Rd!$A:$T,MATCH(Table12[[#This Row],[L.eff]],M.Rd!$C$2:$S$2)+2,FALSE)</f>
        <v>1420</v>
      </c>
      <c r="F3608" s="55">
        <f>VLOOKUP(Table12[[#This Row],[Name]],V.Rd!$A:$B,2,FALSE)</f>
        <v>3110</v>
      </c>
      <c r="G3608" s="55">
        <f>VLOOKUP(Table12[[#This Row],[Name]],M.Rd!$A:$T,20,FALSE)</f>
        <v>81800</v>
      </c>
    </row>
    <row r="3609" spans="1:7" x14ac:dyDescent="0.25">
      <c r="A3609" s="44" t="s">
        <v>590</v>
      </c>
      <c r="B3609" s="49">
        <v>191</v>
      </c>
      <c r="C3609" s="49">
        <v>2.5</v>
      </c>
      <c r="D3609" s="46">
        <v>8500</v>
      </c>
      <c r="E3609" s="55">
        <f>VLOOKUP(Table12[[#This Row],[Name]],M.Rd!$A:$T,MATCH(Table12[[#This Row],[L.eff]],M.Rd!$C$2:$S$2)+2,FALSE)</f>
        <v>1420</v>
      </c>
      <c r="F3609" s="55">
        <f>VLOOKUP(Table12[[#This Row],[Name]],V.Rd!$A:$B,2,FALSE)</f>
        <v>3110</v>
      </c>
      <c r="G3609" s="55">
        <f>VLOOKUP(Table12[[#This Row],[Name]],M.Rd!$A:$T,20,FALSE)</f>
        <v>81800</v>
      </c>
    </row>
    <row r="3610" spans="1:7" x14ac:dyDescent="0.25">
      <c r="A3610" s="44" t="s">
        <v>590</v>
      </c>
      <c r="B3610" s="49">
        <v>191</v>
      </c>
      <c r="C3610" s="49">
        <v>3</v>
      </c>
      <c r="D3610" s="46">
        <v>8390</v>
      </c>
      <c r="E3610" s="55">
        <f>VLOOKUP(Table12[[#This Row],[Name]],M.Rd!$A:$T,MATCH(Table12[[#This Row],[L.eff]],M.Rd!$C$2:$S$2)+2,FALSE)</f>
        <v>1420</v>
      </c>
      <c r="F3610" s="55">
        <f>VLOOKUP(Table12[[#This Row],[Name]],V.Rd!$A:$B,2,FALSE)</f>
        <v>3110</v>
      </c>
      <c r="G3610" s="55">
        <f>VLOOKUP(Table12[[#This Row],[Name]],M.Rd!$A:$T,20,FALSE)</f>
        <v>81800</v>
      </c>
    </row>
    <row r="3611" spans="1:7" x14ac:dyDescent="0.25">
      <c r="A3611" s="44" t="s">
        <v>590</v>
      </c>
      <c r="B3611" s="49">
        <v>191</v>
      </c>
      <c r="C3611" s="49">
        <v>3.5</v>
      </c>
      <c r="D3611" s="46">
        <v>8280</v>
      </c>
      <c r="E3611" s="55">
        <f>VLOOKUP(Table12[[#This Row],[Name]],M.Rd!$A:$T,MATCH(Table12[[#This Row],[L.eff]],M.Rd!$C$2:$S$2)+2,FALSE)</f>
        <v>1420</v>
      </c>
      <c r="F3611" s="55">
        <f>VLOOKUP(Table12[[#This Row],[Name]],V.Rd!$A:$B,2,FALSE)</f>
        <v>3110</v>
      </c>
      <c r="G3611" s="55">
        <f>VLOOKUP(Table12[[#This Row],[Name]],M.Rd!$A:$T,20,FALSE)</f>
        <v>81800</v>
      </c>
    </row>
    <row r="3612" spans="1:7" x14ac:dyDescent="0.25">
      <c r="A3612" s="44" t="s">
        <v>590</v>
      </c>
      <c r="B3612" s="49">
        <v>191</v>
      </c>
      <c r="C3612" s="49">
        <v>4</v>
      </c>
      <c r="D3612" s="46">
        <v>8160</v>
      </c>
      <c r="E3612" s="55">
        <f>VLOOKUP(Table12[[#This Row],[Name]],M.Rd!$A:$T,MATCH(Table12[[#This Row],[L.eff]],M.Rd!$C$2:$S$2)+2,FALSE)</f>
        <v>1420</v>
      </c>
      <c r="F3612" s="55">
        <f>VLOOKUP(Table12[[#This Row],[Name]],V.Rd!$A:$B,2,FALSE)</f>
        <v>3110</v>
      </c>
      <c r="G3612" s="55">
        <f>VLOOKUP(Table12[[#This Row],[Name]],M.Rd!$A:$T,20,FALSE)</f>
        <v>81800</v>
      </c>
    </row>
    <row r="3613" spans="1:7" x14ac:dyDescent="0.25">
      <c r="A3613" s="44" t="s">
        <v>590</v>
      </c>
      <c r="B3613" s="49">
        <v>191</v>
      </c>
      <c r="C3613" s="49">
        <v>5</v>
      </c>
      <c r="D3613" s="46">
        <v>7880</v>
      </c>
      <c r="E3613" s="55">
        <f>VLOOKUP(Table12[[#This Row],[Name]],M.Rd!$A:$T,MATCH(Table12[[#This Row],[L.eff]],M.Rd!$C$2:$S$2)+2,FALSE)</f>
        <v>1420</v>
      </c>
      <c r="F3613" s="55">
        <f>VLOOKUP(Table12[[#This Row],[Name]],V.Rd!$A:$B,2,FALSE)</f>
        <v>3110</v>
      </c>
      <c r="G3613" s="55">
        <f>VLOOKUP(Table12[[#This Row],[Name]],M.Rd!$A:$T,20,FALSE)</f>
        <v>81800</v>
      </c>
    </row>
    <row r="3614" spans="1:7" x14ac:dyDescent="0.25">
      <c r="A3614" s="44" t="s">
        <v>590</v>
      </c>
      <c r="B3614" s="49">
        <v>191</v>
      </c>
      <c r="C3614" s="49">
        <v>6</v>
      </c>
      <c r="D3614" s="46">
        <v>7550</v>
      </c>
      <c r="E3614" s="55">
        <f>VLOOKUP(Table12[[#This Row],[Name]],M.Rd!$A:$T,MATCH(Table12[[#This Row],[L.eff]],M.Rd!$C$2:$S$2)+2,FALSE)</f>
        <v>1420</v>
      </c>
      <c r="F3614" s="55">
        <f>VLOOKUP(Table12[[#This Row],[Name]],V.Rd!$A:$B,2,FALSE)</f>
        <v>3110</v>
      </c>
      <c r="G3614" s="55">
        <f>VLOOKUP(Table12[[#This Row],[Name]],M.Rd!$A:$T,20,FALSE)</f>
        <v>81800</v>
      </c>
    </row>
    <row r="3615" spans="1:7" x14ac:dyDescent="0.25">
      <c r="A3615" s="44" t="s">
        <v>590</v>
      </c>
      <c r="B3615" s="49">
        <v>191</v>
      </c>
      <c r="C3615" s="49">
        <v>7</v>
      </c>
      <c r="D3615" s="46">
        <v>7120</v>
      </c>
      <c r="E3615" s="55">
        <f>VLOOKUP(Table12[[#This Row],[Name]],M.Rd!$A:$T,MATCH(Table12[[#This Row],[L.eff]],M.Rd!$C$2:$S$2)+2,FALSE)</f>
        <v>1420</v>
      </c>
      <c r="F3615" s="55">
        <f>VLOOKUP(Table12[[#This Row],[Name]],V.Rd!$A:$B,2,FALSE)</f>
        <v>3110</v>
      </c>
      <c r="G3615" s="55">
        <f>VLOOKUP(Table12[[#This Row],[Name]],M.Rd!$A:$T,20,FALSE)</f>
        <v>81800</v>
      </c>
    </row>
    <row r="3616" spans="1:7" x14ac:dyDescent="0.25">
      <c r="A3616" s="44" t="s">
        <v>590</v>
      </c>
      <c r="B3616" s="49">
        <v>191</v>
      </c>
      <c r="C3616" s="49">
        <v>8</v>
      </c>
      <c r="D3616" s="46">
        <v>6600</v>
      </c>
      <c r="E3616" s="55">
        <f>VLOOKUP(Table12[[#This Row],[Name]],M.Rd!$A:$T,MATCH(Table12[[#This Row],[L.eff]],M.Rd!$C$2:$S$2)+2,FALSE)</f>
        <v>1420</v>
      </c>
      <c r="F3616" s="55">
        <f>VLOOKUP(Table12[[#This Row],[Name]],V.Rd!$A:$B,2,FALSE)</f>
        <v>3110</v>
      </c>
      <c r="G3616" s="55">
        <f>VLOOKUP(Table12[[#This Row],[Name]],M.Rd!$A:$T,20,FALSE)</f>
        <v>81800</v>
      </c>
    </row>
    <row r="3617" spans="1:7" x14ac:dyDescent="0.25">
      <c r="A3617" s="44" t="s">
        <v>590</v>
      </c>
      <c r="B3617" s="49">
        <v>191</v>
      </c>
      <c r="C3617" s="49">
        <v>9</v>
      </c>
      <c r="D3617" s="46">
        <v>6000</v>
      </c>
      <c r="E3617" s="55">
        <f>VLOOKUP(Table12[[#This Row],[Name]],M.Rd!$A:$T,MATCH(Table12[[#This Row],[L.eff]],M.Rd!$C$2:$S$2)+2,FALSE)</f>
        <v>1420</v>
      </c>
      <c r="F3617" s="55">
        <f>VLOOKUP(Table12[[#This Row],[Name]],V.Rd!$A:$B,2,FALSE)</f>
        <v>3110</v>
      </c>
      <c r="G3617" s="55">
        <f>VLOOKUP(Table12[[#This Row],[Name]],M.Rd!$A:$T,20,FALSE)</f>
        <v>81800</v>
      </c>
    </row>
    <row r="3618" spans="1:7" x14ac:dyDescent="0.25">
      <c r="A3618" s="44" t="s">
        <v>590</v>
      </c>
      <c r="B3618" s="49">
        <v>191</v>
      </c>
      <c r="C3618" s="49">
        <v>10</v>
      </c>
      <c r="D3618" s="46">
        <v>5360</v>
      </c>
      <c r="E3618" s="55">
        <f>VLOOKUP(Table12[[#This Row],[Name]],M.Rd!$A:$T,MATCH(Table12[[#This Row],[L.eff]],M.Rd!$C$2:$S$2)+2,FALSE)</f>
        <v>1420</v>
      </c>
      <c r="F3618" s="55">
        <f>VLOOKUP(Table12[[#This Row],[Name]],V.Rd!$A:$B,2,FALSE)</f>
        <v>3110</v>
      </c>
      <c r="G3618" s="55">
        <f>VLOOKUP(Table12[[#This Row],[Name]],M.Rd!$A:$T,20,FALSE)</f>
        <v>81800</v>
      </c>
    </row>
    <row r="3619" spans="1:7" x14ac:dyDescent="0.25">
      <c r="A3619" s="44" t="s">
        <v>590</v>
      </c>
      <c r="B3619" s="49">
        <v>191</v>
      </c>
      <c r="C3619" s="49">
        <v>11</v>
      </c>
      <c r="D3619" s="46">
        <v>4740</v>
      </c>
      <c r="E3619" s="55">
        <f>VLOOKUP(Table12[[#This Row],[Name]],M.Rd!$A:$T,MATCH(Table12[[#This Row],[L.eff]],M.Rd!$C$2:$S$2)+2,FALSE)</f>
        <v>1420</v>
      </c>
      <c r="F3619" s="55">
        <f>VLOOKUP(Table12[[#This Row],[Name]],V.Rd!$A:$B,2,FALSE)</f>
        <v>3110</v>
      </c>
      <c r="G3619" s="55">
        <f>VLOOKUP(Table12[[#This Row],[Name]],M.Rd!$A:$T,20,FALSE)</f>
        <v>81800</v>
      </c>
    </row>
    <row r="3620" spans="1:7" x14ac:dyDescent="0.25">
      <c r="A3620" s="44" t="s">
        <v>590</v>
      </c>
      <c r="B3620" s="49">
        <v>191</v>
      </c>
      <c r="C3620" s="49">
        <v>12</v>
      </c>
      <c r="D3620" s="46">
        <v>4170</v>
      </c>
      <c r="E3620" s="55">
        <f>VLOOKUP(Table12[[#This Row],[Name]],M.Rd!$A:$T,MATCH(Table12[[#This Row],[L.eff]],M.Rd!$C$2:$S$2)+2,FALSE)</f>
        <v>1420</v>
      </c>
      <c r="F3620" s="55">
        <f>VLOOKUP(Table12[[#This Row],[Name]],V.Rd!$A:$B,2,FALSE)</f>
        <v>3110</v>
      </c>
      <c r="G3620" s="55">
        <f>VLOOKUP(Table12[[#This Row],[Name]],M.Rd!$A:$T,20,FALSE)</f>
        <v>81800</v>
      </c>
    </row>
    <row r="3621" spans="1:7" x14ac:dyDescent="0.25">
      <c r="A3621" s="44" t="s">
        <v>590</v>
      </c>
      <c r="B3621" s="49">
        <v>191</v>
      </c>
      <c r="C3621" s="49">
        <v>13</v>
      </c>
      <c r="D3621" s="46">
        <v>3680</v>
      </c>
      <c r="E3621" s="55">
        <f>VLOOKUP(Table12[[#This Row],[Name]],M.Rd!$A:$T,MATCH(Table12[[#This Row],[L.eff]],M.Rd!$C$2:$S$2)+2,FALSE)</f>
        <v>1420</v>
      </c>
      <c r="F3621" s="55">
        <f>VLOOKUP(Table12[[#This Row],[Name]],V.Rd!$A:$B,2,FALSE)</f>
        <v>3110</v>
      </c>
      <c r="G3621" s="55">
        <f>VLOOKUP(Table12[[#This Row],[Name]],M.Rd!$A:$T,20,FALSE)</f>
        <v>81800</v>
      </c>
    </row>
    <row r="3622" spans="1:7" x14ac:dyDescent="0.25">
      <c r="A3622" s="44" t="s">
        <v>590</v>
      </c>
      <c r="B3622" s="49">
        <v>191</v>
      </c>
      <c r="C3622" s="49">
        <v>14</v>
      </c>
      <c r="D3622" s="46">
        <v>3250</v>
      </c>
      <c r="E3622" s="55">
        <f>VLOOKUP(Table12[[#This Row],[Name]],M.Rd!$A:$T,MATCH(Table12[[#This Row],[L.eff]],M.Rd!$C$2:$S$2)+2,FALSE)</f>
        <v>1420</v>
      </c>
      <c r="F3622" s="55">
        <f>VLOOKUP(Table12[[#This Row],[Name]],V.Rd!$A:$B,2,FALSE)</f>
        <v>3110</v>
      </c>
      <c r="G3622" s="55">
        <f>VLOOKUP(Table12[[#This Row],[Name]],M.Rd!$A:$T,20,FALSE)</f>
        <v>81800</v>
      </c>
    </row>
    <row r="3623" spans="1:7" x14ac:dyDescent="0.25">
      <c r="A3623" s="43" t="s">
        <v>617</v>
      </c>
      <c r="B3623" s="48">
        <v>97.9</v>
      </c>
      <c r="C3623" s="48">
        <v>1</v>
      </c>
      <c r="D3623" s="47">
        <v>3390</v>
      </c>
      <c r="E3623" s="55">
        <f>VLOOKUP(Table12[[#This Row],[Name]],M.Rd!$A:$T,MATCH(Table12[[#This Row],[L.eff]],M.Rd!$C$2:$S$2)+2,FALSE)</f>
        <v>604</v>
      </c>
      <c r="F3623" s="55">
        <f>VLOOKUP(Table12[[#This Row],[Name]],V.Rd!$A:$B,2,FALSE)</f>
        <v>1600</v>
      </c>
      <c r="G3623" s="55">
        <f>VLOOKUP(Table12[[#This Row],[Name]],M.Rd!$A:$T,20,FALSE)</f>
        <v>43700</v>
      </c>
    </row>
    <row r="3624" spans="1:7" x14ac:dyDescent="0.25">
      <c r="A3624" s="44" t="s">
        <v>617</v>
      </c>
      <c r="B3624" s="49">
        <v>97.9</v>
      </c>
      <c r="C3624" s="49">
        <v>1.5</v>
      </c>
      <c r="D3624" s="46">
        <v>3390</v>
      </c>
      <c r="E3624" s="55">
        <f>VLOOKUP(Table12[[#This Row],[Name]],M.Rd!$A:$T,MATCH(Table12[[#This Row],[L.eff]],M.Rd!$C$2:$S$2)+2,FALSE)</f>
        <v>604</v>
      </c>
      <c r="F3624" s="55">
        <f>VLOOKUP(Table12[[#This Row],[Name]],V.Rd!$A:$B,2,FALSE)</f>
        <v>1600</v>
      </c>
      <c r="G3624" s="55">
        <f>VLOOKUP(Table12[[#This Row],[Name]],M.Rd!$A:$T,20,FALSE)</f>
        <v>43700</v>
      </c>
    </row>
    <row r="3625" spans="1:7" x14ac:dyDescent="0.25">
      <c r="A3625" s="44" t="s">
        <v>617</v>
      </c>
      <c r="B3625" s="49">
        <v>97.9</v>
      </c>
      <c r="C3625" s="49">
        <v>2</v>
      </c>
      <c r="D3625" s="46">
        <v>3390</v>
      </c>
      <c r="E3625" s="55">
        <f>VLOOKUP(Table12[[#This Row],[Name]],M.Rd!$A:$T,MATCH(Table12[[#This Row],[L.eff]],M.Rd!$C$2:$S$2)+2,FALSE)</f>
        <v>604</v>
      </c>
      <c r="F3625" s="55">
        <f>VLOOKUP(Table12[[#This Row],[Name]],V.Rd!$A:$B,2,FALSE)</f>
        <v>1600</v>
      </c>
      <c r="G3625" s="55">
        <f>VLOOKUP(Table12[[#This Row],[Name]],M.Rd!$A:$T,20,FALSE)</f>
        <v>43700</v>
      </c>
    </row>
    <row r="3626" spans="1:7" x14ac:dyDescent="0.25">
      <c r="A3626" s="44" t="s">
        <v>617</v>
      </c>
      <c r="B3626" s="49">
        <v>97.9</v>
      </c>
      <c r="C3626" s="49">
        <v>2.5</v>
      </c>
      <c r="D3626" s="46">
        <v>3370</v>
      </c>
      <c r="E3626" s="55">
        <f>VLOOKUP(Table12[[#This Row],[Name]],M.Rd!$A:$T,MATCH(Table12[[#This Row],[L.eff]],M.Rd!$C$2:$S$2)+2,FALSE)</f>
        <v>604</v>
      </c>
      <c r="F3626" s="55">
        <f>VLOOKUP(Table12[[#This Row],[Name]],V.Rd!$A:$B,2,FALSE)</f>
        <v>1600</v>
      </c>
      <c r="G3626" s="55">
        <f>VLOOKUP(Table12[[#This Row],[Name]],M.Rd!$A:$T,20,FALSE)</f>
        <v>43700</v>
      </c>
    </row>
    <row r="3627" spans="1:7" x14ac:dyDescent="0.25">
      <c r="A3627" s="44" t="s">
        <v>617</v>
      </c>
      <c r="B3627" s="49">
        <v>97.9</v>
      </c>
      <c r="C3627" s="49">
        <v>3</v>
      </c>
      <c r="D3627" s="46">
        <v>3330</v>
      </c>
      <c r="E3627" s="55">
        <f>VLOOKUP(Table12[[#This Row],[Name]],M.Rd!$A:$T,MATCH(Table12[[#This Row],[L.eff]],M.Rd!$C$2:$S$2)+2,FALSE)</f>
        <v>604</v>
      </c>
      <c r="F3627" s="55">
        <f>VLOOKUP(Table12[[#This Row],[Name]],V.Rd!$A:$B,2,FALSE)</f>
        <v>1600</v>
      </c>
      <c r="G3627" s="55">
        <f>VLOOKUP(Table12[[#This Row],[Name]],M.Rd!$A:$T,20,FALSE)</f>
        <v>43700</v>
      </c>
    </row>
    <row r="3628" spans="1:7" x14ac:dyDescent="0.25">
      <c r="A3628" s="44" t="s">
        <v>617</v>
      </c>
      <c r="B3628" s="49">
        <v>97.9</v>
      </c>
      <c r="C3628" s="49">
        <v>3.5</v>
      </c>
      <c r="D3628" s="46">
        <v>3300</v>
      </c>
      <c r="E3628" s="55">
        <f>VLOOKUP(Table12[[#This Row],[Name]],M.Rd!$A:$T,MATCH(Table12[[#This Row],[L.eff]],M.Rd!$C$2:$S$2)+2,FALSE)</f>
        <v>604</v>
      </c>
      <c r="F3628" s="55">
        <f>VLOOKUP(Table12[[#This Row],[Name]],V.Rd!$A:$B,2,FALSE)</f>
        <v>1600</v>
      </c>
      <c r="G3628" s="55">
        <f>VLOOKUP(Table12[[#This Row],[Name]],M.Rd!$A:$T,20,FALSE)</f>
        <v>43700</v>
      </c>
    </row>
    <row r="3629" spans="1:7" x14ac:dyDescent="0.25">
      <c r="A3629" s="44" t="s">
        <v>617</v>
      </c>
      <c r="B3629" s="49">
        <v>97.9</v>
      </c>
      <c r="C3629" s="49">
        <v>4</v>
      </c>
      <c r="D3629" s="46">
        <v>3260</v>
      </c>
      <c r="E3629" s="55">
        <f>VLOOKUP(Table12[[#This Row],[Name]],M.Rd!$A:$T,MATCH(Table12[[#This Row],[L.eff]],M.Rd!$C$2:$S$2)+2,FALSE)</f>
        <v>604</v>
      </c>
      <c r="F3629" s="55">
        <f>VLOOKUP(Table12[[#This Row],[Name]],V.Rd!$A:$B,2,FALSE)</f>
        <v>1600</v>
      </c>
      <c r="G3629" s="55">
        <f>VLOOKUP(Table12[[#This Row],[Name]],M.Rd!$A:$T,20,FALSE)</f>
        <v>43700</v>
      </c>
    </row>
    <row r="3630" spans="1:7" x14ac:dyDescent="0.25">
      <c r="A3630" s="44" t="s">
        <v>617</v>
      </c>
      <c r="B3630" s="49">
        <v>97.9</v>
      </c>
      <c r="C3630" s="49">
        <v>5</v>
      </c>
      <c r="D3630" s="46">
        <v>3180</v>
      </c>
      <c r="E3630" s="55">
        <f>VLOOKUP(Table12[[#This Row],[Name]],M.Rd!$A:$T,MATCH(Table12[[#This Row],[L.eff]],M.Rd!$C$2:$S$2)+2,FALSE)</f>
        <v>604</v>
      </c>
      <c r="F3630" s="55">
        <f>VLOOKUP(Table12[[#This Row],[Name]],V.Rd!$A:$B,2,FALSE)</f>
        <v>1600</v>
      </c>
      <c r="G3630" s="55">
        <f>VLOOKUP(Table12[[#This Row],[Name]],M.Rd!$A:$T,20,FALSE)</f>
        <v>43700</v>
      </c>
    </row>
    <row r="3631" spans="1:7" x14ac:dyDescent="0.25">
      <c r="A3631" s="44" t="s">
        <v>617</v>
      </c>
      <c r="B3631" s="49">
        <v>97.9</v>
      </c>
      <c r="C3631" s="49">
        <v>6</v>
      </c>
      <c r="D3631" s="46">
        <v>3080</v>
      </c>
      <c r="E3631" s="55">
        <f>VLOOKUP(Table12[[#This Row],[Name]],M.Rd!$A:$T,MATCH(Table12[[#This Row],[L.eff]],M.Rd!$C$2:$S$2)+2,FALSE)</f>
        <v>604</v>
      </c>
      <c r="F3631" s="55">
        <f>VLOOKUP(Table12[[#This Row],[Name]],V.Rd!$A:$B,2,FALSE)</f>
        <v>1600</v>
      </c>
      <c r="G3631" s="55">
        <f>VLOOKUP(Table12[[#This Row],[Name]],M.Rd!$A:$T,20,FALSE)</f>
        <v>43700</v>
      </c>
    </row>
    <row r="3632" spans="1:7" x14ac:dyDescent="0.25">
      <c r="A3632" s="44" t="s">
        <v>617</v>
      </c>
      <c r="B3632" s="49">
        <v>97.9</v>
      </c>
      <c r="C3632" s="49">
        <v>7</v>
      </c>
      <c r="D3632" s="46">
        <v>2970</v>
      </c>
      <c r="E3632" s="55">
        <f>VLOOKUP(Table12[[#This Row],[Name]],M.Rd!$A:$T,MATCH(Table12[[#This Row],[L.eff]],M.Rd!$C$2:$S$2)+2,FALSE)</f>
        <v>604</v>
      </c>
      <c r="F3632" s="55">
        <f>VLOOKUP(Table12[[#This Row],[Name]],V.Rd!$A:$B,2,FALSE)</f>
        <v>1600</v>
      </c>
      <c r="G3632" s="55">
        <f>VLOOKUP(Table12[[#This Row],[Name]],M.Rd!$A:$T,20,FALSE)</f>
        <v>43700</v>
      </c>
    </row>
    <row r="3633" spans="1:7" x14ac:dyDescent="0.25">
      <c r="A3633" s="44" t="s">
        <v>617</v>
      </c>
      <c r="B3633" s="49">
        <v>97.9</v>
      </c>
      <c r="C3633" s="49">
        <v>8</v>
      </c>
      <c r="D3633" s="46">
        <v>2830</v>
      </c>
      <c r="E3633" s="55">
        <f>VLOOKUP(Table12[[#This Row],[Name]],M.Rd!$A:$T,MATCH(Table12[[#This Row],[L.eff]],M.Rd!$C$2:$S$2)+2,FALSE)</f>
        <v>604</v>
      </c>
      <c r="F3633" s="55">
        <f>VLOOKUP(Table12[[#This Row],[Name]],V.Rd!$A:$B,2,FALSE)</f>
        <v>1600</v>
      </c>
      <c r="G3633" s="55">
        <f>VLOOKUP(Table12[[#This Row],[Name]],M.Rd!$A:$T,20,FALSE)</f>
        <v>43700</v>
      </c>
    </row>
    <row r="3634" spans="1:7" x14ac:dyDescent="0.25">
      <c r="A3634" s="44" t="s">
        <v>617</v>
      </c>
      <c r="B3634" s="49">
        <v>97.9</v>
      </c>
      <c r="C3634" s="49">
        <v>9</v>
      </c>
      <c r="D3634" s="46">
        <v>2660</v>
      </c>
      <c r="E3634" s="55">
        <f>VLOOKUP(Table12[[#This Row],[Name]],M.Rd!$A:$T,MATCH(Table12[[#This Row],[L.eff]],M.Rd!$C$2:$S$2)+2,FALSE)</f>
        <v>604</v>
      </c>
      <c r="F3634" s="55">
        <f>VLOOKUP(Table12[[#This Row],[Name]],V.Rd!$A:$B,2,FALSE)</f>
        <v>1600</v>
      </c>
      <c r="G3634" s="55">
        <f>VLOOKUP(Table12[[#This Row],[Name]],M.Rd!$A:$T,20,FALSE)</f>
        <v>43700</v>
      </c>
    </row>
    <row r="3635" spans="1:7" x14ac:dyDescent="0.25">
      <c r="A3635" s="44" t="s">
        <v>617</v>
      </c>
      <c r="B3635" s="49">
        <v>97.9</v>
      </c>
      <c r="C3635" s="49">
        <v>10</v>
      </c>
      <c r="D3635" s="46">
        <v>2470</v>
      </c>
      <c r="E3635" s="55">
        <f>VLOOKUP(Table12[[#This Row],[Name]],M.Rd!$A:$T,MATCH(Table12[[#This Row],[L.eff]],M.Rd!$C$2:$S$2)+2,FALSE)</f>
        <v>604</v>
      </c>
      <c r="F3635" s="55">
        <f>VLOOKUP(Table12[[#This Row],[Name]],V.Rd!$A:$B,2,FALSE)</f>
        <v>1600</v>
      </c>
      <c r="G3635" s="55">
        <f>VLOOKUP(Table12[[#This Row],[Name]],M.Rd!$A:$T,20,FALSE)</f>
        <v>43700</v>
      </c>
    </row>
    <row r="3636" spans="1:7" x14ac:dyDescent="0.25">
      <c r="A3636" s="44" t="s">
        <v>617</v>
      </c>
      <c r="B3636" s="49">
        <v>97.9</v>
      </c>
      <c r="C3636" s="49">
        <v>11</v>
      </c>
      <c r="D3636" s="46">
        <v>2260</v>
      </c>
      <c r="E3636" s="55">
        <f>VLOOKUP(Table12[[#This Row],[Name]],M.Rd!$A:$T,MATCH(Table12[[#This Row],[L.eff]],M.Rd!$C$2:$S$2)+2,FALSE)</f>
        <v>604</v>
      </c>
      <c r="F3636" s="55">
        <f>VLOOKUP(Table12[[#This Row],[Name]],V.Rd!$A:$B,2,FALSE)</f>
        <v>1600</v>
      </c>
      <c r="G3636" s="55">
        <f>VLOOKUP(Table12[[#This Row],[Name]],M.Rd!$A:$T,20,FALSE)</f>
        <v>43700</v>
      </c>
    </row>
    <row r="3637" spans="1:7" x14ac:dyDescent="0.25">
      <c r="A3637" s="44" t="s">
        <v>617</v>
      </c>
      <c r="B3637" s="49">
        <v>97.9</v>
      </c>
      <c r="C3637" s="49">
        <v>12</v>
      </c>
      <c r="D3637" s="46">
        <v>2040</v>
      </c>
      <c r="E3637" s="55">
        <f>VLOOKUP(Table12[[#This Row],[Name]],M.Rd!$A:$T,MATCH(Table12[[#This Row],[L.eff]],M.Rd!$C$2:$S$2)+2,FALSE)</f>
        <v>604</v>
      </c>
      <c r="F3637" s="55">
        <f>VLOOKUP(Table12[[#This Row],[Name]],V.Rd!$A:$B,2,FALSE)</f>
        <v>1600</v>
      </c>
      <c r="G3637" s="55">
        <f>VLOOKUP(Table12[[#This Row],[Name]],M.Rd!$A:$T,20,FALSE)</f>
        <v>43700</v>
      </c>
    </row>
    <row r="3638" spans="1:7" x14ac:dyDescent="0.25">
      <c r="A3638" s="44" t="s">
        <v>617</v>
      </c>
      <c r="B3638" s="49">
        <v>97.9</v>
      </c>
      <c r="C3638" s="49">
        <v>13</v>
      </c>
      <c r="D3638" s="46">
        <v>1840</v>
      </c>
      <c r="E3638" s="55">
        <f>VLOOKUP(Table12[[#This Row],[Name]],M.Rd!$A:$T,MATCH(Table12[[#This Row],[L.eff]],M.Rd!$C$2:$S$2)+2,FALSE)</f>
        <v>604</v>
      </c>
      <c r="F3638" s="55">
        <f>VLOOKUP(Table12[[#This Row],[Name]],V.Rd!$A:$B,2,FALSE)</f>
        <v>1600</v>
      </c>
      <c r="G3638" s="55">
        <f>VLOOKUP(Table12[[#This Row],[Name]],M.Rd!$A:$T,20,FALSE)</f>
        <v>43700</v>
      </c>
    </row>
    <row r="3639" spans="1:7" x14ac:dyDescent="0.25">
      <c r="A3639" s="44" t="s">
        <v>617</v>
      </c>
      <c r="B3639" s="49">
        <v>97.9</v>
      </c>
      <c r="C3639" s="49">
        <v>14</v>
      </c>
      <c r="D3639" s="46">
        <v>1650</v>
      </c>
      <c r="E3639" s="55">
        <f>VLOOKUP(Table12[[#This Row],[Name]],M.Rd!$A:$T,MATCH(Table12[[#This Row],[L.eff]],M.Rd!$C$2:$S$2)+2,FALSE)</f>
        <v>604</v>
      </c>
      <c r="F3639" s="55">
        <f>VLOOKUP(Table12[[#This Row],[Name]],V.Rd!$A:$B,2,FALSE)</f>
        <v>1600</v>
      </c>
      <c r="G3639" s="55">
        <f>VLOOKUP(Table12[[#This Row],[Name]],M.Rd!$A:$T,20,FALSE)</f>
        <v>43700</v>
      </c>
    </row>
    <row r="3640" spans="1:7" x14ac:dyDescent="0.25">
      <c r="A3640" s="43" t="s">
        <v>480</v>
      </c>
      <c r="B3640" s="48">
        <v>3.31</v>
      </c>
      <c r="C3640" s="48">
        <v>1</v>
      </c>
      <c r="D3640" s="47">
        <v>87.2</v>
      </c>
      <c r="E3640" s="55">
        <f>VLOOKUP(Table12[[#This Row],[Name]],M.Rd!$A:$T,MATCH(Table12[[#This Row],[L.eff]],M.Rd!$C$2:$S$2)+2,FALSE)</f>
        <v>2.38</v>
      </c>
      <c r="F3640" s="55">
        <f>VLOOKUP(Table12[[#This Row],[Name]],V.Rd!$A:$B,2,FALSE)</f>
        <v>53.9</v>
      </c>
      <c r="G3640" s="55">
        <f>VLOOKUP(Table12[[#This Row],[Name]],M.Rd!$A:$T,20,FALSE)</f>
        <v>13.2</v>
      </c>
    </row>
    <row r="3641" spans="1:7" x14ac:dyDescent="0.25">
      <c r="A3641" s="44" t="s">
        <v>480</v>
      </c>
      <c r="B3641" s="49">
        <v>3.31</v>
      </c>
      <c r="C3641" s="49">
        <v>1.5</v>
      </c>
      <c r="D3641" s="46">
        <v>45.8</v>
      </c>
      <c r="E3641" s="55">
        <f>VLOOKUP(Table12[[#This Row],[Name]],M.Rd!$A:$T,MATCH(Table12[[#This Row],[L.eff]],M.Rd!$C$2:$S$2)+2,FALSE)</f>
        <v>2.38</v>
      </c>
      <c r="F3641" s="55">
        <f>VLOOKUP(Table12[[#This Row],[Name]],V.Rd!$A:$B,2,FALSE)</f>
        <v>53.9</v>
      </c>
      <c r="G3641" s="55">
        <f>VLOOKUP(Table12[[#This Row],[Name]],M.Rd!$A:$T,20,FALSE)</f>
        <v>13.2</v>
      </c>
    </row>
    <row r="3642" spans="1:7" x14ac:dyDescent="0.25">
      <c r="A3642" s="44" t="s">
        <v>480</v>
      </c>
      <c r="B3642" s="49">
        <v>3.31</v>
      </c>
      <c r="C3642" s="49">
        <v>2</v>
      </c>
      <c r="D3642" s="46">
        <v>27</v>
      </c>
      <c r="E3642" s="55">
        <f>VLOOKUP(Table12[[#This Row],[Name]],M.Rd!$A:$T,MATCH(Table12[[#This Row],[L.eff]],M.Rd!$C$2:$S$2)+2,FALSE)</f>
        <v>2.38</v>
      </c>
      <c r="F3642" s="55">
        <f>VLOOKUP(Table12[[#This Row],[Name]],V.Rd!$A:$B,2,FALSE)</f>
        <v>53.9</v>
      </c>
      <c r="G3642" s="55">
        <f>VLOOKUP(Table12[[#This Row],[Name]],M.Rd!$A:$T,20,FALSE)</f>
        <v>13.2</v>
      </c>
    </row>
    <row r="3643" spans="1:7" x14ac:dyDescent="0.25">
      <c r="A3643" s="44" t="s">
        <v>480</v>
      </c>
      <c r="B3643" s="49">
        <v>3.31</v>
      </c>
      <c r="C3643" s="49">
        <v>2.5</v>
      </c>
      <c r="D3643" s="46">
        <v>17.7</v>
      </c>
      <c r="E3643" s="55">
        <f>VLOOKUP(Table12[[#This Row],[Name]],M.Rd!$A:$T,MATCH(Table12[[#This Row],[L.eff]],M.Rd!$C$2:$S$2)+2,FALSE)</f>
        <v>1E-3</v>
      </c>
      <c r="F3643" s="55">
        <f>VLOOKUP(Table12[[#This Row],[Name]],V.Rd!$A:$B,2,FALSE)</f>
        <v>53.9</v>
      </c>
      <c r="G3643" s="55">
        <f>VLOOKUP(Table12[[#This Row],[Name]],M.Rd!$A:$T,20,FALSE)</f>
        <v>13.2</v>
      </c>
    </row>
    <row r="3644" spans="1:7" x14ac:dyDescent="0.25">
      <c r="A3644" s="44" t="s">
        <v>480</v>
      </c>
      <c r="B3644" s="49">
        <v>3.31</v>
      </c>
      <c r="C3644" s="49">
        <v>3</v>
      </c>
      <c r="D3644" s="46">
        <v>12.5</v>
      </c>
      <c r="E3644" s="55">
        <f>VLOOKUP(Table12[[#This Row],[Name]],M.Rd!$A:$T,MATCH(Table12[[#This Row],[L.eff]],M.Rd!$C$2:$S$2)+2,FALSE)</f>
        <v>1E-3</v>
      </c>
      <c r="F3644" s="55">
        <f>VLOOKUP(Table12[[#This Row],[Name]],V.Rd!$A:$B,2,FALSE)</f>
        <v>53.9</v>
      </c>
      <c r="G3644" s="55">
        <f>VLOOKUP(Table12[[#This Row],[Name]],M.Rd!$A:$T,20,FALSE)</f>
        <v>13.2</v>
      </c>
    </row>
    <row r="3645" spans="1:7" x14ac:dyDescent="0.25">
      <c r="A3645" s="44" t="s">
        <v>480</v>
      </c>
      <c r="B3645" s="49">
        <v>3.31</v>
      </c>
      <c r="C3645" s="49">
        <v>3.5</v>
      </c>
      <c r="D3645" s="46">
        <v>9.25</v>
      </c>
      <c r="E3645" s="55">
        <f>VLOOKUP(Table12[[#This Row],[Name]],M.Rd!$A:$T,MATCH(Table12[[#This Row],[L.eff]],M.Rd!$C$2:$S$2)+2,FALSE)</f>
        <v>1E-3</v>
      </c>
      <c r="F3645" s="55">
        <f>VLOOKUP(Table12[[#This Row],[Name]],V.Rd!$A:$B,2,FALSE)</f>
        <v>53.9</v>
      </c>
      <c r="G3645" s="55">
        <f>VLOOKUP(Table12[[#This Row],[Name]],M.Rd!$A:$T,20,FALSE)</f>
        <v>13.2</v>
      </c>
    </row>
    <row r="3646" spans="1:7" x14ac:dyDescent="0.25">
      <c r="A3646" s="44" t="s">
        <v>480</v>
      </c>
      <c r="B3646" s="49">
        <v>3.31</v>
      </c>
      <c r="C3646" s="49">
        <v>4</v>
      </c>
      <c r="D3646" s="46">
        <v>7.13</v>
      </c>
      <c r="E3646" s="55">
        <f>VLOOKUP(Table12[[#This Row],[Name]],M.Rd!$A:$T,MATCH(Table12[[#This Row],[L.eff]],M.Rd!$C$2:$S$2)+2,FALSE)</f>
        <v>1E-3</v>
      </c>
      <c r="F3646" s="55">
        <f>VLOOKUP(Table12[[#This Row],[Name]],V.Rd!$A:$B,2,FALSE)</f>
        <v>53.9</v>
      </c>
      <c r="G3646" s="55">
        <f>VLOOKUP(Table12[[#This Row],[Name]],M.Rd!$A:$T,20,FALSE)</f>
        <v>13.2</v>
      </c>
    </row>
    <row r="3647" spans="1:7" x14ac:dyDescent="0.25">
      <c r="A3647" s="44" t="s">
        <v>480</v>
      </c>
      <c r="B3647" s="49">
        <v>3.31</v>
      </c>
      <c r="C3647" s="49">
        <v>5</v>
      </c>
      <c r="D3647" s="46">
        <v>4.5999999999999996</v>
      </c>
      <c r="E3647" s="55">
        <f>VLOOKUP(Table12[[#This Row],[Name]],M.Rd!$A:$T,MATCH(Table12[[#This Row],[L.eff]],M.Rd!$C$2:$S$2)+2,FALSE)</f>
        <v>1E-3</v>
      </c>
      <c r="F3647" s="55">
        <f>VLOOKUP(Table12[[#This Row],[Name]],V.Rd!$A:$B,2,FALSE)</f>
        <v>53.9</v>
      </c>
      <c r="G3647" s="55">
        <f>VLOOKUP(Table12[[#This Row],[Name]],M.Rd!$A:$T,20,FALSE)</f>
        <v>13.2</v>
      </c>
    </row>
    <row r="3648" spans="1:7" x14ac:dyDescent="0.25">
      <c r="A3648" s="44" t="s">
        <v>480</v>
      </c>
      <c r="B3648" s="49">
        <v>3.31</v>
      </c>
      <c r="C3648" s="49">
        <v>6</v>
      </c>
      <c r="D3648" s="46">
        <v>3.22</v>
      </c>
      <c r="E3648" s="55">
        <f>VLOOKUP(Table12[[#This Row],[Name]],M.Rd!$A:$T,MATCH(Table12[[#This Row],[L.eff]],M.Rd!$C$2:$S$2)+2,FALSE)</f>
        <v>1E-3</v>
      </c>
      <c r="F3648" s="55">
        <f>VLOOKUP(Table12[[#This Row],[Name]],V.Rd!$A:$B,2,FALSE)</f>
        <v>53.9</v>
      </c>
      <c r="G3648" s="55">
        <f>VLOOKUP(Table12[[#This Row],[Name]],M.Rd!$A:$T,20,FALSE)</f>
        <v>13.2</v>
      </c>
    </row>
    <row r="3649" spans="1:7" x14ac:dyDescent="0.25">
      <c r="A3649" s="44" t="s">
        <v>480</v>
      </c>
      <c r="B3649" s="49">
        <v>3.31</v>
      </c>
      <c r="C3649" s="49">
        <v>7</v>
      </c>
      <c r="D3649" s="46">
        <v>2.37</v>
      </c>
      <c r="E3649" s="55">
        <f>VLOOKUP(Table12[[#This Row],[Name]],M.Rd!$A:$T,MATCH(Table12[[#This Row],[L.eff]],M.Rd!$C$2:$S$2)+2,FALSE)</f>
        <v>1E-3</v>
      </c>
      <c r="F3649" s="55">
        <f>VLOOKUP(Table12[[#This Row],[Name]],V.Rd!$A:$B,2,FALSE)</f>
        <v>53.9</v>
      </c>
      <c r="G3649" s="55">
        <f>VLOOKUP(Table12[[#This Row],[Name]],M.Rd!$A:$T,20,FALSE)</f>
        <v>13.2</v>
      </c>
    </row>
    <row r="3650" spans="1:7" x14ac:dyDescent="0.25">
      <c r="A3650" s="44" t="s">
        <v>480</v>
      </c>
      <c r="B3650" s="49">
        <v>3.31</v>
      </c>
      <c r="C3650" s="49">
        <v>8</v>
      </c>
      <c r="D3650" s="46">
        <v>1.82</v>
      </c>
      <c r="E3650" s="55">
        <f>VLOOKUP(Table12[[#This Row],[Name]],M.Rd!$A:$T,MATCH(Table12[[#This Row],[L.eff]],M.Rd!$C$2:$S$2)+2,FALSE)</f>
        <v>1E-3</v>
      </c>
      <c r="F3650" s="55">
        <f>VLOOKUP(Table12[[#This Row],[Name]],V.Rd!$A:$B,2,FALSE)</f>
        <v>53.9</v>
      </c>
      <c r="G3650" s="55">
        <f>VLOOKUP(Table12[[#This Row],[Name]],M.Rd!$A:$T,20,FALSE)</f>
        <v>13.2</v>
      </c>
    </row>
    <row r="3651" spans="1:7" x14ac:dyDescent="0.25">
      <c r="A3651" s="44" t="s">
        <v>480</v>
      </c>
      <c r="B3651" s="49">
        <v>3.31</v>
      </c>
      <c r="C3651" s="49">
        <v>9</v>
      </c>
      <c r="D3651" s="46">
        <v>1.44</v>
      </c>
      <c r="E3651" s="55">
        <f>VLOOKUP(Table12[[#This Row],[Name]],M.Rd!$A:$T,MATCH(Table12[[#This Row],[L.eff]],M.Rd!$C$2:$S$2)+2,FALSE)</f>
        <v>1E-3</v>
      </c>
      <c r="F3651" s="55">
        <f>VLOOKUP(Table12[[#This Row],[Name]],V.Rd!$A:$B,2,FALSE)</f>
        <v>53.9</v>
      </c>
      <c r="G3651" s="55">
        <f>VLOOKUP(Table12[[#This Row],[Name]],M.Rd!$A:$T,20,FALSE)</f>
        <v>13.2</v>
      </c>
    </row>
    <row r="3652" spans="1:7" x14ac:dyDescent="0.25">
      <c r="A3652" s="44" t="s">
        <v>480</v>
      </c>
      <c r="B3652" s="49">
        <v>3.31</v>
      </c>
      <c r="C3652" s="49">
        <v>10</v>
      </c>
      <c r="D3652" s="46">
        <v>1.17</v>
      </c>
      <c r="E3652" s="55">
        <f>VLOOKUP(Table12[[#This Row],[Name]],M.Rd!$A:$T,MATCH(Table12[[#This Row],[L.eff]],M.Rd!$C$2:$S$2)+2,FALSE)</f>
        <v>1E-3</v>
      </c>
      <c r="F3652" s="55">
        <f>VLOOKUP(Table12[[#This Row],[Name]],V.Rd!$A:$B,2,FALSE)</f>
        <v>53.9</v>
      </c>
      <c r="G3652" s="55">
        <f>VLOOKUP(Table12[[#This Row],[Name]],M.Rd!$A:$T,20,FALSE)</f>
        <v>13.2</v>
      </c>
    </row>
    <row r="3653" spans="1:7" x14ac:dyDescent="0.25">
      <c r="A3653" s="44" t="s">
        <v>480</v>
      </c>
      <c r="B3653" s="49">
        <v>3.31</v>
      </c>
      <c r="C3653" s="49">
        <v>11</v>
      </c>
      <c r="D3653" s="46">
        <v>0.97</v>
      </c>
      <c r="E3653" s="55">
        <f>VLOOKUP(Table12[[#This Row],[Name]],M.Rd!$A:$T,MATCH(Table12[[#This Row],[L.eff]],M.Rd!$C$2:$S$2)+2,FALSE)</f>
        <v>1E-3</v>
      </c>
      <c r="F3653" s="55">
        <f>VLOOKUP(Table12[[#This Row],[Name]],V.Rd!$A:$B,2,FALSE)</f>
        <v>53.9</v>
      </c>
      <c r="G3653" s="55">
        <f>VLOOKUP(Table12[[#This Row],[Name]],M.Rd!$A:$T,20,FALSE)</f>
        <v>13.2</v>
      </c>
    </row>
    <row r="3654" spans="1:7" x14ac:dyDescent="0.25">
      <c r="A3654" s="44" t="s">
        <v>480</v>
      </c>
      <c r="B3654" s="49">
        <v>3.31</v>
      </c>
      <c r="C3654" s="49">
        <v>12</v>
      </c>
      <c r="D3654" s="46">
        <v>0.81699999999999995</v>
      </c>
      <c r="E3654" s="55">
        <f>VLOOKUP(Table12[[#This Row],[Name]],M.Rd!$A:$T,MATCH(Table12[[#This Row],[L.eff]],M.Rd!$C$2:$S$2)+2,FALSE)</f>
        <v>1E-3</v>
      </c>
      <c r="F3654" s="55">
        <f>VLOOKUP(Table12[[#This Row],[Name]],V.Rd!$A:$B,2,FALSE)</f>
        <v>53.9</v>
      </c>
      <c r="G3654" s="55">
        <f>VLOOKUP(Table12[[#This Row],[Name]],M.Rd!$A:$T,20,FALSE)</f>
        <v>13.2</v>
      </c>
    </row>
    <row r="3655" spans="1:7" x14ac:dyDescent="0.25">
      <c r="A3655" s="44" t="s">
        <v>480</v>
      </c>
      <c r="B3655" s="49">
        <v>3.31</v>
      </c>
      <c r="C3655" s="49">
        <v>13</v>
      </c>
      <c r="D3655" s="46">
        <v>0.69699999999999995</v>
      </c>
      <c r="E3655" s="55">
        <f>VLOOKUP(Table12[[#This Row],[Name]],M.Rd!$A:$T,MATCH(Table12[[#This Row],[L.eff]],M.Rd!$C$2:$S$2)+2,FALSE)</f>
        <v>1E-3</v>
      </c>
      <c r="F3655" s="55">
        <f>VLOOKUP(Table12[[#This Row],[Name]],V.Rd!$A:$B,2,FALSE)</f>
        <v>53.9</v>
      </c>
      <c r="G3655" s="55">
        <f>VLOOKUP(Table12[[#This Row],[Name]],M.Rd!$A:$T,20,FALSE)</f>
        <v>13.2</v>
      </c>
    </row>
    <row r="3656" spans="1:7" x14ac:dyDescent="0.25">
      <c r="A3656" s="44" t="s">
        <v>480</v>
      </c>
      <c r="B3656" s="49">
        <v>3.31</v>
      </c>
      <c r="C3656" s="49">
        <v>14</v>
      </c>
      <c r="D3656" s="46">
        <v>0.60099999999999998</v>
      </c>
      <c r="E3656" s="55">
        <f>VLOOKUP(Table12[[#This Row],[Name]],M.Rd!$A:$T,MATCH(Table12[[#This Row],[L.eff]],M.Rd!$C$2:$S$2)+2,FALSE)</f>
        <v>1E-3</v>
      </c>
      <c r="F3656" s="55">
        <f>VLOOKUP(Table12[[#This Row],[Name]],V.Rd!$A:$B,2,FALSE)</f>
        <v>53.9</v>
      </c>
      <c r="G3656" s="55">
        <f>VLOOKUP(Table12[[#This Row],[Name]],M.Rd!$A:$T,20,FALSE)</f>
        <v>13.2</v>
      </c>
    </row>
    <row r="3657" spans="1:7" x14ac:dyDescent="0.25">
      <c r="A3657" s="43" t="s">
        <v>481</v>
      </c>
      <c r="B3657" s="48">
        <v>3.61</v>
      </c>
      <c r="C3657" s="48">
        <v>1</v>
      </c>
      <c r="D3657" s="47">
        <v>94.2</v>
      </c>
      <c r="E3657" s="55">
        <f>VLOOKUP(Table12[[#This Row],[Name]],M.Rd!$A:$T,MATCH(Table12[[#This Row],[L.eff]],M.Rd!$C$2:$S$2)+2,FALSE)</f>
        <v>2.57</v>
      </c>
      <c r="F3657" s="55">
        <f>VLOOKUP(Table12[[#This Row],[Name]],V.Rd!$A:$B,2,FALSE)</f>
        <v>58.9</v>
      </c>
      <c r="G3657" s="55">
        <f>VLOOKUP(Table12[[#This Row],[Name]],M.Rd!$A:$T,20,FALSE)</f>
        <v>14.2</v>
      </c>
    </row>
    <row r="3658" spans="1:7" x14ac:dyDescent="0.25">
      <c r="A3658" s="44" t="s">
        <v>481</v>
      </c>
      <c r="B3658" s="49">
        <v>3.61</v>
      </c>
      <c r="C3658" s="49">
        <v>1.5</v>
      </c>
      <c r="D3658" s="46">
        <v>49.3</v>
      </c>
      <c r="E3658" s="55">
        <f>VLOOKUP(Table12[[#This Row],[Name]],M.Rd!$A:$T,MATCH(Table12[[#This Row],[L.eff]],M.Rd!$C$2:$S$2)+2,FALSE)</f>
        <v>2.57</v>
      </c>
      <c r="F3658" s="55">
        <f>VLOOKUP(Table12[[#This Row],[Name]],V.Rd!$A:$B,2,FALSE)</f>
        <v>58.9</v>
      </c>
      <c r="G3658" s="55">
        <f>VLOOKUP(Table12[[#This Row],[Name]],M.Rd!$A:$T,20,FALSE)</f>
        <v>14.2</v>
      </c>
    </row>
    <row r="3659" spans="1:7" x14ac:dyDescent="0.25">
      <c r="A3659" s="44" t="s">
        <v>481</v>
      </c>
      <c r="B3659" s="49">
        <v>3.61</v>
      </c>
      <c r="C3659" s="49">
        <v>2</v>
      </c>
      <c r="D3659" s="46">
        <v>29.1</v>
      </c>
      <c r="E3659" s="55">
        <f>VLOOKUP(Table12[[#This Row],[Name]],M.Rd!$A:$T,MATCH(Table12[[#This Row],[L.eff]],M.Rd!$C$2:$S$2)+2,FALSE)</f>
        <v>2.57</v>
      </c>
      <c r="F3659" s="55">
        <f>VLOOKUP(Table12[[#This Row],[Name]],V.Rd!$A:$B,2,FALSE)</f>
        <v>58.9</v>
      </c>
      <c r="G3659" s="55">
        <f>VLOOKUP(Table12[[#This Row],[Name]],M.Rd!$A:$T,20,FALSE)</f>
        <v>14.2</v>
      </c>
    </row>
    <row r="3660" spans="1:7" x14ac:dyDescent="0.25">
      <c r="A3660" s="44" t="s">
        <v>481</v>
      </c>
      <c r="B3660" s="49">
        <v>3.61</v>
      </c>
      <c r="C3660" s="49">
        <v>2.5</v>
      </c>
      <c r="D3660" s="46">
        <v>19</v>
      </c>
      <c r="E3660" s="55">
        <f>VLOOKUP(Table12[[#This Row],[Name]],M.Rd!$A:$T,MATCH(Table12[[#This Row],[L.eff]],M.Rd!$C$2:$S$2)+2,FALSE)</f>
        <v>1E-3</v>
      </c>
      <c r="F3660" s="55">
        <f>VLOOKUP(Table12[[#This Row],[Name]],V.Rd!$A:$B,2,FALSE)</f>
        <v>58.9</v>
      </c>
      <c r="G3660" s="55">
        <f>VLOOKUP(Table12[[#This Row],[Name]],M.Rd!$A:$T,20,FALSE)</f>
        <v>14.2</v>
      </c>
    </row>
    <row r="3661" spans="1:7" x14ac:dyDescent="0.25">
      <c r="A3661" s="44" t="s">
        <v>481</v>
      </c>
      <c r="B3661" s="49">
        <v>3.61</v>
      </c>
      <c r="C3661" s="49">
        <v>3</v>
      </c>
      <c r="D3661" s="46">
        <v>13.4</v>
      </c>
      <c r="E3661" s="55">
        <f>VLOOKUP(Table12[[#This Row],[Name]],M.Rd!$A:$T,MATCH(Table12[[#This Row],[L.eff]],M.Rd!$C$2:$S$2)+2,FALSE)</f>
        <v>1E-3</v>
      </c>
      <c r="F3661" s="55">
        <f>VLOOKUP(Table12[[#This Row],[Name]],V.Rd!$A:$B,2,FALSE)</f>
        <v>58.9</v>
      </c>
      <c r="G3661" s="55">
        <f>VLOOKUP(Table12[[#This Row],[Name]],M.Rd!$A:$T,20,FALSE)</f>
        <v>14.2</v>
      </c>
    </row>
    <row r="3662" spans="1:7" x14ac:dyDescent="0.25">
      <c r="A3662" s="44" t="s">
        <v>481</v>
      </c>
      <c r="B3662" s="49">
        <v>3.61</v>
      </c>
      <c r="C3662" s="49">
        <v>3.5</v>
      </c>
      <c r="D3662" s="46">
        <v>9.94</v>
      </c>
      <c r="E3662" s="55">
        <f>VLOOKUP(Table12[[#This Row],[Name]],M.Rd!$A:$T,MATCH(Table12[[#This Row],[L.eff]],M.Rd!$C$2:$S$2)+2,FALSE)</f>
        <v>1E-3</v>
      </c>
      <c r="F3662" s="55">
        <f>VLOOKUP(Table12[[#This Row],[Name]],V.Rd!$A:$B,2,FALSE)</f>
        <v>58.9</v>
      </c>
      <c r="G3662" s="55">
        <f>VLOOKUP(Table12[[#This Row],[Name]],M.Rd!$A:$T,20,FALSE)</f>
        <v>14.2</v>
      </c>
    </row>
    <row r="3663" spans="1:7" x14ac:dyDescent="0.25">
      <c r="A3663" s="44" t="s">
        <v>481</v>
      </c>
      <c r="B3663" s="49">
        <v>3.61</v>
      </c>
      <c r="C3663" s="49">
        <v>4</v>
      </c>
      <c r="D3663" s="46">
        <v>7.66</v>
      </c>
      <c r="E3663" s="55">
        <f>VLOOKUP(Table12[[#This Row],[Name]],M.Rd!$A:$T,MATCH(Table12[[#This Row],[L.eff]],M.Rd!$C$2:$S$2)+2,FALSE)</f>
        <v>1E-3</v>
      </c>
      <c r="F3663" s="55">
        <f>VLOOKUP(Table12[[#This Row],[Name]],V.Rd!$A:$B,2,FALSE)</f>
        <v>58.9</v>
      </c>
      <c r="G3663" s="55">
        <f>VLOOKUP(Table12[[#This Row],[Name]],M.Rd!$A:$T,20,FALSE)</f>
        <v>14.2</v>
      </c>
    </row>
    <row r="3664" spans="1:7" x14ac:dyDescent="0.25">
      <c r="A3664" s="44" t="s">
        <v>481</v>
      </c>
      <c r="B3664" s="49">
        <v>3.61</v>
      </c>
      <c r="C3664" s="49">
        <v>5</v>
      </c>
      <c r="D3664" s="46">
        <v>4.95</v>
      </c>
      <c r="E3664" s="55">
        <f>VLOOKUP(Table12[[#This Row],[Name]],M.Rd!$A:$T,MATCH(Table12[[#This Row],[L.eff]],M.Rd!$C$2:$S$2)+2,FALSE)</f>
        <v>1E-3</v>
      </c>
      <c r="F3664" s="55">
        <f>VLOOKUP(Table12[[#This Row],[Name]],V.Rd!$A:$B,2,FALSE)</f>
        <v>58.9</v>
      </c>
      <c r="G3664" s="55">
        <f>VLOOKUP(Table12[[#This Row],[Name]],M.Rd!$A:$T,20,FALSE)</f>
        <v>14.2</v>
      </c>
    </row>
    <row r="3665" spans="1:7" x14ac:dyDescent="0.25">
      <c r="A3665" s="44" t="s">
        <v>481</v>
      </c>
      <c r="B3665" s="49">
        <v>3.61</v>
      </c>
      <c r="C3665" s="49">
        <v>6</v>
      </c>
      <c r="D3665" s="46">
        <v>3.46</v>
      </c>
      <c r="E3665" s="55">
        <f>VLOOKUP(Table12[[#This Row],[Name]],M.Rd!$A:$T,MATCH(Table12[[#This Row],[L.eff]],M.Rd!$C$2:$S$2)+2,FALSE)</f>
        <v>1E-3</v>
      </c>
      <c r="F3665" s="55">
        <f>VLOOKUP(Table12[[#This Row],[Name]],V.Rd!$A:$B,2,FALSE)</f>
        <v>58.9</v>
      </c>
      <c r="G3665" s="55">
        <f>VLOOKUP(Table12[[#This Row],[Name]],M.Rd!$A:$T,20,FALSE)</f>
        <v>14.2</v>
      </c>
    </row>
    <row r="3666" spans="1:7" x14ac:dyDescent="0.25">
      <c r="A3666" s="44" t="s">
        <v>481</v>
      </c>
      <c r="B3666" s="49">
        <v>3.61</v>
      </c>
      <c r="C3666" s="49">
        <v>7</v>
      </c>
      <c r="D3666" s="46">
        <v>2.5499999999999998</v>
      </c>
      <c r="E3666" s="55">
        <f>VLOOKUP(Table12[[#This Row],[Name]],M.Rd!$A:$T,MATCH(Table12[[#This Row],[L.eff]],M.Rd!$C$2:$S$2)+2,FALSE)</f>
        <v>1E-3</v>
      </c>
      <c r="F3666" s="55">
        <f>VLOOKUP(Table12[[#This Row],[Name]],V.Rd!$A:$B,2,FALSE)</f>
        <v>58.9</v>
      </c>
      <c r="G3666" s="55">
        <f>VLOOKUP(Table12[[#This Row],[Name]],M.Rd!$A:$T,20,FALSE)</f>
        <v>14.2</v>
      </c>
    </row>
    <row r="3667" spans="1:7" x14ac:dyDescent="0.25">
      <c r="A3667" s="44" t="s">
        <v>481</v>
      </c>
      <c r="B3667" s="49">
        <v>3.61</v>
      </c>
      <c r="C3667" s="49">
        <v>8</v>
      </c>
      <c r="D3667" s="46">
        <v>1.96</v>
      </c>
      <c r="E3667" s="55">
        <f>VLOOKUP(Table12[[#This Row],[Name]],M.Rd!$A:$T,MATCH(Table12[[#This Row],[L.eff]],M.Rd!$C$2:$S$2)+2,FALSE)</f>
        <v>1E-3</v>
      </c>
      <c r="F3667" s="55">
        <f>VLOOKUP(Table12[[#This Row],[Name]],V.Rd!$A:$B,2,FALSE)</f>
        <v>58.9</v>
      </c>
      <c r="G3667" s="55">
        <f>VLOOKUP(Table12[[#This Row],[Name]],M.Rd!$A:$T,20,FALSE)</f>
        <v>14.2</v>
      </c>
    </row>
    <row r="3668" spans="1:7" x14ac:dyDescent="0.25">
      <c r="A3668" s="44" t="s">
        <v>481</v>
      </c>
      <c r="B3668" s="49">
        <v>3.61</v>
      </c>
      <c r="C3668" s="49">
        <v>9</v>
      </c>
      <c r="D3668" s="46">
        <v>1.55</v>
      </c>
      <c r="E3668" s="55">
        <f>VLOOKUP(Table12[[#This Row],[Name]],M.Rd!$A:$T,MATCH(Table12[[#This Row],[L.eff]],M.Rd!$C$2:$S$2)+2,FALSE)</f>
        <v>1E-3</v>
      </c>
      <c r="F3668" s="55">
        <f>VLOOKUP(Table12[[#This Row],[Name]],V.Rd!$A:$B,2,FALSE)</f>
        <v>58.9</v>
      </c>
      <c r="G3668" s="55">
        <f>VLOOKUP(Table12[[#This Row],[Name]],M.Rd!$A:$T,20,FALSE)</f>
        <v>14.2</v>
      </c>
    </row>
    <row r="3669" spans="1:7" x14ac:dyDescent="0.25">
      <c r="A3669" s="44" t="s">
        <v>481</v>
      </c>
      <c r="B3669" s="49">
        <v>3.61</v>
      </c>
      <c r="C3669" s="49">
        <v>10</v>
      </c>
      <c r="D3669" s="46">
        <v>1.26</v>
      </c>
      <c r="E3669" s="55">
        <f>VLOOKUP(Table12[[#This Row],[Name]],M.Rd!$A:$T,MATCH(Table12[[#This Row],[L.eff]],M.Rd!$C$2:$S$2)+2,FALSE)</f>
        <v>1E-3</v>
      </c>
      <c r="F3669" s="55">
        <f>VLOOKUP(Table12[[#This Row],[Name]],V.Rd!$A:$B,2,FALSE)</f>
        <v>58.9</v>
      </c>
      <c r="G3669" s="55">
        <f>VLOOKUP(Table12[[#This Row],[Name]],M.Rd!$A:$T,20,FALSE)</f>
        <v>14.2</v>
      </c>
    </row>
    <row r="3670" spans="1:7" x14ac:dyDescent="0.25">
      <c r="A3670" s="44" t="s">
        <v>481</v>
      </c>
      <c r="B3670" s="49">
        <v>3.61</v>
      </c>
      <c r="C3670" s="49">
        <v>11</v>
      </c>
      <c r="D3670" s="46">
        <v>1.04</v>
      </c>
      <c r="E3670" s="55">
        <f>VLOOKUP(Table12[[#This Row],[Name]],M.Rd!$A:$T,MATCH(Table12[[#This Row],[L.eff]],M.Rd!$C$2:$S$2)+2,FALSE)</f>
        <v>1E-3</v>
      </c>
      <c r="F3670" s="55">
        <f>VLOOKUP(Table12[[#This Row],[Name]],V.Rd!$A:$B,2,FALSE)</f>
        <v>58.9</v>
      </c>
      <c r="G3670" s="55">
        <f>VLOOKUP(Table12[[#This Row],[Name]],M.Rd!$A:$T,20,FALSE)</f>
        <v>14.2</v>
      </c>
    </row>
    <row r="3671" spans="1:7" x14ac:dyDescent="0.25">
      <c r="A3671" s="44" t="s">
        <v>481</v>
      </c>
      <c r="B3671" s="49">
        <v>3.61</v>
      </c>
      <c r="C3671" s="49">
        <v>12</v>
      </c>
      <c r="D3671" s="46">
        <v>0.877</v>
      </c>
      <c r="E3671" s="55">
        <f>VLOOKUP(Table12[[#This Row],[Name]],M.Rd!$A:$T,MATCH(Table12[[#This Row],[L.eff]],M.Rd!$C$2:$S$2)+2,FALSE)</f>
        <v>1E-3</v>
      </c>
      <c r="F3671" s="55">
        <f>VLOOKUP(Table12[[#This Row],[Name]],V.Rd!$A:$B,2,FALSE)</f>
        <v>58.9</v>
      </c>
      <c r="G3671" s="55">
        <f>VLOOKUP(Table12[[#This Row],[Name]],M.Rd!$A:$T,20,FALSE)</f>
        <v>14.2</v>
      </c>
    </row>
    <row r="3672" spans="1:7" x14ac:dyDescent="0.25">
      <c r="A3672" s="44" t="s">
        <v>481</v>
      </c>
      <c r="B3672" s="49">
        <v>3.61</v>
      </c>
      <c r="C3672" s="49">
        <v>13</v>
      </c>
      <c r="D3672" s="46">
        <v>0.748</v>
      </c>
      <c r="E3672" s="55">
        <f>VLOOKUP(Table12[[#This Row],[Name]],M.Rd!$A:$T,MATCH(Table12[[#This Row],[L.eff]],M.Rd!$C$2:$S$2)+2,FALSE)</f>
        <v>1E-3</v>
      </c>
      <c r="F3672" s="55">
        <f>VLOOKUP(Table12[[#This Row],[Name]],V.Rd!$A:$B,2,FALSE)</f>
        <v>58.9</v>
      </c>
      <c r="G3672" s="55">
        <f>VLOOKUP(Table12[[#This Row],[Name]],M.Rd!$A:$T,20,FALSE)</f>
        <v>14.2</v>
      </c>
    </row>
    <row r="3673" spans="1:7" x14ac:dyDescent="0.25">
      <c r="A3673" s="44" t="s">
        <v>481</v>
      </c>
      <c r="B3673" s="49">
        <v>3.61</v>
      </c>
      <c r="C3673" s="49">
        <v>14</v>
      </c>
      <c r="D3673" s="46">
        <v>0.64600000000000002</v>
      </c>
      <c r="E3673" s="55">
        <f>VLOOKUP(Table12[[#This Row],[Name]],M.Rd!$A:$T,MATCH(Table12[[#This Row],[L.eff]],M.Rd!$C$2:$S$2)+2,FALSE)</f>
        <v>1E-3</v>
      </c>
      <c r="F3673" s="55">
        <f>VLOOKUP(Table12[[#This Row],[Name]],V.Rd!$A:$B,2,FALSE)</f>
        <v>58.9</v>
      </c>
      <c r="G3673" s="55">
        <f>VLOOKUP(Table12[[#This Row],[Name]],M.Rd!$A:$T,20,FALSE)</f>
        <v>14.2</v>
      </c>
    </row>
    <row r="3674" spans="1:7" x14ac:dyDescent="0.25">
      <c r="A3674" s="43" t="s">
        <v>482</v>
      </c>
      <c r="B3674" s="48">
        <v>4.3899999999999997</v>
      </c>
      <c r="C3674" s="48">
        <v>1</v>
      </c>
      <c r="D3674" s="47">
        <v>111</v>
      </c>
      <c r="E3674" s="55">
        <f>VLOOKUP(Table12[[#This Row],[Name]],M.Rd!$A:$T,MATCH(Table12[[#This Row],[L.eff]],M.Rd!$C$2:$S$2)+2,FALSE)</f>
        <v>3.05</v>
      </c>
      <c r="F3674" s="55">
        <f>VLOOKUP(Table12[[#This Row],[Name]],V.Rd!$A:$B,2,FALSE)</f>
        <v>71.599999999999994</v>
      </c>
      <c r="G3674" s="55">
        <f>VLOOKUP(Table12[[#This Row],[Name]],M.Rd!$A:$T,20,FALSE)</f>
        <v>16.5</v>
      </c>
    </row>
    <row r="3675" spans="1:7" x14ac:dyDescent="0.25">
      <c r="A3675" s="44" t="s">
        <v>482</v>
      </c>
      <c r="B3675" s="49">
        <v>4.3899999999999997</v>
      </c>
      <c r="C3675" s="49">
        <v>1.5</v>
      </c>
      <c r="D3675" s="46">
        <v>57.1</v>
      </c>
      <c r="E3675" s="55">
        <f>VLOOKUP(Table12[[#This Row],[Name]],M.Rd!$A:$T,MATCH(Table12[[#This Row],[L.eff]],M.Rd!$C$2:$S$2)+2,FALSE)</f>
        <v>3.05</v>
      </c>
      <c r="F3675" s="55">
        <f>VLOOKUP(Table12[[#This Row],[Name]],V.Rd!$A:$B,2,FALSE)</f>
        <v>71.599999999999994</v>
      </c>
      <c r="G3675" s="55">
        <f>VLOOKUP(Table12[[#This Row],[Name]],M.Rd!$A:$T,20,FALSE)</f>
        <v>16.5</v>
      </c>
    </row>
    <row r="3676" spans="1:7" x14ac:dyDescent="0.25">
      <c r="A3676" s="44" t="s">
        <v>482</v>
      </c>
      <c r="B3676" s="49">
        <v>4.3899999999999997</v>
      </c>
      <c r="C3676" s="49">
        <v>2</v>
      </c>
      <c r="D3676" s="46">
        <v>33.6</v>
      </c>
      <c r="E3676" s="55">
        <f>VLOOKUP(Table12[[#This Row],[Name]],M.Rd!$A:$T,MATCH(Table12[[#This Row],[L.eff]],M.Rd!$C$2:$S$2)+2,FALSE)</f>
        <v>3.05</v>
      </c>
      <c r="F3676" s="55">
        <f>VLOOKUP(Table12[[#This Row],[Name]],V.Rd!$A:$B,2,FALSE)</f>
        <v>71.599999999999994</v>
      </c>
      <c r="G3676" s="55">
        <f>VLOOKUP(Table12[[#This Row],[Name]],M.Rd!$A:$T,20,FALSE)</f>
        <v>16.5</v>
      </c>
    </row>
    <row r="3677" spans="1:7" x14ac:dyDescent="0.25">
      <c r="A3677" s="44" t="s">
        <v>482</v>
      </c>
      <c r="B3677" s="49">
        <v>4.3899999999999997</v>
      </c>
      <c r="C3677" s="49">
        <v>2.5</v>
      </c>
      <c r="D3677" s="46">
        <v>22</v>
      </c>
      <c r="E3677" s="55">
        <f>VLOOKUP(Table12[[#This Row],[Name]],M.Rd!$A:$T,MATCH(Table12[[#This Row],[L.eff]],M.Rd!$C$2:$S$2)+2,FALSE)</f>
        <v>1E-3</v>
      </c>
      <c r="F3677" s="55">
        <f>VLOOKUP(Table12[[#This Row],[Name]],V.Rd!$A:$B,2,FALSE)</f>
        <v>71.599999999999994</v>
      </c>
      <c r="G3677" s="55">
        <f>VLOOKUP(Table12[[#This Row],[Name]],M.Rd!$A:$T,20,FALSE)</f>
        <v>16.5</v>
      </c>
    </row>
    <row r="3678" spans="1:7" x14ac:dyDescent="0.25">
      <c r="A3678" s="44" t="s">
        <v>482</v>
      </c>
      <c r="B3678" s="49">
        <v>4.3899999999999997</v>
      </c>
      <c r="C3678" s="49">
        <v>3</v>
      </c>
      <c r="D3678" s="46">
        <v>15.5</v>
      </c>
      <c r="E3678" s="55">
        <f>VLOOKUP(Table12[[#This Row],[Name]],M.Rd!$A:$T,MATCH(Table12[[#This Row],[L.eff]],M.Rd!$C$2:$S$2)+2,FALSE)</f>
        <v>1E-3</v>
      </c>
      <c r="F3678" s="55">
        <f>VLOOKUP(Table12[[#This Row],[Name]],V.Rd!$A:$B,2,FALSE)</f>
        <v>71.599999999999994</v>
      </c>
      <c r="G3678" s="55">
        <f>VLOOKUP(Table12[[#This Row],[Name]],M.Rd!$A:$T,20,FALSE)</f>
        <v>16.5</v>
      </c>
    </row>
    <row r="3679" spans="1:7" x14ac:dyDescent="0.25">
      <c r="A3679" s="44" t="s">
        <v>482</v>
      </c>
      <c r="B3679" s="49">
        <v>4.3899999999999997</v>
      </c>
      <c r="C3679" s="49">
        <v>3.5</v>
      </c>
      <c r="D3679" s="46">
        <v>11.5</v>
      </c>
      <c r="E3679" s="55">
        <f>VLOOKUP(Table12[[#This Row],[Name]],M.Rd!$A:$T,MATCH(Table12[[#This Row],[L.eff]],M.Rd!$C$2:$S$2)+2,FALSE)</f>
        <v>1E-3</v>
      </c>
      <c r="F3679" s="55">
        <f>VLOOKUP(Table12[[#This Row],[Name]],V.Rd!$A:$B,2,FALSE)</f>
        <v>71.599999999999994</v>
      </c>
      <c r="G3679" s="55">
        <f>VLOOKUP(Table12[[#This Row],[Name]],M.Rd!$A:$T,20,FALSE)</f>
        <v>16.5</v>
      </c>
    </row>
    <row r="3680" spans="1:7" x14ac:dyDescent="0.25">
      <c r="A3680" s="44" t="s">
        <v>482</v>
      </c>
      <c r="B3680" s="49">
        <v>4.3899999999999997</v>
      </c>
      <c r="C3680" s="49">
        <v>4</v>
      </c>
      <c r="D3680" s="46">
        <v>8.84</v>
      </c>
      <c r="E3680" s="55">
        <f>VLOOKUP(Table12[[#This Row],[Name]],M.Rd!$A:$T,MATCH(Table12[[#This Row],[L.eff]],M.Rd!$C$2:$S$2)+2,FALSE)</f>
        <v>1E-3</v>
      </c>
      <c r="F3680" s="55">
        <f>VLOOKUP(Table12[[#This Row],[Name]],V.Rd!$A:$B,2,FALSE)</f>
        <v>71.599999999999994</v>
      </c>
      <c r="G3680" s="55">
        <f>VLOOKUP(Table12[[#This Row],[Name]],M.Rd!$A:$T,20,FALSE)</f>
        <v>16.5</v>
      </c>
    </row>
    <row r="3681" spans="1:7" x14ac:dyDescent="0.25">
      <c r="A3681" s="44" t="s">
        <v>482</v>
      </c>
      <c r="B3681" s="49">
        <v>4.3899999999999997</v>
      </c>
      <c r="C3681" s="49">
        <v>5</v>
      </c>
      <c r="D3681" s="46">
        <v>5.71</v>
      </c>
      <c r="E3681" s="55">
        <f>VLOOKUP(Table12[[#This Row],[Name]],M.Rd!$A:$T,MATCH(Table12[[#This Row],[L.eff]],M.Rd!$C$2:$S$2)+2,FALSE)</f>
        <v>1E-3</v>
      </c>
      <c r="F3681" s="55">
        <f>VLOOKUP(Table12[[#This Row],[Name]],V.Rd!$A:$B,2,FALSE)</f>
        <v>71.599999999999994</v>
      </c>
      <c r="G3681" s="55">
        <f>VLOOKUP(Table12[[#This Row],[Name]],M.Rd!$A:$T,20,FALSE)</f>
        <v>16.5</v>
      </c>
    </row>
    <row r="3682" spans="1:7" x14ac:dyDescent="0.25">
      <c r="A3682" s="44" t="s">
        <v>482</v>
      </c>
      <c r="B3682" s="49">
        <v>4.3899999999999997</v>
      </c>
      <c r="C3682" s="49">
        <v>6</v>
      </c>
      <c r="D3682" s="46">
        <v>3.99</v>
      </c>
      <c r="E3682" s="55">
        <f>VLOOKUP(Table12[[#This Row],[Name]],M.Rd!$A:$T,MATCH(Table12[[#This Row],[L.eff]],M.Rd!$C$2:$S$2)+2,FALSE)</f>
        <v>1E-3</v>
      </c>
      <c r="F3682" s="55">
        <f>VLOOKUP(Table12[[#This Row],[Name]],V.Rd!$A:$B,2,FALSE)</f>
        <v>71.599999999999994</v>
      </c>
      <c r="G3682" s="55">
        <f>VLOOKUP(Table12[[#This Row],[Name]],M.Rd!$A:$T,20,FALSE)</f>
        <v>16.5</v>
      </c>
    </row>
    <row r="3683" spans="1:7" x14ac:dyDescent="0.25">
      <c r="A3683" s="44" t="s">
        <v>482</v>
      </c>
      <c r="B3683" s="49">
        <v>4.3899999999999997</v>
      </c>
      <c r="C3683" s="49">
        <v>7</v>
      </c>
      <c r="D3683" s="46">
        <v>2.94</v>
      </c>
      <c r="E3683" s="55">
        <f>VLOOKUP(Table12[[#This Row],[Name]],M.Rd!$A:$T,MATCH(Table12[[#This Row],[L.eff]],M.Rd!$C$2:$S$2)+2,FALSE)</f>
        <v>1E-3</v>
      </c>
      <c r="F3683" s="55">
        <f>VLOOKUP(Table12[[#This Row],[Name]],V.Rd!$A:$B,2,FALSE)</f>
        <v>71.599999999999994</v>
      </c>
      <c r="G3683" s="55">
        <f>VLOOKUP(Table12[[#This Row],[Name]],M.Rd!$A:$T,20,FALSE)</f>
        <v>16.5</v>
      </c>
    </row>
    <row r="3684" spans="1:7" x14ac:dyDescent="0.25">
      <c r="A3684" s="44" t="s">
        <v>482</v>
      </c>
      <c r="B3684" s="49">
        <v>4.3899999999999997</v>
      </c>
      <c r="C3684" s="49">
        <v>8</v>
      </c>
      <c r="D3684" s="46">
        <v>2.2599999999999998</v>
      </c>
      <c r="E3684" s="55">
        <f>VLOOKUP(Table12[[#This Row],[Name]],M.Rd!$A:$T,MATCH(Table12[[#This Row],[L.eff]],M.Rd!$C$2:$S$2)+2,FALSE)</f>
        <v>1E-3</v>
      </c>
      <c r="F3684" s="55">
        <f>VLOOKUP(Table12[[#This Row],[Name]],V.Rd!$A:$B,2,FALSE)</f>
        <v>71.599999999999994</v>
      </c>
      <c r="G3684" s="55">
        <f>VLOOKUP(Table12[[#This Row],[Name]],M.Rd!$A:$T,20,FALSE)</f>
        <v>16.5</v>
      </c>
    </row>
    <row r="3685" spans="1:7" x14ac:dyDescent="0.25">
      <c r="A3685" s="44" t="s">
        <v>482</v>
      </c>
      <c r="B3685" s="49">
        <v>4.3899999999999997</v>
      </c>
      <c r="C3685" s="49">
        <v>9</v>
      </c>
      <c r="D3685" s="46">
        <v>1.79</v>
      </c>
      <c r="E3685" s="55">
        <f>VLOOKUP(Table12[[#This Row],[Name]],M.Rd!$A:$T,MATCH(Table12[[#This Row],[L.eff]],M.Rd!$C$2:$S$2)+2,FALSE)</f>
        <v>1E-3</v>
      </c>
      <c r="F3685" s="55">
        <f>VLOOKUP(Table12[[#This Row],[Name]],V.Rd!$A:$B,2,FALSE)</f>
        <v>71.599999999999994</v>
      </c>
      <c r="G3685" s="55">
        <f>VLOOKUP(Table12[[#This Row],[Name]],M.Rd!$A:$T,20,FALSE)</f>
        <v>16.5</v>
      </c>
    </row>
    <row r="3686" spans="1:7" x14ac:dyDescent="0.25">
      <c r="A3686" s="44" t="s">
        <v>482</v>
      </c>
      <c r="B3686" s="49">
        <v>4.3899999999999997</v>
      </c>
      <c r="C3686" s="49">
        <v>10</v>
      </c>
      <c r="D3686" s="46">
        <v>1.45</v>
      </c>
      <c r="E3686" s="55">
        <f>VLOOKUP(Table12[[#This Row],[Name]],M.Rd!$A:$T,MATCH(Table12[[#This Row],[L.eff]],M.Rd!$C$2:$S$2)+2,FALSE)</f>
        <v>1E-3</v>
      </c>
      <c r="F3686" s="55">
        <f>VLOOKUP(Table12[[#This Row],[Name]],V.Rd!$A:$B,2,FALSE)</f>
        <v>71.599999999999994</v>
      </c>
      <c r="G3686" s="55">
        <f>VLOOKUP(Table12[[#This Row],[Name]],M.Rd!$A:$T,20,FALSE)</f>
        <v>16.5</v>
      </c>
    </row>
    <row r="3687" spans="1:7" x14ac:dyDescent="0.25">
      <c r="A3687" s="44" t="s">
        <v>482</v>
      </c>
      <c r="B3687" s="49">
        <v>4.3899999999999997</v>
      </c>
      <c r="C3687" s="49">
        <v>11</v>
      </c>
      <c r="D3687" s="46">
        <v>1.2</v>
      </c>
      <c r="E3687" s="55">
        <f>VLOOKUP(Table12[[#This Row],[Name]],M.Rd!$A:$T,MATCH(Table12[[#This Row],[L.eff]],M.Rd!$C$2:$S$2)+2,FALSE)</f>
        <v>1E-3</v>
      </c>
      <c r="F3687" s="55">
        <f>VLOOKUP(Table12[[#This Row],[Name]],V.Rd!$A:$B,2,FALSE)</f>
        <v>71.599999999999994</v>
      </c>
      <c r="G3687" s="55">
        <f>VLOOKUP(Table12[[#This Row],[Name]],M.Rd!$A:$T,20,FALSE)</f>
        <v>16.5</v>
      </c>
    </row>
    <row r="3688" spans="1:7" x14ac:dyDescent="0.25">
      <c r="A3688" s="44" t="s">
        <v>482</v>
      </c>
      <c r="B3688" s="49">
        <v>4.3899999999999997</v>
      </c>
      <c r="C3688" s="49">
        <v>12</v>
      </c>
      <c r="D3688" s="46">
        <v>1.01</v>
      </c>
      <c r="E3688" s="55">
        <f>VLOOKUP(Table12[[#This Row],[Name]],M.Rd!$A:$T,MATCH(Table12[[#This Row],[L.eff]],M.Rd!$C$2:$S$2)+2,FALSE)</f>
        <v>1E-3</v>
      </c>
      <c r="F3688" s="55">
        <f>VLOOKUP(Table12[[#This Row],[Name]],V.Rd!$A:$B,2,FALSE)</f>
        <v>71.599999999999994</v>
      </c>
      <c r="G3688" s="55">
        <f>VLOOKUP(Table12[[#This Row],[Name]],M.Rd!$A:$T,20,FALSE)</f>
        <v>16.5</v>
      </c>
    </row>
    <row r="3689" spans="1:7" x14ac:dyDescent="0.25">
      <c r="A3689" s="44" t="s">
        <v>482</v>
      </c>
      <c r="B3689" s="49">
        <v>4.3899999999999997</v>
      </c>
      <c r="C3689" s="49">
        <v>13</v>
      </c>
      <c r="D3689" s="46">
        <v>0.86299999999999999</v>
      </c>
      <c r="E3689" s="55">
        <f>VLOOKUP(Table12[[#This Row],[Name]],M.Rd!$A:$T,MATCH(Table12[[#This Row],[L.eff]],M.Rd!$C$2:$S$2)+2,FALSE)</f>
        <v>1E-3</v>
      </c>
      <c r="F3689" s="55">
        <f>VLOOKUP(Table12[[#This Row],[Name]],V.Rd!$A:$B,2,FALSE)</f>
        <v>71.599999999999994</v>
      </c>
      <c r="G3689" s="55">
        <f>VLOOKUP(Table12[[#This Row],[Name]],M.Rd!$A:$T,20,FALSE)</f>
        <v>16.5</v>
      </c>
    </row>
    <row r="3690" spans="1:7" x14ac:dyDescent="0.25">
      <c r="A3690" s="44" t="s">
        <v>482</v>
      </c>
      <c r="B3690" s="49">
        <v>4.3899999999999997</v>
      </c>
      <c r="C3690" s="49">
        <v>14</v>
      </c>
      <c r="D3690" s="46">
        <v>0.745</v>
      </c>
      <c r="E3690" s="55">
        <f>VLOOKUP(Table12[[#This Row],[Name]],M.Rd!$A:$T,MATCH(Table12[[#This Row],[L.eff]],M.Rd!$C$2:$S$2)+2,FALSE)</f>
        <v>1E-3</v>
      </c>
      <c r="F3690" s="55">
        <f>VLOOKUP(Table12[[#This Row],[Name]],V.Rd!$A:$B,2,FALSE)</f>
        <v>71.599999999999994</v>
      </c>
      <c r="G3690" s="55">
        <f>VLOOKUP(Table12[[#This Row],[Name]],M.Rd!$A:$T,20,FALSE)</f>
        <v>16.5</v>
      </c>
    </row>
    <row r="3691" spans="1:7" x14ac:dyDescent="0.25">
      <c r="A3691" s="43" t="s">
        <v>483</v>
      </c>
      <c r="B3691" s="48">
        <v>5.28</v>
      </c>
      <c r="C3691" s="48">
        <v>1</v>
      </c>
      <c r="D3691" s="47">
        <v>125</v>
      </c>
      <c r="E3691" s="55">
        <f>VLOOKUP(Table12[[#This Row],[Name]],M.Rd!$A:$T,MATCH(Table12[[#This Row],[L.eff]],M.Rd!$C$2:$S$2)+2,FALSE)</f>
        <v>3.55</v>
      </c>
      <c r="F3691" s="55">
        <f>VLOOKUP(Table12[[#This Row],[Name]],V.Rd!$A:$B,2,FALSE)</f>
        <v>86.2</v>
      </c>
      <c r="G3691" s="55">
        <f>VLOOKUP(Table12[[#This Row],[Name]],M.Rd!$A:$T,20,FALSE)</f>
        <v>18.7</v>
      </c>
    </row>
    <row r="3692" spans="1:7" x14ac:dyDescent="0.25">
      <c r="A3692" s="44" t="s">
        <v>483</v>
      </c>
      <c r="B3692" s="49">
        <v>5.28</v>
      </c>
      <c r="C3692" s="49">
        <v>1.5</v>
      </c>
      <c r="D3692" s="46">
        <v>63.4</v>
      </c>
      <c r="E3692" s="55">
        <f>VLOOKUP(Table12[[#This Row],[Name]],M.Rd!$A:$T,MATCH(Table12[[#This Row],[L.eff]],M.Rd!$C$2:$S$2)+2,FALSE)</f>
        <v>3.55</v>
      </c>
      <c r="F3692" s="55">
        <f>VLOOKUP(Table12[[#This Row],[Name]],V.Rd!$A:$B,2,FALSE)</f>
        <v>86.2</v>
      </c>
      <c r="G3692" s="55">
        <f>VLOOKUP(Table12[[#This Row],[Name]],M.Rd!$A:$T,20,FALSE)</f>
        <v>18.7</v>
      </c>
    </row>
    <row r="3693" spans="1:7" x14ac:dyDescent="0.25">
      <c r="A3693" s="44" t="s">
        <v>483</v>
      </c>
      <c r="B3693" s="49">
        <v>5.28</v>
      </c>
      <c r="C3693" s="49">
        <v>2</v>
      </c>
      <c r="D3693" s="46">
        <v>37.200000000000003</v>
      </c>
      <c r="E3693" s="55">
        <f>VLOOKUP(Table12[[#This Row],[Name]],M.Rd!$A:$T,MATCH(Table12[[#This Row],[L.eff]],M.Rd!$C$2:$S$2)+2,FALSE)</f>
        <v>3.55</v>
      </c>
      <c r="F3693" s="55">
        <f>VLOOKUP(Table12[[#This Row],[Name]],V.Rd!$A:$B,2,FALSE)</f>
        <v>86.2</v>
      </c>
      <c r="G3693" s="55">
        <f>VLOOKUP(Table12[[#This Row],[Name]],M.Rd!$A:$T,20,FALSE)</f>
        <v>18.7</v>
      </c>
    </row>
    <row r="3694" spans="1:7" x14ac:dyDescent="0.25">
      <c r="A3694" s="44" t="s">
        <v>483</v>
      </c>
      <c r="B3694" s="49">
        <v>5.28</v>
      </c>
      <c r="C3694" s="49">
        <v>2.5</v>
      </c>
      <c r="D3694" s="46">
        <v>24.3</v>
      </c>
      <c r="E3694" s="55">
        <f>VLOOKUP(Table12[[#This Row],[Name]],M.Rd!$A:$T,MATCH(Table12[[#This Row],[L.eff]],M.Rd!$C$2:$S$2)+2,FALSE)</f>
        <v>1E-3</v>
      </c>
      <c r="F3694" s="55">
        <f>VLOOKUP(Table12[[#This Row],[Name]],V.Rd!$A:$B,2,FALSE)</f>
        <v>86.2</v>
      </c>
      <c r="G3694" s="55">
        <f>VLOOKUP(Table12[[#This Row],[Name]],M.Rd!$A:$T,20,FALSE)</f>
        <v>18.7</v>
      </c>
    </row>
    <row r="3695" spans="1:7" x14ac:dyDescent="0.25">
      <c r="A3695" s="44" t="s">
        <v>483</v>
      </c>
      <c r="B3695" s="49">
        <v>5.28</v>
      </c>
      <c r="C3695" s="49">
        <v>3</v>
      </c>
      <c r="D3695" s="46">
        <v>17.100000000000001</v>
      </c>
      <c r="E3695" s="55">
        <f>VLOOKUP(Table12[[#This Row],[Name]],M.Rd!$A:$T,MATCH(Table12[[#This Row],[L.eff]],M.Rd!$C$2:$S$2)+2,FALSE)</f>
        <v>1E-3</v>
      </c>
      <c r="F3695" s="55">
        <f>VLOOKUP(Table12[[#This Row],[Name]],V.Rd!$A:$B,2,FALSE)</f>
        <v>86.2</v>
      </c>
      <c r="G3695" s="55">
        <f>VLOOKUP(Table12[[#This Row],[Name]],M.Rd!$A:$T,20,FALSE)</f>
        <v>18.7</v>
      </c>
    </row>
    <row r="3696" spans="1:7" x14ac:dyDescent="0.25">
      <c r="A3696" s="44" t="s">
        <v>483</v>
      </c>
      <c r="B3696" s="49">
        <v>5.28</v>
      </c>
      <c r="C3696" s="49">
        <v>3.5</v>
      </c>
      <c r="D3696" s="46">
        <v>12.6</v>
      </c>
      <c r="E3696" s="55">
        <f>VLOOKUP(Table12[[#This Row],[Name]],M.Rd!$A:$T,MATCH(Table12[[#This Row],[L.eff]],M.Rd!$C$2:$S$2)+2,FALSE)</f>
        <v>1E-3</v>
      </c>
      <c r="F3696" s="55">
        <f>VLOOKUP(Table12[[#This Row],[Name]],V.Rd!$A:$B,2,FALSE)</f>
        <v>86.2</v>
      </c>
      <c r="G3696" s="55">
        <f>VLOOKUP(Table12[[#This Row],[Name]],M.Rd!$A:$T,20,FALSE)</f>
        <v>18.7</v>
      </c>
    </row>
    <row r="3697" spans="1:7" x14ac:dyDescent="0.25">
      <c r="A3697" s="44" t="s">
        <v>483</v>
      </c>
      <c r="B3697" s="49">
        <v>5.28</v>
      </c>
      <c r="C3697" s="49">
        <v>4</v>
      </c>
      <c r="D3697" s="46">
        <v>9.74</v>
      </c>
      <c r="E3697" s="55">
        <f>VLOOKUP(Table12[[#This Row],[Name]],M.Rd!$A:$T,MATCH(Table12[[#This Row],[L.eff]],M.Rd!$C$2:$S$2)+2,FALSE)</f>
        <v>1E-3</v>
      </c>
      <c r="F3697" s="55">
        <f>VLOOKUP(Table12[[#This Row],[Name]],V.Rd!$A:$B,2,FALSE)</f>
        <v>86.2</v>
      </c>
      <c r="G3697" s="55">
        <f>VLOOKUP(Table12[[#This Row],[Name]],M.Rd!$A:$T,20,FALSE)</f>
        <v>18.7</v>
      </c>
    </row>
    <row r="3698" spans="1:7" x14ac:dyDescent="0.25">
      <c r="A3698" s="44" t="s">
        <v>483</v>
      </c>
      <c r="B3698" s="49">
        <v>5.28</v>
      </c>
      <c r="C3698" s="49">
        <v>5</v>
      </c>
      <c r="D3698" s="46">
        <v>6.29</v>
      </c>
      <c r="E3698" s="55">
        <f>VLOOKUP(Table12[[#This Row],[Name]],M.Rd!$A:$T,MATCH(Table12[[#This Row],[L.eff]],M.Rd!$C$2:$S$2)+2,FALSE)</f>
        <v>1E-3</v>
      </c>
      <c r="F3698" s="55">
        <f>VLOOKUP(Table12[[#This Row],[Name]],V.Rd!$A:$B,2,FALSE)</f>
        <v>86.2</v>
      </c>
      <c r="G3698" s="55">
        <f>VLOOKUP(Table12[[#This Row],[Name]],M.Rd!$A:$T,20,FALSE)</f>
        <v>18.7</v>
      </c>
    </row>
    <row r="3699" spans="1:7" x14ac:dyDescent="0.25">
      <c r="A3699" s="44" t="s">
        <v>483</v>
      </c>
      <c r="B3699" s="49">
        <v>5.28</v>
      </c>
      <c r="C3699" s="49">
        <v>6</v>
      </c>
      <c r="D3699" s="46">
        <v>4.3899999999999997</v>
      </c>
      <c r="E3699" s="55">
        <f>VLOOKUP(Table12[[#This Row],[Name]],M.Rd!$A:$T,MATCH(Table12[[#This Row],[L.eff]],M.Rd!$C$2:$S$2)+2,FALSE)</f>
        <v>1E-3</v>
      </c>
      <c r="F3699" s="55">
        <f>VLOOKUP(Table12[[#This Row],[Name]],V.Rd!$A:$B,2,FALSE)</f>
        <v>86.2</v>
      </c>
      <c r="G3699" s="55">
        <f>VLOOKUP(Table12[[#This Row],[Name]],M.Rd!$A:$T,20,FALSE)</f>
        <v>18.7</v>
      </c>
    </row>
    <row r="3700" spans="1:7" x14ac:dyDescent="0.25">
      <c r="A3700" s="44" t="s">
        <v>483</v>
      </c>
      <c r="B3700" s="49">
        <v>5.28</v>
      </c>
      <c r="C3700" s="49">
        <v>7</v>
      </c>
      <c r="D3700" s="46">
        <v>3.24</v>
      </c>
      <c r="E3700" s="55">
        <f>VLOOKUP(Table12[[#This Row],[Name]],M.Rd!$A:$T,MATCH(Table12[[#This Row],[L.eff]],M.Rd!$C$2:$S$2)+2,FALSE)</f>
        <v>1E-3</v>
      </c>
      <c r="F3700" s="55">
        <f>VLOOKUP(Table12[[#This Row],[Name]],V.Rd!$A:$B,2,FALSE)</f>
        <v>86.2</v>
      </c>
      <c r="G3700" s="55">
        <f>VLOOKUP(Table12[[#This Row],[Name]],M.Rd!$A:$T,20,FALSE)</f>
        <v>18.7</v>
      </c>
    </row>
    <row r="3701" spans="1:7" x14ac:dyDescent="0.25">
      <c r="A3701" s="44" t="s">
        <v>483</v>
      </c>
      <c r="B3701" s="49">
        <v>5.28</v>
      </c>
      <c r="C3701" s="49">
        <v>8</v>
      </c>
      <c r="D3701" s="46">
        <v>2.4900000000000002</v>
      </c>
      <c r="E3701" s="55">
        <f>VLOOKUP(Table12[[#This Row],[Name]],M.Rd!$A:$T,MATCH(Table12[[#This Row],[L.eff]],M.Rd!$C$2:$S$2)+2,FALSE)</f>
        <v>1E-3</v>
      </c>
      <c r="F3701" s="55">
        <f>VLOOKUP(Table12[[#This Row],[Name]],V.Rd!$A:$B,2,FALSE)</f>
        <v>86.2</v>
      </c>
      <c r="G3701" s="55">
        <f>VLOOKUP(Table12[[#This Row],[Name]],M.Rd!$A:$T,20,FALSE)</f>
        <v>18.7</v>
      </c>
    </row>
    <row r="3702" spans="1:7" x14ac:dyDescent="0.25">
      <c r="A3702" s="44" t="s">
        <v>483</v>
      </c>
      <c r="B3702" s="49">
        <v>5.28</v>
      </c>
      <c r="C3702" s="49">
        <v>9</v>
      </c>
      <c r="D3702" s="46">
        <v>1.97</v>
      </c>
      <c r="E3702" s="55">
        <f>VLOOKUP(Table12[[#This Row],[Name]],M.Rd!$A:$T,MATCH(Table12[[#This Row],[L.eff]],M.Rd!$C$2:$S$2)+2,FALSE)</f>
        <v>1E-3</v>
      </c>
      <c r="F3702" s="55">
        <f>VLOOKUP(Table12[[#This Row],[Name]],V.Rd!$A:$B,2,FALSE)</f>
        <v>86.2</v>
      </c>
      <c r="G3702" s="55">
        <f>VLOOKUP(Table12[[#This Row],[Name]],M.Rd!$A:$T,20,FALSE)</f>
        <v>18.7</v>
      </c>
    </row>
    <row r="3703" spans="1:7" x14ac:dyDescent="0.25">
      <c r="A3703" s="44" t="s">
        <v>483</v>
      </c>
      <c r="B3703" s="49">
        <v>5.28</v>
      </c>
      <c r="C3703" s="49">
        <v>10</v>
      </c>
      <c r="D3703" s="46">
        <v>1.6</v>
      </c>
      <c r="E3703" s="55">
        <f>VLOOKUP(Table12[[#This Row],[Name]],M.Rd!$A:$T,MATCH(Table12[[#This Row],[L.eff]],M.Rd!$C$2:$S$2)+2,FALSE)</f>
        <v>1E-3</v>
      </c>
      <c r="F3703" s="55">
        <f>VLOOKUP(Table12[[#This Row],[Name]],V.Rd!$A:$B,2,FALSE)</f>
        <v>86.2</v>
      </c>
      <c r="G3703" s="55">
        <f>VLOOKUP(Table12[[#This Row],[Name]],M.Rd!$A:$T,20,FALSE)</f>
        <v>18.7</v>
      </c>
    </row>
    <row r="3704" spans="1:7" x14ac:dyDescent="0.25">
      <c r="A3704" s="44" t="s">
        <v>483</v>
      </c>
      <c r="B3704" s="49">
        <v>5.28</v>
      </c>
      <c r="C3704" s="49">
        <v>11</v>
      </c>
      <c r="D3704" s="46">
        <v>1.32</v>
      </c>
      <c r="E3704" s="55">
        <f>VLOOKUP(Table12[[#This Row],[Name]],M.Rd!$A:$T,MATCH(Table12[[#This Row],[L.eff]],M.Rd!$C$2:$S$2)+2,FALSE)</f>
        <v>1E-3</v>
      </c>
      <c r="F3704" s="55">
        <f>VLOOKUP(Table12[[#This Row],[Name]],V.Rd!$A:$B,2,FALSE)</f>
        <v>86.2</v>
      </c>
      <c r="G3704" s="55">
        <f>VLOOKUP(Table12[[#This Row],[Name]],M.Rd!$A:$T,20,FALSE)</f>
        <v>18.7</v>
      </c>
    </row>
    <row r="3705" spans="1:7" x14ac:dyDescent="0.25">
      <c r="A3705" s="44" t="s">
        <v>483</v>
      </c>
      <c r="B3705" s="49">
        <v>5.28</v>
      </c>
      <c r="C3705" s="49">
        <v>12</v>
      </c>
      <c r="D3705" s="46">
        <v>1.1100000000000001</v>
      </c>
      <c r="E3705" s="55">
        <f>VLOOKUP(Table12[[#This Row],[Name]],M.Rd!$A:$T,MATCH(Table12[[#This Row],[L.eff]],M.Rd!$C$2:$S$2)+2,FALSE)</f>
        <v>1E-3</v>
      </c>
      <c r="F3705" s="55">
        <f>VLOOKUP(Table12[[#This Row],[Name]],V.Rd!$A:$B,2,FALSE)</f>
        <v>86.2</v>
      </c>
      <c r="G3705" s="55">
        <f>VLOOKUP(Table12[[#This Row],[Name]],M.Rd!$A:$T,20,FALSE)</f>
        <v>18.7</v>
      </c>
    </row>
    <row r="3706" spans="1:7" x14ac:dyDescent="0.25">
      <c r="A3706" s="44" t="s">
        <v>483</v>
      </c>
      <c r="B3706" s="49">
        <v>5.28</v>
      </c>
      <c r="C3706" s="49">
        <v>13</v>
      </c>
      <c r="D3706" s="46">
        <v>0.95</v>
      </c>
      <c r="E3706" s="55">
        <f>VLOOKUP(Table12[[#This Row],[Name]],M.Rd!$A:$T,MATCH(Table12[[#This Row],[L.eff]],M.Rd!$C$2:$S$2)+2,FALSE)</f>
        <v>1E-3</v>
      </c>
      <c r="F3706" s="55">
        <f>VLOOKUP(Table12[[#This Row],[Name]],V.Rd!$A:$B,2,FALSE)</f>
        <v>86.2</v>
      </c>
      <c r="G3706" s="55">
        <f>VLOOKUP(Table12[[#This Row],[Name]],M.Rd!$A:$T,20,FALSE)</f>
        <v>18.7</v>
      </c>
    </row>
    <row r="3707" spans="1:7" x14ac:dyDescent="0.25">
      <c r="A3707" s="44" t="s">
        <v>483</v>
      </c>
      <c r="B3707" s="49">
        <v>5.28</v>
      </c>
      <c r="C3707" s="49">
        <v>14</v>
      </c>
      <c r="D3707" s="46">
        <v>0.82</v>
      </c>
      <c r="E3707" s="55">
        <f>VLOOKUP(Table12[[#This Row],[Name]],M.Rd!$A:$T,MATCH(Table12[[#This Row],[L.eff]],M.Rd!$C$2:$S$2)+2,FALSE)</f>
        <v>1E-3</v>
      </c>
      <c r="F3707" s="55">
        <f>VLOOKUP(Table12[[#This Row],[Name]],V.Rd!$A:$B,2,FALSE)</f>
        <v>86.2</v>
      </c>
      <c r="G3707" s="55">
        <f>VLOOKUP(Table12[[#This Row],[Name]],M.Rd!$A:$T,20,FALSE)</f>
        <v>18.7</v>
      </c>
    </row>
    <row r="3708" spans="1:7" x14ac:dyDescent="0.25">
      <c r="A3708" s="43" t="s">
        <v>484</v>
      </c>
      <c r="B3708" s="48">
        <v>6.33</v>
      </c>
      <c r="C3708" s="48">
        <v>1</v>
      </c>
      <c r="D3708" s="47">
        <v>140</v>
      </c>
      <c r="E3708" s="55">
        <f>VLOOKUP(Table12[[#This Row],[Name]],M.Rd!$A:$T,MATCH(Table12[[#This Row],[L.eff]],M.Rd!$C$2:$S$2)+2,FALSE)</f>
        <v>4.08</v>
      </c>
      <c r="F3708" s="55">
        <f>VLOOKUP(Table12[[#This Row],[Name]],V.Rd!$A:$B,2,FALSE)</f>
        <v>103</v>
      </c>
      <c r="G3708" s="55">
        <f>VLOOKUP(Table12[[#This Row],[Name]],M.Rd!$A:$T,20,FALSE)</f>
        <v>20.6</v>
      </c>
    </row>
    <row r="3709" spans="1:7" x14ac:dyDescent="0.25">
      <c r="A3709" s="44" t="s">
        <v>484</v>
      </c>
      <c r="B3709" s="49">
        <v>6.33</v>
      </c>
      <c r="C3709" s="49">
        <v>1.5</v>
      </c>
      <c r="D3709" s="46">
        <v>69.8</v>
      </c>
      <c r="E3709" s="55">
        <f>VLOOKUP(Table12[[#This Row],[Name]],M.Rd!$A:$T,MATCH(Table12[[#This Row],[L.eff]],M.Rd!$C$2:$S$2)+2,FALSE)</f>
        <v>4.08</v>
      </c>
      <c r="F3709" s="55">
        <f>VLOOKUP(Table12[[#This Row],[Name]],V.Rd!$A:$B,2,FALSE)</f>
        <v>103</v>
      </c>
      <c r="G3709" s="55">
        <f>VLOOKUP(Table12[[#This Row],[Name]],M.Rd!$A:$T,20,FALSE)</f>
        <v>20.6</v>
      </c>
    </row>
    <row r="3710" spans="1:7" x14ac:dyDescent="0.25">
      <c r="A3710" s="44" t="s">
        <v>484</v>
      </c>
      <c r="B3710" s="49">
        <v>6.33</v>
      </c>
      <c r="C3710" s="49">
        <v>2</v>
      </c>
      <c r="D3710" s="46">
        <v>40.700000000000003</v>
      </c>
      <c r="E3710" s="55">
        <f>VLOOKUP(Table12[[#This Row],[Name]],M.Rd!$A:$T,MATCH(Table12[[#This Row],[L.eff]],M.Rd!$C$2:$S$2)+2,FALSE)</f>
        <v>4.08</v>
      </c>
      <c r="F3710" s="55">
        <f>VLOOKUP(Table12[[#This Row],[Name]],V.Rd!$A:$B,2,FALSE)</f>
        <v>103</v>
      </c>
      <c r="G3710" s="55">
        <f>VLOOKUP(Table12[[#This Row],[Name]],M.Rd!$A:$T,20,FALSE)</f>
        <v>20.6</v>
      </c>
    </row>
    <row r="3711" spans="1:7" x14ac:dyDescent="0.25">
      <c r="A3711" s="44" t="s">
        <v>484</v>
      </c>
      <c r="B3711" s="49">
        <v>6.33</v>
      </c>
      <c r="C3711" s="49">
        <v>2.5</v>
      </c>
      <c r="D3711" s="46">
        <v>26.6</v>
      </c>
      <c r="E3711" s="55">
        <f>VLOOKUP(Table12[[#This Row],[Name]],M.Rd!$A:$T,MATCH(Table12[[#This Row],[L.eff]],M.Rd!$C$2:$S$2)+2,FALSE)</f>
        <v>1E-3</v>
      </c>
      <c r="F3711" s="55">
        <f>VLOOKUP(Table12[[#This Row],[Name]],V.Rd!$A:$B,2,FALSE)</f>
        <v>103</v>
      </c>
      <c r="G3711" s="55">
        <f>VLOOKUP(Table12[[#This Row],[Name]],M.Rd!$A:$T,20,FALSE)</f>
        <v>20.6</v>
      </c>
    </row>
    <row r="3712" spans="1:7" x14ac:dyDescent="0.25">
      <c r="A3712" s="44" t="s">
        <v>484</v>
      </c>
      <c r="B3712" s="49">
        <v>6.33</v>
      </c>
      <c r="C3712" s="49">
        <v>3</v>
      </c>
      <c r="D3712" s="46">
        <v>18.7</v>
      </c>
      <c r="E3712" s="55">
        <f>VLOOKUP(Table12[[#This Row],[Name]],M.Rd!$A:$T,MATCH(Table12[[#This Row],[L.eff]],M.Rd!$C$2:$S$2)+2,FALSE)</f>
        <v>1E-3</v>
      </c>
      <c r="F3712" s="55">
        <f>VLOOKUP(Table12[[#This Row],[Name]],V.Rd!$A:$B,2,FALSE)</f>
        <v>103</v>
      </c>
      <c r="G3712" s="55">
        <f>VLOOKUP(Table12[[#This Row],[Name]],M.Rd!$A:$T,20,FALSE)</f>
        <v>20.6</v>
      </c>
    </row>
    <row r="3713" spans="1:7" x14ac:dyDescent="0.25">
      <c r="A3713" s="44" t="s">
        <v>484</v>
      </c>
      <c r="B3713" s="49">
        <v>6.33</v>
      </c>
      <c r="C3713" s="49">
        <v>3.5</v>
      </c>
      <c r="D3713" s="46">
        <v>13.8</v>
      </c>
      <c r="E3713" s="55">
        <f>VLOOKUP(Table12[[#This Row],[Name]],M.Rd!$A:$T,MATCH(Table12[[#This Row],[L.eff]],M.Rd!$C$2:$S$2)+2,FALSE)</f>
        <v>1E-3</v>
      </c>
      <c r="F3713" s="55">
        <f>VLOOKUP(Table12[[#This Row],[Name]],V.Rd!$A:$B,2,FALSE)</f>
        <v>103</v>
      </c>
      <c r="G3713" s="55">
        <f>VLOOKUP(Table12[[#This Row],[Name]],M.Rd!$A:$T,20,FALSE)</f>
        <v>20.6</v>
      </c>
    </row>
    <row r="3714" spans="1:7" x14ac:dyDescent="0.25">
      <c r="A3714" s="44" t="s">
        <v>484</v>
      </c>
      <c r="B3714" s="49">
        <v>6.33</v>
      </c>
      <c r="C3714" s="49">
        <v>4</v>
      </c>
      <c r="D3714" s="46">
        <v>10.6</v>
      </c>
      <c r="E3714" s="55">
        <f>VLOOKUP(Table12[[#This Row],[Name]],M.Rd!$A:$T,MATCH(Table12[[#This Row],[L.eff]],M.Rd!$C$2:$S$2)+2,FALSE)</f>
        <v>1E-3</v>
      </c>
      <c r="F3714" s="55">
        <f>VLOOKUP(Table12[[#This Row],[Name]],V.Rd!$A:$B,2,FALSE)</f>
        <v>103</v>
      </c>
      <c r="G3714" s="55">
        <f>VLOOKUP(Table12[[#This Row],[Name]],M.Rd!$A:$T,20,FALSE)</f>
        <v>20.6</v>
      </c>
    </row>
    <row r="3715" spans="1:7" x14ac:dyDescent="0.25">
      <c r="A3715" s="44" t="s">
        <v>484</v>
      </c>
      <c r="B3715" s="49">
        <v>6.33</v>
      </c>
      <c r="C3715" s="49">
        <v>5</v>
      </c>
      <c r="D3715" s="46">
        <v>6.87</v>
      </c>
      <c r="E3715" s="55">
        <f>VLOOKUP(Table12[[#This Row],[Name]],M.Rd!$A:$T,MATCH(Table12[[#This Row],[L.eff]],M.Rd!$C$2:$S$2)+2,FALSE)</f>
        <v>1E-3</v>
      </c>
      <c r="F3715" s="55">
        <f>VLOOKUP(Table12[[#This Row],[Name]],V.Rd!$A:$B,2,FALSE)</f>
        <v>103</v>
      </c>
      <c r="G3715" s="55">
        <f>VLOOKUP(Table12[[#This Row],[Name]],M.Rd!$A:$T,20,FALSE)</f>
        <v>20.6</v>
      </c>
    </row>
    <row r="3716" spans="1:7" x14ac:dyDescent="0.25">
      <c r="A3716" s="44" t="s">
        <v>484</v>
      </c>
      <c r="B3716" s="49">
        <v>6.33</v>
      </c>
      <c r="C3716" s="49">
        <v>6</v>
      </c>
      <c r="D3716" s="46">
        <v>4.8</v>
      </c>
      <c r="E3716" s="55">
        <f>VLOOKUP(Table12[[#This Row],[Name]],M.Rd!$A:$T,MATCH(Table12[[#This Row],[L.eff]],M.Rd!$C$2:$S$2)+2,FALSE)</f>
        <v>1E-3</v>
      </c>
      <c r="F3716" s="55">
        <f>VLOOKUP(Table12[[#This Row],[Name]],V.Rd!$A:$B,2,FALSE)</f>
        <v>103</v>
      </c>
      <c r="G3716" s="55">
        <f>VLOOKUP(Table12[[#This Row],[Name]],M.Rd!$A:$T,20,FALSE)</f>
        <v>20.6</v>
      </c>
    </row>
    <row r="3717" spans="1:7" x14ac:dyDescent="0.25">
      <c r="A3717" s="44" t="s">
        <v>484</v>
      </c>
      <c r="B3717" s="49">
        <v>6.33</v>
      </c>
      <c r="C3717" s="49">
        <v>7</v>
      </c>
      <c r="D3717" s="46">
        <v>3.54</v>
      </c>
      <c r="E3717" s="55">
        <f>VLOOKUP(Table12[[#This Row],[Name]],M.Rd!$A:$T,MATCH(Table12[[#This Row],[L.eff]],M.Rd!$C$2:$S$2)+2,FALSE)</f>
        <v>1E-3</v>
      </c>
      <c r="F3717" s="55">
        <f>VLOOKUP(Table12[[#This Row],[Name]],V.Rd!$A:$B,2,FALSE)</f>
        <v>103</v>
      </c>
      <c r="G3717" s="55">
        <f>VLOOKUP(Table12[[#This Row],[Name]],M.Rd!$A:$T,20,FALSE)</f>
        <v>20.6</v>
      </c>
    </row>
    <row r="3718" spans="1:7" x14ac:dyDescent="0.25">
      <c r="A3718" s="44" t="s">
        <v>484</v>
      </c>
      <c r="B3718" s="49">
        <v>6.33</v>
      </c>
      <c r="C3718" s="49">
        <v>8</v>
      </c>
      <c r="D3718" s="46">
        <v>2.72</v>
      </c>
      <c r="E3718" s="55">
        <f>VLOOKUP(Table12[[#This Row],[Name]],M.Rd!$A:$T,MATCH(Table12[[#This Row],[L.eff]],M.Rd!$C$2:$S$2)+2,FALSE)</f>
        <v>1E-3</v>
      </c>
      <c r="F3718" s="55">
        <f>VLOOKUP(Table12[[#This Row],[Name]],V.Rd!$A:$B,2,FALSE)</f>
        <v>103</v>
      </c>
      <c r="G3718" s="55">
        <f>VLOOKUP(Table12[[#This Row],[Name]],M.Rd!$A:$T,20,FALSE)</f>
        <v>20.6</v>
      </c>
    </row>
    <row r="3719" spans="1:7" x14ac:dyDescent="0.25">
      <c r="A3719" s="44" t="s">
        <v>484</v>
      </c>
      <c r="B3719" s="49">
        <v>6.33</v>
      </c>
      <c r="C3719" s="49">
        <v>9</v>
      </c>
      <c r="D3719" s="46">
        <v>2.15</v>
      </c>
      <c r="E3719" s="55">
        <f>VLOOKUP(Table12[[#This Row],[Name]],M.Rd!$A:$T,MATCH(Table12[[#This Row],[L.eff]],M.Rd!$C$2:$S$2)+2,FALSE)</f>
        <v>1E-3</v>
      </c>
      <c r="F3719" s="55">
        <f>VLOOKUP(Table12[[#This Row],[Name]],V.Rd!$A:$B,2,FALSE)</f>
        <v>103</v>
      </c>
      <c r="G3719" s="55">
        <f>VLOOKUP(Table12[[#This Row],[Name]],M.Rd!$A:$T,20,FALSE)</f>
        <v>20.6</v>
      </c>
    </row>
    <row r="3720" spans="1:7" x14ac:dyDescent="0.25">
      <c r="A3720" s="44" t="s">
        <v>484</v>
      </c>
      <c r="B3720" s="49">
        <v>6.33</v>
      </c>
      <c r="C3720" s="49">
        <v>10</v>
      </c>
      <c r="D3720" s="46">
        <v>1.75</v>
      </c>
      <c r="E3720" s="55">
        <f>VLOOKUP(Table12[[#This Row],[Name]],M.Rd!$A:$T,MATCH(Table12[[#This Row],[L.eff]],M.Rd!$C$2:$S$2)+2,FALSE)</f>
        <v>1E-3</v>
      </c>
      <c r="F3720" s="55">
        <f>VLOOKUP(Table12[[#This Row],[Name]],V.Rd!$A:$B,2,FALSE)</f>
        <v>103</v>
      </c>
      <c r="G3720" s="55">
        <f>VLOOKUP(Table12[[#This Row],[Name]],M.Rd!$A:$T,20,FALSE)</f>
        <v>20.6</v>
      </c>
    </row>
    <row r="3721" spans="1:7" x14ac:dyDescent="0.25">
      <c r="A3721" s="44" t="s">
        <v>484</v>
      </c>
      <c r="B3721" s="49">
        <v>6.33</v>
      </c>
      <c r="C3721" s="49">
        <v>11</v>
      </c>
      <c r="D3721" s="46">
        <v>1.44</v>
      </c>
      <c r="E3721" s="55">
        <f>VLOOKUP(Table12[[#This Row],[Name]],M.Rd!$A:$T,MATCH(Table12[[#This Row],[L.eff]],M.Rd!$C$2:$S$2)+2,FALSE)</f>
        <v>1E-3</v>
      </c>
      <c r="F3721" s="55">
        <f>VLOOKUP(Table12[[#This Row],[Name]],V.Rd!$A:$B,2,FALSE)</f>
        <v>103</v>
      </c>
      <c r="G3721" s="55">
        <f>VLOOKUP(Table12[[#This Row],[Name]],M.Rd!$A:$T,20,FALSE)</f>
        <v>20.6</v>
      </c>
    </row>
    <row r="3722" spans="1:7" x14ac:dyDescent="0.25">
      <c r="A3722" s="44" t="s">
        <v>484</v>
      </c>
      <c r="B3722" s="49">
        <v>6.33</v>
      </c>
      <c r="C3722" s="49">
        <v>12</v>
      </c>
      <c r="D3722" s="46">
        <v>1.22</v>
      </c>
      <c r="E3722" s="55">
        <f>VLOOKUP(Table12[[#This Row],[Name]],M.Rd!$A:$T,MATCH(Table12[[#This Row],[L.eff]],M.Rd!$C$2:$S$2)+2,FALSE)</f>
        <v>1E-3</v>
      </c>
      <c r="F3722" s="55">
        <f>VLOOKUP(Table12[[#This Row],[Name]],V.Rd!$A:$B,2,FALSE)</f>
        <v>103</v>
      </c>
      <c r="G3722" s="55">
        <f>VLOOKUP(Table12[[#This Row],[Name]],M.Rd!$A:$T,20,FALSE)</f>
        <v>20.6</v>
      </c>
    </row>
    <row r="3723" spans="1:7" x14ac:dyDescent="0.25">
      <c r="A3723" s="44" t="s">
        <v>484</v>
      </c>
      <c r="B3723" s="49">
        <v>6.33</v>
      </c>
      <c r="C3723" s="49">
        <v>13</v>
      </c>
      <c r="D3723" s="46">
        <v>1.04</v>
      </c>
      <c r="E3723" s="55">
        <f>VLOOKUP(Table12[[#This Row],[Name]],M.Rd!$A:$T,MATCH(Table12[[#This Row],[L.eff]],M.Rd!$C$2:$S$2)+2,FALSE)</f>
        <v>1E-3</v>
      </c>
      <c r="F3723" s="55">
        <f>VLOOKUP(Table12[[#This Row],[Name]],V.Rd!$A:$B,2,FALSE)</f>
        <v>103</v>
      </c>
      <c r="G3723" s="55">
        <f>VLOOKUP(Table12[[#This Row],[Name]],M.Rd!$A:$T,20,FALSE)</f>
        <v>20.6</v>
      </c>
    </row>
    <row r="3724" spans="1:7" x14ac:dyDescent="0.25">
      <c r="A3724" s="44" t="s">
        <v>484</v>
      </c>
      <c r="B3724" s="49">
        <v>6.33</v>
      </c>
      <c r="C3724" s="49">
        <v>14</v>
      </c>
      <c r="D3724" s="46">
        <v>0.89500000000000002</v>
      </c>
      <c r="E3724" s="55">
        <f>VLOOKUP(Table12[[#This Row],[Name]],M.Rd!$A:$T,MATCH(Table12[[#This Row],[L.eff]],M.Rd!$C$2:$S$2)+2,FALSE)</f>
        <v>1E-3</v>
      </c>
      <c r="F3724" s="55">
        <f>VLOOKUP(Table12[[#This Row],[Name]],V.Rd!$A:$B,2,FALSE)</f>
        <v>103</v>
      </c>
      <c r="G3724" s="55">
        <f>VLOOKUP(Table12[[#This Row],[Name]],M.Rd!$A:$T,20,FALSE)</f>
        <v>20.6</v>
      </c>
    </row>
    <row r="3725" spans="1:7" x14ac:dyDescent="0.25">
      <c r="A3725" s="43" t="s">
        <v>485</v>
      </c>
      <c r="B3725" s="48">
        <v>4.22</v>
      </c>
      <c r="C3725" s="48">
        <v>1</v>
      </c>
      <c r="D3725" s="47">
        <v>149</v>
      </c>
      <c r="E3725" s="55">
        <f>VLOOKUP(Table12[[#This Row],[Name]],M.Rd!$A:$T,MATCH(Table12[[#This Row],[L.eff]],M.Rd!$C$2:$S$2)+2,FALSE)</f>
        <v>3.76</v>
      </c>
      <c r="F3725" s="55">
        <f>VLOOKUP(Table12[[#This Row],[Name]],V.Rd!$A:$B,2,FALSE)</f>
        <v>66</v>
      </c>
      <c r="G3725" s="55">
        <f>VLOOKUP(Table12[[#This Row],[Name]],M.Rd!$A:$T,20,FALSE)</f>
        <v>25.8</v>
      </c>
    </row>
    <row r="3726" spans="1:7" x14ac:dyDescent="0.25">
      <c r="A3726" s="44" t="s">
        <v>485</v>
      </c>
      <c r="B3726" s="49">
        <v>4.22</v>
      </c>
      <c r="C3726" s="49">
        <v>1.5</v>
      </c>
      <c r="D3726" s="46">
        <v>96.9</v>
      </c>
      <c r="E3726" s="55">
        <f>VLOOKUP(Table12[[#This Row],[Name]],M.Rd!$A:$T,MATCH(Table12[[#This Row],[L.eff]],M.Rd!$C$2:$S$2)+2,FALSE)</f>
        <v>3.76</v>
      </c>
      <c r="F3726" s="55">
        <f>VLOOKUP(Table12[[#This Row],[Name]],V.Rd!$A:$B,2,FALSE)</f>
        <v>66</v>
      </c>
      <c r="G3726" s="55">
        <f>VLOOKUP(Table12[[#This Row],[Name]],M.Rd!$A:$T,20,FALSE)</f>
        <v>25.8</v>
      </c>
    </row>
    <row r="3727" spans="1:7" x14ac:dyDescent="0.25">
      <c r="A3727" s="44" t="s">
        <v>485</v>
      </c>
      <c r="B3727" s="49">
        <v>4.22</v>
      </c>
      <c r="C3727" s="49">
        <v>2</v>
      </c>
      <c r="D3727" s="46">
        <v>60.4</v>
      </c>
      <c r="E3727" s="55">
        <f>VLOOKUP(Table12[[#This Row],[Name]],M.Rd!$A:$T,MATCH(Table12[[#This Row],[L.eff]],M.Rd!$C$2:$S$2)+2,FALSE)</f>
        <v>3.76</v>
      </c>
      <c r="F3727" s="55">
        <f>VLOOKUP(Table12[[#This Row],[Name]],V.Rd!$A:$B,2,FALSE)</f>
        <v>66</v>
      </c>
      <c r="G3727" s="55">
        <f>VLOOKUP(Table12[[#This Row],[Name]],M.Rd!$A:$T,20,FALSE)</f>
        <v>25.8</v>
      </c>
    </row>
    <row r="3728" spans="1:7" x14ac:dyDescent="0.25">
      <c r="A3728" s="44" t="s">
        <v>485</v>
      </c>
      <c r="B3728" s="49">
        <v>4.22</v>
      </c>
      <c r="C3728" s="49">
        <v>2.5</v>
      </c>
      <c r="D3728" s="46">
        <v>40.299999999999997</v>
      </c>
      <c r="E3728" s="55">
        <f>VLOOKUP(Table12[[#This Row],[Name]],M.Rd!$A:$T,MATCH(Table12[[#This Row],[L.eff]],M.Rd!$C$2:$S$2)+2,FALSE)</f>
        <v>3.76</v>
      </c>
      <c r="F3728" s="55">
        <f>VLOOKUP(Table12[[#This Row],[Name]],V.Rd!$A:$B,2,FALSE)</f>
        <v>66</v>
      </c>
      <c r="G3728" s="55">
        <f>VLOOKUP(Table12[[#This Row],[Name]],M.Rd!$A:$T,20,FALSE)</f>
        <v>25.8</v>
      </c>
    </row>
    <row r="3729" spans="1:7" x14ac:dyDescent="0.25">
      <c r="A3729" s="44" t="s">
        <v>485</v>
      </c>
      <c r="B3729" s="49">
        <v>4.22</v>
      </c>
      <c r="C3729" s="49">
        <v>3</v>
      </c>
      <c r="D3729" s="46">
        <v>28.6</v>
      </c>
      <c r="E3729" s="55">
        <f>VLOOKUP(Table12[[#This Row],[Name]],M.Rd!$A:$T,MATCH(Table12[[#This Row],[L.eff]],M.Rd!$C$2:$S$2)+2,FALSE)</f>
        <v>3.76</v>
      </c>
      <c r="F3729" s="55">
        <f>VLOOKUP(Table12[[#This Row],[Name]],V.Rd!$A:$B,2,FALSE)</f>
        <v>66</v>
      </c>
      <c r="G3729" s="55">
        <f>VLOOKUP(Table12[[#This Row],[Name]],M.Rd!$A:$T,20,FALSE)</f>
        <v>25.8</v>
      </c>
    </row>
    <row r="3730" spans="1:7" x14ac:dyDescent="0.25">
      <c r="A3730" s="44" t="s">
        <v>485</v>
      </c>
      <c r="B3730" s="49">
        <v>4.22</v>
      </c>
      <c r="C3730" s="49">
        <v>3.5</v>
      </c>
      <c r="D3730" s="46">
        <v>21.3</v>
      </c>
      <c r="E3730" s="55">
        <f>VLOOKUP(Table12[[#This Row],[Name]],M.Rd!$A:$T,MATCH(Table12[[#This Row],[L.eff]],M.Rd!$C$2:$S$2)+2,FALSE)</f>
        <v>1E-3</v>
      </c>
      <c r="F3730" s="55">
        <f>VLOOKUP(Table12[[#This Row],[Name]],V.Rd!$A:$B,2,FALSE)</f>
        <v>66</v>
      </c>
      <c r="G3730" s="55">
        <f>VLOOKUP(Table12[[#This Row],[Name]],M.Rd!$A:$T,20,FALSE)</f>
        <v>25.8</v>
      </c>
    </row>
    <row r="3731" spans="1:7" x14ac:dyDescent="0.25">
      <c r="A3731" s="44" t="s">
        <v>485</v>
      </c>
      <c r="B3731" s="49">
        <v>4.22</v>
      </c>
      <c r="C3731" s="49">
        <v>4</v>
      </c>
      <c r="D3731" s="46">
        <v>16.5</v>
      </c>
      <c r="E3731" s="55">
        <f>VLOOKUP(Table12[[#This Row],[Name]],M.Rd!$A:$T,MATCH(Table12[[#This Row],[L.eff]],M.Rd!$C$2:$S$2)+2,FALSE)</f>
        <v>1E-3</v>
      </c>
      <c r="F3731" s="55">
        <f>VLOOKUP(Table12[[#This Row],[Name]],V.Rd!$A:$B,2,FALSE)</f>
        <v>66</v>
      </c>
      <c r="G3731" s="55">
        <f>VLOOKUP(Table12[[#This Row],[Name]],M.Rd!$A:$T,20,FALSE)</f>
        <v>25.8</v>
      </c>
    </row>
    <row r="3732" spans="1:7" x14ac:dyDescent="0.25">
      <c r="A3732" s="44" t="s">
        <v>485</v>
      </c>
      <c r="B3732" s="49">
        <v>4.22</v>
      </c>
      <c r="C3732" s="49">
        <v>5</v>
      </c>
      <c r="D3732" s="46">
        <v>10.7</v>
      </c>
      <c r="E3732" s="55">
        <f>VLOOKUP(Table12[[#This Row],[Name]],M.Rd!$A:$T,MATCH(Table12[[#This Row],[L.eff]],M.Rd!$C$2:$S$2)+2,FALSE)</f>
        <v>1E-3</v>
      </c>
      <c r="F3732" s="55">
        <f>VLOOKUP(Table12[[#This Row],[Name]],V.Rd!$A:$B,2,FALSE)</f>
        <v>66</v>
      </c>
      <c r="G3732" s="55">
        <f>VLOOKUP(Table12[[#This Row],[Name]],M.Rd!$A:$T,20,FALSE)</f>
        <v>25.8</v>
      </c>
    </row>
    <row r="3733" spans="1:7" x14ac:dyDescent="0.25">
      <c r="A3733" s="44" t="s">
        <v>485</v>
      </c>
      <c r="B3733" s="49">
        <v>4.22</v>
      </c>
      <c r="C3733" s="49">
        <v>6</v>
      </c>
      <c r="D3733" s="46">
        <v>7.5</v>
      </c>
      <c r="E3733" s="55">
        <f>VLOOKUP(Table12[[#This Row],[Name]],M.Rd!$A:$T,MATCH(Table12[[#This Row],[L.eff]],M.Rd!$C$2:$S$2)+2,FALSE)</f>
        <v>1E-3</v>
      </c>
      <c r="F3733" s="55">
        <f>VLOOKUP(Table12[[#This Row],[Name]],V.Rd!$A:$B,2,FALSE)</f>
        <v>66</v>
      </c>
      <c r="G3733" s="55">
        <f>VLOOKUP(Table12[[#This Row],[Name]],M.Rd!$A:$T,20,FALSE)</f>
        <v>25.8</v>
      </c>
    </row>
    <row r="3734" spans="1:7" x14ac:dyDescent="0.25">
      <c r="A3734" s="44" t="s">
        <v>485</v>
      </c>
      <c r="B3734" s="49">
        <v>4.22</v>
      </c>
      <c r="C3734" s="49">
        <v>7</v>
      </c>
      <c r="D3734" s="46">
        <v>5.54</v>
      </c>
      <c r="E3734" s="55">
        <f>VLOOKUP(Table12[[#This Row],[Name]],M.Rd!$A:$T,MATCH(Table12[[#This Row],[L.eff]],M.Rd!$C$2:$S$2)+2,FALSE)</f>
        <v>1E-3</v>
      </c>
      <c r="F3734" s="55">
        <f>VLOOKUP(Table12[[#This Row],[Name]],V.Rd!$A:$B,2,FALSE)</f>
        <v>66</v>
      </c>
      <c r="G3734" s="55">
        <f>VLOOKUP(Table12[[#This Row],[Name]],M.Rd!$A:$T,20,FALSE)</f>
        <v>25.8</v>
      </c>
    </row>
    <row r="3735" spans="1:7" x14ac:dyDescent="0.25">
      <c r="A3735" s="44" t="s">
        <v>485</v>
      </c>
      <c r="B3735" s="49">
        <v>4.22</v>
      </c>
      <c r="C3735" s="49">
        <v>8</v>
      </c>
      <c r="D3735" s="46">
        <v>4.26</v>
      </c>
      <c r="E3735" s="55">
        <f>VLOOKUP(Table12[[#This Row],[Name]],M.Rd!$A:$T,MATCH(Table12[[#This Row],[L.eff]],M.Rd!$C$2:$S$2)+2,FALSE)</f>
        <v>1E-3</v>
      </c>
      <c r="F3735" s="55">
        <f>VLOOKUP(Table12[[#This Row],[Name]],V.Rd!$A:$B,2,FALSE)</f>
        <v>66</v>
      </c>
      <c r="G3735" s="55">
        <f>VLOOKUP(Table12[[#This Row],[Name]],M.Rd!$A:$T,20,FALSE)</f>
        <v>25.8</v>
      </c>
    </row>
    <row r="3736" spans="1:7" x14ac:dyDescent="0.25">
      <c r="A3736" s="44" t="s">
        <v>485</v>
      </c>
      <c r="B3736" s="49">
        <v>4.22</v>
      </c>
      <c r="C3736" s="49">
        <v>9</v>
      </c>
      <c r="D3736" s="46">
        <v>3.38</v>
      </c>
      <c r="E3736" s="55">
        <f>VLOOKUP(Table12[[#This Row],[Name]],M.Rd!$A:$T,MATCH(Table12[[#This Row],[L.eff]],M.Rd!$C$2:$S$2)+2,FALSE)</f>
        <v>1E-3</v>
      </c>
      <c r="F3736" s="55">
        <f>VLOOKUP(Table12[[#This Row],[Name]],V.Rd!$A:$B,2,FALSE)</f>
        <v>66</v>
      </c>
      <c r="G3736" s="55">
        <f>VLOOKUP(Table12[[#This Row],[Name]],M.Rd!$A:$T,20,FALSE)</f>
        <v>25.8</v>
      </c>
    </row>
    <row r="3737" spans="1:7" x14ac:dyDescent="0.25">
      <c r="A3737" s="44" t="s">
        <v>485</v>
      </c>
      <c r="B3737" s="49">
        <v>4.22</v>
      </c>
      <c r="C3737" s="49">
        <v>10</v>
      </c>
      <c r="D3737" s="46">
        <v>2.74</v>
      </c>
      <c r="E3737" s="55">
        <f>VLOOKUP(Table12[[#This Row],[Name]],M.Rd!$A:$T,MATCH(Table12[[#This Row],[L.eff]],M.Rd!$C$2:$S$2)+2,FALSE)</f>
        <v>1E-3</v>
      </c>
      <c r="F3737" s="55">
        <f>VLOOKUP(Table12[[#This Row],[Name]],V.Rd!$A:$B,2,FALSE)</f>
        <v>66</v>
      </c>
      <c r="G3737" s="55">
        <f>VLOOKUP(Table12[[#This Row],[Name]],M.Rd!$A:$T,20,FALSE)</f>
        <v>25.8</v>
      </c>
    </row>
    <row r="3738" spans="1:7" x14ac:dyDescent="0.25">
      <c r="A3738" s="44" t="s">
        <v>485</v>
      </c>
      <c r="B3738" s="49">
        <v>4.22</v>
      </c>
      <c r="C3738" s="49">
        <v>11</v>
      </c>
      <c r="D3738" s="46">
        <v>2.27</v>
      </c>
      <c r="E3738" s="55">
        <f>VLOOKUP(Table12[[#This Row],[Name]],M.Rd!$A:$T,MATCH(Table12[[#This Row],[L.eff]],M.Rd!$C$2:$S$2)+2,FALSE)</f>
        <v>1E-3</v>
      </c>
      <c r="F3738" s="55">
        <f>VLOOKUP(Table12[[#This Row],[Name]],V.Rd!$A:$B,2,FALSE)</f>
        <v>66</v>
      </c>
      <c r="G3738" s="55">
        <f>VLOOKUP(Table12[[#This Row],[Name]],M.Rd!$A:$T,20,FALSE)</f>
        <v>25.8</v>
      </c>
    </row>
    <row r="3739" spans="1:7" x14ac:dyDescent="0.25">
      <c r="A3739" s="44" t="s">
        <v>485</v>
      </c>
      <c r="B3739" s="49">
        <v>4.22</v>
      </c>
      <c r="C3739" s="49">
        <v>12</v>
      </c>
      <c r="D3739" s="46">
        <v>1.91</v>
      </c>
      <c r="E3739" s="55">
        <f>VLOOKUP(Table12[[#This Row],[Name]],M.Rd!$A:$T,MATCH(Table12[[#This Row],[L.eff]],M.Rd!$C$2:$S$2)+2,FALSE)</f>
        <v>1E-3</v>
      </c>
      <c r="F3739" s="55">
        <f>VLOOKUP(Table12[[#This Row],[Name]],V.Rd!$A:$B,2,FALSE)</f>
        <v>66</v>
      </c>
      <c r="G3739" s="55">
        <f>VLOOKUP(Table12[[#This Row],[Name]],M.Rd!$A:$T,20,FALSE)</f>
        <v>25.8</v>
      </c>
    </row>
    <row r="3740" spans="1:7" x14ac:dyDescent="0.25">
      <c r="A3740" s="44" t="s">
        <v>485</v>
      </c>
      <c r="B3740" s="49">
        <v>4.22</v>
      </c>
      <c r="C3740" s="49">
        <v>13</v>
      </c>
      <c r="D3740" s="46">
        <v>1.63</v>
      </c>
      <c r="E3740" s="55">
        <f>VLOOKUP(Table12[[#This Row],[Name]],M.Rd!$A:$T,MATCH(Table12[[#This Row],[L.eff]],M.Rd!$C$2:$S$2)+2,FALSE)</f>
        <v>1E-3</v>
      </c>
      <c r="F3740" s="55">
        <f>VLOOKUP(Table12[[#This Row],[Name]],V.Rd!$A:$B,2,FALSE)</f>
        <v>66</v>
      </c>
      <c r="G3740" s="55">
        <f>VLOOKUP(Table12[[#This Row],[Name]],M.Rd!$A:$T,20,FALSE)</f>
        <v>25.8</v>
      </c>
    </row>
    <row r="3741" spans="1:7" x14ac:dyDescent="0.25">
      <c r="A3741" s="44" t="s">
        <v>485</v>
      </c>
      <c r="B3741" s="49">
        <v>4.22</v>
      </c>
      <c r="C3741" s="49">
        <v>14</v>
      </c>
      <c r="D3741" s="46">
        <v>1.41</v>
      </c>
      <c r="E3741" s="55">
        <f>VLOOKUP(Table12[[#This Row],[Name]],M.Rd!$A:$T,MATCH(Table12[[#This Row],[L.eff]],M.Rd!$C$2:$S$2)+2,FALSE)</f>
        <v>1E-3</v>
      </c>
      <c r="F3741" s="55">
        <f>VLOOKUP(Table12[[#This Row],[Name]],V.Rd!$A:$B,2,FALSE)</f>
        <v>66</v>
      </c>
      <c r="G3741" s="55">
        <f>VLOOKUP(Table12[[#This Row],[Name]],M.Rd!$A:$T,20,FALSE)</f>
        <v>25.8</v>
      </c>
    </row>
    <row r="3742" spans="1:7" x14ac:dyDescent="0.25">
      <c r="A3742" s="43" t="s">
        <v>486</v>
      </c>
      <c r="B3742" s="48">
        <v>4.62</v>
      </c>
      <c r="C3742" s="48">
        <v>1</v>
      </c>
      <c r="D3742" s="47">
        <v>162</v>
      </c>
      <c r="E3742" s="55">
        <f>VLOOKUP(Table12[[#This Row],[Name]],M.Rd!$A:$T,MATCH(Table12[[#This Row],[L.eff]],M.Rd!$C$2:$S$2)+2,FALSE)</f>
        <v>4.08</v>
      </c>
      <c r="F3742" s="55">
        <f>VLOOKUP(Table12[[#This Row],[Name]],V.Rd!$A:$B,2,FALSE)</f>
        <v>72.3</v>
      </c>
      <c r="G3742" s="55">
        <f>VLOOKUP(Table12[[#This Row],[Name]],M.Rd!$A:$T,20,FALSE)</f>
        <v>27.8</v>
      </c>
    </row>
    <row r="3743" spans="1:7" x14ac:dyDescent="0.25">
      <c r="A3743" s="44" t="s">
        <v>486</v>
      </c>
      <c r="B3743" s="49">
        <v>4.62</v>
      </c>
      <c r="C3743" s="49">
        <v>1.5</v>
      </c>
      <c r="D3743" s="46">
        <v>104</v>
      </c>
      <c r="E3743" s="55">
        <f>VLOOKUP(Table12[[#This Row],[Name]],M.Rd!$A:$T,MATCH(Table12[[#This Row],[L.eff]],M.Rd!$C$2:$S$2)+2,FALSE)</f>
        <v>4.08</v>
      </c>
      <c r="F3743" s="55">
        <f>VLOOKUP(Table12[[#This Row],[Name]],V.Rd!$A:$B,2,FALSE)</f>
        <v>72.3</v>
      </c>
      <c r="G3743" s="55">
        <f>VLOOKUP(Table12[[#This Row],[Name]],M.Rd!$A:$T,20,FALSE)</f>
        <v>27.8</v>
      </c>
    </row>
    <row r="3744" spans="1:7" x14ac:dyDescent="0.25">
      <c r="A3744" s="44" t="s">
        <v>486</v>
      </c>
      <c r="B3744" s="49">
        <v>4.62</v>
      </c>
      <c r="C3744" s="49">
        <v>2</v>
      </c>
      <c r="D3744" s="46">
        <v>64.7</v>
      </c>
      <c r="E3744" s="55">
        <f>VLOOKUP(Table12[[#This Row],[Name]],M.Rd!$A:$T,MATCH(Table12[[#This Row],[L.eff]],M.Rd!$C$2:$S$2)+2,FALSE)</f>
        <v>4.08</v>
      </c>
      <c r="F3744" s="55">
        <f>VLOOKUP(Table12[[#This Row],[Name]],V.Rd!$A:$B,2,FALSE)</f>
        <v>72.3</v>
      </c>
      <c r="G3744" s="55">
        <f>VLOOKUP(Table12[[#This Row],[Name]],M.Rd!$A:$T,20,FALSE)</f>
        <v>27.8</v>
      </c>
    </row>
    <row r="3745" spans="1:7" x14ac:dyDescent="0.25">
      <c r="A3745" s="44" t="s">
        <v>486</v>
      </c>
      <c r="B3745" s="49">
        <v>4.62</v>
      </c>
      <c r="C3745" s="49">
        <v>2.5</v>
      </c>
      <c r="D3745" s="46">
        <v>43.1</v>
      </c>
      <c r="E3745" s="55">
        <f>VLOOKUP(Table12[[#This Row],[Name]],M.Rd!$A:$T,MATCH(Table12[[#This Row],[L.eff]],M.Rd!$C$2:$S$2)+2,FALSE)</f>
        <v>4.08</v>
      </c>
      <c r="F3745" s="55">
        <f>VLOOKUP(Table12[[#This Row],[Name]],V.Rd!$A:$B,2,FALSE)</f>
        <v>72.3</v>
      </c>
      <c r="G3745" s="55">
        <f>VLOOKUP(Table12[[#This Row],[Name]],M.Rd!$A:$T,20,FALSE)</f>
        <v>27.8</v>
      </c>
    </row>
    <row r="3746" spans="1:7" x14ac:dyDescent="0.25">
      <c r="A3746" s="44" t="s">
        <v>486</v>
      </c>
      <c r="B3746" s="49">
        <v>4.62</v>
      </c>
      <c r="C3746" s="49">
        <v>3</v>
      </c>
      <c r="D3746" s="46">
        <v>30.6</v>
      </c>
      <c r="E3746" s="55">
        <f>VLOOKUP(Table12[[#This Row],[Name]],M.Rd!$A:$T,MATCH(Table12[[#This Row],[L.eff]],M.Rd!$C$2:$S$2)+2,FALSE)</f>
        <v>4.08</v>
      </c>
      <c r="F3746" s="55">
        <f>VLOOKUP(Table12[[#This Row],[Name]],V.Rd!$A:$B,2,FALSE)</f>
        <v>72.3</v>
      </c>
      <c r="G3746" s="55">
        <f>VLOOKUP(Table12[[#This Row],[Name]],M.Rd!$A:$T,20,FALSE)</f>
        <v>27.8</v>
      </c>
    </row>
    <row r="3747" spans="1:7" x14ac:dyDescent="0.25">
      <c r="A3747" s="44" t="s">
        <v>486</v>
      </c>
      <c r="B3747" s="49">
        <v>4.62</v>
      </c>
      <c r="C3747" s="49">
        <v>3.5</v>
      </c>
      <c r="D3747" s="46">
        <v>22.8</v>
      </c>
      <c r="E3747" s="55">
        <f>VLOOKUP(Table12[[#This Row],[Name]],M.Rd!$A:$T,MATCH(Table12[[#This Row],[L.eff]],M.Rd!$C$2:$S$2)+2,FALSE)</f>
        <v>1E-3</v>
      </c>
      <c r="F3747" s="55">
        <f>VLOOKUP(Table12[[#This Row],[Name]],V.Rd!$A:$B,2,FALSE)</f>
        <v>72.3</v>
      </c>
      <c r="G3747" s="55">
        <f>VLOOKUP(Table12[[#This Row],[Name]],M.Rd!$A:$T,20,FALSE)</f>
        <v>27.8</v>
      </c>
    </row>
    <row r="3748" spans="1:7" x14ac:dyDescent="0.25">
      <c r="A3748" s="44" t="s">
        <v>486</v>
      </c>
      <c r="B3748" s="49">
        <v>4.62</v>
      </c>
      <c r="C3748" s="49">
        <v>4</v>
      </c>
      <c r="D3748" s="46">
        <v>17.600000000000001</v>
      </c>
      <c r="E3748" s="55">
        <f>VLOOKUP(Table12[[#This Row],[Name]],M.Rd!$A:$T,MATCH(Table12[[#This Row],[L.eff]],M.Rd!$C$2:$S$2)+2,FALSE)</f>
        <v>1E-3</v>
      </c>
      <c r="F3748" s="55">
        <f>VLOOKUP(Table12[[#This Row],[Name]],V.Rd!$A:$B,2,FALSE)</f>
        <v>72.3</v>
      </c>
      <c r="G3748" s="55">
        <f>VLOOKUP(Table12[[#This Row],[Name]],M.Rd!$A:$T,20,FALSE)</f>
        <v>27.8</v>
      </c>
    </row>
    <row r="3749" spans="1:7" x14ac:dyDescent="0.25">
      <c r="A3749" s="44" t="s">
        <v>486</v>
      </c>
      <c r="B3749" s="49">
        <v>4.62</v>
      </c>
      <c r="C3749" s="49">
        <v>5</v>
      </c>
      <c r="D3749" s="46">
        <v>11.4</v>
      </c>
      <c r="E3749" s="55">
        <f>VLOOKUP(Table12[[#This Row],[Name]],M.Rd!$A:$T,MATCH(Table12[[#This Row],[L.eff]],M.Rd!$C$2:$S$2)+2,FALSE)</f>
        <v>1E-3</v>
      </c>
      <c r="F3749" s="55">
        <f>VLOOKUP(Table12[[#This Row],[Name]],V.Rd!$A:$B,2,FALSE)</f>
        <v>72.3</v>
      </c>
      <c r="G3749" s="55">
        <f>VLOOKUP(Table12[[#This Row],[Name]],M.Rd!$A:$T,20,FALSE)</f>
        <v>27.8</v>
      </c>
    </row>
    <row r="3750" spans="1:7" x14ac:dyDescent="0.25">
      <c r="A3750" s="44" t="s">
        <v>486</v>
      </c>
      <c r="B3750" s="49">
        <v>4.62</v>
      </c>
      <c r="C3750" s="49">
        <v>6</v>
      </c>
      <c r="D3750" s="46">
        <v>8.01</v>
      </c>
      <c r="E3750" s="55">
        <f>VLOOKUP(Table12[[#This Row],[Name]],M.Rd!$A:$T,MATCH(Table12[[#This Row],[L.eff]],M.Rd!$C$2:$S$2)+2,FALSE)</f>
        <v>1E-3</v>
      </c>
      <c r="F3750" s="55">
        <f>VLOOKUP(Table12[[#This Row],[Name]],V.Rd!$A:$B,2,FALSE)</f>
        <v>72.3</v>
      </c>
      <c r="G3750" s="55">
        <f>VLOOKUP(Table12[[#This Row],[Name]],M.Rd!$A:$T,20,FALSE)</f>
        <v>27.8</v>
      </c>
    </row>
    <row r="3751" spans="1:7" x14ac:dyDescent="0.25">
      <c r="A3751" s="44" t="s">
        <v>486</v>
      </c>
      <c r="B3751" s="49">
        <v>4.62</v>
      </c>
      <c r="C3751" s="49">
        <v>7</v>
      </c>
      <c r="D3751" s="46">
        <v>5.92</v>
      </c>
      <c r="E3751" s="55">
        <f>VLOOKUP(Table12[[#This Row],[Name]],M.Rd!$A:$T,MATCH(Table12[[#This Row],[L.eff]],M.Rd!$C$2:$S$2)+2,FALSE)</f>
        <v>1E-3</v>
      </c>
      <c r="F3751" s="55">
        <f>VLOOKUP(Table12[[#This Row],[Name]],V.Rd!$A:$B,2,FALSE)</f>
        <v>72.3</v>
      </c>
      <c r="G3751" s="55">
        <f>VLOOKUP(Table12[[#This Row],[Name]],M.Rd!$A:$T,20,FALSE)</f>
        <v>27.8</v>
      </c>
    </row>
    <row r="3752" spans="1:7" x14ac:dyDescent="0.25">
      <c r="A3752" s="44" t="s">
        <v>486</v>
      </c>
      <c r="B3752" s="49">
        <v>4.62</v>
      </c>
      <c r="C3752" s="49">
        <v>8</v>
      </c>
      <c r="D3752" s="46">
        <v>4.55</v>
      </c>
      <c r="E3752" s="55">
        <f>VLOOKUP(Table12[[#This Row],[Name]],M.Rd!$A:$T,MATCH(Table12[[#This Row],[L.eff]],M.Rd!$C$2:$S$2)+2,FALSE)</f>
        <v>1E-3</v>
      </c>
      <c r="F3752" s="55">
        <f>VLOOKUP(Table12[[#This Row],[Name]],V.Rd!$A:$B,2,FALSE)</f>
        <v>72.3</v>
      </c>
      <c r="G3752" s="55">
        <f>VLOOKUP(Table12[[#This Row],[Name]],M.Rd!$A:$T,20,FALSE)</f>
        <v>27.8</v>
      </c>
    </row>
    <row r="3753" spans="1:7" x14ac:dyDescent="0.25">
      <c r="A3753" s="44" t="s">
        <v>486</v>
      </c>
      <c r="B3753" s="49">
        <v>4.62</v>
      </c>
      <c r="C3753" s="49">
        <v>9</v>
      </c>
      <c r="D3753" s="46">
        <v>3.61</v>
      </c>
      <c r="E3753" s="55">
        <f>VLOOKUP(Table12[[#This Row],[Name]],M.Rd!$A:$T,MATCH(Table12[[#This Row],[L.eff]],M.Rd!$C$2:$S$2)+2,FALSE)</f>
        <v>1E-3</v>
      </c>
      <c r="F3753" s="55">
        <f>VLOOKUP(Table12[[#This Row],[Name]],V.Rd!$A:$B,2,FALSE)</f>
        <v>72.3</v>
      </c>
      <c r="G3753" s="55">
        <f>VLOOKUP(Table12[[#This Row],[Name]],M.Rd!$A:$T,20,FALSE)</f>
        <v>27.8</v>
      </c>
    </row>
    <row r="3754" spans="1:7" x14ac:dyDescent="0.25">
      <c r="A3754" s="44" t="s">
        <v>486</v>
      </c>
      <c r="B3754" s="49">
        <v>4.62</v>
      </c>
      <c r="C3754" s="49">
        <v>10</v>
      </c>
      <c r="D3754" s="46">
        <v>2.93</v>
      </c>
      <c r="E3754" s="55">
        <f>VLOOKUP(Table12[[#This Row],[Name]],M.Rd!$A:$T,MATCH(Table12[[#This Row],[L.eff]],M.Rd!$C$2:$S$2)+2,FALSE)</f>
        <v>1E-3</v>
      </c>
      <c r="F3754" s="55">
        <f>VLOOKUP(Table12[[#This Row],[Name]],V.Rd!$A:$B,2,FALSE)</f>
        <v>72.3</v>
      </c>
      <c r="G3754" s="55">
        <f>VLOOKUP(Table12[[#This Row],[Name]],M.Rd!$A:$T,20,FALSE)</f>
        <v>27.8</v>
      </c>
    </row>
    <row r="3755" spans="1:7" x14ac:dyDescent="0.25">
      <c r="A3755" s="44" t="s">
        <v>486</v>
      </c>
      <c r="B3755" s="49">
        <v>4.62</v>
      </c>
      <c r="C3755" s="49">
        <v>11</v>
      </c>
      <c r="D3755" s="46">
        <v>2.4300000000000002</v>
      </c>
      <c r="E3755" s="55">
        <f>VLOOKUP(Table12[[#This Row],[Name]],M.Rd!$A:$T,MATCH(Table12[[#This Row],[L.eff]],M.Rd!$C$2:$S$2)+2,FALSE)</f>
        <v>1E-3</v>
      </c>
      <c r="F3755" s="55">
        <f>VLOOKUP(Table12[[#This Row],[Name]],V.Rd!$A:$B,2,FALSE)</f>
        <v>72.3</v>
      </c>
      <c r="G3755" s="55">
        <f>VLOOKUP(Table12[[#This Row],[Name]],M.Rd!$A:$T,20,FALSE)</f>
        <v>27.8</v>
      </c>
    </row>
    <row r="3756" spans="1:7" x14ac:dyDescent="0.25">
      <c r="A3756" s="44" t="s">
        <v>486</v>
      </c>
      <c r="B3756" s="49">
        <v>4.62</v>
      </c>
      <c r="C3756" s="49">
        <v>12</v>
      </c>
      <c r="D3756" s="46">
        <v>2.04</v>
      </c>
      <c r="E3756" s="55">
        <f>VLOOKUP(Table12[[#This Row],[Name]],M.Rd!$A:$T,MATCH(Table12[[#This Row],[L.eff]],M.Rd!$C$2:$S$2)+2,FALSE)</f>
        <v>1E-3</v>
      </c>
      <c r="F3756" s="55">
        <f>VLOOKUP(Table12[[#This Row],[Name]],V.Rd!$A:$B,2,FALSE)</f>
        <v>72.3</v>
      </c>
      <c r="G3756" s="55">
        <f>VLOOKUP(Table12[[#This Row],[Name]],M.Rd!$A:$T,20,FALSE)</f>
        <v>27.8</v>
      </c>
    </row>
    <row r="3757" spans="1:7" x14ac:dyDescent="0.25">
      <c r="A3757" s="44" t="s">
        <v>486</v>
      </c>
      <c r="B3757" s="49">
        <v>4.62</v>
      </c>
      <c r="C3757" s="49">
        <v>13</v>
      </c>
      <c r="D3757" s="46">
        <v>1.74</v>
      </c>
      <c r="E3757" s="55">
        <f>VLOOKUP(Table12[[#This Row],[Name]],M.Rd!$A:$T,MATCH(Table12[[#This Row],[L.eff]],M.Rd!$C$2:$S$2)+2,FALSE)</f>
        <v>1E-3</v>
      </c>
      <c r="F3757" s="55">
        <f>VLOOKUP(Table12[[#This Row],[Name]],V.Rd!$A:$B,2,FALSE)</f>
        <v>72.3</v>
      </c>
      <c r="G3757" s="55">
        <f>VLOOKUP(Table12[[#This Row],[Name]],M.Rd!$A:$T,20,FALSE)</f>
        <v>27.8</v>
      </c>
    </row>
    <row r="3758" spans="1:7" x14ac:dyDescent="0.25">
      <c r="A3758" s="44" t="s">
        <v>486</v>
      </c>
      <c r="B3758" s="49">
        <v>4.62</v>
      </c>
      <c r="C3758" s="49">
        <v>14</v>
      </c>
      <c r="D3758" s="46">
        <v>1.51</v>
      </c>
      <c r="E3758" s="55">
        <f>VLOOKUP(Table12[[#This Row],[Name]],M.Rd!$A:$T,MATCH(Table12[[#This Row],[L.eff]],M.Rd!$C$2:$S$2)+2,FALSE)</f>
        <v>1E-3</v>
      </c>
      <c r="F3758" s="55">
        <f>VLOOKUP(Table12[[#This Row],[Name]],V.Rd!$A:$B,2,FALSE)</f>
        <v>72.3</v>
      </c>
      <c r="G3758" s="55">
        <f>VLOOKUP(Table12[[#This Row],[Name]],M.Rd!$A:$T,20,FALSE)</f>
        <v>27.8</v>
      </c>
    </row>
    <row r="3759" spans="1:7" x14ac:dyDescent="0.25">
      <c r="A3759" s="43" t="s">
        <v>487</v>
      </c>
      <c r="B3759" s="48">
        <v>5.64</v>
      </c>
      <c r="C3759" s="48">
        <v>1</v>
      </c>
      <c r="D3759" s="47">
        <v>196</v>
      </c>
      <c r="E3759" s="55">
        <f>VLOOKUP(Table12[[#This Row],[Name]],M.Rd!$A:$T,MATCH(Table12[[#This Row],[L.eff]],M.Rd!$C$2:$S$2)+2,FALSE)</f>
        <v>4.9000000000000004</v>
      </c>
      <c r="F3759" s="55">
        <f>VLOOKUP(Table12[[#This Row],[Name]],V.Rd!$A:$B,2,FALSE)</f>
        <v>88.4</v>
      </c>
      <c r="G3759" s="55">
        <f>VLOOKUP(Table12[[#This Row],[Name]],M.Rd!$A:$T,20,FALSE)</f>
        <v>32.799999999999997</v>
      </c>
    </row>
    <row r="3760" spans="1:7" x14ac:dyDescent="0.25">
      <c r="A3760" s="44" t="s">
        <v>487</v>
      </c>
      <c r="B3760" s="49">
        <v>5.64</v>
      </c>
      <c r="C3760" s="49">
        <v>1.5</v>
      </c>
      <c r="D3760" s="46">
        <v>124</v>
      </c>
      <c r="E3760" s="55">
        <f>VLOOKUP(Table12[[#This Row],[Name]],M.Rd!$A:$T,MATCH(Table12[[#This Row],[L.eff]],M.Rd!$C$2:$S$2)+2,FALSE)</f>
        <v>4.9000000000000004</v>
      </c>
      <c r="F3760" s="55">
        <f>VLOOKUP(Table12[[#This Row],[Name]],V.Rd!$A:$B,2,FALSE)</f>
        <v>88.4</v>
      </c>
      <c r="G3760" s="55">
        <f>VLOOKUP(Table12[[#This Row],[Name]],M.Rd!$A:$T,20,FALSE)</f>
        <v>32.799999999999997</v>
      </c>
    </row>
    <row r="3761" spans="1:7" x14ac:dyDescent="0.25">
      <c r="A3761" s="44" t="s">
        <v>487</v>
      </c>
      <c r="B3761" s="49">
        <v>5.64</v>
      </c>
      <c r="C3761" s="49">
        <v>2</v>
      </c>
      <c r="D3761" s="46">
        <v>76.400000000000006</v>
      </c>
      <c r="E3761" s="55">
        <f>VLOOKUP(Table12[[#This Row],[Name]],M.Rd!$A:$T,MATCH(Table12[[#This Row],[L.eff]],M.Rd!$C$2:$S$2)+2,FALSE)</f>
        <v>4.9000000000000004</v>
      </c>
      <c r="F3761" s="55">
        <f>VLOOKUP(Table12[[#This Row],[Name]],V.Rd!$A:$B,2,FALSE)</f>
        <v>88.4</v>
      </c>
      <c r="G3761" s="55">
        <f>VLOOKUP(Table12[[#This Row],[Name]],M.Rd!$A:$T,20,FALSE)</f>
        <v>32.799999999999997</v>
      </c>
    </row>
    <row r="3762" spans="1:7" x14ac:dyDescent="0.25">
      <c r="A3762" s="44" t="s">
        <v>487</v>
      </c>
      <c r="B3762" s="49">
        <v>5.64</v>
      </c>
      <c r="C3762" s="49">
        <v>2.5</v>
      </c>
      <c r="D3762" s="46">
        <v>50.8</v>
      </c>
      <c r="E3762" s="55">
        <f>VLOOKUP(Table12[[#This Row],[Name]],M.Rd!$A:$T,MATCH(Table12[[#This Row],[L.eff]],M.Rd!$C$2:$S$2)+2,FALSE)</f>
        <v>4.9000000000000004</v>
      </c>
      <c r="F3762" s="55">
        <f>VLOOKUP(Table12[[#This Row],[Name]],V.Rd!$A:$B,2,FALSE)</f>
        <v>88.4</v>
      </c>
      <c r="G3762" s="55">
        <f>VLOOKUP(Table12[[#This Row],[Name]],M.Rd!$A:$T,20,FALSE)</f>
        <v>32.799999999999997</v>
      </c>
    </row>
    <row r="3763" spans="1:7" x14ac:dyDescent="0.25">
      <c r="A3763" s="44" t="s">
        <v>487</v>
      </c>
      <c r="B3763" s="49">
        <v>5.64</v>
      </c>
      <c r="C3763" s="49">
        <v>3</v>
      </c>
      <c r="D3763" s="46">
        <v>36.1</v>
      </c>
      <c r="E3763" s="55">
        <f>VLOOKUP(Table12[[#This Row],[Name]],M.Rd!$A:$T,MATCH(Table12[[#This Row],[L.eff]],M.Rd!$C$2:$S$2)+2,FALSE)</f>
        <v>4.9000000000000004</v>
      </c>
      <c r="F3763" s="55">
        <f>VLOOKUP(Table12[[#This Row],[Name]],V.Rd!$A:$B,2,FALSE)</f>
        <v>88.4</v>
      </c>
      <c r="G3763" s="55">
        <f>VLOOKUP(Table12[[#This Row],[Name]],M.Rd!$A:$T,20,FALSE)</f>
        <v>32.799999999999997</v>
      </c>
    </row>
    <row r="3764" spans="1:7" x14ac:dyDescent="0.25">
      <c r="A3764" s="44" t="s">
        <v>487</v>
      </c>
      <c r="B3764" s="49">
        <v>5.64</v>
      </c>
      <c r="C3764" s="49">
        <v>3.5</v>
      </c>
      <c r="D3764" s="46">
        <v>26.9</v>
      </c>
      <c r="E3764" s="55">
        <f>VLOOKUP(Table12[[#This Row],[Name]],M.Rd!$A:$T,MATCH(Table12[[#This Row],[L.eff]],M.Rd!$C$2:$S$2)+2,FALSE)</f>
        <v>1E-3</v>
      </c>
      <c r="F3764" s="55">
        <f>VLOOKUP(Table12[[#This Row],[Name]],V.Rd!$A:$B,2,FALSE)</f>
        <v>88.4</v>
      </c>
      <c r="G3764" s="55">
        <f>VLOOKUP(Table12[[#This Row],[Name]],M.Rd!$A:$T,20,FALSE)</f>
        <v>32.799999999999997</v>
      </c>
    </row>
    <row r="3765" spans="1:7" x14ac:dyDescent="0.25">
      <c r="A3765" s="44" t="s">
        <v>487</v>
      </c>
      <c r="B3765" s="49">
        <v>5.64</v>
      </c>
      <c r="C3765" s="49">
        <v>4</v>
      </c>
      <c r="D3765" s="46">
        <v>20.8</v>
      </c>
      <c r="E3765" s="55">
        <f>VLOOKUP(Table12[[#This Row],[Name]],M.Rd!$A:$T,MATCH(Table12[[#This Row],[L.eff]],M.Rd!$C$2:$S$2)+2,FALSE)</f>
        <v>1E-3</v>
      </c>
      <c r="F3765" s="55">
        <f>VLOOKUP(Table12[[#This Row],[Name]],V.Rd!$A:$B,2,FALSE)</f>
        <v>88.4</v>
      </c>
      <c r="G3765" s="55">
        <f>VLOOKUP(Table12[[#This Row],[Name]],M.Rd!$A:$T,20,FALSE)</f>
        <v>32.799999999999997</v>
      </c>
    </row>
    <row r="3766" spans="1:7" x14ac:dyDescent="0.25">
      <c r="A3766" s="44" t="s">
        <v>487</v>
      </c>
      <c r="B3766" s="49">
        <v>5.64</v>
      </c>
      <c r="C3766" s="49">
        <v>5</v>
      </c>
      <c r="D3766" s="46">
        <v>13.5</v>
      </c>
      <c r="E3766" s="55">
        <f>VLOOKUP(Table12[[#This Row],[Name]],M.Rd!$A:$T,MATCH(Table12[[#This Row],[L.eff]],M.Rd!$C$2:$S$2)+2,FALSE)</f>
        <v>1E-3</v>
      </c>
      <c r="F3766" s="55">
        <f>VLOOKUP(Table12[[#This Row],[Name]],V.Rd!$A:$B,2,FALSE)</f>
        <v>88.4</v>
      </c>
      <c r="G3766" s="55">
        <f>VLOOKUP(Table12[[#This Row],[Name]],M.Rd!$A:$T,20,FALSE)</f>
        <v>32.799999999999997</v>
      </c>
    </row>
    <row r="3767" spans="1:7" x14ac:dyDescent="0.25">
      <c r="A3767" s="44" t="s">
        <v>487</v>
      </c>
      <c r="B3767" s="49">
        <v>5.64</v>
      </c>
      <c r="C3767" s="49">
        <v>6</v>
      </c>
      <c r="D3767" s="46">
        <v>9.43</v>
      </c>
      <c r="E3767" s="55">
        <f>VLOOKUP(Table12[[#This Row],[Name]],M.Rd!$A:$T,MATCH(Table12[[#This Row],[L.eff]],M.Rd!$C$2:$S$2)+2,FALSE)</f>
        <v>1E-3</v>
      </c>
      <c r="F3767" s="55">
        <f>VLOOKUP(Table12[[#This Row],[Name]],V.Rd!$A:$B,2,FALSE)</f>
        <v>88.4</v>
      </c>
      <c r="G3767" s="55">
        <f>VLOOKUP(Table12[[#This Row],[Name]],M.Rd!$A:$T,20,FALSE)</f>
        <v>32.799999999999997</v>
      </c>
    </row>
    <row r="3768" spans="1:7" x14ac:dyDescent="0.25">
      <c r="A3768" s="44" t="s">
        <v>487</v>
      </c>
      <c r="B3768" s="49">
        <v>5.64</v>
      </c>
      <c r="C3768" s="49">
        <v>7</v>
      </c>
      <c r="D3768" s="46">
        <v>6.97</v>
      </c>
      <c r="E3768" s="55">
        <f>VLOOKUP(Table12[[#This Row],[Name]],M.Rd!$A:$T,MATCH(Table12[[#This Row],[L.eff]],M.Rd!$C$2:$S$2)+2,FALSE)</f>
        <v>1E-3</v>
      </c>
      <c r="F3768" s="55">
        <f>VLOOKUP(Table12[[#This Row],[Name]],V.Rd!$A:$B,2,FALSE)</f>
        <v>88.4</v>
      </c>
      <c r="G3768" s="55">
        <f>VLOOKUP(Table12[[#This Row],[Name]],M.Rd!$A:$T,20,FALSE)</f>
        <v>32.799999999999997</v>
      </c>
    </row>
    <row r="3769" spans="1:7" x14ac:dyDescent="0.25">
      <c r="A3769" s="44" t="s">
        <v>487</v>
      </c>
      <c r="B3769" s="49">
        <v>5.64</v>
      </c>
      <c r="C3769" s="49">
        <v>8</v>
      </c>
      <c r="D3769" s="46">
        <v>5.36</v>
      </c>
      <c r="E3769" s="55">
        <f>VLOOKUP(Table12[[#This Row],[Name]],M.Rd!$A:$T,MATCH(Table12[[#This Row],[L.eff]],M.Rd!$C$2:$S$2)+2,FALSE)</f>
        <v>1E-3</v>
      </c>
      <c r="F3769" s="55">
        <f>VLOOKUP(Table12[[#This Row],[Name]],V.Rd!$A:$B,2,FALSE)</f>
        <v>88.4</v>
      </c>
      <c r="G3769" s="55">
        <f>VLOOKUP(Table12[[#This Row],[Name]],M.Rd!$A:$T,20,FALSE)</f>
        <v>32.799999999999997</v>
      </c>
    </row>
    <row r="3770" spans="1:7" x14ac:dyDescent="0.25">
      <c r="A3770" s="44" t="s">
        <v>487</v>
      </c>
      <c r="B3770" s="49">
        <v>5.64</v>
      </c>
      <c r="C3770" s="49">
        <v>9</v>
      </c>
      <c r="D3770" s="46">
        <v>4.25</v>
      </c>
      <c r="E3770" s="55">
        <f>VLOOKUP(Table12[[#This Row],[Name]],M.Rd!$A:$T,MATCH(Table12[[#This Row],[L.eff]],M.Rd!$C$2:$S$2)+2,FALSE)</f>
        <v>1E-3</v>
      </c>
      <c r="F3770" s="55">
        <f>VLOOKUP(Table12[[#This Row],[Name]],V.Rd!$A:$B,2,FALSE)</f>
        <v>88.4</v>
      </c>
      <c r="G3770" s="55">
        <f>VLOOKUP(Table12[[#This Row],[Name]],M.Rd!$A:$T,20,FALSE)</f>
        <v>32.799999999999997</v>
      </c>
    </row>
    <row r="3771" spans="1:7" x14ac:dyDescent="0.25">
      <c r="A3771" s="44" t="s">
        <v>487</v>
      </c>
      <c r="B3771" s="49">
        <v>5.64</v>
      </c>
      <c r="C3771" s="49">
        <v>10</v>
      </c>
      <c r="D3771" s="46">
        <v>3.45</v>
      </c>
      <c r="E3771" s="55">
        <f>VLOOKUP(Table12[[#This Row],[Name]],M.Rd!$A:$T,MATCH(Table12[[#This Row],[L.eff]],M.Rd!$C$2:$S$2)+2,FALSE)</f>
        <v>1E-3</v>
      </c>
      <c r="F3771" s="55">
        <f>VLOOKUP(Table12[[#This Row],[Name]],V.Rd!$A:$B,2,FALSE)</f>
        <v>88.4</v>
      </c>
      <c r="G3771" s="55">
        <f>VLOOKUP(Table12[[#This Row],[Name]],M.Rd!$A:$T,20,FALSE)</f>
        <v>32.799999999999997</v>
      </c>
    </row>
    <row r="3772" spans="1:7" x14ac:dyDescent="0.25">
      <c r="A3772" s="44" t="s">
        <v>487</v>
      </c>
      <c r="B3772" s="49">
        <v>5.64</v>
      </c>
      <c r="C3772" s="49">
        <v>11</v>
      </c>
      <c r="D3772" s="46">
        <v>2.86</v>
      </c>
      <c r="E3772" s="55">
        <f>VLOOKUP(Table12[[#This Row],[Name]],M.Rd!$A:$T,MATCH(Table12[[#This Row],[L.eff]],M.Rd!$C$2:$S$2)+2,FALSE)</f>
        <v>1E-3</v>
      </c>
      <c r="F3772" s="55">
        <f>VLOOKUP(Table12[[#This Row],[Name]],V.Rd!$A:$B,2,FALSE)</f>
        <v>88.4</v>
      </c>
      <c r="G3772" s="55">
        <f>VLOOKUP(Table12[[#This Row],[Name]],M.Rd!$A:$T,20,FALSE)</f>
        <v>32.799999999999997</v>
      </c>
    </row>
    <row r="3773" spans="1:7" x14ac:dyDescent="0.25">
      <c r="A3773" s="44" t="s">
        <v>487</v>
      </c>
      <c r="B3773" s="49">
        <v>5.64</v>
      </c>
      <c r="C3773" s="49">
        <v>12</v>
      </c>
      <c r="D3773" s="46">
        <v>2.4</v>
      </c>
      <c r="E3773" s="55">
        <f>VLOOKUP(Table12[[#This Row],[Name]],M.Rd!$A:$T,MATCH(Table12[[#This Row],[L.eff]],M.Rd!$C$2:$S$2)+2,FALSE)</f>
        <v>1E-3</v>
      </c>
      <c r="F3773" s="55">
        <f>VLOOKUP(Table12[[#This Row],[Name]],V.Rd!$A:$B,2,FALSE)</f>
        <v>88.4</v>
      </c>
      <c r="G3773" s="55">
        <f>VLOOKUP(Table12[[#This Row],[Name]],M.Rd!$A:$T,20,FALSE)</f>
        <v>32.799999999999997</v>
      </c>
    </row>
    <row r="3774" spans="1:7" x14ac:dyDescent="0.25">
      <c r="A3774" s="44" t="s">
        <v>487</v>
      </c>
      <c r="B3774" s="49">
        <v>5.64</v>
      </c>
      <c r="C3774" s="49">
        <v>13</v>
      </c>
      <c r="D3774" s="46">
        <v>2.0499999999999998</v>
      </c>
      <c r="E3774" s="55">
        <f>VLOOKUP(Table12[[#This Row],[Name]],M.Rd!$A:$T,MATCH(Table12[[#This Row],[L.eff]],M.Rd!$C$2:$S$2)+2,FALSE)</f>
        <v>1E-3</v>
      </c>
      <c r="F3774" s="55">
        <f>VLOOKUP(Table12[[#This Row],[Name]],V.Rd!$A:$B,2,FALSE)</f>
        <v>88.4</v>
      </c>
      <c r="G3774" s="55">
        <f>VLOOKUP(Table12[[#This Row],[Name]],M.Rd!$A:$T,20,FALSE)</f>
        <v>32.799999999999997</v>
      </c>
    </row>
    <row r="3775" spans="1:7" x14ac:dyDescent="0.25">
      <c r="A3775" s="44" t="s">
        <v>487</v>
      </c>
      <c r="B3775" s="49">
        <v>5.64</v>
      </c>
      <c r="C3775" s="49">
        <v>14</v>
      </c>
      <c r="D3775" s="46">
        <v>1.77</v>
      </c>
      <c r="E3775" s="55">
        <f>VLOOKUP(Table12[[#This Row],[Name]],M.Rd!$A:$T,MATCH(Table12[[#This Row],[L.eff]],M.Rd!$C$2:$S$2)+2,FALSE)</f>
        <v>1E-3</v>
      </c>
      <c r="F3775" s="55">
        <f>VLOOKUP(Table12[[#This Row],[Name]],V.Rd!$A:$B,2,FALSE)</f>
        <v>88.4</v>
      </c>
      <c r="G3775" s="55">
        <f>VLOOKUP(Table12[[#This Row],[Name]],M.Rd!$A:$T,20,FALSE)</f>
        <v>32.799999999999997</v>
      </c>
    </row>
    <row r="3776" spans="1:7" x14ac:dyDescent="0.25">
      <c r="A3776" s="43" t="s">
        <v>488</v>
      </c>
      <c r="B3776" s="48">
        <v>6.85</v>
      </c>
      <c r="C3776" s="48">
        <v>1</v>
      </c>
      <c r="D3776" s="47">
        <v>233</v>
      </c>
      <c r="E3776" s="55">
        <f>VLOOKUP(Table12[[#This Row],[Name]],M.Rd!$A:$T,MATCH(Table12[[#This Row],[L.eff]],M.Rd!$C$2:$S$2)+2,FALSE)</f>
        <v>5.82</v>
      </c>
      <c r="F3776" s="55">
        <f>VLOOKUP(Table12[[#This Row],[Name]],V.Rd!$A:$B,2,FALSE)</f>
        <v>107</v>
      </c>
      <c r="G3776" s="55">
        <f>VLOOKUP(Table12[[#This Row],[Name]],M.Rd!$A:$T,20,FALSE)</f>
        <v>38.1</v>
      </c>
    </row>
    <row r="3777" spans="1:7" x14ac:dyDescent="0.25">
      <c r="A3777" s="44" t="s">
        <v>488</v>
      </c>
      <c r="B3777" s="49">
        <v>6.85</v>
      </c>
      <c r="C3777" s="49">
        <v>1.5</v>
      </c>
      <c r="D3777" s="46">
        <v>144</v>
      </c>
      <c r="E3777" s="55">
        <f>VLOOKUP(Table12[[#This Row],[Name]],M.Rd!$A:$T,MATCH(Table12[[#This Row],[L.eff]],M.Rd!$C$2:$S$2)+2,FALSE)</f>
        <v>5.82</v>
      </c>
      <c r="F3777" s="55">
        <f>VLOOKUP(Table12[[#This Row],[Name]],V.Rd!$A:$B,2,FALSE)</f>
        <v>107</v>
      </c>
      <c r="G3777" s="55">
        <f>VLOOKUP(Table12[[#This Row],[Name]],M.Rd!$A:$T,20,FALSE)</f>
        <v>38.1</v>
      </c>
    </row>
    <row r="3778" spans="1:7" x14ac:dyDescent="0.25">
      <c r="A3778" s="44" t="s">
        <v>488</v>
      </c>
      <c r="B3778" s="49">
        <v>6.85</v>
      </c>
      <c r="C3778" s="49">
        <v>2</v>
      </c>
      <c r="D3778" s="46">
        <v>88.5</v>
      </c>
      <c r="E3778" s="55">
        <f>VLOOKUP(Table12[[#This Row],[Name]],M.Rd!$A:$T,MATCH(Table12[[#This Row],[L.eff]],M.Rd!$C$2:$S$2)+2,FALSE)</f>
        <v>5.82</v>
      </c>
      <c r="F3778" s="55">
        <f>VLOOKUP(Table12[[#This Row],[Name]],V.Rd!$A:$B,2,FALSE)</f>
        <v>107</v>
      </c>
      <c r="G3778" s="55">
        <f>VLOOKUP(Table12[[#This Row],[Name]],M.Rd!$A:$T,20,FALSE)</f>
        <v>38.1</v>
      </c>
    </row>
    <row r="3779" spans="1:7" x14ac:dyDescent="0.25">
      <c r="A3779" s="44" t="s">
        <v>488</v>
      </c>
      <c r="B3779" s="49">
        <v>6.85</v>
      </c>
      <c r="C3779" s="49">
        <v>2.5</v>
      </c>
      <c r="D3779" s="46">
        <v>58.8</v>
      </c>
      <c r="E3779" s="55">
        <f>VLOOKUP(Table12[[#This Row],[Name]],M.Rd!$A:$T,MATCH(Table12[[#This Row],[L.eff]],M.Rd!$C$2:$S$2)+2,FALSE)</f>
        <v>5.82</v>
      </c>
      <c r="F3779" s="55">
        <f>VLOOKUP(Table12[[#This Row],[Name]],V.Rd!$A:$B,2,FALSE)</f>
        <v>107</v>
      </c>
      <c r="G3779" s="55">
        <f>VLOOKUP(Table12[[#This Row],[Name]],M.Rd!$A:$T,20,FALSE)</f>
        <v>38.1</v>
      </c>
    </row>
    <row r="3780" spans="1:7" x14ac:dyDescent="0.25">
      <c r="A3780" s="44" t="s">
        <v>488</v>
      </c>
      <c r="B3780" s="49">
        <v>6.85</v>
      </c>
      <c r="C3780" s="49">
        <v>3</v>
      </c>
      <c r="D3780" s="46">
        <v>41.7</v>
      </c>
      <c r="E3780" s="55">
        <f>VLOOKUP(Table12[[#This Row],[Name]],M.Rd!$A:$T,MATCH(Table12[[#This Row],[L.eff]],M.Rd!$C$2:$S$2)+2,FALSE)</f>
        <v>5.82</v>
      </c>
      <c r="F3780" s="55">
        <f>VLOOKUP(Table12[[#This Row],[Name]],V.Rd!$A:$B,2,FALSE)</f>
        <v>107</v>
      </c>
      <c r="G3780" s="55">
        <f>VLOOKUP(Table12[[#This Row],[Name]],M.Rd!$A:$T,20,FALSE)</f>
        <v>38.1</v>
      </c>
    </row>
    <row r="3781" spans="1:7" x14ac:dyDescent="0.25">
      <c r="A3781" s="44" t="s">
        <v>488</v>
      </c>
      <c r="B3781" s="49">
        <v>6.85</v>
      </c>
      <c r="C3781" s="49">
        <v>3.5</v>
      </c>
      <c r="D3781" s="46">
        <v>31</v>
      </c>
      <c r="E3781" s="55">
        <f>VLOOKUP(Table12[[#This Row],[Name]],M.Rd!$A:$T,MATCH(Table12[[#This Row],[L.eff]],M.Rd!$C$2:$S$2)+2,FALSE)</f>
        <v>1E-3</v>
      </c>
      <c r="F3781" s="55">
        <f>VLOOKUP(Table12[[#This Row],[Name]],V.Rd!$A:$B,2,FALSE)</f>
        <v>107</v>
      </c>
      <c r="G3781" s="55">
        <f>VLOOKUP(Table12[[#This Row],[Name]],M.Rd!$A:$T,20,FALSE)</f>
        <v>38.1</v>
      </c>
    </row>
    <row r="3782" spans="1:7" x14ac:dyDescent="0.25">
      <c r="A3782" s="44" t="s">
        <v>488</v>
      </c>
      <c r="B3782" s="49">
        <v>6.85</v>
      </c>
      <c r="C3782" s="49">
        <v>4</v>
      </c>
      <c r="D3782" s="46">
        <v>24</v>
      </c>
      <c r="E3782" s="55">
        <f>VLOOKUP(Table12[[#This Row],[Name]],M.Rd!$A:$T,MATCH(Table12[[#This Row],[L.eff]],M.Rd!$C$2:$S$2)+2,FALSE)</f>
        <v>1E-3</v>
      </c>
      <c r="F3782" s="55">
        <f>VLOOKUP(Table12[[#This Row],[Name]],V.Rd!$A:$B,2,FALSE)</f>
        <v>107</v>
      </c>
      <c r="G3782" s="55">
        <f>VLOOKUP(Table12[[#This Row],[Name]],M.Rd!$A:$T,20,FALSE)</f>
        <v>38.1</v>
      </c>
    </row>
    <row r="3783" spans="1:7" x14ac:dyDescent="0.25">
      <c r="A3783" s="44" t="s">
        <v>488</v>
      </c>
      <c r="B3783" s="49">
        <v>6.85</v>
      </c>
      <c r="C3783" s="49">
        <v>5</v>
      </c>
      <c r="D3783" s="46">
        <v>15.5</v>
      </c>
      <c r="E3783" s="55">
        <f>VLOOKUP(Table12[[#This Row],[Name]],M.Rd!$A:$T,MATCH(Table12[[#This Row],[L.eff]],M.Rd!$C$2:$S$2)+2,FALSE)</f>
        <v>1E-3</v>
      </c>
      <c r="F3783" s="55">
        <f>VLOOKUP(Table12[[#This Row],[Name]],V.Rd!$A:$B,2,FALSE)</f>
        <v>107</v>
      </c>
      <c r="G3783" s="55">
        <f>VLOOKUP(Table12[[#This Row],[Name]],M.Rd!$A:$T,20,FALSE)</f>
        <v>38.1</v>
      </c>
    </row>
    <row r="3784" spans="1:7" x14ac:dyDescent="0.25">
      <c r="A3784" s="44" t="s">
        <v>488</v>
      </c>
      <c r="B3784" s="49">
        <v>6.85</v>
      </c>
      <c r="C3784" s="49">
        <v>6</v>
      </c>
      <c r="D3784" s="46">
        <v>10.9</v>
      </c>
      <c r="E3784" s="55">
        <f>VLOOKUP(Table12[[#This Row],[Name]],M.Rd!$A:$T,MATCH(Table12[[#This Row],[L.eff]],M.Rd!$C$2:$S$2)+2,FALSE)</f>
        <v>1E-3</v>
      </c>
      <c r="F3784" s="55">
        <f>VLOOKUP(Table12[[#This Row],[Name]],V.Rd!$A:$B,2,FALSE)</f>
        <v>107</v>
      </c>
      <c r="G3784" s="55">
        <f>VLOOKUP(Table12[[#This Row],[Name]],M.Rd!$A:$T,20,FALSE)</f>
        <v>38.1</v>
      </c>
    </row>
    <row r="3785" spans="1:7" x14ac:dyDescent="0.25">
      <c r="A3785" s="44" t="s">
        <v>488</v>
      </c>
      <c r="B3785" s="49">
        <v>6.85</v>
      </c>
      <c r="C3785" s="49">
        <v>7</v>
      </c>
      <c r="D3785" s="46">
        <v>8.0299999999999994</v>
      </c>
      <c r="E3785" s="55">
        <f>VLOOKUP(Table12[[#This Row],[Name]],M.Rd!$A:$T,MATCH(Table12[[#This Row],[L.eff]],M.Rd!$C$2:$S$2)+2,FALSE)</f>
        <v>1E-3</v>
      </c>
      <c r="F3785" s="55">
        <f>VLOOKUP(Table12[[#This Row],[Name]],V.Rd!$A:$B,2,FALSE)</f>
        <v>107</v>
      </c>
      <c r="G3785" s="55">
        <f>VLOOKUP(Table12[[#This Row],[Name]],M.Rd!$A:$T,20,FALSE)</f>
        <v>38.1</v>
      </c>
    </row>
    <row r="3786" spans="1:7" x14ac:dyDescent="0.25">
      <c r="A3786" s="44" t="s">
        <v>488</v>
      </c>
      <c r="B3786" s="49">
        <v>6.85</v>
      </c>
      <c r="C3786" s="49">
        <v>8</v>
      </c>
      <c r="D3786" s="46">
        <v>6.18</v>
      </c>
      <c r="E3786" s="55">
        <f>VLOOKUP(Table12[[#This Row],[Name]],M.Rd!$A:$T,MATCH(Table12[[#This Row],[L.eff]],M.Rd!$C$2:$S$2)+2,FALSE)</f>
        <v>1E-3</v>
      </c>
      <c r="F3786" s="55">
        <f>VLOOKUP(Table12[[#This Row],[Name]],V.Rd!$A:$B,2,FALSE)</f>
        <v>107</v>
      </c>
      <c r="G3786" s="55">
        <f>VLOOKUP(Table12[[#This Row],[Name]],M.Rd!$A:$T,20,FALSE)</f>
        <v>38.1</v>
      </c>
    </row>
    <row r="3787" spans="1:7" x14ac:dyDescent="0.25">
      <c r="A3787" s="44" t="s">
        <v>488</v>
      </c>
      <c r="B3787" s="49">
        <v>6.85</v>
      </c>
      <c r="C3787" s="49">
        <v>9</v>
      </c>
      <c r="D3787" s="46">
        <v>4.9000000000000004</v>
      </c>
      <c r="E3787" s="55">
        <f>VLOOKUP(Table12[[#This Row],[Name]],M.Rd!$A:$T,MATCH(Table12[[#This Row],[L.eff]],M.Rd!$C$2:$S$2)+2,FALSE)</f>
        <v>1E-3</v>
      </c>
      <c r="F3787" s="55">
        <f>VLOOKUP(Table12[[#This Row],[Name]],V.Rd!$A:$B,2,FALSE)</f>
        <v>107</v>
      </c>
      <c r="G3787" s="55">
        <f>VLOOKUP(Table12[[#This Row],[Name]],M.Rd!$A:$T,20,FALSE)</f>
        <v>38.1</v>
      </c>
    </row>
    <row r="3788" spans="1:7" x14ac:dyDescent="0.25">
      <c r="A3788" s="44" t="s">
        <v>488</v>
      </c>
      <c r="B3788" s="49">
        <v>6.85</v>
      </c>
      <c r="C3788" s="49">
        <v>10</v>
      </c>
      <c r="D3788" s="46">
        <v>3.98</v>
      </c>
      <c r="E3788" s="55">
        <f>VLOOKUP(Table12[[#This Row],[Name]],M.Rd!$A:$T,MATCH(Table12[[#This Row],[L.eff]],M.Rd!$C$2:$S$2)+2,FALSE)</f>
        <v>1E-3</v>
      </c>
      <c r="F3788" s="55">
        <f>VLOOKUP(Table12[[#This Row],[Name]],V.Rd!$A:$B,2,FALSE)</f>
        <v>107</v>
      </c>
      <c r="G3788" s="55">
        <f>VLOOKUP(Table12[[#This Row],[Name]],M.Rd!$A:$T,20,FALSE)</f>
        <v>38.1</v>
      </c>
    </row>
    <row r="3789" spans="1:7" x14ac:dyDescent="0.25">
      <c r="A3789" s="44" t="s">
        <v>488</v>
      </c>
      <c r="B3789" s="49">
        <v>6.85</v>
      </c>
      <c r="C3789" s="49">
        <v>11</v>
      </c>
      <c r="D3789" s="46">
        <v>3.29</v>
      </c>
      <c r="E3789" s="55">
        <f>VLOOKUP(Table12[[#This Row],[Name]],M.Rd!$A:$T,MATCH(Table12[[#This Row],[L.eff]],M.Rd!$C$2:$S$2)+2,FALSE)</f>
        <v>1E-3</v>
      </c>
      <c r="F3789" s="55">
        <f>VLOOKUP(Table12[[#This Row],[Name]],V.Rd!$A:$B,2,FALSE)</f>
        <v>107</v>
      </c>
      <c r="G3789" s="55">
        <f>VLOOKUP(Table12[[#This Row],[Name]],M.Rd!$A:$T,20,FALSE)</f>
        <v>38.1</v>
      </c>
    </row>
    <row r="3790" spans="1:7" x14ac:dyDescent="0.25">
      <c r="A3790" s="44" t="s">
        <v>488</v>
      </c>
      <c r="B3790" s="49">
        <v>6.85</v>
      </c>
      <c r="C3790" s="49">
        <v>12</v>
      </c>
      <c r="D3790" s="46">
        <v>2.77</v>
      </c>
      <c r="E3790" s="55">
        <f>VLOOKUP(Table12[[#This Row],[Name]],M.Rd!$A:$T,MATCH(Table12[[#This Row],[L.eff]],M.Rd!$C$2:$S$2)+2,FALSE)</f>
        <v>1E-3</v>
      </c>
      <c r="F3790" s="55">
        <f>VLOOKUP(Table12[[#This Row],[Name]],V.Rd!$A:$B,2,FALSE)</f>
        <v>107</v>
      </c>
      <c r="G3790" s="55">
        <f>VLOOKUP(Table12[[#This Row],[Name]],M.Rd!$A:$T,20,FALSE)</f>
        <v>38.1</v>
      </c>
    </row>
    <row r="3791" spans="1:7" x14ac:dyDescent="0.25">
      <c r="A3791" s="44" t="s">
        <v>488</v>
      </c>
      <c r="B3791" s="49">
        <v>6.85</v>
      </c>
      <c r="C3791" s="49">
        <v>13</v>
      </c>
      <c r="D3791" s="46">
        <v>2.36</v>
      </c>
      <c r="E3791" s="55">
        <f>VLOOKUP(Table12[[#This Row],[Name]],M.Rd!$A:$T,MATCH(Table12[[#This Row],[L.eff]],M.Rd!$C$2:$S$2)+2,FALSE)</f>
        <v>1E-3</v>
      </c>
      <c r="F3791" s="55">
        <f>VLOOKUP(Table12[[#This Row],[Name]],V.Rd!$A:$B,2,FALSE)</f>
        <v>107</v>
      </c>
      <c r="G3791" s="55">
        <f>VLOOKUP(Table12[[#This Row],[Name]],M.Rd!$A:$T,20,FALSE)</f>
        <v>38.1</v>
      </c>
    </row>
    <row r="3792" spans="1:7" x14ac:dyDescent="0.25">
      <c r="A3792" s="44" t="s">
        <v>488</v>
      </c>
      <c r="B3792" s="49">
        <v>6.85</v>
      </c>
      <c r="C3792" s="49">
        <v>14</v>
      </c>
      <c r="D3792" s="46">
        <v>2.04</v>
      </c>
      <c r="E3792" s="55">
        <f>VLOOKUP(Table12[[#This Row],[Name]],M.Rd!$A:$T,MATCH(Table12[[#This Row],[L.eff]],M.Rd!$C$2:$S$2)+2,FALSE)</f>
        <v>1E-3</v>
      </c>
      <c r="F3792" s="55">
        <f>VLOOKUP(Table12[[#This Row],[Name]],V.Rd!$A:$B,2,FALSE)</f>
        <v>107</v>
      </c>
      <c r="G3792" s="55">
        <f>VLOOKUP(Table12[[#This Row],[Name]],M.Rd!$A:$T,20,FALSE)</f>
        <v>38.1</v>
      </c>
    </row>
    <row r="3793" spans="1:7" x14ac:dyDescent="0.25">
      <c r="A3793" s="43" t="s">
        <v>489</v>
      </c>
      <c r="B3793" s="48">
        <v>8.31</v>
      </c>
      <c r="C3793" s="48">
        <v>1</v>
      </c>
      <c r="D3793" s="47">
        <v>274</v>
      </c>
      <c r="E3793" s="55">
        <f>VLOOKUP(Table12[[#This Row],[Name]],M.Rd!$A:$T,MATCH(Table12[[#This Row],[L.eff]],M.Rd!$C$2:$S$2)+2,FALSE)</f>
        <v>6.82</v>
      </c>
      <c r="F3793" s="55">
        <f>VLOOKUP(Table12[[#This Row],[Name]],V.Rd!$A:$B,2,FALSE)</f>
        <v>130</v>
      </c>
      <c r="G3793" s="55">
        <f>VLOOKUP(Table12[[#This Row],[Name]],M.Rd!$A:$T,20,FALSE)</f>
        <v>43.4</v>
      </c>
    </row>
    <row r="3794" spans="1:7" x14ac:dyDescent="0.25">
      <c r="A3794" s="44" t="s">
        <v>489</v>
      </c>
      <c r="B3794" s="49">
        <v>8.31</v>
      </c>
      <c r="C3794" s="49">
        <v>1.5</v>
      </c>
      <c r="D3794" s="46">
        <v>164</v>
      </c>
      <c r="E3794" s="55">
        <f>VLOOKUP(Table12[[#This Row],[Name]],M.Rd!$A:$T,MATCH(Table12[[#This Row],[L.eff]],M.Rd!$C$2:$S$2)+2,FALSE)</f>
        <v>6.82</v>
      </c>
      <c r="F3794" s="55">
        <f>VLOOKUP(Table12[[#This Row],[Name]],V.Rd!$A:$B,2,FALSE)</f>
        <v>130</v>
      </c>
      <c r="G3794" s="55">
        <f>VLOOKUP(Table12[[#This Row],[Name]],M.Rd!$A:$T,20,FALSE)</f>
        <v>43.4</v>
      </c>
    </row>
    <row r="3795" spans="1:7" x14ac:dyDescent="0.25">
      <c r="A3795" s="44" t="s">
        <v>489</v>
      </c>
      <c r="B3795" s="49">
        <v>8.31</v>
      </c>
      <c r="C3795" s="49">
        <v>2</v>
      </c>
      <c r="D3795" s="46">
        <v>99.9</v>
      </c>
      <c r="E3795" s="55">
        <f>VLOOKUP(Table12[[#This Row],[Name]],M.Rd!$A:$T,MATCH(Table12[[#This Row],[L.eff]],M.Rd!$C$2:$S$2)+2,FALSE)</f>
        <v>6.82</v>
      </c>
      <c r="F3795" s="55">
        <f>VLOOKUP(Table12[[#This Row],[Name]],V.Rd!$A:$B,2,FALSE)</f>
        <v>130</v>
      </c>
      <c r="G3795" s="55">
        <f>VLOOKUP(Table12[[#This Row],[Name]],M.Rd!$A:$T,20,FALSE)</f>
        <v>43.4</v>
      </c>
    </row>
    <row r="3796" spans="1:7" x14ac:dyDescent="0.25">
      <c r="A3796" s="44" t="s">
        <v>489</v>
      </c>
      <c r="B3796" s="49">
        <v>8.31</v>
      </c>
      <c r="C3796" s="49">
        <v>2.5</v>
      </c>
      <c r="D3796" s="46">
        <v>66.099999999999994</v>
      </c>
      <c r="E3796" s="55">
        <f>VLOOKUP(Table12[[#This Row],[Name]],M.Rd!$A:$T,MATCH(Table12[[#This Row],[L.eff]],M.Rd!$C$2:$S$2)+2,FALSE)</f>
        <v>6.82</v>
      </c>
      <c r="F3796" s="55">
        <f>VLOOKUP(Table12[[#This Row],[Name]],V.Rd!$A:$B,2,FALSE)</f>
        <v>130</v>
      </c>
      <c r="G3796" s="55">
        <f>VLOOKUP(Table12[[#This Row],[Name]],M.Rd!$A:$T,20,FALSE)</f>
        <v>43.4</v>
      </c>
    </row>
    <row r="3797" spans="1:7" x14ac:dyDescent="0.25">
      <c r="A3797" s="44" t="s">
        <v>489</v>
      </c>
      <c r="B3797" s="49">
        <v>8.31</v>
      </c>
      <c r="C3797" s="49">
        <v>3</v>
      </c>
      <c r="D3797" s="46">
        <v>46.8</v>
      </c>
      <c r="E3797" s="55">
        <f>VLOOKUP(Table12[[#This Row],[Name]],M.Rd!$A:$T,MATCH(Table12[[#This Row],[L.eff]],M.Rd!$C$2:$S$2)+2,FALSE)</f>
        <v>6.82</v>
      </c>
      <c r="F3797" s="55">
        <f>VLOOKUP(Table12[[#This Row],[Name]],V.Rd!$A:$B,2,FALSE)</f>
        <v>130</v>
      </c>
      <c r="G3797" s="55">
        <f>VLOOKUP(Table12[[#This Row],[Name]],M.Rd!$A:$T,20,FALSE)</f>
        <v>43.4</v>
      </c>
    </row>
    <row r="3798" spans="1:7" x14ac:dyDescent="0.25">
      <c r="A3798" s="44" t="s">
        <v>489</v>
      </c>
      <c r="B3798" s="49">
        <v>8.31</v>
      </c>
      <c r="C3798" s="49">
        <v>3.5</v>
      </c>
      <c r="D3798" s="46">
        <v>34.799999999999997</v>
      </c>
      <c r="E3798" s="55">
        <f>VLOOKUP(Table12[[#This Row],[Name]],M.Rd!$A:$T,MATCH(Table12[[#This Row],[L.eff]],M.Rd!$C$2:$S$2)+2,FALSE)</f>
        <v>1E-3</v>
      </c>
      <c r="F3798" s="55">
        <f>VLOOKUP(Table12[[#This Row],[Name]],V.Rd!$A:$B,2,FALSE)</f>
        <v>130</v>
      </c>
      <c r="G3798" s="55">
        <f>VLOOKUP(Table12[[#This Row],[Name]],M.Rd!$A:$T,20,FALSE)</f>
        <v>43.4</v>
      </c>
    </row>
    <row r="3799" spans="1:7" x14ac:dyDescent="0.25">
      <c r="A3799" s="44" t="s">
        <v>489</v>
      </c>
      <c r="B3799" s="49">
        <v>8.31</v>
      </c>
      <c r="C3799" s="49">
        <v>4</v>
      </c>
      <c r="D3799" s="46">
        <v>26.9</v>
      </c>
      <c r="E3799" s="55">
        <f>VLOOKUP(Table12[[#This Row],[Name]],M.Rd!$A:$T,MATCH(Table12[[#This Row],[L.eff]],M.Rd!$C$2:$S$2)+2,FALSE)</f>
        <v>1E-3</v>
      </c>
      <c r="F3799" s="55">
        <f>VLOOKUP(Table12[[#This Row],[Name]],V.Rd!$A:$B,2,FALSE)</f>
        <v>130</v>
      </c>
      <c r="G3799" s="55">
        <f>VLOOKUP(Table12[[#This Row],[Name]],M.Rd!$A:$T,20,FALSE)</f>
        <v>43.4</v>
      </c>
    </row>
    <row r="3800" spans="1:7" x14ac:dyDescent="0.25">
      <c r="A3800" s="44" t="s">
        <v>489</v>
      </c>
      <c r="B3800" s="49">
        <v>8.31</v>
      </c>
      <c r="C3800" s="49">
        <v>5</v>
      </c>
      <c r="D3800" s="46">
        <v>17.399999999999999</v>
      </c>
      <c r="E3800" s="55">
        <f>VLOOKUP(Table12[[#This Row],[Name]],M.Rd!$A:$T,MATCH(Table12[[#This Row],[L.eff]],M.Rd!$C$2:$S$2)+2,FALSE)</f>
        <v>1E-3</v>
      </c>
      <c r="F3800" s="55">
        <f>VLOOKUP(Table12[[#This Row],[Name]],V.Rd!$A:$B,2,FALSE)</f>
        <v>130</v>
      </c>
      <c r="G3800" s="55">
        <f>VLOOKUP(Table12[[#This Row],[Name]],M.Rd!$A:$T,20,FALSE)</f>
        <v>43.4</v>
      </c>
    </row>
    <row r="3801" spans="1:7" x14ac:dyDescent="0.25">
      <c r="A3801" s="44" t="s">
        <v>489</v>
      </c>
      <c r="B3801" s="49">
        <v>8.31</v>
      </c>
      <c r="C3801" s="49">
        <v>6</v>
      </c>
      <c r="D3801" s="46">
        <v>12.2</v>
      </c>
      <c r="E3801" s="55">
        <f>VLOOKUP(Table12[[#This Row],[Name]],M.Rd!$A:$T,MATCH(Table12[[#This Row],[L.eff]],M.Rd!$C$2:$S$2)+2,FALSE)</f>
        <v>1E-3</v>
      </c>
      <c r="F3801" s="55">
        <f>VLOOKUP(Table12[[#This Row],[Name]],V.Rd!$A:$B,2,FALSE)</f>
        <v>130</v>
      </c>
      <c r="G3801" s="55">
        <f>VLOOKUP(Table12[[#This Row],[Name]],M.Rd!$A:$T,20,FALSE)</f>
        <v>43.4</v>
      </c>
    </row>
    <row r="3802" spans="1:7" x14ac:dyDescent="0.25">
      <c r="A3802" s="44" t="s">
        <v>489</v>
      </c>
      <c r="B3802" s="49">
        <v>8.31</v>
      </c>
      <c r="C3802" s="49">
        <v>7</v>
      </c>
      <c r="D3802" s="46">
        <v>9</v>
      </c>
      <c r="E3802" s="55">
        <f>VLOOKUP(Table12[[#This Row],[Name]],M.Rd!$A:$T,MATCH(Table12[[#This Row],[L.eff]],M.Rd!$C$2:$S$2)+2,FALSE)</f>
        <v>1E-3</v>
      </c>
      <c r="F3802" s="55">
        <f>VLOOKUP(Table12[[#This Row],[Name]],V.Rd!$A:$B,2,FALSE)</f>
        <v>130</v>
      </c>
      <c r="G3802" s="55">
        <f>VLOOKUP(Table12[[#This Row],[Name]],M.Rd!$A:$T,20,FALSE)</f>
        <v>43.4</v>
      </c>
    </row>
    <row r="3803" spans="1:7" x14ac:dyDescent="0.25">
      <c r="A3803" s="44" t="s">
        <v>489</v>
      </c>
      <c r="B3803" s="49">
        <v>8.31</v>
      </c>
      <c r="C3803" s="49">
        <v>8</v>
      </c>
      <c r="D3803" s="46">
        <v>6.92</v>
      </c>
      <c r="E3803" s="55">
        <f>VLOOKUP(Table12[[#This Row],[Name]],M.Rd!$A:$T,MATCH(Table12[[#This Row],[L.eff]],M.Rd!$C$2:$S$2)+2,FALSE)</f>
        <v>1E-3</v>
      </c>
      <c r="F3803" s="55">
        <f>VLOOKUP(Table12[[#This Row],[Name]],V.Rd!$A:$B,2,FALSE)</f>
        <v>130</v>
      </c>
      <c r="G3803" s="55">
        <f>VLOOKUP(Table12[[#This Row],[Name]],M.Rd!$A:$T,20,FALSE)</f>
        <v>43.4</v>
      </c>
    </row>
    <row r="3804" spans="1:7" x14ac:dyDescent="0.25">
      <c r="A3804" s="44" t="s">
        <v>489</v>
      </c>
      <c r="B3804" s="49">
        <v>8.31</v>
      </c>
      <c r="C3804" s="49">
        <v>9</v>
      </c>
      <c r="D3804" s="46">
        <v>5.48</v>
      </c>
      <c r="E3804" s="55">
        <f>VLOOKUP(Table12[[#This Row],[Name]],M.Rd!$A:$T,MATCH(Table12[[#This Row],[L.eff]],M.Rd!$C$2:$S$2)+2,FALSE)</f>
        <v>1E-3</v>
      </c>
      <c r="F3804" s="55">
        <f>VLOOKUP(Table12[[#This Row],[Name]],V.Rd!$A:$B,2,FALSE)</f>
        <v>130</v>
      </c>
      <c r="G3804" s="55">
        <f>VLOOKUP(Table12[[#This Row],[Name]],M.Rd!$A:$T,20,FALSE)</f>
        <v>43.4</v>
      </c>
    </row>
    <row r="3805" spans="1:7" x14ac:dyDescent="0.25">
      <c r="A3805" s="44" t="s">
        <v>489</v>
      </c>
      <c r="B3805" s="49">
        <v>8.31</v>
      </c>
      <c r="C3805" s="49">
        <v>10</v>
      </c>
      <c r="D3805" s="46">
        <v>4.45</v>
      </c>
      <c r="E3805" s="55">
        <f>VLOOKUP(Table12[[#This Row],[Name]],M.Rd!$A:$T,MATCH(Table12[[#This Row],[L.eff]],M.Rd!$C$2:$S$2)+2,FALSE)</f>
        <v>1E-3</v>
      </c>
      <c r="F3805" s="55">
        <f>VLOOKUP(Table12[[#This Row],[Name]],V.Rd!$A:$B,2,FALSE)</f>
        <v>130</v>
      </c>
      <c r="G3805" s="55">
        <f>VLOOKUP(Table12[[#This Row],[Name]],M.Rd!$A:$T,20,FALSE)</f>
        <v>43.4</v>
      </c>
    </row>
    <row r="3806" spans="1:7" x14ac:dyDescent="0.25">
      <c r="A3806" s="44" t="s">
        <v>489</v>
      </c>
      <c r="B3806" s="49">
        <v>8.31</v>
      </c>
      <c r="C3806" s="49">
        <v>11</v>
      </c>
      <c r="D3806" s="46">
        <v>3.69</v>
      </c>
      <c r="E3806" s="55">
        <f>VLOOKUP(Table12[[#This Row],[Name]],M.Rd!$A:$T,MATCH(Table12[[#This Row],[L.eff]],M.Rd!$C$2:$S$2)+2,FALSE)</f>
        <v>1E-3</v>
      </c>
      <c r="F3806" s="55">
        <f>VLOOKUP(Table12[[#This Row],[Name]],V.Rd!$A:$B,2,FALSE)</f>
        <v>130</v>
      </c>
      <c r="G3806" s="55">
        <f>VLOOKUP(Table12[[#This Row],[Name]],M.Rd!$A:$T,20,FALSE)</f>
        <v>43.4</v>
      </c>
    </row>
    <row r="3807" spans="1:7" x14ac:dyDescent="0.25">
      <c r="A3807" s="44" t="s">
        <v>489</v>
      </c>
      <c r="B3807" s="49">
        <v>8.31</v>
      </c>
      <c r="C3807" s="49">
        <v>12</v>
      </c>
      <c r="D3807" s="46">
        <v>3.1</v>
      </c>
      <c r="E3807" s="55">
        <f>VLOOKUP(Table12[[#This Row],[Name]],M.Rd!$A:$T,MATCH(Table12[[#This Row],[L.eff]],M.Rd!$C$2:$S$2)+2,FALSE)</f>
        <v>1E-3</v>
      </c>
      <c r="F3807" s="55">
        <f>VLOOKUP(Table12[[#This Row],[Name]],V.Rd!$A:$B,2,FALSE)</f>
        <v>130</v>
      </c>
      <c r="G3807" s="55">
        <f>VLOOKUP(Table12[[#This Row],[Name]],M.Rd!$A:$T,20,FALSE)</f>
        <v>43.4</v>
      </c>
    </row>
    <row r="3808" spans="1:7" x14ac:dyDescent="0.25">
      <c r="A3808" s="44" t="s">
        <v>489</v>
      </c>
      <c r="B3808" s="49">
        <v>8.31</v>
      </c>
      <c r="C3808" s="49">
        <v>13</v>
      </c>
      <c r="D3808" s="46">
        <v>2.65</v>
      </c>
      <c r="E3808" s="55">
        <f>VLOOKUP(Table12[[#This Row],[Name]],M.Rd!$A:$T,MATCH(Table12[[#This Row],[L.eff]],M.Rd!$C$2:$S$2)+2,FALSE)</f>
        <v>1E-3</v>
      </c>
      <c r="F3808" s="55">
        <f>VLOOKUP(Table12[[#This Row],[Name]],V.Rd!$A:$B,2,FALSE)</f>
        <v>130</v>
      </c>
      <c r="G3808" s="55">
        <f>VLOOKUP(Table12[[#This Row],[Name]],M.Rd!$A:$T,20,FALSE)</f>
        <v>43.4</v>
      </c>
    </row>
    <row r="3809" spans="1:7" x14ac:dyDescent="0.25">
      <c r="A3809" s="44" t="s">
        <v>489</v>
      </c>
      <c r="B3809" s="49">
        <v>8.31</v>
      </c>
      <c r="C3809" s="49">
        <v>14</v>
      </c>
      <c r="D3809" s="46">
        <v>2.29</v>
      </c>
      <c r="E3809" s="55">
        <f>VLOOKUP(Table12[[#This Row],[Name]],M.Rd!$A:$T,MATCH(Table12[[#This Row],[L.eff]],M.Rd!$C$2:$S$2)+2,FALSE)</f>
        <v>1E-3</v>
      </c>
      <c r="F3809" s="55">
        <f>VLOOKUP(Table12[[#This Row],[Name]],V.Rd!$A:$B,2,FALSE)</f>
        <v>130</v>
      </c>
      <c r="G3809" s="55">
        <f>VLOOKUP(Table12[[#This Row],[Name]],M.Rd!$A:$T,20,FALSE)</f>
        <v>43.4</v>
      </c>
    </row>
    <row r="3810" spans="1:7" x14ac:dyDescent="0.25">
      <c r="A3810" s="43" t="s">
        <v>490</v>
      </c>
      <c r="B3810" s="48">
        <v>5.13</v>
      </c>
      <c r="C3810" s="48">
        <v>1</v>
      </c>
      <c r="D3810" s="47">
        <v>185</v>
      </c>
      <c r="E3810" s="55">
        <f>VLOOKUP(Table12[[#This Row],[Name]],M.Rd!$A:$T,MATCH(Table12[[#This Row],[L.eff]],M.Rd!$C$2:$S$2)+2,FALSE)</f>
        <v>5.89</v>
      </c>
      <c r="F3810" s="55">
        <f>VLOOKUP(Table12[[#This Row],[Name]],V.Rd!$A:$B,2,FALSE)</f>
        <v>89.2</v>
      </c>
      <c r="G3810" s="55">
        <f>VLOOKUP(Table12[[#This Row],[Name]],M.Rd!$A:$T,20,FALSE)</f>
        <v>52.7</v>
      </c>
    </row>
    <row r="3811" spans="1:7" x14ac:dyDescent="0.25">
      <c r="A3811" s="44" t="s">
        <v>490</v>
      </c>
      <c r="B3811" s="49">
        <v>5.13</v>
      </c>
      <c r="C3811" s="49">
        <v>1.5</v>
      </c>
      <c r="D3811" s="46">
        <v>123</v>
      </c>
      <c r="E3811" s="55">
        <f>VLOOKUP(Table12[[#This Row],[Name]],M.Rd!$A:$T,MATCH(Table12[[#This Row],[L.eff]],M.Rd!$C$2:$S$2)+2,FALSE)</f>
        <v>5.89</v>
      </c>
      <c r="F3811" s="55">
        <f>VLOOKUP(Table12[[#This Row],[Name]],V.Rd!$A:$B,2,FALSE)</f>
        <v>89.2</v>
      </c>
      <c r="G3811" s="55">
        <f>VLOOKUP(Table12[[#This Row],[Name]],M.Rd!$A:$T,20,FALSE)</f>
        <v>52.7</v>
      </c>
    </row>
    <row r="3812" spans="1:7" x14ac:dyDescent="0.25">
      <c r="A3812" s="44" t="s">
        <v>490</v>
      </c>
      <c r="B3812" s="49">
        <v>5.13</v>
      </c>
      <c r="C3812" s="49">
        <v>2</v>
      </c>
      <c r="D3812" s="46">
        <v>77.599999999999994</v>
      </c>
      <c r="E3812" s="55">
        <f>VLOOKUP(Table12[[#This Row],[Name]],M.Rd!$A:$T,MATCH(Table12[[#This Row],[L.eff]],M.Rd!$C$2:$S$2)+2,FALSE)</f>
        <v>5.89</v>
      </c>
      <c r="F3812" s="55">
        <f>VLOOKUP(Table12[[#This Row],[Name]],V.Rd!$A:$B,2,FALSE)</f>
        <v>89.2</v>
      </c>
      <c r="G3812" s="55">
        <f>VLOOKUP(Table12[[#This Row],[Name]],M.Rd!$A:$T,20,FALSE)</f>
        <v>52.7</v>
      </c>
    </row>
    <row r="3813" spans="1:7" x14ac:dyDescent="0.25">
      <c r="A3813" s="44" t="s">
        <v>490</v>
      </c>
      <c r="B3813" s="49">
        <v>5.13</v>
      </c>
      <c r="C3813" s="49">
        <v>2.5</v>
      </c>
      <c r="D3813" s="46">
        <v>51.9</v>
      </c>
      <c r="E3813" s="55">
        <f>VLOOKUP(Table12[[#This Row],[Name]],M.Rd!$A:$T,MATCH(Table12[[#This Row],[L.eff]],M.Rd!$C$2:$S$2)+2,FALSE)</f>
        <v>5.89</v>
      </c>
      <c r="F3813" s="55">
        <f>VLOOKUP(Table12[[#This Row],[Name]],V.Rd!$A:$B,2,FALSE)</f>
        <v>89.2</v>
      </c>
      <c r="G3813" s="55">
        <f>VLOOKUP(Table12[[#This Row],[Name]],M.Rd!$A:$T,20,FALSE)</f>
        <v>52.7</v>
      </c>
    </row>
    <row r="3814" spans="1:7" x14ac:dyDescent="0.25">
      <c r="A3814" s="44" t="s">
        <v>490</v>
      </c>
      <c r="B3814" s="49">
        <v>5.13</v>
      </c>
      <c r="C3814" s="49">
        <v>3</v>
      </c>
      <c r="D3814" s="46">
        <v>36.9</v>
      </c>
      <c r="E3814" s="55">
        <f>VLOOKUP(Table12[[#This Row],[Name]],M.Rd!$A:$T,MATCH(Table12[[#This Row],[L.eff]],M.Rd!$C$2:$S$2)+2,FALSE)</f>
        <v>5.89</v>
      </c>
      <c r="F3814" s="55">
        <f>VLOOKUP(Table12[[#This Row],[Name]],V.Rd!$A:$B,2,FALSE)</f>
        <v>89.2</v>
      </c>
      <c r="G3814" s="55">
        <f>VLOOKUP(Table12[[#This Row],[Name]],M.Rd!$A:$T,20,FALSE)</f>
        <v>52.7</v>
      </c>
    </row>
    <row r="3815" spans="1:7" x14ac:dyDescent="0.25">
      <c r="A3815" s="44" t="s">
        <v>490</v>
      </c>
      <c r="B3815" s="49">
        <v>5.13</v>
      </c>
      <c r="C3815" s="49">
        <v>3.5</v>
      </c>
      <c r="D3815" s="46">
        <v>27.5</v>
      </c>
      <c r="E3815" s="55">
        <f>VLOOKUP(Table12[[#This Row],[Name]],M.Rd!$A:$T,MATCH(Table12[[#This Row],[L.eff]],M.Rd!$C$2:$S$2)+2,FALSE)</f>
        <v>1E-3</v>
      </c>
      <c r="F3815" s="55">
        <f>VLOOKUP(Table12[[#This Row],[Name]],V.Rd!$A:$B,2,FALSE)</f>
        <v>89.2</v>
      </c>
      <c r="G3815" s="55">
        <f>VLOOKUP(Table12[[#This Row],[Name]],M.Rd!$A:$T,20,FALSE)</f>
        <v>52.7</v>
      </c>
    </row>
    <row r="3816" spans="1:7" x14ac:dyDescent="0.25">
      <c r="A3816" s="44" t="s">
        <v>490</v>
      </c>
      <c r="B3816" s="49">
        <v>5.13</v>
      </c>
      <c r="C3816" s="49">
        <v>4</v>
      </c>
      <c r="D3816" s="46">
        <v>21.3</v>
      </c>
      <c r="E3816" s="55">
        <f>VLOOKUP(Table12[[#This Row],[Name]],M.Rd!$A:$T,MATCH(Table12[[#This Row],[L.eff]],M.Rd!$C$2:$S$2)+2,FALSE)</f>
        <v>1E-3</v>
      </c>
      <c r="F3816" s="55">
        <f>VLOOKUP(Table12[[#This Row],[Name]],V.Rd!$A:$B,2,FALSE)</f>
        <v>89.2</v>
      </c>
      <c r="G3816" s="55">
        <f>VLOOKUP(Table12[[#This Row],[Name]],M.Rd!$A:$T,20,FALSE)</f>
        <v>52.7</v>
      </c>
    </row>
    <row r="3817" spans="1:7" x14ac:dyDescent="0.25">
      <c r="A3817" s="44" t="s">
        <v>490</v>
      </c>
      <c r="B3817" s="49">
        <v>5.13</v>
      </c>
      <c r="C3817" s="49">
        <v>5</v>
      </c>
      <c r="D3817" s="46">
        <v>13.8</v>
      </c>
      <c r="E3817" s="55">
        <f>VLOOKUP(Table12[[#This Row],[Name]],M.Rd!$A:$T,MATCH(Table12[[#This Row],[L.eff]],M.Rd!$C$2:$S$2)+2,FALSE)</f>
        <v>1E-3</v>
      </c>
      <c r="F3817" s="55">
        <f>VLOOKUP(Table12[[#This Row],[Name]],V.Rd!$A:$B,2,FALSE)</f>
        <v>89.2</v>
      </c>
      <c r="G3817" s="55">
        <f>VLOOKUP(Table12[[#This Row],[Name]],M.Rd!$A:$T,20,FALSE)</f>
        <v>52.7</v>
      </c>
    </row>
    <row r="3818" spans="1:7" x14ac:dyDescent="0.25">
      <c r="A3818" s="44" t="s">
        <v>490</v>
      </c>
      <c r="B3818" s="49">
        <v>5.13</v>
      </c>
      <c r="C3818" s="49">
        <v>6</v>
      </c>
      <c r="D3818" s="46">
        <v>9.68</v>
      </c>
      <c r="E3818" s="55">
        <f>VLOOKUP(Table12[[#This Row],[Name]],M.Rd!$A:$T,MATCH(Table12[[#This Row],[L.eff]],M.Rd!$C$2:$S$2)+2,FALSE)</f>
        <v>1E-3</v>
      </c>
      <c r="F3818" s="55">
        <f>VLOOKUP(Table12[[#This Row],[Name]],V.Rd!$A:$B,2,FALSE)</f>
        <v>89.2</v>
      </c>
      <c r="G3818" s="55">
        <f>VLOOKUP(Table12[[#This Row],[Name]],M.Rd!$A:$T,20,FALSE)</f>
        <v>52.7</v>
      </c>
    </row>
    <row r="3819" spans="1:7" x14ac:dyDescent="0.25">
      <c r="A3819" s="44" t="s">
        <v>490</v>
      </c>
      <c r="B3819" s="49">
        <v>5.13</v>
      </c>
      <c r="C3819" s="49">
        <v>7</v>
      </c>
      <c r="D3819" s="46">
        <v>7.16</v>
      </c>
      <c r="E3819" s="55">
        <f>VLOOKUP(Table12[[#This Row],[Name]],M.Rd!$A:$T,MATCH(Table12[[#This Row],[L.eff]],M.Rd!$C$2:$S$2)+2,FALSE)</f>
        <v>1E-3</v>
      </c>
      <c r="F3819" s="55">
        <f>VLOOKUP(Table12[[#This Row],[Name]],V.Rd!$A:$B,2,FALSE)</f>
        <v>89.2</v>
      </c>
      <c r="G3819" s="55">
        <f>VLOOKUP(Table12[[#This Row],[Name]],M.Rd!$A:$T,20,FALSE)</f>
        <v>52.7</v>
      </c>
    </row>
    <row r="3820" spans="1:7" x14ac:dyDescent="0.25">
      <c r="A3820" s="44" t="s">
        <v>490</v>
      </c>
      <c r="B3820" s="49">
        <v>5.13</v>
      </c>
      <c r="C3820" s="49">
        <v>8</v>
      </c>
      <c r="D3820" s="46">
        <v>5.51</v>
      </c>
      <c r="E3820" s="55">
        <f>VLOOKUP(Table12[[#This Row],[Name]],M.Rd!$A:$T,MATCH(Table12[[#This Row],[L.eff]],M.Rd!$C$2:$S$2)+2,FALSE)</f>
        <v>1E-3</v>
      </c>
      <c r="F3820" s="55">
        <f>VLOOKUP(Table12[[#This Row],[Name]],V.Rd!$A:$B,2,FALSE)</f>
        <v>89.2</v>
      </c>
      <c r="G3820" s="55">
        <f>VLOOKUP(Table12[[#This Row],[Name]],M.Rd!$A:$T,20,FALSE)</f>
        <v>52.7</v>
      </c>
    </row>
    <row r="3821" spans="1:7" x14ac:dyDescent="0.25">
      <c r="A3821" s="44" t="s">
        <v>490</v>
      </c>
      <c r="B3821" s="49">
        <v>5.13</v>
      </c>
      <c r="C3821" s="49">
        <v>9</v>
      </c>
      <c r="D3821" s="46">
        <v>4.37</v>
      </c>
      <c r="E3821" s="55">
        <f>VLOOKUP(Table12[[#This Row],[Name]],M.Rd!$A:$T,MATCH(Table12[[#This Row],[L.eff]],M.Rd!$C$2:$S$2)+2,FALSE)</f>
        <v>1E-3</v>
      </c>
      <c r="F3821" s="55">
        <f>VLOOKUP(Table12[[#This Row],[Name]],V.Rd!$A:$B,2,FALSE)</f>
        <v>89.2</v>
      </c>
      <c r="G3821" s="55">
        <f>VLOOKUP(Table12[[#This Row],[Name]],M.Rd!$A:$T,20,FALSE)</f>
        <v>52.7</v>
      </c>
    </row>
    <row r="3822" spans="1:7" x14ac:dyDescent="0.25">
      <c r="A3822" s="44" t="s">
        <v>490</v>
      </c>
      <c r="B3822" s="49">
        <v>5.13</v>
      </c>
      <c r="C3822" s="49">
        <v>10</v>
      </c>
      <c r="D3822" s="46">
        <v>3.55</v>
      </c>
      <c r="E3822" s="55">
        <f>VLOOKUP(Table12[[#This Row],[Name]],M.Rd!$A:$T,MATCH(Table12[[#This Row],[L.eff]],M.Rd!$C$2:$S$2)+2,FALSE)</f>
        <v>1E-3</v>
      </c>
      <c r="F3822" s="55">
        <f>VLOOKUP(Table12[[#This Row],[Name]],V.Rd!$A:$B,2,FALSE)</f>
        <v>89.2</v>
      </c>
      <c r="G3822" s="55">
        <f>VLOOKUP(Table12[[#This Row],[Name]],M.Rd!$A:$T,20,FALSE)</f>
        <v>52.7</v>
      </c>
    </row>
    <row r="3823" spans="1:7" x14ac:dyDescent="0.25">
      <c r="A3823" s="44" t="s">
        <v>490</v>
      </c>
      <c r="B3823" s="49">
        <v>5.13</v>
      </c>
      <c r="C3823" s="49">
        <v>11</v>
      </c>
      <c r="D3823" s="46">
        <v>2.94</v>
      </c>
      <c r="E3823" s="55">
        <f>VLOOKUP(Table12[[#This Row],[Name]],M.Rd!$A:$T,MATCH(Table12[[#This Row],[L.eff]],M.Rd!$C$2:$S$2)+2,FALSE)</f>
        <v>1E-3</v>
      </c>
      <c r="F3823" s="55">
        <f>VLOOKUP(Table12[[#This Row],[Name]],V.Rd!$A:$B,2,FALSE)</f>
        <v>89.2</v>
      </c>
      <c r="G3823" s="55">
        <f>VLOOKUP(Table12[[#This Row],[Name]],M.Rd!$A:$T,20,FALSE)</f>
        <v>52.7</v>
      </c>
    </row>
    <row r="3824" spans="1:7" x14ac:dyDescent="0.25">
      <c r="A3824" s="44" t="s">
        <v>490</v>
      </c>
      <c r="B3824" s="49">
        <v>5.13</v>
      </c>
      <c r="C3824" s="49">
        <v>12</v>
      </c>
      <c r="D3824" s="46">
        <v>2.4700000000000002</v>
      </c>
      <c r="E3824" s="55">
        <f>VLOOKUP(Table12[[#This Row],[Name]],M.Rd!$A:$T,MATCH(Table12[[#This Row],[L.eff]],M.Rd!$C$2:$S$2)+2,FALSE)</f>
        <v>1E-3</v>
      </c>
      <c r="F3824" s="55">
        <f>VLOOKUP(Table12[[#This Row],[Name]],V.Rd!$A:$B,2,FALSE)</f>
        <v>89.2</v>
      </c>
      <c r="G3824" s="55">
        <f>VLOOKUP(Table12[[#This Row],[Name]],M.Rd!$A:$T,20,FALSE)</f>
        <v>52.7</v>
      </c>
    </row>
    <row r="3825" spans="1:7" x14ac:dyDescent="0.25">
      <c r="A3825" s="44" t="s">
        <v>490</v>
      </c>
      <c r="B3825" s="49">
        <v>5.13</v>
      </c>
      <c r="C3825" s="49">
        <v>13</v>
      </c>
      <c r="D3825" s="46">
        <v>2.11</v>
      </c>
      <c r="E3825" s="55">
        <f>VLOOKUP(Table12[[#This Row],[Name]],M.Rd!$A:$T,MATCH(Table12[[#This Row],[L.eff]],M.Rd!$C$2:$S$2)+2,FALSE)</f>
        <v>1E-3</v>
      </c>
      <c r="F3825" s="55">
        <f>VLOOKUP(Table12[[#This Row],[Name]],V.Rd!$A:$B,2,FALSE)</f>
        <v>89.2</v>
      </c>
      <c r="G3825" s="55">
        <f>VLOOKUP(Table12[[#This Row],[Name]],M.Rd!$A:$T,20,FALSE)</f>
        <v>52.7</v>
      </c>
    </row>
    <row r="3826" spans="1:7" x14ac:dyDescent="0.25">
      <c r="A3826" s="44" t="s">
        <v>490</v>
      </c>
      <c r="B3826" s="49">
        <v>5.13</v>
      </c>
      <c r="C3826" s="49">
        <v>14</v>
      </c>
      <c r="D3826" s="46">
        <v>1.82</v>
      </c>
      <c r="E3826" s="55">
        <f>VLOOKUP(Table12[[#This Row],[Name]],M.Rd!$A:$T,MATCH(Table12[[#This Row],[L.eff]],M.Rd!$C$2:$S$2)+2,FALSE)</f>
        <v>1E-3</v>
      </c>
      <c r="F3826" s="55">
        <f>VLOOKUP(Table12[[#This Row],[Name]],V.Rd!$A:$B,2,FALSE)</f>
        <v>89.2</v>
      </c>
      <c r="G3826" s="55">
        <f>VLOOKUP(Table12[[#This Row],[Name]],M.Rd!$A:$T,20,FALSE)</f>
        <v>52.7</v>
      </c>
    </row>
    <row r="3827" spans="1:7" x14ac:dyDescent="0.25">
      <c r="A3827" s="43" t="s">
        <v>491</v>
      </c>
      <c r="B3827" s="48">
        <v>5.62</v>
      </c>
      <c r="C3827" s="48">
        <v>1</v>
      </c>
      <c r="D3827" s="47">
        <v>202</v>
      </c>
      <c r="E3827" s="55">
        <f>VLOOKUP(Table12[[#This Row],[Name]],M.Rd!$A:$T,MATCH(Table12[[#This Row],[L.eff]],M.Rd!$C$2:$S$2)+2,FALSE)</f>
        <v>6.39</v>
      </c>
      <c r="F3827" s="55">
        <f>VLOOKUP(Table12[[#This Row],[Name]],V.Rd!$A:$B,2,FALSE)</f>
        <v>97.8</v>
      </c>
      <c r="G3827" s="55">
        <f>VLOOKUP(Table12[[#This Row],[Name]],M.Rd!$A:$T,20,FALSE)</f>
        <v>57.2</v>
      </c>
    </row>
    <row r="3828" spans="1:7" x14ac:dyDescent="0.25">
      <c r="A3828" s="44" t="s">
        <v>491</v>
      </c>
      <c r="B3828" s="49">
        <v>5.62</v>
      </c>
      <c r="C3828" s="49">
        <v>1.5</v>
      </c>
      <c r="D3828" s="46">
        <v>134</v>
      </c>
      <c r="E3828" s="55">
        <f>VLOOKUP(Table12[[#This Row],[Name]],M.Rd!$A:$T,MATCH(Table12[[#This Row],[L.eff]],M.Rd!$C$2:$S$2)+2,FALSE)</f>
        <v>6.39</v>
      </c>
      <c r="F3828" s="55">
        <f>VLOOKUP(Table12[[#This Row],[Name]],V.Rd!$A:$B,2,FALSE)</f>
        <v>97.8</v>
      </c>
      <c r="G3828" s="55">
        <f>VLOOKUP(Table12[[#This Row],[Name]],M.Rd!$A:$T,20,FALSE)</f>
        <v>57.2</v>
      </c>
    </row>
    <row r="3829" spans="1:7" x14ac:dyDescent="0.25">
      <c r="A3829" s="44" t="s">
        <v>491</v>
      </c>
      <c r="B3829" s="49">
        <v>5.62</v>
      </c>
      <c r="C3829" s="49">
        <v>2</v>
      </c>
      <c r="D3829" s="46">
        <v>84.1</v>
      </c>
      <c r="E3829" s="55">
        <f>VLOOKUP(Table12[[#This Row],[Name]],M.Rd!$A:$T,MATCH(Table12[[#This Row],[L.eff]],M.Rd!$C$2:$S$2)+2,FALSE)</f>
        <v>6.39</v>
      </c>
      <c r="F3829" s="55">
        <f>VLOOKUP(Table12[[#This Row],[Name]],V.Rd!$A:$B,2,FALSE)</f>
        <v>97.8</v>
      </c>
      <c r="G3829" s="55">
        <f>VLOOKUP(Table12[[#This Row],[Name]],M.Rd!$A:$T,20,FALSE)</f>
        <v>57.2</v>
      </c>
    </row>
    <row r="3830" spans="1:7" x14ac:dyDescent="0.25">
      <c r="A3830" s="44" t="s">
        <v>491</v>
      </c>
      <c r="B3830" s="49">
        <v>5.62</v>
      </c>
      <c r="C3830" s="49">
        <v>2.5</v>
      </c>
      <c r="D3830" s="46">
        <v>56.3</v>
      </c>
      <c r="E3830" s="55">
        <f>VLOOKUP(Table12[[#This Row],[Name]],M.Rd!$A:$T,MATCH(Table12[[#This Row],[L.eff]],M.Rd!$C$2:$S$2)+2,FALSE)</f>
        <v>6.39</v>
      </c>
      <c r="F3830" s="55">
        <f>VLOOKUP(Table12[[#This Row],[Name]],V.Rd!$A:$B,2,FALSE)</f>
        <v>97.8</v>
      </c>
      <c r="G3830" s="55">
        <f>VLOOKUP(Table12[[#This Row],[Name]],M.Rd!$A:$T,20,FALSE)</f>
        <v>57.2</v>
      </c>
    </row>
    <row r="3831" spans="1:7" x14ac:dyDescent="0.25">
      <c r="A3831" s="44" t="s">
        <v>491</v>
      </c>
      <c r="B3831" s="49">
        <v>5.62</v>
      </c>
      <c r="C3831" s="49">
        <v>3</v>
      </c>
      <c r="D3831" s="46">
        <v>40</v>
      </c>
      <c r="E3831" s="55">
        <f>VLOOKUP(Table12[[#This Row],[Name]],M.Rd!$A:$T,MATCH(Table12[[#This Row],[L.eff]],M.Rd!$C$2:$S$2)+2,FALSE)</f>
        <v>6.39</v>
      </c>
      <c r="F3831" s="55">
        <f>VLOOKUP(Table12[[#This Row],[Name]],V.Rd!$A:$B,2,FALSE)</f>
        <v>97.8</v>
      </c>
      <c r="G3831" s="55">
        <f>VLOOKUP(Table12[[#This Row],[Name]],M.Rd!$A:$T,20,FALSE)</f>
        <v>57.2</v>
      </c>
    </row>
    <row r="3832" spans="1:7" x14ac:dyDescent="0.25">
      <c r="A3832" s="44" t="s">
        <v>491</v>
      </c>
      <c r="B3832" s="49">
        <v>5.62</v>
      </c>
      <c r="C3832" s="49">
        <v>3.5</v>
      </c>
      <c r="D3832" s="46">
        <v>29.8</v>
      </c>
      <c r="E3832" s="55">
        <f>VLOOKUP(Table12[[#This Row],[Name]],M.Rd!$A:$T,MATCH(Table12[[#This Row],[L.eff]],M.Rd!$C$2:$S$2)+2,FALSE)</f>
        <v>1E-3</v>
      </c>
      <c r="F3832" s="55">
        <f>VLOOKUP(Table12[[#This Row],[Name]],V.Rd!$A:$B,2,FALSE)</f>
        <v>97.8</v>
      </c>
      <c r="G3832" s="55">
        <f>VLOOKUP(Table12[[#This Row],[Name]],M.Rd!$A:$T,20,FALSE)</f>
        <v>57.2</v>
      </c>
    </row>
    <row r="3833" spans="1:7" x14ac:dyDescent="0.25">
      <c r="A3833" s="44" t="s">
        <v>491</v>
      </c>
      <c r="B3833" s="49">
        <v>5.62</v>
      </c>
      <c r="C3833" s="49">
        <v>4</v>
      </c>
      <c r="D3833" s="46">
        <v>23.1</v>
      </c>
      <c r="E3833" s="55">
        <f>VLOOKUP(Table12[[#This Row],[Name]],M.Rd!$A:$T,MATCH(Table12[[#This Row],[L.eff]],M.Rd!$C$2:$S$2)+2,FALSE)</f>
        <v>1E-3</v>
      </c>
      <c r="F3833" s="55">
        <f>VLOOKUP(Table12[[#This Row],[Name]],V.Rd!$A:$B,2,FALSE)</f>
        <v>97.8</v>
      </c>
      <c r="G3833" s="55">
        <f>VLOOKUP(Table12[[#This Row],[Name]],M.Rd!$A:$T,20,FALSE)</f>
        <v>57.2</v>
      </c>
    </row>
    <row r="3834" spans="1:7" x14ac:dyDescent="0.25">
      <c r="A3834" s="44" t="s">
        <v>491</v>
      </c>
      <c r="B3834" s="49">
        <v>5.62</v>
      </c>
      <c r="C3834" s="49">
        <v>5</v>
      </c>
      <c r="D3834" s="46">
        <v>15</v>
      </c>
      <c r="E3834" s="55">
        <f>VLOOKUP(Table12[[#This Row],[Name]],M.Rd!$A:$T,MATCH(Table12[[#This Row],[L.eff]],M.Rd!$C$2:$S$2)+2,FALSE)</f>
        <v>1E-3</v>
      </c>
      <c r="F3834" s="55">
        <f>VLOOKUP(Table12[[#This Row],[Name]],V.Rd!$A:$B,2,FALSE)</f>
        <v>97.8</v>
      </c>
      <c r="G3834" s="55">
        <f>VLOOKUP(Table12[[#This Row],[Name]],M.Rd!$A:$T,20,FALSE)</f>
        <v>57.2</v>
      </c>
    </row>
    <row r="3835" spans="1:7" x14ac:dyDescent="0.25">
      <c r="A3835" s="44" t="s">
        <v>491</v>
      </c>
      <c r="B3835" s="49">
        <v>5.62</v>
      </c>
      <c r="C3835" s="49">
        <v>6</v>
      </c>
      <c r="D3835" s="46">
        <v>10.5</v>
      </c>
      <c r="E3835" s="55">
        <f>VLOOKUP(Table12[[#This Row],[Name]],M.Rd!$A:$T,MATCH(Table12[[#This Row],[L.eff]],M.Rd!$C$2:$S$2)+2,FALSE)</f>
        <v>1E-3</v>
      </c>
      <c r="F3835" s="55">
        <f>VLOOKUP(Table12[[#This Row],[Name]],V.Rd!$A:$B,2,FALSE)</f>
        <v>97.8</v>
      </c>
      <c r="G3835" s="55">
        <f>VLOOKUP(Table12[[#This Row],[Name]],M.Rd!$A:$T,20,FALSE)</f>
        <v>57.2</v>
      </c>
    </row>
    <row r="3836" spans="1:7" x14ac:dyDescent="0.25">
      <c r="A3836" s="44" t="s">
        <v>491</v>
      </c>
      <c r="B3836" s="49">
        <v>5.62</v>
      </c>
      <c r="C3836" s="49">
        <v>7</v>
      </c>
      <c r="D3836" s="46">
        <v>7.76</v>
      </c>
      <c r="E3836" s="55">
        <f>VLOOKUP(Table12[[#This Row],[Name]],M.Rd!$A:$T,MATCH(Table12[[#This Row],[L.eff]],M.Rd!$C$2:$S$2)+2,FALSE)</f>
        <v>1E-3</v>
      </c>
      <c r="F3836" s="55">
        <f>VLOOKUP(Table12[[#This Row],[Name]],V.Rd!$A:$B,2,FALSE)</f>
        <v>97.8</v>
      </c>
      <c r="G3836" s="55">
        <f>VLOOKUP(Table12[[#This Row],[Name]],M.Rd!$A:$T,20,FALSE)</f>
        <v>57.2</v>
      </c>
    </row>
    <row r="3837" spans="1:7" x14ac:dyDescent="0.25">
      <c r="A3837" s="44" t="s">
        <v>491</v>
      </c>
      <c r="B3837" s="49">
        <v>5.62</v>
      </c>
      <c r="C3837" s="49">
        <v>8</v>
      </c>
      <c r="D3837" s="46">
        <v>5.97</v>
      </c>
      <c r="E3837" s="55">
        <f>VLOOKUP(Table12[[#This Row],[Name]],M.Rd!$A:$T,MATCH(Table12[[#This Row],[L.eff]],M.Rd!$C$2:$S$2)+2,FALSE)</f>
        <v>1E-3</v>
      </c>
      <c r="F3837" s="55">
        <f>VLOOKUP(Table12[[#This Row],[Name]],V.Rd!$A:$B,2,FALSE)</f>
        <v>97.8</v>
      </c>
      <c r="G3837" s="55">
        <f>VLOOKUP(Table12[[#This Row],[Name]],M.Rd!$A:$T,20,FALSE)</f>
        <v>57.2</v>
      </c>
    </row>
    <row r="3838" spans="1:7" x14ac:dyDescent="0.25">
      <c r="A3838" s="44" t="s">
        <v>491</v>
      </c>
      <c r="B3838" s="49">
        <v>5.62</v>
      </c>
      <c r="C3838" s="49">
        <v>9</v>
      </c>
      <c r="D3838" s="46">
        <v>4.7300000000000004</v>
      </c>
      <c r="E3838" s="55">
        <f>VLOOKUP(Table12[[#This Row],[Name]],M.Rd!$A:$T,MATCH(Table12[[#This Row],[L.eff]],M.Rd!$C$2:$S$2)+2,FALSE)</f>
        <v>1E-3</v>
      </c>
      <c r="F3838" s="55">
        <f>VLOOKUP(Table12[[#This Row],[Name]],V.Rd!$A:$B,2,FALSE)</f>
        <v>97.8</v>
      </c>
      <c r="G3838" s="55">
        <f>VLOOKUP(Table12[[#This Row],[Name]],M.Rd!$A:$T,20,FALSE)</f>
        <v>57.2</v>
      </c>
    </row>
    <row r="3839" spans="1:7" x14ac:dyDescent="0.25">
      <c r="A3839" s="44" t="s">
        <v>491</v>
      </c>
      <c r="B3839" s="49">
        <v>5.62</v>
      </c>
      <c r="C3839" s="49">
        <v>10</v>
      </c>
      <c r="D3839" s="46">
        <v>3.84</v>
      </c>
      <c r="E3839" s="55">
        <f>VLOOKUP(Table12[[#This Row],[Name]],M.Rd!$A:$T,MATCH(Table12[[#This Row],[L.eff]],M.Rd!$C$2:$S$2)+2,FALSE)</f>
        <v>1E-3</v>
      </c>
      <c r="F3839" s="55">
        <f>VLOOKUP(Table12[[#This Row],[Name]],V.Rd!$A:$B,2,FALSE)</f>
        <v>97.8</v>
      </c>
      <c r="G3839" s="55">
        <f>VLOOKUP(Table12[[#This Row],[Name]],M.Rd!$A:$T,20,FALSE)</f>
        <v>57.2</v>
      </c>
    </row>
    <row r="3840" spans="1:7" x14ac:dyDescent="0.25">
      <c r="A3840" s="44" t="s">
        <v>491</v>
      </c>
      <c r="B3840" s="49">
        <v>5.62</v>
      </c>
      <c r="C3840" s="49">
        <v>11</v>
      </c>
      <c r="D3840" s="46">
        <v>3.18</v>
      </c>
      <c r="E3840" s="55">
        <f>VLOOKUP(Table12[[#This Row],[Name]],M.Rd!$A:$T,MATCH(Table12[[#This Row],[L.eff]],M.Rd!$C$2:$S$2)+2,FALSE)</f>
        <v>1E-3</v>
      </c>
      <c r="F3840" s="55">
        <f>VLOOKUP(Table12[[#This Row],[Name]],V.Rd!$A:$B,2,FALSE)</f>
        <v>97.8</v>
      </c>
      <c r="G3840" s="55">
        <f>VLOOKUP(Table12[[#This Row],[Name]],M.Rd!$A:$T,20,FALSE)</f>
        <v>57.2</v>
      </c>
    </row>
    <row r="3841" spans="1:7" x14ac:dyDescent="0.25">
      <c r="A3841" s="44" t="s">
        <v>491</v>
      </c>
      <c r="B3841" s="49">
        <v>5.62</v>
      </c>
      <c r="C3841" s="49">
        <v>12</v>
      </c>
      <c r="D3841" s="46">
        <v>2.68</v>
      </c>
      <c r="E3841" s="55">
        <f>VLOOKUP(Table12[[#This Row],[Name]],M.Rd!$A:$T,MATCH(Table12[[#This Row],[L.eff]],M.Rd!$C$2:$S$2)+2,FALSE)</f>
        <v>1E-3</v>
      </c>
      <c r="F3841" s="55">
        <f>VLOOKUP(Table12[[#This Row],[Name]],V.Rd!$A:$B,2,FALSE)</f>
        <v>97.8</v>
      </c>
      <c r="G3841" s="55">
        <f>VLOOKUP(Table12[[#This Row],[Name]],M.Rd!$A:$T,20,FALSE)</f>
        <v>57.2</v>
      </c>
    </row>
    <row r="3842" spans="1:7" x14ac:dyDescent="0.25">
      <c r="A3842" s="44" t="s">
        <v>491</v>
      </c>
      <c r="B3842" s="49">
        <v>5.62</v>
      </c>
      <c r="C3842" s="49">
        <v>13</v>
      </c>
      <c r="D3842" s="46">
        <v>2.29</v>
      </c>
      <c r="E3842" s="55">
        <f>VLOOKUP(Table12[[#This Row],[Name]],M.Rd!$A:$T,MATCH(Table12[[#This Row],[L.eff]],M.Rd!$C$2:$S$2)+2,FALSE)</f>
        <v>1E-3</v>
      </c>
      <c r="F3842" s="55">
        <f>VLOOKUP(Table12[[#This Row],[Name]],V.Rd!$A:$B,2,FALSE)</f>
        <v>97.8</v>
      </c>
      <c r="G3842" s="55">
        <f>VLOOKUP(Table12[[#This Row],[Name]],M.Rd!$A:$T,20,FALSE)</f>
        <v>57.2</v>
      </c>
    </row>
    <row r="3843" spans="1:7" x14ac:dyDescent="0.25">
      <c r="A3843" s="44" t="s">
        <v>491</v>
      </c>
      <c r="B3843" s="49">
        <v>5.62</v>
      </c>
      <c r="C3843" s="49">
        <v>14</v>
      </c>
      <c r="D3843" s="46">
        <v>1.97</v>
      </c>
      <c r="E3843" s="55">
        <f>VLOOKUP(Table12[[#This Row],[Name]],M.Rd!$A:$T,MATCH(Table12[[#This Row],[L.eff]],M.Rd!$C$2:$S$2)+2,FALSE)</f>
        <v>1E-3</v>
      </c>
      <c r="F3843" s="55">
        <f>VLOOKUP(Table12[[#This Row],[Name]],V.Rd!$A:$B,2,FALSE)</f>
        <v>97.8</v>
      </c>
      <c r="G3843" s="55">
        <f>VLOOKUP(Table12[[#This Row],[Name]],M.Rd!$A:$T,20,FALSE)</f>
        <v>57.2</v>
      </c>
    </row>
    <row r="3844" spans="1:7" x14ac:dyDescent="0.25">
      <c r="A3844" s="43" t="s">
        <v>492</v>
      </c>
      <c r="B3844" s="48">
        <v>6.9</v>
      </c>
      <c r="C3844" s="48">
        <v>1</v>
      </c>
      <c r="D3844" s="47">
        <v>244</v>
      </c>
      <c r="E3844" s="55">
        <f>VLOOKUP(Table12[[#This Row],[Name]],M.Rd!$A:$T,MATCH(Table12[[#This Row],[L.eff]],M.Rd!$C$2:$S$2)+2,FALSE)</f>
        <v>7.74</v>
      </c>
      <c r="F3844" s="55">
        <f>VLOOKUP(Table12[[#This Row],[Name]],V.Rd!$A:$B,2,FALSE)</f>
        <v>120</v>
      </c>
      <c r="G3844" s="55">
        <f>VLOOKUP(Table12[[#This Row],[Name]],M.Rd!$A:$T,20,FALSE)</f>
        <v>68.2</v>
      </c>
    </row>
    <row r="3845" spans="1:7" x14ac:dyDescent="0.25">
      <c r="A3845" s="44" t="s">
        <v>492</v>
      </c>
      <c r="B3845" s="49">
        <v>6.9</v>
      </c>
      <c r="C3845" s="49">
        <v>1.5</v>
      </c>
      <c r="D3845" s="46">
        <v>159</v>
      </c>
      <c r="E3845" s="55">
        <f>VLOOKUP(Table12[[#This Row],[Name]],M.Rd!$A:$T,MATCH(Table12[[#This Row],[L.eff]],M.Rd!$C$2:$S$2)+2,FALSE)</f>
        <v>7.74</v>
      </c>
      <c r="F3845" s="55">
        <f>VLOOKUP(Table12[[#This Row],[Name]],V.Rd!$A:$B,2,FALSE)</f>
        <v>120</v>
      </c>
      <c r="G3845" s="55">
        <f>VLOOKUP(Table12[[#This Row],[Name]],M.Rd!$A:$T,20,FALSE)</f>
        <v>68.2</v>
      </c>
    </row>
    <row r="3846" spans="1:7" x14ac:dyDescent="0.25">
      <c r="A3846" s="44" t="s">
        <v>492</v>
      </c>
      <c r="B3846" s="49">
        <v>6.9</v>
      </c>
      <c r="C3846" s="49">
        <v>2</v>
      </c>
      <c r="D3846" s="46">
        <v>98.9</v>
      </c>
      <c r="E3846" s="55">
        <f>VLOOKUP(Table12[[#This Row],[Name]],M.Rd!$A:$T,MATCH(Table12[[#This Row],[L.eff]],M.Rd!$C$2:$S$2)+2,FALSE)</f>
        <v>7.74</v>
      </c>
      <c r="F3846" s="55">
        <f>VLOOKUP(Table12[[#This Row],[Name]],V.Rd!$A:$B,2,FALSE)</f>
        <v>120</v>
      </c>
      <c r="G3846" s="55">
        <f>VLOOKUP(Table12[[#This Row],[Name]],M.Rd!$A:$T,20,FALSE)</f>
        <v>68.2</v>
      </c>
    </row>
    <row r="3847" spans="1:7" x14ac:dyDescent="0.25">
      <c r="A3847" s="44" t="s">
        <v>492</v>
      </c>
      <c r="B3847" s="49">
        <v>6.9</v>
      </c>
      <c r="C3847" s="49">
        <v>2.5</v>
      </c>
      <c r="D3847" s="46">
        <v>66</v>
      </c>
      <c r="E3847" s="55">
        <f>VLOOKUP(Table12[[#This Row],[Name]],M.Rd!$A:$T,MATCH(Table12[[#This Row],[L.eff]],M.Rd!$C$2:$S$2)+2,FALSE)</f>
        <v>7.74</v>
      </c>
      <c r="F3847" s="55">
        <f>VLOOKUP(Table12[[#This Row],[Name]],V.Rd!$A:$B,2,FALSE)</f>
        <v>120</v>
      </c>
      <c r="G3847" s="55">
        <f>VLOOKUP(Table12[[#This Row],[Name]],M.Rd!$A:$T,20,FALSE)</f>
        <v>68.2</v>
      </c>
    </row>
    <row r="3848" spans="1:7" x14ac:dyDescent="0.25">
      <c r="A3848" s="44" t="s">
        <v>492</v>
      </c>
      <c r="B3848" s="49">
        <v>6.9</v>
      </c>
      <c r="C3848" s="49">
        <v>3</v>
      </c>
      <c r="D3848" s="46">
        <v>46.9</v>
      </c>
      <c r="E3848" s="55">
        <f>VLOOKUP(Table12[[#This Row],[Name]],M.Rd!$A:$T,MATCH(Table12[[#This Row],[L.eff]],M.Rd!$C$2:$S$2)+2,FALSE)</f>
        <v>1E-3</v>
      </c>
      <c r="F3848" s="55">
        <f>VLOOKUP(Table12[[#This Row],[Name]],V.Rd!$A:$B,2,FALSE)</f>
        <v>120</v>
      </c>
      <c r="G3848" s="55">
        <f>VLOOKUP(Table12[[#This Row],[Name]],M.Rd!$A:$T,20,FALSE)</f>
        <v>68.2</v>
      </c>
    </row>
    <row r="3849" spans="1:7" x14ac:dyDescent="0.25">
      <c r="A3849" s="44" t="s">
        <v>492</v>
      </c>
      <c r="B3849" s="49">
        <v>6.9</v>
      </c>
      <c r="C3849" s="49">
        <v>3.5</v>
      </c>
      <c r="D3849" s="46">
        <v>34.9</v>
      </c>
      <c r="E3849" s="55">
        <f>VLOOKUP(Table12[[#This Row],[Name]],M.Rd!$A:$T,MATCH(Table12[[#This Row],[L.eff]],M.Rd!$C$2:$S$2)+2,FALSE)</f>
        <v>1E-3</v>
      </c>
      <c r="F3849" s="55">
        <f>VLOOKUP(Table12[[#This Row],[Name]],V.Rd!$A:$B,2,FALSE)</f>
        <v>120</v>
      </c>
      <c r="G3849" s="55">
        <f>VLOOKUP(Table12[[#This Row],[Name]],M.Rd!$A:$T,20,FALSE)</f>
        <v>68.2</v>
      </c>
    </row>
    <row r="3850" spans="1:7" x14ac:dyDescent="0.25">
      <c r="A3850" s="44" t="s">
        <v>492</v>
      </c>
      <c r="B3850" s="49">
        <v>6.9</v>
      </c>
      <c r="C3850" s="49">
        <v>4</v>
      </c>
      <c r="D3850" s="46">
        <v>27</v>
      </c>
      <c r="E3850" s="55">
        <f>VLOOKUP(Table12[[#This Row],[Name]],M.Rd!$A:$T,MATCH(Table12[[#This Row],[L.eff]],M.Rd!$C$2:$S$2)+2,FALSE)</f>
        <v>1E-3</v>
      </c>
      <c r="F3850" s="55">
        <f>VLOOKUP(Table12[[#This Row],[Name]],V.Rd!$A:$B,2,FALSE)</f>
        <v>120</v>
      </c>
      <c r="G3850" s="55">
        <f>VLOOKUP(Table12[[#This Row],[Name]],M.Rd!$A:$T,20,FALSE)</f>
        <v>68.2</v>
      </c>
    </row>
    <row r="3851" spans="1:7" x14ac:dyDescent="0.25">
      <c r="A3851" s="44" t="s">
        <v>492</v>
      </c>
      <c r="B3851" s="49">
        <v>6.9</v>
      </c>
      <c r="C3851" s="49">
        <v>5</v>
      </c>
      <c r="D3851" s="46">
        <v>17.5</v>
      </c>
      <c r="E3851" s="55">
        <f>VLOOKUP(Table12[[#This Row],[Name]],M.Rd!$A:$T,MATCH(Table12[[#This Row],[L.eff]],M.Rd!$C$2:$S$2)+2,FALSE)</f>
        <v>1E-3</v>
      </c>
      <c r="F3851" s="55">
        <f>VLOOKUP(Table12[[#This Row],[Name]],V.Rd!$A:$B,2,FALSE)</f>
        <v>120</v>
      </c>
      <c r="G3851" s="55">
        <f>VLOOKUP(Table12[[#This Row],[Name]],M.Rd!$A:$T,20,FALSE)</f>
        <v>68.2</v>
      </c>
    </row>
    <row r="3852" spans="1:7" x14ac:dyDescent="0.25">
      <c r="A3852" s="44" t="s">
        <v>492</v>
      </c>
      <c r="B3852" s="49">
        <v>6.9</v>
      </c>
      <c r="C3852" s="49">
        <v>6</v>
      </c>
      <c r="D3852" s="46">
        <v>12.3</v>
      </c>
      <c r="E3852" s="55">
        <f>VLOOKUP(Table12[[#This Row],[Name]],M.Rd!$A:$T,MATCH(Table12[[#This Row],[L.eff]],M.Rd!$C$2:$S$2)+2,FALSE)</f>
        <v>1E-3</v>
      </c>
      <c r="F3852" s="55">
        <f>VLOOKUP(Table12[[#This Row],[Name]],V.Rd!$A:$B,2,FALSE)</f>
        <v>120</v>
      </c>
      <c r="G3852" s="55">
        <f>VLOOKUP(Table12[[#This Row],[Name]],M.Rd!$A:$T,20,FALSE)</f>
        <v>68.2</v>
      </c>
    </row>
    <row r="3853" spans="1:7" x14ac:dyDescent="0.25">
      <c r="A3853" s="44" t="s">
        <v>492</v>
      </c>
      <c r="B3853" s="49">
        <v>6.9</v>
      </c>
      <c r="C3853" s="49">
        <v>7</v>
      </c>
      <c r="D3853" s="46">
        <v>9.07</v>
      </c>
      <c r="E3853" s="55">
        <f>VLOOKUP(Table12[[#This Row],[Name]],M.Rd!$A:$T,MATCH(Table12[[#This Row],[L.eff]],M.Rd!$C$2:$S$2)+2,FALSE)</f>
        <v>1E-3</v>
      </c>
      <c r="F3853" s="55">
        <f>VLOOKUP(Table12[[#This Row],[Name]],V.Rd!$A:$B,2,FALSE)</f>
        <v>120</v>
      </c>
      <c r="G3853" s="55">
        <f>VLOOKUP(Table12[[#This Row],[Name]],M.Rd!$A:$T,20,FALSE)</f>
        <v>68.2</v>
      </c>
    </row>
    <row r="3854" spans="1:7" x14ac:dyDescent="0.25">
      <c r="A3854" s="44" t="s">
        <v>492</v>
      </c>
      <c r="B3854" s="49">
        <v>6.9</v>
      </c>
      <c r="C3854" s="49">
        <v>8</v>
      </c>
      <c r="D3854" s="46">
        <v>6.97</v>
      </c>
      <c r="E3854" s="55">
        <f>VLOOKUP(Table12[[#This Row],[Name]],M.Rd!$A:$T,MATCH(Table12[[#This Row],[L.eff]],M.Rd!$C$2:$S$2)+2,FALSE)</f>
        <v>1E-3</v>
      </c>
      <c r="F3854" s="55">
        <f>VLOOKUP(Table12[[#This Row],[Name]],V.Rd!$A:$B,2,FALSE)</f>
        <v>120</v>
      </c>
      <c r="G3854" s="55">
        <f>VLOOKUP(Table12[[#This Row],[Name]],M.Rd!$A:$T,20,FALSE)</f>
        <v>68.2</v>
      </c>
    </row>
    <row r="3855" spans="1:7" x14ac:dyDescent="0.25">
      <c r="A3855" s="44" t="s">
        <v>492</v>
      </c>
      <c r="B3855" s="49">
        <v>6.9</v>
      </c>
      <c r="C3855" s="49">
        <v>9</v>
      </c>
      <c r="D3855" s="46">
        <v>5.53</v>
      </c>
      <c r="E3855" s="55">
        <f>VLOOKUP(Table12[[#This Row],[Name]],M.Rd!$A:$T,MATCH(Table12[[#This Row],[L.eff]],M.Rd!$C$2:$S$2)+2,FALSE)</f>
        <v>1E-3</v>
      </c>
      <c r="F3855" s="55">
        <f>VLOOKUP(Table12[[#This Row],[Name]],V.Rd!$A:$B,2,FALSE)</f>
        <v>120</v>
      </c>
      <c r="G3855" s="55">
        <f>VLOOKUP(Table12[[#This Row],[Name]],M.Rd!$A:$T,20,FALSE)</f>
        <v>68.2</v>
      </c>
    </row>
    <row r="3856" spans="1:7" x14ac:dyDescent="0.25">
      <c r="A3856" s="44" t="s">
        <v>492</v>
      </c>
      <c r="B3856" s="49">
        <v>6.9</v>
      </c>
      <c r="C3856" s="49">
        <v>10</v>
      </c>
      <c r="D3856" s="46">
        <v>4.49</v>
      </c>
      <c r="E3856" s="55">
        <f>VLOOKUP(Table12[[#This Row],[Name]],M.Rd!$A:$T,MATCH(Table12[[#This Row],[L.eff]],M.Rd!$C$2:$S$2)+2,FALSE)</f>
        <v>1E-3</v>
      </c>
      <c r="F3856" s="55">
        <f>VLOOKUP(Table12[[#This Row],[Name]],V.Rd!$A:$B,2,FALSE)</f>
        <v>120</v>
      </c>
      <c r="G3856" s="55">
        <f>VLOOKUP(Table12[[#This Row],[Name]],M.Rd!$A:$T,20,FALSE)</f>
        <v>68.2</v>
      </c>
    </row>
    <row r="3857" spans="1:7" x14ac:dyDescent="0.25">
      <c r="A3857" s="44" t="s">
        <v>492</v>
      </c>
      <c r="B3857" s="49">
        <v>6.9</v>
      </c>
      <c r="C3857" s="49">
        <v>11</v>
      </c>
      <c r="D3857" s="46">
        <v>3.72</v>
      </c>
      <c r="E3857" s="55">
        <f>VLOOKUP(Table12[[#This Row],[Name]],M.Rd!$A:$T,MATCH(Table12[[#This Row],[L.eff]],M.Rd!$C$2:$S$2)+2,FALSE)</f>
        <v>1E-3</v>
      </c>
      <c r="F3857" s="55">
        <f>VLOOKUP(Table12[[#This Row],[Name]],V.Rd!$A:$B,2,FALSE)</f>
        <v>120</v>
      </c>
      <c r="G3857" s="55">
        <f>VLOOKUP(Table12[[#This Row],[Name]],M.Rd!$A:$T,20,FALSE)</f>
        <v>68.2</v>
      </c>
    </row>
    <row r="3858" spans="1:7" x14ac:dyDescent="0.25">
      <c r="A3858" s="44" t="s">
        <v>492</v>
      </c>
      <c r="B3858" s="49">
        <v>6.9</v>
      </c>
      <c r="C3858" s="49">
        <v>12</v>
      </c>
      <c r="D3858" s="46">
        <v>3.13</v>
      </c>
      <c r="E3858" s="55">
        <f>VLOOKUP(Table12[[#This Row],[Name]],M.Rd!$A:$T,MATCH(Table12[[#This Row],[L.eff]],M.Rd!$C$2:$S$2)+2,FALSE)</f>
        <v>1E-3</v>
      </c>
      <c r="F3858" s="55">
        <f>VLOOKUP(Table12[[#This Row],[Name]],V.Rd!$A:$B,2,FALSE)</f>
        <v>120</v>
      </c>
      <c r="G3858" s="55">
        <f>VLOOKUP(Table12[[#This Row],[Name]],M.Rd!$A:$T,20,FALSE)</f>
        <v>68.2</v>
      </c>
    </row>
    <row r="3859" spans="1:7" x14ac:dyDescent="0.25">
      <c r="A3859" s="44" t="s">
        <v>492</v>
      </c>
      <c r="B3859" s="49">
        <v>6.9</v>
      </c>
      <c r="C3859" s="49">
        <v>13</v>
      </c>
      <c r="D3859" s="46">
        <v>2.67</v>
      </c>
      <c r="E3859" s="55">
        <f>VLOOKUP(Table12[[#This Row],[Name]],M.Rd!$A:$T,MATCH(Table12[[#This Row],[L.eff]],M.Rd!$C$2:$S$2)+2,FALSE)</f>
        <v>1E-3</v>
      </c>
      <c r="F3859" s="55">
        <f>VLOOKUP(Table12[[#This Row],[Name]],V.Rd!$A:$B,2,FALSE)</f>
        <v>120</v>
      </c>
      <c r="G3859" s="55">
        <f>VLOOKUP(Table12[[#This Row],[Name]],M.Rd!$A:$T,20,FALSE)</f>
        <v>68.2</v>
      </c>
    </row>
    <row r="3860" spans="1:7" x14ac:dyDescent="0.25">
      <c r="A3860" s="44" t="s">
        <v>492</v>
      </c>
      <c r="B3860" s="49">
        <v>6.9</v>
      </c>
      <c r="C3860" s="49">
        <v>14</v>
      </c>
      <c r="D3860" s="46">
        <v>2.31</v>
      </c>
      <c r="E3860" s="55">
        <f>VLOOKUP(Table12[[#This Row],[Name]],M.Rd!$A:$T,MATCH(Table12[[#This Row],[L.eff]],M.Rd!$C$2:$S$2)+2,FALSE)</f>
        <v>1E-3</v>
      </c>
      <c r="F3860" s="55">
        <f>VLOOKUP(Table12[[#This Row],[Name]],V.Rd!$A:$B,2,FALSE)</f>
        <v>120</v>
      </c>
      <c r="G3860" s="55">
        <f>VLOOKUP(Table12[[#This Row],[Name]],M.Rd!$A:$T,20,FALSE)</f>
        <v>68.2</v>
      </c>
    </row>
    <row r="3861" spans="1:7" x14ac:dyDescent="0.25">
      <c r="A3861" s="43" t="s">
        <v>493</v>
      </c>
      <c r="B3861" s="48">
        <v>8.42</v>
      </c>
      <c r="C3861" s="48">
        <v>1</v>
      </c>
      <c r="D3861" s="47">
        <v>292</v>
      </c>
      <c r="E3861" s="55">
        <f>VLOOKUP(Table12[[#This Row],[Name]],M.Rd!$A:$T,MATCH(Table12[[#This Row],[L.eff]],M.Rd!$C$2:$S$2)+2,FALSE)</f>
        <v>9.27</v>
      </c>
      <c r="F3861" s="55">
        <f>VLOOKUP(Table12[[#This Row],[Name]],V.Rd!$A:$B,2,FALSE)</f>
        <v>146</v>
      </c>
      <c r="G3861" s="55">
        <f>VLOOKUP(Table12[[#This Row],[Name]],M.Rd!$A:$T,20,FALSE)</f>
        <v>80.3</v>
      </c>
    </row>
    <row r="3862" spans="1:7" x14ac:dyDescent="0.25">
      <c r="A3862" s="44" t="s">
        <v>493</v>
      </c>
      <c r="B3862" s="49">
        <v>8.42</v>
      </c>
      <c r="C3862" s="49">
        <v>1.5</v>
      </c>
      <c r="D3862" s="46">
        <v>186</v>
      </c>
      <c r="E3862" s="55">
        <f>VLOOKUP(Table12[[#This Row],[Name]],M.Rd!$A:$T,MATCH(Table12[[#This Row],[L.eff]],M.Rd!$C$2:$S$2)+2,FALSE)</f>
        <v>9.27</v>
      </c>
      <c r="F3862" s="55">
        <f>VLOOKUP(Table12[[#This Row],[Name]],V.Rd!$A:$B,2,FALSE)</f>
        <v>146</v>
      </c>
      <c r="G3862" s="55">
        <f>VLOOKUP(Table12[[#This Row],[Name]],M.Rd!$A:$T,20,FALSE)</f>
        <v>80.3</v>
      </c>
    </row>
    <row r="3863" spans="1:7" x14ac:dyDescent="0.25">
      <c r="A3863" s="44" t="s">
        <v>493</v>
      </c>
      <c r="B3863" s="49">
        <v>8.42</v>
      </c>
      <c r="C3863" s="49">
        <v>2</v>
      </c>
      <c r="D3863" s="46">
        <v>115</v>
      </c>
      <c r="E3863" s="55">
        <f>VLOOKUP(Table12[[#This Row],[Name]],M.Rd!$A:$T,MATCH(Table12[[#This Row],[L.eff]],M.Rd!$C$2:$S$2)+2,FALSE)</f>
        <v>9.27</v>
      </c>
      <c r="F3863" s="55">
        <f>VLOOKUP(Table12[[#This Row],[Name]],V.Rd!$A:$B,2,FALSE)</f>
        <v>146</v>
      </c>
      <c r="G3863" s="55">
        <f>VLOOKUP(Table12[[#This Row],[Name]],M.Rd!$A:$T,20,FALSE)</f>
        <v>80.3</v>
      </c>
    </row>
    <row r="3864" spans="1:7" x14ac:dyDescent="0.25">
      <c r="A3864" s="44" t="s">
        <v>493</v>
      </c>
      <c r="B3864" s="49">
        <v>8.42</v>
      </c>
      <c r="C3864" s="49">
        <v>2.5</v>
      </c>
      <c r="D3864" s="46">
        <v>76.599999999999994</v>
      </c>
      <c r="E3864" s="55">
        <f>VLOOKUP(Table12[[#This Row],[Name]],M.Rd!$A:$T,MATCH(Table12[[#This Row],[L.eff]],M.Rd!$C$2:$S$2)+2,FALSE)</f>
        <v>9.27</v>
      </c>
      <c r="F3864" s="55">
        <f>VLOOKUP(Table12[[#This Row],[Name]],V.Rd!$A:$B,2,FALSE)</f>
        <v>146</v>
      </c>
      <c r="G3864" s="55">
        <f>VLOOKUP(Table12[[#This Row],[Name]],M.Rd!$A:$T,20,FALSE)</f>
        <v>80.3</v>
      </c>
    </row>
    <row r="3865" spans="1:7" x14ac:dyDescent="0.25">
      <c r="A3865" s="44" t="s">
        <v>493</v>
      </c>
      <c r="B3865" s="49">
        <v>8.42</v>
      </c>
      <c r="C3865" s="49">
        <v>3</v>
      </c>
      <c r="D3865" s="46">
        <v>54.3</v>
      </c>
      <c r="E3865" s="55">
        <f>VLOOKUP(Table12[[#This Row],[Name]],M.Rd!$A:$T,MATCH(Table12[[#This Row],[L.eff]],M.Rd!$C$2:$S$2)+2,FALSE)</f>
        <v>1E-3</v>
      </c>
      <c r="F3865" s="55">
        <f>VLOOKUP(Table12[[#This Row],[Name]],V.Rd!$A:$B,2,FALSE)</f>
        <v>146</v>
      </c>
      <c r="G3865" s="55">
        <f>VLOOKUP(Table12[[#This Row],[Name]],M.Rd!$A:$T,20,FALSE)</f>
        <v>80.3</v>
      </c>
    </row>
    <row r="3866" spans="1:7" x14ac:dyDescent="0.25">
      <c r="A3866" s="44" t="s">
        <v>493</v>
      </c>
      <c r="B3866" s="49">
        <v>8.42</v>
      </c>
      <c r="C3866" s="49">
        <v>3.5</v>
      </c>
      <c r="D3866" s="46">
        <v>40.5</v>
      </c>
      <c r="E3866" s="55">
        <f>VLOOKUP(Table12[[#This Row],[Name]],M.Rd!$A:$T,MATCH(Table12[[#This Row],[L.eff]],M.Rd!$C$2:$S$2)+2,FALSE)</f>
        <v>1E-3</v>
      </c>
      <c r="F3866" s="55">
        <f>VLOOKUP(Table12[[#This Row],[Name]],V.Rd!$A:$B,2,FALSE)</f>
        <v>146</v>
      </c>
      <c r="G3866" s="55">
        <f>VLOOKUP(Table12[[#This Row],[Name]],M.Rd!$A:$T,20,FALSE)</f>
        <v>80.3</v>
      </c>
    </row>
    <row r="3867" spans="1:7" x14ac:dyDescent="0.25">
      <c r="A3867" s="44" t="s">
        <v>493</v>
      </c>
      <c r="B3867" s="49">
        <v>8.42</v>
      </c>
      <c r="C3867" s="49">
        <v>4</v>
      </c>
      <c r="D3867" s="46">
        <v>31.3</v>
      </c>
      <c r="E3867" s="55">
        <f>VLOOKUP(Table12[[#This Row],[Name]],M.Rd!$A:$T,MATCH(Table12[[#This Row],[L.eff]],M.Rd!$C$2:$S$2)+2,FALSE)</f>
        <v>1E-3</v>
      </c>
      <c r="F3867" s="55">
        <f>VLOOKUP(Table12[[#This Row],[Name]],V.Rd!$A:$B,2,FALSE)</f>
        <v>146</v>
      </c>
      <c r="G3867" s="55">
        <f>VLOOKUP(Table12[[#This Row],[Name]],M.Rd!$A:$T,20,FALSE)</f>
        <v>80.3</v>
      </c>
    </row>
    <row r="3868" spans="1:7" x14ac:dyDescent="0.25">
      <c r="A3868" s="44" t="s">
        <v>493</v>
      </c>
      <c r="B3868" s="49">
        <v>8.42</v>
      </c>
      <c r="C3868" s="49">
        <v>5</v>
      </c>
      <c r="D3868" s="46">
        <v>20.3</v>
      </c>
      <c r="E3868" s="55">
        <f>VLOOKUP(Table12[[#This Row],[Name]],M.Rd!$A:$T,MATCH(Table12[[#This Row],[L.eff]],M.Rd!$C$2:$S$2)+2,FALSE)</f>
        <v>1E-3</v>
      </c>
      <c r="F3868" s="55">
        <f>VLOOKUP(Table12[[#This Row],[Name]],V.Rd!$A:$B,2,FALSE)</f>
        <v>146</v>
      </c>
      <c r="G3868" s="55">
        <f>VLOOKUP(Table12[[#This Row],[Name]],M.Rd!$A:$T,20,FALSE)</f>
        <v>80.3</v>
      </c>
    </row>
    <row r="3869" spans="1:7" x14ac:dyDescent="0.25">
      <c r="A3869" s="44" t="s">
        <v>493</v>
      </c>
      <c r="B3869" s="49">
        <v>8.42</v>
      </c>
      <c r="C3869" s="49">
        <v>6</v>
      </c>
      <c r="D3869" s="46">
        <v>14.2</v>
      </c>
      <c r="E3869" s="55">
        <f>VLOOKUP(Table12[[#This Row],[Name]],M.Rd!$A:$T,MATCH(Table12[[#This Row],[L.eff]],M.Rd!$C$2:$S$2)+2,FALSE)</f>
        <v>1E-3</v>
      </c>
      <c r="F3869" s="55">
        <f>VLOOKUP(Table12[[#This Row],[Name]],V.Rd!$A:$B,2,FALSE)</f>
        <v>146</v>
      </c>
      <c r="G3869" s="55">
        <f>VLOOKUP(Table12[[#This Row],[Name]],M.Rd!$A:$T,20,FALSE)</f>
        <v>80.3</v>
      </c>
    </row>
    <row r="3870" spans="1:7" x14ac:dyDescent="0.25">
      <c r="A3870" s="44" t="s">
        <v>493</v>
      </c>
      <c r="B3870" s="49">
        <v>8.42</v>
      </c>
      <c r="C3870" s="49">
        <v>7</v>
      </c>
      <c r="D3870" s="46">
        <v>10.5</v>
      </c>
      <c r="E3870" s="55">
        <f>VLOOKUP(Table12[[#This Row],[Name]],M.Rd!$A:$T,MATCH(Table12[[#This Row],[L.eff]],M.Rd!$C$2:$S$2)+2,FALSE)</f>
        <v>1E-3</v>
      </c>
      <c r="F3870" s="55">
        <f>VLOOKUP(Table12[[#This Row],[Name]],V.Rd!$A:$B,2,FALSE)</f>
        <v>146</v>
      </c>
      <c r="G3870" s="55">
        <f>VLOOKUP(Table12[[#This Row],[Name]],M.Rd!$A:$T,20,FALSE)</f>
        <v>80.3</v>
      </c>
    </row>
    <row r="3871" spans="1:7" x14ac:dyDescent="0.25">
      <c r="A3871" s="44" t="s">
        <v>493</v>
      </c>
      <c r="B3871" s="49">
        <v>8.42</v>
      </c>
      <c r="C3871" s="49">
        <v>8</v>
      </c>
      <c r="D3871" s="46">
        <v>8.07</v>
      </c>
      <c r="E3871" s="55">
        <f>VLOOKUP(Table12[[#This Row],[Name]],M.Rd!$A:$T,MATCH(Table12[[#This Row],[L.eff]],M.Rd!$C$2:$S$2)+2,FALSE)</f>
        <v>1E-3</v>
      </c>
      <c r="F3871" s="55">
        <f>VLOOKUP(Table12[[#This Row],[Name]],V.Rd!$A:$B,2,FALSE)</f>
        <v>146</v>
      </c>
      <c r="G3871" s="55">
        <f>VLOOKUP(Table12[[#This Row],[Name]],M.Rd!$A:$T,20,FALSE)</f>
        <v>80.3</v>
      </c>
    </row>
    <row r="3872" spans="1:7" x14ac:dyDescent="0.25">
      <c r="A3872" s="44" t="s">
        <v>493</v>
      </c>
      <c r="B3872" s="49">
        <v>8.42</v>
      </c>
      <c r="C3872" s="49">
        <v>9</v>
      </c>
      <c r="D3872" s="46">
        <v>6.4</v>
      </c>
      <c r="E3872" s="55">
        <f>VLOOKUP(Table12[[#This Row],[Name]],M.Rd!$A:$T,MATCH(Table12[[#This Row],[L.eff]],M.Rd!$C$2:$S$2)+2,FALSE)</f>
        <v>1E-3</v>
      </c>
      <c r="F3872" s="55">
        <f>VLOOKUP(Table12[[#This Row],[Name]],V.Rd!$A:$B,2,FALSE)</f>
        <v>146</v>
      </c>
      <c r="G3872" s="55">
        <f>VLOOKUP(Table12[[#This Row],[Name]],M.Rd!$A:$T,20,FALSE)</f>
        <v>80.3</v>
      </c>
    </row>
    <row r="3873" spans="1:7" x14ac:dyDescent="0.25">
      <c r="A3873" s="44" t="s">
        <v>493</v>
      </c>
      <c r="B3873" s="49">
        <v>8.42</v>
      </c>
      <c r="C3873" s="49">
        <v>10</v>
      </c>
      <c r="D3873" s="46">
        <v>5.2</v>
      </c>
      <c r="E3873" s="55">
        <f>VLOOKUP(Table12[[#This Row],[Name]],M.Rd!$A:$T,MATCH(Table12[[#This Row],[L.eff]],M.Rd!$C$2:$S$2)+2,FALSE)</f>
        <v>1E-3</v>
      </c>
      <c r="F3873" s="55">
        <f>VLOOKUP(Table12[[#This Row],[Name]],V.Rd!$A:$B,2,FALSE)</f>
        <v>146</v>
      </c>
      <c r="G3873" s="55">
        <f>VLOOKUP(Table12[[#This Row],[Name]],M.Rd!$A:$T,20,FALSE)</f>
        <v>80.3</v>
      </c>
    </row>
    <row r="3874" spans="1:7" x14ac:dyDescent="0.25">
      <c r="A3874" s="44" t="s">
        <v>493</v>
      </c>
      <c r="B3874" s="49">
        <v>8.42</v>
      </c>
      <c r="C3874" s="49">
        <v>11</v>
      </c>
      <c r="D3874" s="46">
        <v>4.3099999999999996</v>
      </c>
      <c r="E3874" s="55">
        <f>VLOOKUP(Table12[[#This Row],[Name]],M.Rd!$A:$T,MATCH(Table12[[#This Row],[L.eff]],M.Rd!$C$2:$S$2)+2,FALSE)</f>
        <v>1E-3</v>
      </c>
      <c r="F3874" s="55">
        <f>VLOOKUP(Table12[[#This Row],[Name]],V.Rd!$A:$B,2,FALSE)</f>
        <v>146</v>
      </c>
      <c r="G3874" s="55">
        <f>VLOOKUP(Table12[[#This Row],[Name]],M.Rd!$A:$T,20,FALSE)</f>
        <v>80.3</v>
      </c>
    </row>
    <row r="3875" spans="1:7" x14ac:dyDescent="0.25">
      <c r="A3875" s="44" t="s">
        <v>493</v>
      </c>
      <c r="B3875" s="49">
        <v>8.42</v>
      </c>
      <c r="C3875" s="49">
        <v>12</v>
      </c>
      <c r="D3875" s="46">
        <v>3.62</v>
      </c>
      <c r="E3875" s="55">
        <f>VLOOKUP(Table12[[#This Row],[Name]],M.Rd!$A:$T,MATCH(Table12[[#This Row],[L.eff]],M.Rd!$C$2:$S$2)+2,FALSE)</f>
        <v>1E-3</v>
      </c>
      <c r="F3875" s="55">
        <f>VLOOKUP(Table12[[#This Row],[Name]],V.Rd!$A:$B,2,FALSE)</f>
        <v>146</v>
      </c>
      <c r="G3875" s="55">
        <f>VLOOKUP(Table12[[#This Row],[Name]],M.Rd!$A:$T,20,FALSE)</f>
        <v>80.3</v>
      </c>
    </row>
    <row r="3876" spans="1:7" x14ac:dyDescent="0.25">
      <c r="A3876" s="44" t="s">
        <v>493</v>
      </c>
      <c r="B3876" s="49">
        <v>8.42</v>
      </c>
      <c r="C3876" s="49">
        <v>13</v>
      </c>
      <c r="D3876" s="46">
        <v>3.09</v>
      </c>
      <c r="E3876" s="55">
        <f>VLOOKUP(Table12[[#This Row],[Name]],M.Rd!$A:$T,MATCH(Table12[[#This Row],[L.eff]],M.Rd!$C$2:$S$2)+2,FALSE)</f>
        <v>1E-3</v>
      </c>
      <c r="F3876" s="55">
        <f>VLOOKUP(Table12[[#This Row],[Name]],V.Rd!$A:$B,2,FALSE)</f>
        <v>146</v>
      </c>
      <c r="G3876" s="55">
        <f>VLOOKUP(Table12[[#This Row],[Name]],M.Rd!$A:$T,20,FALSE)</f>
        <v>80.3</v>
      </c>
    </row>
    <row r="3877" spans="1:7" x14ac:dyDescent="0.25">
      <c r="A3877" s="44" t="s">
        <v>493</v>
      </c>
      <c r="B3877" s="49">
        <v>8.42</v>
      </c>
      <c r="C3877" s="49">
        <v>14</v>
      </c>
      <c r="D3877" s="46">
        <v>2.67</v>
      </c>
      <c r="E3877" s="55">
        <f>VLOOKUP(Table12[[#This Row],[Name]],M.Rd!$A:$T,MATCH(Table12[[#This Row],[L.eff]],M.Rd!$C$2:$S$2)+2,FALSE)</f>
        <v>1E-3</v>
      </c>
      <c r="F3877" s="55">
        <f>VLOOKUP(Table12[[#This Row],[Name]],V.Rd!$A:$B,2,FALSE)</f>
        <v>146</v>
      </c>
      <c r="G3877" s="55">
        <f>VLOOKUP(Table12[[#This Row],[Name]],M.Rd!$A:$T,20,FALSE)</f>
        <v>80.3</v>
      </c>
    </row>
    <row r="3878" spans="1:7" x14ac:dyDescent="0.25">
      <c r="A3878" s="43" t="s">
        <v>494</v>
      </c>
      <c r="B3878" s="48">
        <v>10.3</v>
      </c>
      <c r="C3878" s="48">
        <v>1</v>
      </c>
      <c r="D3878" s="47">
        <v>348</v>
      </c>
      <c r="E3878" s="55">
        <f>VLOOKUP(Table12[[#This Row],[Name]],M.Rd!$A:$T,MATCH(Table12[[#This Row],[L.eff]],M.Rd!$C$2:$S$2)+2,FALSE)</f>
        <v>11</v>
      </c>
      <c r="F3878" s="55">
        <f>VLOOKUP(Table12[[#This Row],[Name]],V.Rd!$A:$B,2,FALSE)</f>
        <v>179</v>
      </c>
      <c r="G3878" s="55">
        <f>VLOOKUP(Table12[[#This Row],[Name]],M.Rd!$A:$T,20,FALSE)</f>
        <v>93.3</v>
      </c>
    </row>
    <row r="3879" spans="1:7" x14ac:dyDescent="0.25">
      <c r="A3879" s="44" t="s">
        <v>494</v>
      </c>
      <c r="B3879" s="49">
        <v>10.3</v>
      </c>
      <c r="C3879" s="49">
        <v>1.5</v>
      </c>
      <c r="D3879" s="46">
        <v>214</v>
      </c>
      <c r="E3879" s="55">
        <f>VLOOKUP(Table12[[#This Row],[Name]],M.Rd!$A:$T,MATCH(Table12[[#This Row],[L.eff]],M.Rd!$C$2:$S$2)+2,FALSE)</f>
        <v>11</v>
      </c>
      <c r="F3879" s="55">
        <f>VLOOKUP(Table12[[#This Row],[Name]],V.Rd!$A:$B,2,FALSE)</f>
        <v>179</v>
      </c>
      <c r="G3879" s="55">
        <f>VLOOKUP(Table12[[#This Row],[Name]],M.Rd!$A:$T,20,FALSE)</f>
        <v>93.3</v>
      </c>
    </row>
    <row r="3880" spans="1:7" x14ac:dyDescent="0.25">
      <c r="A3880" s="44" t="s">
        <v>494</v>
      </c>
      <c r="B3880" s="49">
        <v>10.3</v>
      </c>
      <c r="C3880" s="49">
        <v>2</v>
      </c>
      <c r="D3880" s="46">
        <v>131</v>
      </c>
      <c r="E3880" s="55">
        <f>VLOOKUP(Table12[[#This Row],[Name]],M.Rd!$A:$T,MATCH(Table12[[#This Row],[L.eff]],M.Rd!$C$2:$S$2)+2,FALSE)</f>
        <v>11</v>
      </c>
      <c r="F3880" s="55">
        <f>VLOOKUP(Table12[[#This Row],[Name]],V.Rd!$A:$B,2,FALSE)</f>
        <v>179</v>
      </c>
      <c r="G3880" s="55">
        <f>VLOOKUP(Table12[[#This Row],[Name]],M.Rd!$A:$T,20,FALSE)</f>
        <v>93.3</v>
      </c>
    </row>
    <row r="3881" spans="1:7" x14ac:dyDescent="0.25">
      <c r="A3881" s="44" t="s">
        <v>494</v>
      </c>
      <c r="B3881" s="49">
        <v>10.3</v>
      </c>
      <c r="C3881" s="49">
        <v>2.5</v>
      </c>
      <c r="D3881" s="46">
        <v>87.1</v>
      </c>
      <c r="E3881" s="55">
        <f>VLOOKUP(Table12[[#This Row],[Name]],M.Rd!$A:$T,MATCH(Table12[[#This Row],[L.eff]],M.Rd!$C$2:$S$2)+2,FALSE)</f>
        <v>11</v>
      </c>
      <c r="F3881" s="55">
        <f>VLOOKUP(Table12[[#This Row],[Name]],V.Rd!$A:$B,2,FALSE)</f>
        <v>179</v>
      </c>
      <c r="G3881" s="55">
        <f>VLOOKUP(Table12[[#This Row],[Name]],M.Rd!$A:$T,20,FALSE)</f>
        <v>93.3</v>
      </c>
    </row>
    <row r="3882" spans="1:7" x14ac:dyDescent="0.25">
      <c r="A3882" s="44" t="s">
        <v>494</v>
      </c>
      <c r="B3882" s="49">
        <v>10.3</v>
      </c>
      <c r="C3882" s="49">
        <v>3</v>
      </c>
      <c r="D3882" s="46">
        <v>61.7</v>
      </c>
      <c r="E3882" s="55">
        <f>VLOOKUP(Table12[[#This Row],[Name]],M.Rd!$A:$T,MATCH(Table12[[#This Row],[L.eff]],M.Rd!$C$2:$S$2)+2,FALSE)</f>
        <v>1E-3</v>
      </c>
      <c r="F3882" s="55">
        <f>VLOOKUP(Table12[[#This Row],[Name]],V.Rd!$A:$B,2,FALSE)</f>
        <v>179</v>
      </c>
      <c r="G3882" s="55">
        <f>VLOOKUP(Table12[[#This Row],[Name]],M.Rd!$A:$T,20,FALSE)</f>
        <v>93.3</v>
      </c>
    </row>
    <row r="3883" spans="1:7" x14ac:dyDescent="0.25">
      <c r="A3883" s="44" t="s">
        <v>494</v>
      </c>
      <c r="B3883" s="49">
        <v>10.3</v>
      </c>
      <c r="C3883" s="49">
        <v>3.5</v>
      </c>
      <c r="D3883" s="46">
        <v>45.9</v>
      </c>
      <c r="E3883" s="55">
        <f>VLOOKUP(Table12[[#This Row],[Name]],M.Rd!$A:$T,MATCH(Table12[[#This Row],[L.eff]],M.Rd!$C$2:$S$2)+2,FALSE)</f>
        <v>1E-3</v>
      </c>
      <c r="F3883" s="55">
        <f>VLOOKUP(Table12[[#This Row],[Name]],V.Rd!$A:$B,2,FALSE)</f>
        <v>179</v>
      </c>
      <c r="G3883" s="55">
        <f>VLOOKUP(Table12[[#This Row],[Name]],M.Rd!$A:$T,20,FALSE)</f>
        <v>93.3</v>
      </c>
    </row>
    <row r="3884" spans="1:7" x14ac:dyDescent="0.25">
      <c r="A3884" s="44" t="s">
        <v>494</v>
      </c>
      <c r="B3884" s="49">
        <v>10.3</v>
      </c>
      <c r="C3884" s="49">
        <v>4</v>
      </c>
      <c r="D3884" s="46">
        <v>35.5</v>
      </c>
      <c r="E3884" s="55">
        <f>VLOOKUP(Table12[[#This Row],[Name]],M.Rd!$A:$T,MATCH(Table12[[#This Row],[L.eff]],M.Rd!$C$2:$S$2)+2,FALSE)</f>
        <v>1E-3</v>
      </c>
      <c r="F3884" s="55">
        <f>VLOOKUP(Table12[[#This Row],[Name]],V.Rd!$A:$B,2,FALSE)</f>
        <v>179</v>
      </c>
      <c r="G3884" s="55">
        <f>VLOOKUP(Table12[[#This Row],[Name]],M.Rd!$A:$T,20,FALSE)</f>
        <v>93.3</v>
      </c>
    </row>
    <row r="3885" spans="1:7" x14ac:dyDescent="0.25">
      <c r="A3885" s="44" t="s">
        <v>494</v>
      </c>
      <c r="B3885" s="49">
        <v>10.3</v>
      </c>
      <c r="C3885" s="49">
        <v>5</v>
      </c>
      <c r="D3885" s="46">
        <v>23</v>
      </c>
      <c r="E3885" s="55">
        <f>VLOOKUP(Table12[[#This Row],[Name]],M.Rd!$A:$T,MATCH(Table12[[#This Row],[L.eff]],M.Rd!$C$2:$S$2)+2,FALSE)</f>
        <v>1E-3</v>
      </c>
      <c r="F3885" s="55">
        <f>VLOOKUP(Table12[[#This Row],[Name]],V.Rd!$A:$B,2,FALSE)</f>
        <v>179</v>
      </c>
      <c r="G3885" s="55">
        <f>VLOOKUP(Table12[[#This Row],[Name]],M.Rd!$A:$T,20,FALSE)</f>
        <v>93.3</v>
      </c>
    </row>
    <row r="3886" spans="1:7" x14ac:dyDescent="0.25">
      <c r="A3886" s="44" t="s">
        <v>494</v>
      </c>
      <c r="B3886" s="49">
        <v>10.3</v>
      </c>
      <c r="C3886" s="49">
        <v>6</v>
      </c>
      <c r="D3886" s="46">
        <v>16.100000000000001</v>
      </c>
      <c r="E3886" s="55">
        <f>VLOOKUP(Table12[[#This Row],[Name]],M.Rd!$A:$T,MATCH(Table12[[#This Row],[L.eff]],M.Rd!$C$2:$S$2)+2,FALSE)</f>
        <v>1E-3</v>
      </c>
      <c r="F3886" s="55">
        <f>VLOOKUP(Table12[[#This Row],[Name]],V.Rd!$A:$B,2,FALSE)</f>
        <v>179</v>
      </c>
      <c r="G3886" s="55">
        <f>VLOOKUP(Table12[[#This Row],[Name]],M.Rd!$A:$T,20,FALSE)</f>
        <v>93.3</v>
      </c>
    </row>
    <row r="3887" spans="1:7" x14ac:dyDescent="0.25">
      <c r="A3887" s="44" t="s">
        <v>494</v>
      </c>
      <c r="B3887" s="49">
        <v>10.3</v>
      </c>
      <c r="C3887" s="49">
        <v>7</v>
      </c>
      <c r="D3887" s="46">
        <v>11.9</v>
      </c>
      <c r="E3887" s="55">
        <f>VLOOKUP(Table12[[#This Row],[Name]],M.Rd!$A:$T,MATCH(Table12[[#This Row],[L.eff]],M.Rd!$C$2:$S$2)+2,FALSE)</f>
        <v>1E-3</v>
      </c>
      <c r="F3887" s="55">
        <f>VLOOKUP(Table12[[#This Row],[Name]],V.Rd!$A:$B,2,FALSE)</f>
        <v>179</v>
      </c>
      <c r="G3887" s="55">
        <f>VLOOKUP(Table12[[#This Row],[Name]],M.Rd!$A:$T,20,FALSE)</f>
        <v>93.3</v>
      </c>
    </row>
    <row r="3888" spans="1:7" x14ac:dyDescent="0.25">
      <c r="A3888" s="44" t="s">
        <v>494</v>
      </c>
      <c r="B3888" s="49">
        <v>10.3</v>
      </c>
      <c r="C3888" s="49">
        <v>8</v>
      </c>
      <c r="D3888" s="46">
        <v>9.15</v>
      </c>
      <c r="E3888" s="55">
        <f>VLOOKUP(Table12[[#This Row],[Name]],M.Rd!$A:$T,MATCH(Table12[[#This Row],[L.eff]],M.Rd!$C$2:$S$2)+2,FALSE)</f>
        <v>1E-3</v>
      </c>
      <c r="F3888" s="55">
        <f>VLOOKUP(Table12[[#This Row],[Name]],V.Rd!$A:$B,2,FALSE)</f>
        <v>179</v>
      </c>
      <c r="G3888" s="55">
        <f>VLOOKUP(Table12[[#This Row],[Name]],M.Rd!$A:$T,20,FALSE)</f>
        <v>93.3</v>
      </c>
    </row>
    <row r="3889" spans="1:7" x14ac:dyDescent="0.25">
      <c r="A3889" s="44" t="s">
        <v>494</v>
      </c>
      <c r="B3889" s="49">
        <v>10.3</v>
      </c>
      <c r="C3889" s="49">
        <v>9</v>
      </c>
      <c r="D3889" s="46">
        <v>7.25</v>
      </c>
      <c r="E3889" s="55">
        <f>VLOOKUP(Table12[[#This Row],[Name]],M.Rd!$A:$T,MATCH(Table12[[#This Row],[L.eff]],M.Rd!$C$2:$S$2)+2,FALSE)</f>
        <v>1E-3</v>
      </c>
      <c r="F3889" s="55">
        <f>VLOOKUP(Table12[[#This Row],[Name]],V.Rd!$A:$B,2,FALSE)</f>
        <v>179</v>
      </c>
      <c r="G3889" s="55">
        <f>VLOOKUP(Table12[[#This Row],[Name]],M.Rd!$A:$T,20,FALSE)</f>
        <v>93.3</v>
      </c>
    </row>
    <row r="3890" spans="1:7" x14ac:dyDescent="0.25">
      <c r="A3890" s="44" t="s">
        <v>494</v>
      </c>
      <c r="B3890" s="49">
        <v>10.3</v>
      </c>
      <c r="C3890" s="49">
        <v>10</v>
      </c>
      <c r="D3890" s="46">
        <v>5.89</v>
      </c>
      <c r="E3890" s="55">
        <f>VLOOKUP(Table12[[#This Row],[Name]],M.Rd!$A:$T,MATCH(Table12[[#This Row],[L.eff]],M.Rd!$C$2:$S$2)+2,FALSE)</f>
        <v>1E-3</v>
      </c>
      <c r="F3890" s="55">
        <f>VLOOKUP(Table12[[#This Row],[Name]],V.Rd!$A:$B,2,FALSE)</f>
        <v>179</v>
      </c>
      <c r="G3890" s="55">
        <f>VLOOKUP(Table12[[#This Row],[Name]],M.Rd!$A:$T,20,FALSE)</f>
        <v>93.3</v>
      </c>
    </row>
    <row r="3891" spans="1:7" x14ac:dyDescent="0.25">
      <c r="A3891" s="44" t="s">
        <v>494</v>
      </c>
      <c r="B3891" s="49">
        <v>10.3</v>
      </c>
      <c r="C3891" s="49">
        <v>11</v>
      </c>
      <c r="D3891" s="46">
        <v>4.88</v>
      </c>
      <c r="E3891" s="55">
        <f>VLOOKUP(Table12[[#This Row],[Name]],M.Rd!$A:$T,MATCH(Table12[[#This Row],[L.eff]],M.Rd!$C$2:$S$2)+2,FALSE)</f>
        <v>1E-3</v>
      </c>
      <c r="F3891" s="55">
        <f>VLOOKUP(Table12[[#This Row],[Name]],V.Rd!$A:$B,2,FALSE)</f>
        <v>179</v>
      </c>
      <c r="G3891" s="55">
        <f>VLOOKUP(Table12[[#This Row],[Name]],M.Rd!$A:$T,20,FALSE)</f>
        <v>93.3</v>
      </c>
    </row>
    <row r="3892" spans="1:7" x14ac:dyDescent="0.25">
      <c r="A3892" s="44" t="s">
        <v>494</v>
      </c>
      <c r="B3892" s="49">
        <v>10.3</v>
      </c>
      <c r="C3892" s="49">
        <v>12</v>
      </c>
      <c r="D3892" s="46">
        <v>4.0999999999999996</v>
      </c>
      <c r="E3892" s="55">
        <f>VLOOKUP(Table12[[#This Row],[Name]],M.Rd!$A:$T,MATCH(Table12[[#This Row],[L.eff]],M.Rd!$C$2:$S$2)+2,FALSE)</f>
        <v>1E-3</v>
      </c>
      <c r="F3892" s="55">
        <f>VLOOKUP(Table12[[#This Row],[Name]],V.Rd!$A:$B,2,FALSE)</f>
        <v>179</v>
      </c>
      <c r="G3892" s="55">
        <f>VLOOKUP(Table12[[#This Row],[Name]],M.Rd!$A:$T,20,FALSE)</f>
        <v>93.3</v>
      </c>
    </row>
    <row r="3893" spans="1:7" x14ac:dyDescent="0.25">
      <c r="A3893" s="44" t="s">
        <v>494</v>
      </c>
      <c r="B3893" s="49">
        <v>10.3</v>
      </c>
      <c r="C3893" s="49">
        <v>13</v>
      </c>
      <c r="D3893" s="46">
        <v>3.5</v>
      </c>
      <c r="E3893" s="55">
        <f>VLOOKUP(Table12[[#This Row],[Name]],M.Rd!$A:$T,MATCH(Table12[[#This Row],[L.eff]],M.Rd!$C$2:$S$2)+2,FALSE)</f>
        <v>1E-3</v>
      </c>
      <c r="F3893" s="55">
        <f>VLOOKUP(Table12[[#This Row],[Name]],V.Rd!$A:$B,2,FALSE)</f>
        <v>179</v>
      </c>
      <c r="G3893" s="55">
        <f>VLOOKUP(Table12[[#This Row],[Name]],M.Rd!$A:$T,20,FALSE)</f>
        <v>93.3</v>
      </c>
    </row>
    <row r="3894" spans="1:7" x14ac:dyDescent="0.25">
      <c r="A3894" s="44" t="s">
        <v>494</v>
      </c>
      <c r="B3894" s="49">
        <v>10.3</v>
      </c>
      <c r="C3894" s="49">
        <v>14</v>
      </c>
      <c r="D3894" s="46">
        <v>3.02</v>
      </c>
      <c r="E3894" s="55">
        <f>VLOOKUP(Table12[[#This Row],[Name]],M.Rd!$A:$T,MATCH(Table12[[#This Row],[L.eff]],M.Rd!$C$2:$S$2)+2,FALSE)</f>
        <v>1E-3</v>
      </c>
      <c r="F3894" s="55">
        <f>VLOOKUP(Table12[[#This Row],[Name]],V.Rd!$A:$B,2,FALSE)</f>
        <v>179</v>
      </c>
      <c r="G3894" s="55">
        <f>VLOOKUP(Table12[[#This Row],[Name]],M.Rd!$A:$T,20,FALSE)</f>
        <v>93.3</v>
      </c>
    </row>
    <row r="3895" spans="1:7" x14ac:dyDescent="0.25">
      <c r="A3895" s="43" t="s">
        <v>495</v>
      </c>
      <c r="B3895" s="48">
        <v>12.5</v>
      </c>
      <c r="C3895" s="48">
        <v>1</v>
      </c>
      <c r="D3895" s="47">
        <v>409</v>
      </c>
      <c r="E3895" s="55">
        <f>VLOOKUP(Table12[[#This Row],[Name]],M.Rd!$A:$T,MATCH(Table12[[#This Row],[L.eff]],M.Rd!$C$2:$S$2)+2,FALSE)</f>
        <v>13</v>
      </c>
      <c r="F3895" s="55">
        <f>VLOOKUP(Table12[[#This Row],[Name]],V.Rd!$A:$B,2,FALSE)</f>
        <v>219</v>
      </c>
      <c r="G3895" s="55">
        <f>VLOOKUP(Table12[[#This Row],[Name]],M.Rd!$A:$T,20,FALSE)</f>
        <v>106</v>
      </c>
    </row>
    <row r="3896" spans="1:7" x14ac:dyDescent="0.25">
      <c r="A3896" s="44" t="s">
        <v>495</v>
      </c>
      <c r="B3896" s="49">
        <v>12.5</v>
      </c>
      <c r="C3896" s="49">
        <v>1.5</v>
      </c>
      <c r="D3896" s="46">
        <v>242</v>
      </c>
      <c r="E3896" s="55">
        <f>VLOOKUP(Table12[[#This Row],[Name]],M.Rd!$A:$T,MATCH(Table12[[#This Row],[L.eff]],M.Rd!$C$2:$S$2)+2,FALSE)</f>
        <v>13</v>
      </c>
      <c r="F3896" s="55">
        <f>VLOOKUP(Table12[[#This Row],[Name]],V.Rd!$A:$B,2,FALSE)</f>
        <v>219</v>
      </c>
      <c r="G3896" s="55">
        <f>VLOOKUP(Table12[[#This Row],[Name]],M.Rd!$A:$T,20,FALSE)</f>
        <v>106</v>
      </c>
    </row>
    <row r="3897" spans="1:7" x14ac:dyDescent="0.25">
      <c r="A3897" s="44" t="s">
        <v>495</v>
      </c>
      <c r="B3897" s="49">
        <v>12.5</v>
      </c>
      <c r="C3897" s="49">
        <v>2</v>
      </c>
      <c r="D3897" s="46">
        <v>147</v>
      </c>
      <c r="E3897" s="55">
        <f>VLOOKUP(Table12[[#This Row],[Name]],M.Rd!$A:$T,MATCH(Table12[[#This Row],[L.eff]],M.Rd!$C$2:$S$2)+2,FALSE)</f>
        <v>13</v>
      </c>
      <c r="F3897" s="55">
        <f>VLOOKUP(Table12[[#This Row],[Name]],V.Rd!$A:$B,2,FALSE)</f>
        <v>219</v>
      </c>
      <c r="G3897" s="55">
        <f>VLOOKUP(Table12[[#This Row],[Name]],M.Rd!$A:$T,20,FALSE)</f>
        <v>106</v>
      </c>
    </row>
    <row r="3898" spans="1:7" x14ac:dyDescent="0.25">
      <c r="A3898" s="44" t="s">
        <v>495</v>
      </c>
      <c r="B3898" s="49">
        <v>12.5</v>
      </c>
      <c r="C3898" s="49">
        <v>2.5</v>
      </c>
      <c r="D3898" s="46">
        <v>97.2</v>
      </c>
      <c r="E3898" s="55">
        <f>VLOOKUP(Table12[[#This Row],[Name]],M.Rd!$A:$T,MATCH(Table12[[#This Row],[L.eff]],M.Rd!$C$2:$S$2)+2,FALSE)</f>
        <v>13</v>
      </c>
      <c r="F3898" s="55">
        <f>VLOOKUP(Table12[[#This Row],[Name]],V.Rd!$A:$B,2,FALSE)</f>
        <v>219</v>
      </c>
      <c r="G3898" s="55">
        <f>VLOOKUP(Table12[[#This Row],[Name]],M.Rd!$A:$T,20,FALSE)</f>
        <v>106</v>
      </c>
    </row>
    <row r="3899" spans="1:7" x14ac:dyDescent="0.25">
      <c r="A3899" s="44" t="s">
        <v>495</v>
      </c>
      <c r="B3899" s="49">
        <v>12.5</v>
      </c>
      <c r="C3899" s="49">
        <v>3</v>
      </c>
      <c r="D3899" s="46">
        <v>68.8</v>
      </c>
      <c r="E3899" s="55">
        <f>VLOOKUP(Table12[[#This Row],[Name]],M.Rd!$A:$T,MATCH(Table12[[#This Row],[L.eff]],M.Rd!$C$2:$S$2)+2,FALSE)</f>
        <v>1E-3</v>
      </c>
      <c r="F3899" s="55">
        <f>VLOOKUP(Table12[[#This Row],[Name]],V.Rd!$A:$B,2,FALSE)</f>
        <v>219</v>
      </c>
      <c r="G3899" s="55">
        <f>VLOOKUP(Table12[[#This Row],[Name]],M.Rd!$A:$T,20,FALSE)</f>
        <v>106</v>
      </c>
    </row>
    <row r="3900" spans="1:7" x14ac:dyDescent="0.25">
      <c r="A3900" s="44" t="s">
        <v>495</v>
      </c>
      <c r="B3900" s="49">
        <v>12.5</v>
      </c>
      <c r="C3900" s="49">
        <v>3.5</v>
      </c>
      <c r="D3900" s="46">
        <v>51.1</v>
      </c>
      <c r="E3900" s="55">
        <f>VLOOKUP(Table12[[#This Row],[Name]],M.Rd!$A:$T,MATCH(Table12[[#This Row],[L.eff]],M.Rd!$C$2:$S$2)+2,FALSE)</f>
        <v>1E-3</v>
      </c>
      <c r="F3900" s="55">
        <f>VLOOKUP(Table12[[#This Row],[Name]],V.Rd!$A:$B,2,FALSE)</f>
        <v>219</v>
      </c>
      <c r="G3900" s="55">
        <f>VLOOKUP(Table12[[#This Row],[Name]],M.Rd!$A:$T,20,FALSE)</f>
        <v>106</v>
      </c>
    </row>
    <row r="3901" spans="1:7" x14ac:dyDescent="0.25">
      <c r="A3901" s="44" t="s">
        <v>495</v>
      </c>
      <c r="B3901" s="49">
        <v>12.5</v>
      </c>
      <c r="C3901" s="49">
        <v>4</v>
      </c>
      <c r="D3901" s="46">
        <v>39.5</v>
      </c>
      <c r="E3901" s="55">
        <f>VLOOKUP(Table12[[#This Row],[Name]],M.Rd!$A:$T,MATCH(Table12[[#This Row],[L.eff]],M.Rd!$C$2:$S$2)+2,FALSE)</f>
        <v>1E-3</v>
      </c>
      <c r="F3901" s="55">
        <f>VLOOKUP(Table12[[#This Row],[Name]],V.Rd!$A:$B,2,FALSE)</f>
        <v>219</v>
      </c>
      <c r="G3901" s="55">
        <f>VLOOKUP(Table12[[#This Row],[Name]],M.Rd!$A:$T,20,FALSE)</f>
        <v>106</v>
      </c>
    </row>
    <row r="3902" spans="1:7" x14ac:dyDescent="0.25">
      <c r="A3902" s="44" t="s">
        <v>495</v>
      </c>
      <c r="B3902" s="49">
        <v>12.5</v>
      </c>
      <c r="C3902" s="49">
        <v>5</v>
      </c>
      <c r="D3902" s="46">
        <v>25.6</v>
      </c>
      <c r="E3902" s="55">
        <f>VLOOKUP(Table12[[#This Row],[Name]],M.Rd!$A:$T,MATCH(Table12[[#This Row],[L.eff]],M.Rd!$C$2:$S$2)+2,FALSE)</f>
        <v>1E-3</v>
      </c>
      <c r="F3902" s="55">
        <f>VLOOKUP(Table12[[#This Row],[Name]],V.Rd!$A:$B,2,FALSE)</f>
        <v>219</v>
      </c>
      <c r="G3902" s="55">
        <f>VLOOKUP(Table12[[#This Row],[Name]],M.Rd!$A:$T,20,FALSE)</f>
        <v>106</v>
      </c>
    </row>
    <row r="3903" spans="1:7" x14ac:dyDescent="0.25">
      <c r="A3903" s="44" t="s">
        <v>495</v>
      </c>
      <c r="B3903" s="49">
        <v>12.5</v>
      </c>
      <c r="C3903" s="49">
        <v>6</v>
      </c>
      <c r="D3903" s="46">
        <v>17.899999999999999</v>
      </c>
      <c r="E3903" s="55">
        <f>VLOOKUP(Table12[[#This Row],[Name]],M.Rd!$A:$T,MATCH(Table12[[#This Row],[L.eff]],M.Rd!$C$2:$S$2)+2,FALSE)</f>
        <v>1E-3</v>
      </c>
      <c r="F3903" s="55">
        <f>VLOOKUP(Table12[[#This Row],[Name]],V.Rd!$A:$B,2,FALSE)</f>
        <v>219</v>
      </c>
      <c r="G3903" s="55">
        <f>VLOOKUP(Table12[[#This Row],[Name]],M.Rd!$A:$T,20,FALSE)</f>
        <v>106</v>
      </c>
    </row>
    <row r="3904" spans="1:7" x14ac:dyDescent="0.25">
      <c r="A3904" s="44" t="s">
        <v>495</v>
      </c>
      <c r="B3904" s="49">
        <v>12.5</v>
      </c>
      <c r="C3904" s="49">
        <v>7</v>
      </c>
      <c r="D3904" s="46">
        <v>13.2</v>
      </c>
      <c r="E3904" s="55">
        <f>VLOOKUP(Table12[[#This Row],[Name]],M.Rd!$A:$T,MATCH(Table12[[#This Row],[L.eff]],M.Rd!$C$2:$S$2)+2,FALSE)</f>
        <v>1E-3</v>
      </c>
      <c r="F3904" s="55">
        <f>VLOOKUP(Table12[[#This Row],[Name]],V.Rd!$A:$B,2,FALSE)</f>
        <v>219</v>
      </c>
      <c r="G3904" s="55">
        <f>VLOOKUP(Table12[[#This Row],[Name]],M.Rd!$A:$T,20,FALSE)</f>
        <v>106</v>
      </c>
    </row>
    <row r="3905" spans="1:7" x14ac:dyDescent="0.25">
      <c r="A3905" s="44" t="s">
        <v>495</v>
      </c>
      <c r="B3905" s="49">
        <v>12.5</v>
      </c>
      <c r="C3905" s="49">
        <v>8</v>
      </c>
      <c r="D3905" s="46">
        <v>10.199999999999999</v>
      </c>
      <c r="E3905" s="55">
        <f>VLOOKUP(Table12[[#This Row],[Name]],M.Rd!$A:$T,MATCH(Table12[[#This Row],[L.eff]],M.Rd!$C$2:$S$2)+2,FALSE)</f>
        <v>1E-3</v>
      </c>
      <c r="F3905" s="55">
        <f>VLOOKUP(Table12[[#This Row],[Name]],V.Rd!$A:$B,2,FALSE)</f>
        <v>219</v>
      </c>
      <c r="G3905" s="55">
        <f>VLOOKUP(Table12[[#This Row],[Name]],M.Rd!$A:$T,20,FALSE)</f>
        <v>106</v>
      </c>
    </row>
    <row r="3906" spans="1:7" x14ac:dyDescent="0.25">
      <c r="A3906" s="44" t="s">
        <v>495</v>
      </c>
      <c r="B3906" s="49">
        <v>12.5</v>
      </c>
      <c r="C3906" s="49">
        <v>9</v>
      </c>
      <c r="D3906" s="46">
        <v>8.0500000000000007</v>
      </c>
      <c r="E3906" s="55">
        <f>VLOOKUP(Table12[[#This Row],[Name]],M.Rd!$A:$T,MATCH(Table12[[#This Row],[L.eff]],M.Rd!$C$2:$S$2)+2,FALSE)</f>
        <v>1E-3</v>
      </c>
      <c r="F3906" s="55">
        <f>VLOOKUP(Table12[[#This Row],[Name]],V.Rd!$A:$B,2,FALSE)</f>
        <v>219</v>
      </c>
      <c r="G3906" s="55">
        <f>VLOOKUP(Table12[[#This Row],[Name]],M.Rd!$A:$T,20,FALSE)</f>
        <v>106</v>
      </c>
    </row>
    <row r="3907" spans="1:7" x14ac:dyDescent="0.25">
      <c r="A3907" s="44" t="s">
        <v>495</v>
      </c>
      <c r="B3907" s="49">
        <v>12.5</v>
      </c>
      <c r="C3907" s="49">
        <v>10</v>
      </c>
      <c r="D3907" s="46">
        <v>6.54</v>
      </c>
      <c r="E3907" s="55">
        <f>VLOOKUP(Table12[[#This Row],[Name]],M.Rd!$A:$T,MATCH(Table12[[#This Row],[L.eff]],M.Rd!$C$2:$S$2)+2,FALSE)</f>
        <v>1E-3</v>
      </c>
      <c r="F3907" s="55">
        <f>VLOOKUP(Table12[[#This Row],[Name]],V.Rd!$A:$B,2,FALSE)</f>
        <v>219</v>
      </c>
      <c r="G3907" s="55">
        <f>VLOOKUP(Table12[[#This Row],[Name]],M.Rd!$A:$T,20,FALSE)</f>
        <v>106</v>
      </c>
    </row>
    <row r="3908" spans="1:7" x14ac:dyDescent="0.25">
      <c r="A3908" s="44" t="s">
        <v>495</v>
      </c>
      <c r="B3908" s="49">
        <v>12.5</v>
      </c>
      <c r="C3908" s="49">
        <v>11</v>
      </c>
      <c r="D3908" s="46">
        <v>5.41</v>
      </c>
      <c r="E3908" s="55">
        <f>VLOOKUP(Table12[[#This Row],[Name]],M.Rd!$A:$T,MATCH(Table12[[#This Row],[L.eff]],M.Rd!$C$2:$S$2)+2,FALSE)</f>
        <v>1E-3</v>
      </c>
      <c r="F3908" s="55">
        <f>VLOOKUP(Table12[[#This Row],[Name]],V.Rd!$A:$B,2,FALSE)</f>
        <v>219</v>
      </c>
      <c r="G3908" s="55">
        <f>VLOOKUP(Table12[[#This Row],[Name]],M.Rd!$A:$T,20,FALSE)</f>
        <v>106</v>
      </c>
    </row>
    <row r="3909" spans="1:7" x14ac:dyDescent="0.25">
      <c r="A3909" s="44" t="s">
        <v>495</v>
      </c>
      <c r="B3909" s="49">
        <v>12.5</v>
      </c>
      <c r="C3909" s="49">
        <v>12</v>
      </c>
      <c r="D3909" s="46">
        <v>4.5599999999999996</v>
      </c>
      <c r="E3909" s="55">
        <f>VLOOKUP(Table12[[#This Row],[Name]],M.Rd!$A:$T,MATCH(Table12[[#This Row],[L.eff]],M.Rd!$C$2:$S$2)+2,FALSE)</f>
        <v>1E-3</v>
      </c>
      <c r="F3909" s="55">
        <f>VLOOKUP(Table12[[#This Row],[Name]],V.Rd!$A:$B,2,FALSE)</f>
        <v>219</v>
      </c>
      <c r="G3909" s="55">
        <f>VLOOKUP(Table12[[#This Row],[Name]],M.Rd!$A:$T,20,FALSE)</f>
        <v>106</v>
      </c>
    </row>
    <row r="3910" spans="1:7" x14ac:dyDescent="0.25">
      <c r="A3910" s="44" t="s">
        <v>495</v>
      </c>
      <c r="B3910" s="49">
        <v>12.5</v>
      </c>
      <c r="C3910" s="49">
        <v>13</v>
      </c>
      <c r="D3910" s="46">
        <v>3.89</v>
      </c>
      <c r="E3910" s="55">
        <f>VLOOKUP(Table12[[#This Row],[Name]],M.Rd!$A:$T,MATCH(Table12[[#This Row],[L.eff]],M.Rd!$C$2:$S$2)+2,FALSE)</f>
        <v>1E-3</v>
      </c>
      <c r="F3910" s="55">
        <f>VLOOKUP(Table12[[#This Row],[Name]],V.Rd!$A:$B,2,FALSE)</f>
        <v>219</v>
      </c>
      <c r="G3910" s="55">
        <f>VLOOKUP(Table12[[#This Row],[Name]],M.Rd!$A:$T,20,FALSE)</f>
        <v>106</v>
      </c>
    </row>
    <row r="3911" spans="1:7" x14ac:dyDescent="0.25">
      <c r="A3911" s="44" t="s">
        <v>495</v>
      </c>
      <c r="B3911" s="49">
        <v>12.5</v>
      </c>
      <c r="C3911" s="49">
        <v>14</v>
      </c>
      <c r="D3911" s="46">
        <v>3.36</v>
      </c>
      <c r="E3911" s="55">
        <f>VLOOKUP(Table12[[#This Row],[Name]],M.Rd!$A:$T,MATCH(Table12[[#This Row],[L.eff]],M.Rd!$C$2:$S$2)+2,FALSE)</f>
        <v>1E-3</v>
      </c>
      <c r="F3911" s="55">
        <f>VLOOKUP(Table12[[#This Row],[Name]],V.Rd!$A:$B,2,FALSE)</f>
        <v>219</v>
      </c>
      <c r="G3911" s="55">
        <f>VLOOKUP(Table12[[#This Row],[Name]],M.Rd!$A:$T,20,FALSE)</f>
        <v>106</v>
      </c>
    </row>
    <row r="3912" spans="1:7" x14ac:dyDescent="0.25">
      <c r="A3912" s="43" t="s">
        <v>496</v>
      </c>
      <c r="B3912" s="48">
        <v>6.63</v>
      </c>
      <c r="C3912" s="48">
        <v>1</v>
      </c>
      <c r="D3912" s="47">
        <v>262</v>
      </c>
      <c r="E3912" s="55">
        <f>VLOOKUP(Table12[[#This Row],[Name]],M.Rd!$A:$T,MATCH(Table12[[#This Row],[L.eff]],M.Rd!$C$2:$S$2)+2,FALSE)</f>
        <v>8.73</v>
      </c>
      <c r="F3912" s="55">
        <f>VLOOKUP(Table12[[#This Row],[Name]],V.Rd!$A:$B,2,FALSE)</f>
        <v>111</v>
      </c>
      <c r="G3912" s="55">
        <f>VLOOKUP(Table12[[#This Row],[Name]],M.Rd!$A:$T,20,FALSE)</f>
        <v>89.1</v>
      </c>
    </row>
    <row r="3913" spans="1:7" x14ac:dyDescent="0.25">
      <c r="A3913" s="44" t="s">
        <v>496</v>
      </c>
      <c r="B3913" s="49">
        <v>6.63</v>
      </c>
      <c r="C3913" s="49">
        <v>1.5</v>
      </c>
      <c r="D3913" s="46">
        <v>207</v>
      </c>
      <c r="E3913" s="55">
        <f>VLOOKUP(Table12[[#This Row],[Name]],M.Rd!$A:$T,MATCH(Table12[[#This Row],[L.eff]],M.Rd!$C$2:$S$2)+2,FALSE)</f>
        <v>8.73</v>
      </c>
      <c r="F3913" s="55">
        <f>VLOOKUP(Table12[[#This Row],[Name]],V.Rd!$A:$B,2,FALSE)</f>
        <v>111</v>
      </c>
      <c r="G3913" s="55">
        <f>VLOOKUP(Table12[[#This Row],[Name]],M.Rd!$A:$T,20,FALSE)</f>
        <v>89.1</v>
      </c>
    </row>
    <row r="3914" spans="1:7" x14ac:dyDescent="0.25">
      <c r="A3914" s="44" t="s">
        <v>496</v>
      </c>
      <c r="B3914" s="49">
        <v>6.63</v>
      </c>
      <c r="C3914" s="49">
        <v>2</v>
      </c>
      <c r="D3914" s="46">
        <v>144</v>
      </c>
      <c r="E3914" s="55">
        <f>VLOOKUP(Table12[[#This Row],[Name]],M.Rd!$A:$T,MATCH(Table12[[#This Row],[L.eff]],M.Rd!$C$2:$S$2)+2,FALSE)</f>
        <v>8.73</v>
      </c>
      <c r="F3914" s="55">
        <f>VLOOKUP(Table12[[#This Row],[Name]],V.Rd!$A:$B,2,FALSE)</f>
        <v>111</v>
      </c>
      <c r="G3914" s="55">
        <f>VLOOKUP(Table12[[#This Row],[Name]],M.Rd!$A:$T,20,FALSE)</f>
        <v>89.1</v>
      </c>
    </row>
    <row r="3915" spans="1:7" x14ac:dyDescent="0.25">
      <c r="A3915" s="44" t="s">
        <v>496</v>
      </c>
      <c r="B3915" s="49">
        <v>6.63</v>
      </c>
      <c r="C3915" s="49">
        <v>2.5</v>
      </c>
      <c r="D3915" s="46">
        <v>99.4</v>
      </c>
      <c r="E3915" s="55">
        <f>VLOOKUP(Table12[[#This Row],[Name]],M.Rd!$A:$T,MATCH(Table12[[#This Row],[L.eff]],M.Rd!$C$2:$S$2)+2,FALSE)</f>
        <v>8.73</v>
      </c>
      <c r="F3915" s="55">
        <f>VLOOKUP(Table12[[#This Row],[Name]],V.Rd!$A:$B,2,FALSE)</f>
        <v>111</v>
      </c>
      <c r="G3915" s="55">
        <f>VLOOKUP(Table12[[#This Row],[Name]],M.Rd!$A:$T,20,FALSE)</f>
        <v>89.1</v>
      </c>
    </row>
    <row r="3916" spans="1:7" x14ac:dyDescent="0.25">
      <c r="A3916" s="44" t="s">
        <v>496</v>
      </c>
      <c r="B3916" s="49">
        <v>6.63</v>
      </c>
      <c r="C3916" s="49">
        <v>3</v>
      </c>
      <c r="D3916" s="46">
        <v>71.7</v>
      </c>
      <c r="E3916" s="55">
        <f>VLOOKUP(Table12[[#This Row],[Name]],M.Rd!$A:$T,MATCH(Table12[[#This Row],[L.eff]],M.Rd!$C$2:$S$2)+2,FALSE)</f>
        <v>8.73</v>
      </c>
      <c r="F3916" s="55">
        <f>VLOOKUP(Table12[[#This Row],[Name]],V.Rd!$A:$B,2,FALSE)</f>
        <v>111</v>
      </c>
      <c r="G3916" s="55">
        <f>VLOOKUP(Table12[[#This Row],[Name]],M.Rd!$A:$T,20,FALSE)</f>
        <v>89.1</v>
      </c>
    </row>
    <row r="3917" spans="1:7" x14ac:dyDescent="0.25">
      <c r="A3917" s="44" t="s">
        <v>496</v>
      </c>
      <c r="B3917" s="49">
        <v>6.63</v>
      </c>
      <c r="C3917" s="49">
        <v>3.5</v>
      </c>
      <c r="D3917" s="46">
        <v>53.8</v>
      </c>
      <c r="E3917" s="55">
        <f>VLOOKUP(Table12[[#This Row],[Name]],M.Rd!$A:$T,MATCH(Table12[[#This Row],[L.eff]],M.Rd!$C$2:$S$2)+2,FALSE)</f>
        <v>8.73</v>
      </c>
      <c r="F3917" s="55">
        <f>VLOOKUP(Table12[[#This Row],[Name]],V.Rd!$A:$B,2,FALSE)</f>
        <v>111</v>
      </c>
      <c r="G3917" s="55">
        <f>VLOOKUP(Table12[[#This Row],[Name]],M.Rd!$A:$T,20,FALSE)</f>
        <v>89.1</v>
      </c>
    </row>
    <row r="3918" spans="1:7" x14ac:dyDescent="0.25">
      <c r="A3918" s="44" t="s">
        <v>496</v>
      </c>
      <c r="B3918" s="49">
        <v>6.63</v>
      </c>
      <c r="C3918" s="49">
        <v>4</v>
      </c>
      <c r="D3918" s="46">
        <v>41.8</v>
      </c>
      <c r="E3918" s="55">
        <f>VLOOKUP(Table12[[#This Row],[Name]],M.Rd!$A:$T,MATCH(Table12[[#This Row],[L.eff]],M.Rd!$C$2:$S$2)+2,FALSE)</f>
        <v>8.73</v>
      </c>
      <c r="F3918" s="55">
        <f>VLOOKUP(Table12[[#This Row],[Name]],V.Rd!$A:$B,2,FALSE)</f>
        <v>111</v>
      </c>
      <c r="G3918" s="55">
        <f>VLOOKUP(Table12[[#This Row],[Name]],M.Rd!$A:$T,20,FALSE)</f>
        <v>89.1</v>
      </c>
    </row>
    <row r="3919" spans="1:7" x14ac:dyDescent="0.25">
      <c r="A3919" s="44" t="s">
        <v>496</v>
      </c>
      <c r="B3919" s="49">
        <v>6.63</v>
      </c>
      <c r="C3919" s="49">
        <v>5</v>
      </c>
      <c r="D3919" s="46">
        <v>27.3</v>
      </c>
      <c r="E3919" s="55">
        <f>VLOOKUP(Table12[[#This Row],[Name]],M.Rd!$A:$T,MATCH(Table12[[#This Row],[L.eff]],M.Rd!$C$2:$S$2)+2,FALSE)</f>
        <v>1E-3</v>
      </c>
      <c r="F3919" s="55">
        <f>VLOOKUP(Table12[[#This Row],[Name]],V.Rd!$A:$B,2,FALSE)</f>
        <v>111</v>
      </c>
      <c r="G3919" s="55">
        <f>VLOOKUP(Table12[[#This Row],[Name]],M.Rd!$A:$T,20,FALSE)</f>
        <v>89.1</v>
      </c>
    </row>
    <row r="3920" spans="1:7" x14ac:dyDescent="0.25">
      <c r="A3920" s="44" t="s">
        <v>496</v>
      </c>
      <c r="B3920" s="49">
        <v>6.63</v>
      </c>
      <c r="C3920" s="49">
        <v>6</v>
      </c>
      <c r="D3920" s="46">
        <v>19.2</v>
      </c>
      <c r="E3920" s="55">
        <f>VLOOKUP(Table12[[#This Row],[Name]],M.Rd!$A:$T,MATCH(Table12[[#This Row],[L.eff]],M.Rd!$C$2:$S$2)+2,FALSE)</f>
        <v>1E-3</v>
      </c>
      <c r="F3920" s="55">
        <f>VLOOKUP(Table12[[#This Row],[Name]],V.Rd!$A:$B,2,FALSE)</f>
        <v>111</v>
      </c>
      <c r="G3920" s="55">
        <f>VLOOKUP(Table12[[#This Row],[Name]],M.Rd!$A:$T,20,FALSE)</f>
        <v>89.1</v>
      </c>
    </row>
    <row r="3921" spans="1:7" x14ac:dyDescent="0.25">
      <c r="A3921" s="44" t="s">
        <v>496</v>
      </c>
      <c r="B3921" s="49">
        <v>6.63</v>
      </c>
      <c r="C3921" s="49">
        <v>7</v>
      </c>
      <c r="D3921" s="46">
        <v>14.2</v>
      </c>
      <c r="E3921" s="55">
        <f>VLOOKUP(Table12[[#This Row],[Name]],M.Rd!$A:$T,MATCH(Table12[[#This Row],[L.eff]],M.Rd!$C$2:$S$2)+2,FALSE)</f>
        <v>1E-3</v>
      </c>
      <c r="F3921" s="55">
        <f>VLOOKUP(Table12[[#This Row],[Name]],V.Rd!$A:$B,2,FALSE)</f>
        <v>111</v>
      </c>
      <c r="G3921" s="55">
        <f>VLOOKUP(Table12[[#This Row],[Name]],M.Rd!$A:$T,20,FALSE)</f>
        <v>89.1</v>
      </c>
    </row>
    <row r="3922" spans="1:7" x14ac:dyDescent="0.25">
      <c r="A3922" s="44" t="s">
        <v>496</v>
      </c>
      <c r="B3922" s="49">
        <v>6.63</v>
      </c>
      <c r="C3922" s="49">
        <v>8</v>
      </c>
      <c r="D3922" s="46">
        <v>10.9</v>
      </c>
      <c r="E3922" s="55">
        <f>VLOOKUP(Table12[[#This Row],[Name]],M.Rd!$A:$T,MATCH(Table12[[#This Row],[L.eff]],M.Rd!$C$2:$S$2)+2,FALSE)</f>
        <v>1E-3</v>
      </c>
      <c r="F3922" s="55">
        <f>VLOOKUP(Table12[[#This Row],[Name]],V.Rd!$A:$B,2,FALSE)</f>
        <v>111</v>
      </c>
      <c r="G3922" s="55">
        <f>VLOOKUP(Table12[[#This Row],[Name]],M.Rd!$A:$T,20,FALSE)</f>
        <v>89.1</v>
      </c>
    </row>
    <row r="3923" spans="1:7" x14ac:dyDescent="0.25">
      <c r="A3923" s="44" t="s">
        <v>496</v>
      </c>
      <c r="B3923" s="49">
        <v>6.63</v>
      </c>
      <c r="C3923" s="49">
        <v>9</v>
      </c>
      <c r="D3923" s="46">
        <v>8.67</v>
      </c>
      <c r="E3923" s="55">
        <f>VLOOKUP(Table12[[#This Row],[Name]],M.Rd!$A:$T,MATCH(Table12[[#This Row],[L.eff]],M.Rd!$C$2:$S$2)+2,FALSE)</f>
        <v>1E-3</v>
      </c>
      <c r="F3923" s="55">
        <f>VLOOKUP(Table12[[#This Row],[Name]],V.Rd!$A:$B,2,FALSE)</f>
        <v>111</v>
      </c>
      <c r="G3923" s="55">
        <f>VLOOKUP(Table12[[#This Row],[Name]],M.Rd!$A:$T,20,FALSE)</f>
        <v>89.1</v>
      </c>
    </row>
    <row r="3924" spans="1:7" x14ac:dyDescent="0.25">
      <c r="A3924" s="44" t="s">
        <v>496</v>
      </c>
      <c r="B3924" s="49">
        <v>6.63</v>
      </c>
      <c r="C3924" s="49">
        <v>10</v>
      </c>
      <c r="D3924" s="46">
        <v>7.05</v>
      </c>
      <c r="E3924" s="55">
        <f>VLOOKUP(Table12[[#This Row],[Name]],M.Rd!$A:$T,MATCH(Table12[[#This Row],[L.eff]],M.Rd!$C$2:$S$2)+2,FALSE)</f>
        <v>1E-3</v>
      </c>
      <c r="F3924" s="55">
        <f>VLOOKUP(Table12[[#This Row],[Name]],V.Rd!$A:$B,2,FALSE)</f>
        <v>111</v>
      </c>
      <c r="G3924" s="55">
        <f>VLOOKUP(Table12[[#This Row],[Name]],M.Rd!$A:$T,20,FALSE)</f>
        <v>89.1</v>
      </c>
    </row>
    <row r="3925" spans="1:7" x14ac:dyDescent="0.25">
      <c r="A3925" s="44" t="s">
        <v>496</v>
      </c>
      <c r="B3925" s="49">
        <v>6.63</v>
      </c>
      <c r="C3925" s="49">
        <v>11</v>
      </c>
      <c r="D3925" s="46">
        <v>5.84</v>
      </c>
      <c r="E3925" s="55">
        <f>VLOOKUP(Table12[[#This Row],[Name]],M.Rd!$A:$T,MATCH(Table12[[#This Row],[L.eff]],M.Rd!$C$2:$S$2)+2,FALSE)</f>
        <v>1E-3</v>
      </c>
      <c r="F3925" s="55">
        <f>VLOOKUP(Table12[[#This Row],[Name]],V.Rd!$A:$B,2,FALSE)</f>
        <v>111</v>
      </c>
      <c r="G3925" s="55">
        <f>VLOOKUP(Table12[[#This Row],[Name]],M.Rd!$A:$T,20,FALSE)</f>
        <v>89.1</v>
      </c>
    </row>
    <row r="3926" spans="1:7" x14ac:dyDescent="0.25">
      <c r="A3926" s="44" t="s">
        <v>496</v>
      </c>
      <c r="B3926" s="49">
        <v>6.63</v>
      </c>
      <c r="C3926" s="49">
        <v>12</v>
      </c>
      <c r="D3926" s="46">
        <v>4.92</v>
      </c>
      <c r="E3926" s="55">
        <f>VLOOKUP(Table12[[#This Row],[Name]],M.Rd!$A:$T,MATCH(Table12[[#This Row],[L.eff]],M.Rd!$C$2:$S$2)+2,FALSE)</f>
        <v>1E-3</v>
      </c>
      <c r="F3926" s="55">
        <f>VLOOKUP(Table12[[#This Row],[Name]],V.Rd!$A:$B,2,FALSE)</f>
        <v>111</v>
      </c>
      <c r="G3926" s="55">
        <f>VLOOKUP(Table12[[#This Row],[Name]],M.Rd!$A:$T,20,FALSE)</f>
        <v>89.1</v>
      </c>
    </row>
    <row r="3927" spans="1:7" x14ac:dyDescent="0.25">
      <c r="A3927" s="44" t="s">
        <v>496</v>
      </c>
      <c r="B3927" s="49">
        <v>6.63</v>
      </c>
      <c r="C3927" s="49">
        <v>13</v>
      </c>
      <c r="D3927" s="46">
        <v>4.2</v>
      </c>
      <c r="E3927" s="55">
        <f>VLOOKUP(Table12[[#This Row],[Name]],M.Rd!$A:$T,MATCH(Table12[[#This Row],[L.eff]],M.Rd!$C$2:$S$2)+2,FALSE)</f>
        <v>1E-3</v>
      </c>
      <c r="F3927" s="55">
        <f>VLOOKUP(Table12[[#This Row],[Name]],V.Rd!$A:$B,2,FALSE)</f>
        <v>111</v>
      </c>
      <c r="G3927" s="55">
        <f>VLOOKUP(Table12[[#This Row],[Name]],M.Rd!$A:$T,20,FALSE)</f>
        <v>89.1</v>
      </c>
    </row>
    <row r="3928" spans="1:7" x14ac:dyDescent="0.25">
      <c r="A3928" s="44" t="s">
        <v>496</v>
      </c>
      <c r="B3928" s="49">
        <v>6.63</v>
      </c>
      <c r="C3928" s="49">
        <v>14</v>
      </c>
      <c r="D3928" s="46">
        <v>3.63</v>
      </c>
      <c r="E3928" s="55">
        <f>VLOOKUP(Table12[[#This Row],[Name]],M.Rd!$A:$T,MATCH(Table12[[#This Row],[L.eff]],M.Rd!$C$2:$S$2)+2,FALSE)</f>
        <v>1E-3</v>
      </c>
      <c r="F3928" s="55">
        <f>VLOOKUP(Table12[[#This Row],[Name]],V.Rd!$A:$B,2,FALSE)</f>
        <v>111</v>
      </c>
      <c r="G3928" s="55">
        <f>VLOOKUP(Table12[[#This Row],[Name]],M.Rd!$A:$T,20,FALSE)</f>
        <v>89.1</v>
      </c>
    </row>
    <row r="3929" spans="1:7" x14ac:dyDescent="0.25">
      <c r="A3929" s="43" t="s">
        <v>497</v>
      </c>
      <c r="B3929" s="48">
        <v>8.15</v>
      </c>
      <c r="C3929" s="48">
        <v>1</v>
      </c>
      <c r="D3929" s="47">
        <v>321</v>
      </c>
      <c r="E3929" s="55">
        <f>VLOOKUP(Table12[[#This Row],[Name]],M.Rd!$A:$T,MATCH(Table12[[#This Row],[L.eff]],M.Rd!$C$2:$S$2)+2,FALSE)</f>
        <v>10.6</v>
      </c>
      <c r="F3929" s="55">
        <f>VLOOKUP(Table12[[#This Row],[Name]],V.Rd!$A:$B,2,FALSE)</f>
        <v>137</v>
      </c>
      <c r="G3929" s="55">
        <f>VLOOKUP(Table12[[#This Row],[Name]],M.Rd!$A:$T,20,FALSE)</f>
        <v>107</v>
      </c>
    </row>
    <row r="3930" spans="1:7" x14ac:dyDescent="0.25">
      <c r="A3930" s="44" t="s">
        <v>497</v>
      </c>
      <c r="B3930" s="49">
        <v>8.15</v>
      </c>
      <c r="C3930" s="49">
        <v>1.5</v>
      </c>
      <c r="D3930" s="46">
        <v>252</v>
      </c>
      <c r="E3930" s="55">
        <f>VLOOKUP(Table12[[#This Row],[Name]],M.Rd!$A:$T,MATCH(Table12[[#This Row],[L.eff]],M.Rd!$C$2:$S$2)+2,FALSE)</f>
        <v>10.6</v>
      </c>
      <c r="F3930" s="55">
        <f>VLOOKUP(Table12[[#This Row],[Name]],V.Rd!$A:$B,2,FALSE)</f>
        <v>137</v>
      </c>
      <c r="G3930" s="55">
        <f>VLOOKUP(Table12[[#This Row],[Name]],M.Rd!$A:$T,20,FALSE)</f>
        <v>107</v>
      </c>
    </row>
    <row r="3931" spans="1:7" x14ac:dyDescent="0.25">
      <c r="A3931" s="44" t="s">
        <v>497</v>
      </c>
      <c r="B3931" s="49">
        <v>8.15</v>
      </c>
      <c r="C3931" s="49">
        <v>2</v>
      </c>
      <c r="D3931" s="46">
        <v>173</v>
      </c>
      <c r="E3931" s="55">
        <f>VLOOKUP(Table12[[#This Row],[Name]],M.Rd!$A:$T,MATCH(Table12[[#This Row],[L.eff]],M.Rd!$C$2:$S$2)+2,FALSE)</f>
        <v>10.6</v>
      </c>
      <c r="F3931" s="55">
        <f>VLOOKUP(Table12[[#This Row],[Name]],V.Rd!$A:$B,2,FALSE)</f>
        <v>137</v>
      </c>
      <c r="G3931" s="55">
        <f>VLOOKUP(Table12[[#This Row],[Name]],M.Rd!$A:$T,20,FALSE)</f>
        <v>107</v>
      </c>
    </row>
    <row r="3932" spans="1:7" x14ac:dyDescent="0.25">
      <c r="A3932" s="44" t="s">
        <v>497</v>
      </c>
      <c r="B3932" s="49">
        <v>8.15</v>
      </c>
      <c r="C3932" s="49">
        <v>2.5</v>
      </c>
      <c r="D3932" s="46">
        <v>119</v>
      </c>
      <c r="E3932" s="55">
        <f>VLOOKUP(Table12[[#This Row],[Name]],M.Rd!$A:$T,MATCH(Table12[[#This Row],[L.eff]],M.Rd!$C$2:$S$2)+2,FALSE)</f>
        <v>10.6</v>
      </c>
      <c r="F3932" s="55">
        <f>VLOOKUP(Table12[[#This Row],[Name]],V.Rd!$A:$B,2,FALSE)</f>
        <v>137</v>
      </c>
      <c r="G3932" s="55">
        <f>VLOOKUP(Table12[[#This Row],[Name]],M.Rd!$A:$T,20,FALSE)</f>
        <v>107</v>
      </c>
    </row>
    <row r="3933" spans="1:7" x14ac:dyDescent="0.25">
      <c r="A3933" s="44" t="s">
        <v>497</v>
      </c>
      <c r="B3933" s="49">
        <v>8.15</v>
      </c>
      <c r="C3933" s="49">
        <v>3</v>
      </c>
      <c r="D3933" s="46">
        <v>85.9</v>
      </c>
      <c r="E3933" s="55">
        <f>VLOOKUP(Table12[[#This Row],[Name]],M.Rd!$A:$T,MATCH(Table12[[#This Row],[L.eff]],M.Rd!$C$2:$S$2)+2,FALSE)</f>
        <v>10.6</v>
      </c>
      <c r="F3933" s="55">
        <f>VLOOKUP(Table12[[#This Row],[Name]],V.Rd!$A:$B,2,FALSE)</f>
        <v>137</v>
      </c>
      <c r="G3933" s="55">
        <f>VLOOKUP(Table12[[#This Row],[Name]],M.Rd!$A:$T,20,FALSE)</f>
        <v>107</v>
      </c>
    </row>
    <row r="3934" spans="1:7" x14ac:dyDescent="0.25">
      <c r="A3934" s="44" t="s">
        <v>497</v>
      </c>
      <c r="B3934" s="49">
        <v>8.15</v>
      </c>
      <c r="C3934" s="49">
        <v>3.5</v>
      </c>
      <c r="D3934" s="46">
        <v>64.5</v>
      </c>
      <c r="E3934" s="55">
        <f>VLOOKUP(Table12[[#This Row],[Name]],M.Rd!$A:$T,MATCH(Table12[[#This Row],[L.eff]],M.Rd!$C$2:$S$2)+2,FALSE)</f>
        <v>10.6</v>
      </c>
      <c r="F3934" s="55">
        <f>VLOOKUP(Table12[[#This Row],[Name]],V.Rd!$A:$B,2,FALSE)</f>
        <v>137</v>
      </c>
      <c r="G3934" s="55">
        <f>VLOOKUP(Table12[[#This Row],[Name]],M.Rd!$A:$T,20,FALSE)</f>
        <v>107</v>
      </c>
    </row>
    <row r="3935" spans="1:7" x14ac:dyDescent="0.25">
      <c r="A3935" s="44" t="s">
        <v>497</v>
      </c>
      <c r="B3935" s="49">
        <v>8.15</v>
      </c>
      <c r="C3935" s="49">
        <v>4</v>
      </c>
      <c r="D3935" s="46">
        <v>50.1</v>
      </c>
      <c r="E3935" s="55">
        <f>VLOOKUP(Table12[[#This Row],[Name]],M.Rd!$A:$T,MATCH(Table12[[#This Row],[L.eff]],M.Rd!$C$2:$S$2)+2,FALSE)</f>
        <v>1E-3</v>
      </c>
      <c r="F3935" s="55">
        <f>VLOOKUP(Table12[[#This Row],[Name]],V.Rd!$A:$B,2,FALSE)</f>
        <v>137</v>
      </c>
      <c r="G3935" s="55">
        <f>VLOOKUP(Table12[[#This Row],[Name]],M.Rd!$A:$T,20,FALSE)</f>
        <v>107</v>
      </c>
    </row>
    <row r="3936" spans="1:7" x14ac:dyDescent="0.25">
      <c r="A3936" s="44" t="s">
        <v>497</v>
      </c>
      <c r="B3936" s="49">
        <v>8.15</v>
      </c>
      <c r="C3936" s="49">
        <v>5</v>
      </c>
      <c r="D3936" s="46">
        <v>32.700000000000003</v>
      </c>
      <c r="E3936" s="55">
        <f>VLOOKUP(Table12[[#This Row],[Name]],M.Rd!$A:$T,MATCH(Table12[[#This Row],[L.eff]],M.Rd!$C$2:$S$2)+2,FALSE)</f>
        <v>1E-3</v>
      </c>
      <c r="F3936" s="55">
        <f>VLOOKUP(Table12[[#This Row],[Name]],V.Rd!$A:$B,2,FALSE)</f>
        <v>137</v>
      </c>
      <c r="G3936" s="55">
        <f>VLOOKUP(Table12[[#This Row],[Name]],M.Rd!$A:$T,20,FALSE)</f>
        <v>107</v>
      </c>
    </row>
    <row r="3937" spans="1:7" x14ac:dyDescent="0.25">
      <c r="A3937" s="44" t="s">
        <v>497</v>
      </c>
      <c r="B3937" s="49">
        <v>8.15</v>
      </c>
      <c r="C3937" s="49">
        <v>6</v>
      </c>
      <c r="D3937" s="46">
        <v>22.9</v>
      </c>
      <c r="E3937" s="55">
        <f>VLOOKUP(Table12[[#This Row],[Name]],M.Rd!$A:$T,MATCH(Table12[[#This Row],[L.eff]],M.Rd!$C$2:$S$2)+2,FALSE)</f>
        <v>1E-3</v>
      </c>
      <c r="F3937" s="55">
        <f>VLOOKUP(Table12[[#This Row],[Name]],V.Rd!$A:$B,2,FALSE)</f>
        <v>137</v>
      </c>
      <c r="G3937" s="55">
        <f>VLOOKUP(Table12[[#This Row],[Name]],M.Rd!$A:$T,20,FALSE)</f>
        <v>107</v>
      </c>
    </row>
    <row r="3938" spans="1:7" x14ac:dyDescent="0.25">
      <c r="A3938" s="44" t="s">
        <v>497</v>
      </c>
      <c r="B3938" s="49">
        <v>8.15</v>
      </c>
      <c r="C3938" s="49">
        <v>7</v>
      </c>
      <c r="D3938" s="46">
        <v>17</v>
      </c>
      <c r="E3938" s="55">
        <f>VLOOKUP(Table12[[#This Row],[Name]],M.Rd!$A:$T,MATCH(Table12[[#This Row],[L.eff]],M.Rd!$C$2:$S$2)+2,FALSE)</f>
        <v>1E-3</v>
      </c>
      <c r="F3938" s="55">
        <f>VLOOKUP(Table12[[#This Row],[Name]],V.Rd!$A:$B,2,FALSE)</f>
        <v>137</v>
      </c>
      <c r="G3938" s="55">
        <f>VLOOKUP(Table12[[#This Row],[Name]],M.Rd!$A:$T,20,FALSE)</f>
        <v>107</v>
      </c>
    </row>
    <row r="3939" spans="1:7" x14ac:dyDescent="0.25">
      <c r="A3939" s="44" t="s">
        <v>497</v>
      </c>
      <c r="B3939" s="49">
        <v>8.15</v>
      </c>
      <c r="C3939" s="49">
        <v>8</v>
      </c>
      <c r="D3939" s="46">
        <v>13.1</v>
      </c>
      <c r="E3939" s="55">
        <f>VLOOKUP(Table12[[#This Row],[Name]],M.Rd!$A:$T,MATCH(Table12[[#This Row],[L.eff]],M.Rd!$C$2:$S$2)+2,FALSE)</f>
        <v>1E-3</v>
      </c>
      <c r="F3939" s="55">
        <f>VLOOKUP(Table12[[#This Row],[Name]],V.Rd!$A:$B,2,FALSE)</f>
        <v>137</v>
      </c>
      <c r="G3939" s="55">
        <f>VLOOKUP(Table12[[#This Row],[Name]],M.Rd!$A:$T,20,FALSE)</f>
        <v>107</v>
      </c>
    </row>
    <row r="3940" spans="1:7" x14ac:dyDescent="0.25">
      <c r="A3940" s="44" t="s">
        <v>497</v>
      </c>
      <c r="B3940" s="49">
        <v>8.15</v>
      </c>
      <c r="C3940" s="49">
        <v>9</v>
      </c>
      <c r="D3940" s="46">
        <v>10.4</v>
      </c>
      <c r="E3940" s="55">
        <f>VLOOKUP(Table12[[#This Row],[Name]],M.Rd!$A:$T,MATCH(Table12[[#This Row],[L.eff]],M.Rd!$C$2:$S$2)+2,FALSE)</f>
        <v>1E-3</v>
      </c>
      <c r="F3940" s="55">
        <f>VLOOKUP(Table12[[#This Row],[Name]],V.Rd!$A:$B,2,FALSE)</f>
        <v>137</v>
      </c>
      <c r="G3940" s="55">
        <f>VLOOKUP(Table12[[#This Row],[Name]],M.Rd!$A:$T,20,FALSE)</f>
        <v>107</v>
      </c>
    </row>
    <row r="3941" spans="1:7" x14ac:dyDescent="0.25">
      <c r="A3941" s="44" t="s">
        <v>497</v>
      </c>
      <c r="B3941" s="49">
        <v>8.15</v>
      </c>
      <c r="C3941" s="49">
        <v>10</v>
      </c>
      <c r="D3941" s="46">
        <v>8.44</v>
      </c>
      <c r="E3941" s="55">
        <f>VLOOKUP(Table12[[#This Row],[Name]],M.Rd!$A:$T,MATCH(Table12[[#This Row],[L.eff]],M.Rd!$C$2:$S$2)+2,FALSE)</f>
        <v>1E-3</v>
      </c>
      <c r="F3941" s="55">
        <f>VLOOKUP(Table12[[#This Row],[Name]],V.Rd!$A:$B,2,FALSE)</f>
        <v>137</v>
      </c>
      <c r="G3941" s="55">
        <f>VLOOKUP(Table12[[#This Row],[Name]],M.Rd!$A:$T,20,FALSE)</f>
        <v>107</v>
      </c>
    </row>
    <row r="3942" spans="1:7" x14ac:dyDescent="0.25">
      <c r="A3942" s="44" t="s">
        <v>497</v>
      </c>
      <c r="B3942" s="49">
        <v>8.15</v>
      </c>
      <c r="C3942" s="49">
        <v>11</v>
      </c>
      <c r="D3942" s="46">
        <v>6.99</v>
      </c>
      <c r="E3942" s="55">
        <f>VLOOKUP(Table12[[#This Row],[Name]],M.Rd!$A:$T,MATCH(Table12[[#This Row],[L.eff]],M.Rd!$C$2:$S$2)+2,FALSE)</f>
        <v>1E-3</v>
      </c>
      <c r="F3942" s="55">
        <f>VLOOKUP(Table12[[#This Row],[Name]],V.Rd!$A:$B,2,FALSE)</f>
        <v>137</v>
      </c>
      <c r="G3942" s="55">
        <f>VLOOKUP(Table12[[#This Row],[Name]],M.Rd!$A:$T,20,FALSE)</f>
        <v>107</v>
      </c>
    </row>
    <row r="3943" spans="1:7" x14ac:dyDescent="0.25">
      <c r="A3943" s="44" t="s">
        <v>497</v>
      </c>
      <c r="B3943" s="49">
        <v>8.15</v>
      </c>
      <c r="C3943" s="49">
        <v>12</v>
      </c>
      <c r="D3943" s="46">
        <v>5.89</v>
      </c>
      <c r="E3943" s="55">
        <f>VLOOKUP(Table12[[#This Row],[Name]],M.Rd!$A:$T,MATCH(Table12[[#This Row],[L.eff]],M.Rd!$C$2:$S$2)+2,FALSE)</f>
        <v>1E-3</v>
      </c>
      <c r="F3943" s="55">
        <f>VLOOKUP(Table12[[#This Row],[Name]],V.Rd!$A:$B,2,FALSE)</f>
        <v>137</v>
      </c>
      <c r="G3943" s="55">
        <f>VLOOKUP(Table12[[#This Row],[Name]],M.Rd!$A:$T,20,FALSE)</f>
        <v>107</v>
      </c>
    </row>
    <row r="3944" spans="1:7" x14ac:dyDescent="0.25">
      <c r="A3944" s="44" t="s">
        <v>497</v>
      </c>
      <c r="B3944" s="49">
        <v>8.15</v>
      </c>
      <c r="C3944" s="49">
        <v>13</v>
      </c>
      <c r="D3944" s="46">
        <v>5.03</v>
      </c>
      <c r="E3944" s="55">
        <f>VLOOKUP(Table12[[#This Row],[Name]],M.Rd!$A:$T,MATCH(Table12[[#This Row],[L.eff]],M.Rd!$C$2:$S$2)+2,FALSE)</f>
        <v>1E-3</v>
      </c>
      <c r="F3944" s="55">
        <f>VLOOKUP(Table12[[#This Row],[Name]],V.Rd!$A:$B,2,FALSE)</f>
        <v>137</v>
      </c>
      <c r="G3944" s="55">
        <f>VLOOKUP(Table12[[#This Row],[Name]],M.Rd!$A:$T,20,FALSE)</f>
        <v>107</v>
      </c>
    </row>
    <row r="3945" spans="1:7" x14ac:dyDescent="0.25">
      <c r="A3945" s="44" t="s">
        <v>497</v>
      </c>
      <c r="B3945" s="49">
        <v>8.15</v>
      </c>
      <c r="C3945" s="49">
        <v>14</v>
      </c>
      <c r="D3945" s="46">
        <v>4.34</v>
      </c>
      <c r="E3945" s="55">
        <f>VLOOKUP(Table12[[#This Row],[Name]],M.Rd!$A:$T,MATCH(Table12[[#This Row],[L.eff]],M.Rd!$C$2:$S$2)+2,FALSE)</f>
        <v>1E-3</v>
      </c>
      <c r="F3945" s="55">
        <f>VLOOKUP(Table12[[#This Row],[Name]],V.Rd!$A:$B,2,FALSE)</f>
        <v>137</v>
      </c>
      <c r="G3945" s="55">
        <f>VLOOKUP(Table12[[#This Row],[Name]],M.Rd!$A:$T,20,FALSE)</f>
        <v>107</v>
      </c>
    </row>
    <row r="3946" spans="1:7" x14ac:dyDescent="0.25">
      <c r="A3946" s="43" t="s">
        <v>498</v>
      </c>
      <c r="B3946" s="48">
        <v>9.99</v>
      </c>
      <c r="C3946" s="48">
        <v>1</v>
      </c>
      <c r="D3946" s="47">
        <v>389</v>
      </c>
      <c r="E3946" s="55">
        <f>VLOOKUP(Table12[[#This Row],[Name]],M.Rd!$A:$T,MATCH(Table12[[#This Row],[L.eff]],M.Rd!$C$2:$S$2)+2,FALSE)</f>
        <v>12.8</v>
      </c>
      <c r="F3946" s="55">
        <f>VLOOKUP(Table12[[#This Row],[Name]],V.Rd!$A:$B,2,FALSE)</f>
        <v>167</v>
      </c>
      <c r="G3946" s="55">
        <f>VLOOKUP(Table12[[#This Row],[Name]],M.Rd!$A:$T,20,FALSE)</f>
        <v>127</v>
      </c>
    </row>
    <row r="3947" spans="1:7" x14ac:dyDescent="0.25">
      <c r="A3947" s="44" t="s">
        <v>498</v>
      </c>
      <c r="B3947" s="49">
        <v>9.99</v>
      </c>
      <c r="C3947" s="49">
        <v>1.5</v>
      </c>
      <c r="D3947" s="46">
        <v>301</v>
      </c>
      <c r="E3947" s="55">
        <f>VLOOKUP(Table12[[#This Row],[Name]],M.Rd!$A:$T,MATCH(Table12[[#This Row],[L.eff]],M.Rd!$C$2:$S$2)+2,FALSE)</f>
        <v>12.8</v>
      </c>
      <c r="F3947" s="55">
        <f>VLOOKUP(Table12[[#This Row],[Name]],V.Rd!$A:$B,2,FALSE)</f>
        <v>167</v>
      </c>
      <c r="G3947" s="55">
        <f>VLOOKUP(Table12[[#This Row],[Name]],M.Rd!$A:$T,20,FALSE)</f>
        <v>127</v>
      </c>
    </row>
    <row r="3948" spans="1:7" x14ac:dyDescent="0.25">
      <c r="A3948" s="44" t="s">
        <v>498</v>
      </c>
      <c r="B3948" s="49">
        <v>9.99</v>
      </c>
      <c r="C3948" s="49">
        <v>2</v>
      </c>
      <c r="D3948" s="46">
        <v>205</v>
      </c>
      <c r="E3948" s="55">
        <f>VLOOKUP(Table12[[#This Row],[Name]],M.Rd!$A:$T,MATCH(Table12[[#This Row],[L.eff]],M.Rd!$C$2:$S$2)+2,FALSE)</f>
        <v>12.8</v>
      </c>
      <c r="F3948" s="55">
        <f>VLOOKUP(Table12[[#This Row],[Name]],V.Rd!$A:$B,2,FALSE)</f>
        <v>167</v>
      </c>
      <c r="G3948" s="55">
        <f>VLOOKUP(Table12[[#This Row],[Name]],M.Rd!$A:$T,20,FALSE)</f>
        <v>127</v>
      </c>
    </row>
    <row r="3949" spans="1:7" x14ac:dyDescent="0.25">
      <c r="A3949" s="44" t="s">
        <v>498</v>
      </c>
      <c r="B3949" s="49">
        <v>9.99</v>
      </c>
      <c r="C3949" s="49">
        <v>2.5</v>
      </c>
      <c r="D3949" s="46">
        <v>141</v>
      </c>
      <c r="E3949" s="55">
        <f>VLOOKUP(Table12[[#This Row],[Name]],M.Rd!$A:$T,MATCH(Table12[[#This Row],[L.eff]],M.Rd!$C$2:$S$2)+2,FALSE)</f>
        <v>12.8</v>
      </c>
      <c r="F3949" s="55">
        <f>VLOOKUP(Table12[[#This Row],[Name]],V.Rd!$A:$B,2,FALSE)</f>
        <v>167</v>
      </c>
      <c r="G3949" s="55">
        <f>VLOOKUP(Table12[[#This Row],[Name]],M.Rd!$A:$T,20,FALSE)</f>
        <v>127</v>
      </c>
    </row>
    <row r="3950" spans="1:7" x14ac:dyDescent="0.25">
      <c r="A3950" s="44" t="s">
        <v>498</v>
      </c>
      <c r="B3950" s="49">
        <v>9.99</v>
      </c>
      <c r="C3950" s="49">
        <v>3</v>
      </c>
      <c r="D3950" s="46">
        <v>101</v>
      </c>
      <c r="E3950" s="55">
        <f>VLOOKUP(Table12[[#This Row],[Name]],M.Rd!$A:$T,MATCH(Table12[[#This Row],[L.eff]],M.Rd!$C$2:$S$2)+2,FALSE)</f>
        <v>12.8</v>
      </c>
      <c r="F3950" s="55">
        <f>VLOOKUP(Table12[[#This Row],[Name]],V.Rd!$A:$B,2,FALSE)</f>
        <v>167</v>
      </c>
      <c r="G3950" s="55">
        <f>VLOOKUP(Table12[[#This Row],[Name]],M.Rd!$A:$T,20,FALSE)</f>
        <v>127</v>
      </c>
    </row>
    <row r="3951" spans="1:7" x14ac:dyDescent="0.25">
      <c r="A3951" s="44" t="s">
        <v>498</v>
      </c>
      <c r="B3951" s="49">
        <v>9.99</v>
      </c>
      <c r="C3951" s="49">
        <v>3.5</v>
      </c>
      <c r="D3951" s="46">
        <v>75.8</v>
      </c>
      <c r="E3951" s="55">
        <f>VLOOKUP(Table12[[#This Row],[Name]],M.Rd!$A:$T,MATCH(Table12[[#This Row],[L.eff]],M.Rd!$C$2:$S$2)+2,FALSE)</f>
        <v>12.8</v>
      </c>
      <c r="F3951" s="55">
        <f>VLOOKUP(Table12[[#This Row],[Name]],V.Rd!$A:$B,2,FALSE)</f>
        <v>167</v>
      </c>
      <c r="G3951" s="55">
        <f>VLOOKUP(Table12[[#This Row],[Name]],M.Rd!$A:$T,20,FALSE)</f>
        <v>127</v>
      </c>
    </row>
    <row r="3952" spans="1:7" x14ac:dyDescent="0.25">
      <c r="A3952" s="44" t="s">
        <v>498</v>
      </c>
      <c r="B3952" s="49">
        <v>9.99</v>
      </c>
      <c r="C3952" s="49">
        <v>4</v>
      </c>
      <c r="D3952" s="46">
        <v>58.9</v>
      </c>
      <c r="E3952" s="55">
        <f>VLOOKUP(Table12[[#This Row],[Name]],M.Rd!$A:$T,MATCH(Table12[[#This Row],[L.eff]],M.Rd!$C$2:$S$2)+2,FALSE)</f>
        <v>1E-3</v>
      </c>
      <c r="F3952" s="55">
        <f>VLOOKUP(Table12[[#This Row],[Name]],V.Rd!$A:$B,2,FALSE)</f>
        <v>167</v>
      </c>
      <c r="G3952" s="55">
        <f>VLOOKUP(Table12[[#This Row],[Name]],M.Rd!$A:$T,20,FALSE)</f>
        <v>127</v>
      </c>
    </row>
    <row r="3953" spans="1:7" x14ac:dyDescent="0.25">
      <c r="A3953" s="44" t="s">
        <v>498</v>
      </c>
      <c r="B3953" s="49">
        <v>9.99</v>
      </c>
      <c r="C3953" s="49">
        <v>5</v>
      </c>
      <c r="D3953" s="46">
        <v>38.4</v>
      </c>
      <c r="E3953" s="55">
        <f>VLOOKUP(Table12[[#This Row],[Name]],M.Rd!$A:$T,MATCH(Table12[[#This Row],[L.eff]],M.Rd!$C$2:$S$2)+2,FALSE)</f>
        <v>1E-3</v>
      </c>
      <c r="F3953" s="55">
        <f>VLOOKUP(Table12[[#This Row],[Name]],V.Rd!$A:$B,2,FALSE)</f>
        <v>167</v>
      </c>
      <c r="G3953" s="55">
        <f>VLOOKUP(Table12[[#This Row],[Name]],M.Rd!$A:$T,20,FALSE)</f>
        <v>127</v>
      </c>
    </row>
    <row r="3954" spans="1:7" x14ac:dyDescent="0.25">
      <c r="A3954" s="44" t="s">
        <v>498</v>
      </c>
      <c r="B3954" s="49">
        <v>9.99</v>
      </c>
      <c r="C3954" s="49">
        <v>6</v>
      </c>
      <c r="D3954" s="46">
        <v>26.9</v>
      </c>
      <c r="E3954" s="55">
        <f>VLOOKUP(Table12[[#This Row],[Name]],M.Rd!$A:$T,MATCH(Table12[[#This Row],[L.eff]],M.Rd!$C$2:$S$2)+2,FALSE)</f>
        <v>1E-3</v>
      </c>
      <c r="F3954" s="55">
        <f>VLOOKUP(Table12[[#This Row],[Name]],V.Rd!$A:$B,2,FALSE)</f>
        <v>167</v>
      </c>
      <c r="G3954" s="55">
        <f>VLOOKUP(Table12[[#This Row],[Name]],M.Rd!$A:$T,20,FALSE)</f>
        <v>127</v>
      </c>
    </row>
    <row r="3955" spans="1:7" x14ac:dyDescent="0.25">
      <c r="A3955" s="44" t="s">
        <v>498</v>
      </c>
      <c r="B3955" s="49">
        <v>9.99</v>
      </c>
      <c r="C3955" s="49">
        <v>7</v>
      </c>
      <c r="D3955" s="46">
        <v>19.899999999999999</v>
      </c>
      <c r="E3955" s="55">
        <f>VLOOKUP(Table12[[#This Row],[Name]],M.Rd!$A:$T,MATCH(Table12[[#This Row],[L.eff]],M.Rd!$C$2:$S$2)+2,FALSE)</f>
        <v>1E-3</v>
      </c>
      <c r="F3955" s="55">
        <f>VLOOKUP(Table12[[#This Row],[Name]],V.Rd!$A:$B,2,FALSE)</f>
        <v>167</v>
      </c>
      <c r="G3955" s="55">
        <f>VLOOKUP(Table12[[#This Row],[Name]],M.Rd!$A:$T,20,FALSE)</f>
        <v>127</v>
      </c>
    </row>
    <row r="3956" spans="1:7" x14ac:dyDescent="0.25">
      <c r="A3956" s="44" t="s">
        <v>498</v>
      </c>
      <c r="B3956" s="49">
        <v>9.99</v>
      </c>
      <c r="C3956" s="49">
        <v>8</v>
      </c>
      <c r="D3956" s="46">
        <v>15.4</v>
      </c>
      <c r="E3956" s="55">
        <f>VLOOKUP(Table12[[#This Row],[Name]],M.Rd!$A:$T,MATCH(Table12[[#This Row],[L.eff]],M.Rd!$C$2:$S$2)+2,FALSE)</f>
        <v>1E-3</v>
      </c>
      <c r="F3956" s="55">
        <f>VLOOKUP(Table12[[#This Row],[Name]],V.Rd!$A:$B,2,FALSE)</f>
        <v>167</v>
      </c>
      <c r="G3956" s="55">
        <f>VLOOKUP(Table12[[#This Row],[Name]],M.Rd!$A:$T,20,FALSE)</f>
        <v>127</v>
      </c>
    </row>
    <row r="3957" spans="1:7" x14ac:dyDescent="0.25">
      <c r="A3957" s="44" t="s">
        <v>498</v>
      </c>
      <c r="B3957" s="49">
        <v>9.99</v>
      </c>
      <c r="C3957" s="49">
        <v>9</v>
      </c>
      <c r="D3957" s="46">
        <v>12.2</v>
      </c>
      <c r="E3957" s="55">
        <f>VLOOKUP(Table12[[#This Row],[Name]],M.Rd!$A:$T,MATCH(Table12[[#This Row],[L.eff]],M.Rd!$C$2:$S$2)+2,FALSE)</f>
        <v>1E-3</v>
      </c>
      <c r="F3957" s="55">
        <f>VLOOKUP(Table12[[#This Row],[Name]],V.Rd!$A:$B,2,FALSE)</f>
        <v>167</v>
      </c>
      <c r="G3957" s="55">
        <f>VLOOKUP(Table12[[#This Row],[Name]],M.Rd!$A:$T,20,FALSE)</f>
        <v>127</v>
      </c>
    </row>
    <row r="3958" spans="1:7" x14ac:dyDescent="0.25">
      <c r="A3958" s="44" t="s">
        <v>498</v>
      </c>
      <c r="B3958" s="49">
        <v>9.99</v>
      </c>
      <c r="C3958" s="49">
        <v>10</v>
      </c>
      <c r="D3958" s="46">
        <v>9.9</v>
      </c>
      <c r="E3958" s="55">
        <f>VLOOKUP(Table12[[#This Row],[Name]],M.Rd!$A:$T,MATCH(Table12[[#This Row],[L.eff]],M.Rd!$C$2:$S$2)+2,FALSE)</f>
        <v>1E-3</v>
      </c>
      <c r="F3958" s="55">
        <f>VLOOKUP(Table12[[#This Row],[Name]],V.Rd!$A:$B,2,FALSE)</f>
        <v>167</v>
      </c>
      <c r="G3958" s="55">
        <f>VLOOKUP(Table12[[#This Row],[Name]],M.Rd!$A:$T,20,FALSE)</f>
        <v>127</v>
      </c>
    </row>
    <row r="3959" spans="1:7" x14ac:dyDescent="0.25">
      <c r="A3959" s="44" t="s">
        <v>498</v>
      </c>
      <c r="B3959" s="49">
        <v>9.99</v>
      </c>
      <c r="C3959" s="49">
        <v>11</v>
      </c>
      <c r="D3959" s="46">
        <v>8.2100000000000009</v>
      </c>
      <c r="E3959" s="55">
        <f>VLOOKUP(Table12[[#This Row],[Name]],M.Rd!$A:$T,MATCH(Table12[[#This Row],[L.eff]],M.Rd!$C$2:$S$2)+2,FALSE)</f>
        <v>1E-3</v>
      </c>
      <c r="F3959" s="55">
        <f>VLOOKUP(Table12[[#This Row],[Name]],V.Rd!$A:$B,2,FALSE)</f>
        <v>167</v>
      </c>
      <c r="G3959" s="55">
        <f>VLOOKUP(Table12[[#This Row],[Name]],M.Rd!$A:$T,20,FALSE)</f>
        <v>127</v>
      </c>
    </row>
    <row r="3960" spans="1:7" x14ac:dyDescent="0.25">
      <c r="A3960" s="44" t="s">
        <v>498</v>
      </c>
      <c r="B3960" s="49">
        <v>9.99</v>
      </c>
      <c r="C3960" s="49">
        <v>12</v>
      </c>
      <c r="D3960" s="46">
        <v>6.91</v>
      </c>
      <c r="E3960" s="55">
        <f>VLOOKUP(Table12[[#This Row],[Name]],M.Rd!$A:$T,MATCH(Table12[[#This Row],[L.eff]],M.Rd!$C$2:$S$2)+2,FALSE)</f>
        <v>1E-3</v>
      </c>
      <c r="F3960" s="55">
        <f>VLOOKUP(Table12[[#This Row],[Name]],V.Rd!$A:$B,2,FALSE)</f>
        <v>167</v>
      </c>
      <c r="G3960" s="55">
        <f>VLOOKUP(Table12[[#This Row],[Name]],M.Rd!$A:$T,20,FALSE)</f>
        <v>127</v>
      </c>
    </row>
    <row r="3961" spans="1:7" x14ac:dyDescent="0.25">
      <c r="A3961" s="44" t="s">
        <v>498</v>
      </c>
      <c r="B3961" s="49">
        <v>9.99</v>
      </c>
      <c r="C3961" s="49">
        <v>13</v>
      </c>
      <c r="D3961" s="46">
        <v>5.9</v>
      </c>
      <c r="E3961" s="55">
        <f>VLOOKUP(Table12[[#This Row],[Name]],M.Rd!$A:$T,MATCH(Table12[[#This Row],[L.eff]],M.Rd!$C$2:$S$2)+2,FALSE)</f>
        <v>1E-3</v>
      </c>
      <c r="F3961" s="55">
        <f>VLOOKUP(Table12[[#This Row],[Name]],V.Rd!$A:$B,2,FALSE)</f>
        <v>167</v>
      </c>
      <c r="G3961" s="55">
        <f>VLOOKUP(Table12[[#This Row],[Name]],M.Rd!$A:$T,20,FALSE)</f>
        <v>127</v>
      </c>
    </row>
    <row r="3962" spans="1:7" x14ac:dyDescent="0.25">
      <c r="A3962" s="44" t="s">
        <v>498</v>
      </c>
      <c r="B3962" s="49">
        <v>9.99</v>
      </c>
      <c r="C3962" s="49">
        <v>14</v>
      </c>
      <c r="D3962" s="46">
        <v>5.0999999999999996</v>
      </c>
      <c r="E3962" s="55">
        <f>VLOOKUP(Table12[[#This Row],[Name]],M.Rd!$A:$T,MATCH(Table12[[#This Row],[L.eff]],M.Rd!$C$2:$S$2)+2,FALSE)</f>
        <v>1E-3</v>
      </c>
      <c r="F3962" s="55">
        <f>VLOOKUP(Table12[[#This Row],[Name]],V.Rd!$A:$B,2,FALSE)</f>
        <v>167</v>
      </c>
      <c r="G3962" s="55">
        <f>VLOOKUP(Table12[[#This Row],[Name]],M.Rd!$A:$T,20,FALSE)</f>
        <v>127</v>
      </c>
    </row>
    <row r="3963" spans="1:7" x14ac:dyDescent="0.25">
      <c r="A3963" s="43" t="s">
        <v>499</v>
      </c>
      <c r="B3963" s="48">
        <v>12.3</v>
      </c>
      <c r="C3963" s="48">
        <v>1</v>
      </c>
      <c r="D3963" s="47">
        <v>473</v>
      </c>
      <c r="E3963" s="55">
        <f>VLOOKUP(Table12[[#This Row],[Name]],M.Rd!$A:$T,MATCH(Table12[[#This Row],[L.eff]],M.Rd!$C$2:$S$2)+2,FALSE)</f>
        <v>15.3</v>
      </c>
      <c r="F3963" s="55">
        <f>VLOOKUP(Table12[[#This Row],[Name]],V.Rd!$A:$B,2,FALSE)</f>
        <v>206</v>
      </c>
      <c r="G3963" s="55">
        <f>VLOOKUP(Table12[[#This Row],[Name]],M.Rd!$A:$T,20,FALSE)</f>
        <v>150</v>
      </c>
    </row>
    <row r="3964" spans="1:7" x14ac:dyDescent="0.25">
      <c r="A3964" s="44" t="s">
        <v>499</v>
      </c>
      <c r="B3964" s="49">
        <v>12.3</v>
      </c>
      <c r="C3964" s="49">
        <v>1.5</v>
      </c>
      <c r="D3964" s="46">
        <v>358</v>
      </c>
      <c r="E3964" s="55">
        <f>VLOOKUP(Table12[[#This Row],[Name]],M.Rd!$A:$T,MATCH(Table12[[#This Row],[L.eff]],M.Rd!$C$2:$S$2)+2,FALSE)</f>
        <v>15.3</v>
      </c>
      <c r="F3964" s="55">
        <f>VLOOKUP(Table12[[#This Row],[Name]],V.Rd!$A:$B,2,FALSE)</f>
        <v>206</v>
      </c>
      <c r="G3964" s="55">
        <f>VLOOKUP(Table12[[#This Row],[Name]],M.Rd!$A:$T,20,FALSE)</f>
        <v>150</v>
      </c>
    </row>
    <row r="3965" spans="1:7" x14ac:dyDescent="0.25">
      <c r="A3965" s="44" t="s">
        <v>499</v>
      </c>
      <c r="B3965" s="49">
        <v>12.3</v>
      </c>
      <c r="C3965" s="49">
        <v>2</v>
      </c>
      <c r="D3965" s="46">
        <v>240</v>
      </c>
      <c r="E3965" s="55">
        <f>VLOOKUP(Table12[[#This Row],[Name]],M.Rd!$A:$T,MATCH(Table12[[#This Row],[L.eff]],M.Rd!$C$2:$S$2)+2,FALSE)</f>
        <v>15.3</v>
      </c>
      <c r="F3965" s="55">
        <f>VLOOKUP(Table12[[#This Row],[Name]],V.Rd!$A:$B,2,FALSE)</f>
        <v>206</v>
      </c>
      <c r="G3965" s="55">
        <f>VLOOKUP(Table12[[#This Row],[Name]],M.Rd!$A:$T,20,FALSE)</f>
        <v>150</v>
      </c>
    </row>
    <row r="3966" spans="1:7" x14ac:dyDescent="0.25">
      <c r="A3966" s="44" t="s">
        <v>499</v>
      </c>
      <c r="B3966" s="49">
        <v>12.3</v>
      </c>
      <c r="C3966" s="49">
        <v>2.5</v>
      </c>
      <c r="D3966" s="46">
        <v>164</v>
      </c>
      <c r="E3966" s="55">
        <f>VLOOKUP(Table12[[#This Row],[Name]],M.Rd!$A:$T,MATCH(Table12[[#This Row],[L.eff]],M.Rd!$C$2:$S$2)+2,FALSE)</f>
        <v>15.3</v>
      </c>
      <c r="F3966" s="55">
        <f>VLOOKUP(Table12[[#This Row],[Name]],V.Rd!$A:$B,2,FALSE)</f>
        <v>206</v>
      </c>
      <c r="G3966" s="55">
        <f>VLOOKUP(Table12[[#This Row],[Name]],M.Rd!$A:$T,20,FALSE)</f>
        <v>150</v>
      </c>
    </row>
    <row r="3967" spans="1:7" x14ac:dyDescent="0.25">
      <c r="A3967" s="44" t="s">
        <v>499</v>
      </c>
      <c r="B3967" s="49">
        <v>12.3</v>
      </c>
      <c r="C3967" s="49">
        <v>3</v>
      </c>
      <c r="D3967" s="46">
        <v>117</v>
      </c>
      <c r="E3967" s="55">
        <f>VLOOKUP(Table12[[#This Row],[Name]],M.Rd!$A:$T,MATCH(Table12[[#This Row],[L.eff]],M.Rd!$C$2:$S$2)+2,FALSE)</f>
        <v>15.3</v>
      </c>
      <c r="F3967" s="55">
        <f>VLOOKUP(Table12[[#This Row],[Name]],V.Rd!$A:$B,2,FALSE)</f>
        <v>206</v>
      </c>
      <c r="G3967" s="55">
        <f>VLOOKUP(Table12[[#This Row],[Name]],M.Rd!$A:$T,20,FALSE)</f>
        <v>150</v>
      </c>
    </row>
    <row r="3968" spans="1:7" x14ac:dyDescent="0.25">
      <c r="A3968" s="44" t="s">
        <v>499</v>
      </c>
      <c r="B3968" s="49">
        <v>12.3</v>
      </c>
      <c r="C3968" s="49">
        <v>3.5</v>
      </c>
      <c r="D3968" s="46">
        <v>87.9</v>
      </c>
      <c r="E3968" s="55">
        <f>VLOOKUP(Table12[[#This Row],[Name]],M.Rd!$A:$T,MATCH(Table12[[#This Row],[L.eff]],M.Rd!$C$2:$S$2)+2,FALSE)</f>
        <v>15.3</v>
      </c>
      <c r="F3968" s="55">
        <f>VLOOKUP(Table12[[#This Row],[Name]],V.Rd!$A:$B,2,FALSE)</f>
        <v>206</v>
      </c>
      <c r="G3968" s="55">
        <f>VLOOKUP(Table12[[#This Row],[Name]],M.Rd!$A:$T,20,FALSE)</f>
        <v>150</v>
      </c>
    </row>
    <row r="3969" spans="1:7" x14ac:dyDescent="0.25">
      <c r="A3969" s="44" t="s">
        <v>499</v>
      </c>
      <c r="B3969" s="49">
        <v>12.3</v>
      </c>
      <c r="C3969" s="49">
        <v>4</v>
      </c>
      <c r="D3969" s="46">
        <v>68.2</v>
      </c>
      <c r="E3969" s="55">
        <f>VLOOKUP(Table12[[#This Row],[Name]],M.Rd!$A:$T,MATCH(Table12[[#This Row],[L.eff]],M.Rd!$C$2:$S$2)+2,FALSE)</f>
        <v>1E-3</v>
      </c>
      <c r="F3969" s="55">
        <f>VLOOKUP(Table12[[#This Row],[Name]],V.Rd!$A:$B,2,FALSE)</f>
        <v>206</v>
      </c>
      <c r="G3969" s="55">
        <f>VLOOKUP(Table12[[#This Row],[Name]],M.Rd!$A:$T,20,FALSE)</f>
        <v>150</v>
      </c>
    </row>
    <row r="3970" spans="1:7" x14ac:dyDescent="0.25">
      <c r="A3970" s="44" t="s">
        <v>499</v>
      </c>
      <c r="B3970" s="49">
        <v>12.3</v>
      </c>
      <c r="C3970" s="49">
        <v>5</v>
      </c>
      <c r="D3970" s="46">
        <v>44.4</v>
      </c>
      <c r="E3970" s="55">
        <f>VLOOKUP(Table12[[#This Row],[Name]],M.Rd!$A:$T,MATCH(Table12[[#This Row],[L.eff]],M.Rd!$C$2:$S$2)+2,FALSE)</f>
        <v>1E-3</v>
      </c>
      <c r="F3970" s="55">
        <f>VLOOKUP(Table12[[#This Row],[Name]],V.Rd!$A:$B,2,FALSE)</f>
        <v>206</v>
      </c>
      <c r="G3970" s="55">
        <f>VLOOKUP(Table12[[#This Row],[Name]],M.Rd!$A:$T,20,FALSE)</f>
        <v>150</v>
      </c>
    </row>
    <row r="3971" spans="1:7" x14ac:dyDescent="0.25">
      <c r="A3971" s="44" t="s">
        <v>499</v>
      </c>
      <c r="B3971" s="49">
        <v>12.3</v>
      </c>
      <c r="C3971" s="49">
        <v>6</v>
      </c>
      <c r="D3971" s="46">
        <v>31.2</v>
      </c>
      <c r="E3971" s="55">
        <f>VLOOKUP(Table12[[#This Row],[Name]],M.Rd!$A:$T,MATCH(Table12[[#This Row],[L.eff]],M.Rd!$C$2:$S$2)+2,FALSE)</f>
        <v>1E-3</v>
      </c>
      <c r="F3971" s="55">
        <f>VLOOKUP(Table12[[#This Row],[Name]],V.Rd!$A:$B,2,FALSE)</f>
        <v>206</v>
      </c>
      <c r="G3971" s="55">
        <f>VLOOKUP(Table12[[#This Row],[Name]],M.Rd!$A:$T,20,FALSE)</f>
        <v>150</v>
      </c>
    </row>
    <row r="3972" spans="1:7" x14ac:dyDescent="0.25">
      <c r="A3972" s="44" t="s">
        <v>499</v>
      </c>
      <c r="B3972" s="49">
        <v>12.3</v>
      </c>
      <c r="C3972" s="49">
        <v>7</v>
      </c>
      <c r="D3972" s="46">
        <v>23.1</v>
      </c>
      <c r="E3972" s="55">
        <f>VLOOKUP(Table12[[#This Row],[Name]],M.Rd!$A:$T,MATCH(Table12[[#This Row],[L.eff]],M.Rd!$C$2:$S$2)+2,FALSE)</f>
        <v>1E-3</v>
      </c>
      <c r="F3972" s="55">
        <f>VLOOKUP(Table12[[#This Row],[Name]],V.Rd!$A:$B,2,FALSE)</f>
        <v>206</v>
      </c>
      <c r="G3972" s="55">
        <f>VLOOKUP(Table12[[#This Row],[Name]],M.Rd!$A:$T,20,FALSE)</f>
        <v>150</v>
      </c>
    </row>
    <row r="3973" spans="1:7" x14ac:dyDescent="0.25">
      <c r="A3973" s="44" t="s">
        <v>499</v>
      </c>
      <c r="B3973" s="49">
        <v>12.3</v>
      </c>
      <c r="C3973" s="49">
        <v>8</v>
      </c>
      <c r="D3973" s="46">
        <v>17.7</v>
      </c>
      <c r="E3973" s="55">
        <f>VLOOKUP(Table12[[#This Row],[Name]],M.Rd!$A:$T,MATCH(Table12[[#This Row],[L.eff]],M.Rd!$C$2:$S$2)+2,FALSE)</f>
        <v>1E-3</v>
      </c>
      <c r="F3973" s="55">
        <f>VLOOKUP(Table12[[#This Row],[Name]],V.Rd!$A:$B,2,FALSE)</f>
        <v>206</v>
      </c>
      <c r="G3973" s="55">
        <f>VLOOKUP(Table12[[#This Row],[Name]],M.Rd!$A:$T,20,FALSE)</f>
        <v>150</v>
      </c>
    </row>
    <row r="3974" spans="1:7" x14ac:dyDescent="0.25">
      <c r="A3974" s="44" t="s">
        <v>499</v>
      </c>
      <c r="B3974" s="49">
        <v>12.3</v>
      </c>
      <c r="C3974" s="49">
        <v>9</v>
      </c>
      <c r="D3974" s="46">
        <v>14.1</v>
      </c>
      <c r="E3974" s="55">
        <f>VLOOKUP(Table12[[#This Row],[Name]],M.Rd!$A:$T,MATCH(Table12[[#This Row],[L.eff]],M.Rd!$C$2:$S$2)+2,FALSE)</f>
        <v>1E-3</v>
      </c>
      <c r="F3974" s="55">
        <f>VLOOKUP(Table12[[#This Row],[Name]],V.Rd!$A:$B,2,FALSE)</f>
        <v>206</v>
      </c>
      <c r="G3974" s="55">
        <f>VLOOKUP(Table12[[#This Row],[Name]],M.Rd!$A:$T,20,FALSE)</f>
        <v>150</v>
      </c>
    </row>
    <row r="3975" spans="1:7" x14ac:dyDescent="0.25">
      <c r="A3975" s="44" t="s">
        <v>499</v>
      </c>
      <c r="B3975" s="49">
        <v>12.3</v>
      </c>
      <c r="C3975" s="49">
        <v>10</v>
      </c>
      <c r="D3975" s="46">
        <v>11.4</v>
      </c>
      <c r="E3975" s="55">
        <f>VLOOKUP(Table12[[#This Row],[Name]],M.Rd!$A:$T,MATCH(Table12[[#This Row],[L.eff]],M.Rd!$C$2:$S$2)+2,FALSE)</f>
        <v>1E-3</v>
      </c>
      <c r="F3975" s="55">
        <f>VLOOKUP(Table12[[#This Row],[Name]],V.Rd!$A:$B,2,FALSE)</f>
        <v>206</v>
      </c>
      <c r="G3975" s="55">
        <f>VLOOKUP(Table12[[#This Row],[Name]],M.Rd!$A:$T,20,FALSE)</f>
        <v>150</v>
      </c>
    </row>
    <row r="3976" spans="1:7" x14ac:dyDescent="0.25">
      <c r="A3976" s="44" t="s">
        <v>499</v>
      </c>
      <c r="B3976" s="49">
        <v>12.3</v>
      </c>
      <c r="C3976" s="49">
        <v>11</v>
      </c>
      <c r="D3976" s="46">
        <v>9.48</v>
      </c>
      <c r="E3976" s="55">
        <f>VLOOKUP(Table12[[#This Row],[Name]],M.Rd!$A:$T,MATCH(Table12[[#This Row],[L.eff]],M.Rd!$C$2:$S$2)+2,FALSE)</f>
        <v>1E-3</v>
      </c>
      <c r="F3976" s="55">
        <f>VLOOKUP(Table12[[#This Row],[Name]],V.Rd!$A:$B,2,FALSE)</f>
        <v>206</v>
      </c>
      <c r="G3976" s="55">
        <f>VLOOKUP(Table12[[#This Row],[Name]],M.Rd!$A:$T,20,FALSE)</f>
        <v>150</v>
      </c>
    </row>
    <row r="3977" spans="1:7" x14ac:dyDescent="0.25">
      <c r="A3977" s="44" t="s">
        <v>499</v>
      </c>
      <c r="B3977" s="49">
        <v>12.3</v>
      </c>
      <c r="C3977" s="49">
        <v>12</v>
      </c>
      <c r="D3977" s="46">
        <v>7.99</v>
      </c>
      <c r="E3977" s="55">
        <f>VLOOKUP(Table12[[#This Row],[Name]],M.Rd!$A:$T,MATCH(Table12[[#This Row],[L.eff]],M.Rd!$C$2:$S$2)+2,FALSE)</f>
        <v>1E-3</v>
      </c>
      <c r="F3977" s="55">
        <f>VLOOKUP(Table12[[#This Row],[Name]],V.Rd!$A:$B,2,FALSE)</f>
        <v>206</v>
      </c>
      <c r="G3977" s="55">
        <f>VLOOKUP(Table12[[#This Row],[Name]],M.Rd!$A:$T,20,FALSE)</f>
        <v>150</v>
      </c>
    </row>
    <row r="3978" spans="1:7" x14ac:dyDescent="0.25">
      <c r="A3978" s="44" t="s">
        <v>499</v>
      </c>
      <c r="B3978" s="49">
        <v>12.3</v>
      </c>
      <c r="C3978" s="49">
        <v>13</v>
      </c>
      <c r="D3978" s="46">
        <v>6.82</v>
      </c>
      <c r="E3978" s="55">
        <f>VLOOKUP(Table12[[#This Row],[Name]],M.Rd!$A:$T,MATCH(Table12[[#This Row],[L.eff]],M.Rd!$C$2:$S$2)+2,FALSE)</f>
        <v>1E-3</v>
      </c>
      <c r="F3978" s="55">
        <f>VLOOKUP(Table12[[#This Row],[Name]],V.Rd!$A:$B,2,FALSE)</f>
        <v>206</v>
      </c>
      <c r="G3978" s="55">
        <f>VLOOKUP(Table12[[#This Row],[Name]],M.Rd!$A:$T,20,FALSE)</f>
        <v>150</v>
      </c>
    </row>
    <row r="3979" spans="1:7" x14ac:dyDescent="0.25">
      <c r="A3979" s="44" t="s">
        <v>499</v>
      </c>
      <c r="B3979" s="49">
        <v>12.3</v>
      </c>
      <c r="C3979" s="49">
        <v>14</v>
      </c>
      <c r="D3979" s="46">
        <v>5.89</v>
      </c>
      <c r="E3979" s="55">
        <f>VLOOKUP(Table12[[#This Row],[Name]],M.Rd!$A:$T,MATCH(Table12[[#This Row],[L.eff]],M.Rd!$C$2:$S$2)+2,FALSE)</f>
        <v>1E-3</v>
      </c>
      <c r="F3979" s="55">
        <f>VLOOKUP(Table12[[#This Row],[Name]],V.Rd!$A:$B,2,FALSE)</f>
        <v>206</v>
      </c>
      <c r="G3979" s="55">
        <f>VLOOKUP(Table12[[#This Row],[Name]],M.Rd!$A:$T,20,FALSE)</f>
        <v>150</v>
      </c>
    </row>
    <row r="3980" spans="1:7" x14ac:dyDescent="0.25">
      <c r="A3980" s="43" t="s">
        <v>500</v>
      </c>
      <c r="B3980" s="48">
        <v>15</v>
      </c>
      <c r="C3980" s="48">
        <v>1</v>
      </c>
      <c r="D3980" s="47">
        <v>574</v>
      </c>
      <c r="E3980" s="55">
        <f>VLOOKUP(Table12[[#This Row],[Name]],M.Rd!$A:$T,MATCH(Table12[[#This Row],[L.eff]],M.Rd!$C$2:$S$2)+2,FALSE)</f>
        <v>18.2</v>
      </c>
      <c r="F3980" s="55">
        <f>VLOOKUP(Table12[[#This Row],[Name]],V.Rd!$A:$B,2,FALSE)</f>
        <v>253</v>
      </c>
      <c r="G3980" s="55">
        <f>VLOOKUP(Table12[[#This Row],[Name]],M.Rd!$A:$T,20,FALSE)</f>
        <v>174</v>
      </c>
    </row>
    <row r="3981" spans="1:7" x14ac:dyDescent="0.25">
      <c r="A3981" s="44" t="s">
        <v>500</v>
      </c>
      <c r="B3981" s="49">
        <v>15</v>
      </c>
      <c r="C3981" s="49">
        <v>1.5</v>
      </c>
      <c r="D3981" s="46">
        <v>422</v>
      </c>
      <c r="E3981" s="55">
        <f>VLOOKUP(Table12[[#This Row],[Name]],M.Rd!$A:$T,MATCH(Table12[[#This Row],[L.eff]],M.Rd!$C$2:$S$2)+2,FALSE)</f>
        <v>18.2</v>
      </c>
      <c r="F3981" s="55">
        <f>VLOOKUP(Table12[[#This Row],[Name]],V.Rd!$A:$B,2,FALSE)</f>
        <v>253</v>
      </c>
      <c r="G3981" s="55">
        <f>VLOOKUP(Table12[[#This Row],[Name]],M.Rd!$A:$T,20,FALSE)</f>
        <v>174</v>
      </c>
    </row>
    <row r="3982" spans="1:7" x14ac:dyDescent="0.25">
      <c r="A3982" s="44" t="s">
        <v>500</v>
      </c>
      <c r="B3982" s="49">
        <v>15</v>
      </c>
      <c r="C3982" s="49">
        <v>2</v>
      </c>
      <c r="D3982" s="46">
        <v>277</v>
      </c>
      <c r="E3982" s="55">
        <f>VLOOKUP(Table12[[#This Row],[Name]],M.Rd!$A:$T,MATCH(Table12[[#This Row],[L.eff]],M.Rd!$C$2:$S$2)+2,FALSE)</f>
        <v>18.2</v>
      </c>
      <c r="F3982" s="55">
        <f>VLOOKUP(Table12[[#This Row],[Name]],V.Rd!$A:$B,2,FALSE)</f>
        <v>253</v>
      </c>
      <c r="G3982" s="55">
        <f>VLOOKUP(Table12[[#This Row],[Name]],M.Rd!$A:$T,20,FALSE)</f>
        <v>174</v>
      </c>
    </row>
    <row r="3983" spans="1:7" x14ac:dyDescent="0.25">
      <c r="A3983" s="44" t="s">
        <v>500</v>
      </c>
      <c r="B3983" s="49">
        <v>15</v>
      </c>
      <c r="C3983" s="49">
        <v>2.5</v>
      </c>
      <c r="D3983" s="46">
        <v>188</v>
      </c>
      <c r="E3983" s="55">
        <f>VLOOKUP(Table12[[#This Row],[Name]],M.Rd!$A:$T,MATCH(Table12[[#This Row],[L.eff]],M.Rd!$C$2:$S$2)+2,FALSE)</f>
        <v>18.2</v>
      </c>
      <c r="F3983" s="55">
        <f>VLOOKUP(Table12[[#This Row],[Name]],V.Rd!$A:$B,2,FALSE)</f>
        <v>253</v>
      </c>
      <c r="G3983" s="55">
        <f>VLOOKUP(Table12[[#This Row],[Name]],M.Rd!$A:$T,20,FALSE)</f>
        <v>174</v>
      </c>
    </row>
    <row r="3984" spans="1:7" x14ac:dyDescent="0.25">
      <c r="A3984" s="44" t="s">
        <v>500</v>
      </c>
      <c r="B3984" s="49">
        <v>15</v>
      </c>
      <c r="C3984" s="49">
        <v>3</v>
      </c>
      <c r="D3984" s="46">
        <v>135</v>
      </c>
      <c r="E3984" s="55">
        <f>VLOOKUP(Table12[[#This Row],[Name]],M.Rd!$A:$T,MATCH(Table12[[#This Row],[L.eff]],M.Rd!$C$2:$S$2)+2,FALSE)</f>
        <v>18.2</v>
      </c>
      <c r="F3984" s="55">
        <f>VLOOKUP(Table12[[#This Row],[Name]],V.Rd!$A:$B,2,FALSE)</f>
        <v>253</v>
      </c>
      <c r="G3984" s="55">
        <f>VLOOKUP(Table12[[#This Row],[Name]],M.Rd!$A:$T,20,FALSE)</f>
        <v>174</v>
      </c>
    </row>
    <row r="3985" spans="1:7" x14ac:dyDescent="0.25">
      <c r="A3985" s="44" t="s">
        <v>500</v>
      </c>
      <c r="B3985" s="49">
        <v>15</v>
      </c>
      <c r="C3985" s="49">
        <v>3.5</v>
      </c>
      <c r="D3985" s="46">
        <v>101</v>
      </c>
      <c r="E3985" s="55">
        <f>VLOOKUP(Table12[[#This Row],[Name]],M.Rd!$A:$T,MATCH(Table12[[#This Row],[L.eff]],M.Rd!$C$2:$S$2)+2,FALSE)</f>
        <v>18.2</v>
      </c>
      <c r="F3985" s="55">
        <f>VLOOKUP(Table12[[#This Row],[Name]],V.Rd!$A:$B,2,FALSE)</f>
        <v>253</v>
      </c>
      <c r="G3985" s="55">
        <f>VLOOKUP(Table12[[#This Row],[Name]],M.Rd!$A:$T,20,FALSE)</f>
        <v>174</v>
      </c>
    </row>
    <row r="3986" spans="1:7" x14ac:dyDescent="0.25">
      <c r="A3986" s="44" t="s">
        <v>500</v>
      </c>
      <c r="B3986" s="49">
        <v>15</v>
      </c>
      <c r="C3986" s="49">
        <v>4</v>
      </c>
      <c r="D3986" s="46">
        <v>78.099999999999994</v>
      </c>
      <c r="E3986" s="55">
        <f>VLOOKUP(Table12[[#This Row],[Name]],M.Rd!$A:$T,MATCH(Table12[[#This Row],[L.eff]],M.Rd!$C$2:$S$2)+2,FALSE)</f>
        <v>1E-3</v>
      </c>
      <c r="F3986" s="55">
        <f>VLOOKUP(Table12[[#This Row],[Name]],V.Rd!$A:$B,2,FALSE)</f>
        <v>253</v>
      </c>
      <c r="G3986" s="55">
        <f>VLOOKUP(Table12[[#This Row],[Name]],M.Rd!$A:$T,20,FALSE)</f>
        <v>174</v>
      </c>
    </row>
    <row r="3987" spans="1:7" x14ac:dyDescent="0.25">
      <c r="A3987" s="44" t="s">
        <v>500</v>
      </c>
      <c r="B3987" s="49">
        <v>15</v>
      </c>
      <c r="C3987" s="49">
        <v>5</v>
      </c>
      <c r="D3987" s="46">
        <v>50.8</v>
      </c>
      <c r="E3987" s="55">
        <f>VLOOKUP(Table12[[#This Row],[Name]],M.Rd!$A:$T,MATCH(Table12[[#This Row],[L.eff]],M.Rd!$C$2:$S$2)+2,FALSE)</f>
        <v>1E-3</v>
      </c>
      <c r="F3987" s="55">
        <f>VLOOKUP(Table12[[#This Row],[Name]],V.Rd!$A:$B,2,FALSE)</f>
        <v>253</v>
      </c>
      <c r="G3987" s="55">
        <f>VLOOKUP(Table12[[#This Row],[Name]],M.Rd!$A:$T,20,FALSE)</f>
        <v>174</v>
      </c>
    </row>
    <row r="3988" spans="1:7" x14ac:dyDescent="0.25">
      <c r="A3988" s="44" t="s">
        <v>500</v>
      </c>
      <c r="B3988" s="49">
        <v>15</v>
      </c>
      <c r="C3988" s="49">
        <v>6</v>
      </c>
      <c r="D3988" s="46">
        <v>35.6</v>
      </c>
      <c r="E3988" s="55">
        <f>VLOOKUP(Table12[[#This Row],[Name]],M.Rd!$A:$T,MATCH(Table12[[#This Row],[L.eff]],M.Rd!$C$2:$S$2)+2,FALSE)</f>
        <v>1E-3</v>
      </c>
      <c r="F3988" s="55">
        <f>VLOOKUP(Table12[[#This Row],[Name]],V.Rd!$A:$B,2,FALSE)</f>
        <v>253</v>
      </c>
      <c r="G3988" s="55">
        <f>VLOOKUP(Table12[[#This Row],[Name]],M.Rd!$A:$T,20,FALSE)</f>
        <v>174</v>
      </c>
    </row>
    <row r="3989" spans="1:7" x14ac:dyDescent="0.25">
      <c r="A3989" s="44" t="s">
        <v>500</v>
      </c>
      <c r="B3989" s="49">
        <v>15</v>
      </c>
      <c r="C3989" s="49">
        <v>7</v>
      </c>
      <c r="D3989" s="46">
        <v>26.4</v>
      </c>
      <c r="E3989" s="55">
        <f>VLOOKUP(Table12[[#This Row],[Name]],M.Rd!$A:$T,MATCH(Table12[[#This Row],[L.eff]],M.Rd!$C$2:$S$2)+2,FALSE)</f>
        <v>1E-3</v>
      </c>
      <c r="F3989" s="55">
        <f>VLOOKUP(Table12[[#This Row],[Name]],V.Rd!$A:$B,2,FALSE)</f>
        <v>253</v>
      </c>
      <c r="G3989" s="55">
        <f>VLOOKUP(Table12[[#This Row],[Name]],M.Rd!$A:$T,20,FALSE)</f>
        <v>174</v>
      </c>
    </row>
    <row r="3990" spans="1:7" x14ac:dyDescent="0.25">
      <c r="A3990" s="44" t="s">
        <v>500</v>
      </c>
      <c r="B3990" s="49">
        <v>15</v>
      </c>
      <c r="C3990" s="49">
        <v>8</v>
      </c>
      <c r="D3990" s="46">
        <v>20.3</v>
      </c>
      <c r="E3990" s="55">
        <f>VLOOKUP(Table12[[#This Row],[Name]],M.Rd!$A:$T,MATCH(Table12[[#This Row],[L.eff]],M.Rd!$C$2:$S$2)+2,FALSE)</f>
        <v>1E-3</v>
      </c>
      <c r="F3990" s="55">
        <f>VLOOKUP(Table12[[#This Row],[Name]],V.Rd!$A:$B,2,FALSE)</f>
        <v>253</v>
      </c>
      <c r="G3990" s="55">
        <f>VLOOKUP(Table12[[#This Row],[Name]],M.Rd!$A:$T,20,FALSE)</f>
        <v>174</v>
      </c>
    </row>
    <row r="3991" spans="1:7" x14ac:dyDescent="0.25">
      <c r="A3991" s="44" t="s">
        <v>500</v>
      </c>
      <c r="B3991" s="49">
        <v>15</v>
      </c>
      <c r="C3991" s="49">
        <v>9</v>
      </c>
      <c r="D3991" s="46">
        <v>16.100000000000001</v>
      </c>
      <c r="E3991" s="55">
        <f>VLOOKUP(Table12[[#This Row],[Name]],M.Rd!$A:$T,MATCH(Table12[[#This Row],[L.eff]],M.Rd!$C$2:$S$2)+2,FALSE)</f>
        <v>1E-3</v>
      </c>
      <c r="F3991" s="55">
        <f>VLOOKUP(Table12[[#This Row],[Name]],V.Rd!$A:$B,2,FALSE)</f>
        <v>253</v>
      </c>
      <c r="G3991" s="55">
        <f>VLOOKUP(Table12[[#This Row],[Name]],M.Rd!$A:$T,20,FALSE)</f>
        <v>174</v>
      </c>
    </row>
    <row r="3992" spans="1:7" x14ac:dyDescent="0.25">
      <c r="A3992" s="44" t="s">
        <v>500</v>
      </c>
      <c r="B3992" s="49">
        <v>15</v>
      </c>
      <c r="C3992" s="49">
        <v>10</v>
      </c>
      <c r="D3992" s="46">
        <v>13.1</v>
      </c>
      <c r="E3992" s="55">
        <f>VLOOKUP(Table12[[#This Row],[Name]],M.Rd!$A:$T,MATCH(Table12[[#This Row],[L.eff]],M.Rd!$C$2:$S$2)+2,FALSE)</f>
        <v>1E-3</v>
      </c>
      <c r="F3992" s="55">
        <f>VLOOKUP(Table12[[#This Row],[Name]],V.Rd!$A:$B,2,FALSE)</f>
        <v>253</v>
      </c>
      <c r="G3992" s="55">
        <f>VLOOKUP(Table12[[#This Row],[Name]],M.Rd!$A:$T,20,FALSE)</f>
        <v>174</v>
      </c>
    </row>
    <row r="3993" spans="1:7" x14ac:dyDescent="0.25">
      <c r="A3993" s="44" t="s">
        <v>500</v>
      </c>
      <c r="B3993" s="49">
        <v>15</v>
      </c>
      <c r="C3993" s="49">
        <v>11</v>
      </c>
      <c r="D3993" s="46">
        <v>10.8</v>
      </c>
      <c r="E3993" s="55">
        <f>VLOOKUP(Table12[[#This Row],[Name]],M.Rd!$A:$T,MATCH(Table12[[#This Row],[L.eff]],M.Rd!$C$2:$S$2)+2,FALSE)</f>
        <v>1E-3</v>
      </c>
      <c r="F3993" s="55">
        <f>VLOOKUP(Table12[[#This Row],[Name]],V.Rd!$A:$B,2,FALSE)</f>
        <v>253</v>
      </c>
      <c r="G3993" s="55">
        <f>VLOOKUP(Table12[[#This Row],[Name]],M.Rd!$A:$T,20,FALSE)</f>
        <v>174</v>
      </c>
    </row>
    <row r="3994" spans="1:7" x14ac:dyDescent="0.25">
      <c r="A3994" s="44" t="s">
        <v>500</v>
      </c>
      <c r="B3994" s="49">
        <v>15</v>
      </c>
      <c r="C3994" s="49">
        <v>12</v>
      </c>
      <c r="D3994" s="46">
        <v>9.1300000000000008</v>
      </c>
      <c r="E3994" s="55">
        <f>VLOOKUP(Table12[[#This Row],[Name]],M.Rd!$A:$T,MATCH(Table12[[#This Row],[L.eff]],M.Rd!$C$2:$S$2)+2,FALSE)</f>
        <v>1E-3</v>
      </c>
      <c r="F3994" s="55">
        <f>VLOOKUP(Table12[[#This Row],[Name]],V.Rd!$A:$B,2,FALSE)</f>
        <v>253</v>
      </c>
      <c r="G3994" s="55">
        <f>VLOOKUP(Table12[[#This Row],[Name]],M.Rd!$A:$T,20,FALSE)</f>
        <v>174</v>
      </c>
    </row>
    <row r="3995" spans="1:7" x14ac:dyDescent="0.25">
      <c r="A3995" s="44" t="s">
        <v>500</v>
      </c>
      <c r="B3995" s="49">
        <v>15</v>
      </c>
      <c r="C3995" s="49">
        <v>13</v>
      </c>
      <c r="D3995" s="46">
        <v>7.79</v>
      </c>
      <c r="E3995" s="55">
        <f>VLOOKUP(Table12[[#This Row],[Name]],M.Rd!$A:$T,MATCH(Table12[[#This Row],[L.eff]],M.Rd!$C$2:$S$2)+2,FALSE)</f>
        <v>1E-3</v>
      </c>
      <c r="F3995" s="55">
        <f>VLOOKUP(Table12[[#This Row],[Name]],V.Rd!$A:$B,2,FALSE)</f>
        <v>253</v>
      </c>
      <c r="G3995" s="55">
        <f>VLOOKUP(Table12[[#This Row],[Name]],M.Rd!$A:$T,20,FALSE)</f>
        <v>174</v>
      </c>
    </row>
    <row r="3996" spans="1:7" x14ac:dyDescent="0.25">
      <c r="A3996" s="44" t="s">
        <v>500</v>
      </c>
      <c r="B3996" s="49">
        <v>15</v>
      </c>
      <c r="C3996" s="49">
        <v>14</v>
      </c>
      <c r="D3996" s="46">
        <v>6.73</v>
      </c>
      <c r="E3996" s="55">
        <f>VLOOKUP(Table12[[#This Row],[Name]],M.Rd!$A:$T,MATCH(Table12[[#This Row],[L.eff]],M.Rd!$C$2:$S$2)+2,FALSE)</f>
        <v>1E-3</v>
      </c>
      <c r="F3996" s="55">
        <f>VLOOKUP(Table12[[#This Row],[Name]],V.Rd!$A:$B,2,FALSE)</f>
        <v>253</v>
      </c>
      <c r="G3996" s="55">
        <f>VLOOKUP(Table12[[#This Row],[Name]],M.Rd!$A:$T,20,FALSE)</f>
        <v>174</v>
      </c>
    </row>
    <row r="3997" spans="1:7" x14ac:dyDescent="0.25">
      <c r="A3997" s="43" t="s">
        <v>656</v>
      </c>
      <c r="B3997" s="48">
        <v>27.4</v>
      </c>
      <c r="C3997" s="48">
        <v>1</v>
      </c>
      <c r="D3997" s="45">
        <v>1190</v>
      </c>
      <c r="E3997" s="55">
        <f>VLOOKUP(Table12[[#This Row],[Name]],M.Rd!$A:$T,MATCH(Table12[[#This Row],[L.eff]],M.Rd!$C$2:$S$2)+2,FALSE)</f>
        <v>41.2</v>
      </c>
      <c r="F3997" s="55">
        <f>VLOOKUP(Table12[[#This Row],[Name]],V.Rd!$A:$B,2,FALSE)</f>
        <v>358</v>
      </c>
      <c r="G3997" s="55">
        <f>VLOOKUP(Table12[[#This Row],[Name]],M.Rd!$A:$T,20,FALSE)</f>
        <v>462</v>
      </c>
    </row>
    <row r="3998" spans="1:7" x14ac:dyDescent="0.25">
      <c r="A3998" s="44" t="s">
        <v>656</v>
      </c>
      <c r="B3998" s="49">
        <v>27.4</v>
      </c>
      <c r="C3998" s="49">
        <v>1.5</v>
      </c>
      <c r="D3998" s="46">
        <v>1130</v>
      </c>
      <c r="E3998" s="55">
        <f>VLOOKUP(Table12[[#This Row],[Name]],M.Rd!$A:$T,MATCH(Table12[[#This Row],[L.eff]],M.Rd!$C$2:$S$2)+2,FALSE)</f>
        <v>41.2</v>
      </c>
      <c r="F3998" s="55">
        <f>VLOOKUP(Table12[[#This Row],[Name]],V.Rd!$A:$B,2,FALSE)</f>
        <v>358</v>
      </c>
      <c r="G3998" s="55">
        <f>VLOOKUP(Table12[[#This Row],[Name]],M.Rd!$A:$T,20,FALSE)</f>
        <v>462</v>
      </c>
    </row>
    <row r="3999" spans="1:7" x14ac:dyDescent="0.25">
      <c r="A3999" s="44" t="s">
        <v>656</v>
      </c>
      <c r="B3999" s="49">
        <v>27.4</v>
      </c>
      <c r="C3999" s="49">
        <v>2</v>
      </c>
      <c r="D3999" s="46">
        <v>1040</v>
      </c>
      <c r="E3999" s="55">
        <f>VLOOKUP(Table12[[#This Row],[Name]],M.Rd!$A:$T,MATCH(Table12[[#This Row],[L.eff]],M.Rd!$C$2:$S$2)+2,FALSE)</f>
        <v>41.2</v>
      </c>
      <c r="F3999" s="55">
        <f>VLOOKUP(Table12[[#This Row],[Name]],V.Rd!$A:$B,2,FALSE)</f>
        <v>358</v>
      </c>
      <c r="G3999" s="55">
        <f>VLOOKUP(Table12[[#This Row],[Name]],M.Rd!$A:$T,20,FALSE)</f>
        <v>462</v>
      </c>
    </row>
    <row r="4000" spans="1:7" x14ac:dyDescent="0.25">
      <c r="A4000" s="44" t="s">
        <v>656</v>
      </c>
      <c r="B4000" s="49">
        <v>27.4</v>
      </c>
      <c r="C4000" s="49">
        <v>2.5</v>
      </c>
      <c r="D4000" s="46">
        <v>910</v>
      </c>
      <c r="E4000" s="55">
        <f>VLOOKUP(Table12[[#This Row],[Name]],M.Rd!$A:$T,MATCH(Table12[[#This Row],[L.eff]],M.Rd!$C$2:$S$2)+2,FALSE)</f>
        <v>41.2</v>
      </c>
      <c r="F4000" s="55">
        <f>VLOOKUP(Table12[[#This Row],[Name]],V.Rd!$A:$B,2,FALSE)</f>
        <v>358</v>
      </c>
      <c r="G4000" s="55">
        <f>VLOOKUP(Table12[[#This Row],[Name]],M.Rd!$A:$T,20,FALSE)</f>
        <v>462</v>
      </c>
    </row>
    <row r="4001" spans="1:7" x14ac:dyDescent="0.25">
      <c r="A4001" s="44" t="s">
        <v>656</v>
      </c>
      <c r="B4001" s="49">
        <v>27.4</v>
      </c>
      <c r="C4001" s="49">
        <v>3</v>
      </c>
      <c r="D4001" s="46">
        <v>757</v>
      </c>
      <c r="E4001" s="55">
        <f>VLOOKUP(Table12[[#This Row],[Name]],M.Rd!$A:$T,MATCH(Table12[[#This Row],[L.eff]],M.Rd!$C$2:$S$2)+2,FALSE)</f>
        <v>41.2</v>
      </c>
      <c r="F4001" s="55">
        <f>VLOOKUP(Table12[[#This Row],[Name]],V.Rd!$A:$B,2,FALSE)</f>
        <v>358</v>
      </c>
      <c r="G4001" s="55">
        <f>VLOOKUP(Table12[[#This Row],[Name]],M.Rd!$A:$T,20,FALSE)</f>
        <v>462</v>
      </c>
    </row>
    <row r="4002" spans="1:7" x14ac:dyDescent="0.25">
      <c r="A4002" s="44" t="s">
        <v>656</v>
      </c>
      <c r="B4002" s="49">
        <v>27.4</v>
      </c>
      <c r="C4002" s="49">
        <v>3.5</v>
      </c>
      <c r="D4002" s="46">
        <v>612</v>
      </c>
      <c r="E4002" s="55">
        <f>VLOOKUP(Table12[[#This Row],[Name]],M.Rd!$A:$T,MATCH(Table12[[#This Row],[L.eff]],M.Rd!$C$2:$S$2)+2,FALSE)</f>
        <v>41.2</v>
      </c>
      <c r="F4002" s="55">
        <f>VLOOKUP(Table12[[#This Row],[Name]],V.Rd!$A:$B,2,FALSE)</f>
        <v>358</v>
      </c>
      <c r="G4002" s="55">
        <f>VLOOKUP(Table12[[#This Row],[Name]],M.Rd!$A:$T,20,FALSE)</f>
        <v>462</v>
      </c>
    </row>
    <row r="4003" spans="1:7" x14ac:dyDescent="0.25">
      <c r="A4003" s="44" t="s">
        <v>656</v>
      </c>
      <c r="B4003" s="49">
        <v>27.4</v>
      </c>
      <c r="C4003" s="49">
        <v>4</v>
      </c>
      <c r="D4003" s="46">
        <v>495</v>
      </c>
      <c r="E4003" s="55">
        <f>VLOOKUP(Table12[[#This Row],[Name]],M.Rd!$A:$T,MATCH(Table12[[#This Row],[L.eff]],M.Rd!$C$2:$S$2)+2,FALSE)</f>
        <v>41.2</v>
      </c>
      <c r="F4003" s="55">
        <f>VLOOKUP(Table12[[#This Row],[Name]],V.Rd!$A:$B,2,FALSE)</f>
        <v>358</v>
      </c>
      <c r="G4003" s="55">
        <f>VLOOKUP(Table12[[#This Row],[Name]],M.Rd!$A:$T,20,FALSE)</f>
        <v>462</v>
      </c>
    </row>
    <row r="4004" spans="1:7" x14ac:dyDescent="0.25">
      <c r="A4004" s="44" t="s">
        <v>656</v>
      </c>
      <c r="B4004" s="49">
        <v>27.4</v>
      </c>
      <c r="C4004" s="49">
        <v>5</v>
      </c>
      <c r="D4004" s="46">
        <v>335</v>
      </c>
      <c r="E4004" s="55">
        <f>VLOOKUP(Table12[[#This Row],[Name]],M.Rd!$A:$T,MATCH(Table12[[#This Row],[L.eff]],M.Rd!$C$2:$S$2)+2,FALSE)</f>
        <v>41.2</v>
      </c>
      <c r="F4004" s="55">
        <f>VLOOKUP(Table12[[#This Row],[Name]],V.Rd!$A:$B,2,FALSE)</f>
        <v>358</v>
      </c>
      <c r="G4004" s="55">
        <f>VLOOKUP(Table12[[#This Row],[Name]],M.Rd!$A:$T,20,FALSE)</f>
        <v>462</v>
      </c>
    </row>
    <row r="4005" spans="1:7" x14ac:dyDescent="0.25">
      <c r="A4005" s="44" t="s">
        <v>656</v>
      </c>
      <c r="B4005" s="49">
        <v>27.4</v>
      </c>
      <c r="C4005" s="49">
        <v>6</v>
      </c>
      <c r="D4005" s="46">
        <v>240</v>
      </c>
      <c r="E4005" s="55">
        <f>VLOOKUP(Table12[[#This Row],[Name]],M.Rd!$A:$T,MATCH(Table12[[#This Row],[L.eff]],M.Rd!$C$2:$S$2)+2,FALSE)</f>
        <v>41.2</v>
      </c>
      <c r="F4005" s="55">
        <f>VLOOKUP(Table12[[#This Row],[Name]],V.Rd!$A:$B,2,FALSE)</f>
        <v>358</v>
      </c>
      <c r="G4005" s="55">
        <f>VLOOKUP(Table12[[#This Row],[Name]],M.Rd!$A:$T,20,FALSE)</f>
        <v>462</v>
      </c>
    </row>
    <row r="4006" spans="1:7" x14ac:dyDescent="0.25">
      <c r="A4006" s="44" t="s">
        <v>656</v>
      </c>
      <c r="B4006" s="49">
        <v>27.4</v>
      </c>
      <c r="C4006" s="49">
        <v>7</v>
      </c>
      <c r="D4006" s="46">
        <v>179</v>
      </c>
      <c r="E4006" s="55">
        <f>VLOOKUP(Table12[[#This Row],[Name]],M.Rd!$A:$T,MATCH(Table12[[#This Row],[L.eff]],M.Rd!$C$2:$S$2)+2,FALSE)</f>
        <v>41.2</v>
      </c>
      <c r="F4006" s="55">
        <f>VLOOKUP(Table12[[#This Row],[Name]],V.Rd!$A:$B,2,FALSE)</f>
        <v>358</v>
      </c>
      <c r="G4006" s="55">
        <f>VLOOKUP(Table12[[#This Row],[Name]],M.Rd!$A:$T,20,FALSE)</f>
        <v>462</v>
      </c>
    </row>
    <row r="4007" spans="1:7" x14ac:dyDescent="0.25">
      <c r="A4007" s="44" t="s">
        <v>656</v>
      </c>
      <c r="B4007" s="49">
        <v>27.4</v>
      </c>
      <c r="C4007" s="49">
        <v>8</v>
      </c>
      <c r="D4007" s="46">
        <v>139</v>
      </c>
      <c r="E4007" s="55">
        <f>VLOOKUP(Table12[[#This Row],[Name]],M.Rd!$A:$T,MATCH(Table12[[#This Row],[L.eff]],M.Rd!$C$2:$S$2)+2,FALSE)</f>
        <v>41.2</v>
      </c>
      <c r="F4007" s="55">
        <f>VLOOKUP(Table12[[#This Row],[Name]],V.Rd!$A:$B,2,FALSE)</f>
        <v>358</v>
      </c>
      <c r="G4007" s="55">
        <f>VLOOKUP(Table12[[#This Row],[Name]],M.Rd!$A:$T,20,FALSE)</f>
        <v>462</v>
      </c>
    </row>
    <row r="4008" spans="1:7" x14ac:dyDescent="0.25">
      <c r="A4008" s="44" t="s">
        <v>656</v>
      </c>
      <c r="B4008" s="49">
        <v>27.4</v>
      </c>
      <c r="C4008" s="49">
        <v>9</v>
      </c>
      <c r="D4008" s="46">
        <v>111</v>
      </c>
      <c r="E4008" s="55">
        <f>VLOOKUP(Table12[[#This Row],[Name]],M.Rd!$A:$T,MATCH(Table12[[#This Row],[L.eff]],M.Rd!$C$2:$S$2)+2,FALSE)</f>
        <v>41.2</v>
      </c>
      <c r="F4008" s="55">
        <f>VLOOKUP(Table12[[#This Row],[Name]],V.Rd!$A:$B,2,FALSE)</f>
        <v>358</v>
      </c>
      <c r="G4008" s="55">
        <f>VLOOKUP(Table12[[#This Row],[Name]],M.Rd!$A:$T,20,FALSE)</f>
        <v>462</v>
      </c>
    </row>
    <row r="4009" spans="1:7" x14ac:dyDescent="0.25">
      <c r="A4009" s="44" t="s">
        <v>656</v>
      </c>
      <c r="B4009" s="49">
        <v>27.4</v>
      </c>
      <c r="C4009" s="49">
        <v>10</v>
      </c>
      <c r="D4009" s="46">
        <v>90.4</v>
      </c>
      <c r="E4009" s="55">
        <f>VLOOKUP(Table12[[#This Row],[Name]],M.Rd!$A:$T,MATCH(Table12[[#This Row],[L.eff]],M.Rd!$C$2:$S$2)+2,FALSE)</f>
        <v>41.2</v>
      </c>
      <c r="F4009" s="55">
        <f>VLOOKUP(Table12[[#This Row],[Name]],V.Rd!$A:$B,2,FALSE)</f>
        <v>358</v>
      </c>
      <c r="G4009" s="55">
        <f>VLOOKUP(Table12[[#This Row],[Name]],M.Rd!$A:$T,20,FALSE)</f>
        <v>462</v>
      </c>
    </row>
    <row r="4010" spans="1:7" x14ac:dyDescent="0.25">
      <c r="A4010" s="44" t="s">
        <v>656</v>
      </c>
      <c r="B4010" s="49">
        <v>27.4</v>
      </c>
      <c r="C4010" s="49">
        <v>11</v>
      </c>
      <c r="D4010" s="46">
        <v>75.2</v>
      </c>
      <c r="E4010" s="55">
        <f>VLOOKUP(Table12[[#This Row],[Name]],M.Rd!$A:$T,MATCH(Table12[[#This Row],[L.eff]],M.Rd!$C$2:$S$2)+2,FALSE)</f>
        <v>41.2</v>
      </c>
      <c r="F4010" s="55">
        <f>VLOOKUP(Table12[[#This Row],[Name]],V.Rd!$A:$B,2,FALSE)</f>
        <v>358</v>
      </c>
      <c r="G4010" s="55">
        <f>VLOOKUP(Table12[[#This Row],[Name]],M.Rd!$A:$T,20,FALSE)</f>
        <v>462</v>
      </c>
    </row>
    <row r="4011" spans="1:7" x14ac:dyDescent="0.25">
      <c r="A4011" s="44" t="s">
        <v>656</v>
      </c>
      <c r="B4011" s="49">
        <v>27.4</v>
      </c>
      <c r="C4011" s="49">
        <v>12</v>
      </c>
      <c r="D4011" s="46">
        <v>63.4</v>
      </c>
      <c r="E4011" s="55">
        <f>VLOOKUP(Table12[[#This Row],[Name]],M.Rd!$A:$T,MATCH(Table12[[#This Row],[L.eff]],M.Rd!$C$2:$S$2)+2,FALSE)</f>
        <v>41.2</v>
      </c>
      <c r="F4011" s="55">
        <f>VLOOKUP(Table12[[#This Row],[Name]],V.Rd!$A:$B,2,FALSE)</f>
        <v>358</v>
      </c>
      <c r="G4011" s="55">
        <f>VLOOKUP(Table12[[#This Row],[Name]],M.Rd!$A:$T,20,FALSE)</f>
        <v>462</v>
      </c>
    </row>
    <row r="4012" spans="1:7" x14ac:dyDescent="0.25">
      <c r="A4012" s="44" t="s">
        <v>656</v>
      </c>
      <c r="B4012" s="49">
        <v>27.4</v>
      </c>
      <c r="C4012" s="49">
        <v>13</v>
      </c>
      <c r="D4012" s="46">
        <v>54.3</v>
      </c>
      <c r="E4012" s="55">
        <f>VLOOKUP(Table12[[#This Row],[Name]],M.Rd!$A:$T,MATCH(Table12[[#This Row],[L.eff]],M.Rd!$C$2:$S$2)+2,FALSE)</f>
        <v>41.2</v>
      </c>
      <c r="F4012" s="55">
        <f>VLOOKUP(Table12[[#This Row],[Name]],V.Rd!$A:$B,2,FALSE)</f>
        <v>358</v>
      </c>
      <c r="G4012" s="55">
        <f>VLOOKUP(Table12[[#This Row],[Name]],M.Rd!$A:$T,20,FALSE)</f>
        <v>462</v>
      </c>
    </row>
    <row r="4013" spans="1:7" x14ac:dyDescent="0.25">
      <c r="A4013" s="44" t="s">
        <v>656</v>
      </c>
      <c r="B4013" s="49">
        <v>27.4</v>
      </c>
      <c r="C4013" s="49">
        <v>14</v>
      </c>
      <c r="D4013" s="46">
        <v>46.9</v>
      </c>
      <c r="E4013" s="55">
        <f>VLOOKUP(Table12[[#This Row],[Name]],M.Rd!$A:$T,MATCH(Table12[[#This Row],[L.eff]],M.Rd!$C$2:$S$2)+2,FALSE)</f>
        <v>41.2</v>
      </c>
      <c r="F4013" s="55">
        <f>VLOOKUP(Table12[[#This Row],[Name]],V.Rd!$A:$B,2,FALSE)</f>
        <v>358</v>
      </c>
      <c r="G4013" s="55">
        <f>VLOOKUP(Table12[[#This Row],[Name]],M.Rd!$A:$T,20,FALSE)</f>
        <v>462</v>
      </c>
    </row>
    <row r="4014" spans="1:7" x14ac:dyDescent="0.25">
      <c r="A4014" s="43" t="s">
        <v>652</v>
      </c>
      <c r="B4014" s="48">
        <v>11.9</v>
      </c>
      <c r="C4014" s="48">
        <v>1</v>
      </c>
      <c r="D4014" s="45">
        <v>523</v>
      </c>
      <c r="E4014" s="55">
        <f>VLOOKUP(Table12[[#This Row],[Name]],M.Rd!$A:$T,MATCH(Table12[[#This Row],[L.eff]],M.Rd!$C$2:$S$2)+2,FALSE)</f>
        <v>19.3</v>
      </c>
      <c r="F4014" s="55">
        <f>VLOOKUP(Table12[[#This Row],[Name]],V.Rd!$A:$B,2,FALSE)</f>
        <v>156</v>
      </c>
      <c r="G4014" s="55">
        <f>VLOOKUP(Table12[[#This Row],[Name]],M.Rd!$A:$T,20,FALSE)</f>
        <v>232</v>
      </c>
    </row>
    <row r="4015" spans="1:7" x14ac:dyDescent="0.25">
      <c r="A4015" s="44" t="s">
        <v>652</v>
      </c>
      <c r="B4015" s="49">
        <v>11.9</v>
      </c>
      <c r="C4015" s="49">
        <v>1.5</v>
      </c>
      <c r="D4015" s="46">
        <v>498</v>
      </c>
      <c r="E4015" s="55">
        <f>VLOOKUP(Table12[[#This Row],[Name]],M.Rd!$A:$T,MATCH(Table12[[#This Row],[L.eff]],M.Rd!$C$2:$S$2)+2,FALSE)</f>
        <v>19.3</v>
      </c>
      <c r="F4015" s="55">
        <f>VLOOKUP(Table12[[#This Row],[Name]],V.Rd!$A:$B,2,FALSE)</f>
        <v>156</v>
      </c>
      <c r="G4015" s="55">
        <f>VLOOKUP(Table12[[#This Row],[Name]],M.Rd!$A:$T,20,FALSE)</f>
        <v>232</v>
      </c>
    </row>
    <row r="4016" spans="1:7" x14ac:dyDescent="0.25">
      <c r="A4016" s="44" t="s">
        <v>652</v>
      </c>
      <c r="B4016" s="49">
        <v>11.9</v>
      </c>
      <c r="C4016" s="49">
        <v>2</v>
      </c>
      <c r="D4016" s="46">
        <v>465</v>
      </c>
      <c r="E4016" s="55">
        <f>VLOOKUP(Table12[[#This Row],[Name]],M.Rd!$A:$T,MATCH(Table12[[#This Row],[L.eff]],M.Rd!$C$2:$S$2)+2,FALSE)</f>
        <v>19.3</v>
      </c>
      <c r="F4016" s="55">
        <f>VLOOKUP(Table12[[#This Row],[Name]],V.Rd!$A:$B,2,FALSE)</f>
        <v>156</v>
      </c>
      <c r="G4016" s="55">
        <f>VLOOKUP(Table12[[#This Row],[Name]],M.Rd!$A:$T,20,FALSE)</f>
        <v>232</v>
      </c>
    </row>
    <row r="4017" spans="1:7" x14ac:dyDescent="0.25">
      <c r="A4017" s="44" t="s">
        <v>652</v>
      </c>
      <c r="B4017" s="49">
        <v>11.9</v>
      </c>
      <c r="C4017" s="49">
        <v>2.5</v>
      </c>
      <c r="D4017" s="46">
        <v>418</v>
      </c>
      <c r="E4017" s="55">
        <f>VLOOKUP(Table12[[#This Row],[Name]],M.Rd!$A:$T,MATCH(Table12[[#This Row],[L.eff]],M.Rd!$C$2:$S$2)+2,FALSE)</f>
        <v>19.3</v>
      </c>
      <c r="F4017" s="55">
        <f>VLOOKUP(Table12[[#This Row],[Name]],V.Rd!$A:$B,2,FALSE)</f>
        <v>156</v>
      </c>
      <c r="G4017" s="55">
        <f>VLOOKUP(Table12[[#This Row],[Name]],M.Rd!$A:$T,20,FALSE)</f>
        <v>232</v>
      </c>
    </row>
    <row r="4018" spans="1:7" x14ac:dyDescent="0.25">
      <c r="A4018" s="44" t="s">
        <v>652</v>
      </c>
      <c r="B4018" s="49">
        <v>11.9</v>
      </c>
      <c r="C4018" s="49">
        <v>3</v>
      </c>
      <c r="D4018" s="46">
        <v>358</v>
      </c>
      <c r="E4018" s="55">
        <f>VLOOKUP(Table12[[#This Row],[Name]],M.Rd!$A:$T,MATCH(Table12[[#This Row],[L.eff]],M.Rd!$C$2:$S$2)+2,FALSE)</f>
        <v>19.3</v>
      </c>
      <c r="F4018" s="55">
        <f>VLOOKUP(Table12[[#This Row],[Name]],V.Rd!$A:$B,2,FALSE)</f>
        <v>156</v>
      </c>
      <c r="G4018" s="55">
        <f>VLOOKUP(Table12[[#This Row],[Name]],M.Rd!$A:$T,20,FALSE)</f>
        <v>232</v>
      </c>
    </row>
    <row r="4019" spans="1:7" x14ac:dyDescent="0.25">
      <c r="A4019" s="44" t="s">
        <v>652</v>
      </c>
      <c r="B4019" s="49">
        <v>11.9</v>
      </c>
      <c r="C4019" s="49">
        <v>3.5</v>
      </c>
      <c r="D4019" s="46">
        <v>296</v>
      </c>
      <c r="E4019" s="55">
        <f>VLOOKUP(Table12[[#This Row],[Name]],M.Rd!$A:$T,MATCH(Table12[[#This Row],[L.eff]],M.Rd!$C$2:$S$2)+2,FALSE)</f>
        <v>19.3</v>
      </c>
      <c r="F4019" s="55">
        <f>VLOOKUP(Table12[[#This Row],[Name]],V.Rd!$A:$B,2,FALSE)</f>
        <v>156</v>
      </c>
      <c r="G4019" s="55">
        <f>VLOOKUP(Table12[[#This Row],[Name]],M.Rd!$A:$T,20,FALSE)</f>
        <v>232</v>
      </c>
    </row>
    <row r="4020" spans="1:7" x14ac:dyDescent="0.25">
      <c r="A4020" s="44" t="s">
        <v>652</v>
      </c>
      <c r="B4020" s="49">
        <v>11.9</v>
      </c>
      <c r="C4020" s="49">
        <v>4</v>
      </c>
      <c r="D4020" s="46">
        <v>242</v>
      </c>
      <c r="E4020" s="55">
        <f>VLOOKUP(Table12[[#This Row],[Name]],M.Rd!$A:$T,MATCH(Table12[[#This Row],[L.eff]],M.Rd!$C$2:$S$2)+2,FALSE)</f>
        <v>19.3</v>
      </c>
      <c r="F4020" s="55">
        <f>VLOOKUP(Table12[[#This Row],[Name]],V.Rd!$A:$B,2,FALSE)</f>
        <v>156</v>
      </c>
      <c r="G4020" s="55">
        <f>VLOOKUP(Table12[[#This Row],[Name]],M.Rd!$A:$T,20,FALSE)</f>
        <v>232</v>
      </c>
    </row>
    <row r="4021" spans="1:7" x14ac:dyDescent="0.25">
      <c r="A4021" s="44" t="s">
        <v>652</v>
      </c>
      <c r="B4021" s="49">
        <v>11.9</v>
      </c>
      <c r="C4021" s="49">
        <v>5</v>
      </c>
      <c r="D4021" s="46">
        <v>166</v>
      </c>
      <c r="E4021" s="55">
        <f>VLOOKUP(Table12[[#This Row],[Name]],M.Rd!$A:$T,MATCH(Table12[[#This Row],[L.eff]],M.Rd!$C$2:$S$2)+2,FALSE)</f>
        <v>19.3</v>
      </c>
      <c r="F4021" s="55">
        <f>VLOOKUP(Table12[[#This Row],[Name]],V.Rd!$A:$B,2,FALSE)</f>
        <v>156</v>
      </c>
      <c r="G4021" s="55">
        <f>VLOOKUP(Table12[[#This Row],[Name]],M.Rd!$A:$T,20,FALSE)</f>
        <v>232</v>
      </c>
    </row>
    <row r="4022" spans="1:7" x14ac:dyDescent="0.25">
      <c r="A4022" s="44" t="s">
        <v>652</v>
      </c>
      <c r="B4022" s="49">
        <v>11.9</v>
      </c>
      <c r="C4022" s="49">
        <v>6</v>
      </c>
      <c r="D4022" s="46">
        <v>119</v>
      </c>
      <c r="E4022" s="55">
        <f>VLOOKUP(Table12[[#This Row],[Name]],M.Rd!$A:$T,MATCH(Table12[[#This Row],[L.eff]],M.Rd!$C$2:$S$2)+2,FALSE)</f>
        <v>19.3</v>
      </c>
      <c r="F4022" s="55">
        <f>VLOOKUP(Table12[[#This Row],[Name]],V.Rd!$A:$B,2,FALSE)</f>
        <v>156</v>
      </c>
      <c r="G4022" s="55">
        <f>VLOOKUP(Table12[[#This Row],[Name]],M.Rd!$A:$T,20,FALSE)</f>
        <v>232</v>
      </c>
    </row>
    <row r="4023" spans="1:7" x14ac:dyDescent="0.25">
      <c r="A4023" s="44" t="s">
        <v>652</v>
      </c>
      <c r="B4023" s="49">
        <v>11.9</v>
      </c>
      <c r="C4023" s="49">
        <v>7</v>
      </c>
      <c r="D4023" s="46">
        <v>89.5</v>
      </c>
      <c r="E4023" s="55">
        <f>VLOOKUP(Table12[[#This Row],[Name]],M.Rd!$A:$T,MATCH(Table12[[#This Row],[L.eff]],M.Rd!$C$2:$S$2)+2,FALSE)</f>
        <v>19.3</v>
      </c>
      <c r="F4023" s="55">
        <f>VLOOKUP(Table12[[#This Row],[Name]],V.Rd!$A:$B,2,FALSE)</f>
        <v>156</v>
      </c>
      <c r="G4023" s="55">
        <f>VLOOKUP(Table12[[#This Row],[Name]],M.Rd!$A:$T,20,FALSE)</f>
        <v>232</v>
      </c>
    </row>
    <row r="4024" spans="1:7" x14ac:dyDescent="0.25">
      <c r="A4024" s="44" t="s">
        <v>652</v>
      </c>
      <c r="B4024" s="49">
        <v>11.9</v>
      </c>
      <c r="C4024" s="49">
        <v>8</v>
      </c>
      <c r="D4024" s="46">
        <v>69.5</v>
      </c>
      <c r="E4024" s="55">
        <f>VLOOKUP(Table12[[#This Row],[Name]],M.Rd!$A:$T,MATCH(Table12[[#This Row],[L.eff]],M.Rd!$C$2:$S$2)+2,FALSE)</f>
        <v>19.3</v>
      </c>
      <c r="F4024" s="55">
        <f>VLOOKUP(Table12[[#This Row],[Name]],V.Rd!$A:$B,2,FALSE)</f>
        <v>156</v>
      </c>
      <c r="G4024" s="55">
        <f>VLOOKUP(Table12[[#This Row],[Name]],M.Rd!$A:$T,20,FALSE)</f>
        <v>232</v>
      </c>
    </row>
    <row r="4025" spans="1:7" x14ac:dyDescent="0.25">
      <c r="A4025" s="44" t="s">
        <v>652</v>
      </c>
      <c r="B4025" s="49">
        <v>11.9</v>
      </c>
      <c r="C4025" s="49">
        <v>9</v>
      </c>
      <c r="D4025" s="46">
        <v>55.4</v>
      </c>
      <c r="E4025" s="55">
        <f>VLOOKUP(Table12[[#This Row],[Name]],M.Rd!$A:$T,MATCH(Table12[[#This Row],[L.eff]],M.Rd!$C$2:$S$2)+2,FALSE)</f>
        <v>19.3</v>
      </c>
      <c r="F4025" s="55">
        <f>VLOOKUP(Table12[[#This Row],[Name]],V.Rd!$A:$B,2,FALSE)</f>
        <v>156</v>
      </c>
      <c r="G4025" s="55">
        <f>VLOOKUP(Table12[[#This Row],[Name]],M.Rd!$A:$T,20,FALSE)</f>
        <v>232</v>
      </c>
    </row>
    <row r="4026" spans="1:7" x14ac:dyDescent="0.25">
      <c r="A4026" s="44" t="s">
        <v>652</v>
      </c>
      <c r="B4026" s="49">
        <v>11.9</v>
      </c>
      <c r="C4026" s="49">
        <v>10</v>
      </c>
      <c r="D4026" s="46">
        <v>45.2</v>
      </c>
      <c r="E4026" s="55">
        <f>VLOOKUP(Table12[[#This Row],[Name]],M.Rd!$A:$T,MATCH(Table12[[#This Row],[L.eff]],M.Rd!$C$2:$S$2)+2,FALSE)</f>
        <v>19.3</v>
      </c>
      <c r="F4026" s="55">
        <f>VLOOKUP(Table12[[#This Row],[Name]],V.Rd!$A:$B,2,FALSE)</f>
        <v>156</v>
      </c>
      <c r="G4026" s="55">
        <f>VLOOKUP(Table12[[#This Row],[Name]],M.Rd!$A:$T,20,FALSE)</f>
        <v>232</v>
      </c>
    </row>
    <row r="4027" spans="1:7" x14ac:dyDescent="0.25">
      <c r="A4027" s="44" t="s">
        <v>652</v>
      </c>
      <c r="B4027" s="49">
        <v>11.9</v>
      </c>
      <c r="C4027" s="49">
        <v>11</v>
      </c>
      <c r="D4027" s="46">
        <v>37.6</v>
      </c>
      <c r="E4027" s="55">
        <f>VLOOKUP(Table12[[#This Row],[Name]],M.Rd!$A:$T,MATCH(Table12[[#This Row],[L.eff]],M.Rd!$C$2:$S$2)+2,FALSE)</f>
        <v>19.3</v>
      </c>
      <c r="F4027" s="55">
        <f>VLOOKUP(Table12[[#This Row],[Name]],V.Rd!$A:$B,2,FALSE)</f>
        <v>156</v>
      </c>
      <c r="G4027" s="55">
        <f>VLOOKUP(Table12[[#This Row],[Name]],M.Rd!$A:$T,20,FALSE)</f>
        <v>232</v>
      </c>
    </row>
    <row r="4028" spans="1:7" x14ac:dyDescent="0.25">
      <c r="A4028" s="44" t="s">
        <v>652</v>
      </c>
      <c r="B4028" s="49">
        <v>11.9</v>
      </c>
      <c r="C4028" s="49">
        <v>12</v>
      </c>
      <c r="D4028" s="46">
        <v>31.8</v>
      </c>
      <c r="E4028" s="55">
        <f>VLOOKUP(Table12[[#This Row],[Name]],M.Rd!$A:$T,MATCH(Table12[[#This Row],[L.eff]],M.Rd!$C$2:$S$2)+2,FALSE)</f>
        <v>19.3</v>
      </c>
      <c r="F4028" s="55">
        <f>VLOOKUP(Table12[[#This Row],[Name]],V.Rd!$A:$B,2,FALSE)</f>
        <v>156</v>
      </c>
      <c r="G4028" s="55">
        <f>VLOOKUP(Table12[[#This Row],[Name]],M.Rd!$A:$T,20,FALSE)</f>
        <v>232</v>
      </c>
    </row>
    <row r="4029" spans="1:7" x14ac:dyDescent="0.25">
      <c r="A4029" s="44" t="s">
        <v>652</v>
      </c>
      <c r="B4029" s="49">
        <v>11.9</v>
      </c>
      <c r="C4029" s="49">
        <v>13</v>
      </c>
      <c r="D4029" s="46">
        <v>27.2</v>
      </c>
      <c r="E4029" s="55">
        <f>VLOOKUP(Table12[[#This Row],[Name]],M.Rd!$A:$T,MATCH(Table12[[#This Row],[L.eff]],M.Rd!$C$2:$S$2)+2,FALSE)</f>
        <v>19.3</v>
      </c>
      <c r="F4029" s="55">
        <f>VLOOKUP(Table12[[#This Row],[Name]],V.Rd!$A:$B,2,FALSE)</f>
        <v>156</v>
      </c>
      <c r="G4029" s="55">
        <f>VLOOKUP(Table12[[#This Row],[Name]],M.Rd!$A:$T,20,FALSE)</f>
        <v>232</v>
      </c>
    </row>
    <row r="4030" spans="1:7" x14ac:dyDescent="0.25">
      <c r="A4030" s="44" t="s">
        <v>652</v>
      </c>
      <c r="B4030" s="49">
        <v>11.9</v>
      </c>
      <c r="C4030" s="49">
        <v>14</v>
      </c>
      <c r="D4030" s="46">
        <v>23.5</v>
      </c>
      <c r="E4030" s="55">
        <f>VLOOKUP(Table12[[#This Row],[Name]],M.Rd!$A:$T,MATCH(Table12[[#This Row],[L.eff]],M.Rd!$C$2:$S$2)+2,FALSE)</f>
        <v>19.3</v>
      </c>
      <c r="F4030" s="55">
        <f>VLOOKUP(Table12[[#This Row],[Name]],V.Rd!$A:$B,2,FALSE)</f>
        <v>156</v>
      </c>
      <c r="G4030" s="55">
        <f>VLOOKUP(Table12[[#This Row],[Name]],M.Rd!$A:$T,20,FALSE)</f>
        <v>232</v>
      </c>
    </row>
    <row r="4031" spans="1:7" x14ac:dyDescent="0.25">
      <c r="A4031" s="43" t="s">
        <v>653</v>
      </c>
      <c r="B4031" s="48">
        <v>14.7</v>
      </c>
      <c r="C4031" s="48">
        <v>1</v>
      </c>
      <c r="D4031" s="45">
        <v>643</v>
      </c>
      <c r="E4031" s="55">
        <f>VLOOKUP(Table12[[#This Row],[Name]],M.Rd!$A:$T,MATCH(Table12[[#This Row],[L.eff]],M.Rd!$C$2:$S$2)+2,FALSE)</f>
        <v>23.6</v>
      </c>
      <c r="F4031" s="55">
        <f>VLOOKUP(Table12[[#This Row],[Name]],V.Rd!$A:$B,2,FALSE)</f>
        <v>192</v>
      </c>
      <c r="G4031" s="55">
        <f>VLOOKUP(Table12[[#This Row],[Name]],M.Rd!$A:$T,20,FALSE)</f>
        <v>279</v>
      </c>
    </row>
    <row r="4032" spans="1:7" x14ac:dyDescent="0.25">
      <c r="A4032" s="44" t="s">
        <v>653</v>
      </c>
      <c r="B4032" s="49">
        <v>14.7</v>
      </c>
      <c r="C4032" s="49">
        <v>1.5</v>
      </c>
      <c r="D4032" s="46">
        <v>612</v>
      </c>
      <c r="E4032" s="55">
        <f>VLOOKUP(Table12[[#This Row],[Name]],M.Rd!$A:$T,MATCH(Table12[[#This Row],[L.eff]],M.Rd!$C$2:$S$2)+2,FALSE)</f>
        <v>23.6</v>
      </c>
      <c r="F4032" s="55">
        <f>VLOOKUP(Table12[[#This Row],[Name]],V.Rd!$A:$B,2,FALSE)</f>
        <v>192</v>
      </c>
      <c r="G4032" s="55">
        <f>VLOOKUP(Table12[[#This Row],[Name]],M.Rd!$A:$T,20,FALSE)</f>
        <v>279</v>
      </c>
    </row>
    <row r="4033" spans="1:7" x14ac:dyDescent="0.25">
      <c r="A4033" s="44" t="s">
        <v>653</v>
      </c>
      <c r="B4033" s="49">
        <v>14.7</v>
      </c>
      <c r="C4033" s="49">
        <v>2</v>
      </c>
      <c r="D4033" s="46">
        <v>569</v>
      </c>
      <c r="E4033" s="55">
        <f>VLOOKUP(Table12[[#This Row],[Name]],M.Rd!$A:$T,MATCH(Table12[[#This Row],[L.eff]],M.Rd!$C$2:$S$2)+2,FALSE)</f>
        <v>23.6</v>
      </c>
      <c r="F4033" s="55">
        <f>VLOOKUP(Table12[[#This Row],[Name]],V.Rd!$A:$B,2,FALSE)</f>
        <v>192</v>
      </c>
      <c r="G4033" s="55">
        <f>VLOOKUP(Table12[[#This Row],[Name]],M.Rd!$A:$T,20,FALSE)</f>
        <v>279</v>
      </c>
    </row>
    <row r="4034" spans="1:7" x14ac:dyDescent="0.25">
      <c r="A4034" s="44" t="s">
        <v>653</v>
      </c>
      <c r="B4034" s="49">
        <v>14.7</v>
      </c>
      <c r="C4034" s="49">
        <v>2.5</v>
      </c>
      <c r="D4034" s="46">
        <v>509</v>
      </c>
      <c r="E4034" s="55">
        <f>VLOOKUP(Table12[[#This Row],[Name]],M.Rd!$A:$T,MATCH(Table12[[#This Row],[L.eff]],M.Rd!$C$2:$S$2)+2,FALSE)</f>
        <v>23.6</v>
      </c>
      <c r="F4034" s="55">
        <f>VLOOKUP(Table12[[#This Row],[Name]],V.Rd!$A:$B,2,FALSE)</f>
        <v>192</v>
      </c>
      <c r="G4034" s="55">
        <f>VLOOKUP(Table12[[#This Row],[Name]],M.Rd!$A:$T,20,FALSE)</f>
        <v>279</v>
      </c>
    </row>
    <row r="4035" spans="1:7" x14ac:dyDescent="0.25">
      <c r="A4035" s="44" t="s">
        <v>653</v>
      </c>
      <c r="B4035" s="49">
        <v>14.7</v>
      </c>
      <c r="C4035" s="49">
        <v>3</v>
      </c>
      <c r="D4035" s="46">
        <v>434</v>
      </c>
      <c r="E4035" s="55">
        <f>VLOOKUP(Table12[[#This Row],[Name]],M.Rd!$A:$T,MATCH(Table12[[#This Row],[L.eff]],M.Rd!$C$2:$S$2)+2,FALSE)</f>
        <v>23.6</v>
      </c>
      <c r="F4035" s="55">
        <f>VLOOKUP(Table12[[#This Row],[Name]],V.Rd!$A:$B,2,FALSE)</f>
        <v>192</v>
      </c>
      <c r="G4035" s="55">
        <f>VLOOKUP(Table12[[#This Row],[Name]],M.Rd!$A:$T,20,FALSE)</f>
        <v>279</v>
      </c>
    </row>
    <row r="4036" spans="1:7" x14ac:dyDescent="0.25">
      <c r="A4036" s="44" t="s">
        <v>653</v>
      </c>
      <c r="B4036" s="49">
        <v>14.7</v>
      </c>
      <c r="C4036" s="49">
        <v>3.5</v>
      </c>
      <c r="D4036" s="46">
        <v>357</v>
      </c>
      <c r="E4036" s="55">
        <f>VLOOKUP(Table12[[#This Row],[Name]],M.Rd!$A:$T,MATCH(Table12[[#This Row],[L.eff]],M.Rd!$C$2:$S$2)+2,FALSE)</f>
        <v>23.6</v>
      </c>
      <c r="F4036" s="55">
        <f>VLOOKUP(Table12[[#This Row],[Name]],V.Rd!$A:$B,2,FALSE)</f>
        <v>192</v>
      </c>
      <c r="G4036" s="55">
        <f>VLOOKUP(Table12[[#This Row],[Name]],M.Rd!$A:$T,20,FALSE)</f>
        <v>279</v>
      </c>
    </row>
    <row r="4037" spans="1:7" x14ac:dyDescent="0.25">
      <c r="A4037" s="44" t="s">
        <v>653</v>
      </c>
      <c r="B4037" s="49">
        <v>14.7</v>
      </c>
      <c r="C4037" s="49">
        <v>4</v>
      </c>
      <c r="D4037" s="46">
        <v>292</v>
      </c>
      <c r="E4037" s="55">
        <f>VLOOKUP(Table12[[#This Row],[Name]],M.Rd!$A:$T,MATCH(Table12[[#This Row],[L.eff]],M.Rd!$C$2:$S$2)+2,FALSE)</f>
        <v>23.6</v>
      </c>
      <c r="F4037" s="55">
        <f>VLOOKUP(Table12[[#This Row],[Name]],V.Rd!$A:$B,2,FALSE)</f>
        <v>192</v>
      </c>
      <c r="G4037" s="55">
        <f>VLOOKUP(Table12[[#This Row],[Name]],M.Rd!$A:$T,20,FALSE)</f>
        <v>279</v>
      </c>
    </row>
    <row r="4038" spans="1:7" x14ac:dyDescent="0.25">
      <c r="A4038" s="44" t="s">
        <v>653</v>
      </c>
      <c r="B4038" s="49">
        <v>14.7</v>
      </c>
      <c r="C4038" s="49">
        <v>5</v>
      </c>
      <c r="D4038" s="46">
        <v>200</v>
      </c>
      <c r="E4038" s="55">
        <f>VLOOKUP(Table12[[#This Row],[Name]],M.Rd!$A:$T,MATCH(Table12[[#This Row],[L.eff]],M.Rd!$C$2:$S$2)+2,FALSE)</f>
        <v>23.6</v>
      </c>
      <c r="F4038" s="55">
        <f>VLOOKUP(Table12[[#This Row],[Name]],V.Rd!$A:$B,2,FALSE)</f>
        <v>192</v>
      </c>
      <c r="G4038" s="55">
        <f>VLOOKUP(Table12[[#This Row],[Name]],M.Rd!$A:$T,20,FALSE)</f>
        <v>279</v>
      </c>
    </row>
    <row r="4039" spans="1:7" x14ac:dyDescent="0.25">
      <c r="A4039" s="44" t="s">
        <v>653</v>
      </c>
      <c r="B4039" s="49">
        <v>14.7</v>
      </c>
      <c r="C4039" s="49">
        <v>6</v>
      </c>
      <c r="D4039" s="46">
        <v>143</v>
      </c>
      <c r="E4039" s="55">
        <f>VLOOKUP(Table12[[#This Row],[Name]],M.Rd!$A:$T,MATCH(Table12[[#This Row],[L.eff]],M.Rd!$C$2:$S$2)+2,FALSE)</f>
        <v>23.6</v>
      </c>
      <c r="F4039" s="55">
        <f>VLOOKUP(Table12[[#This Row],[Name]],V.Rd!$A:$B,2,FALSE)</f>
        <v>192</v>
      </c>
      <c r="G4039" s="55">
        <f>VLOOKUP(Table12[[#This Row],[Name]],M.Rd!$A:$T,20,FALSE)</f>
        <v>279</v>
      </c>
    </row>
    <row r="4040" spans="1:7" x14ac:dyDescent="0.25">
      <c r="A4040" s="44" t="s">
        <v>653</v>
      </c>
      <c r="B4040" s="49">
        <v>14.7</v>
      </c>
      <c r="C4040" s="49">
        <v>7</v>
      </c>
      <c r="D4040" s="46">
        <v>107</v>
      </c>
      <c r="E4040" s="55">
        <f>VLOOKUP(Table12[[#This Row],[Name]],M.Rd!$A:$T,MATCH(Table12[[#This Row],[L.eff]],M.Rd!$C$2:$S$2)+2,FALSE)</f>
        <v>23.6</v>
      </c>
      <c r="F4040" s="55">
        <f>VLOOKUP(Table12[[#This Row],[Name]],V.Rd!$A:$B,2,FALSE)</f>
        <v>192</v>
      </c>
      <c r="G4040" s="55">
        <f>VLOOKUP(Table12[[#This Row],[Name]],M.Rd!$A:$T,20,FALSE)</f>
        <v>279</v>
      </c>
    </row>
    <row r="4041" spans="1:7" x14ac:dyDescent="0.25">
      <c r="A4041" s="44" t="s">
        <v>653</v>
      </c>
      <c r="B4041" s="49">
        <v>14.7</v>
      </c>
      <c r="C4041" s="49">
        <v>8</v>
      </c>
      <c r="D4041" s="46">
        <v>83.4</v>
      </c>
      <c r="E4041" s="55">
        <f>VLOOKUP(Table12[[#This Row],[Name]],M.Rd!$A:$T,MATCH(Table12[[#This Row],[L.eff]],M.Rd!$C$2:$S$2)+2,FALSE)</f>
        <v>23.6</v>
      </c>
      <c r="F4041" s="55">
        <f>VLOOKUP(Table12[[#This Row],[Name]],V.Rd!$A:$B,2,FALSE)</f>
        <v>192</v>
      </c>
      <c r="G4041" s="55">
        <f>VLOOKUP(Table12[[#This Row],[Name]],M.Rd!$A:$T,20,FALSE)</f>
        <v>279</v>
      </c>
    </row>
    <row r="4042" spans="1:7" x14ac:dyDescent="0.25">
      <c r="A4042" s="44" t="s">
        <v>653</v>
      </c>
      <c r="B4042" s="49">
        <v>14.7</v>
      </c>
      <c r="C4042" s="49">
        <v>9</v>
      </c>
      <c r="D4042" s="46">
        <v>66.5</v>
      </c>
      <c r="E4042" s="55">
        <f>VLOOKUP(Table12[[#This Row],[Name]],M.Rd!$A:$T,MATCH(Table12[[#This Row],[L.eff]],M.Rd!$C$2:$S$2)+2,FALSE)</f>
        <v>23.6</v>
      </c>
      <c r="F4042" s="55">
        <f>VLOOKUP(Table12[[#This Row],[Name]],V.Rd!$A:$B,2,FALSE)</f>
        <v>192</v>
      </c>
      <c r="G4042" s="55">
        <f>VLOOKUP(Table12[[#This Row],[Name]],M.Rd!$A:$T,20,FALSE)</f>
        <v>279</v>
      </c>
    </row>
    <row r="4043" spans="1:7" x14ac:dyDescent="0.25">
      <c r="A4043" s="44" t="s">
        <v>653</v>
      </c>
      <c r="B4043" s="49">
        <v>14.7</v>
      </c>
      <c r="C4043" s="49">
        <v>10</v>
      </c>
      <c r="D4043" s="46">
        <v>54.3</v>
      </c>
      <c r="E4043" s="55">
        <f>VLOOKUP(Table12[[#This Row],[Name]],M.Rd!$A:$T,MATCH(Table12[[#This Row],[L.eff]],M.Rd!$C$2:$S$2)+2,FALSE)</f>
        <v>23.6</v>
      </c>
      <c r="F4043" s="55">
        <f>VLOOKUP(Table12[[#This Row],[Name]],V.Rd!$A:$B,2,FALSE)</f>
        <v>192</v>
      </c>
      <c r="G4043" s="55">
        <f>VLOOKUP(Table12[[#This Row],[Name]],M.Rd!$A:$T,20,FALSE)</f>
        <v>279</v>
      </c>
    </row>
    <row r="4044" spans="1:7" x14ac:dyDescent="0.25">
      <c r="A4044" s="44" t="s">
        <v>653</v>
      </c>
      <c r="B4044" s="49">
        <v>14.7</v>
      </c>
      <c r="C4044" s="49">
        <v>11</v>
      </c>
      <c r="D4044" s="46">
        <v>45.1</v>
      </c>
      <c r="E4044" s="55">
        <f>VLOOKUP(Table12[[#This Row],[Name]],M.Rd!$A:$T,MATCH(Table12[[#This Row],[L.eff]],M.Rd!$C$2:$S$2)+2,FALSE)</f>
        <v>23.6</v>
      </c>
      <c r="F4044" s="55">
        <f>VLOOKUP(Table12[[#This Row],[Name]],V.Rd!$A:$B,2,FALSE)</f>
        <v>192</v>
      </c>
      <c r="G4044" s="55">
        <f>VLOOKUP(Table12[[#This Row],[Name]],M.Rd!$A:$T,20,FALSE)</f>
        <v>279</v>
      </c>
    </row>
    <row r="4045" spans="1:7" x14ac:dyDescent="0.25">
      <c r="A4045" s="44" t="s">
        <v>653</v>
      </c>
      <c r="B4045" s="49">
        <v>14.7</v>
      </c>
      <c r="C4045" s="49">
        <v>12</v>
      </c>
      <c r="D4045" s="46">
        <v>38.1</v>
      </c>
      <c r="E4045" s="55">
        <f>VLOOKUP(Table12[[#This Row],[Name]],M.Rd!$A:$T,MATCH(Table12[[#This Row],[L.eff]],M.Rd!$C$2:$S$2)+2,FALSE)</f>
        <v>23.6</v>
      </c>
      <c r="F4045" s="55">
        <f>VLOOKUP(Table12[[#This Row],[Name]],V.Rd!$A:$B,2,FALSE)</f>
        <v>192</v>
      </c>
      <c r="G4045" s="55">
        <f>VLOOKUP(Table12[[#This Row],[Name]],M.Rd!$A:$T,20,FALSE)</f>
        <v>279</v>
      </c>
    </row>
    <row r="4046" spans="1:7" x14ac:dyDescent="0.25">
      <c r="A4046" s="44" t="s">
        <v>653</v>
      </c>
      <c r="B4046" s="49">
        <v>14.7</v>
      </c>
      <c r="C4046" s="49">
        <v>13</v>
      </c>
      <c r="D4046" s="46">
        <v>32.6</v>
      </c>
      <c r="E4046" s="55">
        <f>VLOOKUP(Table12[[#This Row],[Name]],M.Rd!$A:$T,MATCH(Table12[[#This Row],[L.eff]],M.Rd!$C$2:$S$2)+2,FALSE)</f>
        <v>23.6</v>
      </c>
      <c r="F4046" s="55">
        <f>VLOOKUP(Table12[[#This Row],[Name]],V.Rd!$A:$B,2,FALSE)</f>
        <v>192</v>
      </c>
      <c r="G4046" s="55">
        <f>VLOOKUP(Table12[[#This Row],[Name]],M.Rd!$A:$T,20,FALSE)</f>
        <v>279</v>
      </c>
    </row>
    <row r="4047" spans="1:7" x14ac:dyDescent="0.25">
      <c r="A4047" s="44" t="s">
        <v>653</v>
      </c>
      <c r="B4047" s="49">
        <v>14.7</v>
      </c>
      <c r="C4047" s="49">
        <v>14</v>
      </c>
      <c r="D4047" s="46">
        <v>28.2</v>
      </c>
      <c r="E4047" s="55">
        <f>VLOOKUP(Table12[[#This Row],[Name]],M.Rd!$A:$T,MATCH(Table12[[#This Row],[L.eff]],M.Rd!$C$2:$S$2)+2,FALSE)</f>
        <v>23.6</v>
      </c>
      <c r="F4047" s="55">
        <f>VLOOKUP(Table12[[#This Row],[Name]],V.Rd!$A:$B,2,FALSE)</f>
        <v>192</v>
      </c>
      <c r="G4047" s="55">
        <f>VLOOKUP(Table12[[#This Row],[Name]],M.Rd!$A:$T,20,FALSE)</f>
        <v>279</v>
      </c>
    </row>
    <row r="4048" spans="1:7" x14ac:dyDescent="0.25">
      <c r="A4048" s="43" t="s">
        <v>654</v>
      </c>
      <c r="B4048" s="48">
        <v>18.2</v>
      </c>
      <c r="C4048" s="48">
        <v>1</v>
      </c>
      <c r="D4048" s="45">
        <v>796</v>
      </c>
      <c r="E4048" s="55">
        <f>VLOOKUP(Table12[[#This Row],[Name]],M.Rd!$A:$T,MATCH(Table12[[#This Row],[L.eff]],M.Rd!$C$2:$S$2)+2,FALSE)</f>
        <v>28.7</v>
      </c>
      <c r="F4048" s="55">
        <f>VLOOKUP(Table12[[#This Row],[Name]],V.Rd!$A:$B,2,FALSE)</f>
        <v>238</v>
      </c>
      <c r="G4048" s="55">
        <f>VLOOKUP(Table12[[#This Row],[Name]],M.Rd!$A:$T,20,FALSE)</f>
        <v>336</v>
      </c>
    </row>
    <row r="4049" spans="1:7" x14ac:dyDescent="0.25">
      <c r="A4049" s="44" t="s">
        <v>654</v>
      </c>
      <c r="B4049" s="49">
        <v>18.2</v>
      </c>
      <c r="C4049" s="49">
        <v>1.5</v>
      </c>
      <c r="D4049" s="46">
        <v>757</v>
      </c>
      <c r="E4049" s="55">
        <f>VLOOKUP(Table12[[#This Row],[Name]],M.Rd!$A:$T,MATCH(Table12[[#This Row],[L.eff]],M.Rd!$C$2:$S$2)+2,FALSE)</f>
        <v>28.7</v>
      </c>
      <c r="F4049" s="55">
        <f>VLOOKUP(Table12[[#This Row],[Name]],V.Rd!$A:$B,2,FALSE)</f>
        <v>238</v>
      </c>
      <c r="G4049" s="55">
        <f>VLOOKUP(Table12[[#This Row],[Name]],M.Rd!$A:$T,20,FALSE)</f>
        <v>336</v>
      </c>
    </row>
    <row r="4050" spans="1:7" x14ac:dyDescent="0.25">
      <c r="A4050" s="44" t="s">
        <v>654</v>
      </c>
      <c r="B4050" s="49">
        <v>18.2</v>
      </c>
      <c r="C4050" s="49">
        <v>2</v>
      </c>
      <c r="D4050" s="46">
        <v>702</v>
      </c>
      <c r="E4050" s="55">
        <f>VLOOKUP(Table12[[#This Row],[Name]],M.Rd!$A:$T,MATCH(Table12[[#This Row],[L.eff]],M.Rd!$C$2:$S$2)+2,FALSE)</f>
        <v>28.7</v>
      </c>
      <c r="F4050" s="55">
        <f>VLOOKUP(Table12[[#This Row],[Name]],V.Rd!$A:$B,2,FALSE)</f>
        <v>238</v>
      </c>
      <c r="G4050" s="55">
        <f>VLOOKUP(Table12[[#This Row],[Name]],M.Rd!$A:$T,20,FALSE)</f>
        <v>336</v>
      </c>
    </row>
    <row r="4051" spans="1:7" x14ac:dyDescent="0.25">
      <c r="A4051" s="44" t="s">
        <v>654</v>
      </c>
      <c r="B4051" s="49">
        <v>18.2</v>
      </c>
      <c r="C4051" s="49">
        <v>2.5</v>
      </c>
      <c r="D4051" s="46">
        <v>625</v>
      </c>
      <c r="E4051" s="55">
        <f>VLOOKUP(Table12[[#This Row],[Name]],M.Rd!$A:$T,MATCH(Table12[[#This Row],[L.eff]],M.Rd!$C$2:$S$2)+2,FALSE)</f>
        <v>28.7</v>
      </c>
      <c r="F4051" s="55">
        <f>VLOOKUP(Table12[[#This Row],[Name]],V.Rd!$A:$B,2,FALSE)</f>
        <v>238</v>
      </c>
      <c r="G4051" s="55">
        <f>VLOOKUP(Table12[[#This Row],[Name]],M.Rd!$A:$T,20,FALSE)</f>
        <v>336</v>
      </c>
    </row>
    <row r="4052" spans="1:7" x14ac:dyDescent="0.25">
      <c r="A4052" s="44" t="s">
        <v>654</v>
      </c>
      <c r="B4052" s="49">
        <v>18.2</v>
      </c>
      <c r="C4052" s="49">
        <v>3</v>
      </c>
      <c r="D4052" s="46">
        <v>529</v>
      </c>
      <c r="E4052" s="55">
        <f>VLOOKUP(Table12[[#This Row],[Name]],M.Rd!$A:$T,MATCH(Table12[[#This Row],[L.eff]],M.Rd!$C$2:$S$2)+2,FALSE)</f>
        <v>28.7</v>
      </c>
      <c r="F4052" s="55">
        <f>VLOOKUP(Table12[[#This Row],[Name]],V.Rd!$A:$B,2,FALSE)</f>
        <v>238</v>
      </c>
      <c r="G4052" s="55">
        <f>VLOOKUP(Table12[[#This Row],[Name]],M.Rd!$A:$T,20,FALSE)</f>
        <v>336</v>
      </c>
    </row>
    <row r="4053" spans="1:7" x14ac:dyDescent="0.25">
      <c r="A4053" s="44" t="s">
        <v>654</v>
      </c>
      <c r="B4053" s="49">
        <v>18.2</v>
      </c>
      <c r="C4053" s="49">
        <v>3.5</v>
      </c>
      <c r="D4053" s="46">
        <v>434</v>
      </c>
      <c r="E4053" s="55">
        <f>VLOOKUP(Table12[[#This Row],[Name]],M.Rd!$A:$T,MATCH(Table12[[#This Row],[L.eff]],M.Rd!$C$2:$S$2)+2,FALSE)</f>
        <v>28.7</v>
      </c>
      <c r="F4053" s="55">
        <f>VLOOKUP(Table12[[#This Row],[Name]],V.Rd!$A:$B,2,FALSE)</f>
        <v>238</v>
      </c>
      <c r="G4053" s="55">
        <f>VLOOKUP(Table12[[#This Row],[Name]],M.Rd!$A:$T,20,FALSE)</f>
        <v>336</v>
      </c>
    </row>
    <row r="4054" spans="1:7" x14ac:dyDescent="0.25">
      <c r="A4054" s="44" t="s">
        <v>654</v>
      </c>
      <c r="B4054" s="49">
        <v>18.2</v>
      </c>
      <c r="C4054" s="49">
        <v>4</v>
      </c>
      <c r="D4054" s="46">
        <v>353</v>
      </c>
      <c r="E4054" s="55">
        <f>VLOOKUP(Table12[[#This Row],[Name]],M.Rd!$A:$T,MATCH(Table12[[#This Row],[L.eff]],M.Rd!$C$2:$S$2)+2,FALSE)</f>
        <v>28.7</v>
      </c>
      <c r="F4054" s="55">
        <f>VLOOKUP(Table12[[#This Row],[Name]],V.Rd!$A:$B,2,FALSE)</f>
        <v>238</v>
      </c>
      <c r="G4054" s="55">
        <f>VLOOKUP(Table12[[#This Row],[Name]],M.Rd!$A:$T,20,FALSE)</f>
        <v>336</v>
      </c>
    </row>
    <row r="4055" spans="1:7" x14ac:dyDescent="0.25">
      <c r="A4055" s="44" t="s">
        <v>654</v>
      </c>
      <c r="B4055" s="49">
        <v>18.2</v>
      </c>
      <c r="C4055" s="49">
        <v>5</v>
      </c>
      <c r="D4055" s="46">
        <v>241</v>
      </c>
      <c r="E4055" s="55">
        <f>VLOOKUP(Table12[[#This Row],[Name]],M.Rd!$A:$T,MATCH(Table12[[#This Row],[L.eff]],M.Rd!$C$2:$S$2)+2,FALSE)</f>
        <v>28.7</v>
      </c>
      <c r="F4055" s="55">
        <f>VLOOKUP(Table12[[#This Row],[Name]],V.Rd!$A:$B,2,FALSE)</f>
        <v>238</v>
      </c>
      <c r="G4055" s="55">
        <f>VLOOKUP(Table12[[#This Row],[Name]],M.Rd!$A:$T,20,FALSE)</f>
        <v>336</v>
      </c>
    </row>
    <row r="4056" spans="1:7" x14ac:dyDescent="0.25">
      <c r="A4056" s="44" t="s">
        <v>654</v>
      </c>
      <c r="B4056" s="49">
        <v>18.2</v>
      </c>
      <c r="C4056" s="49">
        <v>6</v>
      </c>
      <c r="D4056" s="46">
        <v>173</v>
      </c>
      <c r="E4056" s="55">
        <f>VLOOKUP(Table12[[#This Row],[Name]],M.Rd!$A:$T,MATCH(Table12[[#This Row],[L.eff]],M.Rd!$C$2:$S$2)+2,FALSE)</f>
        <v>28.7</v>
      </c>
      <c r="F4056" s="55">
        <f>VLOOKUP(Table12[[#This Row],[Name]],V.Rd!$A:$B,2,FALSE)</f>
        <v>238</v>
      </c>
      <c r="G4056" s="55">
        <f>VLOOKUP(Table12[[#This Row],[Name]],M.Rd!$A:$T,20,FALSE)</f>
        <v>336</v>
      </c>
    </row>
    <row r="4057" spans="1:7" x14ac:dyDescent="0.25">
      <c r="A4057" s="44" t="s">
        <v>654</v>
      </c>
      <c r="B4057" s="49">
        <v>18.2</v>
      </c>
      <c r="C4057" s="49">
        <v>7</v>
      </c>
      <c r="D4057" s="46">
        <v>129</v>
      </c>
      <c r="E4057" s="55">
        <f>VLOOKUP(Table12[[#This Row],[Name]],M.Rd!$A:$T,MATCH(Table12[[#This Row],[L.eff]],M.Rd!$C$2:$S$2)+2,FALSE)</f>
        <v>28.7</v>
      </c>
      <c r="F4057" s="55">
        <f>VLOOKUP(Table12[[#This Row],[Name]],V.Rd!$A:$B,2,FALSE)</f>
        <v>238</v>
      </c>
      <c r="G4057" s="55">
        <f>VLOOKUP(Table12[[#This Row],[Name]],M.Rd!$A:$T,20,FALSE)</f>
        <v>336</v>
      </c>
    </row>
    <row r="4058" spans="1:7" x14ac:dyDescent="0.25">
      <c r="A4058" s="44" t="s">
        <v>654</v>
      </c>
      <c r="B4058" s="49">
        <v>18.2</v>
      </c>
      <c r="C4058" s="49">
        <v>8</v>
      </c>
      <c r="D4058" s="46">
        <v>100</v>
      </c>
      <c r="E4058" s="55">
        <f>VLOOKUP(Table12[[#This Row],[Name]],M.Rd!$A:$T,MATCH(Table12[[#This Row],[L.eff]],M.Rd!$C$2:$S$2)+2,FALSE)</f>
        <v>28.7</v>
      </c>
      <c r="F4058" s="55">
        <f>VLOOKUP(Table12[[#This Row],[Name]],V.Rd!$A:$B,2,FALSE)</f>
        <v>238</v>
      </c>
      <c r="G4058" s="55">
        <f>VLOOKUP(Table12[[#This Row],[Name]],M.Rd!$A:$T,20,FALSE)</f>
        <v>336</v>
      </c>
    </row>
    <row r="4059" spans="1:7" x14ac:dyDescent="0.25">
      <c r="A4059" s="44" t="s">
        <v>654</v>
      </c>
      <c r="B4059" s="49">
        <v>18.2</v>
      </c>
      <c r="C4059" s="49">
        <v>9</v>
      </c>
      <c r="D4059" s="46">
        <v>80.099999999999994</v>
      </c>
      <c r="E4059" s="55">
        <f>VLOOKUP(Table12[[#This Row],[Name]],M.Rd!$A:$T,MATCH(Table12[[#This Row],[L.eff]],M.Rd!$C$2:$S$2)+2,FALSE)</f>
        <v>28.7</v>
      </c>
      <c r="F4059" s="55">
        <f>VLOOKUP(Table12[[#This Row],[Name]],V.Rd!$A:$B,2,FALSE)</f>
        <v>238</v>
      </c>
      <c r="G4059" s="55">
        <f>VLOOKUP(Table12[[#This Row],[Name]],M.Rd!$A:$T,20,FALSE)</f>
        <v>336</v>
      </c>
    </row>
    <row r="4060" spans="1:7" x14ac:dyDescent="0.25">
      <c r="A4060" s="44" t="s">
        <v>654</v>
      </c>
      <c r="B4060" s="49">
        <v>18.2</v>
      </c>
      <c r="C4060" s="49">
        <v>10</v>
      </c>
      <c r="D4060" s="46">
        <v>65.3</v>
      </c>
      <c r="E4060" s="55">
        <f>VLOOKUP(Table12[[#This Row],[Name]],M.Rd!$A:$T,MATCH(Table12[[#This Row],[L.eff]],M.Rd!$C$2:$S$2)+2,FALSE)</f>
        <v>28.7</v>
      </c>
      <c r="F4060" s="55">
        <f>VLOOKUP(Table12[[#This Row],[Name]],V.Rd!$A:$B,2,FALSE)</f>
        <v>238</v>
      </c>
      <c r="G4060" s="55">
        <f>VLOOKUP(Table12[[#This Row],[Name]],M.Rd!$A:$T,20,FALSE)</f>
        <v>336</v>
      </c>
    </row>
    <row r="4061" spans="1:7" x14ac:dyDescent="0.25">
      <c r="A4061" s="44" t="s">
        <v>654</v>
      </c>
      <c r="B4061" s="49">
        <v>18.2</v>
      </c>
      <c r="C4061" s="49">
        <v>11</v>
      </c>
      <c r="D4061" s="46">
        <v>54.3</v>
      </c>
      <c r="E4061" s="55">
        <f>VLOOKUP(Table12[[#This Row],[Name]],M.Rd!$A:$T,MATCH(Table12[[#This Row],[L.eff]],M.Rd!$C$2:$S$2)+2,FALSE)</f>
        <v>28.7</v>
      </c>
      <c r="F4061" s="55">
        <f>VLOOKUP(Table12[[#This Row],[Name]],V.Rd!$A:$B,2,FALSE)</f>
        <v>238</v>
      </c>
      <c r="G4061" s="55">
        <f>VLOOKUP(Table12[[#This Row],[Name]],M.Rd!$A:$T,20,FALSE)</f>
        <v>336</v>
      </c>
    </row>
    <row r="4062" spans="1:7" x14ac:dyDescent="0.25">
      <c r="A4062" s="44" t="s">
        <v>654</v>
      </c>
      <c r="B4062" s="49">
        <v>18.2</v>
      </c>
      <c r="C4062" s="49">
        <v>12</v>
      </c>
      <c r="D4062" s="46">
        <v>45.9</v>
      </c>
      <c r="E4062" s="55">
        <f>VLOOKUP(Table12[[#This Row],[Name]],M.Rd!$A:$T,MATCH(Table12[[#This Row],[L.eff]],M.Rd!$C$2:$S$2)+2,FALSE)</f>
        <v>28.7</v>
      </c>
      <c r="F4062" s="55">
        <f>VLOOKUP(Table12[[#This Row],[Name]],V.Rd!$A:$B,2,FALSE)</f>
        <v>238</v>
      </c>
      <c r="G4062" s="55">
        <f>VLOOKUP(Table12[[#This Row],[Name]],M.Rd!$A:$T,20,FALSE)</f>
        <v>336</v>
      </c>
    </row>
    <row r="4063" spans="1:7" x14ac:dyDescent="0.25">
      <c r="A4063" s="44" t="s">
        <v>654</v>
      </c>
      <c r="B4063" s="49">
        <v>18.2</v>
      </c>
      <c r="C4063" s="49">
        <v>13</v>
      </c>
      <c r="D4063" s="46">
        <v>39.200000000000003</v>
      </c>
      <c r="E4063" s="55">
        <f>VLOOKUP(Table12[[#This Row],[Name]],M.Rd!$A:$T,MATCH(Table12[[#This Row],[L.eff]],M.Rd!$C$2:$S$2)+2,FALSE)</f>
        <v>28.7</v>
      </c>
      <c r="F4063" s="55">
        <f>VLOOKUP(Table12[[#This Row],[Name]],V.Rd!$A:$B,2,FALSE)</f>
        <v>238</v>
      </c>
      <c r="G4063" s="55">
        <f>VLOOKUP(Table12[[#This Row],[Name]],M.Rd!$A:$T,20,FALSE)</f>
        <v>336</v>
      </c>
    </row>
    <row r="4064" spans="1:7" x14ac:dyDescent="0.25">
      <c r="A4064" s="44" t="s">
        <v>654</v>
      </c>
      <c r="B4064" s="49">
        <v>18.2</v>
      </c>
      <c r="C4064" s="49">
        <v>14</v>
      </c>
      <c r="D4064" s="46">
        <v>33.9</v>
      </c>
      <c r="E4064" s="55">
        <f>VLOOKUP(Table12[[#This Row],[Name]],M.Rd!$A:$T,MATCH(Table12[[#This Row],[L.eff]],M.Rd!$C$2:$S$2)+2,FALSE)</f>
        <v>28.7</v>
      </c>
      <c r="F4064" s="55">
        <f>VLOOKUP(Table12[[#This Row],[Name]],V.Rd!$A:$B,2,FALSE)</f>
        <v>238</v>
      </c>
      <c r="G4064" s="55">
        <f>VLOOKUP(Table12[[#This Row],[Name]],M.Rd!$A:$T,20,FALSE)</f>
        <v>336</v>
      </c>
    </row>
    <row r="4065" spans="1:7" x14ac:dyDescent="0.25">
      <c r="A4065" s="43" t="s">
        <v>655</v>
      </c>
      <c r="B4065" s="48">
        <v>22.6</v>
      </c>
      <c r="C4065" s="48">
        <v>1</v>
      </c>
      <c r="D4065" s="45">
        <v>987</v>
      </c>
      <c r="E4065" s="55">
        <f>VLOOKUP(Table12[[#This Row],[Name]],M.Rd!$A:$T,MATCH(Table12[[#This Row],[L.eff]],M.Rd!$C$2:$S$2)+2,FALSE)</f>
        <v>34.9</v>
      </c>
      <c r="F4065" s="55">
        <f>VLOOKUP(Table12[[#This Row],[Name]],V.Rd!$A:$B,2,FALSE)</f>
        <v>295</v>
      </c>
      <c r="G4065" s="55">
        <f>VLOOKUP(Table12[[#This Row],[Name]],M.Rd!$A:$T,20,FALSE)</f>
        <v>400</v>
      </c>
    </row>
    <row r="4066" spans="1:7" x14ac:dyDescent="0.25">
      <c r="A4066" s="44" t="s">
        <v>655</v>
      </c>
      <c r="B4066" s="49">
        <v>22.6</v>
      </c>
      <c r="C4066" s="49">
        <v>1.5</v>
      </c>
      <c r="D4066" s="46">
        <v>936</v>
      </c>
      <c r="E4066" s="55">
        <f>VLOOKUP(Table12[[#This Row],[Name]],M.Rd!$A:$T,MATCH(Table12[[#This Row],[L.eff]],M.Rd!$C$2:$S$2)+2,FALSE)</f>
        <v>34.9</v>
      </c>
      <c r="F4066" s="55">
        <f>VLOOKUP(Table12[[#This Row],[Name]],V.Rd!$A:$B,2,FALSE)</f>
        <v>295</v>
      </c>
      <c r="G4066" s="55">
        <f>VLOOKUP(Table12[[#This Row],[Name]],M.Rd!$A:$T,20,FALSE)</f>
        <v>400</v>
      </c>
    </row>
    <row r="4067" spans="1:7" x14ac:dyDescent="0.25">
      <c r="A4067" s="44" t="s">
        <v>655</v>
      </c>
      <c r="B4067" s="49">
        <v>22.6</v>
      </c>
      <c r="C4067" s="49">
        <v>2</v>
      </c>
      <c r="D4067" s="46">
        <v>866</v>
      </c>
      <c r="E4067" s="55">
        <f>VLOOKUP(Table12[[#This Row],[Name]],M.Rd!$A:$T,MATCH(Table12[[#This Row],[L.eff]],M.Rd!$C$2:$S$2)+2,FALSE)</f>
        <v>34.9</v>
      </c>
      <c r="F4067" s="55">
        <f>VLOOKUP(Table12[[#This Row],[Name]],V.Rd!$A:$B,2,FALSE)</f>
        <v>295</v>
      </c>
      <c r="G4067" s="55">
        <f>VLOOKUP(Table12[[#This Row],[Name]],M.Rd!$A:$T,20,FALSE)</f>
        <v>400</v>
      </c>
    </row>
    <row r="4068" spans="1:7" x14ac:dyDescent="0.25">
      <c r="A4068" s="44" t="s">
        <v>655</v>
      </c>
      <c r="B4068" s="49">
        <v>22.6</v>
      </c>
      <c r="C4068" s="49">
        <v>2.5</v>
      </c>
      <c r="D4068" s="46">
        <v>765</v>
      </c>
      <c r="E4068" s="55">
        <f>VLOOKUP(Table12[[#This Row],[Name]],M.Rd!$A:$T,MATCH(Table12[[#This Row],[L.eff]],M.Rd!$C$2:$S$2)+2,FALSE)</f>
        <v>34.9</v>
      </c>
      <c r="F4068" s="55">
        <f>VLOOKUP(Table12[[#This Row],[Name]],V.Rd!$A:$B,2,FALSE)</f>
        <v>295</v>
      </c>
      <c r="G4068" s="55">
        <f>VLOOKUP(Table12[[#This Row],[Name]],M.Rd!$A:$T,20,FALSE)</f>
        <v>400</v>
      </c>
    </row>
    <row r="4069" spans="1:7" x14ac:dyDescent="0.25">
      <c r="A4069" s="44" t="s">
        <v>655</v>
      </c>
      <c r="B4069" s="49">
        <v>22.6</v>
      </c>
      <c r="C4069" s="49">
        <v>3</v>
      </c>
      <c r="D4069" s="46">
        <v>643</v>
      </c>
      <c r="E4069" s="55">
        <f>VLOOKUP(Table12[[#This Row],[Name]],M.Rd!$A:$T,MATCH(Table12[[#This Row],[L.eff]],M.Rd!$C$2:$S$2)+2,FALSE)</f>
        <v>34.9</v>
      </c>
      <c r="F4069" s="55">
        <f>VLOOKUP(Table12[[#This Row],[Name]],V.Rd!$A:$B,2,FALSE)</f>
        <v>295</v>
      </c>
      <c r="G4069" s="55">
        <f>VLOOKUP(Table12[[#This Row],[Name]],M.Rd!$A:$T,20,FALSE)</f>
        <v>400</v>
      </c>
    </row>
    <row r="4070" spans="1:7" x14ac:dyDescent="0.25">
      <c r="A4070" s="44" t="s">
        <v>655</v>
      </c>
      <c r="B4070" s="49">
        <v>22.6</v>
      </c>
      <c r="C4070" s="49">
        <v>3.5</v>
      </c>
      <c r="D4070" s="46">
        <v>524</v>
      </c>
      <c r="E4070" s="55">
        <f>VLOOKUP(Table12[[#This Row],[Name]],M.Rd!$A:$T,MATCH(Table12[[#This Row],[L.eff]],M.Rd!$C$2:$S$2)+2,FALSE)</f>
        <v>34.9</v>
      </c>
      <c r="F4070" s="55">
        <f>VLOOKUP(Table12[[#This Row],[Name]],V.Rd!$A:$B,2,FALSE)</f>
        <v>295</v>
      </c>
      <c r="G4070" s="55">
        <f>VLOOKUP(Table12[[#This Row],[Name]],M.Rd!$A:$T,20,FALSE)</f>
        <v>400</v>
      </c>
    </row>
    <row r="4071" spans="1:7" x14ac:dyDescent="0.25">
      <c r="A4071" s="44" t="s">
        <v>655</v>
      </c>
      <c r="B4071" s="49">
        <v>22.6</v>
      </c>
      <c r="C4071" s="49">
        <v>4</v>
      </c>
      <c r="D4071" s="46">
        <v>425</v>
      </c>
      <c r="E4071" s="55">
        <f>VLOOKUP(Table12[[#This Row],[Name]],M.Rd!$A:$T,MATCH(Table12[[#This Row],[L.eff]],M.Rd!$C$2:$S$2)+2,FALSE)</f>
        <v>34.9</v>
      </c>
      <c r="F4071" s="55">
        <f>VLOOKUP(Table12[[#This Row],[Name]],V.Rd!$A:$B,2,FALSE)</f>
        <v>295</v>
      </c>
      <c r="G4071" s="55">
        <f>VLOOKUP(Table12[[#This Row],[Name]],M.Rd!$A:$T,20,FALSE)</f>
        <v>400</v>
      </c>
    </row>
    <row r="4072" spans="1:7" x14ac:dyDescent="0.25">
      <c r="A4072" s="44" t="s">
        <v>655</v>
      </c>
      <c r="B4072" s="49">
        <v>22.6</v>
      </c>
      <c r="C4072" s="49">
        <v>5</v>
      </c>
      <c r="D4072" s="46">
        <v>289</v>
      </c>
      <c r="E4072" s="55">
        <f>VLOOKUP(Table12[[#This Row],[Name]],M.Rd!$A:$T,MATCH(Table12[[#This Row],[L.eff]],M.Rd!$C$2:$S$2)+2,FALSE)</f>
        <v>34.9</v>
      </c>
      <c r="F4072" s="55">
        <f>VLOOKUP(Table12[[#This Row],[Name]],V.Rd!$A:$B,2,FALSE)</f>
        <v>295</v>
      </c>
      <c r="G4072" s="55">
        <f>VLOOKUP(Table12[[#This Row],[Name]],M.Rd!$A:$T,20,FALSE)</f>
        <v>400</v>
      </c>
    </row>
    <row r="4073" spans="1:7" x14ac:dyDescent="0.25">
      <c r="A4073" s="44" t="s">
        <v>655</v>
      </c>
      <c r="B4073" s="49">
        <v>22.6</v>
      </c>
      <c r="C4073" s="49">
        <v>6</v>
      </c>
      <c r="D4073" s="46">
        <v>207</v>
      </c>
      <c r="E4073" s="55">
        <f>VLOOKUP(Table12[[#This Row],[Name]],M.Rd!$A:$T,MATCH(Table12[[#This Row],[L.eff]],M.Rd!$C$2:$S$2)+2,FALSE)</f>
        <v>34.9</v>
      </c>
      <c r="F4073" s="55">
        <f>VLOOKUP(Table12[[#This Row],[Name]],V.Rd!$A:$B,2,FALSE)</f>
        <v>295</v>
      </c>
      <c r="G4073" s="55">
        <f>VLOOKUP(Table12[[#This Row],[Name]],M.Rd!$A:$T,20,FALSE)</f>
        <v>400</v>
      </c>
    </row>
    <row r="4074" spans="1:7" x14ac:dyDescent="0.25">
      <c r="A4074" s="44" t="s">
        <v>655</v>
      </c>
      <c r="B4074" s="49">
        <v>22.6</v>
      </c>
      <c r="C4074" s="49">
        <v>7</v>
      </c>
      <c r="D4074" s="46">
        <v>155</v>
      </c>
      <c r="E4074" s="55">
        <f>VLOOKUP(Table12[[#This Row],[Name]],M.Rd!$A:$T,MATCH(Table12[[#This Row],[L.eff]],M.Rd!$C$2:$S$2)+2,FALSE)</f>
        <v>34.9</v>
      </c>
      <c r="F4074" s="55">
        <f>VLOOKUP(Table12[[#This Row],[Name]],V.Rd!$A:$B,2,FALSE)</f>
        <v>295</v>
      </c>
      <c r="G4074" s="55">
        <f>VLOOKUP(Table12[[#This Row],[Name]],M.Rd!$A:$T,20,FALSE)</f>
        <v>400</v>
      </c>
    </row>
    <row r="4075" spans="1:7" x14ac:dyDescent="0.25">
      <c r="A4075" s="44" t="s">
        <v>655</v>
      </c>
      <c r="B4075" s="49">
        <v>22.6</v>
      </c>
      <c r="C4075" s="49">
        <v>8</v>
      </c>
      <c r="D4075" s="46">
        <v>120</v>
      </c>
      <c r="E4075" s="55">
        <f>VLOOKUP(Table12[[#This Row],[Name]],M.Rd!$A:$T,MATCH(Table12[[#This Row],[L.eff]],M.Rd!$C$2:$S$2)+2,FALSE)</f>
        <v>34.9</v>
      </c>
      <c r="F4075" s="55">
        <f>VLOOKUP(Table12[[#This Row],[Name]],V.Rd!$A:$B,2,FALSE)</f>
        <v>295</v>
      </c>
      <c r="G4075" s="55">
        <f>VLOOKUP(Table12[[#This Row],[Name]],M.Rd!$A:$T,20,FALSE)</f>
        <v>400</v>
      </c>
    </row>
    <row r="4076" spans="1:7" x14ac:dyDescent="0.25">
      <c r="A4076" s="44" t="s">
        <v>655</v>
      </c>
      <c r="B4076" s="49">
        <v>22.6</v>
      </c>
      <c r="C4076" s="49">
        <v>9</v>
      </c>
      <c r="D4076" s="46">
        <v>95.9</v>
      </c>
      <c r="E4076" s="55">
        <f>VLOOKUP(Table12[[#This Row],[Name]],M.Rd!$A:$T,MATCH(Table12[[#This Row],[L.eff]],M.Rd!$C$2:$S$2)+2,FALSE)</f>
        <v>34.9</v>
      </c>
      <c r="F4076" s="55">
        <f>VLOOKUP(Table12[[#This Row],[Name]],V.Rd!$A:$B,2,FALSE)</f>
        <v>295</v>
      </c>
      <c r="G4076" s="55">
        <f>VLOOKUP(Table12[[#This Row],[Name]],M.Rd!$A:$T,20,FALSE)</f>
        <v>400</v>
      </c>
    </row>
    <row r="4077" spans="1:7" x14ac:dyDescent="0.25">
      <c r="A4077" s="44" t="s">
        <v>655</v>
      </c>
      <c r="B4077" s="49">
        <v>22.6</v>
      </c>
      <c r="C4077" s="49">
        <v>10</v>
      </c>
      <c r="D4077" s="46">
        <v>78.2</v>
      </c>
      <c r="E4077" s="55">
        <f>VLOOKUP(Table12[[#This Row],[Name]],M.Rd!$A:$T,MATCH(Table12[[#This Row],[L.eff]],M.Rd!$C$2:$S$2)+2,FALSE)</f>
        <v>34.9</v>
      </c>
      <c r="F4077" s="55">
        <f>VLOOKUP(Table12[[#This Row],[Name]],V.Rd!$A:$B,2,FALSE)</f>
        <v>295</v>
      </c>
      <c r="G4077" s="55">
        <f>VLOOKUP(Table12[[#This Row],[Name]],M.Rd!$A:$T,20,FALSE)</f>
        <v>400</v>
      </c>
    </row>
    <row r="4078" spans="1:7" x14ac:dyDescent="0.25">
      <c r="A4078" s="44" t="s">
        <v>655</v>
      </c>
      <c r="B4078" s="49">
        <v>22.6</v>
      </c>
      <c r="C4078" s="49">
        <v>11</v>
      </c>
      <c r="D4078" s="46">
        <v>65</v>
      </c>
      <c r="E4078" s="55">
        <f>VLOOKUP(Table12[[#This Row],[Name]],M.Rd!$A:$T,MATCH(Table12[[#This Row],[L.eff]],M.Rd!$C$2:$S$2)+2,FALSE)</f>
        <v>34.9</v>
      </c>
      <c r="F4078" s="55">
        <f>VLOOKUP(Table12[[#This Row],[Name]],V.Rd!$A:$B,2,FALSE)</f>
        <v>295</v>
      </c>
      <c r="G4078" s="55">
        <f>VLOOKUP(Table12[[#This Row],[Name]],M.Rd!$A:$T,20,FALSE)</f>
        <v>400</v>
      </c>
    </row>
    <row r="4079" spans="1:7" x14ac:dyDescent="0.25">
      <c r="A4079" s="44" t="s">
        <v>655</v>
      </c>
      <c r="B4079" s="49">
        <v>22.6</v>
      </c>
      <c r="C4079" s="49">
        <v>12</v>
      </c>
      <c r="D4079" s="46">
        <v>54.9</v>
      </c>
      <c r="E4079" s="55">
        <f>VLOOKUP(Table12[[#This Row],[Name]],M.Rd!$A:$T,MATCH(Table12[[#This Row],[L.eff]],M.Rd!$C$2:$S$2)+2,FALSE)</f>
        <v>34.9</v>
      </c>
      <c r="F4079" s="55">
        <f>VLOOKUP(Table12[[#This Row],[Name]],V.Rd!$A:$B,2,FALSE)</f>
        <v>295</v>
      </c>
      <c r="G4079" s="55">
        <f>VLOOKUP(Table12[[#This Row],[Name]],M.Rd!$A:$T,20,FALSE)</f>
        <v>400</v>
      </c>
    </row>
    <row r="4080" spans="1:7" x14ac:dyDescent="0.25">
      <c r="A4080" s="44" t="s">
        <v>655</v>
      </c>
      <c r="B4080" s="49">
        <v>22.6</v>
      </c>
      <c r="C4080" s="49">
        <v>13</v>
      </c>
      <c r="D4080" s="46">
        <v>47</v>
      </c>
      <c r="E4080" s="55">
        <f>VLOOKUP(Table12[[#This Row],[Name]],M.Rd!$A:$T,MATCH(Table12[[#This Row],[L.eff]],M.Rd!$C$2:$S$2)+2,FALSE)</f>
        <v>34.9</v>
      </c>
      <c r="F4080" s="55">
        <f>VLOOKUP(Table12[[#This Row],[Name]],V.Rd!$A:$B,2,FALSE)</f>
        <v>295</v>
      </c>
      <c r="G4080" s="55">
        <f>VLOOKUP(Table12[[#This Row],[Name]],M.Rd!$A:$T,20,FALSE)</f>
        <v>400</v>
      </c>
    </row>
    <row r="4081" spans="1:7" x14ac:dyDescent="0.25">
      <c r="A4081" s="44" t="s">
        <v>655</v>
      </c>
      <c r="B4081" s="49">
        <v>22.6</v>
      </c>
      <c r="C4081" s="49">
        <v>14</v>
      </c>
      <c r="D4081" s="46">
        <v>40.6</v>
      </c>
      <c r="E4081" s="55">
        <f>VLOOKUP(Table12[[#This Row],[Name]],M.Rd!$A:$T,MATCH(Table12[[#This Row],[L.eff]],M.Rd!$C$2:$S$2)+2,FALSE)</f>
        <v>34.9</v>
      </c>
      <c r="F4081" s="55">
        <f>VLOOKUP(Table12[[#This Row],[Name]],V.Rd!$A:$B,2,FALSE)</f>
        <v>295</v>
      </c>
      <c r="G4081" s="55">
        <f>VLOOKUP(Table12[[#This Row],[Name]],M.Rd!$A:$T,20,FALSE)</f>
        <v>400</v>
      </c>
    </row>
    <row r="4082" spans="1:7" x14ac:dyDescent="0.25">
      <c r="A4082" s="43" t="s">
        <v>660</v>
      </c>
      <c r="B4082" s="48">
        <v>33.700000000000003</v>
      </c>
      <c r="C4082" s="48">
        <v>1</v>
      </c>
      <c r="D4082" s="45">
        <v>1490</v>
      </c>
      <c r="E4082" s="55">
        <f>VLOOKUP(Table12[[#This Row],[Name]],M.Rd!$A:$T,MATCH(Table12[[#This Row],[L.eff]],M.Rd!$C$2:$S$2)+2,FALSE)</f>
        <v>62.1</v>
      </c>
      <c r="F4082" s="55">
        <f>VLOOKUP(Table12[[#This Row],[Name]],V.Rd!$A:$B,2,FALSE)</f>
        <v>440</v>
      </c>
      <c r="G4082" s="55">
        <f>VLOOKUP(Table12[[#This Row],[Name]],M.Rd!$A:$T,20,FALSE)</f>
        <v>852</v>
      </c>
    </row>
    <row r="4083" spans="1:7" x14ac:dyDescent="0.25">
      <c r="A4083" s="44" t="s">
        <v>660</v>
      </c>
      <c r="B4083" s="49">
        <v>33.700000000000003</v>
      </c>
      <c r="C4083" s="49">
        <v>1.5</v>
      </c>
      <c r="D4083" s="46">
        <v>1430</v>
      </c>
      <c r="E4083" s="55">
        <f>VLOOKUP(Table12[[#This Row],[Name]],M.Rd!$A:$T,MATCH(Table12[[#This Row],[L.eff]],M.Rd!$C$2:$S$2)+2,FALSE)</f>
        <v>62.1</v>
      </c>
      <c r="F4083" s="55">
        <f>VLOOKUP(Table12[[#This Row],[Name]],V.Rd!$A:$B,2,FALSE)</f>
        <v>440</v>
      </c>
      <c r="G4083" s="55">
        <f>VLOOKUP(Table12[[#This Row],[Name]],M.Rd!$A:$T,20,FALSE)</f>
        <v>852</v>
      </c>
    </row>
    <row r="4084" spans="1:7" x14ac:dyDescent="0.25">
      <c r="A4084" s="44" t="s">
        <v>660</v>
      </c>
      <c r="B4084" s="49">
        <v>33.700000000000003</v>
      </c>
      <c r="C4084" s="49">
        <v>2</v>
      </c>
      <c r="D4084" s="46">
        <v>1360</v>
      </c>
      <c r="E4084" s="55">
        <f>VLOOKUP(Table12[[#This Row],[Name]],M.Rd!$A:$T,MATCH(Table12[[#This Row],[L.eff]],M.Rd!$C$2:$S$2)+2,FALSE)</f>
        <v>62.1</v>
      </c>
      <c r="F4084" s="55">
        <f>VLOOKUP(Table12[[#This Row],[Name]],V.Rd!$A:$B,2,FALSE)</f>
        <v>440</v>
      </c>
      <c r="G4084" s="55">
        <f>VLOOKUP(Table12[[#This Row],[Name]],M.Rd!$A:$T,20,FALSE)</f>
        <v>852</v>
      </c>
    </row>
    <row r="4085" spans="1:7" x14ac:dyDescent="0.25">
      <c r="A4085" s="44" t="s">
        <v>660</v>
      </c>
      <c r="B4085" s="49">
        <v>33.700000000000003</v>
      </c>
      <c r="C4085" s="49">
        <v>2.5</v>
      </c>
      <c r="D4085" s="46">
        <v>1270</v>
      </c>
      <c r="E4085" s="55">
        <f>VLOOKUP(Table12[[#This Row],[Name]],M.Rd!$A:$T,MATCH(Table12[[#This Row],[L.eff]],M.Rd!$C$2:$S$2)+2,FALSE)</f>
        <v>62.1</v>
      </c>
      <c r="F4085" s="55">
        <f>VLOOKUP(Table12[[#This Row],[Name]],V.Rd!$A:$B,2,FALSE)</f>
        <v>440</v>
      </c>
      <c r="G4085" s="55">
        <f>VLOOKUP(Table12[[#This Row],[Name]],M.Rd!$A:$T,20,FALSE)</f>
        <v>852</v>
      </c>
    </row>
    <row r="4086" spans="1:7" x14ac:dyDescent="0.25">
      <c r="A4086" s="44" t="s">
        <v>660</v>
      </c>
      <c r="B4086" s="49">
        <v>33.700000000000003</v>
      </c>
      <c r="C4086" s="49">
        <v>3</v>
      </c>
      <c r="D4086" s="46">
        <v>1140</v>
      </c>
      <c r="E4086" s="55">
        <f>VLOOKUP(Table12[[#This Row],[Name]],M.Rd!$A:$T,MATCH(Table12[[#This Row],[L.eff]],M.Rd!$C$2:$S$2)+2,FALSE)</f>
        <v>62.1</v>
      </c>
      <c r="F4086" s="55">
        <f>VLOOKUP(Table12[[#This Row],[Name]],V.Rd!$A:$B,2,FALSE)</f>
        <v>440</v>
      </c>
      <c r="G4086" s="55">
        <f>VLOOKUP(Table12[[#This Row],[Name]],M.Rd!$A:$T,20,FALSE)</f>
        <v>852</v>
      </c>
    </row>
    <row r="4087" spans="1:7" x14ac:dyDescent="0.25">
      <c r="A4087" s="44" t="s">
        <v>660</v>
      </c>
      <c r="B4087" s="49">
        <v>33.700000000000003</v>
      </c>
      <c r="C4087" s="49">
        <v>3.5</v>
      </c>
      <c r="D4087" s="46">
        <v>985</v>
      </c>
      <c r="E4087" s="55">
        <f>VLOOKUP(Table12[[#This Row],[Name]],M.Rd!$A:$T,MATCH(Table12[[#This Row],[L.eff]],M.Rd!$C$2:$S$2)+2,FALSE)</f>
        <v>62.1</v>
      </c>
      <c r="F4087" s="55">
        <f>VLOOKUP(Table12[[#This Row],[Name]],V.Rd!$A:$B,2,FALSE)</f>
        <v>440</v>
      </c>
      <c r="G4087" s="55">
        <f>VLOOKUP(Table12[[#This Row],[Name]],M.Rd!$A:$T,20,FALSE)</f>
        <v>852</v>
      </c>
    </row>
    <row r="4088" spans="1:7" x14ac:dyDescent="0.25">
      <c r="A4088" s="44" t="s">
        <v>660</v>
      </c>
      <c r="B4088" s="49">
        <v>33.700000000000003</v>
      </c>
      <c r="C4088" s="49">
        <v>4</v>
      </c>
      <c r="D4088" s="46">
        <v>833</v>
      </c>
      <c r="E4088" s="55">
        <f>VLOOKUP(Table12[[#This Row],[Name]],M.Rd!$A:$T,MATCH(Table12[[#This Row],[L.eff]],M.Rd!$C$2:$S$2)+2,FALSE)</f>
        <v>62.1</v>
      </c>
      <c r="F4088" s="55">
        <f>VLOOKUP(Table12[[#This Row],[Name]],V.Rd!$A:$B,2,FALSE)</f>
        <v>440</v>
      </c>
      <c r="G4088" s="55">
        <f>VLOOKUP(Table12[[#This Row],[Name]],M.Rd!$A:$T,20,FALSE)</f>
        <v>852</v>
      </c>
    </row>
    <row r="4089" spans="1:7" x14ac:dyDescent="0.25">
      <c r="A4089" s="44" t="s">
        <v>660</v>
      </c>
      <c r="B4089" s="49">
        <v>33.700000000000003</v>
      </c>
      <c r="C4089" s="49">
        <v>5</v>
      </c>
      <c r="D4089" s="46">
        <v>589</v>
      </c>
      <c r="E4089" s="55">
        <f>VLOOKUP(Table12[[#This Row],[Name]],M.Rd!$A:$T,MATCH(Table12[[#This Row],[L.eff]],M.Rd!$C$2:$S$2)+2,FALSE)</f>
        <v>62.1</v>
      </c>
      <c r="F4089" s="55">
        <f>VLOOKUP(Table12[[#This Row],[Name]],V.Rd!$A:$B,2,FALSE)</f>
        <v>440</v>
      </c>
      <c r="G4089" s="55">
        <f>VLOOKUP(Table12[[#This Row],[Name]],M.Rd!$A:$T,20,FALSE)</f>
        <v>852</v>
      </c>
    </row>
    <row r="4090" spans="1:7" x14ac:dyDescent="0.25">
      <c r="A4090" s="44" t="s">
        <v>660</v>
      </c>
      <c r="B4090" s="49">
        <v>33.700000000000003</v>
      </c>
      <c r="C4090" s="49">
        <v>6</v>
      </c>
      <c r="D4090" s="46">
        <v>428</v>
      </c>
      <c r="E4090" s="55">
        <f>VLOOKUP(Table12[[#This Row],[Name]],M.Rd!$A:$T,MATCH(Table12[[#This Row],[L.eff]],M.Rd!$C$2:$S$2)+2,FALSE)</f>
        <v>62.1</v>
      </c>
      <c r="F4090" s="55">
        <f>VLOOKUP(Table12[[#This Row],[Name]],V.Rd!$A:$B,2,FALSE)</f>
        <v>440</v>
      </c>
      <c r="G4090" s="55">
        <f>VLOOKUP(Table12[[#This Row],[Name]],M.Rd!$A:$T,20,FALSE)</f>
        <v>852</v>
      </c>
    </row>
    <row r="4091" spans="1:7" x14ac:dyDescent="0.25">
      <c r="A4091" s="44" t="s">
        <v>660</v>
      </c>
      <c r="B4091" s="49">
        <v>33.700000000000003</v>
      </c>
      <c r="C4091" s="49">
        <v>7</v>
      </c>
      <c r="D4091" s="46">
        <v>323</v>
      </c>
      <c r="E4091" s="55">
        <f>VLOOKUP(Table12[[#This Row],[Name]],M.Rd!$A:$T,MATCH(Table12[[#This Row],[L.eff]],M.Rd!$C$2:$S$2)+2,FALSE)</f>
        <v>62.1</v>
      </c>
      <c r="F4091" s="55">
        <f>VLOOKUP(Table12[[#This Row],[Name]],V.Rd!$A:$B,2,FALSE)</f>
        <v>440</v>
      </c>
      <c r="G4091" s="55">
        <f>VLOOKUP(Table12[[#This Row],[Name]],M.Rd!$A:$T,20,FALSE)</f>
        <v>852</v>
      </c>
    </row>
    <row r="4092" spans="1:7" x14ac:dyDescent="0.25">
      <c r="A4092" s="44" t="s">
        <v>660</v>
      </c>
      <c r="B4092" s="49">
        <v>33.700000000000003</v>
      </c>
      <c r="C4092" s="49">
        <v>8</v>
      </c>
      <c r="D4092" s="46">
        <v>252</v>
      </c>
      <c r="E4092" s="55">
        <f>VLOOKUP(Table12[[#This Row],[Name]],M.Rd!$A:$T,MATCH(Table12[[#This Row],[L.eff]],M.Rd!$C$2:$S$2)+2,FALSE)</f>
        <v>62.1</v>
      </c>
      <c r="F4092" s="55">
        <f>VLOOKUP(Table12[[#This Row],[Name]],V.Rd!$A:$B,2,FALSE)</f>
        <v>440</v>
      </c>
      <c r="G4092" s="55">
        <f>VLOOKUP(Table12[[#This Row],[Name]],M.Rd!$A:$T,20,FALSE)</f>
        <v>852</v>
      </c>
    </row>
    <row r="4093" spans="1:7" x14ac:dyDescent="0.25">
      <c r="A4093" s="44" t="s">
        <v>660</v>
      </c>
      <c r="B4093" s="49">
        <v>33.700000000000003</v>
      </c>
      <c r="C4093" s="49">
        <v>9</v>
      </c>
      <c r="D4093" s="46">
        <v>201</v>
      </c>
      <c r="E4093" s="55">
        <f>VLOOKUP(Table12[[#This Row],[Name]],M.Rd!$A:$T,MATCH(Table12[[#This Row],[L.eff]],M.Rd!$C$2:$S$2)+2,FALSE)</f>
        <v>62.1</v>
      </c>
      <c r="F4093" s="55">
        <f>VLOOKUP(Table12[[#This Row],[Name]],V.Rd!$A:$B,2,FALSE)</f>
        <v>440</v>
      </c>
      <c r="G4093" s="55">
        <f>VLOOKUP(Table12[[#This Row],[Name]],M.Rd!$A:$T,20,FALSE)</f>
        <v>852</v>
      </c>
    </row>
    <row r="4094" spans="1:7" x14ac:dyDescent="0.25">
      <c r="A4094" s="44" t="s">
        <v>660</v>
      </c>
      <c r="B4094" s="49">
        <v>33.700000000000003</v>
      </c>
      <c r="C4094" s="49">
        <v>10</v>
      </c>
      <c r="D4094" s="46">
        <v>165</v>
      </c>
      <c r="E4094" s="55">
        <f>VLOOKUP(Table12[[#This Row],[Name]],M.Rd!$A:$T,MATCH(Table12[[#This Row],[L.eff]],M.Rd!$C$2:$S$2)+2,FALSE)</f>
        <v>62.1</v>
      </c>
      <c r="F4094" s="55">
        <f>VLOOKUP(Table12[[#This Row],[Name]],V.Rd!$A:$B,2,FALSE)</f>
        <v>440</v>
      </c>
      <c r="G4094" s="55">
        <f>VLOOKUP(Table12[[#This Row],[Name]],M.Rd!$A:$T,20,FALSE)</f>
        <v>852</v>
      </c>
    </row>
    <row r="4095" spans="1:7" x14ac:dyDescent="0.25">
      <c r="A4095" s="44" t="s">
        <v>660</v>
      </c>
      <c r="B4095" s="49">
        <v>33.700000000000003</v>
      </c>
      <c r="C4095" s="49">
        <v>11</v>
      </c>
      <c r="D4095" s="46">
        <v>137</v>
      </c>
      <c r="E4095" s="55">
        <f>VLOOKUP(Table12[[#This Row],[Name]],M.Rd!$A:$T,MATCH(Table12[[#This Row],[L.eff]],M.Rd!$C$2:$S$2)+2,FALSE)</f>
        <v>62.1</v>
      </c>
      <c r="F4095" s="55">
        <f>VLOOKUP(Table12[[#This Row],[Name]],V.Rd!$A:$B,2,FALSE)</f>
        <v>440</v>
      </c>
      <c r="G4095" s="55">
        <f>VLOOKUP(Table12[[#This Row],[Name]],M.Rd!$A:$T,20,FALSE)</f>
        <v>852</v>
      </c>
    </row>
    <row r="4096" spans="1:7" x14ac:dyDescent="0.25">
      <c r="A4096" s="44" t="s">
        <v>660</v>
      </c>
      <c r="B4096" s="49">
        <v>33.700000000000003</v>
      </c>
      <c r="C4096" s="49">
        <v>12</v>
      </c>
      <c r="D4096" s="46">
        <v>116</v>
      </c>
      <c r="E4096" s="55">
        <f>VLOOKUP(Table12[[#This Row],[Name]],M.Rd!$A:$T,MATCH(Table12[[#This Row],[L.eff]],M.Rd!$C$2:$S$2)+2,FALSE)</f>
        <v>62.1</v>
      </c>
      <c r="F4096" s="55">
        <f>VLOOKUP(Table12[[#This Row],[Name]],V.Rd!$A:$B,2,FALSE)</f>
        <v>440</v>
      </c>
      <c r="G4096" s="55">
        <f>VLOOKUP(Table12[[#This Row],[Name]],M.Rd!$A:$T,20,FALSE)</f>
        <v>852</v>
      </c>
    </row>
    <row r="4097" spans="1:7" x14ac:dyDescent="0.25">
      <c r="A4097" s="44" t="s">
        <v>660</v>
      </c>
      <c r="B4097" s="49">
        <v>33.700000000000003</v>
      </c>
      <c r="C4097" s="49">
        <v>13</v>
      </c>
      <c r="D4097" s="46">
        <v>99.1</v>
      </c>
      <c r="E4097" s="55">
        <f>VLOOKUP(Table12[[#This Row],[Name]],M.Rd!$A:$T,MATCH(Table12[[#This Row],[L.eff]],M.Rd!$C$2:$S$2)+2,FALSE)</f>
        <v>62.1</v>
      </c>
      <c r="F4097" s="55">
        <f>VLOOKUP(Table12[[#This Row],[Name]],V.Rd!$A:$B,2,FALSE)</f>
        <v>440</v>
      </c>
      <c r="G4097" s="55">
        <f>VLOOKUP(Table12[[#This Row],[Name]],M.Rd!$A:$T,20,FALSE)</f>
        <v>852</v>
      </c>
    </row>
    <row r="4098" spans="1:7" x14ac:dyDescent="0.25">
      <c r="A4098" s="44" t="s">
        <v>660</v>
      </c>
      <c r="B4098" s="49">
        <v>33.700000000000003</v>
      </c>
      <c r="C4098" s="49">
        <v>14</v>
      </c>
      <c r="D4098" s="46">
        <v>85.8</v>
      </c>
      <c r="E4098" s="55">
        <f>VLOOKUP(Table12[[#This Row],[Name]],M.Rd!$A:$T,MATCH(Table12[[#This Row],[L.eff]],M.Rd!$C$2:$S$2)+2,FALSE)</f>
        <v>62.1</v>
      </c>
      <c r="F4098" s="55">
        <f>VLOOKUP(Table12[[#This Row],[Name]],V.Rd!$A:$B,2,FALSE)</f>
        <v>440</v>
      </c>
      <c r="G4098" s="55">
        <f>VLOOKUP(Table12[[#This Row],[Name]],M.Rd!$A:$T,20,FALSE)</f>
        <v>852</v>
      </c>
    </row>
    <row r="4099" spans="1:7" x14ac:dyDescent="0.25">
      <c r="A4099" s="43" t="s">
        <v>661</v>
      </c>
      <c r="B4099" s="48">
        <v>40.9</v>
      </c>
      <c r="C4099" s="48">
        <v>1</v>
      </c>
      <c r="D4099" s="45">
        <v>1810</v>
      </c>
      <c r="E4099" s="55">
        <f>VLOOKUP(Table12[[#This Row],[Name]],M.Rd!$A:$T,MATCH(Table12[[#This Row],[L.eff]],M.Rd!$C$2:$S$2)+2,FALSE)</f>
        <v>73.5</v>
      </c>
      <c r="F4099" s="55">
        <f>VLOOKUP(Table12[[#This Row],[Name]],V.Rd!$A:$B,2,FALSE)</f>
        <v>534</v>
      </c>
      <c r="G4099" s="55">
        <f>VLOOKUP(Table12[[#This Row],[Name]],M.Rd!$A:$T,20,FALSE)</f>
        <v>982</v>
      </c>
    </row>
    <row r="4100" spans="1:7" x14ac:dyDescent="0.25">
      <c r="A4100" s="44" t="s">
        <v>661</v>
      </c>
      <c r="B4100" s="49">
        <v>40.9</v>
      </c>
      <c r="C4100" s="49">
        <v>1.5</v>
      </c>
      <c r="D4100" s="46">
        <v>1740</v>
      </c>
      <c r="E4100" s="55">
        <f>VLOOKUP(Table12[[#This Row],[Name]],M.Rd!$A:$T,MATCH(Table12[[#This Row],[L.eff]],M.Rd!$C$2:$S$2)+2,FALSE)</f>
        <v>73.5</v>
      </c>
      <c r="F4100" s="55">
        <f>VLOOKUP(Table12[[#This Row],[Name]],V.Rd!$A:$B,2,FALSE)</f>
        <v>534</v>
      </c>
      <c r="G4100" s="55">
        <f>VLOOKUP(Table12[[#This Row],[Name]],M.Rd!$A:$T,20,FALSE)</f>
        <v>982</v>
      </c>
    </row>
    <row r="4101" spans="1:7" x14ac:dyDescent="0.25">
      <c r="A4101" s="44" t="s">
        <v>661</v>
      </c>
      <c r="B4101" s="49">
        <v>40.9</v>
      </c>
      <c r="C4101" s="49">
        <v>2</v>
      </c>
      <c r="D4101" s="46">
        <v>1640</v>
      </c>
      <c r="E4101" s="55">
        <f>VLOOKUP(Table12[[#This Row],[Name]],M.Rd!$A:$T,MATCH(Table12[[#This Row],[L.eff]],M.Rd!$C$2:$S$2)+2,FALSE)</f>
        <v>73.5</v>
      </c>
      <c r="F4101" s="55">
        <f>VLOOKUP(Table12[[#This Row],[Name]],V.Rd!$A:$B,2,FALSE)</f>
        <v>534</v>
      </c>
      <c r="G4101" s="55">
        <f>VLOOKUP(Table12[[#This Row],[Name]],M.Rd!$A:$T,20,FALSE)</f>
        <v>982</v>
      </c>
    </row>
    <row r="4102" spans="1:7" x14ac:dyDescent="0.25">
      <c r="A4102" s="44" t="s">
        <v>661</v>
      </c>
      <c r="B4102" s="49">
        <v>40.9</v>
      </c>
      <c r="C4102" s="49">
        <v>2.5</v>
      </c>
      <c r="D4102" s="46">
        <v>1520</v>
      </c>
      <c r="E4102" s="55">
        <f>VLOOKUP(Table12[[#This Row],[Name]],M.Rd!$A:$T,MATCH(Table12[[#This Row],[L.eff]],M.Rd!$C$2:$S$2)+2,FALSE)</f>
        <v>73.5</v>
      </c>
      <c r="F4102" s="55">
        <f>VLOOKUP(Table12[[#This Row],[Name]],V.Rd!$A:$B,2,FALSE)</f>
        <v>534</v>
      </c>
      <c r="G4102" s="55">
        <f>VLOOKUP(Table12[[#This Row],[Name]],M.Rd!$A:$T,20,FALSE)</f>
        <v>982</v>
      </c>
    </row>
    <row r="4103" spans="1:7" x14ac:dyDescent="0.25">
      <c r="A4103" s="44" t="s">
        <v>661</v>
      </c>
      <c r="B4103" s="49">
        <v>40.9</v>
      </c>
      <c r="C4103" s="49">
        <v>3</v>
      </c>
      <c r="D4103" s="46">
        <v>1350</v>
      </c>
      <c r="E4103" s="55">
        <f>VLOOKUP(Table12[[#This Row],[Name]],M.Rd!$A:$T,MATCH(Table12[[#This Row],[L.eff]],M.Rd!$C$2:$S$2)+2,FALSE)</f>
        <v>73.5</v>
      </c>
      <c r="F4103" s="55">
        <f>VLOOKUP(Table12[[#This Row],[Name]],V.Rd!$A:$B,2,FALSE)</f>
        <v>534</v>
      </c>
      <c r="G4103" s="55">
        <f>VLOOKUP(Table12[[#This Row],[Name]],M.Rd!$A:$T,20,FALSE)</f>
        <v>982</v>
      </c>
    </row>
    <row r="4104" spans="1:7" x14ac:dyDescent="0.25">
      <c r="A4104" s="44" t="s">
        <v>661</v>
      </c>
      <c r="B4104" s="49">
        <v>40.9</v>
      </c>
      <c r="C4104" s="49">
        <v>3.5</v>
      </c>
      <c r="D4104" s="46">
        <v>1160</v>
      </c>
      <c r="E4104" s="55">
        <f>VLOOKUP(Table12[[#This Row],[Name]],M.Rd!$A:$T,MATCH(Table12[[#This Row],[L.eff]],M.Rd!$C$2:$S$2)+2,FALSE)</f>
        <v>73.5</v>
      </c>
      <c r="F4104" s="55">
        <f>VLOOKUP(Table12[[#This Row],[Name]],V.Rd!$A:$B,2,FALSE)</f>
        <v>534</v>
      </c>
      <c r="G4104" s="55">
        <f>VLOOKUP(Table12[[#This Row],[Name]],M.Rd!$A:$T,20,FALSE)</f>
        <v>982</v>
      </c>
    </row>
    <row r="4105" spans="1:7" x14ac:dyDescent="0.25">
      <c r="A4105" s="44" t="s">
        <v>661</v>
      </c>
      <c r="B4105" s="49">
        <v>40.9</v>
      </c>
      <c r="C4105" s="49">
        <v>4</v>
      </c>
      <c r="D4105" s="46">
        <v>973</v>
      </c>
      <c r="E4105" s="55">
        <f>VLOOKUP(Table12[[#This Row],[Name]],M.Rd!$A:$T,MATCH(Table12[[#This Row],[L.eff]],M.Rd!$C$2:$S$2)+2,FALSE)</f>
        <v>73.5</v>
      </c>
      <c r="F4105" s="55">
        <f>VLOOKUP(Table12[[#This Row],[Name]],V.Rd!$A:$B,2,FALSE)</f>
        <v>534</v>
      </c>
      <c r="G4105" s="55">
        <f>VLOOKUP(Table12[[#This Row],[Name]],M.Rd!$A:$T,20,FALSE)</f>
        <v>982</v>
      </c>
    </row>
    <row r="4106" spans="1:7" x14ac:dyDescent="0.25">
      <c r="A4106" s="44" t="s">
        <v>661</v>
      </c>
      <c r="B4106" s="49">
        <v>40.9</v>
      </c>
      <c r="C4106" s="49">
        <v>5</v>
      </c>
      <c r="D4106" s="46">
        <v>683</v>
      </c>
      <c r="E4106" s="55">
        <f>VLOOKUP(Table12[[#This Row],[Name]],M.Rd!$A:$T,MATCH(Table12[[#This Row],[L.eff]],M.Rd!$C$2:$S$2)+2,FALSE)</f>
        <v>73.5</v>
      </c>
      <c r="F4106" s="55">
        <f>VLOOKUP(Table12[[#This Row],[Name]],V.Rd!$A:$B,2,FALSE)</f>
        <v>534</v>
      </c>
      <c r="G4106" s="55">
        <f>VLOOKUP(Table12[[#This Row],[Name]],M.Rd!$A:$T,20,FALSE)</f>
        <v>982</v>
      </c>
    </row>
    <row r="4107" spans="1:7" x14ac:dyDescent="0.25">
      <c r="A4107" s="44" t="s">
        <v>661</v>
      </c>
      <c r="B4107" s="49">
        <v>40.9</v>
      </c>
      <c r="C4107" s="49">
        <v>6</v>
      </c>
      <c r="D4107" s="46">
        <v>495</v>
      </c>
      <c r="E4107" s="55">
        <f>VLOOKUP(Table12[[#This Row],[Name]],M.Rd!$A:$T,MATCH(Table12[[#This Row],[L.eff]],M.Rd!$C$2:$S$2)+2,FALSE)</f>
        <v>73.5</v>
      </c>
      <c r="F4107" s="55">
        <f>VLOOKUP(Table12[[#This Row],[Name]],V.Rd!$A:$B,2,FALSE)</f>
        <v>534</v>
      </c>
      <c r="G4107" s="55">
        <f>VLOOKUP(Table12[[#This Row],[Name]],M.Rd!$A:$T,20,FALSE)</f>
        <v>982</v>
      </c>
    </row>
    <row r="4108" spans="1:7" x14ac:dyDescent="0.25">
      <c r="A4108" s="44" t="s">
        <v>661</v>
      </c>
      <c r="B4108" s="49">
        <v>40.9</v>
      </c>
      <c r="C4108" s="49">
        <v>7</v>
      </c>
      <c r="D4108" s="46">
        <v>373</v>
      </c>
      <c r="E4108" s="55">
        <f>VLOOKUP(Table12[[#This Row],[Name]],M.Rd!$A:$T,MATCH(Table12[[#This Row],[L.eff]],M.Rd!$C$2:$S$2)+2,FALSE)</f>
        <v>73.5</v>
      </c>
      <c r="F4108" s="55">
        <f>VLOOKUP(Table12[[#This Row],[Name]],V.Rd!$A:$B,2,FALSE)</f>
        <v>534</v>
      </c>
      <c r="G4108" s="55">
        <f>VLOOKUP(Table12[[#This Row],[Name]],M.Rd!$A:$T,20,FALSE)</f>
        <v>982</v>
      </c>
    </row>
    <row r="4109" spans="1:7" x14ac:dyDescent="0.25">
      <c r="A4109" s="44" t="s">
        <v>661</v>
      </c>
      <c r="B4109" s="49">
        <v>40.9</v>
      </c>
      <c r="C4109" s="49">
        <v>8</v>
      </c>
      <c r="D4109" s="46">
        <v>290</v>
      </c>
      <c r="E4109" s="55">
        <f>VLOOKUP(Table12[[#This Row],[Name]],M.Rd!$A:$T,MATCH(Table12[[#This Row],[L.eff]],M.Rd!$C$2:$S$2)+2,FALSE)</f>
        <v>73.5</v>
      </c>
      <c r="F4109" s="55">
        <f>VLOOKUP(Table12[[#This Row],[Name]],V.Rd!$A:$B,2,FALSE)</f>
        <v>534</v>
      </c>
      <c r="G4109" s="55">
        <f>VLOOKUP(Table12[[#This Row],[Name]],M.Rd!$A:$T,20,FALSE)</f>
        <v>982</v>
      </c>
    </row>
    <row r="4110" spans="1:7" x14ac:dyDescent="0.25">
      <c r="A4110" s="44" t="s">
        <v>661</v>
      </c>
      <c r="B4110" s="49">
        <v>40.9</v>
      </c>
      <c r="C4110" s="49">
        <v>9</v>
      </c>
      <c r="D4110" s="46">
        <v>232</v>
      </c>
      <c r="E4110" s="55">
        <f>VLOOKUP(Table12[[#This Row],[Name]],M.Rd!$A:$T,MATCH(Table12[[#This Row],[L.eff]],M.Rd!$C$2:$S$2)+2,FALSE)</f>
        <v>73.5</v>
      </c>
      <c r="F4110" s="55">
        <f>VLOOKUP(Table12[[#This Row],[Name]],V.Rd!$A:$B,2,FALSE)</f>
        <v>534</v>
      </c>
      <c r="G4110" s="55">
        <f>VLOOKUP(Table12[[#This Row],[Name]],M.Rd!$A:$T,20,FALSE)</f>
        <v>982</v>
      </c>
    </row>
    <row r="4111" spans="1:7" x14ac:dyDescent="0.25">
      <c r="A4111" s="44" t="s">
        <v>661</v>
      </c>
      <c r="B4111" s="49">
        <v>40.9</v>
      </c>
      <c r="C4111" s="49">
        <v>10</v>
      </c>
      <c r="D4111" s="46">
        <v>190</v>
      </c>
      <c r="E4111" s="55">
        <f>VLOOKUP(Table12[[#This Row],[Name]],M.Rd!$A:$T,MATCH(Table12[[#This Row],[L.eff]],M.Rd!$C$2:$S$2)+2,FALSE)</f>
        <v>73.5</v>
      </c>
      <c r="F4111" s="55">
        <f>VLOOKUP(Table12[[#This Row],[Name]],V.Rd!$A:$B,2,FALSE)</f>
        <v>534</v>
      </c>
      <c r="G4111" s="55">
        <f>VLOOKUP(Table12[[#This Row],[Name]],M.Rd!$A:$T,20,FALSE)</f>
        <v>982</v>
      </c>
    </row>
    <row r="4112" spans="1:7" x14ac:dyDescent="0.25">
      <c r="A4112" s="44" t="s">
        <v>661</v>
      </c>
      <c r="B4112" s="49">
        <v>40.9</v>
      </c>
      <c r="C4112" s="49">
        <v>11</v>
      </c>
      <c r="D4112" s="46">
        <v>158</v>
      </c>
      <c r="E4112" s="55">
        <f>VLOOKUP(Table12[[#This Row],[Name]],M.Rd!$A:$T,MATCH(Table12[[#This Row],[L.eff]],M.Rd!$C$2:$S$2)+2,FALSE)</f>
        <v>73.5</v>
      </c>
      <c r="F4112" s="55">
        <f>VLOOKUP(Table12[[#This Row],[Name]],V.Rd!$A:$B,2,FALSE)</f>
        <v>534</v>
      </c>
      <c r="G4112" s="55">
        <f>VLOOKUP(Table12[[#This Row],[Name]],M.Rd!$A:$T,20,FALSE)</f>
        <v>982</v>
      </c>
    </row>
    <row r="4113" spans="1:7" x14ac:dyDescent="0.25">
      <c r="A4113" s="44" t="s">
        <v>661</v>
      </c>
      <c r="B4113" s="49">
        <v>40.9</v>
      </c>
      <c r="C4113" s="49">
        <v>12</v>
      </c>
      <c r="D4113" s="46">
        <v>133</v>
      </c>
      <c r="E4113" s="55">
        <f>VLOOKUP(Table12[[#This Row],[Name]],M.Rd!$A:$T,MATCH(Table12[[#This Row],[L.eff]],M.Rd!$C$2:$S$2)+2,FALSE)</f>
        <v>73.5</v>
      </c>
      <c r="F4113" s="55">
        <f>VLOOKUP(Table12[[#This Row],[Name]],V.Rd!$A:$B,2,FALSE)</f>
        <v>534</v>
      </c>
      <c r="G4113" s="55">
        <f>VLOOKUP(Table12[[#This Row],[Name]],M.Rd!$A:$T,20,FALSE)</f>
        <v>982</v>
      </c>
    </row>
    <row r="4114" spans="1:7" x14ac:dyDescent="0.25">
      <c r="A4114" s="44" t="s">
        <v>661</v>
      </c>
      <c r="B4114" s="49">
        <v>40.9</v>
      </c>
      <c r="C4114" s="49">
        <v>13</v>
      </c>
      <c r="D4114" s="46">
        <v>114</v>
      </c>
      <c r="E4114" s="55">
        <f>VLOOKUP(Table12[[#This Row],[Name]],M.Rd!$A:$T,MATCH(Table12[[#This Row],[L.eff]],M.Rd!$C$2:$S$2)+2,FALSE)</f>
        <v>73.5</v>
      </c>
      <c r="F4114" s="55">
        <f>VLOOKUP(Table12[[#This Row],[Name]],V.Rd!$A:$B,2,FALSE)</f>
        <v>534</v>
      </c>
      <c r="G4114" s="55">
        <f>VLOOKUP(Table12[[#This Row],[Name]],M.Rd!$A:$T,20,FALSE)</f>
        <v>982</v>
      </c>
    </row>
    <row r="4115" spans="1:7" x14ac:dyDescent="0.25">
      <c r="A4115" s="44" t="s">
        <v>661</v>
      </c>
      <c r="B4115" s="49">
        <v>40.9</v>
      </c>
      <c r="C4115" s="49">
        <v>14</v>
      </c>
      <c r="D4115" s="46">
        <v>98.8</v>
      </c>
      <c r="E4115" s="55">
        <f>VLOOKUP(Table12[[#This Row],[Name]],M.Rd!$A:$T,MATCH(Table12[[#This Row],[L.eff]],M.Rd!$C$2:$S$2)+2,FALSE)</f>
        <v>73.5</v>
      </c>
      <c r="F4115" s="55">
        <f>VLOOKUP(Table12[[#This Row],[Name]],V.Rd!$A:$B,2,FALSE)</f>
        <v>534</v>
      </c>
      <c r="G4115" s="55">
        <f>VLOOKUP(Table12[[#This Row],[Name]],M.Rd!$A:$T,20,FALSE)</f>
        <v>982</v>
      </c>
    </row>
    <row r="4116" spans="1:7" x14ac:dyDescent="0.25">
      <c r="A4116" s="43" t="s">
        <v>657</v>
      </c>
      <c r="B4116" s="48">
        <v>17.8</v>
      </c>
      <c r="C4116" s="48">
        <v>1</v>
      </c>
      <c r="D4116" s="45">
        <v>792</v>
      </c>
      <c r="E4116" s="55">
        <f>VLOOKUP(Table12[[#This Row],[Name]],M.Rd!$A:$T,MATCH(Table12[[#This Row],[L.eff]],M.Rd!$C$2:$S$2)+2,FALSE)</f>
        <v>34.6</v>
      </c>
      <c r="F4116" s="55">
        <f>VLOOKUP(Table12[[#This Row],[Name]],V.Rd!$A:$B,2,FALSE)</f>
        <v>233</v>
      </c>
      <c r="G4116" s="55">
        <f>VLOOKUP(Table12[[#This Row],[Name]],M.Rd!$A:$T,20,FALSE)</f>
        <v>498</v>
      </c>
    </row>
    <row r="4117" spans="1:7" x14ac:dyDescent="0.25">
      <c r="A4117" s="44" t="s">
        <v>657</v>
      </c>
      <c r="B4117" s="49">
        <v>17.8</v>
      </c>
      <c r="C4117" s="49">
        <v>1.5</v>
      </c>
      <c r="D4117" s="46">
        <v>764</v>
      </c>
      <c r="E4117" s="55">
        <f>VLOOKUP(Table12[[#This Row],[Name]],M.Rd!$A:$T,MATCH(Table12[[#This Row],[L.eff]],M.Rd!$C$2:$S$2)+2,FALSE)</f>
        <v>34.6</v>
      </c>
      <c r="F4117" s="55">
        <f>VLOOKUP(Table12[[#This Row],[Name]],V.Rd!$A:$B,2,FALSE)</f>
        <v>233</v>
      </c>
      <c r="G4117" s="55">
        <f>VLOOKUP(Table12[[#This Row],[Name]],M.Rd!$A:$T,20,FALSE)</f>
        <v>498</v>
      </c>
    </row>
    <row r="4118" spans="1:7" x14ac:dyDescent="0.25">
      <c r="A4118" s="44" t="s">
        <v>657</v>
      </c>
      <c r="B4118" s="49">
        <v>17.8</v>
      </c>
      <c r="C4118" s="49">
        <v>2</v>
      </c>
      <c r="D4118" s="46">
        <v>729</v>
      </c>
      <c r="E4118" s="55">
        <f>VLOOKUP(Table12[[#This Row],[Name]],M.Rd!$A:$T,MATCH(Table12[[#This Row],[L.eff]],M.Rd!$C$2:$S$2)+2,FALSE)</f>
        <v>34.6</v>
      </c>
      <c r="F4118" s="55">
        <f>VLOOKUP(Table12[[#This Row],[Name]],V.Rd!$A:$B,2,FALSE)</f>
        <v>233</v>
      </c>
      <c r="G4118" s="55">
        <f>VLOOKUP(Table12[[#This Row],[Name]],M.Rd!$A:$T,20,FALSE)</f>
        <v>498</v>
      </c>
    </row>
    <row r="4119" spans="1:7" x14ac:dyDescent="0.25">
      <c r="A4119" s="44" t="s">
        <v>657</v>
      </c>
      <c r="B4119" s="49">
        <v>17.8</v>
      </c>
      <c r="C4119" s="49">
        <v>2.5</v>
      </c>
      <c r="D4119" s="46">
        <v>683</v>
      </c>
      <c r="E4119" s="55">
        <f>VLOOKUP(Table12[[#This Row],[Name]],M.Rd!$A:$T,MATCH(Table12[[#This Row],[L.eff]],M.Rd!$C$2:$S$2)+2,FALSE)</f>
        <v>34.6</v>
      </c>
      <c r="F4119" s="55">
        <f>VLOOKUP(Table12[[#This Row],[Name]],V.Rd!$A:$B,2,FALSE)</f>
        <v>233</v>
      </c>
      <c r="G4119" s="55">
        <f>VLOOKUP(Table12[[#This Row],[Name]],M.Rd!$A:$T,20,FALSE)</f>
        <v>498</v>
      </c>
    </row>
    <row r="4120" spans="1:7" x14ac:dyDescent="0.25">
      <c r="A4120" s="44" t="s">
        <v>657</v>
      </c>
      <c r="B4120" s="49">
        <v>17.8</v>
      </c>
      <c r="C4120" s="49">
        <v>3</v>
      </c>
      <c r="D4120" s="46">
        <v>623</v>
      </c>
      <c r="E4120" s="55">
        <f>VLOOKUP(Table12[[#This Row],[Name]],M.Rd!$A:$T,MATCH(Table12[[#This Row],[L.eff]],M.Rd!$C$2:$S$2)+2,FALSE)</f>
        <v>34.6</v>
      </c>
      <c r="F4120" s="55">
        <f>VLOOKUP(Table12[[#This Row],[Name]],V.Rd!$A:$B,2,FALSE)</f>
        <v>233</v>
      </c>
      <c r="G4120" s="55">
        <f>VLOOKUP(Table12[[#This Row],[Name]],M.Rd!$A:$T,20,FALSE)</f>
        <v>498</v>
      </c>
    </row>
    <row r="4121" spans="1:7" x14ac:dyDescent="0.25">
      <c r="A4121" s="44" t="s">
        <v>657</v>
      </c>
      <c r="B4121" s="49">
        <v>17.8</v>
      </c>
      <c r="C4121" s="49">
        <v>3.5</v>
      </c>
      <c r="D4121" s="46">
        <v>548</v>
      </c>
      <c r="E4121" s="55">
        <f>VLOOKUP(Table12[[#This Row],[Name]],M.Rd!$A:$T,MATCH(Table12[[#This Row],[L.eff]],M.Rd!$C$2:$S$2)+2,FALSE)</f>
        <v>34.6</v>
      </c>
      <c r="F4121" s="55">
        <f>VLOOKUP(Table12[[#This Row],[Name]],V.Rd!$A:$B,2,FALSE)</f>
        <v>233</v>
      </c>
      <c r="G4121" s="55">
        <f>VLOOKUP(Table12[[#This Row],[Name]],M.Rd!$A:$T,20,FALSE)</f>
        <v>498</v>
      </c>
    </row>
    <row r="4122" spans="1:7" x14ac:dyDescent="0.25">
      <c r="A4122" s="44" t="s">
        <v>657</v>
      </c>
      <c r="B4122" s="49">
        <v>17.8</v>
      </c>
      <c r="C4122" s="49">
        <v>4</v>
      </c>
      <c r="D4122" s="46">
        <v>470</v>
      </c>
      <c r="E4122" s="55">
        <f>VLOOKUP(Table12[[#This Row],[Name]],M.Rd!$A:$T,MATCH(Table12[[#This Row],[L.eff]],M.Rd!$C$2:$S$2)+2,FALSE)</f>
        <v>34.6</v>
      </c>
      <c r="F4122" s="55">
        <f>VLOOKUP(Table12[[#This Row],[Name]],V.Rd!$A:$B,2,FALSE)</f>
        <v>233</v>
      </c>
      <c r="G4122" s="55">
        <f>VLOOKUP(Table12[[#This Row],[Name]],M.Rd!$A:$T,20,FALSE)</f>
        <v>498</v>
      </c>
    </row>
    <row r="4123" spans="1:7" x14ac:dyDescent="0.25">
      <c r="A4123" s="44" t="s">
        <v>657</v>
      </c>
      <c r="B4123" s="49">
        <v>17.8</v>
      </c>
      <c r="C4123" s="49">
        <v>5</v>
      </c>
      <c r="D4123" s="46">
        <v>337</v>
      </c>
      <c r="E4123" s="55">
        <f>VLOOKUP(Table12[[#This Row],[Name]],M.Rd!$A:$T,MATCH(Table12[[#This Row],[L.eff]],M.Rd!$C$2:$S$2)+2,FALSE)</f>
        <v>34.6</v>
      </c>
      <c r="F4123" s="55">
        <f>VLOOKUP(Table12[[#This Row],[Name]],V.Rd!$A:$B,2,FALSE)</f>
        <v>233</v>
      </c>
      <c r="G4123" s="55">
        <f>VLOOKUP(Table12[[#This Row],[Name]],M.Rd!$A:$T,20,FALSE)</f>
        <v>498</v>
      </c>
    </row>
    <row r="4124" spans="1:7" x14ac:dyDescent="0.25">
      <c r="A4124" s="44" t="s">
        <v>657</v>
      </c>
      <c r="B4124" s="49">
        <v>17.8</v>
      </c>
      <c r="C4124" s="49">
        <v>6</v>
      </c>
      <c r="D4124" s="46">
        <v>247</v>
      </c>
      <c r="E4124" s="55">
        <f>VLOOKUP(Table12[[#This Row],[Name]],M.Rd!$A:$T,MATCH(Table12[[#This Row],[L.eff]],M.Rd!$C$2:$S$2)+2,FALSE)</f>
        <v>34.6</v>
      </c>
      <c r="F4124" s="55">
        <f>VLOOKUP(Table12[[#This Row],[Name]],V.Rd!$A:$B,2,FALSE)</f>
        <v>233</v>
      </c>
      <c r="G4124" s="55">
        <f>VLOOKUP(Table12[[#This Row],[Name]],M.Rd!$A:$T,20,FALSE)</f>
        <v>498</v>
      </c>
    </row>
    <row r="4125" spans="1:7" x14ac:dyDescent="0.25">
      <c r="A4125" s="44" t="s">
        <v>657</v>
      </c>
      <c r="B4125" s="49">
        <v>17.8</v>
      </c>
      <c r="C4125" s="49">
        <v>7</v>
      </c>
      <c r="D4125" s="46">
        <v>187</v>
      </c>
      <c r="E4125" s="55">
        <f>VLOOKUP(Table12[[#This Row],[Name]],M.Rd!$A:$T,MATCH(Table12[[#This Row],[L.eff]],M.Rd!$C$2:$S$2)+2,FALSE)</f>
        <v>34.6</v>
      </c>
      <c r="F4125" s="55">
        <f>VLOOKUP(Table12[[#This Row],[Name]],V.Rd!$A:$B,2,FALSE)</f>
        <v>233</v>
      </c>
      <c r="G4125" s="55">
        <f>VLOOKUP(Table12[[#This Row],[Name]],M.Rd!$A:$T,20,FALSE)</f>
        <v>498</v>
      </c>
    </row>
    <row r="4126" spans="1:7" x14ac:dyDescent="0.25">
      <c r="A4126" s="44" t="s">
        <v>657</v>
      </c>
      <c r="B4126" s="49">
        <v>17.8</v>
      </c>
      <c r="C4126" s="49">
        <v>8</v>
      </c>
      <c r="D4126" s="46">
        <v>146</v>
      </c>
      <c r="E4126" s="55">
        <f>VLOOKUP(Table12[[#This Row],[Name]],M.Rd!$A:$T,MATCH(Table12[[#This Row],[L.eff]],M.Rd!$C$2:$S$2)+2,FALSE)</f>
        <v>34.6</v>
      </c>
      <c r="F4126" s="55">
        <f>VLOOKUP(Table12[[#This Row],[Name]],V.Rd!$A:$B,2,FALSE)</f>
        <v>233</v>
      </c>
      <c r="G4126" s="55">
        <f>VLOOKUP(Table12[[#This Row],[Name]],M.Rd!$A:$T,20,FALSE)</f>
        <v>498</v>
      </c>
    </row>
    <row r="4127" spans="1:7" x14ac:dyDescent="0.25">
      <c r="A4127" s="44" t="s">
        <v>657</v>
      </c>
      <c r="B4127" s="49">
        <v>17.8</v>
      </c>
      <c r="C4127" s="49">
        <v>9</v>
      </c>
      <c r="D4127" s="46">
        <v>117</v>
      </c>
      <c r="E4127" s="55">
        <f>VLOOKUP(Table12[[#This Row],[Name]],M.Rd!$A:$T,MATCH(Table12[[#This Row],[L.eff]],M.Rd!$C$2:$S$2)+2,FALSE)</f>
        <v>34.6</v>
      </c>
      <c r="F4127" s="55">
        <f>VLOOKUP(Table12[[#This Row],[Name]],V.Rd!$A:$B,2,FALSE)</f>
        <v>233</v>
      </c>
      <c r="G4127" s="55">
        <f>VLOOKUP(Table12[[#This Row],[Name]],M.Rd!$A:$T,20,FALSE)</f>
        <v>498</v>
      </c>
    </row>
    <row r="4128" spans="1:7" x14ac:dyDescent="0.25">
      <c r="A4128" s="44" t="s">
        <v>657</v>
      </c>
      <c r="B4128" s="49">
        <v>17.8</v>
      </c>
      <c r="C4128" s="49">
        <v>10</v>
      </c>
      <c r="D4128" s="46">
        <v>95.5</v>
      </c>
      <c r="E4128" s="55">
        <f>VLOOKUP(Table12[[#This Row],[Name]],M.Rd!$A:$T,MATCH(Table12[[#This Row],[L.eff]],M.Rd!$C$2:$S$2)+2,FALSE)</f>
        <v>34.6</v>
      </c>
      <c r="F4128" s="55">
        <f>VLOOKUP(Table12[[#This Row],[Name]],V.Rd!$A:$B,2,FALSE)</f>
        <v>233</v>
      </c>
      <c r="G4128" s="55">
        <f>VLOOKUP(Table12[[#This Row],[Name]],M.Rd!$A:$T,20,FALSE)</f>
        <v>498</v>
      </c>
    </row>
    <row r="4129" spans="1:7" x14ac:dyDescent="0.25">
      <c r="A4129" s="44" t="s">
        <v>657</v>
      </c>
      <c r="B4129" s="49">
        <v>17.8</v>
      </c>
      <c r="C4129" s="49">
        <v>11</v>
      </c>
      <c r="D4129" s="46">
        <v>79.5</v>
      </c>
      <c r="E4129" s="55">
        <f>VLOOKUP(Table12[[#This Row],[Name]],M.Rd!$A:$T,MATCH(Table12[[#This Row],[L.eff]],M.Rd!$C$2:$S$2)+2,FALSE)</f>
        <v>34.6</v>
      </c>
      <c r="F4129" s="55">
        <f>VLOOKUP(Table12[[#This Row],[Name]],V.Rd!$A:$B,2,FALSE)</f>
        <v>233</v>
      </c>
      <c r="G4129" s="55">
        <f>VLOOKUP(Table12[[#This Row],[Name]],M.Rd!$A:$T,20,FALSE)</f>
        <v>498</v>
      </c>
    </row>
    <row r="4130" spans="1:7" x14ac:dyDescent="0.25">
      <c r="A4130" s="44" t="s">
        <v>657</v>
      </c>
      <c r="B4130" s="49">
        <v>17.8</v>
      </c>
      <c r="C4130" s="49">
        <v>12</v>
      </c>
      <c r="D4130" s="46">
        <v>67.2</v>
      </c>
      <c r="E4130" s="55">
        <f>VLOOKUP(Table12[[#This Row],[Name]],M.Rd!$A:$T,MATCH(Table12[[#This Row],[L.eff]],M.Rd!$C$2:$S$2)+2,FALSE)</f>
        <v>34.6</v>
      </c>
      <c r="F4130" s="55">
        <f>VLOOKUP(Table12[[#This Row],[Name]],V.Rd!$A:$B,2,FALSE)</f>
        <v>233</v>
      </c>
      <c r="G4130" s="55">
        <f>VLOOKUP(Table12[[#This Row],[Name]],M.Rd!$A:$T,20,FALSE)</f>
        <v>498</v>
      </c>
    </row>
    <row r="4131" spans="1:7" x14ac:dyDescent="0.25">
      <c r="A4131" s="44" t="s">
        <v>657</v>
      </c>
      <c r="B4131" s="49">
        <v>17.8</v>
      </c>
      <c r="C4131" s="49">
        <v>13</v>
      </c>
      <c r="D4131" s="46">
        <v>57.6</v>
      </c>
      <c r="E4131" s="55">
        <f>VLOOKUP(Table12[[#This Row],[Name]],M.Rd!$A:$T,MATCH(Table12[[#This Row],[L.eff]],M.Rd!$C$2:$S$2)+2,FALSE)</f>
        <v>34.6</v>
      </c>
      <c r="F4131" s="55">
        <f>VLOOKUP(Table12[[#This Row],[Name]],V.Rd!$A:$B,2,FALSE)</f>
        <v>233</v>
      </c>
      <c r="G4131" s="55">
        <f>VLOOKUP(Table12[[#This Row],[Name]],M.Rd!$A:$T,20,FALSE)</f>
        <v>498</v>
      </c>
    </row>
    <row r="4132" spans="1:7" x14ac:dyDescent="0.25">
      <c r="A4132" s="44" t="s">
        <v>657</v>
      </c>
      <c r="B4132" s="49">
        <v>17.8</v>
      </c>
      <c r="C4132" s="49">
        <v>14</v>
      </c>
      <c r="D4132" s="46">
        <v>49.9</v>
      </c>
      <c r="E4132" s="55">
        <f>VLOOKUP(Table12[[#This Row],[Name]],M.Rd!$A:$T,MATCH(Table12[[#This Row],[L.eff]],M.Rd!$C$2:$S$2)+2,FALSE)</f>
        <v>34.6</v>
      </c>
      <c r="F4132" s="55">
        <f>VLOOKUP(Table12[[#This Row],[Name]],V.Rd!$A:$B,2,FALSE)</f>
        <v>233</v>
      </c>
      <c r="G4132" s="55">
        <f>VLOOKUP(Table12[[#This Row],[Name]],M.Rd!$A:$T,20,FALSE)</f>
        <v>498</v>
      </c>
    </row>
    <row r="4133" spans="1:7" x14ac:dyDescent="0.25">
      <c r="A4133" s="43" t="s">
        <v>658</v>
      </c>
      <c r="B4133" s="48">
        <v>22.2</v>
      </c>
      <c r="C4133" s="48">
        <v>1</v>
      </c>
      <c r="D4133" s="45">
        <v>982</v>
      </c>
      <c r="E4133" s="55">
        <f>VLOOKUP(Table12[[#This Row],[Name]],M.Rd!$A:$T,MATCH(Table12[[#This Row],[L.eff]],M.Rd!$C$2:$S$2)+2,FALSE)</f>
        <v>42.6</v>
      </c>
      <c r="F4133" s="55">
        <f>VLOOKUP(Table12[[#This Row],[Name]],V.Rd!$A:$B,2,FALSE)</f>
        <v>289</v>
      </c>
      <c r="G4133" s="55">
        <f>VLOOKUP(Table12[[#This Row],[Name]],M.Rd!$A:$T,20,FALSE)</f>
        <v>603</v>
      </c>
    </row>
    <row r="4134" spans="1:7" x14ac:dyDescent="0.25">
      <c r="A4134" s="44" t="s">
        <v>658</v>
      </c>
      <c r="B4134" s="49">
        <v>22.2</v>
      </c>
      <c r="C4134" s="49">
        <v>1.5</v>
      </c>
      <c r="D4134" s="46">
        <v>947</v>
      </c>
      <c r="E4134" s="55">
        <f>VLOOKUP(Table12[[#This Row],[Name]],M.Rd!$A:$T,MATCH(Table12[[#This Row],[L.eff]],M.Rd!$C$2:$S$2)+2,FALSE)</f>
        <v>42.6</v>
      </c>
      <c r="F4134" s="55">
        <f>VLOOKUP(Table12[[#This Row],[Name]],V.Rd!$A:$B,2,FALSE)</f>
        <v>289</v>
      </c>
      <c r="G4134" s="55">
        <f>VLOOKUP(Table12[[#This Row],[Name]],M.Rd!$A:$T,20,FALSE)</f>
        <v>603</v>
      </c>
    </row>
    <row r="4135" spans="1:7" x14ac:dyDescent="0.25">
      <c r="A4135" s="44" t="s">
        <v>658</v>
      </c>
      <c r="B4135" s="49">
        <v>22.2</v>
      </c>
      <c r="C4135" s="49">
        <v>2</v>
      </c>
      <c r="D4135" s="46">
        <v>903</v>
      </c>
      <c r="E4135" s="55">
        <f>VLOOKUP(Table12[[#This Row],[Name]],M.Rd!$A:$T,MATCH(Table12[[#This Row],[L.eff]],M.Rd!$C$2:$S$2)+2,FALSE)</f>
        <v>42.6</v>
      </c>
      <c r="F4135" s="55">
        <f>VLOOKUP(Table12[[#This Row],[Name]],V.Rd!$A:$B,2,FALSE)</f>
        <v>289</v>
      </c>
      <c r="G4135" s="55">
        <f>VLOOKUP(Table12[[#This Row],[Name]],M.Rd!$A:$T,20,FALSE)</f>
        <v>603</v>
      </c>
    </row>
    <row r="4136" spans="1:7" x14ac:dyDescent="0.25">
      <c r="A4136" s="44" t="s">
        <v>658</v>
      </c>
      <c r="B4136" s="49">
        <v>22.2</v>
      </c>
      <c r="C4136" s="49">
        <v>2.5</v>
      </c>
      <c r="D4136" s="46">
        <v>845</v>
      </c>
      <c r="E4136" s="55">
        <f>VLOOKUP(Table12[[#This Row],[Name]],M.Rd!$A:$T,MATCH(Table12[[#This Row],[L.eff]],M.Rd!$C$2:$S$2)+2,FALSE)</f>
        <v>42.6</v>
      </c>
      <c r="F4136" s="55">
        <f>VLOOKUP(Table12[[#This Row],[Name]],V.Rd!$A:$B,2,FALSE)</f>
        <v>289</v>
      </c>
      <c r="G4136" s="55">
        <f>VLOOKUP(Table12[[#This Row],[Name]],M.Rd!$A:$T,20,FALSE)</f>
        <v>603</v>
      </c>
    </row>
    <row r="4137" spans="1:7" x14ac:dyDescent="0.25">
      <c r="A4137" s="44" t="s">
        <v>658</v>
      </c>
      <c r="B4137" s="49">
        <v>22.2</v>
      </c>
      <c r="C4137" s="49">
        <v>3</v>
      </c>
      <c r="D4137" s="46">
        <v>767</v>
      </c>
      <c r="E4137" s="55">
        <f>VLOOKUP(Table12[[#This Row],[Name]],M.Rd!$A:$T,MATCH(Table12[[#This Row],[L.eff]],M.Rd!$C$2:$S$2)+2,FALSE)</f>
        <v>42.6</v>
      </c>
      <c r="F4137" s="55">
        <f>VLOOKUP(Table12[[#This Row],[Name]],V.Rd!$A:$B,2,FALSE)</f>
        <v>289</v>
      </c>
      <c r="G4137" s="55">
        <f>VLOOKUP(Table12[[#This Row],[Name]],M.Rd!$A:$T,20,FALSE)</f>
        <v>603</v>
      </c>
    </row>
    <row r="4138" spans="1:7" x14ac:dyDescent="0.25">
      <c r="A4138" s="44" t="s">
        <v>658</v>
      </c>
      <c r="B4138" s="49">
        <v>22.2</v>
      </c>
      <c r="C4138" s="49">
        <v>3.5</v>
      </c>
      <c r="D4138" s="46">
        <v>672</v>
      </c>
      <c r="E4138" s="55">
        <f>VLOOKUP(Table12[[#This Row],[Name]],M.Rd!$A:$T,MATCH(Table12[[#This Row],[L.eff]],M.Rd!$C$2:$S$2)+2,FALSE)</f>
        <v>42.6</v>
      </c>
      <c r="F4138" s="55">
        <f>VLOOKUP(Table12[[#This Row],[Name]],V.Rd!$A:$B,2,FALSE)</f>
        <v>289</v>
      </c>
      <c r="G4138" s="55">
        <f>VLOOKUP(Table12[[#This Row],[Name]],M.Rd!$A:$T,20,FALSE)</f>
        <v>603</v>
      </c>
    </row>
    <row r="4139" spans="1:7" x14ac:dyDescent="0.25">
      <c r="A4139" s="44" t="s">
        <v>658</v>
      </c>
      <c r="B4139" s="49">
        <v>22.2</v>
      </c>
      <c r="C4139" s="49">
        <v>4</v>
      </c>
      <c r="D4139" s="46">
        <v>574</v>
      </c>
      <c r="E4139" s="55">
        <f>VLOOKUP(Table12[[#This Row],[Name]],M.Rd!$A:$T,MATCH(Table12[[#This Row],[L.eff]],M.Rd!$C$2:$S$2)+2,FALSE)</f>
        <v>42.6</v>
      </c>
      <c r="F4139" s="55">
        <f>VLOOKUP(Table12[[#This Row],[Name]],V.Rd!$A:$B,2,FALSE)</f>
        <v>289</v>
      </c>
      <c r="G4139" s="55">
        <f>VLOOKUP(Table12[[#This Row],[Name]],M.Rd!$A:$T,20,FALSE)</f>
        <v>603</v>
      </c>
    </row>
    <row r="4140" spans="1:7" x14ac:dyDescent="0.25">
      <c r="A4140" s="44" t="s">
        <v>658</v>
      </c>
      <c r="B4140" s="49">
        <v>22.2</v>
      </c>
      <c r="C4140" s="49">
        <v>5</v>
      </c>
      <c r="D4140" s="46">
        <v>410</v>
      </c>
      <c r="E4140" s="55">
        <f>VLOOKUP(Table12[[#This Row],[Name]],M.Rd!$A:$T,MATCH(Table12[[#This Row],[L.eff]],M.Rd!$C$2:$S$2)+2,FALSE)</f>
        <v>42.6</v>
      </c>
      <c r="F4140" s="55">
        <f>VLOOKUP(Table12[[#This Row],[Name]],V.Rd!$A:$B,2,FALSE)</f>
        <v>289</v>
      </c>
      <c r="G4140" s="55">
        <f>VLOOKUP(Table12[[#This Row],[Name]],M.Rd!$A:$T,20,FALSE)</f>
        <v>603</v>
      </c>
    </row>
    <row r="4141" spans="1:7" x14ac:dyDescent="0.25">
      <c r="A4141" s="44" t="s">
        <v>658</v>
      </c>
      <c r="B4141" s="49">
        <v>22.2</v>
      </c>
      <c r="C4141" s="49">
        <v>6</v>
      </c>
      <c r="D4141" s="46">
        <v>300</v>
      </c>
      <c r="E4141" s="55">
        <f>VLOOKUP(Table12[[#This Row],[Name]],M.Rd!$A:$T,MATCH(Table12[[#This Row],[L.eff]],M.Rd!$C$2:$S$2)+2,FALSE)</f>
        <v>42.6</v>
      </c>
      <c r="F4141" s="55">
        <f>VLOOKUP(Table12[[#This Row],[Name]],V.Rd!$A:$B,2,FALSE)</f>
        <v>289</v>
      </c>
      <c r="G4141" s="55">
        <f>VLOOKUP(Table12[[#This Row],[Name]],M.Rd!$A:$T,20,FALSE)</f>
        <v>603</v>
      </c>
    </row>
    <row r="4142" spans="1:7" x14ac:dyDescent="0.25">
      <c r="A4142" s="44" t="s">
        <v>658</v>
      </c>
      <c r="B4142" s="49">
        <v>22.2</v>
      </c>
      <c r="C4142" s="49">
        <v>7</v>
      </c>
      <c r="D4142" s="46">
        <v>227</v>
      </c>
      <c r="E4142" s="55">
        <f>VLOOKUP(Table12[[#This Row],[Name]],M.Rd!$A:$T,MATCH(Table12[[#This Row],[L.eff]],M.Rd!$C$2:$S$2)+2,FALSE)</f>
        <v>42.6</v>
      </c>
      <c r="F4142" s="55">
        <f>VLOOKUP(Table12[[#This Row],[Name]],V.Rd!$A:$B,2,FALSE)</f>
        <v>289</v>
      </c>
      <c r="G4142" s="55">
        <f>VLOOKUP(Table12[[#This Row],[Name]],M.Rd!$A:$T,20,FALSE)</f>
        <v>603</v>
      </c>
    </row>
    <row r="4143" spans="1:7" x14ac:dyDescent="0.25">
      <c r="A4143" s="44" t="s">
        <v>658</v>
      </c>
      <c r="B4143" s="49">
        <v>22.2</v>
      </c>
      <c r="C4143" s="49">
        <v>8</v>
      </c>
      <c r="D4143" s="46">
        <v>177</v>
      </c>
      <c r="E4143" s="55">
        <f>VLOOKUP(Table12[[#This Row],[Name]],M.Rd!$A:$T,MATCH(Table12[[#This Row],[L.eff]],M.Rd!$C$2:$S$2)+2,FALSE)</f>
        <v>42.6</v>
      </c>
      <c r="F4143" s="55">
        <f>VLOOKUP(Table12[[#This Row],[Name]],V.Rd!$A:$B,2,FALSE)</f>
        <v>289</v>
      </c>
      <c r="G4143" s="55">
        <f>VLOOKUP(Table12[[#This Row],[Name]],M.Rd!$A:$T,20,FALSE)</f>
        <v>603</v>
      </c>
    </row>
    <row r="4144" spans="1:7" x14ac:dyDescent="0.25">
      <c r="A4144" s="44" t="s">
        <v>658</v>
      </c>
      <c r="B4144" s="49">
        <v>22.2</v>
      </c>
      <c r="C4144" s="49">
        <v>9</v>
      </c>
      <c r="D4144" s="46">
        <v>141</v>
      </c>
      <c r="E4144" s="55">
        <f>VLOOKUP(Table12[[#This Row],[Name]],M.Rd!$A:$T,MATCH(Table12[[#This Row],[L.eff]],M.Rd!$C$2:$S$2)+2,FALSE)</f>
        <v>42.6</v>
      </c>
      <c r="F4144" s="55">
        <f>VLOOKUP(Table12[[#This Row],[Name]],V.Rd!$A:$B,2,FALSE)</f>
        <v>289</v>
      </c>
      <c r="G4144" s="55">
        <f>VLOOKUP(Table12[[#This Row],[Name]],M.Rd!$A:$T,20,FALSE)</f>
        <v>603</v>
      </c>
    </row>
    <row r="4145" spans="1:7" x14ac:dyDescent="0.25">
      <c r="A4145" s="44" t="s">
        <v>658</v>
      </c>
      <c r="B4145" s="49">
        <v>22.2</v>
      </c>
      <c r="C4145" s="49">
        <v>10</v>
      </c>
      <c r="D4145" s="46">
        <v>116</v>
      </c>
      <c r="E4145" s="55">
        <f>VLOOKUP(Table12[[#This Row],[Name]],M.Rd!$A:$T,MATCH(Table12[[#This Row],[L.eff]],M.Rd!$C$2:$S$2)+2,FALSE)</f>
        <v>42.6</v>
      </c>
      <c r="F4145" s="55">
        <f>VLOOKUP(Table12[[#This Row],[Name]],V.Rd!$A:$B,2,FALSE)</f>
        <v>289</v>
      </c>
      <c r="G4145" s="55">
        <f>VLOOKUP(Table12[[#This Row],[Name]],M.Rd!$A:$T,20,FALSE)</f>
        <v>603</v>
      </c>
    </row>
    <row r="4146" spans="1:7" x14ac:dyDescent="0.25">
      <c r="A4146" s="44" t="s">
        <v>658</v>
      </c>
      <c r="B4146" s="49">
        <v>22.2</v>
      </c>
      <c r="C4146" s="49">
        <v>11</v>
      </c>
      <c r="D4146" s="46">
        <v>96.4</v>
      </c>
      <c r="E4146" s="55">
        <f>VLOOKUP(Table12[[#This Row],[Name]],M.Rd!$A:$T,MATCH(Table12[[#This Row],[L.eff]],M.Rd!$C$2:$S$2)+2,FALSE)</f>
        <v>42.6</v>
      </c>
      <c r="F4146" s="55">
        <f>VLOOKUP(Table12[[#This Row],[Name]],V.Rd!$A:$B,2,FALSE)</f>
        <v>289</v>
      </c>
      <c r="G4146" s="55">
        <f>VLOOKUP(Table12[[#This Row],[Name]],M.Rd!$A:$T,20,FALSE)</f>
        <v>603</v>
      </c>
    </row>
    <row r="4147" spans="1:7" x14ac:dyDescent="0.25">
      <c r="A4147" s="44" t="s">
        <v>658</v>
      </c>
      <c r="B4147" s="49">
        <v>22.2</v>
      </c>
      <c r="C4147" s="49">
        <v>12</v>
      </c>
      <c r="D4147" s="46">
        <v>81.5</v>
      </c>
      <c r="E4147" s="55">
        <f>VLOOKUP(Table12[[#This Row],[Name]],M.Rd!$A:$T,MATCH(Table12[[#This Row],[L.eff]],M.Rd!$C$2:$S$2)+2,FALSE)</f>
        <v>42.6</v>
      </c>
      <c r="F4147" s="55">
        <f>VLOOKUP(Table12[[#This Row],[Name]],V.Rd!$A:$B,2,FALSE)</f>
        <v>289</v>
      </c>
      <c r="G4147" s="55">
        <f>VLOOKUP(Table12[[#This Row],[Name]],M.Rd!$A:$T,20,FALSE)</f>
        <v>603</v>
      </c>
    </row>
    <row r="4148" spans="1:7" x14ac:dyDescent="0.25">
      <c r="A4148" s="44" t="s">
        <v>658</v>
      </c>
      <c r="B4148" s="49">
        <v>22.2</v>
      </c>
      <c r="C4148" s="49">
        <v>13</v>
      </c>
      <c r="D4148" s="46">
        <v>69.8</v>
      </c>
      <c r="E4148" s="55">
        <f>VLOOKUP(Table12[[#This Row],[Name]],M.Rd!$A:$T,MATCH(Table12[[#This Row],[L.eff]],M.Rd!$C$2:$S$2)+2,FALSE)</f>
        <v>42.6</v>
      </c>
      <c r="F4148" s="55">
        <f>VLOOKUP(Table12[[#This Row],[Name]],V.Rd!$A:$B,2,FALSE)</f>
        <v>289</v>
      </c>
      <c r="G4148" s="55">
        <f>VLOOKUP(Table12[[#This Row],[Name]],M.Rd!$A:$T,20,FALSE)</f>
        <v>603</v>
      </c>
    </row>
    <row r="4149" spans="1:7" x14ac:dyDescent="0.25">
      <c r="A4149" s="44" t="s">
        <v>658</v>
      </c>
      <c r="B4149" s="49">
        <v>22.2</v>
      </c>
      <c r="C4149" s="49">
        <v>14</v>
      </c>
      <c r="D4149" s="46">
        <v>60.4</v>
      </c>
      <c r="E4149" s="55">
        <f>VLOOKUP(Table12[[#This Row],[Name]],M.Rd!$A:$T,MATCH(Table12[[#This Row],[L.eff]],M.Rd!$C$2:$S$2)+2,FALSE)</f>
        <v>42.6</v>
      </c>
      <c r="F4149" s="55">
        <f>VLOOKUP(Table12[[#This Row],[Name]],V.Rd!$A:$B,2,FALSE)</f>
        <v>289</v>
      </c>
      <c r="G4149" s="55">
        <f>VLOOKUP(Table12[[#This Row],[Name]],M.Rd!$A:$T,20,FALSE)</f>
        <v>603</v>
      </c>
    </row>
    <row r="4150" spans="1:7" x14ac:dyDescent="0.25">
      <c r="A4150" s="43" t="s">
        <v>659</v>
      </c>
      <c r="B4150" s="48">
        <v>27.6</v>
      </c>
      <c r="C4150" s="48">
        <v>1</v>
      </c>
      <c r="D4150" s="45">
        <v>1220</v>
      </c>
      <c r="E4150" s="55">
        <f>VLOOKUP(Table12[[#This Row],[Name]],M.Rd!$A:$T,MATCH(Table12[[#This Row],[L.eff]],M.Rd!$C$2:$S$2)+2,FALSE)</f>
        <v>51.8</v>
      </c>
      <c r="F4150" s="55">
        <f>VLOOKUP(Table12[[#This Row],[Name]],V.Rd!$A:$B,2,FALSE)</f>
        <v>361</v>
      </c>
      <c r="G4150" s="55">
        <f>VLOOKUP(Table12[[#This Row],[Name]],M.Rd!$A:$T,20,FALSE)</f>
        <v>726</v>
      </c>
    </row>
    <row r="4151" spans="1:7" x14ac:dyDescent="0.25">
      <c r="A4151" s="44" t="s">
        <v>659</v>
      </c>
      <c r="B4151" s="49">
        <v>27.6</v>
      </c>
      <c r="C4151" s="49">
        <v>1.5</v>
      </c>
      <c r="D4151" s="46">
        <v>1180</v>
      </c>
      <c r="E4151" s="55">
        <f>VLOOKUP(Table12[[#This Row],[Name]],M.Rd!$A:$T,MATCH(Table12[[#This Row],[L.eff]],M.Rd!$C$2:$S$2)+2,FALSE)</f>
        <v>51.8</v>
      </c>
      <c r="F4151" s="55">
        <f>VLOOKUP(Table12[[#This Row],[Name]],V.Rd!$A:$B,2,FALSE)</f>
        <v>361</v>
      </c>
      <c r="G4151" s="55">
        <f>VLOOKUP(Table12[[#This Row],[Name]],M.Rd!$A:$T,20,FALSE)</f>
        <v>726</v>
      </c>
    </row>
    <row r="4152" spans="1:7" x14ac:dyDescent="0.25">
      <c r="A4152" s="44" t="s">
        <v>659</v>
      </c>
      <c r="B4152" s="49">
        <v>27.6</v>
      </c>
      <c r="C4152" s="49">
        <v>2</v>
      </c>
      <c r="D4152" s="46">
        <v>1120</v>
      </c>
      <c r="E4152" s="55">
        <f>VLOOKUP(Table12[[#This Row],[Name]],M.Rd!$A:$T,MATCH(Table12[[#This Row],[L.eff]],M.Rd!$C$2:$S$2)+2,FALSE)</f>
        <v>51.8</v>
      </c>
      <c r="F4152" s="55">
        <f>VLOOKUP(Table12[[#This Row],[Name]],V.Rd!$A:$B,2,FALSE)</f>
        <v>361</v>
      </c>
      <c r="G4152" s="55">
        <f>VLOOKUP(Table12[[#This Row],[Name]],M.Rd!$A:$T,20,FALSE)</f>
        <v>726</v>
      </c>
    </row>
    <row r="4153" spans="1:7" x14ac:dyDescent="0.25">
      <c r="A4153" s="44" t="s">
        <v>659</v>
      </c>
      <c r="B4153" s="49">
        <v>27.6</v>
      </c>
      <c r="C4153" s="49">
        <v>2.5</v>
      </c>
      <c r="D4153" s="46">
        <v>1050</v>
      </c>
      <c r="E4153" s="55">
        <f>VLOOKUP(Table12[[#This Row],[Name]],M.Rd!$A:$T,MATCH(Table12[[#This Row],[L.eff]],M.Rd!$C$2:$S$2)+2,FALSE)</f>
        <v>51.8</v>
      </c>
      <c r="F4153" s="55">
        <f>VLOOKUP(Table12[[#This Row],[Name]],V.Rd!$A:$B,2,FALSE)</f>
        <v>361</v>
      </c>
      <c r="G4153" s="55">
        <f>VLOOKUP(Table12[[#This Row],[Name]],M.Rd!$A:$T,20,FALSE)</f>
        <v>726</v>
      </c>
    </row>
    <row r="4154" spans="1:7" x14ac:dyDescent="0.25">
      <c r="A4154" s="44" t="s">
        <v>659</v>
      </c>
      <c r="B4154" s="49">
        <v>27.6</v>
      </c>
      <c r="C4154" s="49">
        <v>3</v>
      </c>
      <c r="D4154" s="46">
        <v>947</v>
      </c>
      <c r="E4154" s="55">
        <f>VLOOKUP(Table12[[#This Row],[Name]],M.Rd!$A:$T,MATCH(Table12[[#This Row],[L.eff]],M.Rd!$C$2:$S$2)+2,FALSE)</f>
        <v>51.8</v>
      </c>
      <c r="F4154" s="55">
        <f>VLOOKUP(Table12[[#This Row],[Name]],V.Rd!$A:$B,2,FALSE)</f>
        <v>361</v>
      </c>
      <c r="G4154" s="55">
        <f>VLOOKUP(Table12[[#This Row],[Name]],M.Rd!$A:$T,20,FALSE)</f>
        <v>726</v>
      </c>
    </row>
    <row r="4155" spans="1:7" x14ac:dyDescent="0.25">
      <c r="A4155" s="44" t="s">
        <v>659</v>
      </c>
      <c r="B4155" s="49">
        <v>27.6</v>
      </c>
      <c r="C4155" s="49">
        <v>3.5</v>
      </c>
      <c r="D4155" s="46">
        <v>826</v>
      </c>
      <c r="E4155" s="55">
        <f>VLOOKUP(Table12[[#This Row],[Name]],M.Rd!$A:$T,MATCH(Table12[[#This Row],[L.eff]],M.Rd!$C$2:$S$2)+2,FALSE)</f>
        <v>51.8</v>
      </c>
      <c r="F4155" s="55">
        <f>VLOOKUP(Table12[[#This Row],[Name]],V.Rd!$A:$B,2,FALSE)</f>
        <v>361</v>
      </c>
      <c r="G4155" s="55">
        <f>VLOOKUP(Table12[[#This Row],[Name]],M.Rd!$A:$T,20,FALSE)</f>
        <v>726</v>
      </c>
    </row>
    <row r="4156" spans="1:7" x14ac:dyDescent="0.25">
      <c r="A4156" s="44" t="s">
        <v>659</v>
      </c>
      <c r="B4156" s="49">
        <v>27.6</v>
      </c>
      <c r="C4156" s="49">
        <v>4</v>
      </c>
      <c r="D4156" s="46">
        <v>702</v>
      </c>
      <c r="E4156" s="55">
        <f>VLOOKUP(Table12[[#This Row],[Name]],M.Rd!$A:$T,MATCH(Table12[[#This Row],[L.eff]],M.Rd!$C$2:$S$2)+2,FALSE)</f>
        <v>51.8</v>
      </c>
      <c r="F4156" s="55">
        <f>VLOOKUP(Table12[[#This Row],[Name]],V.Rd!$A:$B,2,FALSE)</f>
        <v>361</v>
      </c>
      <c r="G4156" s="55">
        <f>VLOOKUP(Table12[[#This Row],[Name]],M.Rd!$A:$T,20,FALSE)</f>
        <v>726</v>
      </c>
    </row>
    <row r="4157" spans="1:7" x14ac:dyDescent="0.25">
      <c r="A4157" s="44" t="s">
        <v>659</v>
      </c>
      <c r="B4157" s="49">
        <v>27.6</v>
      </c>
      <c r="C4157" s="49">
        <v>5</v>
      </c>
      <c r="D4157" s="46">
        <v>499</v>
      </c>
      <c r="E4157" s="55">
        <f>VLOOKUP(Table12[[#This Row],[Name]],M.Rd!$A:$T,MATCH(Table12[[#This Row],[L.eff]],M.Rd!$C$2:$S$2)+2,FALSE)</f>
        <v>51.8</v>
      </c>
      <c r="F4157" s="55">
        <f>VLOOKUP(Table12[[#This Row],[Name]],V.Rd!$A:$B,2,FALSE)</f>
        <v>361</v>
      </c>
      <c r="G4157" s="55">
        <f>VLOOKUP(Table12[[#This Row],[Name]],M.Rd!$A:$T,20,FALSE)</f>
        <v>726</v>
      </c>
    </row>
    <row r="4158" spans="1:7" x14ac:dyDescent="0.25">
      <c r="A4158" s="44" t="s">
        <v>659</v>
      </c>
      <c r="B4158" s="49">
        <v>27.6</v>
      </c>
      <c r="C4158" s="49">
        <v>6</v>
      </c>
      <c r="D4158" s="46">
        <v>364</v>
      </c>
      <c r="E4158" s="55">
        <f>VLOOKUP(Table12[[#This Row],[Name]],M.Rd!$A:$T,MATCH(Table12[[#This Row],[L.eff]],M.Rd!$C$2:$S$2)+2,FALSE)</f>
        <v>51.8</v>
      </c>
      <c r="F4158" s="55">
        <f>VLOOKUP(Table12[[#This Row],[Name]],V.Rd!$A:$B,2,FALSE)</f>
        <v>361</v>
      </c>
      <c r="G4158" s="55">
        <f>VLOOKUP(Table12[[#This Row],[Name]],M.Rd!$A:$T,20,FALSE)</f>
        <v>726</v>
      </c>
    </row>
    <row r="4159" spans="1:7" x14ac:dyDescent="0.25">
      <c r="A4159" s="44" t="s">
        <v>659</v>
      </c>
      <c r="B4159" s="49">
        <v>27.6</v>
      </c>
      <c r="C4159" s="49">
        <v>7</v>
      </c>
      <c r="D4159" s="46">
        <v>275</v>
      </c>
      <c r="E4159" s="55">
        <f>VLOOKUP(Table12[[#This Row],[Name]],M.Rd!$A:$T,MATCH(Table12[[#This Row],[L.eff]],M.Rd!$C$2:$S$2)+2,FALSE)</f>
        <v>51.8</v>
      </c>
      <c r="F4159" s="55">
        <f>VLOOKUP(Table12[[#This Row],[Name]],V.Rd!$A:$B,2,FALSE)</f>
        <v>361</v>
      </c>
      <c r="G4159" s="55">
        <f>VLOOKUP(Table12[[#This Row],[Name]],M.Rd!$A:$T,20,FALSE)</f>
        <v>726</v>
      </c>
    </row>
    <row r="4160" spans="1:7" x14ac:dyDescent="0.25">
      <c r="A4160" s="44" t="s">
        <v>659</v>
      </c>
      <c r="B4160" s="49">
        <v>27.6</v>
      </c>
      <c r="C4160" s="49">
        <v>8</v>
      </c>
      <c r="D4160" s="46">
        <v>214</v>
      </c>
      <c r="E4160" s="55">
        <f>VLOOKUP(Table12[[#This Row],[Name]],M.Rd!$A:$T,MATCH(Table12[[#This Row],[L.eff]],M.Rd!$C$2:$S$2)+2,FALSE)</f>
        <v>51.8</v>
      </c>
      <c r="F4160" s="55">
        <f>VLOOKUP(Table12[[#This Row],[Name]],V.Rd!$A:$B,2,FALSE)</f>
        <v>361</v>
      </c>
      <c r="G4160" s="55">
        <f>VLOOKUP(Table12[[#This Row],[Name]],M.Rd!$A:$T,20,FALSE)</f>
        <v>726</v>
      </c>
    </row>
    <row r="4161" spans="1:7" x14ac:dyDescent="0.25">
      <c r="A4161" s="44" t="s">
        <v>659</v>
      </c>
      <c r="B4161" s="49">
        <v>27.6</v>
      </c>
      <c r="C4161" s="49">
        <v>9</v>
      </c>
      <c r="D4161" s="46">
        <v>172</v>
      </c>
      <c r="E4161" s="55">
        <f>VLOOKUP(Table12[[#This Row],[Name]],M.Rd!$A:$T,MATCH(Table12[[#This Row],[L.eff]],M.Rd!$C$2:$S$2)+2,FALSE)</f>
        <v>51.8</v>
      </c>
      <c r="F4161" s="55">
        <f>VLOOKUP(Table12[[#This Row],[Name]],V.Rd!$A:$B,2,FALSE)</f>
        <v>361</v>
      </c>
      <c r="G4161" s="55">
        <f>VLOOKUP(Table12[[#This Row],[Name]],M.Rd!$A:$T,20,FALSE)</f>
        <v>726</v>
      </c>
    </row>
    <row r="4162" spans="1:7" x14ac:dyDescent="0.25">
      <c r="A4162" s="44" t="s">
        <v>659</v>
      </c>
      <c r="B4162" s="49">
        <v>27.6</v>
      </c>
      <c r="C4162" s="49">
        <v>10</v>
      </c>
      <c r="D4162" s="46">
        <v>140</v>
      </c>
      <c r="E4162" s="55">
        <f>VLOOKUP(Table12[[#This Row],[Name]],M.Rd!$A:$T,MATCH(Table12[[#This Row],[L.eff]],M.Rd!$C$2:$S$2)+2,FALSE)</f>
        <v>51.8</v>
      </c>
      <c r="F4162" s="55">
        <f>VLOOKUP(Table12[[#This Row],[Name]],V.Rd!$A:$B,2,FALSE)</f>
        <v>361</v>
      </c>
      <c r="G4162" s="55">
        <f>VLOOKUP(Table12[[#This Row],[Name]],M.Rd!$A:$T,20,FALSE)</f>
        <v>726</v>
      </c>
    </row>
    <row r="4163" spans="1:7" x14ac:dyDescent="0.25">
      <c r="A4163" s="44" t="s">
        <v>659</v>
      </c>
      <c r="B4163" s="49">
        <v>27.6</v>
      </c>
      <c r="C4163" s="49">
        <v>11</v>
      </c>
      <c r="D4163" s="46">
        <v>117</v>
      </c>
      <c r="E4163" s="55">
        <f>VLOOKUP(Table12[[#This Row],[Name]],M.Rd!$A:$T,MATCH(Table12[[#This Row],[L.eff]],M.Rd!$C$2:$S$2)+2,FALSE)</f>
        <v>51.8</v>
      </c>
      <c r="F4163" s="55">
        <f>VLOOKUP(Table12[[#This Row],[Name]],V.Rd!$A:$B,2,FALSE)</f>
        <v>361</v>
      </c>
      <c r="G4163" s="55">
        <f>VLOOKUP(Table12[[#This Row],[Name]],M.Rd!$A:$T,20,FALSE)</f>
        <v>726</v>
      </c>
    </row>
    <row r="4164" spans="1:7" x14ac:dyDescent="0.25">
      <c r="A4164" s="44" t="s">
        <v>659</v>
      </c>
      <c r="B4164" s="49">
        <v>27.6</v>
      </c>
      <c r="C4164" s="49">
        <v>12</v>
      </c>
      <c r="D4164" s="46">
        <v>98.7</v>
      </c>
      <c r="E4164" s="55">
        <f>VLOOKUP(Table12[[#This Row],[Name]],M.Rd!$A:$T,MATCH(Table12[[#This Row],[L.eff]],M.Rd!$C$2:$S$2)+2,FALSE)</f>
        <v>51.8</v>
      </c>
      <c r="F4164" s="55">
        <f>VLOOKUP(Table12[[#This Row],[Name]],V.Rd!$A:$B,2,FALSE)</f>
        <v>361</v>
      </c>
      <c r="G4164" s="55">
        <f>VLOOKUP(Table12[[#This Row],[Name]],M.Rd!$A:$T,20,FALSE)</f>
        <v>726</v>
      </c>
    </row>
    <row r="4165" spans="1:7" x14ac:dyDescent="0.25">
      <c r="A4165" s="44" t="s">
        <v>659</v>
      </c>
      <c r="B4165" s="49">
        <v>27.6</v>
      </c>
      <c r="C4165" s="49">
        <v>13</v>
      </c>
      <c r="D4165" s="46">
        <v>84.5</v>
      </c>
      <c r="E4165" s="55">
        <f>VLOOKUP(Table12[[#This Row],[Name]],M.Rd!$A:$T,MATCH(Table12[[#This Row],[L.eff]],M.Rd!$C$2:$S$2)+2,FALSE)</f>
        <v>51.8</v>
      </c>
      <c r="F4165" s="55">
        <f>VLOOKUP(Table12[[#This Row],[Name]],V.Rd!$A:$B,2,FALSE)</f>
        <v>361</v>
      </c>
      <c r="G4165" s="55">
        <f>VLOOKUP(Table12[[#This Row],[Name]],M.Rd!$A:$T,20,FALSE)</f>
        <v>726</v>
      </c>
    </row>
    <row r="4166" spans="1:7" x14ac:dyDescent="0.25">
      <c r="A4166" s="44" t="s">
        <v>659</v>
      </c>
      <c r="B4166" s="49">
        <v>27.6</v>
      </c>
      <c r="C4166" s="49">
        <v>14</v>
      </c>
      <c r="D4166" s="46">
        <v>73.2</v>
      </c>
      <c r="E4166" s="55">
        <f>VLOOKUP(Table12[[#This Row],[Name]],M.Rd!$A:$T,MATCH(Table12[[#This Row],[L.eff]],M.Rd!$C$2:$S$2)+2,FALSE)</f>
        <v>51.8</v>
      </c>
      <c r="F4166" s="55">
        <f>VLOOKUP(Table12[[#This Row],[Name]],V.Rd!$A:$B,2,FALSE)</f>
        <v>361</v>
      </c>
      <c r="G4166" s="55">
        <f>VLOOKUP(Table12[[#This Row],[Name]],M.Rd!$A:$T,20,FALSE)</f>
        <v>726</v>
      </c>
    </row>
    <row r="4167" spans="1:7" x14ac:dyDescent="0.25">
      <c r="A4167" s="43" t="s">
        <v>665</v>
      </c>
      <c r="B4167" s="48">
        <v>40</v>
      </c>
      <c r="C4167" s="48">
        <v>1</v>
      </c>
      <c r="D4167" s="45">
        <v>1790</v>
      </c>
      <c r="E4167" s="55">
        <f>VLOOKUP(Table12[[#This Row],[Name]],M.Rd!$A:$T,MATCH(Table12[[#This Row],[L.eff]],M.Rd!$C$2:$S$2)+2,FALSE)</f>
        <v>87.3</v>
      </c>
      <c r="F4167" s="55">
        <f>VLOOKUP(Table12[[#This Row],[Name]],V.Rd!$A:$B,2,FALSE)</f>
        <v>522</v>
      </c>
      <c r="G4167" s="55">
        <f>VLOOKUP(Table12[[#This Row],[Name]],M.Rd!$A:$T,20,FALSE)</f>
        <v>1420</v>
      </c>
    </row>
    <row r="4168" spans="1:7" x14ac:dyDescent="0.25">
      <c r="A4168" s="44" t="s">
        <v>665</v>
      </c>
      <c r="B4168" s="49">
        <v>40</v>
      </c>
      <c r="C4168" s="49">
        <v>1.5</v>
      </c>
      <c r="D4168" s="46">
        <v>1730</v>
      </c>
      <c r="E4168" s="55">
        <f>VLOOKUP(Table12[[#This Row],[Name]],M.Rd!$A:$T,MATCH(Table12[[#This Row],[L.eff]],M.Rd!$C$2:$S$2)+2,FALSE)</f>
        <v>87.3</v>
      </c>
      <c r="F4168" s="55">
        <f>VLOOKUP(Table12[[#This Row],[Name]],V.Rd!$A:$B,2,FALSE)</f>
        <v>522</v>
      </c>
      <c r="G4168" s="55">
        <f>VLOOKUP(Table12[[#This Row],[Name]],M.Rd!$A:$T,20,FALSE)</f>
        <v>1420</v>
      </c>
    </row>
    <row r="4169" spans="1:7" x14ac:dyDescent="0.25">
      <c r="A4169" s="44" t="s">
        <v>665</v>
      </c>
      <c r="B4169" s="49">
        <v>40</v>
      </c>
      <c r="C4169" s="49">
        <v>2</v>
      </c>
      <c r="D4169" s="46">
        <v>1670</v>
      </c>
      <c r="E4169" s="55">
        <f>VLOOKUP(Table12[[#This Row],[Name]],M.Rd!$A:$T,MATCH(Table12[[#This Row],[L.eff]],M.Rd!$C$2:$S$2)+2,FALSE)</f>
        <v>87.3</v>
      </c>
      <c r="F4169" s="55">
        <f>VLOOKUP(Table12[[#This Row],[Name]],V.Rd!$A:$B,2,FALSE)</f>
        <v>522</v>
      </c>
      <c r="G4169" s="55">
        <f>VLOOKUP(Table12[[#This Row],[Name]],M.Rd!$A:$T,20,FALSE)</f>
        <v>1420</v>
      </c>
    </row>
    <row r="4170" spans="1:7" x14ac:dyDescent="0.25">
      <c r="A4170" s="44" t="s">
        <v>665</v>
      </c>
      <c r="B4170" s="49">
        <v>40</v>
      </c>
      <c r="C4170" s="49">
        <v>2.5</v>
      </c>
      <c r="D4170" s="46">
        <v>1590</v>
      </c>
      <c r="E4170" s="55">
        <f>VLOOKUP(Table12[[#This Row],[Name]],M.Rd!$A:$T,MATCH(Table12[[#This Row],[L.eff]],M.Rd!$C$2:$S$2)+2,FALSE)</f>
        <v>87.3</v>
      </c>
      <c r="F4170" s="55">
        <f>VLOOKUP(Table12[[#This Row],[Name]],V.Rd!$A:$B,2,FALSE)</f>
        <v>522</v>
      </c>
      <c r="G4170" s="55">
        <f>VLOOKUP(Table12[[#This Row],[Name]],M.Rd!$A:$T,20,FALSE)</f>
        <v>1420</v>
      </c>
    </row>
    <row r="4171" spans="1:7" x14ac:dyDescent="0.25">
      <c r="A4171" s="44" t="s">
        <v>665</v>
      </c>
      <c r="B4171" s="49">
        <v>40</v>
      </c>
      <c r="C4171" s="49">
        <v>3</v>
      </c>
      <c r="D4171" s="46">
        <v>1490</v>
      </c>
      <c r="E4171" s="55">
        <f>VLOOKUP(Table12[[#This Row],[Name]],M.Rd!$A:$T,MATCH(Table12[[#This Row],[L.eff]],M.Rd!$C$2:$S$2)+2,FALSE)</f>
        <v>87.3</v>
      </c>
      <c r="F4171" s="55">
        <f>VLOOKUP(Table12[[#This Row],[Name]],V.Rd!$A:$B,2,FALSE)</f>
        <v>522</v>
      </c>
      <c r="G4171" s="55">
        <f>VLOOKUP(Table12[[#This Row],[Name]],M.Rd!$A:$T,20,FALSE)</f>
        <v>1420</v>
      </c>
    </row>
    <row r="4172" spans="1:7" x14ac:dyDescent="0.25">
      <c r="A4172" s="44" t="s">
        <v>665</v>
      </c>
      <c r="B4172" s="49">
        <v>40</v>
      </c>
      <c r="C4172" s="49">
        <v>3.5</v>
      </c>
      <c r="D4172" s="46">
        <v>1360</v>
      </c>
      <c r="E4172" s="55">
        <f>VLOOKUP(Table12[[#This Row],[Name]],M.Rd!$A:$T,MATCH(Table12[[#This Row],[L.eff]],M.Rd!$C$2:$S$2)+2,FALSE)</f>
        <v>87.3</v>
      </c>
      <c r="F4172" s="55">
        <f>VLOOKUP(Table12[[#This Row],[Name]],V.Rd!$A:$B,2,FALSE)</f>
        <v>522</v>
      </c>
      <c r="G4172" s="55">
        <f>VLOOKUP(Table12[[#This Row],[Name]],M.Rd!$A:$T,20,FALSE)</f>
        <v>1420</v>
      </c>
    </row>
    <row r="4173" spans="1:7" x14ac:dyDescent="0.25">
      <c r="A4173" s="44" t="s">
        <v>665</v>
      </c>
      <c r="B4173" s="49">
        <v>40</v>
      </c>
      <c r="C4173" s="49">
        <v>4</v>
      </c>
      <c r="D4173" s="46">
        <v>1210</v>
      </c>
      <c r="E4173" s="55">
        <f>VLOOKUP(Table12[[#This Row],[Name]],M.Rd!$A:$T,MATCH(Table12[[#This Row],[L.eff]],M.Rd!$C$2:$S$2)+2,FALSE)</f>
        <v>87.3</v>
      </c>
      <c r="F4173" s="55">
        <f>VLOOKUP(Table12[[#This Row],[Name]],V.Rd!$A:$B,2,FALSE)</f>
        <v>522</v>
      </c>
      <c r="G4173" s="55">
        <f>VLOOKUP(Table12[[#This Row],[Name]],M.Rd!$A:$T,20,FALSE)</f>
        <v>1420</v>
      </c>
    </row>
    <row r="4174" spans="1:7" x14ac:dyDescent="0.25">
      <c r="A4174" s="44" t="s">
        <v>665</v>
      </c>
      <c r="B4174" s="49">
        <v>40</v>
      </c>
      <c r="C4174" s="49">
        <v>5</v>
      </c>
      <c r="D4174" s="46">
        <v>911</v>
      </c>
      <c r="E4174" s="55">
        <f>VLOOKUP(Table12[[#This Row],[Name]],M.Rd!$A:$T,MATCH(Table12[[#This Row],[L.eff]],M.Rd!$C$2:$S$2)+2,FALSE)</f>
        <v>87.3</v>
      </c>
      <c r="F4174" s="55">
        <f>VLOOKUP(Table12[[#This Row],[Name]],V.Rd!$A:$B,2,FALSE)</f>
        <v>522</v>
      </c>
      <c r="G4174" s="55">
        <f>VLOOKUP(Table12[[#This Row],[Name]],M.Rd!$A:$T,20,FALSE)</f>
        <v>1420</v>
      </c>
    </row>
    <row r="4175" spans="1:7" x14ac:dyDescent="0.25">
      <c r="A4175" s="44" t="s">
        <v>665</v>
      </c>
      <c r="B4175" s="49">
        <v>40</v>
      </c>
      <c r="C4175" s="49">
        <v>6</v>
      </c>
      <c r="D4175" s="46">
        <v>680</v>
      </c>
      <c r="E4175" s="55">
        <f>VLOOKUP(Table12[[#This Row],[Name]],M.Rd!$A:$T,MATCH(Table12[[#This Row],[L.eff]],M.Rd!$C$2:$S$2)+2,FALSE)</f>
        <v>87.3</v>
      </c>
      <c r="F4175" s="55">
        <f>VLOOKUP(Table12[[#This Row],[Name]],V.Rd!$A:$B,2,FALSE)</f>
        <v>522</v>
      </c>
      <c r="G4175" s="55">
        <f>VLOOKUP(Table12[[#This Row],[Name]],M.Rd!$A:$T,20,FALSE)</f>
        <v>1420</v>
      </c>
    </row>
    <row r="4176" spans="1:7" x14ac:dyDescent="0.25">
      <c r="A4176" s="44" t="s">
        <v>665</v>
      </c>
      <c r="B4176" s="49">
        <v>40</v>
      </c>
      <c r="C4176" s="49">
        <v>7</v>
      </c>
      <c r="D4176" s="46">
        <v>520</v>
      </c>
      <c r="E4176" s="55">
        <f>VLOOKUP(Table12[[#This Row],[Name]],M.Rd!$A:$T,MATCH(Table12[[#This Row],[L.eff]],M.Rd!$C$2:$S$2)+2,FALSE)</f>
        <v>87.3</v>
      </c>
      <c r="F4176" s="55">
        <f>VLOOKUP(Table12[[#This Row],[Name]],V.Rd!$A:$B,2,FALSE)</f>
        <v>522</v>
      </c>
      <c r="G4176" s="55">
        <f>VLOOKUP(Table12[[#This Row],[Name]],M.Rd!$A:$T,20,FALSE)</f>
        <v>1420</v>
      </c>
    </row>
    <row r="4177" spans="1:7" x14ac:dyDescent="0.25">
      <c r="A4177" s="44" t="s">
        <v>665</v>
      </c>
      <c r="B4177" s="49">
        <v>40</v>
      </c>
      <c r="C4177" s="49">
        <v>8</v>
      </c>
      <c r="D4177" s="46">
        <v>408</v>
      </c>
      <c r="E4177" s="55">
        <f>VLOOKUP(Table12[[#This Row],[Name]],M.Rd!$A:$T,MATCH(Table12[[#This Row],[L.eff]],M.Rd!$C$2:$S$2)+2,FALSE)</f>
        <v>87.3</v>
      </c>
      <c r="F4177" s="55">
        <f>VLOOKUP(Table12[[#This Row],[Name]],V.Rd!$A:$B,2,FALSE)</f>
        <v>522</v>
      </c>
      <c r="G4177" s="55">
        <f>VLOOKUP(Table12[[#This Row],[Name]],M.Rd!$A:$T,20,FALSE)</f>
        <v>1420</v>
      </c>
    </row>
    <row r="4178" spans="1:7" x14ac:dyDescent="0.25">
      <c r="A4178" s="44" t="s">
        <v>665</v>
      </c>
      <c r="B4178" s="49">
        <v>40</v>
      </c>
      <c r="C4178" s="49">
        <v>9</v>
      </c>
      <c r="D4178" s="46">
        <v>327</v>
      </c>
      <c r="E4178" s="55">
        <f>VLOOKUP(Table12[[#This Row],[Name]],M.Rd!$A:$T,MATCH(Table12[[#This Row],[L.eff]],M.Rd!$C$2:$S$2)+2,FALSE)</f>
        <v>87.3</v>
      </c>
      <c r="F4178" s="55">
        <f>VLOOKUP(Table12[[#This Row],[Name]],V.Rd!$A:$B,2,FALSE)</f>
        <v>522</v>
      </c>
      <c r="G4178" s="55">
        <f>VLOOKUP(Table12[[#This Row],[Name]],M.Rd!$A:$T,20,FALSE)</f>
        <v>1420</v>
      </c>
    </row>
    <row r="4179" spans="1:7" x14ac:dyDescent="0.25">
      <c r="A4179" s="44" t="s">
        <v>665</v>
      </c>
      <c r="B4179" s="49">
        <v>40</v>
      </c>
      <c r="C4179" s="49">
        <v>10</v>
      </c>
      <c r="D4179" s="46">
        <v>268</v>
      </c>
      <c r="E4179" s="55">
        <f>VLOOKUP(Table12[[#This Row],[Name]],M.Rd!$A:$T,MATCH(Table12[[#This Row],[L.eff]],M.Rd!$C$2:$S$2)+2,FALSE)</f>
        <v>87.3</v>
      </c>
      <c r="F4179" s="55">
        <f>VLOOKUP(Table12[[#This Row],[Name]],V.Rd!$A:$B,2,FALSE)</f>
        <v>522</v>
      </c>
      <c r="G4179" s="55">
        <f>VLOOKUP(Table12[[#This Row],[Name]],M.Rd!$A:$T,20,FALSE)</f>
        <v>1420</v>
      </c>
    </row>
    <row r="4180" spans="1:7" x14ac:dyDescent="0.25">
      <c r="A4180" s="44" t="s">
        <v>665</v>
      </c>
      <c r="B4180" s="49">
        <v>40</v>
      </c>
      <c r="C4180" s="49">
        <v>11</v>
      </c>
      <c r="D4180" s="46">
        <v>224</v>
      </c>
      <c r="E4180" s="55">
        <f>VLOOKUP(Table12[[#This Row],[Name]],M.Rd!$A:$T,MATCH(Table12[[#This Row],[L.eff]],M.Rd!$C$2:$S$2)+2,FALSE)</f>
        <v>87.3</v>
      </c>
      <c r="F4180" s="55">
        <f>VLOOKUP(Table12[[#This Row],[Name]],V.Rd!$A:$B,2,FALSE)</f>
        <v>522</v>
      </c>
      <c r="G4180" s="55">
        <f>VLOOKUP(Table12[[#This Row],[Name]],M.Rd!$A:$T,20,FALSE)</f>
        <v>1420</v>
      </c>
    </row>
    <row r="4181" spans="1:7" x14ac:dyDescent="0.25">
      <c r="A4181" s="44" t="s">
        <v>665</v>
      </c>
      <c r="B4181" s="49">
        <v>40</v>
      </c>
      <c r="C4181" s="49">
        <v>12</v>
      </c>
      <c r="D4181" s="46">
        <v>189</v>
      </c>
      <c r="E4181" s="55">
        <f>VLOOKUP(Table12[[#This Row],[Name]],M.Rd!$A:$T,MATCH(Table12[[#This Row],[L.eff]],M.Rd!$C$2:$S$2)+2,FALSE)</f>
        <v>87.3</v>
      </c>
      <c r="F4181" s="55">
        <f>VLOOKUP(Table12[[#This Row],[Name]],V.Rd!$A:$B,2,FALSE)</f>
        <v>522</v>
      </c>
      <c r="G4181" s="55">
        <f>VLOOKUP(Table12[[#This Row],[Name]],M.Rd!$A:$T,20,FALSE)</f>
        <v>1420</v>
      </c>
    </row>
    <row r="4182" spans="1:7" x14ac:dyDescent="0.25">
      <c r="A4182" s="44" t="s">
        <v>665</v>
      </c>
      <c r="B4182" s="49">
        <v>40</v>
      </c>
      <c r="C4182" s="49">
        <v>13</v>
      </c>
      <c r="D4182" s="46">
        <v>162</v>
      </c>
      <c r="E4182" s="55">
        <f>VLOOKUP(Table12[[#This Row],[Name]],M.Rd!$A:$T,MATCH(Table12[[#This Row],[L.eff]],M.Rd!$C$2:$S$2)+2,FALSE)</f>
        <v>87.3</v>
      </c>
      <c r="F4182" s="55">
        <f>VLOOKUP(Table12[[#This Row],[Name]],V.Rd!$A:$B,2,FALSE)</f>
        <v>522</v>
      </c>
      <c r="G4182" s="55">
        <f>VLOOKUP(Table12[[#This Row],[Name]],M.Rd!$A:$T,20,FALSE)</f>
        <v>1420</v>
      </c>
    </row>
    <row r="4183" spans="1:7" x14ac:dyDescent="0.25">
      <c r="A4183" s="44" t="s">
        <v>665</v>
      </c>
      <c r="B4183" s="49">
        <v>40</v>
      </c>
      <c r="C4183" s="49">
        <v>14</v>
      </c>
      <c r="D4183" s="46">
        <v>141</v>
      </c>
      <c r="E4183" s="55">
        <f>VLOOKUP(Table12[[#This Row],[Name]],M.Rd!$A:$T,MATCH(Table12[[#This Row],[L.eff]],M.Rd!$C$2:$S$2)+2,FALSE)</f>
        <v>87.3</v>
      </c>
      <c r="F4183" s="55">
        <f>VLOOKUP(Table12[[#This Row],[Name]],V.Rd!$A:$B,2,FALSE)</f>
        <v>522</v>
      </c>
      <c r="G4183" s="55">
        <f>VLOOKUP(Table12[[#This Row],[Name]],M.Rd!$A:$T,20,FALSE)</f>
        <v>1420</v>
      </c>
    </row>
    <row r="4184" spans="1:7" x14ac:dyDescent="0.25">
      <c r="A4184" s="43" t="s">
        <v>666</v>
      </c>
      <c r="B4184" s="48">
        <v>48.7</v>
      </c>
      <c r="C4184" s="48">
        <v>1</v>
      </c>
      <c r="D4184" s="45">
        <v>2180</v>
      </c>
      <c r="E4184" s="55">
        <f>VLOOKUP(Table12[[#This Row],[Name]],M.Rd!$A:$T,MATCH(Table12[[#This Row],[L.eff]],M.Rd!$C$2:$S$2)+2,FALSE)</f>
        <v>104</v>
      </c>
      <c r="F4184" s="55">
        <f>VLOOKUP(Table12[[#This Row],[Name]],V.Rd!$A:$B,2,FALSE)</f>
        <v>636</v>
      </c>
      <c r="G4184" s="55">
        <f>VLOOKUP(Table12[[#This Row],[Name]],M.Rd!$A:$T,20,FALSE)</f>
        <v>1650</v>
      </c>
    </row>
    <row r="4185" spans="1:7" x14ac:dyDescent="0.25">
      <c r="A4185" s="44" t="s">
        <v>666</v>
      </c>
      <c r="B4185" s="49">
        <v>48.7</v>
      </c>
      <c r="C4185" s="49">
        <v>1.5</v>
      </c>
      <c r="D4185" s="46">
        <v>2110</v>
      </c>
      <c r="E4185" s="55">
        <f>VLOOKUP(Table12[[#This Row],[Name]],M.Rd!$A:$T,MATCH(Table12[[#This Row],[L.eff]],M.Rd!$C$2:$S$2)+2,FALSE)</f>
        <v>104</v>
      </c>
      <c r="F4185" s="55">
        <f>VLOOKUP(Table12[[#This Row],[Name]],V.Rd!$A:$B,2,FALSE)</f>
        <v>636</v>
      </c>
      <c r="G4185" s="55">
        <f>VLOOKUP(Table12[[#This Row],[Name]],M.Rd!$A:$T,20,FALSE)</f>
        <v>1650</v>
      </c>
    </row>
    <row r="4186" spans="1:7" x14ac:dyDescent="0.25">
      <c r="A4186" s="44" t="s">
        <v>666</v>
      </c>
      <c r="B4186" s="49">
        <v>48.7</v>
      </c>
      <c r="C4186" s="49">
        <v>2</v>
      </c>
      <c r="D4186" s="46">
        <v>2030</v>
      </c>
      <c r="E4186" s="55">
        <f>VLOOKUP(Table12[[#This Row],[Name]],M.Rd!$A:$T,MATCH(Table12[[#This Row],[L.eff]],M.Rd!$C$2:$S$2)+2,FALSE)</f>
        <v>104</v>
      </c>
      <c r="F4186" s="55">
        <f>VLOOKUP(Table12[[#This Row],[Name]],V.Rd!$A:$B,2,FALSE)</f>
        <v>636</v>
      </c>
      <c r="G4186" s="55">
        <f>VLOOKUP(Table12[[#This Row],[Name]],M.Rd!$A:$T,20,FALSE)</f>
        <v>1650</v>
      </c>
    </row>
    <row r="4187" spans="1:7" x14ac:dyDescent="0.25">
      <c r="A4187" s="44" t="s">
        <v>666</v>
      </c>
      <c r="B4187" s="49">
        <v>48.7</v>
      </c>
      <c r="C4187" s="49">
        <v>2.5</v>
      </c>
      <c r="D4187" s="46">
        <v>1930</v>
      </c>
      <c r="E4187" s="55">
        <f>VLOOKUP(Table12[[#This Row],[Name]],M.Rd!$A:$T,MATCH(Table12[[#This Row],[L.eff]],M.Rd!$C$2:$S$2)+2,FALSE)</f>
        <v>104</v>
      </c>
      <c r="F4187" s="55">
        <f>VLOOKUP(Table12[[#This Row],[Name]],V.Rd!$A:$B,2,FALSE)</f>
        <v>636</v>
      </c>
      <c r="G4187" s="55">
        <f>VLOOKUP(Table12[[#This Row],[Name]],M.Rd!$A:$T,20,FALSE)</f>
        <v>1650</v>
      </c>
    </row>
    <row r="4188" spans="1:7" x14ac:dyDescent="0.25">
      <c r="A4188" s="44" t="s">
        <v>666</v>
      </c>
      <c r="B4188" s="49">
        <v>48.7</v>
      </c>
      <c r="C4188" s="49">
        <v>3</v>
      </c>
      <c r="D4188" s="46">
        <v>1800</v>
      </c>
      <c r="E4188" s="55">
        <f>VLOOKUP(Table12[[#This Row],[Name]],M.Rd!$A:$T,MATCH(Table12[[#This Row],[L.eff]],M.Rd!$C$2:$S$2)+2,FALSE)</f>
        <v>104</v>
      </c>
      <c r="F4188" s="55">
        <f>VLOOKUP(Table12[[#This Row],[Name]],V.Rd!$A:$B,2,FALSE)</f>
        <v>636</v>
      </c>
      <c r="G4188" s="55">
        <f>VLOOKUP(Table12[[#This Row],[Name]],M.Rd!$A:$T,20,FALSE)</f>
        <v>1650</v>
      </c>
    </row>
    <row r="4189" spans="1:7" x14ac:dyDescent="0.25">
      <c r="A4189" s="44" t="s">
        <v>666</v>
      </c>
      <c r="B4189" s="49">
        <v>48.7</v>
      </c>
      <c r="C4189" s="49">
        <v>3.5</v>
      </c>
      <c r="D4189" s="46">
        <v>1640</v>
      </c>
      <c r="E4189" s="55">
        <f>VLOOKUP(Table12[[#This Row],[Name]],M.Rd!$A:$T,MATCH(Table12[[#This Row],[L.eff]],M.Rd!$C$2:$S$2)+2,FALSE)</f>
        <v>104</v>
      </c>
      <c r="F4189" s="55">
        <f>VLOOKUP(Table12[[#This Row],[Name]],V.Rd!$A:$B,2,FALSE)</f>
        <v>636</v>
      </c>
      <c r="G4189" s="55">
        <f>VLOOKUP(Table12[[#This Row],[Name]],M.Rd!$A:$T,20,FALSE)</f>
        <v>1650</v>
      </c>
    </row>
    <row r="4190" spans="1:7" x14ac:dyDescent="0.25">
      <c r="A4190" s="44" t="s">
        <v>666</v>
      </c>
      <c r="B4190" s="49">
        <v>48.7</v>
      </c>
      <c r="C4190" s="49">
        <v>4</v>
      </c>
      <c r="D4190" s="46">
        <v>1440</v>
      </c>
      <c r="E4190" s="55">
        <f>VLOOKUP(Table12[[#This Row],[Name]],M.Rd!$A:$T,MATCH(Table12[[#This Row],[L.eff]],M.Rd!$C$2:$S$2)+2,FALSE)</f>
        <v>104</v>
      </c>
      <c r="F4190" s="55">
        <f>VLOOKUP(Table12[[#This Row],[Name]],V.Rd!$A:$B,2,FALSE)</f>
        <v>636</v>
      </c>
      <c r="G4190" s="55">
        <f>VLOOKUP(Table12[[#This Row],[Name]],M.Rd!$A:$T,20,FALSE)</f>
        <v>1650</v>
      </c>
    </row>
    <row r="4191" spans="1:7" x14ac:dyDescent="0.25">
      <c r="A4191" s="44" t="s">
        <v>666</v>
      </c>
      <c r="B4191" s="49">
        <v>48.7</v>
      </c>
      <c r="C4191" s="49">
        <v>5</v>
      </c>
      <c r="D4191" s="46">
        <v>1080</v>
      </c>
      <c r="E4191" s="55">
        <f>VLOOKUP(Table12[[#This Row],[Name]],M.Rd!$A:$T,MATCH(Table12[[#This Row],[L.eff]],M.Rd!$C$2:$S$2)+2,FALSE)</f>
        <v>104</v>
      </c>
      <c r="F4191" s="55">
        <f>VLOOKUP(Table12[[#This Row],[Name]],V.Rd!$A:$B,2,FALSE)</f>
        <v>636</v>
      </c>
      <c r="G4191" s="55">
        <f>VLOOKUP(Table12[[#This Row],[Name]],M.Rd!$A:$T,20,FALSE)</f>
        <v>1650</v>
      </c>
    </row>
    <row r="4192" spans="1:7" x14ac:dyDescent="0.25">
      <c r="A4192" s="44" t="s">
        <v>666</v>
      </c>
      <c r="B4192" s="49">
        <v>48.7</v>
      </c>
      <c r="C4192" s="49">
        <v>6</v>
      </c>
      <c r="D4192" s="46">
        <v>801</v>
      </c>
      <c r="E4192" s="55">
        <f>VLOOKUP(Table12[[#This Row],[Name]],M.Rd!$A:$T,MATCH(Table12[[#This Row],[L.eff]],M.Rd!$C$2:$S$2)+2,FALSE)</f>
        <v>104</v>
      </c>
      <c r="F4192" s="55">
        <f>VLOOKUP(Table12[[#This Row],[Name]],V.Rd!$A:$B,2,FALSE)</f>
        <v>636</v>
      </c>
      <c r="G4192" s="55">
        <f>VLOOKUP(Table12[[#This Row],[Name]],M.Rd!$A:$T,20,FALSE)</f>
        <v>1650</v>
      </c>
    </row>
    <row r="4193" spans="1:7" x14ac:dyDescent="0.25">
      <c r="A4193" s="44" t="s">
        <v>666</v>
      </c>
      <c r="B4193" s="49">
        <v>48.7</v>
      </c>
      <c r="C4193" s="49">
        <v>7</v>
      </c>
      <c r="D4193" s="46">
        <v>611</v>
      </c>
      <c r="E4193" s="55">
        <f>VLOOKUP(Table12[[#This Row],[Name]],M.Rd!$A:$T,MATCH(Table12[[#This Row],[L.eff]],M.Rd!$C$2:$S$2)+2,FALSE)</f>
        <v>104</v>
      </c>
      <c r="F4193" s="55">
        <f>VLOOKUP(Table12[[#This Row],[Name]],V.Rd!$A:$B,2,FALSE)</f>
        <v>636</v>
      </c>
      <c r="G4193" s="55">
        <f>VLOOKUP(Table12[[#This Row],[Name]],M.Rd!$A:$T,20,FALSE)</f>
        <v>1650</v>
      </c>
    </row>
    <row r="4194" spans="1:7" x14ac:dyDescent="0.25">
      <c r="A4194" s="44" t="s">
        <v>666</v>
      </c>
      <c r="B4194" s="49">
        <v>48.7</v>
      </c>
      <c r="C4194" s="49">
        <v>8</v>
      </c>
      <c r="D4194" s="46">
        <v>478</v>
      </c>
      <c r="E4194" s="55">
        <f>VLOOKUP(Table12[[#This Row],[Name]],M.Rd!$A:$T,MATCH(Table12[[#This Row],[L.eff]],M.Rd!$C$2:$S$2)+2,FALSE)</f>
        <v>104</v>
      </c>
      <c r="F4194" s="55">
        <f>VLOOKUP(Table12[[#This Row],[Name]],V.Rd!$A:$B,2,FALSE)</f>
        <v>636</v>
      </c>
      <c r="G4194" s="55">
        <f>VLOOKUP(Table12[[#This Row],[Name]],M.Rd!$A:$T,20,FALSE)</f>
        <v>1650</v>
      </c>
    </row>
    <row r="4195" spans="1:7" x14ac:dyDescent="0.25">
      <c r="A4195" s="44" t="s">
        <v>666</v>
      </c>
      <c r="B4195" s="49">
        <v>48.7</v>
      </c>
      <c r="C4195" s="49">
        <v>9</v>
      </c>
      <c r="D4195" s="46">
        <v>384</v>
      </c>
      <c r="E4195" s="55">
        <f>VLOOKUP(Table12[[#This Row],[Name]],M.Rd!$A:$T,MATCH(Table12[[#This Row],[L.eff]],M.Rd!$C$2:$S$2)+2,FALSE)</f>
        <v>104</v>
      </c>
      <c r="F4195" s="55">
        <f>VLOOKUP(Table12[[#This Row],[Name]],V.Rd!$A:$B,2,FALSE)</f>
        <v>636</v>
      </c>
      <c r="G4195" s="55">
        <f>VLOOKUP(Table12[[#This Row],[Name]],M.Rd!$A:$T,20,FALSE)</f>
        <v>1650</v>
      </c>
    </row>
    <row r="4196" spans="1:7" x14ac:dyDescent="0.25">
      <c r="A4196" s="44" t="s">
        <v>666</v>
      </c>
      <c r="B4196" s="49">
        <v>48.7</v>
      </c>
      <c r="C4196" s="49">
        <v>10</v>
      </c>
      <c r="D4196" s="46">
        <v>315</v>
      </c>
      <c r="E4196" s="55">
        <f>VLOOKUP(Table12[[#This Row],[Name]],M.Rd!$A:$T,MATCH(Table12[[#This Row],[L.eff]],M.Rd!$C$2:$S$2)+2,FALSE)</f>
        <v>104</v>
      </c>
      <c r="F4196" s="55">
        <f>VLOOKUP(Table12[[#This Row],[Name]],V.Rd!$A:$B,2,FALSE)</f>
        <v>636</v>
      </c>
      <c r="G4196" s="55">
        <f>VLOOKUP(Table12[[#This Row],[Name]],M.Rd!$A:$T,20,FALSE)</f>
        <v>1650</v>
      </c>
    </row>
    <row r="4197" spans="1:7" x14ac:dyDescent="0.25">
      <c r="A4197" s="44" t="s">
        <v>666</v>
      </c>
      <c r="B4197" s="49">
        <v>48.7</v>
      </c>
      <c r="C4197" s="49">
        <v>11</v>
      </c>
      <c r="D4197" s="46">
        <v>262</v>
      </c>
      <c r="E4197" s="55">
        <f>VLOOKUP(Table12[[#This Row],[Name]],M.Rd!$A:$T,MATCH(Table12[[#This Row],[L.eff]],M.Rd!$C$2:$S$2)+2,FALSE)</f>
        <v>104</v>
      </c>
      <c r="F4197" s="55">
        <f>VLOOKUP(Table12[[#This Row],[Name]],V.Rd!$A:$B,2,FALSE)</f>
        <v>636</v>
      </c>
      <c r="G4197" s="55">
        <f>VLOOKUP(Table12[[#This Row],[Name]],M.Rd!$A:$T,20,FALSE)</f>
        <v>1650</v>
      </c>
    </row>
    <row r="4198" spans="1:7" x14ac:dyDescent="0.25">
      <c r="A4198" s="44" t="s">
        <v>666</v>
      </c>
      <c r="B4198" s="49">
        <v>48.7</v>
      </c>
      <c r="C4198" s="49">
        <v>12</v>
      </c>
      <c r="D4198" s="46">
        <v>222</v>
      </c>
      <c r="E4198" s="55">
        <f>VLOOKUP(Table12[[#This Row],[Name]],M.Rd!$A:$T,MATCH(Table12[[#This Row],[L.eff]],M.Rd!$C$2:$S$2)+2,FALSE)</f>
        <v>104</v>
      </c>
      <c r="F4198" s="55">
        <f>VLOOKUP(Table12[[#This Row],[Name]],V.Rd!$A:$B,2,FALSE)</f>
        <v>636</v>
      </c>
      <c r="G4198" s="55">
        <f>VLOOKUP(Table12[[#This Row],[Name]],M.Rd!$A:$T,20,FALSE)</f>
        <v>1650</v>
      </c>
    </row>
    <row r="4199" spans="1:7" x14ac:dyDescent="0.25">
      <c r="A4199" s="44" t="s">
        <v>666</v>
      </c>
      <c r="B4199" s="49">
        <v>48.7</v>
      </c>
      <c r="C4199" s="49">
        <v>13</v>
      </c>
      <c r="D4199" s="46">
        <v>190</v>
      </c>
      <c r="E4199" s="55">
        <f>VLOOKUP(Table12[[#This Row],[Name]],M.Rd!$A:$T,MATCH(Table12[[#This Row],[L.eff]],M.Rd!$C$2:$S$2)+2,FALSE)</f>
        <v>104</v>
      </c>
      <c r="F4199" s="55">
        <f>VLOOKUP(Table12[[#This Row],[Name]],V.Rd!$A:$B,2,FALSE)</f>
        <v>636</v>
      </c>
      <c r="G4199" s="55">
        <f>VLOOKUP(Table12[[#This Row],[Name]],M.Rd!$A:$T,20,FALSE)</f>
        <v>1650</v>
      </c>
    </row>
    <row r="4200" spans="1:7" x14ac:dyDescent="0.25">
      <c r="A4200" s="44" t="s">
        <v>666</v>
      </c>
      <c r="B4200" s="49">
        <v>48.7</v>
      </c>
      <c r="C4200" s="49">
        <v>14</v>
      </c>
      <c r="D4200" s="46">
        <v>165</v>
      </c>
      <c r="E4200" s="55">
        <f>VLOOKUP(Table12[[#This Row],[Name]],M.Rd!$A:$T,MATCH(Table12[[#This Row],[L.eff]],M.Rd!$C$2:$S$2)+2,FALSE)</f>
        <v>104</v>
      </c>
      <c r="F4200" s="55">
        <f>VLOOKUP(Table12[[#This Row],[Name]],V.Rd!$A:$B,2,FALSE)</f>
        <v>636</v>
      </c>
      <c r="G4200" s="55">
        <f>VLOOKUP(Table12[[#This Row],[Name]],M.Rd!$A:$T,20,FALSE)</f>
        <v>1650</v>
      </c>
    </row>
    <row r="4201" spans="1:7" x14ac:dyDescent="0.25">
      <c r="A4201" s="43" t="s">
        <v>667</v>
      </c>
      <c r="B4201" s="48">
        <v>60.1</v>
      </c>
      <c r="C4201" s="48">
        <v>1</v>
      </c>
      <c r="D4201" s="45">
        <v>2680</v>
      </c>
      <c r="E4201" s="55">
        <f>VLOOKUP(Table12[[#This Row],[Name]],M.Rd!$A:$T,MATCH(Table12[[#This Row],[L.eff]],M.Rd!$C$2:$S$2)+2,FALSE)</f>
        <v>124</v>
      </c>
      <c r="F4201" s="55">
        <f>VLOOKUP(Table12[[#This Row],[Name]],V.Rd!$A:$B,2,FALSE)</f>
        <v>785</v>
      </c>
      <c r="G4201" s="55">
        <f>VLOOKUP(Table12[[#This Row],[Name]],M.Rd!$A:$T,20,FALSE)</f>
        <v>1920</v>
      </c>
    </row>
    <row r="4202" spans="1:7" x14ac:dyDescent="0.25">
      <c r="A4202" s="44" t="s">
        <v>667</v>
      </c>
      <c r="B4202" s="49">
        <v>60.1</v>
      </c>
      <c r="C4202" s="49">
        <v>1.5</v>
      </c>
      <c r="D4202" s="46">
        <v>2600</v>
      </c>
      <c r="E4202" s="55">
        <f>VLOOKUP(Table12[[#This Row],[Name]],M.Rd!$A:$T,MATCH(Table12[[#This Row],[L.eff]],M.Rd!$C$2:$S$2)+2,FALSE)</f>
        <v>124</v>
      </c>
      <c r="F4202" s="55">
        <f>VLOOKUP(Table12[[#This Row],[Name]],V.Rd!$A:$B,2,FALSE)</f>
        <v>785</v>
      </c>
      <c r="G4202" s="55">
        <f>VLOOKUP(Table12[[#This Row],[Name]],M.Rd!$A:$T,20,FALSE)</f>
        <v>1920</v>
      </c>
    </row>
    <row r="4203" spans="1:7" x14ac:dyDescent="0.25">
      <c r="A4203" s="44" t="s">
        <v>667</v>
      </c>
      <c r="B4203" s="49">
        <v>60.1</v>
      </c>
      <c r="C4203" s="49">
        <v>2</v>
      </c>
      <c r="D4203" s="46">
        <v>2490</v>
      </c>
      <c r="E4203" s="55">
        <f>VLOOKUP(Table12[[#This Row],[Name]],M.Rd!$A:$T,MATCH(Table12[[#This Row],[L.eff]],M.Rd!$C$2:$S$2)+2,FALSE)</f>
        <v>124</v>
      </c>
      <c r="F4203" s="55">
        <f>VLOOKUP(Table12[[#This Row],[Name]],V.Rd!$A:$B,2,FALSE)</f>
        <v>785</v>
      </c>
      <c r="G4203" s="55">
        <f>VLOOKUP(Table12[[#This Row],[Name]],M.Rd!$A:$T,20,FALSE)</f>
        <v>1920</v>
      </c>
    </row>
    <row r="4204" spans="1:7" x14ac:dyDescent="0.25">
      <c r="A4204" s="44" t="s">
        <v>667</v>
      </c>
      <c r="B4204" s="49">
        <v>60.1</v>
      </c>
      <c r="C4204" s="49">
        <v>2.5</v>
      </c>
      <c r="D4204" s="46">
        <v>2360</v>
      </c>
      <c r="E4204" s="55">
        <f>VLOOKUP(Table12[[#This Row],[Name]],M.Rd!$A:$T,MATCH(Table12[[#This Row],[L.eff]],M.Rd!$C$2:$S$2)+2,FALSE)</f>
        <v>124</v>
      </c>
      <c r="F4204" s="55">
        <f>VLOOKUP(Table12[[#This Row],[Name]],V.Rd!$A:$B,2,FALSE)</f>
        <v>785</v>
      </c>
      <c r="G4204" s="55">
        <f>VLOOKUP(Table12[[#This Row],[Name]],M.Rd!$A:$T,20,FALSE)</f>
        <v>1920</v>
      </c>
    </row>
    <row r="4205" spans="1:7" x14ac:dyDescent="0.25">
      <c r="A4205" s="44" t="s">
        <v>667</v>
      </c>
      <c r="B4205" s="49">
        <v>60.1</v>
      </c>
      <c r="C4205" s="49">
        <v>3</v>
      </c>
      <c r="D4205" s="46">
        <v>2190</v>
      </c>
      <c r="E4205" s="55">
        <f>VLOOKUP(Table12[[#This Row],[Name]],M.Rd!$A:$T,MATCH(Table12[[#This Row],[L.eff]],M.Rd!$C$2:$S$2)+2,FALSE)</f>
        <v>124</v>
      </c>
      <c r="F4205" s="55">
        <f>VLOOKUP(Table12[[#This Row],[Name]],V.Rd!$A:$B,2,FALSE)</f>
        <v>785</v>
      </c>
      <c r="G4205" s="55">
        <f>VLOOKUP(Table12[[#This Row],[Name]],M.Rd!$A:$T,20,FALSE)</f>
        <v>1920</v>
      </c>
    </row>
    <row r="4206" spans="1:7" x14ac:dyDescent="0.25">
      <c r="A4206" s="44" t="s">
        <v>667</v>
      </c>
      <c r="B4206" s="49">
        <v>60.1</v>
      </c>
      <c r="C4206" s="49">
        <v>3.5</v>
      </c>
      <c r="D4206" s="46">
        <v>1970</v>
      </c>
      <c r="E4206" s="55">
        <f>VLOOKUP(Table12[[#This Row],[Name]],M.Rd!$A:$T,MATCH(Table12[[#This Row],[L.eff]],M.Rd!$C$2:$S$2)+2,FALSE)</f>
        <v>124</v>
      </c>
      <c r="F4206" s="55">
        <f>VLOOKUP(Table12[[#This Row],[Name]],V.Rd!$A:$B,2,FALSE)</f>
        <v>785</v>
      </c>
      <c r="G4206" s="55">
        <f>VLOOKUP(Table12[[#This Row],[Name]],M.Rd!$A:$T,20,FALSE)</f>
        <v>1920</v>
      </c>
    </row>
    <row r="4207" spans="1:7" x14ac:dyDescent="0.25">
      <c r="A4207" s="44" t="s">
        <v>667</v>
      </c>
      <c r="B4207" s="49">
        <v>60.1</v>
      </c>
      <c r="C4207" s="49">
        <v>4</v>
      </c>
      <c r="D4207" s="46">
        <v>1720</v>
      </c>
      <c r="E4207" s="55">
        <f>VLOOKUP(Table12[[#This Row],[Name]],M.Rd!$A:$T,MATCH(Table12[[#This Row],[L.eff]],M.Rd!$C$2:$S$2)+2,FALSE)</f>
        <v>124</v>
      </c>
      <c r="F4207" s="55">
        <f>VLOOKUP(Table12[[#This Row],[Name]],V.Rd!$A:$B,2,FALSE)</f>
        <v>785</v>
      </c>
      <c r="G4207" s="55">
        <f>VLOOKUP(Table12[[#This Row],[Name]],M.Rd!$A:$T,20,FALSE)</f>
        <v>1920</v>
      </c>
    </row>
    <row r="4208" spans="1:7" x14ac:dyDescent="0.25">
      <c r="A4208" s="44" t="s">
        <v>667</v>
      </c>
      <c r="B4208" s="49">
        <v>60.1</v>
      </c>
      <c r="C4208" s="49">
        <v>5</v>
      </c>
      <c r="D4208" s="46">
        <v>1260</v>
      </c>
      <c r="E4208" s="55">
        <f>VLOOKUP(Table12[[#This Row],[Name]],M.Rd!$A:$T,MATCH(Table12[[#This Row],[L.eff]],M.Rd!$C$2:$S$2)+2,FALSE)</f>
        <v>124</v>
      </c>
      <c r="F4208" s="55">
        <f>VLOOKUP(Table12[[#This Row],[Name]],V.Rd!$A:$B,2,FALSE)</f>
        <v>785</v>
      </c>
      <c r="G4208" s="55">
        <f>VLOOKUP(Table12[[#This Row],[Name]],M.Rd!$A:$T,20,FALSE)</f>
        <v>1920</v>
      </c>
    </row>
    <row r="4209" spans="1:7" x14ac:dyDescent="0.25">
      <c r="A4209" s="44" t="s">
        <v>667</v>
      </c>
      <c r="B4209" s="49">
        <v>60.1</v>
      </c>
      <c r="C4209" s="49">
        <v>6</v>
      </c>
      <c r="D4209" s="46">
        <v>936</v>
      </c>
      <c r="E4209" s="55">
        <f>VLOOKUP(Table12[[#This Row],[Name]],M.Rd!$A:$T,MATCH(Table12[[#This Row],[L.eff]],M.Rd!$C$2:$S$2)+2,FALSE)</f>
        <v>124</v>
      </c>
      <c r="F4209" s="55">
        <f>VLOOKUP(Table12[[#This Row],[Name]],V.Rd!$A:$B,2,FALSE)</f>
        <v>785</v>
      </c>
      <c r="G4209" s="55">
        <f>VLOOKUP(Table12[[#This Row],[Name]],M.Rd!$A:$T,20,FALSE)</f>
        <v>1920</v>
      </c>
    </row>
    <row r="4210" spans="1:7" x14ac:dyDescent="0.25">
      <c r="A4210" s="44" t="s">
        <v>667</v>
      </c>
      <c r="B4210" s="49">
        <v>60.1</v>
      </c>
      <c r="C4210" s="49">
        <v>7</v>
      </c>
      <c r="D4210" s="46">
        <v>711</v>
      </c>
      <c r="E4210" s="55">
        <f>VLOOKUP(Table12[[#This Row],[Name]],M.Rd!$A:$T,MATCH(Table12[[#This Row],[L.eff]],M.Rd!$C$2:$S$2)+2,FALSE)</f>
        <v>124</v>
      </c>
      <c r="F4210" s="55">
        <f>VLOOKUP(Table12[[#This Row],[Name]],V.Rd!$A:$B,2,FALSE)</f>
        <v>785</v>
      </c>
      <c r="G4210" s="55">
        <f>VLOOKUP(Table12[[#This Row],[Name]],M.Rd!$A:$T,20,FALSE)</f>
        <v>1920</v>
      </c>
    </row>
    <row r="4211" spans="1:7" x14ac:dyDescent="0.25">
      <c r="A4211" s="44" t="s">
        <v>667</v>
      </c>
      <c r="B4211" s="49">
        <v>60.1</v>
      </c>
      <c r="C4211" s="49">
        <v>8</v>
      </c>
      <c r="D4211" s="46">
        <v>557</v>
      </c>
      <c r="E4211" s="55">
        <f>VLOOKUP(Table12[[#This Row],[Name]],M.Rd!$A:$T,MATCH(Table12[[#This Row],[L.eff]],M.Rd!$C$2:$S$2)+2,FALSE)</f>
        <v>124</v>
      </c>
      <c r="F4211" s="55">
        <f>VLOOKUP(Table12[[#This Row],[Name]],V.Rd!$A:$B,2,FALSE)</f>
        <v>785</v>
      </c>
      <c r="G4211" s="55">
        <f>VLOOKUP(Table12[[#This Row],[Name]],M.Rd!$A:$T,20,FALSE)</f>
        <v>1920</v>
      </c>
    </row>
    <row r="4212" spans="1:7" x14ac:dyDescent="0.25">
      <c r="A4212" s="44" t="s">
        <v>667</v>
      </c>
      <c r="B4212" s="49">
        <v>60.1</v>
      </c>
      <c r="C4212" s="49">
        <v>9</v>
      </c>
      <c r="D4212" s="46">
        <v>446</v>
      </c>
      <c r="E4212" s="55">
        <f>VLOOKUP(Table12[[#This Row],[Name]],M.Rd!$A:$T,MATCH(Table12[[#This Row],[L.eff]],M.Rd!$C$2:$S$2)+2,FALSE)</f>
        <v>124</v>
      </c>
      <c r="F4212" s="55">
        <f>VLOOKUP(Table12[[#This Row],[Name]],V.Rd!$A:$B,2,FALSE)</f>
        <v>785</v>
      </c>
      <c r="G4212" s="55">
        <f>VLOOKUP(Table12[[#This Row],[Name]],M.Rd!$A:$T,20,FALSE)</f>
        <v>1920</v>
      </c>
    </row>
    <row r="4213" spans="1:7" x14ac:dyDescent="0.25">
      <c r="A4213" s="44" t="s">
        <v>667</v>
      </c>
      <c r="B4213" s="49">
        <v>60.1</v>
      </c>
      <c r="C4213" s="49">
        <v>10</v>
      </c>
      <c r="D4213" s="46">
        <v>366</v>
      </c>
      <c r="E4213" s="55">
        <f>VLOOKUP(Table12[[#This Row],[Name]],M.Rd!$A:$T,MATCH(Table12[[#This Row],[L.eff]],M.Rd!$C$2:$S$2)+2,FALSE)</f>
        <v>124</v>
      </c>
      <c r="F4213" s="55">
        <f>VLOOKUP(Table12[[#This Row],[Name]],V.Rd!$A:$B,2,FALSE)</f>
        <v>785</v>
      </c>
      <c r="G4213" s="55">
        <f>VLOOKUP(Table12[[#This Row],[Name]],M.Rd!$A:$T,20,FALSE)</f>
        <v>1920</v>
      </c>
    </row>
    <row r="4214" spans="1:7" x14ac:dyDescent="0.25">
      <c r="A4214" s="44" t="s">
        <v>667</v>
      </c>
      <c r="B4214" s="49">
        <v>60.1</v>
      </c>
      <c r="C4214" s="49">
        <v>11</v>
      </c>
      <c r="D4214" s="46">
        <v>305</v>
      </c>
      <c r="E4214" s="55">
        <f>VLOOKUP(Table12[[#This Row],[Name]],M.Rd!$A:$T,MATCH(Table12[[#This Row],[L.eff]],M.Rd!$C$2:$S$2)+2,FALSE)</f>
        <v>124</v>
      </c>
      <c r="F4214" s="55">
        <f>VLOOKUP(Table12[[#This Row],[Name]],V.Rd!$A:$B,2,FALSE)</f>
        <v>785</v>
      </c>
      <c r="G4214" s="55">
        <f>VLOOKUP(Table12[[#This Row],[Name]],M.Rd!$A:$T,20,FALSE)</f>
        <v>1920</v>
      </c>
    </row>
    <row r="4215" spans="1:7" x14ac:dyDescent="0.25">
      <c r="A4215" s="44" t="s">
        <v>667</v>
      </c>
      <c r="B4215" s="49">
        <v>60.1</v>
      </c>
      <c r="C4215" s="49">
        <v>12</v>
      </c>
      <c r="D4215" s="46">
        <v>258</v>
      </c>
      <c r="E4215" s="55">
        <f>VLOOKUP(Table12[[#This Row],[Name]],M.Rd!$A:$T,MATCH(Table12[[#This Row],[L.eff]],M.Rd!$C$2:$S$2)+2,FALSE)</f>
        <v>124</v>
      </c>
      <c r="F4215" s="55">
        <f>VLOOKUP(Table12[[#This Row],[Name]],V.Rd!$A:$B,2,FALSE)</f>
        <v>785</v>
      </c>
      <c r="G4215" s="55">
        <f>VLOOKUP(Table12[[#This Row],[Name]],M.Rd!$A:$T,20,FALSE)</f>
        <v>1920</v>
      </c>
    </row>
    <row r="4216" spans="1:7" x14ac:dyDescent="0.25">
      <c r="A4216" s="44" t="s">
        <v>667</v>
      </c>
      <c r="B4216" s="49">
        <v>60.1</v>
      </c>
      <c r="C4216" s="49">
        <v>13</v>
      </c>
      <c r="D4216" s="46">
        <v>221</v>
      </c>
      <c r="E4216" s="55">
        <f>VLOOKUP(Table12[[#This Row],[Name]],M.Rd!$A:$T,MATCH(Table12[[#This Row],[L.eff]],M.Rd!$C$2:$S$2)+2,FALSE)</f>
        <v>124</v>
      </c>
      <c r="F4216" s="55">
        <f>VLOOKUP(Table12[[#This Row],[Name]],V.Rd!$A:$B,2,FALSE)</f>
        <v>785</v>
      </c>
      <c r="G4216" s="55">
        <f>VLOOKUP(Table12[[#This Row],[Name]],M.Rd!$A:$T,20,FALSE)</f>
        <v>1920</v>
      </c>
    </row>
    <row r="4217" spans="1:7" x14ac:dyDescent="0.25">
      <c r="A4217" s="44" t="s">
        <v>667</v>
      </c>
      <c r="B4217" s="49">
        <v>60.1</v>
      </c>
      <c r="C4217" s="49">
        <v>14</v>
      </c>
      <c r="D4217" s="46">
        <v>191</v>
      </c>
      <c r="E4217" s="55">
        <f>VLOOKUP(Table12[[#This Row],[Name]],M.Rd!$A:$T,MATCH(Table12[[#This Row],[L.eff]],M.Rd!$C$2:$S$2)+2,FALSE)</f>
        <v>124</v>
      </c>
      <c r="F4217" s="55">
        <f>VLOOKUP(Table12[[#This Row],[Name]],V.Rd!$A:$B,2,FALSE)</f>
        <v>785</v>
      </c>
      <c r="G4217" s="55">
        <f>VLOOKUP(Table12[[#This Row],[Name]],M.Rd!$A:$T,20,FALSE)</f>
        <v>1920</v>
      </c>
    </row>
    <row r="4218" spans="1:7" x14ac:dyDescent="0.25">
      <c r="A4218" s="43" t="s">
        <v>662</v>
      </c>
      <c r="B4218" s="48">
        <v>21</v>
      </c>
      <c r="C4218" s="48">
        <v>1</v>
      </c>
      <c r="D4218" s="45">
        <v>940</v>
      </c>
      <c r="E4218" s="55">
        <f>VLOOKUP(Table12[[#This Row],[Name]],M.Rd!$A:$T,MATCH(Table12[[#This Row],[L.eff]],M.Rd!$C$2:$S$2)+2,FALSE)</f>
        <v>47.9</v>
      </c>
      <c r="F4218" s="55">
        <f>VLOOKUP(Table12[[#This Row],[Name]],V.Rd!$A:$B,2,FALSE)</f>
        <v>274</v>
      </c>
      <c r="G4218" s="55">
        <f>VLOOKUP(Table12[[#This Row],[Name]],M.Rd!$A:$T,20,FALSE)</f>
        <v>807</v>
      </c>
    </row>
    <row r="4219" spans="1:7" x14ac:dyDescent="0.25">
      <c r="A4219" s="44" t="s">
        <v>662</v>
      </c>
      <c r="B4219" s="49">
        <v>21</v>
      </c>
      <c r="C4219" s="49">
        <v>1.5</v>
      </c>
      <c r="D4219" s="46">
        <v>914</v>
      </c>
      <c r="E4219" s="55">
        <f>VLOOKUP(Table12[[#This Row],[Name]],M.Rd!$A:$T,MATCH(Table12[[#This Row],[L.eff]],M.Rd!$C$2:$S$2)+2,FALSE)</f>
        <v>47.9</v>
      </c>
      <c r="F4219" s="55">
        <f>VLOOKUP(Table12[[#This Row],[Name]],V.Rd!$A:$B,2,FALSE)</f>
        <v>274</v>
      </c>
      <c r="G4219" s="55">
        <f>VLOOKUP(Table12[[#This Row],[Name]],M.Rd!$A:$T,20,FALSE)</f>
        <v>807</v>
      </c>
    </row>
    <row r="4220" spans="1:7" x14ac:dyDescent="0.25">
      <c r="A4220" s="44" t="s">
        <v>662</v>
      </c>
      <c r="B4220" s="49">
        <v>21</v>
      </c>
      <c r="C4220" s="49">
        <v>2</v>
      </c>
      <c r="D4220" s="46">
        <v>883</v>
      </c>
      <c r="E4220" s="55">
        <f>VLOOKUP(Table12[[#This Row],[Name]],M.Rd!$A:$T,MATCH(Table12[[#This Row],[L.eff]],M.Rd!$C$2:$S$2)+2,FALSE)</f>
        <v>47.9</v>
      </c>
      <c r="F4220" s="55">
        <f>VLOOKUP(Table12[[#This Row],[Name]],V.Rd!$A:$B,2,FALSE)</f>
        <v>274</v>
      </c>
      <c r="G4220" s="55">
        <f>VLOOKUP(Table12[[#This Row],[Name]],M.Rd!$A:$T,20,FALSE)</f>
        <v>807</v>
      </c>
    </row>
    <row r="4221" spans="1:7" x14ac:dyDescent="0.25">
      <c r="A4221" s="44" t="s">
        <v>662</v>
      </c>
      <c r="B4221" s="49">
        <v>21</v>
      </c>
      <c r="C4221" s="49">
        <v>2.5</v>
      </c>
      <c r="D4221" s="46">
        <v>845</v>
      </c>
      <c r="E4221" s="55">
        <f>VLOOKUP(Table12[[#This Row],[Name]],M.Rd!$A:$T,MATCH(Table12[[#This Row],[L.eff]],M.Rd!$C$2:$S$2)+2,FALSE)</f>
        <v>47.9</v>
      </c>
      <c r="F4221" s="55">
        <f>VLOOKUP(Table12[[#This Row],[Name]],V.Rd!$A:$B,2,FALSE)</f>
        <v>274</v>
      </c>
      <c r="G4221" s="55">
        <f>VLOOKUP(Table12[[#This Row],[Name]],M.Rd!$A:$T,20,FALSE)</f>
        <v>807</v>
      </c>
    </row>
    <row r="4222" spans="1:7" x14ac:dyDescent="0.25">
      <c r="A4222" s="44" t="s">
        <v>662</v>
      </c>
      <c r="B4222" s="49">
        <v>21</v>
      </c>
      <c r="C4222" s="49">
        <v>3</v>
      </c>
      <c r="D4222" s="46">
        <v>797</v>
      </c>
      <c r="E4222" s="55">
        <f>VLOOKUP(Table12[[#This Row],[Name]],M.Rd!$A:$T,MATCH(Table12[[#This Row],[L.eff]],M.Rd!$C$2:$S$2)+2,FALSE)</f>
        <v>47.9</v>
      </c>
      <c r="F4222" s="55">
        <f>VLOOKUP(Table12[[#This Row],[Name]],V.Rd!$A:$B,2,FALSE)</f>
        <v>274</v>
      </c>
      <c r="G4222" s="55">
        <f>VLOOKUP(Table12[[#This Row],[Name]],M.Rd!$A:$T,20,FALSE)</f>
        <v>807</v>
      </c>
    </row>
    <row r="4223" spans="1:7" x14ac:dyDescent="0.25">
      <c r="A4223" s="44" t="s">
        <v>662</v>
      </c>
      <c r="B4223" s="49">
        <v>21</v>
      </c>
      <c r="C4223" s="49">
        <v>3.5</v>
      </c>
      <c r="D4223" s="46">
        <v>736</v>
      </c>
      <c r="E4223" s="55">
        <f>VLOOKUP(Table12[[#This Row],[Name]],M.Rd!$A:$T,MATCH(Table12[[#This Row],[L.eff]],M.Rd!$C$2:$S$2)+2,FALSE)</f>
        <v>47.9</v>
      </c>
      <c r="F4223" s="55">
        <f>VLOOKUP(Table12[[#This Row],[Name]],V.Rd!$A:$B,2,FALSE)</f>
        <v>274</v>
      </c>
      <c r="G4223" s="55">
        <f>VLOOKUP(Table12[[#This Row],[Name]],M.Rd!$A:$T,20,FALSE)</f>
        <v>807</v>
      </c>
    </row>
    <row r="4224" spans="1:7" x14ac:dyDescent="0.25">
      <c r="A4224" s="44" t="s">
        <v>662</v>
      </c>
      <c r="B4224" s="49">
        <v>21</v>
      </c>
      <c r="C4224" s="49">
        <v>4</v>
      </c>
      <c r="D4224" s="46">
        <v>662</v>
      </c>
      <c r="E4224" s="55">
        <f>VLOOKUP(Table12[[#This Row],[Name]],M.Rd!$A:$T,MATCH(Table12[[#This Row],[L.eff]],M.Rd!$C$2:$S$2)+2,FALSE)</f>
        <v>47.9</v>
      </c>
      <c r="F4224" s="55">
        <f>VLOOKUP(Table12[[#This Row],[Name]],V.Rd!$A:$B,2,FALSE)</f>
        <v>274</v>
      </c>
      <c r="G4224" s="55">
        <f>VLOOKUP(Table12[[#This Row],[Name]],M.Rd!$A:$T,20,FALSE)</f>
        <v>807</v>
      </c>
    </row>
    <row r="4225" spans="1:7" x14ac:dyDescent="0.25">
      <c r="A4225" s="44" t="s">
        <v>662</v>
      </c>
      <c r="B4225" s="49">
        <v>21</v>
      </c>
      <c r="C4225" s="49">
        <v>5</v>
      </c>
      <c r="D4225" s="46">
        <v>508</v>
      </c>
      <c r="E4225" s="55">
        <f>VLOOKUP(Table12[[#This Row],[Name]],M.Rd!$A:$T,MATCH(Table12[[#This Row],[L.eff]],M.Rd!$C$2:$S$2)+2,FALSE)</f>
        <v>47.9</v>
      </c>
      <c r="F4225" s="55">
        <f>VLOOKUP(Table12[[#This Row],[Name]],V.Rd!$A:$B,2,FALSE)</f>
        <v>274</v>
      </c>
      <c r="G4225" s="55">
        <f>VLOOKUP(Table12[[#This Row],[Name]],M.Rd!$A:$T,20,FALSE)</f>
        <v>807</v>
      </c>
    </row>
    <row r="4226" spans="1:7" x14ac:dyDescent="0.25">
      <c r="A4226" s="44" t="s">
        <v>662</v>
      </c>
      <c r="B4226" s="49">
        <v>21</v>
      </c>
      <c r="C4226" s="49">
        <v>6</v>
      </c>
      <c r="D4226" s="46">
        <v>383</v>
      </c>
      <c r="E4226" s="55">
        <f>VLOOKUP(Table12[[#This Row],[Name]],M.Rd!$A:$T,MATCH(Table12[[#This Row],[L.eff]],M.Rd!$C$2:$S$2)+2,FALSE)</f>
        <v>47.9</v>
      </c>
      <c r="F4226" s="55">
        <f>VLOOKUP(Table12[[#This Row],[Name]],V.Rd!$A:$B,2,FALSE)</f>
        <v>274</v>
      </c>
      <c r="G4226" s="55">
        <f>VLOOKUP(Table12[[#This Row],[Name]],M.Rd!$A:$T,20,FALSE)</f>
        <v>807</v>
      </c>
    </row>
    <row r="4227" spans="1:7" x14ac:dyDescent="0.25">
      <c r="A4227" s="44" t="s">
        <v>662</v>
      </c>
      <c r="B4227" s="49">
        <v>21</v>
      </c>
      <c r="C4227" s="49">
        <v>7</v>
      </c>
      <c r="D4227" s="46">
        <v>294</v>
      </c>
      <c r="E4227" s="55">
        <f>VLOOKUP(Table12[[#This Row],[Name]],M.Rd!$A:$T,MATCH(Table12[[#This Row],[L.eff]],M.Rd!$C$2:$S$2)+2,FALSE)</f>
        <v>47.9</v>
      </c>
      <c r="F4227" s="55">
        <f>VLOOKUP(Table12[[#This Row],[Name]],V.Rd!$A:$B,2,FALSE)</f>
        <v>274</v>
      </c>
      <c r="G4227" s="55">
        <f>VLOOKUP(Table12[[#This Row],[Name]],M.Rd!$A:$T,20,FALSE)</f>
        <v>807</v>
      </c>
    </row>
    <row r="4228" spans="1:7" x14ac:dyDescent="0.25">
      <c r="A4228" s="44" t="s">
        <v>662</v>
      </c>
      <c r="B4228" s="49">
        <v>21</v>
      </c>
      <c r="C4228" s="49">
        <v>8</v>
      </c>
      <c r="D4228" s="46">
        <v>231</v>
      </c>
      <c r="E4228" s="55">
        <f>VLOOKUP(Table12[[#This Row],[Name]],M.Rd!$A:$T,MATCH(Table12[[#This Row],[L.eff]],M.Rd!$C$2:$S$2)+2,FALSE)</f>
        <v>47.9</v>
      </c>
      <c r="F4228" s="55">
        <f>VLOOKUP(Table12[[#This Row],[Name]],V.Rd!$A:$B,2,FALSE)</f>
        <v>274</v>
      </c>
      <c r="G4228" s="55">
        <f>VLOOKUP(Table12[[#This Row],[Name]],M.Rd!$A:$T,20,FALSE)</f>
        <v>807</v>
      </c>
    </row>
    <row r="4229" spans="1:7" x14ac:dyDescent="0.25">
      <c r="A4229" s="44" t="s">
        <v>662</v>
      </c>
      <c r="B4229" s="49">
        <v>21</v>
      </c>
      <c r="C4229" s="49">
        <v>9</v>
      </c>
      <c r="D4229" s="46">
        <v>186</v>
      </c>
      <c r="E4229" s="55">
        <f>VLOOKUP(Table12[[#This Row],[Name]],M.Rd!$A:$T,MATCH(Table12[[#This Row],[L.eff]],M.Rd!$C$2:$S$2)+2,FALSE)</f>
        <v>47.9</v>
      </c>
      <c r="F4229" s="55">
        <f>VLOOKUP(Table12[[#This Row],[Name]],V.Rd!$A:$B,2,FALSE)</f>
        <v>274</v>
      </c>
      <c r="G4229" s="55">
        <f>VLOOKUP(Table12[[#This Row],[Name]],M.Rd!$A:$T,20,FALSE)</f>
        <v>807</v>
      </c>
    </row>
    <row r="4230" spans="1:7" x14ac:dyDescent="0.25">
      <c r="A4230" s="44" t="s">
        <v>662</v>
      </c>
      <c r="B4230" s="49">
        <v>21</v>
      </c>
      <c r="C4230" s="49">
        <v>10</v>
      </c>
      <c r="D4230" s="46">
        <v>153</v>
      </c>
      <c r="E4230" s="55">
        <f>VLOOKUP(Table12[[#This Row],[Name]],M.Rd!$A:$T,MATCH(Table12[[#This Row],[L.eff]],M.Rd!$C$2:$S$2)+2,FALSE)</f>
        <v>47.9</v>
      </c>
      <c r="F4230" s="55">
        <f>VLOOKUP(Table12[[#This Row],[Name]],V.Rd!$A:$B,2,FALSE)</f>
        <v>274</v>
      </c>
      <c r="G4230" s="55">
        <f>VLOOKUP(Table12[[#This Row],[Name]],M.Rd!$A:$T,20,FALSE)</f>
        <v>807</v>
      </c>
    </row>
    <row r="4231" spans="1:7" x14ac:dyDescent="0.25">
      <c r="A4231" s="44" t="s">
        <v>662</v>
      </c>
      <c r="B4231" s="49">
        <v>21</v>
      </c>
      <c r="C4231" s="49">
        <v>11</v>
      </c>
      <c r="D4231" s="46">
        <v>127</v>
      </c>
      <c r="E4231" s="55">
        <f>VLOOKUP(Table12[[#This Row],[Name]],M.Rd!$A:$T,MATCH(Table12[[#This Row],[L.eff]],M.Rd!$C$2:$S$2)+2,FALSE)</f>
        <v>47.9</v>
      </c>
      <c r="F4231" s="55">
        <f>VLOOKUP(Table12[[#This Row],[Name]],V.Rd!$A:$B,2,FALSE)</f>
        <v>274</v>
      </c>
      <c r="G4231" s="55">
        <f>VLOOKUP(Table12[[#This Row],[Name]],M.Rd!$A:$T,20,FALSE)</f>
        <v>807</v>
      </c>
    </row>
    <row r="4232" spans="1:7" x14ac:dyDescent="0.25">
      <c r="A4232" s="44" t="s">
        <v>662</v>
      </c>
      <c r="B4232" s="49">
        <v>21</v>
      </c>
      <c r="C4232" s="49">
        <v>12</v>
      </c>
      <c r="D4232" s="46">
        <v>108</v>
      </c>
      <c r="E4232" s="55">
        <f>VLOOKUP(Table12[[#This Row],[Name]],M.Rd!$A:$T,MATCH(Table12[[#This Row],[L.eff]],M.Rd!$C$2:$S$2)+2,FALSE)</f>
        <v>47.9</v>
      </c>
      <c r="F4232" s="55">
        <f>VLOOKUP(Table12[[#This Row],[Name]],V.Rd!$A:$B,2,FALSE)</f>
        <v>274</v>
      </c>
      <c r="G4232" s="55">
        <f>VLOOKUP(Table12[[#This Row],[Name]],M.Rd!$A:$T,20,FALSE)</f>
        <v>807</v>
      </c>
    </row>
    <row r="4233" spans="1:7" x14ac:dyDescent="0.25">
      <c r="A4233" s="44" t="s">
        <v>662</v>
      </c>
      <c r="B4233" s="49">
        <v>21</v>
      </c>
      <c r="C4233" s="49">
        <v>13</v>
      </c>
      <c r="D4233" s="46">
        <v>92.5</v>
      </c>
      <c r="E4233" s="55">
        <f>VLOOKUP(Table12[[#This Row],[Name]],M.Rd!$A:$T,MATCH(Table12[[#This Row],[L.eff]],M.Rd!$C$2:$S$2)+2,FALSE)</f>
        <v>47.9</v>
      </c>
      <c r="F4233" s="55">
        <f>VLOOKUP(Table12[[#This Row],[Name]],V.Rd!$A:$B,2,FALSE)</f>
        <v>274</v>
      </c>
      <c r="G4233" s="55">
        <f>VLOOKUP(Table12[[#This Row],[Name]],M.Rd!$A:$T,20,FALSE)</f>
        <v>807</v>
      </c>
    </row>
    <row r="4234" spans="1:7" x14ac:dyDescent="0.25">
      <c r="A4234" s="44" t="s">
        <v>662</v>
      </c>
      <c r="B4234" s="49">
        <v>21</v>
      </c>
      <c r="C4234" s="49">
        <v>14</v>
      </c>
      <c r="D4234" s="46">
        <v>80.2</v>
      </c>
      <c r="E4234" s="55">
        <f>VLOOKUP(Table12[[#This Row],[Name]],M.Rd!$A:$T,MATCH(Table12[[#This Row],[L.eff]],M.Rd!$C$2:$S$2)+2,FALSE)</f>
        <v>47.9</v>
      </c>
      <c r="F4234" s="55">
        <f>VLOOKUP(Table12[[#This Row],[Name]],V.Rd!$A:$B,2,FALSE)</f>
        <v>274</v>
      </c>
      <c r="G4234" s="55">
        <f>VLOOKUP(Table12[[#This Row],[Name]],M.Rd!$A:$T,20,FALSE)</f>
        <v>807</v>
      </c>
    </row>
    <row r="4235" spans="1:7" x14ac:dyDescent="0.25">
      <c r="A4235" s="43" t="s">
        <v>663</v>
      </c>
      <c r="B4235" s="48">
        <v>26.1</v>
      </c>
      <c r="C4235" s="48">
        <v>1</v>
      </c>
      <c r="D4235" s="45">
        <v>1170</v>
      </c>
      <c r="E4235" s="55">
        <f>VLOOKUP(Table12[[#This Row],[Name]],M.Rd!$A:$T,MATCH(Table12[[#This Row],[L.eff]],M.Rd!$C$2:$S$2)+2,FALSE)</f>
        <v>58.9</v>
      </c>
      <c r="F4235" s="55">
        <f>VLOOKUP(Table12[[#This Row],[Name]],V.Rd!$A:$B,2,FALSE)</f>
        <v>341</v>
      </c>
      <c r="G4235" s="55">
        <f>VLOOKUP(Table12[[#This Row],[Name]],M.Rd!$A:$T,20,FALSE)</f>
        <v>984</v>
      </c>
    </row>
    <row r="4236" spans="1:7" x14ac:dyDescent="0.25">
      <c r="A4236" s="44" t="s">
        <v>663</v>
      </c>
      <c r="B4236" s="49">
        <v>26.1</v>
      </c>
      <c r="C4236" s="49">
        <v>1.5</v>
      </c>
      <c r="D4236" s="46">
        <v>1140</v>
      </c>
      <c r="E4236" s="55">
        <f>VLOOKUP(Table12[[#This Row],[Name]],M.Rd!$A:$T,MATCH(Table12[[#This Row],[L.eff]],M.Rd!$C$2:$S$2)+2,FALSE)</f>
        <v>58.9</v>
      </c>
      <c r="F4236" s="55">
        <f>VLOOKUP(Table12[[#This Row],[Name]],V.Rd!$A:$B,2,FALSE)</f>
        <v>341</v>
      </c>
      <c r="G4236" s="55">
        <f>VLOOKUP(Table12[[#This Row],[Name]],M.Rd!$A:$T,20,FALSE)</f>
        <v>984</v>
      </c>
    </row>
    <row r="4237" spans="1:7" x14ac:dyDescent="0.25">
      <c r="A4237" s="44" t="s">
        <v>663</v>
      </c>
      <c r="B4237" s="49">
        <v>26.1</v>
      </c>
      <c r="C4237" s="49">
        <v>2</v>
      </c>
      <c r="D4237" s="46">
        <v>1100</v>
      </c>
      <c r="E4237" s="55">
        <f>VLOOKUP(Table12[[#This Row],[Name]],M.Rd!$A:$T,MATCH(Table12[[#This Row],[L.eff]],M.Rd!$C$2:$S$2)+2,FALSE)</f>
        <v>58.9</v>
      </c>
      <c r="F4237" s="55">
        <f>VLOOKUP(Table12[[#This Row],[Name]],V.Rd!$A:$B,2,FALSE)</f>
        <v>341</v>
      </c>
      <c r="G4237" s="55">
        <f>VLOOKUP(Table12[[#This Row],[Name]],M.Rd!$A:$T,20,FALSE)</f>
        <v>984</v>
      </c>
    </row>
    <row r="4238" spans="1:7" x14ac:dyDescent="0.25">
      <c r="A4238" s="44" t="s">
        <v>663</v>
      </c>
      <c r="B4238" s="49">
        <v>26.1</v>
      </c>
      <c r="C4238" s="49">
        <v>2.5</v>
      </c>
      <c r="D4238" s="46">
        <v>1050</v>
      </c>
      <c r="E4238" s="55">
        <f>VLOOKUP(Table12[[#This Row],[Name]],M.Rd!$A:$T,MATCH(Table12[[#This Row],[L.eff]],M.Rd!$C$2:$S$2)+2,FALSE)</f>
        <v>58.9</v>
      </c>
      <c r="F4238" s="55">
        <f>VLOOKUP(Table12[[#This Row],[Name]],V.Rd!$A:$B,2,FALSE)</f>
        <v>341</v>
      </c>
      <c r="G4238" s="55">
        <f>VLOOKUP(Table12[[#This Row],[Name]],M.Rd!$A:$T,20,FALSE)</f>
        <v>984</v>
      </c>
    </row>
    <row r="4239" spans="1:7" x14ac:dyDescent="0.25">
      <c r="A4239" s="44" t="s">
        <v>663</v>
      </c>
      <c r="B4239" s="49">
        <v>26.1</v>
      </c>
      <c r="C4239" s="49">
        <v>3</v>
      </c>
      <c r="D4239" s="46">
        <v>990</v>
      </c>
      <c r="E4239" s="55">
        <f>VLOOKUP(Table12[[#This Row],[Name]],M.Rd!$A:$T,MATCH(Table12[[#This Row],[L.eff]],M.Rd!$C$2:$S$2)+2,FALSE)</f>
        <v>58.9</v>
      </c>
      <c r="F4239" s="55">
        <f>VLOOKUP(Table12[[#This Row],[Name]],V.Rd!$A:$B,2,FALSE)</f>
        <v>341</v>
      </c>
      <c r="G4239" s="55">
        <f>VLOOKUP(Table12[[#This Row],[Name]],M.Rd!$A:$T,20,FALSE)</f>
        <v>984</v>
      </c>
    </row>
    <row r="4240" spans="1:7" x14ac:dyDescent="0.25">
      <c r="A4240" s="44" t="s">
        <v>663</v>
      </c>
      <c r="B4240" s="49">
        <v>26.1</v>
      </c>
      <c r="C4240" s="49">
        <v>3.5</v>
      </c>
      <c r="D4240" s="46">
        <v>911</v>
      </c>
      <c r="E4240" s="55">
        <f>VLOOKUP(Table12[[#This Row],[Name]],M.Rd!$A:$T,MATCH(Table12[[#This Row],[L.eff]],M.Rd!$C$2:$S$2)+2,FALSE)</f>
        <v>58.9</v>
      </c>
      <c r="F4240" s="55">
        <f>VLOOKUP(Table12[[#This Row],[Name]],V.Rd!$A:$B,2,FALSE)</f>
        <v>341</v>
      </c>
      <c r="G4240" s="55">
        <f>VLOOKUP(Table12[[#This Row],[Name]],M.Rd!$A:$T,20,FALSE)</f>
        <v>984</v>
      </c>
    </row>
    <row r="4241" spans="1:7" x14ac:dyDescent="0.25">
      <c r="A4241" s="44" t="s">
        <v>663</v>
      </c>
      <c r="B4241" s="49">
        <v>26.1</v>
      </c>
      <c r="C4241" s="49">
        <v>4</v>
      </c>
      <c r="D4241" s="46">
        <v>818</v>
      </c>
      <c r="E4241" s="55">
        <f>VLOOKUP(Table12[[#This Row],[Name]],M.Rd!$A:$T,MATCH(Table12[[#This Row],[L.eff]],M.Rd!$C$2:$S$2)+2,FALSE)</f>
        <v>58.9</v>
      </c>
      <c r="F4241" s="55">
        <f>VLOOKUP(Table12[[#This Row],[Name]],V.Rd!$A:$B,2,FALSE)</f>
        <v>341</v>
      </c>
      <c r="G4241" s="55">
        <f>VLOOKUP(Table12[[#This Row],[Name]],M.Rd!$A:$T,20,FALSE)</f>
        <v>984</v>
      </c>
    </row>
    <row r="4242" spans="1:7" x14ac:dyDescent="0.25">
      <c r="A4242" s="44" t="s">
        <v>663</v>
      </c>
      <c r="B4242" s="49">
        <v>26.1</v>
      </c>
      <c r="C4242" s="49">
        <v>5</v>
      </c>
      <c r="D4242" s="46">
        <v>624</v>
      </c>
      <c r="E4242" s="55">
        <f>VLOOKUP(Table12[[#This Row],[Name]],M.Rd!$A:$T,MATCH(Table12[[#This Row],[L.eff]],M.Rd!$C$2:$S$2)+2,FALSE)</f>
        <v>58.9</v>
      </c>
      <c r="F4242" s="55">
        <f>VLOOKUP(Table12[[#This Row],[Name]],V.Rd!$A:$B,2,FALSE)</f>
        <v>341</v>
      </c>
      <c r="G4242" s="55">
        <f>VLOOKUP(Table12[[#This Row],[Name]],M.Rd!$A:$T,20,FALSE)</f>
        <v>984</v>
      </c>
    </row>
    <row r="4243" spans="1:7" x14ac:dyDescent="0.25">
      <c r="A4243" s="44" t="s">
        <v>663</v>
      </c>
      <c r="B4243" s="49">
        <v>26.1</v>
      </c>
      <c r="C4243" s="49">
        <v>6</v>
      </c>
      <c r="D4243" s="46">
        <v>470</v>
      </c>
      <c r="E4243" s="55">
        <f>VLOOKUP(Table12[[#This Row],[Name]],M.Rd!$A:$T,MATCH(Table12[[#This Row],[L.eff]],M.Rd!$C$2:$S$2)+2,FALSE)</f>
        <v>58.9</v>
      </c>
      <c r="F4243" s="55">
        <f>VLOOKUP(Table12[[#This Row],[Name]],V.Rd!$A:$B,2,FALSE)</f>
        <v>341</v>
      </c>
      <c r="G4243" s="55">
        <f>VLOOKUP(Table12[[#This Row],[Name]],M.Rd!$A:$T,20,FALSE)</f>
        <v>984</v>
      </c>
    </row>
    <row r="4244" spans="1:7" x14ac:dyDescent="0.25">
      <c r="A4244" s="44" t="s">
        <v>663</v>
      </c>
      <c r="B4244" s="49">
        <v>26.1</v>
      </c>
      <c r="C4244" s="49">
        <v>7</v>
      </c>
      <c r="D4244" s="46">
        <v>360</v>
      </c>
      <c r="E4244" s="55">
        <f>VLOOKUP(Table12[[#This Row],[Name]],M.Rd!$A:$T,MATCH(Table12[[#This Row],[L.eff]],M.Rd!$C$2:$S$2)+2,FALSE)</f>
        <v>58.9</v>
      </c>
      <c r="F4244" s="55">
        <f>VLOOKUP(Table12[[#This Row],[Name]],V.Rd!$A:$B,2,FALSE)</f>
        <v>341</v>
      </c>
      <c r="G4244" s="55">
        <f>VLOOKUP(Table12[[#This Row],[Name]],M.Rd!$A:$T,20,FALSE)</f>
        <v>984</v>
      </c>
    </row>
    <row r="4245" spans="1:7" x14ac:dyDescent="0.25">
      <c r="A4245" s="44" t="s">
        <v>663</v>
      </c>
      <c r="B4245" s="49">
        <v>26.1</v>
      </c>
      <c r="C4245" s="49">
        <v>8</v>
      </c>
      <c r="D4245" s="46">
        <v>283</v>
      </c>
      <c r="E4245" s="55">
        <f>VLOOKUP(Table12[[#This Row],[Name]],M.Rd!$A:$T,MATCH(Table12[[#This Row],[L.eff]],M.Rd!$C$2:$S$2)+2,FALSE)</f>
        <v>58.9</v>
      </c>
      <c r="F4245" s="55">
        <f>VLOOKUP(Table12[[#This Row],[Name]],V.Rd!$A:$B,2,FALSE)</f>
        <v>341</v>
      </c>
      <c r="G4245" s="55">
        <f>VLOOKUP(Table12[[#This Row],[Name]],M.Rd!$A:$T,20,FALSE)</f>
        <v>984</v>
      </c>
    </row>
    <row r="4246" spans="1:7" x14ac:dyDescent="0.25">
      <c r="A4246" s="44" t="s">
        <v>663</v>
      </c>
      <c r="B4246" s="49">
        <v>26.1</v>
      </c>
      <c r="C4246" s="49">
        <v>9</v>
      </c>
      <c r="D4246" s="46">
        <v>227</v>
      </c>
      <c r="E4246" s="55">
        <f>VLOOKUP(Table12[[#This Row],[Name]],M.Rd!$A:$T,MATCH(Table12[[#This Row],[L.eff]],M.Rd!$C$2:$S$2)+2,FALSE)</f>
        <v>58.9</v>
      </c>
      <c r="F4246" s="55">
        <f>VLOOKUP(Table12[[#This Row],[Name]],V.Rd!$A:$B,2,FALSE)</f>
        <v>341</v>
      </c>
      <c r="G4246" s="55">
        <f>VLOOKUP(Table12[[#This Row],[Name]],M.Rd!$A:$T,20,FALSE)</f>
        <v>984</v>
      </c>
    </row>
    <row r="4247" spans="1:7" x14ac:dyDescent="0.25">
      <c r="A4247" s="44" t="s">
        <v>663</v>
      </c>
      <c r="B4247" s="49">
        <v>26.1</v>
      </c>
      <c r="C4247" s="49">
        <v>10</v>
      </c>
      <c r="D4247" s="46">
        <v>186</v>
      </c>
      <c r="E4247" s="55">
        <f>VLOOKUP(Table12[[#This Row],[Name]],M.Rd!$A:$T,MATCH(Table12[[#This Row],[L.eff]],M.Rd!$C$2:$S$2)+2,FALSE)</f>
        <v>58.9</v>
      </c>
      <c r="F4247" s="55">
        <f>VLOOKUP(Table12[[#This Row],[Name]],V.Rd!$A:$B,2,FALSE)</f>
        <v>341</v>
      </c>
      <c r="G4247" s="55">
        <f>VLOOKUP(Table12[[#This Row],[Name]],M.Rd!$A:$T,20,FALSE)</f>
        <v>984</v>
      </c>
    </row>
    <row r="4248" spans="1:7" x14ac:dyDescent="0.25">
      <c r="A4248" s="44" t="s">
        <v>663</v>
      </c>
      <c r="B4248" s="49">
        <v>26.1</v>
      </c>
      <c r="C4248" s="49">
        <v>11</v>
      </c>
      <c r="D4248" s="46">
        <v>156</v>
      </c>
      <c r="E4248" s="55">
        <f>VLOOKUP(Table12[[#This Row],[Name]],M.Rd!$A:$T,MATCH(Table12[[#This Row],[L.eff]],M.Rd!$C$2:$S$2)+2,FALSE)</f>
        <v>58.9</v>
      </c>
      <c r="F4248" s="55">
        <f>VLOOKUP(Table12[[#This Row],[Name]],V.Rd!$A:$B,2,FALSE)</f>
        <v>341</v>
      </c>
      <c r="G4248" s="55">
        <f>VLOOKUP(Table12[[#This Row],[Name]],M.Rd!$A:$T,20,FALSE)</f>
        <v>984</v>
      </c>
    </row>
    <row r="4249" spans="1:7" x14ac:dyDescent="0.25">
      <c r="A4249" s="44" t="s">
        <v>663</v>
      </c>
      <c r="B4249" s="49">
        <v>26.1</v>
      </c>
      <c r="C4249" s="49">
        <v>12</v>
      </c>
      <c r="D4249" s="46">
        <v>132</v>
      </c>
      <c r="E4249" s="55">
        <f>VLOOKUP(Table12[[#This Row],[Name]],M.Rd!$A:$T,MATCH(Table12[[#This Row],[L.eff]],M.Rd!$C$2:$S$2)+2,FALSE)</f>
        <v>58.9</v>
      </c>
      <c r="F4249" s="55">
        <f>VLOOKUP(Table12[[#This Row],[Name]],V.Rd!$A:$B,2,FALSE)</f>
        <v>341</v>
      </c>
      <c r="G4249" s="55">
        <f>VLOOKUP(Table12[[#This Row],[Name]],M.Rd!$A:$T,20,FALSE)</f>
        <v>984</v>
      </c>
    </row>
    <row r="4250" spans="1:7" x14ac:dyDescent="0.25">
      <c r="A4250" s="44" t="s">
        <v>663</v>
      </c>
      <c r="B4250" s="49">
        <v>26.1</v>
      </c>
      <c r="C4250" s="49">
        <v>13</v>
      </c>
      <c r="D4250" s="46">
        <v>113</v>
      </c>
      <c r="E4250" s="55">
        <f>VLOOKUP(Table12[[#This Row],[Name]],M.Rd!$A:$T,MATCH(Table12[[#This Row],[L.eff]],M.Rd!$C$2:$S$2)+2,FALSE)</f>
        <v>58.9</v>
      </c>
      <c r="F4250" s="55">
        <f>VLOOKUP(Table12[[#This Row],[Name]],V.Rd!$A:$B,2,FALSE)</f>
        <v>341</v>
      </c>
      <c r="G4250" s="55">
        <f>VLOOKUP(Table12[[#This Row],[Name]],M.Rd!$A:$T,20,FALSE)</f>
        <v>984</v>
      </c>
    </row>
    <row r="4251" spans="1:7" x14ac:dyDescent="0.25">
      <c r="A4251" s="44" t="s">
        <v>663</v>
      </c>
      <c r="B4251" s="49">
        <v>26.1</v>
      </c>
      <c r="C4251" s="49">
        <v>14</v>
      </c>
      <c r="D4251" s="46">
        <v>97.9</v>
      </c>
      <c r="E4251" s="55">
        <f>VLOOKUP(Table12[[#This Row],[Name]],M.Rd!$A:$T,MATCH(Table12[[#This Row],[L.eff]],M.Rd!$C$2:$S$2)+2,FALSE)</f>
        <v>58.9</v>
      </c>
      <c r="F4251" s="55">
        <f>VLOOKUP(Table12[[#This Row],[Name]],V.Rd!$A:$B,2,FALSE)</f>
        <v>341</v>
      </c>
      <c r="G4251" s="55">
        <f>VLOOKUP(Table12[[#This Row],[Name]],M.Rd!$A:$T,20,FALSE)</f>
        <v>984</v>
      </c>
    </row>
    <row r="4252" spans="1:7" x14ac:dyDescent="0.25">
      <c r="A4252" s="43" t="s">
        <v>664</v>
      </c>
      <c r="B4252" s="48">
        <v>32.6</v>
      </c>
      <c r="C4252" s="48">
        <v>1</v>
      </c>
      <c r="D4252" s="45">
        <v>1460</v>
      </c>
      <c r="E4252" s="55">
        <f>VLOOKUP(Table12[[#This Row],[Name]],M.Rd!$A:$T,MATCH(Table12[[#This Row],[L.eff]],M.Rd!$C$2:$S$2)+2,FALSE)</f>
        <v>72.400000000000006</v>
      </c>
      <c r="F4252" s="55">
        <f>VLOOKUP(Table12[[#This Row],[Name]],V.Rd!$A:$B,2,FALSE)</f>
        <v>426</v>
      </c>
      <c r="G4252" s="55">
        <f>VLOOKUP(Table12[[#This Row],[Name]],M.Rd!$A:$T,20,FALSE)</f>
        <v>1200</v>
      </c>
    </row>
    <row r="4253" spans="1:7" x14ac:dyDescent="0.25">
      <c r="A4253" s="44" t="s">
        <v>664</v>
      </c>
      <c r="B4253" s="49">
        <v>32.6</v>
      </c>
      <c r="C4253" s="49">
        <v>1.5</v>
      </c>
      <c r="D4253" s="46">
        <v>1420</v>
      </c>
      <c r="E4253" s="55">
        <f>VLOOKUP(Table12[[#This Row],[Name]],M.Rd!$A:$T,MATCH(Table12[[#This Row],[L.eff]],M.Rd!$C$2:$S$2)+2,FALSE)</f>
        <v>72.400000000000006</v>
      </c>
      <c r="F4253" s="55">
        <f>VLOOKUP(Table12[[#This Row],[Name]],V.Rd!$A:$B,2,FALSE)</f>
        <v>426</v>
      </c>
      <c r="G4253" s="55">
        <f>VLOOKUP(Table12[[#This Row],[Name]],M.Rd!$A:$T,20,FALSE)</f>
        <v>1200</v>
      </c>
    </row>
    <row r="4254" spans="1:7" x14ac:dyDescent="0.25">
      <c r="A4254" s="44" t="s">
        <v>664</v>
      </c>
      <c r="B4254" s="49">
        <v>32.6</v>
      </c>
      <c r="C4254" s="49">
        <v>2</v>
      </c>
      <c r="D4254" s="46">
        <v>1370</v>
      </c>
      <c r="E4254" s="55">
        <f>VLOOKUP(Table12[[#This Row],[Name]],M.Rd!$A:$T,MATCH(Table12[[#This Row],[L.eff]],M.Rd!$C$2:$S$2)+2,FALSE)</f>
        <v>72.400000000000006</v>
      </c>
      <c r="F4254" s="55">
        <f>VLOOKUP(Table12[[#This Row],[Name]],V.Rd!$A:$B,2,FALSE)</f>
        <v>426</v>
      </c>
      <c r="G4254" s="55">
        <f>VLOOKUP(Table12[[#This Row],[Name]],M.Rd!$A:$T,20,FALSE)</f>
        <v>1200</v>
      </c>
    </row>
    <row r="4255" spans="1:7" x14ac:dyDescent="0.25">
      <c r="A4255" s="44" t="s">
        <v>664</v>
      </c>
      <c r="B4255" s="49">
        <v>32.6</v>
      </c>
      <c r="C4255" s="49">
        <v>2.5</v>
      </c>
      <c r="D4255" s="46">
        <v>1310</v>
      </c>
      <c r="E4255" s="55">
        <f>VLOOKUP(Table12[[#This Row],[Name]],M.Rd!$A:$T,MATCH(Table12[[#This Row],[L.eff]],M.Rd!$C$2:$S$2)+2,FALSE)</f>
        <v>72.400000000000006</v>
      </c>
      <c r="F4255" s="55">
        <f>VLOOKUP(Table12[[#This Row],[Name]],V.Rd!$A:$B,2,FALSE)</f>
        <v>426</v>
      </c>
      <c r="G4255" s="55">
        <f>VLOOKUP(Table12[[#This Row],[Name]],M.Rd!$A:$T,20,FALSE)</f>
        <v>1200</v>
      </c>
    </row>
    <row r="4256" spans="1:7" x14ac:dyDescent="0.25">
      <c r="A4256" s="44" t="s">
        <v>664</v>
      </c>
      <c r="B4256" s="49">
        <v>32.6</v>
      </c>
      <c r="C4256" s="49">
        <v>3</v>
      </c>
      <c r="D4256" s="46">
        <v>1230</v>
      </c>
      <c r="E4256" s="55">
        <f>VLOOKUP(Table12[[#This Row],[Name]],M.Rd!$A:$T,MATCH(Table12[[#This Row],[L.eff]],M.Rd!$C$2:$S$2)+2,FALSE)</f>
        <v>72.400000000000006</v>
      </c>
      <c r="F4256" s="55">
        <f>VLOOKUP(Table12[[#This Row],[Name]],V.Rd!$A:$B,2,FALSE)</f>
        <v>426</v>
      </c>
      <c r="G4256" s="55">
        <f>VLOOKUP(Table12[[#This Row],[Name]],M.Rd!$A:$T,20,FALSE)</f>
        <v>1200</v>
      </c>
    </row>
    <row r="4257" spans="1:7" x14ac:dyDescent="0.25">
      <c r="A4257" s="44" t="s">
        <v>664</v>
      </c>
      <c r="B4257" s="49">
        <v>32.6</v>
      </c>
      <c r="C4257" s="49">
        <v>3.5</v>
      </c>
      <c r="D4257" s="46">
        <v>1130</v>
      </c>
      <c r="E4257" s="55">
        <f>VLOOKUP(Table12[[#This Row],[Name]],M.Rd!$A:$T,MATCH(Table12[[#This Row],[L.eff]],M.Rd!$C$2:$S$2)+2,FALSE)</f>
        <v>72.400000000000006</v>
      </c>
      <c r="F4257" s="55">
        <f>VLOOKUP(Table12[[#This Row],[Name]],V.Rd!$A:$B,2,FALSE)</f>
        <v>426</v>
      </c>
      <c r="G4257" s="55">
        <f>VLOOKUP(Table12[[#This Row],[Name]],M.Rd!$A:$T,20,FALSE)</f>
        <v>1200</v>
      </c>
    </row>
    <row r="4258" spans="1:7" x14ac:dyDescent="0.25">
      <c r="A4258" s="44" t="s">
        <v>664</v>
      </c>
      <c r="B4258" s="49">
        <v>32.6</v>
      </c>
      <c r="C4258" s="49">
        <v>4</v>
      </c>
      <c r="D4258" s="46">
        <v>1010</v>
      </c>
      <c r="E4258" s="55">
        <f>VLOOKUP(Table12[[#This Row],[Name]],M.Rd!$A:$T,MATCH(Table12[[#This Row],[L.eff]],M.Rd!$C$2:$S$2)+2,FALSE)</f>
        <v>72.400000000000006</v>
      </c>
      <c r="F4258" s="55">
        <f>VLOOKUP(Table12[[#This Row],[Name]],V.Rd!$A:$B,2,FALSE)</f>
        <v>426</v>
      </c>
      <c r="G4258" s="55">
        <f>VLOOKUP(Table12[[#This Row],[Name]],M.Rd!$A:$T,20,FALSE)</f>
        <v>1200</v>
      </c>
    </row>
    <row r="4259" spans="1:7" x14ac:dyDescent="0.25">
      <c r="A4259" s="44" t="s">
        <v>664</v>
      </c>
      <c r="B4259" s="49">
        <v>32.6</v>
      </c>
      <c r="C4259" s="49">
        <v>5</v>
      </c>
      <c r="D4259" s="46">
        <v>763</v>
      </c>
      <c r="E4259" s="55">
        <f>VLOOKUP(Table12[[#This Row],[Name]],M.Rd!$A:$T,MATCH(Table12[[#This Row],[L.eff]],M.Rd!$C$2:$S$2)+2,FALSE)</f>
        <v>72.400000000000006</v>
      </c>
      <c r="F4259" s="55">
        <f>VLOOKUP(Table12[[#This Row],[Name]],V.Rd!$A:$B,2,FALSE)</f>
        <v>426</v>
      </c>
      <c r="G4259" s="55">
        <f>VLOOKUP(Table12[[#This Row],[Name]],M.Rd!$A:$T,20,FALSE)</f>
        <v>1200</v>
      </c>
    </row>
    <row r="4260" spans="1:7" x14ac:dyDescent="0.25">
      <c r="A4260" s="44" t="s">
        <v>664</v>
      </c>
      <c r="B4260" s="49">
        <v>32.6</v>
      </c>
      <c r="C4260" s="49">
        <v>6</v>
      </c>
      <c r="D4260" s="46">
        <v>572</v>
      </c>
      <c r="E4260" s="55">
        <f>VLOOKUP(Table12[[#This Row],[Name]],M.Rd!$A:$T,MATCH(Table12[[#This Row],[L.eff]],M.Rd!$C$2:$S$2)+2,FALSE)</f>
        <v>72.400000000000006</v>
      </c>
      <c r="F4260" s="55">
        <f>VLOOKUP(Table12[[#This Row],[Name]],V.Rd!$A:$B,2,FALSE)</f>
        <v>426</v>
      </c>
      <c r="G4260" s="55">
        <f>VLOOKUP(Table12[[#This Row],[Name]],M.Rd!$A:$T,20,FALSE)</f>
        <v>1200</v>
      </c>
    </row>
    <row r="4261" spans="1:7" x14ac:dyDescent="0.25">
      <c r="A4261" s="44" t="s">
        <v>664</v>
      </c>
      <c r="B4261" s="49">
        <v>32.6</v>
      </c>
      <c r="C4261" s="49">
        <v>7</v>
      </c>
      <c r="D4261" s="46">
        <v>438</v>
      </c>
      <c r="E4261" s="55">
        <f>VLOOKUP(Table12[[#This Row],[Name]],M.Rd!$A:$T,MATCH(Table12[[#This Row],[L.eff]],M.Rd!$C$2:$S$2)+2,FALSE)</f>
        <v>72.400000000000006</v>
      </c>
      <c r="F4261" s="55">
        <f>VLOOKUP(Table12[[#This Row],[Name]],V.Rd!$A:$B,2,FALSE)</f>
        <v>426</v>
      </c>
      <c r="G4261" s="55">
        <f>VLOOKUP(Table12[[#This Row],[Name]],M.Rd!$A:$T,20,FALSE)</f>
        <v>1200</v>
      </c>
    </row>
    <row r="4262" spans="1:7" x14ac:dyDescent="0.25">
      <c r="A4262" s="44" t="s">
        <v>664</v>
      </c>
      <c r="B4262" s="49">
        <v>32.6</v>
      </c>
      <c r="C4262" s="49">
        <v>8</v>
      </c>
      <c r="D4262" s="46">
        <v>344</v>
      </c>
      <c r="E4262" s="55">
        <f>VLOOKUP(Table12[[#This Row],[Name]],M.Rd!$A:$T,MATCH(Table12[[#This Row],[L.eff]],M.Rd!$C$2:$S$2)+2,FALSE)</f>
        <v>72.400000000000006</v>
      </c>
      <c r="F4262" s="55">
        <f>VLOOKUP(Table12[[#This Row],[Name]],V.Rd!$A:$B,2,FALSE)</f>
        <v>426</v>
      </c>
      <c r="G4262" s="55">
        <f>VLOOKUP(Table12[[#This Row],[Name]],M.Rd!$A:$T,20,FALSE)</f>
        <v>1200</v>
      </c>
    </row>
    <row r="4263" spans="1:7" x14ac:dyDescent="0.25">
      <c r="A4263" s="44" t="s">
        <v>664</v>
      </c>
      <c r="B4263" s="49">
        <v>32.6</v>
      </c>
      <c r="C4263" s="49">
        <v>9</v>
      </c>
      <c r="D4263" s="46">
        <v>276</v>
      </c>
      <c r="E4263" s="55">
        <f>VLOOKUP(Table12[[#This Row],[Name]],M.Rd!$A:$T,MATCH(Table12[[#This Row],[L.eff]],M.Rd!$C$2:$S$2)+2,FALSE)</f>
        <v>72.400000000000006</v>
      </c>
      <c r="F4263" s="55">
        <f>VLOOKUP(Table12[[#This Row],[Name]],V.Rd!$A:$B,2,FALSE)</f>
        <v>426</v>
      </c>
      <c r="G4263" s="55">
        <f>VLOOKUP(Table12[[#This Row],[Name]],M.Rd!$A:$T,20,FALSE)</f>
        <v>1200</v>
      </c>
    </row>
    <row r="4264" spans="1:7" x14ac:dyDescent="0.25">
      <c r="A4264" s="44" t="s">
        <v>664</v>
      </c>
      <c r="B4264" s="49">
        <v>32.6</v>
      </c>
      <c r="C4264" s="49">
        <v>10</v>
      </c>
      <c r="D4264" s="46">
        <v>227</v>
      </c>
      <c r="E4264" s="55">
        <f>VLOOKUP(Table12[[#This Row],[Name]],M.Rd!$A:$T,MATCH(Table12[[#This Row],[L.eff]],M.Rd!$C$2:$S$2)+2,FALSE)</f>
        <v>72.400000000000006</v>
      </c>
      <c r="F4264" s="55">
        <f>VLOOKUP(Table12[[#This Row],[Name]],V.Rd!$A:$B,2,FALSE)</f>
        <v>426</v>
      </c>
      <c r="G4264" s="55">
        <f>VLOOKUP(Table12[[#This Row],[Name]],M.Rd!$A:$T,20,FALSE)</f>
        <v>1200</v>
      </c>
    </row>
    <row r="4265" spans="1:7" x14ac:dyDescent="0.25">
      <c r="A4265" s="44" t="s">
        <v>664</v>
      </c>
      <c r="B4265" s="49">
        <v>32.6</v>
      </c>
      <c r="C4265" s="49">
        <v>11</v>
      </c>
      <c r="D4265" s="46">
        <v>189</v>
      </c>
      <c r="E4265" s="55">
        <f>VLOOKUP(Table12[[#This Row],[Name]],M.Rd!$A:$T,MATCH(Table12[[#This Row],[L.eff]],M.Rd!$C$2:$S$2)+2,FALSE)</f>
        <v>72.400000000000006</v>
      </c>
      <c r="F4265" s="55">
        <f>VLOOKUP(Table12[[#This Row],[Name]],V.Rd!$A:$B,2,FALSE)</f>
        <v>426</v>
      </c>
      <c r="G4265" s="55">
        <f>VLOOKUP(Table12[[#This Row],[Name]],M.Rd!$A:$T,20,FALSE)</f>
        <v>1200</v>
      </c>
    </row>
    <row r="4266" spans="1:7" x14ac:dyDescent="0.25">
      <c r="A4266" s="44" t="s">
        <v>664</v>
      </c>
      <c r="B4266" s="49">
        <v>32.6</v>
      </c>
      <c r="C4266" s="49">
        <v>12</v>
      </c>
      <c r="D4266" s="46">
        <v>160</v>
      </c>
      <c r="E4266" s="55">
        <f>VLOOKUP(Table12[[#This Row],[Name]],M.Rd!$A:$T,MATCH(Table12[[#This Row],[L.eff]],M.Rd!$C$2:$S$2)+2,FALSE)</f>
        <v>72.400000000000006</v>
      </c>
      <c r="F4266" s="55">
        <f>VLOOKUP(Table12[[#This Row],[Name]],V.Rd!$A:$B,2,FALSE)</f>
        <v>426</v>
      </c>
      <c r="G4266" s="55">
        <f>VLOOKUP(Table12[[#This Row],[Name]],M.Rd!$A:$T,20,FALSE)</f>
        <v>1200</v>
      </c>
    </row>
    <row r="4267" spans="1:7" x14ac:dyDescent="0.25">
      <c r="A4267" s="44" t="s">
        <v>664</v>
      </c>
      <c r="B4267" s="49">
        <v>32.6</v>
      </c>
      <c r="C4267" s="49">
        <v>13</v>
      </c>
      <c r="D4267" s="46">
        <v>137</v>
      </c>
      <c r="E4267" s="55">
        <f>VLOOKUP(Table12[[#This Row],[Name]],M.Rd!$A:$T,MATCH(Table12[[#This Row],[L.eff]],M.Rd!$C$2:$S$2)+2,FALSE)</f>
        <v>72.400000000000006</v>
      </c>
      <c r="F4267" s="55">
        <f>VLOOKUP(Table12[[#This Row],[Name]],V.Rd!$A:$B,2,FALSE)</f>
        <v>426</v>
      </c>
      <c r="G4267" s="55">
        <f>VLOOKUP(Table12[[#This Row],[Name]],M.Rd!$A:$T,20,FALSE)</f>
        <v>1200</v>
      </c>
    </row>
    <row r="4268" spans="1:7" x14ac:dyDescent="0.25">
      <c r="A4268" s="44" t="s">
        <v>664</v>
      </c>
      <c r="B4268" s="49">
        <v>32.6</v>
      </c>
      <c r="C4268" s="49">
        <v>14</v>
      </c>
      <c r="D4268" s="46">
        <v>119</v>
      </c>
      <c r="E4268" s="55">
        <f>VLOOKUP(Table12[[#This Row],[Name]],M.Rd!$A:$T,MATCH(Table12[[#This Row],[L.eff]],M.Rd!$C$2:$S$2)+2,FALSE)</f>
        <v>72.400000000000006</v>
      </c>
      <c r="F4268" s="55">
        <f>VLOOKUP(Table12[[#This Row],[Name]],V.Rd!$A:$B,2,FALSE)</f>
        <v>426</v>
      </c>
      <c r="G4268" s="55">
        <f>VLOOKUP(Table12[[#This Row],[Name]],M.Rd!$A:$T,20,FALSE)</f>
        <v>1200</v>
      </c>
    </row>
    <row r="4269" spans="1:7" x14ac:dyDescent="0.25">
      <c r="A4269" s="43" t="s">
        <v>671</v>
      </c>
      <c r="B4269" s="48">
        <v>43.1</v>
      </c>
      <c r="C4269" s="48">
        <v>1</v>
      </c>
      <c r="D4269" s="45">
        <v>1940</v>
      </c>
      <c r="E4269" s="55">
        <f>VLOOKUP(Table12[[#This Row],[Name]],M.Rd!$A:$T,MATCH(Table12[[#This Row],[L.eff]],M.Rd!$C$2:$S$2)+2,FALSE)</f>
        <v>102</v>
      </c>
      <c r="F4269" s="55">
        <f>VLOOKUP(Table12[[#This Row],[Name]],V.Rd!$A:$B,2,FALSE)</f>
        <v>563</v>
      </c>
      <c r="G4269" s="55">
        <f>VLOOKUP(Table12[[#This Row],[Name]],M.Rd!$A:$T,20,FALSE)</f>
        <v>1770</v>
      </c>
    </row>
    <row r="4270" spans="1:7" x14ac:dyDescent="0.25">
      <c r="A4270" s="44" t="s">
        <v>671</v>
      </c>
      <c r="B4270" s="49">
        <v>43.1</v>
      </c>
      <c r="C4270" s="49">
        <v>1.5</v>
      </c>
      <c r="D4270" s="46">
        <v>1880</v>
      </c>
      <c r="E4270" s="55">
        <f>VLOOKUP(Table12[[#This Row],[Name]],M.Rd!$A:$T,MATCH(Table12[[#This Row],[L.eff]],M.Rd!$C$2:$S$2)+2,FALSE)</f>
        <v>102</v>
      </c>
      <c r="F4270" s="55">
        <f>VLOOKUP(Table12[[#This Row],[Name]],V.Rd!$A:$B,2,FALSE)</f>
        <v>563</v>
      </c>
      <c r="G4270" s="55">
        <f>VLOOKUP(Table12[[#This Row],[Name]],M.Rd!$A:$T,20,FALSE)</f>
        <v>1770</v>
      </c>
    </row>
    <row r="4271" spans="1:7" x14ac:dyDescent="0.25">
      <c r="A4271" s="44" t="s">
        <v>671</v>
      </c>
      <c r="B4271" s="49">
        <v>43.1</v>
      </c>
      <c r="C4271" s="49">
        <v>2</v>
      </c>
      <c r="D4271" s="46">
        <v>1820</v>
      </c>
      <c r="E4271" s="55">
        <f>VLOOKUP(Table12[[#This Row],[Name]],M.Rd!$A:$T,MATCH(Table12[[#This Row],[L.eff]],M.Rd!$C$2:$S$2)+2,FALSE)</f>
        <v>102</v>
      </c>
      <c r="F4271" s="55">
        <f>VLOOKUP(Table12[[#This Row],[Name]],V.Rd!$A:$B,2,FALSE)</f>
        <v>563</v>
      </c>
      <c r="G4271" s="55">
        <f>VLOOKUP(Table12[[#This Row],[Name]],M.Rd!$A:$T,20,FALSE)</f>
        <v>1770</v>
      </c>
    </row>
    <row r="4272" spans="1:7" x14ac:dyDescent="0.25">
      <c r="A4272" s="44" t="s">
        <v>671</v>
      </c>
      <c r="B4272" s="49">
        <v>43.1</v>
      </c>
      <c r="C4272" s="49">
        <v>2.5</v>
      </c>
      <c r="D4272" s="46">
        <v>1750</v>
      </c>
      <c r="E4272" s="55">
        <f>VLOOKUP(Table12[[#This Row],[Name]],M.Rd!$A:$T,MATCH(Table12[[#This Row],[L.eff]],M.Rd!$C$2:$S$2)+2,FALSE)</f>
        <v>102</v>
      </c>
      <c r="F4272" s="55">
        <f>VLOOKUP(Table12[[#This Row],[Name]],V.Rd!$A:$B,2,FALSE)</f>
        <v>563</v>
      </c>
      <c r="G4272" s="55">
        <f>VLOOKUP(Table12[[#This Row],[Name]],M.Rd!$A:$T,20,FALSE)</f>
        <v>1770</v>
      </c>
    </row>
    <row r="4273" spans="1:7" x14ac:dyDescent="0.25">
      <c r="A4273" s="44" t="s">
        <v>671</v>
      </c>
      <c r="B4273" s="49">
        <v>43.1</v>
      </c>
      <c r="C4273" s="49">
        <v>3</v>
      </c>
      <c r="D4273" s="46">
        <v>1660</v>
      </c>
      <c r="E4273" s="55">
        <f>VLOOKUP(Table12[[#This Row],[Name]],M.Rd!$A:$T,MATCH(Table12[[#This Row],[L.eff]],M.Rd!$C$2:$S$2)+2,FALSE)</f>
        <v>102</v>
      </c>
      <c r="F4273" s="55">
        <f>VLOOKUP(Table12[[#This Row],[Name]],V.Rd!$A:$B,2,FALSE)</f>
        <v>563</v>
      </c>
      <c r="G4273" s="55">
        <f>VLOOKUP(Table12[[#This Row],[Name]],M.Rd!$A:$T,20,FALSE)</f>
        <v>1770</v>
      </c>
    </row>
    <row r="4274" spans="1:7" x14ac:dyDescent="0.25">
      <c r="A4274" s="44" t="s">
        <v>671</v>
      </c>
      <c r="B4274" s="49">
        <v>43.1</v>
      </c>
      <c r="C4274" s="49">
        <v>3.5</v>
      </c>
      <c r="D4274" s="46">
        <v>1540</v>
      </c>
      <c r="E4274" s="55">
        <f>VLOOKUP(Table12[[#This Row],[Name]],M.Rd!$A:$T,MATCH(Table12[[#This Row],[L.eff]],M.Rd!$C$2:$S$2)+2,FALSE)</f>
        <v>102</v>
      </c>
      <c r="F4274" s="55">
        <f>VLOOKUP(Table12[[#This Row],[Name]],V.Rd!$A:$B,2,FALSE)</f>
        <v>563</v>
      </c>
      <c r="G4274" s="55">
        <f>VLOOKUP(Table12[[#This Row],[Name]],M.Rd!$A:$T,20,FALSE)</f>
        <v>1770</v>
      </c>
    </row>
    <row r="4275" spans="1:7" x14ac:dyDescent="0.25">
      <c r="A4275" s="44" t="s">
        <v>671</v>
      </c>
      <c r="B4275" s="49">
        <v>43.1</v>
      </c>
      <c r="C4275" s="49">
        <v>4</v>
      </c>
      <c r="D4275" s="46">
        <v>1400</v>
      </c>
      <c r="E4275" s="55">
        <f>VLOOKUP(Table12[[#This Row],[Name]],M.Rd!$A:$T,MATCH(Table12[[#This Row],[L.eff]],M.Rd!$C$2:$S$2)+2,FALSE)</f>
        <v>102</v>
      </c>
      <c r="F4275" s="55">
        <f>VLOOKUP(Table12[[#This Row],[Name]],V.Rd!$A:$B,2,FALSE)</f>
        <v>563</v>
      </c>
      <c r="G4275" s="55">
        <f>VLOOKUP(Table12[[#This Row],[Name]],M.Rd!$A:$T,20,FALSE)</f>
        <v>1770</v>
      </c>
    </row>
    <row r="4276" spans="1:7" x14ac:dyDescent="0.25">
      <c r="A4276" s="44" t="s">
        <v>671</v>
      </c>
      <c r="B4276" s="49">
        <v>43.1</v>
      </c>
      <c r="C4276" s="49">
        <v>5</v>
      </c>
      <c r="D4276" s="46">
        <v>1090</v>
      </c>
      <c r="E4276" s="55">
        <f>VLOOKUP(Table12[[#This Row],[Name]],M.Rd!$A:$T,MATCH(Table12[[#This Row],[L.eff]],M.Rd!$C$2:$S$2)+2,FALSE)</f>
        <v>102</v>
      </c>
      <c r="F4276" s="55">
        <f>VLOOKUP(Table12[[#This Row],[Name]],V.Rd!$A:$B,2,FALSE)</f>
        <v>563</v>
      </c>
      <c r="G4276" s="55">
        <f>VLOOKUP(Table12[[#This Row],[Name]],M.Rd!$A:$T,20,FALSE)</f>
        <v>1770</v>
      </c>
    </row>
    <row r="4277" spans="1:7" x14ac:dyDescent="0.25">
      <c r="A4277" s="44" t="s">
        <v>671</v>
      </c>
      <c r="B4277" s="49">
        <v>43.1</v>
      </c>
      <c r="C4277" s="49">
        <v>6</v>
      </c>
      <c r="D4277" s="46">
        <v>831</v>
      </c>
      <c r="E4277" s="55">
        <f>VLOOKUP(Table12[[#This Row],[Name]],M.Rd!$A:$T,MATCH(Table12[[#This Row],[L.eff]],M.Rd!$C$2:$S$2)+2,FALSE)</f>
        <v>102</v>
      </c>
      <c r="F4277" s="55">
        <f>VLOOKUP(Table12[[#This Row],[Name]],V.Rd!$A:$B,2,FALSE)</f>
        <v>563</v>
      </c>
      <c r="G4277" s="55">
        <f>VLOOKUP(Table12[[#This Row],[Name]],M.Rd!$A:$T,20,FALSE)</f>
        <v>1770</v>
      </c>
    </row>
    <row r="4278" spans="1:7" x14ac:dyDescent="0.25">
      <c r="A4278" s="44" t="s">
        <v>671</v>
      </c>
      <c r="B4278" s="49">
        <v>43.1</v>
      </c>
      <c r="C4278" s="49">
        <v>7</v>
      </c>
      <c r="D4278" s="46">
        <v>640</v>
      </c>
      <c r="E4278" s="55">
        <f>VLOOKUP(Table12[[#This Row],[Name]],M.Rd!$A:$T,MATCH(Table12[[#This Row],[L.eff]],M.Rd!$C$2:$S$2)+2,FALSE)</f>
        <v>102</v>
      </c>
      <c r="F4278" s="55">
        <f>VLOOKUP(Table12[[#This Row],[Name]],V.Rd!$A:$B,2,FALSE)</f>
        <v>563</v>
      </c>
      <c r="G4278" s="55">
        <f>VLOOKUP(Table12[[#This Row],[Name]],M.Rd!$A:$T,20,FALSE)</f>
        <v>1770</v>
      </c>
    </row>
    <row r="4279" spans="1:7" x14ac:dyDescent="0.25">
      <c r="A4279" s="44" t="s">
        <v>671</v>
      </c>
      <c r="B4279" s="49">
        <v>43.1</v>
      </c>
      <c r="C4279" s="49">
        <v>8</v>
      </c>
      <c r="D4279" s="46">
        <v>504</v>
      </c>
      <c r="E4279" s="55">
        <f>VLOOKUP(Table12[[#This Row],[Name]],M.Rd!$A:$T,MATCH(Table12[[#This Row],[L.eff]],M.Rd!$C$2:$S$2)+2,FALSE)</f>
        <v>102</v>
      </c>
      <c r="F4279" s="55">
        <f>VLOOKUP(Table12[[#This Row],[Name]],V.Rd!$A:$B,2,FALSE)</f>
        <v>563</v>
      </c>
      <c r="G4279" s="55">
        <f>VLOOKUP(Table12[[#This Row],[Name]],M.Rd!$A:$T,20,FALSE)</f>
        <v>1770</v>
      </c>
    </row>
    <row r="4280" spans="1:7" x14ac:dyDescent="0.25">
      <c r="A4280" s="44" t="s">
        <v>671</v>
      </c>
      <c r="B4280" s="49">
        <v>43.1</v>
      </c>
      <c r="C4280" s="49">
        <v>9</v>
      </c>
      <c r="D4280" s="46">
        <v>406</v>
      </c>
      <c r="E4280" s="55">
        <f>VLOOKUP(Table12[[#This Row],[Name]],M.Rd!$A:$T,MATCH(Table12[[#This Row],[L.eff]],M.Rd!$C$2:$S$2)+2,FALSE)</f>
        <v>102</v>
      </c>
      <c r="F4280" s="55">
        <f>VLOOKUP(Table12[[#This Row],[Name]],V.Rd!$A:$B,2,FALSE)</f>
        <v>563</v>
      </c>
      <c r="G4280" s="55">
        <f>VLOOKUP(Table12[[#This Row],[Name]],M.Rd!$A:$T,20,FALSE)</f>
        <v>1770</v>
      </c>
    </row>
    <row r="4281" spans="1:7" x14ac:dyDescent="0.25">
      <c r="A4281" s="44" t="s">
        <v>671</v>
      </c>
      <c r="B4281" s="49">
        <v>43.1</v>
      </c>
      <c r="C4281" s="49">
        <v>10</v>
      </c>
      <c r="D4281" s="46">
        <v>334</v>
      </c>
      <c r="E4281" s="55">
        <f>VLOOKUP(Table12[[#This Row],[Name]],M.Rd!$A:$T,MATCH(Table12[[#This Row],[L.eff]],M.Rd!$C$2:$S$2)+2,FALSE)</f>
        <v>102</v>
      </c>
      <c r="F4281" s="55">
        <f>VLOOKUP(Table12[[#This Row],[Name]],V.Rd!$A:$B,2,FALSE)</f>
        <v>563</v>
      </c>
      <c r="G4281" s="55">
        <f>VLOOKUP(Table12[[#This Row],[Name]],M.Rd!$A:$T,20,FALSE)</f>
        <v>1770</v>
      </c>
    </row>
    <row r="4282" spans="1:7" x14ac:dyDescent="0.25">
      <c r="A4282" s="44" t="s">
        <v>671</v>
      </c>
      <c r="B4282" s="49">
        <v>43.1</v>
      </c>
      <c r="C4282" s="49">
        <v>11</v>
      </c>
      <c r="D4282" s="46">
        <v>279</v>
      </c>
      <c r="E4282" s="55">
        <f>VLOOKUP(Table12[[#This Row],[Name]],M.Rd!$A:$T,MATCH(Table12[[#This Row],[L.eff]],M.Rd!$C$2:$S$2)+2,FALSE)</f>
        <v>102</v>
      </c>
      <c r="F4282" s="55">
        <f>VLOOKUP(Table12[[#This Row],[Name]],V.Rd!$A:$B,2,FALSE)</f>
        <v>563</v>
      </c>
      <c r="G4282" s="55">
        <f>VLOOKUP(Table12[[#This Row],[Name]],M.Rd!$A:$T,20,FALSE)</f>
        <v>1770</v>
      </c>
    </row>
    <row r="4283" spans="1:7" x14ac:dyDescent="0.25">
      <c r="A4283" s="44" t="s">
        <v>671</v>
      </c>
      <c r="B4283" s="49">
        <v>43.1</v>
      </c>
      <c r="C4283" s="49">
        <v>12</v>
      </c>
      <c r="D4283" s="46">
        <v>236</v>
      </c>
      <c r="E4283" s="55">
        <f>VLOOKUP(Table12[[#This Row],[Name]],M.Rd!$A:$T,MATCH(Table12[[#This Row],[L.eff]],M.Rd!$C$2:$S$2)+2,FALSE)</f>
        <v>102</v>
      </c>
      <c r="F4283" s="55">
        <f>VLOOKUP(Table12[[#This Row],[Name]],V.Rd!$A:$B,2,FALSE)</f>
        <v>563</v>
      </c>
      <c r="G4283" s="55">
        <f>VLOOKUP(Table12[[#This Row],[Name]],M.Rd!$A:$T,20,FALSE)</f>
        <v>1770</v>
      </c>
    </row>
    <row r="4284" spans="1:7" x14ac:dyDescent="0.25">
      <c r="A4284" s="44" t="s">
        <v>671</v>
      </c>
      <c r="B4284" s="49">
        <v>43.1</v>
      </c>
      <c r="C4284" s="49">
        <v>13</v>
      </c>
      <c r="D4284" s="46">
        <v>202</v>
      </c>
      <c r="E4284" s="55">
        <f>VLOOKUP(Table12[[#This Row],[Name]],M.Rd!$A:$T,MATCH(Table12[[#This Row],[L.eff]],M.Rd!$C$2:$S$2)+2,FALSE)</f>
        <v>102</v>
      </c>
      <c r="F4284" s="55">
        <f>VLOOKUP(Table12[[#This Row],[Name]],V.Rd!$A:$B,2,FALSE)</f>
        <v>563</v>
      </c>
      <c r="G4284" s="55">
        <f>VLOOKUP(Table12[[#This Row],[Name]],M.Rd!$A:$T,20,FALSE)</f>
        <v>1770</v>
      </c>
    </row>
    <row r="4285" spans="1:7" x14ac:dyDescent="0.25">
      <c r="A4285" s="44" t="s">
        <v>671</v>
      </c>
      <c r="B4285" s="49">
        <v>43.1</v>
      </c>
      <c r="C4285" s="49">
        <v>14</v>
      </c>
      <c r="D4285" s="46">
        <v>175</v>
      </c>
      <c r="E4285" s="55">
        <f>VLOOKUP(Table12[[#This Row],[Name]],M.Rd!$A:$T,MATCH(Table12[[#This Row],[L.eff]],M.Rd!$C$2:$S$2)+2,FALSE)</f>
        <v>102</v>
      </c>
      <c r="F4285" s="55">
        <f>VLOOKUP(Table12[[#This Row],[Name]],V.Rd!$A:$B,2,FALSE)</f>
        <v>563</v>
      </c>
      <c r="G4285" s="55">
        <f>VLOOKUP(Table12[[#This Row],[Name]],M.Rd!$A:$T,20,FALSE)</f>
        <v>1770</v>
      </c>
    </row>
    <row r="4286" spans="1:7" x14ac:dyDescent="0.25">
      <c r="A4286" s="43" t="s">
        <v>672</v>
      </c>
      <c r="B4286" s="48">
        <v>52.7</v>
      </c>
      <c r="C4286" s="48">
        <v>1</v>
      </c>
      <c r="D4286" s="45">
        <v>2360</v>
      </c>
      <c r="E4286" s="55">
        <f>VLOOKUP(Table12[[#This Row],[Name]],M.Rd!$A:$T,MATCH(Table12[[#This Row],[L.eff]],M.Rd!$C$2:$S$2)+2,FALSE)</f>
        <v>121</v>
      </c>
      <c r="F4286" s="55">
        <f>VLOOKUP(Table12[[#This Row],[Name]],V.Rd!$A:$B,2,FALSE)</f>
        <v>688</v>
      </c>
      <c r="G4286" s="55">
        <f>VLOOKUP(Table12[[#This Row],[Name]],M.Rd!$A:$T,20,FALSE)</f>
        <v>2080</v>
      </c>
    </row>
    <row r="4287" spans="1:7" x14ac:dyDescent="0.25">
      <c r="A4287" s="44" t="s">
        <v>672</v>
      </c>
      <c r="B4287" s="49">
        <v>52.7</v>
      </c>
      <c r="C4287" s="49">
        <v>1.5</v>
      </c>
      <c r="D4287" s="46">
        <v>2300</v>
      </c>
      <c r="E4287" s="55">
        <f>VLOOKUP(Table12[[#This Row],[Name]],M.Rd!$A:$T,MATCH(Table12[[#This Row],[L.eff]],M.Rd!$C$2:$S$2)+2,FALSE)</f>
        <v>121</v>
      </c>
      <c r="F4287" s="55">
        <f>VLOOKUP(Table12[[#This Row],[Name]],V.Rd!$A:$B,2,FALSE)</f>
        <v>688</v>
      </c>
      <c r="G4287" s="55">
        <f>VLOOKUP(Table12[[#This Row],[Name]],M.Rd!$A:$T,20,FALSE)</f>
        <v>2080</v>
      </c>
    </row>
    <row r="4288" spans="1:7" x14ac:dyDescent="0.25">
      <c r="A4288" s="44" t="s">
        <v>672</v>
      </c>
      <c r="B4288" s="49">
        <v>52.7</v>
      </c>
      <c r="C4288" s="49">
        <v>2</v>
      </c>
      <c r="D4288" s="46">
        <v>2220</v>
      </c>
      <c r="E4288" s="55">
        <f>VLOOKUP(Table12[[#This Row],[Name]],M.Rd!$A:$T,MATCH(Table12[[#This Row],[L.eff]],M.Rd!$C$2:$S$2)+2,FALSE)</f>
        <v>121</v>
      </c>
      <c r="F4288" s="55">
        <f>VLOOKUP(Table12[[#This Row],[Name]],V.Rd!$A:$B,2,FALSE)</f>
        <v>688</v>
      </c>
      <c r="G4288" s="55">
        <f>VLOOKUP(Table12[[#This Row],[Name]],M.Rd!$A:$T,20,FALSE)</f>
        <v>2080</v>
      </c>
    </row>
    <row r="4289" spans="1:7" x14ac:dyDescent="0.25">
      <c r="A4289" s="44" t="s">
        <v>672</v>
      </c>
      <c r="B4289" s="49">
        <v>52.7</v>
      </c>
      <c r="C4289" s="49">
        <v>2.5</v>
      </c>
      <c r="D4289" s="46">
        <v>2130</v>
      </c>
      <c r="E4289" s="55">
        <f>VLOOKUP(Table12[[#This Row],[Name]],M.Rd!$A:$T,MATCH(Table12[[#This Row],[L.eff]],M.Rd!$C$2:$S$2)+2,FALSE)</f>
        <v>121</v>
      </c>
      <c r="F4289" s="55">
        <f>VLOOKUP(Table12[[#This Row],[Name]],V.Rd!$A:$B,2,FALSE)</f>
        <v>688</v>
      </c>
      <c r="G4289" s="55">
        <f>VLOOKUP(Table12[[#This Row],[Name]],M.Rd!$A:$T,20,FALSE)</f>
        <v>2080</v>
      </c>
    </row>
    <row r="4290" spans="1:7" x14ac:dyDescent="0.25">
      <c r="A4290" s="44" t="s">
        <v>672</v>
      </c>
      <c r="B4290" s="49">
        <v>52.7</v>
      </c>
      <c r="C4290" s="49">
        <v>3</v>
      </c>
      <c r="D4290" s="46">
        <v>2010</v>
      </c>
      <c r="E4290" s="55">
        <f>VLOOKUP(Table12[[#This Row],[Name]],M.Rd!$A:$T,MATCH(Table12[[#This Row],[L.eff]],M.Rd!$C$2:$S$2)+2,FALSE)</f>
        <v>121</v>
      </c>
      <c r="F4290" s="55">
        <f>VLOOKUP(Table12[[#This Row],[Name]],V.Rd!$A:$B,2,FALSE)</f>
        <v>688</v>
      </c>
      <c r="G4290" s="55">
        <f>VLOOKUP(Table12[[#This Row],[Name]],M.Rd!$A:$T,20,FALSE)</f>
        <v>2080</v>
      </c>
    </row>
    <row r="4291" spans="1:7" x14ac:dyDescent="0.25">
      <c r="A4291" s="44" t="s">
        <v>672</v>
      </c>
      <c r="B4291" s="49">
        <v>52.7</v>
      </c>
      <c r="C4291" s="49">
        <v>3.5</v>
      </c>
      <c r="D4291" s="46">
        <v>1860</v>
      </c>
      <c r="E4291" s="55">
        <f>VLOOKUP(Table12[[#This Row],[Name]],M.Rd!$A:$T,MATCH(Table12[[#This Row],[L.eff]],M.Rd!$C$2:$S$2)+2,FALSE)</f>
        <v>121</v>
      </c>
      <c r="F4291" s="55">
        <f>VLOOKUP(Table12[[#This Row],[Name]],V.Rd!$A:$B,2,FALSE)</f>
        <v>688</v>
      </c>
      <c r="G4291" s="55">
        <f>VLOOKUP(Table12[[#This Row],[Name]],M.Rd!$A:$T,20,FALSE)</f>
        <v>2080</v>
      </c>
    </row>
    <row r="4292" spans="1:7" x14ac:dyDescent="0.25">
      <c r="A4292" s="44" t="s">
        <v>672</v>
      </c>
      <c r="B4292" s="49">
        <v>52.7</v>
      </c>
      <c r="C4292" s="49">
        <v>4</v>
      </c>
      <c r="D4292" s="46">
        <v>1680</v>
      </c>
      <c r="E4292" s="55">
        <f>VLOOKUP(Table12[[#This Row],[Name]],M.Rd!$A:$T,MATCH(Table12[[#This Row],[L.eff]],M.Rd!$C$2:$S$2)+2,FALSE)</f>
        <v>121</v>
      </c>
      <c r="F4292" s="55">
        <f>VLOOKUP(Table12[[#This Row],[Name]],V.Rd!$A:$B,2,FALSE)</f>
        <v>688</v>
      </c>
      <c r="G4292" s="55">
        <f>VLOOKUP(Table12[[#This Row],[Name]],M.Rd!$A:$T,20,FALSE)</f>
        <v>2080</v>
      </c>
    </row>
    <row r="4293" spans="1:7" x14ac:dyDescent="0.25">
      <c r="A4293" s="44" t="s">
        <v>672</v>
      </c>
      <c r="B4293" s="49">
        <v>52.7</v>
      </c>
      <c r="C4293" s="49">
        <v>5</v>
      </c>
      <c r="D4293" s="46">
        <v>1300</v>
      </c>
      <c r="E4293" s="55">
        <f>VLOOKUP(Table12[[#This Row],[Name]],M.Rd!$A:$T,MATCH(Table12[[#This Row],[L.eff]],M.Rd!$C$2:$S$2)+2,FALSE)</f>
        <v>121</v>
      </c>
      <c r="F4293" s="55">
        <f>VLOOKUP(Table12[[#This Row],[Name]],V.Rd!$A:$B,2,FALSE)</f>
        <v>688</v>
      </c>
      <c r="G4293" s="55">
        <f>VLOOKUP(Table12[[#This Row],[Name]],M.Rd!$A:$T,20,FALSE)</f>
        <v>2080</v>
      </c>
    </row>
    <row r="4294" spans="1:7" x14ac:dyDescent="0.25">
      <c r="A4294" s="44" t="s">
        <v>672</v>
      </c>
      <c r="B4294" s="49">
        <v>52.7</v>
      </c>
      <c r="C4294" s="49">
        <v>6</v>
      </c>
      <c r="D4294" s="46">
        <v>984</v>
      </c>
      <c r="E4294" s="55">
        <f>VLOOKUP(Table12[[#This Row],[Name]],M.Rd!$A:$T,MATCH(Table12[[#This Row],[L.eff]],M.Rd!$C$2:$S$2)+2,FALSE)</f>
        <v>121</v>
      </c>
      <c r="F4294" s="55">
        <f>VLOOKUP(Table12[[#This Row],[Name]],V.Rd!$A:$B,2,FALSE)</f>
        <v>688</v>
      </c>
      <c r="G4294" s="55">
        <f>VLOOKUP(Table12[[#This Row],[Name]],M.Rd!$A:$T,20,FALSE)</f>
        <v>2080</v>
      </c>
    </row>
    <row r="4295" spans="1:7" x14ac:dyDescent="0.25">
      <c r="A4295" s="44" t="s">
        <v>672</v>
      </c>
      <c r="B4295" s="49">
        <v>52.7</v>
      </c>
      <c r="C4295" s="49">
        <v>7</v>
      </c>
      <c r="D4295" s="46">
        <v>756</v>
      </c>
      <c r="E4295" s="55">
        <f>VLOOKUP(Table12[[#This Row],[Name]],M.Rd!$A:$T,MATCH(Table12[[#This Row],[L.eff]],M.Rd!$C$2:$S$2)+2,FALSE)</f>
        <v>121</v>
      </c>
      <c r="F4295" s="55">
        <f>VLOOKUP(Table12[[#This Row],[Name]],V.Rd!$A:$B,2,FALSE)</f>
        <v>688</v>
      </c>
      <c r="G4295" s="55">
        <f>VLOOKUP(Table12[[#This Row],[Name]],M.Rd!$A:$T,20,FALSE)</f>
        <v>2080</v>
      </c>
    </row>
    <row r="4296" spans="1:7" x14ac:dyDescent="0.25">
      <c r="A4296" s="44" t="s">
        <v>672</v>
      </c>
      <c r="B4296" s="49">
        <v>52.7</v>
      </c>
      <c r="C4296" s="49">
        <v>8</v>
      </c>
      <c r="D4296" s="46">
        <v>595</v>
      </c>
      <c r="E4296" s="55">
        <f>VLOOKUP(Table12[[#This Row],[Name]],M.Rd!$A:$T,MATCH(Table12[[#This Row],[L.eff]],M.Rd!$C$2:$S$2)+2,FALSE)</f>
        <v>121</v>
      </c>
      <c r="F4296" s="55">
        <f>VLOOKUP(Table12[[#This Row],[Name]],V.Rd!$A:$B,2,FALSE)</f>
        <v>688</v>
      </c>
      <c r="G4296" s="55">
        <f>VLOOKUP(Table12[[#This Row],[Name]],M.Rd!$A:$T,20,FALSE)</f>
        <v>2080</v>
      </c>
    </row>
    <row r="4297" spans="1:7" x14ac:dyDescent="0.25">
      <c r="A4297" s="44" t="s">
        <v>672</v>
      </c>
      <c r="B4297" s="49">
        <v>52.7</v>
      </c>
      <c r="C4297" s="49">
        <v>9</v>
      </c>
      <c r="D4297" s="46">
        <v>479</v>
      </c>
      <c r="E4297" s="55">
        <f>VLOOKUP(Table12[[#This Row],[Name]],M.Rd!$A:$T,MATCH(Table12[[#This Row],[L.eff]],M.Rd!$C$2:$S$2)+2,FALSE)</f>
        <v>121</v>
      </c>
      <c r="F4297" s="55">
        <f>VLOOKUP(Table12[[#This Row],[Name]],V.Rd!$A:$B,2,FALSE)</f>
        <v>688</v>
      </c>
      <c r="G4297" s="55">
        <f>VLOOKUP(Table12[[#This Row],[Name]],M.Rd!$A:$T,20,FALSE)</f>
        <v>2080</v>
      </c>
    </row>
    <row r="4298" spans="1:7" x14ac:dyDescent="0.25">
      <c r="A4298" s="44" t="s">
        <v>672</v>
      </c>
      <c r="B4298" s="49">
        <v>52.7</v>
      </c>
      <c r="C4298" s="49">
        <v>10</v>
      </c>
      <c r="D4298" s="46">
        <v>393</v>
      </c>
      <c r="E4298" s="55">
        <f>VLOOKUP(Table12[[#This Row],[Name]],M.Rd!$A:$T,MATCH(Table12[[#This Row],[L.eff]],M.Rd!$C$2:$S$2)+2,FALSE)</f>
        <v>121</v>
      </c>
      <c r="F4298" s="55">
        <f>VLOOKUP(Table12[[#This Row],[Name]],V.Rd!$A:$B,2,FALSE)</f>
        <v>688</v>
      </c>
      <c r="G4298" s="55">
        <f>VLOOKUP(Table12[[#This Row],[Name]],M.Rd!$A:$T,20,FALSE)</f>
        <v>2080</v>
      </c>
    </row>
    <row r="4299" spans="1:7" x14ac:dyDescent="0.25">
      <c r="A4299" s="44" t="s">
        <v>672</v>
      </c>
      <c r="B4299" s="49">
        <v>52.7</v>
      </c>
      <c r="C4299" s="49">
        <v>11</v>
      </c>
      <c r="D4299" s="46">
        <v>328</v>
      </c>
      <c r="E4299" s="55">
        <f>VLOOKUP(Table12[[#This Row],[Name]],M.Rd!$A:$T,MATCH(Table12[[#This Row],[L.eff]],M.Rd!$C$2:$S$2)+2,FALSE)</f>
        <v>121</v>
      </c>
      <c r="F4299" s="55">
        <f>VLOOKUP(Table12[[#This Row],[Name]],V.Rd!$A:$B,2,FALSE)</f>
        <v>688</v>
      </c>
      <c r="G4299" s="55">
        <f>VLOOKUP(Table12[[#This Row],[Name]],M.Rd!$A:$T,20,FALSE)</f>
        <v>2080</v>
      </c>
    </row>
    <row r="4300" spans="1:7" x14ac:dyDescent="0.25">
      <c r="A4300" s="44" t="s">
        <v>672</v>
      </c>
      <c r="B4300" s="49">
        <v>52.7</v>
      </c>
      <c r="C4300" s="49">
        <v>12</v>
      </c>
      <c r="D4300" s="46">
        <v>278</v>
      </c>
      <c r="E4300" s="55">
        <f>VLOOKUP(Table12[[#This Row],[Name]],M.Rd!$A:$T,MATCH(Table12[[#This Row],[L.eff]],M.Rd!$C$2:$S$2)+2,FALSE)</f>
        <v>121</v>
      </c>
      <c r="F4300" s="55">
        <f>VLOOKUP(Table12[[#This Row],[Name]],V.Rd!$A:$B,2,FALSE)</f>
        <v>688</v>
      </c>
      <c r="G4300" s="55">
        <f>VLOOKUP(Table12[[#This Row],[Name]],M.Rd!$A:$T,20,FALSE)</f>
        <v>2080</v>
      </c>
    </row>
    <row r="4301" spans="1:7" x14ac:dyDescent="0.25">
      <c r="A4301" s="44" t="s">
        <v>672</v>
      </c>
      <c r="B4301" s="49">
        <v>52.7</v>
      </c>
      <c r="C4301" s="49">
        <v>13</v>
      </c>
      <c r="D4301" s="46">
        <v>238</v>
      </c>
      <c r="E4301" s="55">
        <f>VLOOKUP(Table12[[#This Row],[Name]],M.Rd!$A:$T,MATCH(Table12[[#This Row],[L.eff]],M.Rd!$C$2:$S$2)+2,FALSE)</f>
        <v>121</v>
      </c>
      <c r="F4301" s="55">
        <f>VLOOKUP(Table12[[#This Row],[Name]],V.Rd!$A:$B,2,FALSE)</f>
        <v>688</v>
      </c>
      <c r="G4301" s="55">
        <f>VLOOKUP(Table12[[#This Row],[Name]],M.Rd!$A:$T,20,FALSE)</f>
        <v>2080</v>
      </c>
    </row>
    <row r="4302" spans="1:7" x14ac:dyDescent="0.25">
      <c r="A4302" s="44" t="s">
        <v>672</v>
      </c>
      <c r="B4302" s="49">
        <v>52.7</v>
      </c>
      <c r="C4302" s="49">
        <v>14</v>
      </c>
      <c r="D4302" s="46">
        <v>207</v>
      </c>
      <c r="E4302" s="55">
        <f>VLOOKUP(Table12[[#This Row],[Name]],M.Rd!$A:$T,MATCH(Table12[[#This Row],[L.eff]],M.Rd!$C$2:$S$2)+2,FALSE)</f>
        <v>121</v>
      </c>
      <c r="F4302" s="55">
        <f>VLOOKUP(Table12[[#This Row],[Name]],V.Rd!$A:$B,2,FALSE)</f>
        <v>688</v>
      </c>
      <c r="G4302" s="55">
        <f>VLOOKUP(Table12[[#This Row],[Name]],M.Rd!$A:$T,20,FALSE)</f>
        <v>2080</v>
      </c>
    </row>
    <row r="4303" spans="1:7" x14ac:dyDescent="0.25">
      <c r="A4303" s="43" t="s">
        <v>673</v>
      </c>
      <c r="B4303" s="48">
        <v>65.2</v>
      </c>
      <c r="C4303" s="48">
        <v>1</v>
      </c>
      <c r="D4303" s="45">
        <v>2920</v>
      </c>
      <c r="E4303" s="55">
        <f>VLOOKUP(Table12[[#This Row],[Name]],M.Rd!$A:$T,MATCH(Table12[[#This Row],[L.eff]],M.Rd!$C$2:$S$2)+2,FALSE)</f>
        <v>146</v>
      </c>
      <c r="F4303" s="55">
        <f>VLOOKUP(Table12[[#This Row],[Name]],V.Rd!$A:$B,2,FALSE)</f>
        <v>851</v>
      </c>
      <c r="G4303" s="55">
        <f>VLOOKUP(Table12[[#This Row],[Name]],M.Rd!$A:$T,20,FALSE)</f>
        <v>2430</v>
      </c>
    </row>
    <row r="4304" spans="1:7" x14ac:dyDescent="0.25">
      <c r="A4304" s="44" t="s">
        <v>673</v>
      </c>
      <c r="B4304" s="49">
        <v>65.2</v>
      </c>
      <c r="C4304" s="49">
        <v>1.5</v>
      </c>
      <c r="D4304" s="46">
        <v>2840</v>
      </c>
      <c r="E4304" s="55">
        <f>VLOOKUP(Table12[[#This Row],[Name]],M.Rd!$A:$T,MATCH(Table12[[#This Row],[L.eff]],M.Rd!$C$2:$S$2)+2,FALSE)</f>
        <v>146</v>
      </c>
      <c r="F4304" s="55">
        <f>VLOOKUP(Table12[[#This Row],[Name]],V.Rd!$A:$B,2,FALSE)</f>
        <v>851</v>
      </c>
      <c r="G4304" s="55">
        <f>VLOOKUP(Table12[[#This Row],[Name]],M.Rd!$A:$T,20,FALSE)</f>
        <v>2430</v>
      </c>
    </row>
    <row r="4305" spans="1:7" x14ac:dyDescent="0.25">
      <c r="A4305" s="44" t="s">
        <v>673</v>
      </c>
      <c r="B4305" s="49">
        <v>65.2</v>
      </c>
      <c r="C4305" s="49">
        <v>2</v>
      </c>
      <c r="D4305" s="46">
        <v>2740</v>
      </c>
      <c r="E4305" s="55">
        <f>VLOOKUP(Table12[[#This Row],[Name]],M.Rd!$A:$T,MATCH(Table12[[#This Row],[L.eff]],M.Rd!$C$2:$S$2)+2,FALSE)</f>
        <v>146</v>
      </c>
      <c r="F4305" s="55">
        <f>VLOOKUP(Table12[[#This Row],[Name]],V.Rd!$A:$B,2,FALSE)</f>
        <v>851</v>
      </c>
      <c r="G4305" s="55">
        <f>VLOOKUP(Table12[[#This Row],[Name]],M.Rd!$A:$T,20,FALSE)</f>
        <v>2430</v>
      </c>
    </row>
    <row r="4306" spans="1:7" x14ac:dyDescent="0.25">
      <c r="A4306" s="44" t="s">
        <v>673</v>
      </c>
      <c r="B4306" s="49">
        <v>65.2</v>
      </c>
      <c r="C4306" s="49">
        <v>2.5</v>
      </c>
      <c r="D4306" s="46">
        <v>2620</v>
      </c>
      <c r="E4306" s="55">
        <f>VLOOKUP(Table12[[#This Row],[Name]],M.Rd!$A:$T,MATCH(Table12[[#This Row],[L.eff]],M.Rd!$C$2:$S$2)+2,FALSE)</f>
        <v>146</v>
      </c>
      <c r="F4306" s="55">
        <f>VLOOKUP(Table12[[#This Row],[Name]],V.Rd!$A:$B,2,FALSE)</f>
        <v>851</v>
      </c>
      <c r="G4306" s="55">
        <f>VLOOKUP(Table12[[#This Row],[Name]],M.Rd!$A:$T,20,FALSE)</f>
        <v>2430</v>
      </c>
    </row>
    <row r="4307" spans="1:7" x14ac:dyDescent="0.25">
      <c r="A4307" s="44" t="s">
        <v>673</v>
      </c>
      <c r="B4307" s="49">
        <v>65.2</v>
      </c>
      <c r="C4307" s="49">
        <v>3</v>
      </c>
      <c r="D4307" s="46">
        <v>2460</v>
      </c>
      <c r="E4307" s="55">
        <f>VLOOKUP(Table12[[#This Row],[Name]],M.Rd!$A:$T,MATCH(Table12[[#This Row],[L.eff]],M.Rd!$C$2:$S$2)+2,FALSE)</f>
        <v>146</v>
      </c>
      <c r="F4307" s="55">
        <f>VLOOKUP(Table12[[#This Row],[Name]],V.Rd!$A:$B,2,FALSE)</f>
        <v>851</v>
      </c>
      <c r="G4307" s="55">
        <f>VLOOKUP(Table12[[#This Row],[Name]],M.Rd!$A:$T,20,FALSE)</f>
        <v>2430</v>
      </c>
    </row>
    <row r="4308" spans="1:7" x14ac:dyDescent="0.25">
      <c r="A4308" s="44" t="s">
        <v>673</v>
      </c>
      <c r="B4308" s="49">
        <v>65.2</v>
      </c>
      <c r="C4308" s="49">
        <v>3.5</v>
      </c>
      <c r="D4308" s="46">
        <v>2260</v>
      </c>
      <c r="E4308" s="55">
        <f>VLOOKUP(Table12[[#This Row],[Name]],M.Rd!$A:$T,MATCH(Table12[[#This Row],[L.eff]],M.Rd!$C$2:$S$2)+2,FALSE)</f>
        <v>146</v>
      </c>
      <c r="F4308" s="55">
        <f>VLOOKUP(Table12[[#This Row],[Name]],V.Rd!$A:$B,2,FALSE)</f>
        <v>851</v>
      </c>
      <c r="G4308" s="55">
        <f>VLOOKUP(Table12[[#This Row],[Name]],M.Rd!$A:$T,20,FALSE)</f>
        <v>2430</v>
      </c>
    </row>
    <row r="4309" spans="1:7" x14ac:dyDescent="0.25">
      <c r="A4309" s="44" t="s">
        <v>673</v>
      </c>
      <c r="B4309" s="49">
        <v>65.2</v>
      </c>
      <c r="C4309" s="49">
        <v>4</v>
      </c>
      <c r="D4309" s="46">
        <v>2030</v>
      </c>
      <c r="E4309" s="55">
        <f>VLOOKUP(Table12[[#This Row],[Name]],M.Rd!$A:$T,MATCH(Table12[[#This Row],[L.eff]],M.Rd!$C$2:$S$2)+2,FALSE)</f>
        <v>146</v>
      </c>
      <c r="F4309" s="55">
        <f>VLOOKUP(Table12[[#This Row],[Name]],V.Rd!$A:$B,2,FALSE)</f>
        <v>851</v>
      </c>
      <c r="G4309" s="55">
        <f>VLOOKUP(Table12[[#This Row],[Name]],M.Rd!$A:$T,20,FALSE)</f>
        <v>2430</v>
      </c>
    </row>
    <row r="4310" spans="1:7" x14ac:dyDescent="0.25">
      <c r="A4310" s="44" t="s">
        <v>673</v>
      </c>
      <c r="B4310" s="49">
        <v>65.2</v>
      </c>
      <c r="C4310" s="49">
        <v>5</v>
      </c>
      <c r="D4310" s="46">
        <v>1540</v>
      </c>
      <c r="E4310" s="55">
        <f>VLOOKUP(Table12[[#This Row],[Name]],M.Rd!$A:$T,MATCH(Table12[[#This Row],[L.eff]],M.Rd!$C$2:$S$2)+2,FALSE)</f>
        <v>146</v>
      </c>
      <c r="F4310" s="55">
        <f>VLOOKUP(Table12[[#This Row],[Name]],V.Rd!$A:$B,2,FALSE)</f>
        <v>851</v>
      </c>
      <c r="G4310" s="55">
        <f>VLOOKUP(Table12[[#This Row],[Name]],M.Rd!$A:$T,20,FALSE)</f>
        <v>2430</v>
      </c>
    </row>
    <row r="4311" spans="1:7" x14ac:dyDescent="0.25">
      <c r="A4311" s="44" t="s">
        <v>673</v>
      </c>
      <c r="B4311" s="49">
        <v>65.2</v>
      </c>
      <c r="C4311" s="49">
        <v>6</v>
      </c>
      <c r="D4311" s="46">
        <v>1160</v>
      </c>
      <c r="E4311" s="55">
        <f>VLOOKUP(Table12[[#This Row],[Name]],M.Rd!$A:$T,MATCH(Table12[[#This Row],[L.eff]],M.Rd!$C$2:$S$2)+2,FALSE)</f>
        <v>146</v>
      </c>
      <c r="F4311" s="55">
        <f>VLOOKUP(Table12[[#This Row],[Name]],V.Rd!$A:$B,2,FALSE)</f>
        <v>851</v>
      </c>
      <c r="G4311" s="55">
        <f>VLOOKUP(Table12[[#This Row],[Name]],M.Rd!$A:$T,20,FALSE)</f>
        <v>2430</v>
      </c>
    </row>
    <row r="4312" spans="1:7" x14ac:dyDescent="0.25">
      <c r="A4312" s="44" t="s">
        <v>673</v>
      </c>
      <c r="B4312" s="49">
        <v>65.2</v>
      </c>
      <c r="C4312" s="49">
        <v>7</v>
      </c>
      <c r="D4312" s="46">
        <v>888</v>
      </c>
      <c r="E4312" s="55">
        <f>VLOOKUP(Table12[[#This Row],[Name]],M.Rd!$A:$T,MATCH(Table12[[#This Row],[L.eff]],M.Rd!$C$2:$S$2)+2,FALSE)</f>
        <v>146</v>
      </c>
      <c r="F4312" s="55">
        <f>VLOOKUP(Table12[[#This Row],[Name]],V.Rd!$A:$B,2,FALSE)</f>
        <v>851</v>
      </c>
      <c r="G4312" s="55">
        <f>VLOOKUP(Table12[[#This Row],[Name]],M.Rd!$A:$T,20,FALSE)</f>
        <v>2430</v>
      </c>
    </row>
    <row r="4313" spans="1:7" x14ac:dyDescent="0.25">
      <c r="A4313" s="44" t="s">
        <v>673</v>
      </c>
      <c r="B4313" s="49">
        <v>65.2</v>
      </c>
      <c r="C4313" s="49">
        <v>8</v>
      </c>
      <c r="D4313" s="46">
        <v>698</v>
      </c>
      <c r="E4313" s="55">
        <f>VLOOKUP(Table12[[#This Row],[Name]],M.Rd!$A:$T,MATCH(Table12[[#This Row],[L.eff]],M.Rd!$C$2:$S$2)+2,FALSE)</f>
        <v>146</v>
      </c>
      <c r="F4313" s="55">
        <f>VLOOKUP(Table12[[#This Row],[Name]],V.Rd!$A:$B,2,FALSE)</f>
        <v>851</v>
      </c>
      <c r="G4313" s="55">
        <f>VLOOKUP(Table12[[#This Row],[Name]],M.Rd!$A:$T,20,FALSE)</f>
        <v>2430</v>
      </c>
    </row>
    <row r="4314" spans="1:7" x14ac:dyDescent="0.25">
      <c r="A4314" s="44" t="s">
        <v>673</v>
      </c>
      <c r="B4314" s="49">
        <v>65.2</v>
      </c>
      <c r="C4314" s="49">
        <v>9</v>
      </c>
      <c r="D4314" s="46">
        <v>561</v>
      </c>
      <c r="E4314" s="55">
        <f>VLOOKUP(Table12[[#This Row],[Name]],M.Rd!$A:$T,MATCH(Table12[[#This Row],[L.eff]],M.Rd!$C$2:$S$2)+2,FALSE)</f>
        <v>146</v>
      </c>
      <c r="F4314" s="55">
        <f>VLOOKUP(Table12[[#This Row],[Name]],V.Rd!$A:$B,2,FALSE)</f>
        <v>851</v>
      </c>
      <c r="G4314" s="55">
        <f>VLOOKUP(Table12[[#This Row],[Name]],M.Rd!$A:$T,20,FALSE)</f>
        <v>2430</v>
      </c>
    </row>
    <row r="4315" spans="1:7" x14ac:dyDescent="0.25">
      <c r="A4315" s="44" t="s">
        <v>673</v>
      </c>
      <c r="B4315" s="49">
        <v>65.2</v>
      </c>
      <c r="C4315" s="49">
        <v>10</v>
      </c>
      <c r="D4315" s="46">
        <v>460</v>
      </c>
      <c r="E4315" s="55">
        <f>VLOOKUP(Table12[[#This Row],[Name]],M.Rd!$A:$T,MATCH(Table12[[#This Row],[L.eff]],M.Rd!$C$2:$S$2)+2,FALSE)</f>
        <v>146</v>
      </c>
      <c r="F4315" s="55">
        <f>VLOOKUP(Table12[[#This Row],[Name]],V.Rd!$A:$B,2,FALSE)</f>
        <v>851</v>
      </c>
      <c r="G4315" s="55">
        <f>VLOOKUP(Table12[[#This Row],[Name]],M.Rd!$A:$T,20,FALSE)</f>
        <v>2430</v>
      </c>
    </row>
    <row r="4316" spans="1:7" x14ac:dyDescent="0.25">
      <c r="A4316" s="44" t="s">
        <v>673</v>
      </c>
      <c r="B4316" s="49">
        <v>65.2</v>
      </c>
      <c r="C4316" s="49">
        <v>11</v>
      </c>
      <c r="D4316" s="46">
        <v>384</v>
      </c>
      <c r="E4316" s="55">
        <f>VLOOKUP(Table12[[#This Row],[Name]],M.Rd!$A:$T,MATCH(Table12[[#This Row],[L.eff]],M.Rd!$C$2:$S$2)+2,FALSE)</f>
        <v>146</v>
      </c>
      <c r="F4316" s="55">
        <f>VLOOKUP(Table12[[#This Row],[Name]],V.Rd!$A:$B,2,FALSE)</f>
        <v>851</v>
      </c>
      <c r="G4316" s="55">
        <f>VLOOKUP(Table12[[#This Row],[Name]],M.Rd!$A:$T,20,FALSE)</f>
        <v>2430</v>
      </c>
    </row>
    <row r="4317" spans="1:7" x14ac:dyDescent="0.25">
      <c r="A4317" s="44" t="s">
        <v>673</v>
      </c>
      <c r="B4317" s="49">
        <v>65.2</v>
      </c>
      <c r="C4317" s="49">
        <v>12</v>
      </c>
      <c r="D4317" s="46">
        <v>325</v>
      </c>
      <c r="E4317" s="55">
        <f>VLOOKUP(Table12[[#This Row],[Name]],M.Rd!$A:$T,MATCH(Table12[[#This Row],[L.eff]],M.Rd!$C$2:$S$2)+2,FALSE)</f>
        <v>146</v>
      </c>
      <c r="F4317" s="55">
        <f>VLOOKUP(Table12[[#This Row],[Name]],V.Rd!$A:$B,2,FALSE)</f>
        <v>851</v>
      </c>
      <c r="G4317" s="55">
        <f>VLOOKUP(Table12[[#This Row],[Name]],M.Rd!$A:$T,20,FALSE)</f>
        <v>2430</v>
      </c>
    </row>
    <row r="4318" spans="1:7" x14ac:dyDescent="0.25">
      <c r="A4318" s="44" t="s">
        <v>673</v>
      </c>
      <c r="B4318" s="49">
        <v>65.2</v>
      </c>
      <c r="C4318" s="49">
        <v>13</v>
      </c>
      <c r="D4318" s="46">
        <v>279</v>
      </c>
      <c r="E4318" s="55">
        <f>VLOOKUP(Table12[[#This Row],[Name]],M.Rd!$A:$T,MATCH(Table12[[#This Row],[L.eff]],M.Rd!$C$2:$S$2)+2,FALSE)</f>
        <v>146</v>
      </c>
      <c r="F4318" s="55">
        <f>VLOOKUP(Table12[[#This Row],[Name]],V.Rd!$A:$B,2,FALSE)</f>
        <v>851</v>
      </c>
      <c r="G4318" s="55">
        <f>VLOOKUP(Table12[[#This Row],[Name]],M.Rd!$A:$T,20,FALSE)</f>
        <v>2430</v>
      </c>
    </row>
    <row r="4319" spans="1:7" x14ac:dyDescent="0.25">
      <c r="A4319" s="44" t="s">
        <v>673</v>
      </c>
      <c r="B4319" s="49">
        <v>65.2</v>
      </c>
      <c r="C4319" s="49">
        <v>14</v>
      </c>
      <c r="D4319" s="46">
        <v>241</v>
      </c>
      <c r="E4319" s="55">
        <f>VLOOKUP(Table12[[#This Row],[Name]],M.Rd!$A:$T,MATCH(Table12[[#This Row],[L.eff]],M.Rd!$C$2:$S$2)+2,FALSE)</f>
        <v>146</v>
      </c>
      <c r="F4319" s="55">
        <f>VLOOKUP(Table12[[#This Row],[Name]],V.Rd!$A:$B,2,FALSE)</f>
        <v>851</v>
      </c>
      <c r="G4319" s="55">
        <f>VLOOKUP(Table12[[#This Row],[Name]],M.Rd!$A:$T,20,FALSE)</f>
        <v>2430</v>
      </c>
    </row>
    <row r="4320" spans="1:7" x14ac:dyDescent="0.25">
      <c r="A4320" s="43" t="s">
        <v>668</v>
      </c>
      <c r="B4320" s="48">
        <v>22.6</v>
      </c>
      <c r="C4320" s="48">
        <v>1</v>
      </c>
      <c r="D4320" s="45">
        <v>1010</v>
      </c>
      <c r="E4320" s="55">
        <f>VLOOKUP(Table12[[#This Row],[Name]],M.Rd!$A:$T,MATCH(Table12[[#This Row],[L.eff]],M.Rd!$C$2:$S$2)+2,FALSE)</f>
        <v>55.4</v>
      </c>
      <c r="F4320" s="55">
        <f>VLOOKUP(Table12[[#This Row],[Name]],V.Rd!$A:$B,2,FALSE)</f>
        <v>294</v>
      </c>
      <c r="G4320" s="55">
        <f>VLOOKUP(Table12[[#This Row],[Name]],M.Rd!$A:$T,20,FALSE)</f>
        <v>1000</v>
      </c>
    </row>
    <row r="4321" spans="1:7" x14ac:dyDescent="0.25">
      <c r="A4321" s="44" t="s">
        <v>668</v>
      </c>
      <c r="B4321" s="49">
        <v>22.6</v>
      </c>
      <c r="C4321" s="49">
        <v>1.5</v>
      </c>
      <c r="D4321" s="46">
        <v>988</v>
      </c>
      <c r="E4321" s="55">
        <f>VLOOKUP(Table12[[#This Row],[Name]],M.Rd!$A:$T,MATCH(Table12[[#This Row],[L.eff]],M.Rd!$C$2:$S$2)+2,FALSE)</f>
        <v>55.4</v>
      </c>
      <c r="F4321" s="55">
        <f>VLOOKUP(Table12[[#This Row],[Name]],V.Rd!$A:$B,2,FALSE)</f>
        <v>294</v>
      </c>
      <c r="G4321" s="55">
        <f>VLOOKUP(Table12[[#This Row],[Name]],M.Rd!$A:$T,20,FALSE)</f>
        <v>1000</v>
      </c>
    </row>
    <row r="4322" spans="1:7" x14ac:dyDescent="0.25">
      <c r="A4322" s="44" t="s">
        <v>668</v>
      </c>
      <c r="B4322" s="49">
        <v>22.6</v>
      </c>
      <c r="C4322" s="49">
        <v>2</v>
      </c>
      <c r="D4322" s="46">
        <v>959</v>
      </c>
      <c r="E4322" s="55">
        <f>VLOOKUP(Table12[[#This Row],[Name]],M.Rd!$A:$T,MATCH(Table12[[#This Row],[L.eff]],M.Rd!$C$2:$S$2)+2,FALSE)</f>
        <v>55.4</v>
      </c>
      <c r="F4322" s="55">
        <f>VLOOKUP(Table12[[#This Row],[Name]],V.Rd!$A:$B,2,FALSE)</f>
        <v>294</v>
      </c>
      <c r="G4322" s="55">
        <f>VLOOKUP(Table12[[#This Row],[Name]],M.Rd!$A:$T,20,FALSE)</f>
        <v>1000</v>
      </c>
    </row>
    <row r="4323" spans="1:7" x14ac:dyDescent="0.25">
      <c r="A4323" s="44" t="s">
        <v>668</v>
      </c>
      <c r="B4323" s="49">
        <v>22.6</v>
      </c>
      <c r="C4323" s="49">
        <v>2.5</v>
      </c>
      <c r="D4323" s="46">
        <v>923</v>
      </c>
      <c r="E4323" s="55">
        <f>VLOOKUP(Table12[[#This Row],[Name]],M.Rd!$A:$T,MATCH(Table12[[#This Row],[L.eff]],M.Rd!$C$2:$S$2)+2,FALSE)</f>
        <v>55.4</v>
      </c>
      <c r="F4323" s="55">
        <f>VLOOKUP(Table12[[#This Row],[Name]],V.Rd!$A:$B,2,FALSE)</f>
        <v>294</v>
      </c>
      <c r="G4323" s="55">
        <f>VLOOKUP(Table12[[#This Row],[Name]],M.Rd!$A:$T,20,FALSE)</f>
        <v>1000</v>
      </c>
    </row>
    <row r="4324" spans="1:7" x14ac:dyDescent="0.25">
      <c r="A4324" s="44" t="s">
        <v>668</v>
      </c>
      <c r="B4324" s="49">
        <v>22.6</v>
      </c>
      <c r="C4324" s="49">
        <v>3</v>
      </c>
      <c r="D4324" s="46">
        <v>880</v>
      </c>
      <c r="E4324" s="55">
        <f>VLOOKUP(Table12[[#This Row],[Name]],M.Rd!$A:$T,MATCH(Table12[[#This Row],[L.eff]],M.Rd!$C$2:$S$2)+2,FALSE)</f>
        <v>55.4</v>
      </c>
      <c r="F4324" s="55">
        <f>VLOOKUP(Table12[[#This Row],[Name]],V.Rd!$A:$B,2,FALSE)</f>
        <v>294</v>
      </c>
      <c r="G4324" s="55">
        <f>VLOOKUP(Table12[[#This Row],[Name]],M.Rd!$A:$T,20,FALSE)</f>
        <v>1000</v>
      </c>
    </row>
    <row r="4325" spans="1:7" x14ac:dyDescent="0.25">
      <c r="A4325" s="44" t="s">
        <v>668</v>
      </c>
      <c r="B4325" s="49">
        <v>22.6</v>
      </c>
      <c r="C4325" s="49">
        <v>3.5</v>
      </c>
      <c r="D4325" s="46">
        <v>824</v>
      </c>
      <c r="E4325" s="55">
        <f>VLOOKUP(Table12[[#This Row],[Name]],M.Rd!$A:$T,MATCH(Table12[[#This Row],[L.eff]],M.Rd!$C$2:$S$2)+2,FALSE)</f>
        <v>55.4</v>
      </c>
      <c r="F4325" s="55">
        <f>VLOOKUP(Table12[[#This Row],[Name]],V.Rd!$A:$B,2,FALSE)</f>
        <v>294</v>
      </c>
      <c r="G4325" s="55">
        <f>VLOOKUP(Table12[[#This Row],[Name]],M.Rd!$A:$T,20,FALSE)</f>
        <v>1000</v>
      </c>
    </row>
    <row r="4326" spans="1:7" x14ac:dyDescent="0.25">
      <c r="A4326" s="44" t="s">
        <v>668</v>
      </c>
      <c r="B4326" s="49">
        <v>22.6</v>
      </c>
      <c r="C4326" s="49">
        <v>4</v>
      </c>
      <c r="D4326" s="46">
        <v>756</v>
      </c>
      <c r="E4326" s="55">
        <f>VLOOKUP(Table12[[#This Row],[Name]],M.Rd!$A:$T,MATCH(Table12[[#This Row],[L.eff]],M.Rd!$C$2:$S$2)+2,FALSE)</f>
        <v>55.4</v>
      </c>
      <c r="F4326" s="55">
        <f>VLOOKUP(Table12[[#This Row],[Name]],V.Rd!$A:$B,2,FALSE)</f>
        <v>294</v>
      </c>
      <c r="G4326" s="55">
        <f>VLOOKUP(Table12[[#This Row],[Name]],M.Rd!$A:$T,20,FALSE)</f>
        <v>1000</v>
      </c>
    </row>
    <row r="4327" spans="1:7" x14ac:dyDescent="0.25">
      <c r="A4327" s="44" t="s">
        <v>668</v>
      </c>
      <c r="B4327" s="49">
        <v>22.6</v>
      </c>
      <c r="C4327" s="49">
        <v>5</v>
      </c>
      <c r="D4327" s="46">
        <v>601</v>
      </c>
      <c r="E4327" s="55">
        <f>VLOOKUP(Table12[[#This Row],[Name]],M.Rd!$A:$T,MATCH(Table12[[#This Row],[L.eff]],M.Rd!$C$2:$S$2)+2,FALSE)</f>
        <v>55.4</v>
      </c>
      <c r="F4327" s="55">
        <f>VLOOKUP(Table12[[#This Row],[Name]],V.Rd!$A:$B,2,FALSE)</f>
        <v>294</v>
      </c>
      <c r="G4327" s="55">
        <f>VLOOKUP(Table12[[#This Row],[Name]],M.Rd!$A:$T,20,FALSE)</f>
        <v>1000</v>
      </c>
    </row>
    <row r="4328" spans="1:7" x14ac:dyDescent="0.25">
      <c r="A4328" s="44" t="s">
        <v>668</v>
      </c>
      <c r="B4328" s="49">
        <v>22.6</v>
      </c>
      <c r="C4328" s="49">
        <v>6</v>
      </c>
      <c r="D4328" s="46">
        <v>462</v>
      </c>
      <c r="E4328" s="55">
        <f>VLOOKUP(Table12[[#This Row],[Name]],M.Rd!$A:$T,MATCH(Table12[[#This Row],[L.eff]],M.Rd!$C$2:$S$2)+2,FALSE)</f>
        <v>55.4</v>
      </c>
      <c r="F4328" s="55">
        <f>VLOOKUP(Table12[[#This Row],[Name]],V.Rd!$A:$B,2,FALSE)</f>
        <v>294</v>
      </c>
      <c r="G4328" s="55">
        <f>VLOOKUP(Table12[[#This Row],[Name]],M.Rd!$A:$T,20,FALSE)</f>
        <v>1000</v>
      </c>
    </row>
    <row r="4329" spans="1:7" x14ac:dyDescent="0.25">
      <c r="A4329" s="44" t="s">
        <v>668</v>
      </c>
      <c r="B4329" s="49">
        <v>22.6</v>
      </c>
      <c r="C4329" s="49">
        <v>7</v>
      </c>
      <c r="D4329" s="46">
        <v>358</v>
      </c>
      <c r="E4329" s="55">
        <f>VLOOKUP(Table12[[#This Row],[Name]],M.Rd!$A:$T,MATCH(Table12[[#This Row],[L.eff]],M.Rd!$C$2:$S$2)+2,FALSE)</f>
        <v>55.4</v>
      </c>
      <c r="F4329" s="55">
        <f>VLOOKUP(Table12[[#This Row],[Name]],V.Rd!$A:$B,2,FALSE)</f>
        <v>294</v>
      </c>
      <c r="G4329" s="55">
        <f>VLOOKUP(Table12[[#This Row],[Name]],M.Rd!$A:$T,20,FALSE)</f>
        <v>1000</v>
      </c>
    </row>
    <row r="4330" spans="1:7" x14ac:dyDescent="0.25">
      <c r="A4330" s="44" t="s">
        <v>668</v>
      </c>
      <c r="B4330" s="49">
        <v>22.6</v>
      </c>
      <c r="C4330" s="49">
        <v>8</v>
      </c>
      <c r="D4330" s="46">
        <v>282</v>
      </c>
      <c r="E4330" s="55">
        <f>VLOOKUP(Table12[[#This Row],[Name]],M.Rd!$A:$T,MATCH(Table12[[#This Row],[L.eff]],M.Rd!$C$2:$S$2)+2,FALSE)</f>
        <v>55.4</v>
      </c>
      <c r="F4330" s="55">
        <f>VLOOKUP(Table12[[#This Row],[Name]],V.Rd!$A:$B,2,FALSE)</f>
        <v>294</v>
      </c>
      <c r="G4330" s="55">
        <f>VLOOKUP(Table12[[#This Row],[Name]],M.Rd!$A:$T,20,FALSE)</f>
        <v>1000</v>
      </c>
    </row>
    <row r="4331" spans="1:7" x14ac:dyDescent="0.25">
      <c r="A4331" s="44" t="s">
        <v>668</v>
      </c>
      <c r="B4331" s="49">
        <v>22.6</v>
      </c>
      <c r="C4331" s="49">
        <v>9</v>
      </c>
      <c r="D4331" s="46">
        <v>228</v>
      </c>
      <c r="E4331" s="55">
        <f>VLOOKUP(Table12[[#This Row],[Name]],M.Rd!$A:$T,MATCH(Table12[[#This Row],[L.eff]],M.Rd!$C$2:$S$2)+2,FALSE)</f>
        <v>55.4</v>
      </c>
      <c r="F4331" s="55">
        <f>VLOOKUP(Table12[[#This Row],[Name]],V.Rd!$A:$B,2,FALSE)</f>
        <v>294</v>
      </c>
      <c r="G4331" s="55">
        <f>VLOOKUP(Table12[[#This Row],[Name]],M.Rd!$A:$T,20,FALSE)</f>
        <v>1000</v>
      </c>
    </row>
    <row r="4332" spans="1:7" x14ac:dyDescent="0.25">
      <c r="A4332" s="44" t="s">
        <v>668</v>
      </c>
      <c r="B4332" s="49">
        <v>22.6</v>
      </c>
      <c r="C4332" s="49">
        <v>10</v>
      </c>
      <c r="D4332" s="46">
        <v>187</v>
      </c>
      <c r="E4332" s="55">
        <f>VLOOKUP(Table12[[#This Row],[Name]],M.Rd!$A:$T,MATCH(Table12[[#This Row],[L.eff]],M.Rd!$C$2:$S$2)+2,FALSE)</f>
        <v>55.4</v>
      </c>
      <c r="F4332" s="55">
        <f>VLOOKUP(Table12[[#This Row],[Name]],V.Rd!$A:$B,2,FALSE)</f>
        <v>294</v>
      </c>
      <c r="G4332" s="55">
        <f>VLOOKUP(Table12[[#This Row],[Name]],M.Rd!$A:$T,20,FALSE)</f>
        <v>1000</v>
      </c>
    </row>
    <row r="4333" spans="1:7" x14ac:dyDescent="0.25">
      <c r="A4333" s="44" t="s">
        <v>668</v>
      </c>
      <c r="B4333" s="49">
        <v>22.6</v>
      </c>
      <c r="C4333" s="49">
        <v>11</v>
      </c>
      <c r="D4333" s="46">
        <v>156</v>
      </c>
      <c r="E4333" s="55">
        <f>VLOOKUP(Table12[[#This Row],[Name]],M.Rd!$A:$T,MATCH(Table12[[#This Row],[L.eff]],M.Rd!$C$2:$S$2)+2,FALSE)</f>
        <v>55.4</v>
      </c>
      <c r="F4333" s="55">
        <f>VLOOKUP(Table12[[#This Row],[Name]],V.Rd!$A:$B,2,FALSE)</f>
        <v>294</v>
      </c>
      <c r="G4333" s="55">
        <f>VLOOKUP(Table12[[#This Row],[Name]],M.Rd!$A:$T,20,FALSE)</f>
        <v>1000</v>
      </c>
    </row>
    <row r="4334" spans="1:7" x14ac:dyDescent="0.25">
      <c r="A4334" s="44" t="s">
        <v>668</v>
      </c>
      <c r="B4334" s="49">
        <v>22.6</v>
      </c>
      <c r="C4334" s="49">
        <v>12</v>
      </c>
      <c r="D4334" s="46">
        <v>133</v>
      </c>
      <c r="E4334" s="55">
        <f>VLOOKUP(Table12[[#This Row],[Name]],M.Rd!$A:$T,MATCH(Table12[[#This Row],[L.eff]],M.Rd!$C$2:$S$2)+2,FALSE)</f>
        <v>55.4</v>
      </c>
      <c r="F4334" s="55">
        <f>VLOOKUP(Table12[[#This Row],[Name]],V.Rd!$A:$B,2,FALSE)</f>
        <v>294</v>
      </c>
      <c r="G4334" s="55">
        <f>VLOOKUP(Table12[[#This Row],[Name]],M.Rd!$A:$T,20,FALSE)</f>
        <v>1000</v>
      </c>
    </row>
    <row r="4335" spans="1:7" x14ac:dyDescent="0.25">
      <c r="A4335" s="44" t="s">
        <v>668</v>
      </c>
      <c r="B4335" s="49">
        <v>22.6</v>
      </c>
      <c r="C4335" s="49">
        <v>13</v>
      </c>
      <c r="D4335" s="46">
        <v>114</v>
      </c>
      <c r="E4335" s="55">
        <f>VLOOKUP(Table12[[#This Row],[Name]],M.Rd!$A:$T,MATCH(Table12[[#This Row],[L.eff]],M.Rd!$C$2:$S$2)+2,FALSE)</f>
        <v>55.4</v>
      </c>
      <c r="F4335" s="55">
        <f>VLOOKUP(Table12[[#This Row],[Name]],V.Rd!$A:$B,2,FALSE)</f>
        <v>294</v>
      </c>
      <c r="G4335" s="55">
        <f>VLOOKUP(Table12[[#This Row],[Name]],M.Rd!$A:$T,20,FALSE)</f>
        <v>1000</v>
      </c>
    </row>
    <row r="4336" spans="1:7" x14ac:dyDescent="0.25">
      <c r="A4336" s="44" t="s">
        <v>668</v>
      </c>
      <c r="B4336" s="49">
        <v>22.6</v>
      </c>
      <c r="C4336" s="49">
        <v>14</v>
      </c>
      <c r="D4336" s="46">
        <v>98.7</v>
      </c>
      <c r="E4336" s="55">
        <f>VLOOKUP(Table12[[#This Row],[Name]],M.Rd!$A:$T,MATCH(Table12[[#This Row],[L.eff]],M.Rd!$C$2:$S$2)+2,FALSE)</f>
        <v>55.4</v>
      </c>
      <c r="F4336" s="55">
        <f>VLOOKUP(Table12[[#This Row],[Name]],V.Rd!$A:$B,2,FALSE)</f>
        <v>294</v>
      </c>
      <c r="G4336" s="55">
        <f>VLOOKUP(Table12[[#This Row],[Name]],M.Rd!$A:$T,20,FALSE)</f>
        <v>1000</v>
      </c>
    </row>
    <row r="4337" spans="1:7" x14ac:dyDescent="0.25">
      <c r="A4337" s="43" t="s">
        <v>669</v>
      </c>
      <c r="B4337" s="48">
        <v>28.1</v>
      </c>
      <c r="C4337" s="48">
        <v>1</v>
      </c>
      <c r="D4337" s="45">
        <v>1260</v>
      </c>
      <c r="E4337" s="55">
        <f>VLOOKUP(Table12[[#This Row],[Name]],M.Rd!$A:$T,MATCH(Table12[[#This Row],[L.eff]],M.Rd!$C$2:$S$2)+2,FALSE)</f>
        <v>68.2</v>
      </c>
      <c r="F4337" s="55">
        <f>VLOOKUP(Table12[[#This Row],[Name]],V.Rd!$A:$B,2,FALSE)</f>
        <v>367</v>
      </c>
      <c r="G4337" s="55">
        <f>VLOOKUP(Table12[[#This Row],[Name]],M.Rd!$A:$T,20,FALSE)</f>
        <v>1220</v>
      </c>
    </row>
    <row r="4338" spans="1:7" x14ac:dyDescent="0.25">
      <c r="A4338" s="44" t="s">
        <v>669</v>
      </c>
      <c r="B4338" s="49">
        <v>28.1</v>
      </c>
      <c r="C4338" s="49">
        <v>1.5</v>
      </c>
      <c r="D4338" s="46">
        <v>1230</v>
      </c>
      <c r="E4338" s="55">
        <f>VLOOKUP(Table12[[#This Row],[Name]],M.Rd!$A:$T,MATCH(Table12[[#This Row],[L.eff]],M.Rd!$C$2:$S$2)+2,FALSE)</f>
        <v>68.2</v>
      </c>
      <c r="F4338" s="55">
        <f>VLOOKUP(Table12[[#This Row],[Name]],V.Rd!$A:$B,2,FALSE)</f>
        <v>367</v>
      </c>
      <c r="G4338" s="55">
        <f>VLOOKUP(Table12[[#This Row],[Name]],M.Rd!$A:$T,20,FALSE)</f>
        <v>1220</v>
      </c>
    </row>
    <row r="4339" spans="1:7" x14ac:dyDescent="0.25">
      <c r="A4339" s="44" t="s">
        <v>669</v>
      </c>
      <c r="B4339" s="49">
        <v>28.1</v>
      </c>
      <c r="C4339" s="49">
        <v>2</v>
      </c>
      <c r="D4339" s="46">
        <v>1190</v>
      </c>
      <c r="E4339" s="55">
        <f>VLOOKUP(Table12[[#This Row],[Name]],M.Rd!$A:$T,MATCH(Table12[[#This Row],[L.eff]],M.Rd!$C$2:$S$2)+2,FALSE)</f>
        <v>68.2</v>
      </c>
      <c r="F4339" s="55">
        <f>VLOOKUP(Table12[[#This Row],[Name]],V.Rd!$A:$B,2,FALSE)</f>
        <v>367</v>
      </c>
      <c r="G4339" s="55">
        <f>VLOOKUP(Table12[[#This Row],[Name]],M.Rd!$A:$T,20,FALSE)</f>
        <v>1220</v>
      </c>
    </row>
    <row r="4340" spans="1:7" x14ac:dyDescent="0.25">
      <c r="A4340" s="44" t="s">
        <v>669</v>
      </c>
      <c r="B4340" s="49">
        <v>28.1</v>
      </c>
      <c r="C4340" s="49">
        <v>2.5</v>
      </c>
      <c r="D4340" s="46">
        <v>1150</v>
      </c>
      <c r="E4340" s="55">
        <f>VLOOKUP(Table12[[#This Row],[Name]],M.Rd!$A:$T,MATCH(Table12[[#This Row],[L.eff]],M.Rd!$C$2:$S$2)+2,FALSE)</f>
        <v>68.2</v>
      </c>
      <c r="F4340" s="55">
        <f>VLOOKUP(Table12[[#This Row],[Name]],V.Rd!$A:$B,2,FALSE)</f>
        <v>367</v>
      </c>
      <c r="G4340" s="55">
        <f>VLOOKUP(Table12[[#This Row],[Name]],M.Rd!$A:$T,20,FALSE)</f>
        <v>1220</v>
      </c>
    </row>
    <row r="4341" spans="1:7" x14ac:dyDescent="0.25">
      <c r="A4341" s="44" t="s">
        <v>669</v>
      </c>
      <c r="B4341" s="49">
        <v>28.1</v>
      </c>
      <c r="C4341" s="49">
        <v>3</v>
      </c>
      <c r="D4341" s="46">
        <v>1090</v>
      </c>
      <c r="E4341" s="55">
        <f>VLOOKUP(Table12[[#This Row],[Name]],M.Rd!$A:$T,MATCH(Table12[[#This Row],[L.eff]],M.Rd!$C$2:$S$2)+2,FALSE)</f>
        <v>68.2</v>
      </c>
      <c r="F4341" s="55">
        <f>VLOOKUP(Table12[[#This Row],[Name]],V.Rd!$A:$B,2,FALSE)</f>
        <v>367</v>
      </c>
      <c r="G4341" s="55">
        <f>VLOOKUP(Table12[[#This Row],[Name]],M.Rd!$A:$T,20,FALSE)</f>
        <v>1220</v>
      </c>
    </row>
    <row r="4342" spans="1:7" x14ac:dyDescent="0.25">
      <c r="A4342" s="44" t="s">
        <v>669</v>
      </c>
      <c r="B4342" s="49">
        <v>28.1</v>
      </c>
      <c r="C4342" s="49">
        <v>3.5</v>
      </c>
      <c r="D4342" s="46">
        <v>1020</v>
      </c>
      <c r="E4342" s="55">
        <f>VLOOKUP(Table12[[#This Row],[Name]],M.Rd!$A:$T,MATCH(Table12[[#This Row],[L.eff]],M.Rd!$C$2:$S$2)+2,FALSE)</f>
        <v>68.2</v>
      </c>
      <c r="F4342" s="55">
        <f>VLOOKUP(Table12[[#This Row],[Name]],V.Rd!$A:$B,2,FALSE)</f>
        <v>367</v>
      </c>
      <c r="G4342" s="55">
        <f>VLOOKUP(Table12[[#This Row],[Name]],M.Rd!$A:$T,20,FALSE)</f>
        <v>1220</v>
      </c>
    </row>
    <row r="4343" spans="1:7" x14ac:dyDescent="0.25">
      <c r="A4343" s="44" t="s">
        <v>669</v>
      </c>
      <c r="B4343" s="49">
        <v>28.1</v>
      </c>
      <c r="C4343" s="49">
        <v>4</v>
      </c>
      <c r="D4343" s="46">
        <v>937</v>
      </c>
      <c r="E4343" s="55">
        <f>VLOOKUP(Table12[[#This Row],[Name]],M.Rd!$A:$T,MATCH(Table12[[#This Row],[L.eff]],M.Rd!$C$2:$S$2)+2,FALSE)</f>
        <v>68.2</v>
      </c>
      <c r="F4343" s="55">
        <f>VLOOKUP(Table12[[#This Row],[Name]],V.Rd!$A:$B,2,FALSE)</f>
        <v>367</v>
      </c>
      <c r="G4343" s="55">
        <f>VLOOKUP(Table12[[#This Row],[Name]],M.Rd!$A:$T,20,FALSE)</f>
        <v>1220</v>
      </c>
    </row>
    <row r="4344" spans="1:7" x14ac:dyDescent="0.25">
      <c r="A4344" s="44" t="s">
        <v>669</v>
      </c>
      <c r="B4344" s="49">
        <v>28.1</v>
      </c>
      <c r="C4344" s="49">
        <v>5</v>
      </c>
      <c r="D4344" s="46">
        <v>741</v>
      </c>
      <c r="E4344" s="55">
        <f>VLOOKUP(Table12[[#This Row],[Name]],M.Rd!$A:$T,MATCH(Table12[[#This Row],[L.eff]],M.Rd!$C$2:$S$2)+2,FALSE)</f>
        <v>68.2</v>
      </c>
      <c r="F4344" s="55">
        <f>VLOOKUP(Table12[[#This Row],[Name]],V.Rd!$A:$B,2,FALSE)</f>
        <v>367</v>
      </c>
      <c r="G4344" s="55">
        <f>VLOOKUP(Table12[[#This Row],[Name]],M.Rd!$A:$T,20,FALSE)</f>
        <v>1220</v>
      </c>
    </row>
    <row r="4345" spans="1:7" x14ac:dyDescent="0.25">
      <c r="A4345" s="44" t="s">
        <v>669</v>
      </c>
      <c r="B4345" s="49">
        <v>28.1</v>
      </c>
      <c r="C4345" s="49">
        <v>6</v>
      </c>
      <c r="D4345" s="46">
        <v>568</v>
      </c>
      <c r="E4345" s="55">
        <f>VLOOKUP(Table12[[#This Row],[Name]],M.Rd!$A:$T,MATCH(Table12[[#This Row],[L.eff]],M.Rd!$C$2:$S$2)+2,FALSE)</f>
        <v>68.2</v>
      </c>
      <c r="F4345" s="55">
        <f>VLOOKUP(Table12[[#This Row],[Name]],V.Rd!$A:$B,2,FALSE)</f>
        <v>367</v>
      </c>
      <c r="G4345" s="55">
        <f>VLOOKUP(Table12[[#This Row],[Name]],M.Rd!$A:$T,20,FALSE)</f>
        <v>1220</v>
      </c>
    </row>
    <row r="4346" spans="1:7" x14ac:dyDescent="0.25">
      <c r="A4346" s="44" t="s">
        <v>669</v>
      </c>
      <c r="B4346" s="49">
        <v>28.1</v>
      </c>
      <c r="C4346" s="49">
        <v>7</v>
      </c>
      <c r="D4346" s="46">
        <v>440</v>
      </c>
      <c r="E4346" s="55">
        <f>VLOOKUP(Table12[[#This Row],[Name]],M.Rd!$A:$T,MATCH(Table12[[#This Row],[L.eff]],M.Rd!$C$2:$S$2)+2,FALSE)</f>
        <v>68.2</v>
      </c>
      <c r="F4346" s="55">
        <f>VLOOKUP(Table12[[#This Row],[Name]],V.Rd!$A:$B,2,FALSE)</f>
        <v>367</v>
      </c>
      <c r="G4346" s="55">
        <f>VLOOKUP(Table12[[#This Row],[Name]],M.Rd!$A:$T,20,FALSE)</f>
        <v>1220</v>
      </c>
    </row>
    <row r="4347" spans="1:7" x14ac:dyDescent="0.25">
      <c r="A4347" s="44" t="s">
        <v>669</v>
      </c>
      <c r="B4347" s="49">
        <v>28.1</v>
      </c>
      <c r="C4347" s="49">
        <v>8</v>
      </c>
      <c r="D4347" s="46">
        <v>347</v>
      </c>
      <c r="E4347" s="55">
        <f>VLOOKUP(Table12[[#This Row],[Name]],M.Rd!$A:$T,MATCH(Table12[[#This Row],[L.eff]],M.Rd!$C$2:$S$2)+2,FALSE)</f>
        <v>68.2</v>
      </c>
      <c r="F4347" s="55">
        <f>VLOOKUP(Table12[[#This Row],[Name]],V.Rd!$A:$B,2,FALSE)</f>
        <v>367</v>
      </c>
      <c r="G4347" s="55">
        <f>VLOOKUP(Table12[[#This Row],[Name]],M.Rd!$A:$T,20,FALSE)</f>
        <v>1220</v>
      </c>
    </row>
    <row r="4348" spans="1:7" x14ac:dyDescent="0.25">
      <c r="A4348" s="44" t="s">
        <v>669</v>
      </c>
      <c r="B4348" s="49">
        <v>28.1</v>
      </c>
      <c r="C4348" s="49">
        <v>9</v>
      </c>
      <c r="D4348" s="46">
        <v>280</v>
      </c>
      <c r="E4348" s="55">
        <f>VLOOKUP(Table12[[#This Row],[Name]],M.Rd!$A:$T,MATCH(Table12[[#This Row],[L.eff]],M.Rd!$C$2:$S$2)+2,FALSE)</f>
        <v>68.2</v>
      </c>
      <c r="F4348" s="55">
        <f>VLOOKUP(Table12[[#This Row],[Name]],V.Rd!$A:$B,2,FALSE)</f>
        <v>367</v>
      </c>
      <c r="G4348" s="55">
        <f>VLOOKUP(Table12[[#This Row],[Name]],M.Rd!$A:$T,20,FALSE)</f>
        <v>1220</v>
      </c>
    </row>
    <row r="4349" spans="1:7" x14ac:dyDescent="0.25">
      <c r="A4349" s="44" t="s">
        <v>669</v>
      </c>
      <c r="B4349" s="49">
        <v>28.1</v>
      </c>
      <c r="C4349" s="49">
        <v>10</v>
      </c>
      <c r="D4349" s="46">
        <v>230</v>
      </c>
      <c r="E4349" s="55">
        <f>VLOOKUP(Table12[[#This Row],[Name]],M.Rd!$A:$T,MATCH(Table12[[#This Row],[L.eff]],M.Rd!$C$2:$S$2)+2,FALSE)</f>
        <v>68.2</v>
      </c>
      <c r="F4349" s="55">
        <f>VLOOKUP(Table12[[#This Row],[Name]],V.Rd!$A:$B,2,FALSE)</f>
        <v>367</v>
      </c>
      <c r="G4349" s="55">
        <f>VLOOKUP(Table12[[#This Row],[Name]],M.Rd!$A:$T,20,FALSE)</f>
        <v>1220</v>
      </c>
    </row>
    <row r="4350" spans="1:7" x14ac:dyDescent="0.25">
      <c r="A4350" s="44" t="s">
        <v>669</v>
      </c>
      <c r="B4350" s="49">
        <v>28.1</v>
      </c>
      <c r="C4350" s="49">
        <v>11</v>
      </c>
      <c r="D4350" s="46">
        <v>192</v>
      </c>
      <c r="E4350" s="55">
        <f>VLOOKUP(Table12[[#This Row],[Name]],M.Rd!$A:$T,MATCH(Table12[[#This Row],[L.eff]],M.Rd!$C$2:$S$2)+2,FALSE)</f>
        <v>68.2</v>
      </c>
      <c r="F4350" s="55">
        <f>VLOOKUP(Table12[[#This Row],[Name]],V.Rd!$A:$B,2,FALSE)</f>
        <v>367</v>
      </c>
      <c r="G4350" s="55">
        <f>VLOOKUP(Table12[[#This Row],[Name]],M.Rd!$A:$T,20,FALSE)</f>
        <v>1220</v>
      </c>
    </row>
    <row r="4351" spans="1:7" x14ac:dyDescent="0.25">
      <c r="A4351" s="44" t="s">
        <v>669</v>
      </c>
      <c r="B4351" s="49">
        <v>28.1</v>
      </c>
      <c r="C4351" s="49">
        <v>12</v>
      </c>
      <c r="D4351" s="46">
        <v>163</v>
      </c>
      <c r="E4351" s="55">
        <f>VLOOKUP(Table12[[#This Row],[Name]],M.Rd!$A:$T,MATCH(Table12[[#This Row],[L.eff]],M.Rd!$C$2:$S$2)+2,FALSE)</f>
        <v>68.2</v>
      </c>
      <c r="F4351" s="55">
        <f>VLOOKUP(Table12[[#This Row],[Name]],V.Rd!$A:$B,2,FALSE)</f>
        <v>367</v>
      </c>
      <c r="G4351" s="55">
        <f>VLOOKUP(Table12[[#This Row],[Name]],M.Rd!$A:$T,20,FALSE)</f>
        <v>1220</v>
      </c>
    </row>
    <row r="4352" spans="1:7" x14ac:dyDescent="0.25">
      <c r="A4352" s="44" t="s">
        <v>669</v>
      </c>
      <c r="B4352" s="49">
        <v>28.1</v>
      </c>
      <c r="C4352" s="49">
        <v>13</v>
      </c>
      <c r="D4352" s="46">
        <v>140</v>
      </c>
      <c r="E4352" s="55">
        <f>VLOOKUP(Table12[[#This Row],[Name]],M.Rd!$A:$T,MATCH(Table12[[#This Row],[L.eff]],M.Rd!$C$2:$S$2)+2,FALSE)</f>
        <v>68.2</v>
      </c>
      <c r="F4352" s="55">
        <f>VLOOKUP(Table12[[#This Row],[Name]],V.Rd!$A:$B,2,FALSE)</f>
        <v>367</v>
      </c>
      <c r="G4352" s="55">
        <f>VLOOKUP(Table12[[#This Row],[Name]],M.Rd!$A:$T,20,FALSE)</f>
        <v>1220</v>
      </c>
    </row>
    <row r="4353" spans="1:7" x14ac:dyDescent="0.25">
      <c r="A4353" s="44" t="s">
        <v>669</v>
      </c>
      <c r="B4353" s="49">
        <v>28.1</v>
      </c>
      <c r="C4353" s="49">
        <v>14</v>
      </c>
      <c r="D4353" s="46">
        <v>121</v>
      </c>
      <c r="E4353" s="55">
        <f>VLOOKUP(Table12[[#This Row],[Name]],M.Rd!$A:$T,MATCH(Table12[[#This Row],[L.eff]],M.Rd!$C$2:$S$2)+2,FALSE)</f>
        <v>68.2</v>
      </c>
      <c r="F4353" s="55">
        <f>VLOOKUP(Table12[[#This Row],[Name]],V.Rd!$A:$B,2,FALSE)</f>
        <v>367</v>
      </c>
      <c r="G4353" s="55">
        <f>VLOOKUP(Table12[[#This Row],[Name]],M.Rd!$A:$T,20,FALSE)</f>
        <v>1220</v>
      </c>
    </row>
    <row r="4354" spans="1:7" x14ac:dyDescent="0.25">
      <c r="A4354" s="43" t="s">
        <v>670</v>
      </c>
      <c r="B4354" s="48">
        <v>35.1</v>
      </c>
      <c r="C4354" s="48">
        <v>1</v>
      </c>
      <c r="D4354" s="45">
        <v>1580</v>
      </c>
      <c r="E4354" s="55">
        <f>VLOOKUP(Table12[[#This Row],[Name]],M.Rd!$A:$T,MATCH(Table12[[#This Row],[L.eff]],M.Rd!$C$2:$S$2)+2,FALSE)</f>
        <v>84.1</v>
      </c>
      <c r="F4354" s="55">
        <f>VLOOKUP(Table12[[#This Row],[Name]],V.Rd!$A:$B,2,FALSE)</f>
        <v>459</v>
      </c>
      <c r="G4354" s="55">
        <f>VLOOKUP(Table12[[#This Row],[Name]],M.Rd!$A:$T,20,FALSE)</f>
        <v>1490</v>
      </c>
    </row>
    <row r="4355" spans="1:7" x14ac:dyDescent="0.25">
      <c r="A4355" s="44" t="s">
        <v>670</v>
      </c>
      <c r="B4355" s="49">
        <v>35.1</v>
      </c>
      <c r="C4355" s="49">
        <v>1.5</v>
      </c>
      <c r="D4355" s="46">
        <v>1540</v>
      </c>
      <c r="E4355" s="55">
        <f>VLOOKUP(Table12[[#This Row],[Name]],M.Rd!$A:$T,MATCH(Table12[[#This Row],[L.eff]],M.Rd!$C$2:$S$2)+2,FALSE)</f>
        <v>84.1</v>
      </c>
      <c r="F4355" s="55">
        <f>VLOOKUP(Table12[[#This Row],[Name]],V.Rd!$A:$B,2,FALSE)</f>
        <v>459</v>
      </c>
      <c r="G4355" s="55">
        <f>VLOOKUP(Table12[[#This Row],[Name]],M.Rd!$A:$T,20,FALSE)</f>
        <v>1490</v>
      </c>
    </row>
    <row r="4356" spans="1:7" x14ac:dyDescent="0.25">
      <c r="A4356" s="44" t="s">
        <v>670</v>
      </c>
      <c r="B4356" s="49">
        <v>35.1</v>
      </c>
      <c r="C4356" s="49">
        <v>2</v>
      </c>
      <c r="D4356" s="46">
        <v>1490</v>
      </c>
      <c r="E4356" s="55">
        <f>VLOOKUP(Table12[[#This Row],[Name]],M.Rd!$A:$T,MATCH(Table12[[#This Row],[L.eff]],M.Rd!$C$2:$S$2)+2,FALSE)</f>
        <v>84.1</v>
      </c>
      <c r="F4356" s="55">
        <f>VLOOKUP(Table12[[#This Row],[Name]],V.Rd!$A:$B,2,FALSE)</f>
        <v>459</v>
      </c>
      <c r="G4356" s="55">
        <f>VLOOKUP(Table12[[#This Row],[Name]],M.Rd!$A:$T,20,FALSE)</f>
        <v>1490</v>
      </c>
    </row>
    <row r="4357" spans="1:7" x14ac:dyDescent="0.25">
      <c r="A4357" s="44" t="s">
        <v>670</v>
      </c>
      <c r="B4357" s="49">
        <v>35.1</v>
      </c>
      <c r="C4357" s="49">
        <v>2.5</v>
      </c>
      <c r="D4357" s="46">
        <v>1440</v>
      </c>
      <c r="E4357" s="55">
        <f>VLOOKUP(Table12[[#This Row],[Name]],M.Rd!$A:$T,MATCH(Table12[[#This Row],[L.eff]],M.Rd!$C$2:$S$2)+2,FALSE)</f>
        <v>84.1</v>
      </c>
      <c r="F4357" s="55">
        <f>VLOOKUP(Table12[[#This Row],[Name]],V.Rd!$A:$B,2,FALSE)</f>
        <v>459</v>
      </c>
      <c r="G4357" s="55">
        <f>VLOOKUP(Table12[[#This Row],[Name]],M.Rd!$A:$T,20,FALSE)</f>
        <v>1490</v>
      </c>
    </row>
    <row r="4358" spans="1:7" x14ac:dyDescent="0.25">
      <c r="A4358" s="44" t="s">
        <v>670</v>
      </c>
      <c r="B4358" s="49">
        <v>35.1</v>
      </c>
      <c r="C4358" s="49">
        <v>3</v>
      </c>
      <c r="D4358" s="46">
        <v>1360</v>
      </c>
      <c r="E4358" s="55">
        <f>VLOOKUP(Table12[[#This Row],[Name]],M.Rd!$A:$T,MATCH(Table12[[#This Row],[L.eff]],M.Rd!$C$2:$S$2)+2,FALSE)</f>
        <v>84.1</v>
      </c>
      <c r="F4358" s="55">
        <f>VLOOKUP(Table12[[#This Row],[Name]],V.Rd!$A:$B,2,FALSE)</f>
        <v>459</v>
      </c>
      <c r="G4358" s="55">
        <f>VLOOKUP(Table12[[#This Row],[Name]],M.Rd!$A:$T,20,FALSE)</f>
        <v>1490</v>
      </c>
    </row>
    <row r="4359" spans="1:7" x14ac:dyDescent="0.25">
      <c r="A4359" s="44" t="s">
        <v>670</v>
      </c>
      <c r="B4359" s="49">
        <v>35.1</v>
      </c>
      <c r="C4359" s="49">
        <v>3.5</v>
      </c>
      <c r="D4359" s="46">
        <v>1270</v>
      </c>
      <c r="E4359" s="55">
        <f>VLOOKUP(Table12[[#This Row],[Name]],M.Rd!$A:$T,MATCH(Table12[[#This Row],[L.eff]],M.Rd!$C$2:$S$2)+2,FALSE)</f>
        <v>84.1</v>
      </c>
      <c r="F4359" s="55">
        <f>VLOOKUP(Table12[[#This Row],[Name]],V.Rd!$A:$B,2,FALSE)</f>
        <v>459</v>
      </c>
      <c r="G4359" s="55">
        <f>VLOOKUP(Table12[[#This Row],[Name]],M.Rd!$A:$T,20,FALSE)</f>
        <v>1490</v>
      </c>
    </row>
    <row r="4360" spans="1:7" x14ac:dyDescent="0.25">
      <c r="A4360" s="44" t="s">
        <v>670</v>
      </c>
      <c r="B4360" s="49">
        <v>35.1</v>
      </c>
      <c r="C4360" s="49">
        <v>4</v>
      </c>
      <c r="D4360" s="46">
        <v>1160</v>
      </c>
      <c r="E4360" s="55">
        <f>VLOOKUP(Table12[[#This Row],[Name]],M.Rd!$A:$T,MATCH(Table12[[#This Row],[L.eff]],M.Rd!$C$2:$S$2)+2,FALSE)</f>
        <v>84.1</v>
      </c>
      <c r="F4360" s="55">
        <f>VLOOKUP(Table12[[#This Row],[Name]],V.Rd!$A:$B,2,FALSE)</f>
        <v>459</v>
      </c>
      <c r="G4360" s="55">
        <f>VLOOKUP(Table12[[#This Row],[Name]],M.Rd!$A:$T,20,FALSE)</f>
        <v>1490</v>
      </c>
    </row>
    <row r="4361" spans="1:7" x14ac:dyDescent="0.25">
      <c r="A4361" s="44" t="s">
        <v>670</v>
      </c>
      <c r="B4361" s="49">
        <v>35.1</v>
      </c>
      <c r="C4361" s="49">
        <v>5</v>
      </c>
      <c r="D4361" s="46">
        <v>911</v>
      </c>
      <c r="E4361" s="55">
        <f>VLOOKUP(Table12[[#This Row],[Name]],M.Rd!$A:$T,MATCH(Table12[[#This Row],[L.eff]],M.Rd!$C$2:$S$2)+2,FALSE)</f>
        <v>84.1</v>
      </c>
      <c r="F4361" s="55">
        <f>VLOOKUP(Table12[[#This Row],[Name]],V.Rd!$A:$B,2,FALSE)</f>
        <v>459</v>
      </c>
      <c r="G4361" s="55">
        <f>VLOOKUP(Table12[[#This Row],[Name]],M.Rd!$A:$T,20,FALSE)</f>
        <v>1490</v>
      </c>
    </row>
    <row r="4362" spans="1:7" x14ac:dyDescent="0.25">
      <c r="A4362" s="44" t="s">
        <v>670</v>
      </c>
      <c r="B4362" s="49">
        <v>35.1</v>
      </c>
      <c r="C4362" s="49">
        <v>6</v>
      </c>
      <c r="D4362" s="46">
        <v>696</v>
      </c>
      <c r="E4362" s="55">
        <f>VLOOKUP(Table12[[#This Row],[Name]],M.Rd!$A:$T,MATCH(Table12[[#This Row],[L.eff]],M.Rd!$C$2:$S$2)+2,FALSE)</f>
        <v>84.1</v>
      </c>
      <c r="F4362" s="55">
        <f>VLOOKUP(Table12[[#This Row],[Name]],V.Rd!$A:$B,2,FALSE)</f>
        <v>459</v>
      </c>
      <c r="G4362" s="55">
        <f>VLOOKUP(Table12[[#This Row],[Name]],M.Rd!$A:$T,20,FALSE)</f>
        <v>1490</v>
      </c>
    </row>
    <row r="4363" spans="1:7" x14ac:dyDescent="0.25">
      <c r="A4363" s="44" t="s">
        <v>670</v>
      </c>
      <c r="B4363" s="49">
        <v>35.1</v>
      </c>
      <c r="C4363" s="49">
        <v>7</v>
      </c>
      <c r="D4363" s="46">
        <v>537</v>
      </c>
      <c r="E4363" s="55">
        <f>VLOOKUP(Table12[[#This Row],[Name]],M.Rd!$A:$T,MATCH(Table12[[#This Row],[L.eff]],M.Rd!$C$2:$S$2)+2,FALSE)</f>
        <v>84.1</v>
      </c>
      <c r="F4363" s="55">
        <f>VLOOKUP(Table12[[#This Row],[Name]],V.Rd!$A:$B,2,FALSE)</f>
        <v>459</v>
      </c>
      <c r="G4363" s="55">
        <f>VLOOKUP(Table12[[#This Row],[Name]],M.Rd!$A:$T,20,FALSE)</f>
        <v>1490</v>
      </c>
    </row>
    <row r="4364" spans="1:7" x14ac:dyDescent="0.25">
      <c r="A4364" s="44" t="s">
        <v>670</v>
      </c>
      <c r="B4364" s="49">
        <v>35.1</v>
      </c>
      <c r="C4364" s="49">
        <v>8</v>
      </c>
      <c r="D4364" s="46">
        <v>423</v>
      </c>
      <c r="E4364" s="55">
        <f>VLOOKUP(Table12[[#This Row],[Name]],M.Rd!$A:$T,MATCH(Table12[[#This Row],[L.eff]],M.Rd!$C$2:$S$2)+2,FALSE)</f>
        <v>84.1</v>
      </c>
      <c r="F4364" s="55">
        <f>VLOOKUP(Table12[[#This Row],[Name]],V.Rd!$A:$B,2,FALSE)</f>
        <v>459</v>
      </c>
      <c r="G4364" s="55">
        <f>VLOOKUP(Table12[[#This Row],[Name]],M.Rd!$A:$T,20,FALSE)</f>
        <v>1490</v>
      </c>
    </row>
    <row r="4365" spans="1:7" x14ac:dyDescent="0.25">
      <c r="A4365" s="44" t="s">
        <v>670</v>
      </c>
      <c r="B4365" s="49">
        <v>35.1</v>
      </c>
      <c r="C4365" s="49">
        <v>9</v>
      </c>
      <c r="D4365" s="46">
        <v>341</v>
      </c>
      <c r="E4365" s="55">
        <f>VLOOKUP(Table12[[#This Row],[Name]],M.Rd!$A:$T,MATCH(Table12[[#This Row],[L.eff]],M.Rd!$C$2:$S$2)+2,FALSE)</f>
        <v>84.1</v>
      </c>
      <c r="F4365" s="55">
        <f>VLOOKUP(Table12[[#This Row],[Name]],V.Rd!$A:$B,2,FALSE)</f>
        <v>459</v>
      </c>
      <c r="G4365" s="55">
        <f>VLOOKUP(Table12[[#This Row],[Name]],M.Rd!$A:$T,20,FALSE)</f>
        <v>1490</v>
      </c>
    </row>
    <row r="4366" spans="1:7" x14ac:dyDescent="0.25">
      <c r="A4366" s="44" t="s">
        <v>670</v>
      </c>
      <c r="B4366" s="49">
        <v>35.1</v>
      </c>
      <c r="C4366" s="49">
        <v>10</v>
      </c>
      <c r="D4366" s="46">
        <v>280</v>
      </c>
      <c r="E4366" s="55">
        <f>VLOOKUP(Table12[[#This Row],[Name]],M.Rd!$A:$T,MATCH(Table12[[#This Row],[L.eff]],M.Rd!$C$2:$S$2)+2,FALSE)</f>
        <v>84.1</v>
      </c>
      <c r="F4366" s="55">
        <f>VLOOKUP(Table12[[#This Row],[Name]],V.Rd!$A:$B,2,FALSE)</f>
        <v>459</v>
      </c>
      <c r="G4366" s="55">
        <f>VLOOKUP(Table12[[#This Row],[Name]],M.Rd!$A:$T,20,FALSE)</f>
        <v>1490</v>
      </c>
    </row>
    <row r="4367" spans="1:7" x14ac:dyDescent="0.25">
      <c r="A4367" s="44" t="s">
        <v>670</v>
      </c>
      <c r="B4367" s="49">
        <v>35.1</v>
      </c>
      <c r="C4367" s="49">
        <v>11</v>
      </c>
      <c r="D4367" s="46">
        <v>234</v>
      </c>
      <c r="E4367" s="55">
        <f>VLOOKUP(Table12[[#This Row],[Name]],M.Rd!$A:$T,MATCH(Table12[[#This Row],[L.eff]],M.Rd!$C$2:$S$2)+2,FALSE)</f>
        <v>84.1</v>
      </c>
      <c r="F4367" s="55">
        <f>VLOOKUP(Table12[[#This Row],[Name]],V.Rd!$A:$B,2,FALSE)</f>
        <v>459</v>
      </c>
      <c r="G4367" s="55">
        <f>VLOOKUP(Table12[[#This Row],[Name]],M.Rd!$A:$T,20,FALSE)</f>
        <v>1490</v>
      </c>
    </row>
    <row r="4368" spans="1:7" x14ac:dyDescent="0.25">
      <c r="A4368" s="44" t="s">
        <v>670</v>
      </c>
      <c r="B4368" s="49">
        <v>35.1</v>
      </c>
      <c r="C4368" s="49">
        <v>12</v>
      </c>
      <c r="D4368" s="46">
        <v>198</v>
      </c>
      <c r="E4368" s="55">
        <f>VLOOKUP(Table12[[#This Row],[Name]],M.Rd!$A:$T,MATCH(Table12[[#This Row],[L.eff]],M.Rd!$C$2:$S$2)+2,FALSE)</f>
        <v>84.1</v>
      </c>
      <c r="F4368" s="55">
        <f>VLOOKUP(Table12[[#This Row],[Name]],V.Rd!$A:$B,2,FALSE)</f>
        <v>459</v>
      </c>
      <c r="G4368" s="55">
        <f>VLOOKUP(Table12[[#This Row],[Name]],M.Rd!$A:$T,20,FALSE)</f>
        <v>1490</v>
      </c>
    </row>
    <row r="4369" spans="1:7" x14ac:dyDescent="0.25">
      <c r="A4369" s="44" t="s">
        <v>670</v>
      </c>
      <c r="B4369" s="49">
        <v>35.1</v>
      </c>
      <c r="C4369" s="49">
        <v>13</v>
      </c>
      <c r="D4369" s="46">
        <v>170</v>
      </c>
      <c r="E4369" s="55">
        <f>VLOOKUP(Table12[[#This Row],[Name]],M.Rd!$A:$T,MATCH(Table12[[#This Row],[L.eff]],M.Rd!$C$2:$S$2)+2,FALSE)</f>
        <v>84.1</v>
      </c>
      <c r="F4369" s="55">
        <f>VLOOKUP(Table12[[#This Row],[Name]],V.Rd!$A:$B,2,FALSE)</f>
        <v>459</v>
      </c>
      <c r="G4369" s="55">
        <f>VLOOKUP(Table12[[#This Row],[Name]],M.Rd!$A:$T,20,FALSE)</f>
        <v>1490</v>
      </c>
    </row>
    <row r="4370" spans="1:7" x14ac:dyDescent="0.25">
      <c r="A4370" s="44" t="s">
        <v>670</v>
      </c>
      <c r="B4370" s="49">
        <v>35.1</v>
      </c>
      <c r="C4370" s="49">
        <v>14</v>
      </c>
      <c r="D4370" s="46">
        <v>148</v>
      </c>
      <c r="E4370" s="55">
        <f>VLOOKUP(Table12[[#This Row],[Name]],M.Rd!$A:$T,MATCH(Table12[[#This Row],[L.eff]],M.Rd!$C$2:$S$2)+2,FALSE)</f>
        <v>84.1</v>
      </c>
      <c r="F4370" s="55">
        <f>VLOOKUP(Table12[[#This Row],[Name]],V.Rd!$A:$B,2,FALSE)</f>
        <v>459</v>
      </c>
      <c r="G4370" s="55">
        <f>VLOOKUP(Table12[[#This Row],[Name]],M.Rd!$A:$T,20,FALSE)</f>
        <v>1490</v>
      </c>
    </row>
    <row r="4371" spans="1:7" x14ac:dyDescent="0.25">
      <c r="A4371" s="43" t="s">
        <v>677</v>
      </c>
      <c r="B4371" s="48">
        <v>46.3</v>
      </c>
      <c r="C4371" s="48">
        <v>1</v>
      </c>
      <c r="D4371" s="45">
        <v>2080</v>
      </c>
      <c r="E4371" s="55">
        <f>VLOOKUP(Table12[[#This Row],[Name]],M.Rd!$A:$T,MATCH(Table12[[#This Row],[L.eff]],M.Rd!$C$2:$S$2)+2,FALSE)</f>
        <v>117</v>
      </c>
      <c r="F4371" s="55">
        <f>VLOOKUP(Table12[[#This Row],[Name]],V.Rd!$A:$B,2,FALSE)</f>
        <v>604</v>
      </c>
      <c r="G4371" s="55">
        <f>VLOOKUP(Table12[[#This Row],[Name]],M.Rd!$A:$T,20,FALSE)</f>
        <v>2190</v>
      </c>
    </row>
    <row r="4372" spans="1:7" x14ac:dyDescent="0.25">
      <c r="A4372" s="44" t="s">
        <v>677</v>
      </c>
      <c r="B4372" s="49">
        <v>46.3</v>
      </c>
      <c r="C4372" s="49">
        <v>1.5</v>
      </c>
      <c r="D4372" s="46">
        <v>2030</v>
      </c>
      <c r="E4372" s="55">
        <f>VLOOKUP(Table12[[#This Row],[Name]],M.Rd!$A:$T,MATCH(Table12[[#This Row],[L.eff]],M.Rd!$C$2:$S$2)+2,FALSE)</f>
        <v>117</v>
      </c>
      <c r="F4372" s="55">
        <f>VLOOKUP(Table12[[#This Row],[Name]],V.Rd!$A:$B,2,FALSE)</f>
        <v>604</v>
      </c>
      <c r="G4372" s="55">
        <f>VLOOKUP(Table12[[#This Row],[Name]],M.Rd!$A:$T,20,FALSE)</f>
        <v>2190</v>
      </c>
    </row>
    <row r="4373" spans="1:7" x14ac:dyDescent="0.25">
      <c r="A4373" s="44" t="s">
        <v>677</v>
      </c>
      <c r="B4373" s="49">
        <v>46.3</v>
      </c>
      <c r="C4373" s="49">
        <v>2</v>
      </c>
      <c r="D4373" s="46">
        <v>1980</v>
      </c>
      <c r="E4373" s="55">
        <f>VLOOKUP(Table12[[#This Row],[Name]],M.Rd!$A:$T,MATCH(Table12[[#This Row],[L.eff]],M.Rd!$C$2:$S$2)+2,FALSE)</f>
        <v>117</v>
      </c>
      <c r="F4373" s="55">
        <f>VLOOKUP(Table12[[#This Row],[Name]],V.Rd!$A:$B,2,FALSE)</f>
        <v>604</v>
      </c>
      <c r="G4373" s="55">
        <f>VLOOKUP(Table12[[#This Row],[Name]],M.Rd!$A:$T,20,FALSE)</f>
        <v>2190</v>
      </c>
    </row>
    <row r="4374" spans="1:7" x14ac:dyDescent="0.25">
      <c r="A4374" s="44" t="s">
        <v>677</v>
      </c>
      <c r="B4374" s="49">
        <v>46.3</v>
      </c>
      <c r="C4374" s="49">
        <v>2.5</v>
      </c>
      <c r="D4374" s="46">
        <v>1910</v>
      </c>
      <c r="E4374" s="55">
        <f>VLOOKUP(Table12[[#This Row],[Name]],M.Rd!$A:$T,MATCH(Table12[[#This Row],[L.eff]],M.Rd!$C$2:$S$2)+2,FALSE)</f>
        <v>117</v>
      </c>
      <c r="F4374" s="55">
        <f>VLOOKUP(Table12[[#This Row],[Name]],V.Rd!$A:$B,2,FALSE)</f>
        <v>604</v>
      </c>
      <c r="G4374" s="55">
        <f>VLOOKUP(Table12[[#This Row],[Name]],M.Rd!$A:$T,20,FALSE)</f>
        <v>2190</v>
      </c>
    </row>
    <row r="4375" spans="1:7" x14ac:dyDescent="0.25">
      <c r="A4375" s="44" t="s">
        <v>677</v>
      </c>
      <c r="B4375" s="49">
        <v>46.3</v>
      </c>
      <c r="C4375" s="49">
        <v>3</v>
      </c>
      <c r="D4375" s="46">
        <v>1820</v>
      </c>
      <c r="E4375" s="55">
        <f>VLOOKUP(Table12[[#This Row],[Name]],M.Rd!$A:$T,MATCH(Table12[[#This Row],[L.eff]],M.Rd!$C$2:$S$2)+2,FALSE)</f>
        <v>117</v>
      </c>
      <c r="F4375" s="55">
        <f>VLOOKUP(Table12[[#This Row],[Name]],V.Rd!$A:$B,2,FALSE)</f>
        <v>604</v>
      </c>
      <c r="G4375" s="55">
        <f>VLOOKUP(Table12[[#This Row],[Name]],M.Rd!$A:$T,20,FALSE)</f>
        <v>2190</v>
      </c>
    </row>
    <row r="4376" spans="1:7" x14ac:dyDescent="0.25">
      <c r="A4376" s="44" t="s">
        <v>677</v>
      </c>
      <c r="B4376" s="49">
        <v>46.3</v>
      </c>
      <c r="C4376" s="49">
        <v>3.5</v>
      </c>
      <c r="D4376" s="46">
        <v>1720</v>
      </c>
      <c r="E4376" s="55">
        <f>VLOOKUP(Table12[[#This Row],[Name]],M.Rd!$A:$T,MATCH(Table12[[#This Row],[L.eff]],M.Rd!$C$2:$S$2)+2,FALSE)</f>
        <v>117</v>
      </c>
      <c r="F4376" s="55">
        <f>VLOOKUP(Table12[[#This Row],[Name]],V.Rd!$A:$B,2,FALSE)</f>
        <v>604</v>
      </c>
      <c r="G4376" s="55">
        <f>VLOOKUP(Table12[[#This Row],[Name]],M.Rd!$A:$T,20,FALSE)</f>
        <v>2190</v>
      </c>
    </row>
    <row r="4377" spans="1:7" x14ac:dyDescent="0.25">
      <c r="A4377" s="44" t="s">
        <v>677</v>
      </c>
      <c r="B4377" s="49">
        <v>46.3</v>
      </c>
      <c r="C4377" s="49">
        <v>4</v>
      </c>
      <c r="D4377" s="46">
        <v>1590</v>
      </c>
      <c r="E4377" s="55">
        <f>VLOOKUP(Table12[[#This Row],[Name]],M.Rd!$A:$T,MATCH(Table12[[#This Row],[L.eff]],M.Rd!$C$2:$S$2)+2,FALSE)</f>
        <v>117</v>
      </c>
      <c r="F4377" s="55">
        <f>VLOOKUP(Table12[[#This Row],[Name]],V.Rd!$A:$B,2,FALSE)</f>
        <v>604</v>
      </c>
      <c r="G4377" s="55">
        <f>VLOOKUP(Table12[[#This Row],[Name]],M.Rd!$A:$T,20,FALSE)</f>
        <v>2190</v>
      </c>
    </row>
    <row r="4378" spans="1:7" x14ac:dyDescent="0.25">
      <c r="A4378" s="44" t="s">
        <v>677</v>
      </c>
      <c r="B4378" s="49">
        <v>46.3</v>
      </c>
      <c r="C4378" s="49">
        <v>5</v>
      </c>
      <c r="D4378" s="46">
        <v>1280</v>
      </c>
      <c r="E4378" s="55">
        <f>VLOOKUP(Table12[[#This Row],[Name]],M.Rd!$A:$T,MATCH(Table12[[#This Row],[L.eff]],M.Rd!$C$2:$S$2)+2,FALSE)</f>
        <v>117</v>
      </c>
      <c r="F4378" s="55">
        <f>VLOOKUP(Table12[[#This Row],[Name]],V.Rd!$A:$B,2,FALSE)</f>
        <v>604</v>
      </c>
      <c r="G4378" s="55">
        <f>VLOOKUP(Table12[[#This Row],[Name]],M.Rd!$A:$T,20,FALSE)</f>
        <v>2190</v>
      </c>
    </row>
    <row r="4379" spans="1:7" x14ac:dyDescent="0.25">
      <c r="A4379" s="44" t="s">
        <v>677</v>
      </c>
      <c r="B4379" s="49">
        <v>46.3</v>
      </c>
      <c r="C4379" s="49">
        <v>6</v>
      </c>
      <c r="D4379" s="46">
        <v>996</v>
      </c>
      <c r="E4379" s="55">
        <f>VLOOKUP(Table12[[#This Row],[Name]],M.Rd!$A:$T,MATCH(Table12[[#This Row],[L.eff]],M.Rd!$C$2:$S$2)+2,FALSE)</f>
        <v>117</v>
      </c>
      <c r="F4379" s="55">
        <f>VLOOKUP(Table12[[#This Row],[Name]],V.Rd!$A:$B,2,FALSE)</f>
        <v>604</v>
      </c>
      <c r="G4379" s="55">
        <f>VLOOKUP(Table12[[#This Row],[Name]],M.Rd!$A:$T,20,FALSE)</f>
        <v>2190</v>
      </c>
    </row>
    <row r="4380" spans="1:7" x14ac:dyDescent="0.25">
      <c r="A4380" s="44" t="s">
        <v>677</v>
      </c>
      <c r="B4380" s="49">
        <v>46.3</v>
      </c>
      <c r="C4380" s="49">
        <v>7</v>
      </c>
      <c r="D4380" s="46">
        <v>775</v>
      </c>
      <c r="E4380" s="55">
        <f>VLOOKUP(Table12[[#This Row],[Name]],M.Rd!$A:$T,MATCH(Table12[[#This Row],[L.eff]],M.Rd!$C$2:$S$2)+2,FALSE)</f>
        <v>117</v>
      </c>
      <c r="F4380" s="55">
        <f>VLOOKUP(Table12[[#This Row],[Name]],V.Rd!$A:$B,2,FALSE)</f>
        <v>604</v>
      </c>
      <c r="G4380" s="55">
        <f>VLOOKUP(Table12[[#This Row],[Name]],M.Rd!$A:$T,20,FALSE)</f>
        <v>2190</v>
      </c>
    </row>
    <row r="4381" spans="1:7" x14ac:dyDescent="0.25">
      <c r="A4381" s="44" t="s">
        <v>677</v>
      </c>
      <c r="B4381" s="49">
        <v>46.3</v>
      </c>
      <c r="C4381" s="49">
        <v>8</v>
      </c>
      <c r="D4381" s="46">
        <v>614</v>
      </c>
      <c r="E4381" s="55">
        <f>VLOOKUP(Table12[[#This Row],[Name]],M.Rd!$A:$T,MATCH(Table12[[#This Row],[L.eff]],M.Rd!$C$2:$S$2)+2,FALSE)</f>
        <v>117</v>
      </c>
      <c r="F4381" s="55">
        <f>VLOOKUP(Table12[[#This Row],[Name]],V.Rd!$A:$B,2,FALSE)</f>
        <v>604</v>
      </c>
      <c r="G4381" s="55">
        <f>VLOOKUP(Table12[[#This Row],[Name]],M.Rd!$A:$T,20,FALSE)</f>
        <v>2190</v>
      </c>
    </row>
    <row r="4382" spans="1:7" x14ac:dyDescent="0.25">
      <c r="A4382" s="44" t="s">
        <v>677</v>
      </c>
      <c r="B4382" s="49">
        <v>46.3</v>
      </c>
      <c r="C4382" s="49">
        <v>9</v>
      </c>
      <c r="D4382" s="46">
        <v>496</v>
      </c>
      <c r="E4382" s="55">
        <f>VLOOKUP(Table12[[#This Row],[Name]],M.Rd!$A:$T,MATCH(Table12[[#This Row],[L.eff]],M.Rd!$C$2:$S$2)+2,FALSE)</f>
        <v>117</v>
      </c>
      <c r="F4382" s="55">
        <f>VLOOKUP(Table12[[#This Row],[Name]],V.Rd!$A:$B,2,FALSE)</f>
        <v>604</v>
      </c>
      <c r="G4382" s="55">
        <f>VLOOKUP(Table12[[#This Row],[Name]],M.Rd!$A:$T,20,FALSE)</f>
        <v>2190</v>
      </c>
    </row>
    <row r="4383" spans="1:7" x14ac:dyDescent="0.25">
      <c r="A4383" s="44" t="s">
        <v>677</v>
      </c>
      <c r="B4383" s="49">
        <v>46.3</v>
      </c>
      <c r="C4383" s="49">
        <v>10</v>
      </c>
      <c r="D4383" s="46">
        <v>408</v>
      </c>
      <c r="E4383" s="55">
        <f>VLOOKUP(Table12[[#This Row],[Name]],M.Rd!$A:$T,MATCH(Table12[[#This Row],[L.eff]],M.Rd!$C$2:$S$2)+2,FALSE)</f>
        <v>117</v>
      </c>
      <c r="F4383" s="55">
        <f>VLOOKUP(Table12[[#This Row],[Name]],V.Rd!$A:$B,2,FALSE)</f>
        <v>604</v>
      </c>
      <c r="G4383" s="55">
        <f>VLOOKUP(Table12[[#This Row],[Name]],M.Rd!$A:$T,20,FALSE)</f>
        <v>2190</v>
      </c>
    </row>
    <row r="4384" spans="1:7" x14ac:dyDescent="0.25">
      <c r="A4384" s="44" t="s">
        <v>677</v>
      </c>
      <c r="B4384" s="49">
        <v>46.3</v>
      </c>
      <c r="C4384" s="49">
        <v>11</v>
      </c>
      <c r="D4384" s="46">
        <v>341</v>
      </c>
      <c r="E4384" s="55">
        <f>VLOOKUP(Table12[[#This Row],[Name]],M.Rd!$A:$T,MATCH(Table12[[#This Row],[L.eff]],M.Rd!$C$2:$S$2)+2,FALSE)</f>
        <v>117</v>
      </c>
      <c r="F4384" s="55">
        <f>VLOOKUP(Table12[[#This Row],[Name]],V.Rd!$A:$B,2,FALSE)</f>
        <v>604</v>
      </c>
      <c r="G4384" s="55">
        <f>VLOOKUP(Table12[[#This Row],[Name]],M.Rd!$A:$T,20,FALSE)</f>
        <v>2190</v>
      </c>
    </row>
    <row r="4385" spans="1:7" x14ac:dyDescent="0.25">
      <c r="A4385" s="44" t="s">
        <v>677</v>
      </c>
      <c r="B4385" s="49">
        <v>46.3</v>
      </c>
      <c r="C4385" s="49">
        <v>12</v>
      </c>
      <c r="D4385" s="46">
        <v>289</v>
      </c>
      <c r="E4385" s="55">
        <f>VLOOKUP(Table12[[#This Row],[Name]],M.Rd!$A:$T,MATCH(Table12[[#This Row],[L.eff]],M.Rd!$C$2:$S$2)+2,FALSE)</f>
        <v>117</v>
      </c>
      <c r="F4385" s="55">
        <f>VLOOKUP(Table12[[#This Row],[Name]],V.Rd!$A:$B,2,FALSE)</f>
        <v>604</v>
      </c>
      <c r="G4385" s="55">
        <f>VLOOKUP(Table12[[#This Row],[Name]],M.Rd!$A:$T,20,FALSE)</f>
        <v>2190</v>
      </c>
    </row>
    <row r="4386" spans="1:7" x14ac:dyDescent="0.25">
      <c r="A4386" s="44" t="s">
        <v>677</v>
      </c>
      <c r="B4386" s="49">
        <v>46.3</v>
      </c>
      <c r="C4386" s="49">
        <v>13</v>
      </c>
      <c r="D4386" s="46">
        <v>248</v>
      </c>
      <c r="E4386" s="55">
        <f>VLOOKUP(Table12[[#This Row],[Name]],M.Rd!$A:$T,MATCH(Table12[[#This Row],[L.eff]],M.Rd!$C$2:$S$2)+2,FALSE)</f>
        <v>117</v>
      </c>
      <c r="F4386" s="55">
        <f>VLOOKUP(Table12[[#This Row],[Name]],V.Rd!$A:$B,2,FALSE)</f>
        <v>604</v>
      </c>
      <c r="G4386" s="55">
        <f>VLOOKUP(Table12[[#This Row],[Name]],M.Rd!$A:$T,20,FALSE)</f>
        <v>2190</v>
      </c>
    </row>
    <row r="4387" spans="1:7" x14ac:dyDescent="0.25">
      <c r="A4387" s="44" t="s">
        <v>677</v>
      </c>
      <c r="B4387" s="49">
        <v>46.3</v>
      </c>
      <c r="C4387" s="49">
        <v>14</v>
      </c>
      <c r="D4387" s="46">
        <v>215</v>
      </c>
      <c r="E4387" s="55">
        <f>VLOOKUP(Table12[[#This Row],[Name]],M.Rd!$A:$T,MATCH(Table12[[#This Row],[L.eff]],M.Rd!$C$2:$S$2)+2,FALSE)</f>
        <v>117</v>
      </c>
      <c r="F4387" s="55">
        <f>VLOOKUP(Table12[[#This Row],[Name]],V.Rd!$A:$B,2,FALSE)</f>
        <v>604</v>
      </c>
      <c r="G4387" s="55">
        <f>VLOOKUP(Table12[[#This Row],[Name]],M.Rd!$A:$T,20,FALSE)</f>
        <v>2190</v>
      </c>
    </row>
    <row r="4388" spans="1:7" x14ac:dyDescent="0.25">
      <c r="A4388" s="43" t="s">
        <v>678</v>
      </c>
      <c r="B4388" s="48">
        <v>56.6</v>
      </c>
      <c r="C4388" s="48">
        <v>1</v>
      </c>
      <c r="D4388" s="45">
        <v>2550</v>
      </c>
      <c r="E4388" s="55">
        <f>VLOOKUP(Table12[[#This Row],[Name]],M.Rd!$A:$T,MATCH(Table12[[#This Row],[L.eff]],M.Rd!$C$2:$S$2)+2,FALSE)</f>
        <v>140</v>
      </c>
      <c r="F4388" s="55">
        <f>VLOOKUP(Table12[[#This Row],[Name]],V.Rd!$A:$B,2,FALSE)</f>
        <v>739</v>
      </c>
      <c r="G4388" s="55">
        <f>VLOOKUP(Table12[[#This Row],[Name]],M.Rd!$A:$T,20,FALSE)</f>
        <v>2580</v>
      </c>
    </row>
    <row r="4389" spans="1:7" x14ac:dyDescent="0.25">
      <c r="A4389" s="44" t="s">
        <v>678</v>
      </c>
      <c r="B4389" s="49">
        <v>56.6</v>
      </c>
      <c r="C4389" s="49">
        <v>1.5</v>
      </c>
      <c r="D4389" s="46">
        <v>2480</v>
      </c>
      <c r="E4389" s="55">
        <f>VLOOKUP(Table12[[#This Row],[Name]],M.Rd!$A:$T,MATCH(Table12[[#This Row],[L.eff]],M.Rd!$C$2:$S$2)+2,FALSE)</f>
        <v>140</v>
      </c>
      <c r="F4389" s="55">
        <f>VLOOKUP(Table12[[#This Row],[Name]],V.Rd!$A:$B,2,FALSE)</f>
        <v>739</v>
      </c>
      <c r="G4389" s="55">
        <f>VLOOKUP(Table12[[#This Row],[Name]],M.Rd!$A:$T,20,FALSE)</f>
        <v>2580</v>
      </c>
    </row>
    <row r="4390" spans="1:7" x14ac:dyDescent="0.25">
      <c r="A4390" s="44" t="s">
        <v>678</v>
      </c>
      <c r="B4390" s="49">
        <v>56.6</v>
      </c>
      <c r="C4390" s="49">
        <v>2</v>
      </c>
      <c r="D4390" s="46">
        <v>2410</v>
      </c>
      <c r="E4390" s="55">
        <f>VLOOKUP(Table12[[#This Row],[Name]],M.Rd!$A:$T,MATCH(Table12[[#This Row],[L.eff]],M.Rd!$C$2:$S$2)+2,FALSE)</f>
        <v>140</v>
      </c>
      <c r="F4390" s="55">
        <f>VLOOKUP(Table12[[#This Row],[Name]],V.Rd!$A:$B,2,FALSE)</f>
        <v>739</v>
      </c>
      <c r="G4390" s="55">
        <f>VLOOKUP(Table12[[#This Row],[Name]],M.Rd!$A:$T,20,FALSE)</f>
        <v>2580</v>
      </c>
    </row>
    <row r="4391" spans="1:7" x14ac:dyDescent="0.25">
      <c r="A4391" s="44" t="s">
        <v>678</v>
      </c>
      <c r="B4391" s="49">
        <v>56.6</v>
      </c>
      <c r="C4391" s="49">
        <v>2.5</v>
      </c>
      <c r="D4391" s="46">
        <v>2330</v>
      </c>
      <c r="E4391" s="55">
        <f>VLOOKUP(Table12[[#This Row],[Name]],M.Rd!$A:$T,MATCH(Table12[[#This Row],[L.eff]],M.Rd!$C$2:$S$2)+2,FALSE)</f>
        <v>140</v>
      </c>
      <c r="F4391" s="55">
        <f>VLOOKUP(Table12[[#This Row],[Name]],V.Rd!$A:$B,2,FALSE)</f>
        <v>739</v>
      </c>
      <c r="G4391" s="55">
        <f>VLOOKUP(Table12[[#This Row],[Name]],M.Rd!$A:$T,20,FALSE)</f>
        <v>2580</v>
      </c>
    </row>
    <row r="4392" spans="1:7" x14ac:dyDescent="0.25">
      <c r="A4392" s="44" t="s">
        <v>678</v>
      </c>
      <c r="B4392" s="49">
        <v>56.6</v>
      </c>
      <c r="C4392" s="49">
        <v>3</v>
      </c>
      <c r="D4392" s="46">
        <v>2220</v>
      </c>
      <c r="E4392" s="55">
        <f>VLOOKUP(Table12[[#This Row],[Name]],M.Rd!$A:$T,MATCH(Table12[[#This Row],[L.eff]],M.Rd!$C$2:$S$2)+2,FALSE)</f>
        <v>140</v>
      </c>
      <c r="F4392" s="55">
        <f>VLOOKUP(Table12[[#This Row],[Name]],V.Rd!$A:$B,2,FALSE)</f>
        <v>739</v>
      </c>
      <c r="G4392" s="55">
        <f>VLOOKUP(Table12[[#This Row],[Name]],M.Rd!$A:$T,20,FALSE)</f>
        <v>2580</v>
      </c>
    </row>
    <row r="4393" spans="1:7" x14ac:dyDescent="0.25">
      <c r="A4393" s="44" t="s">
        <v>678</v>
      </c>
      <c r="B4393" s="49">
        <v>56.6</v>
      </c>
      <c r="C4393" s="49">
        <v>3.5</v>
      </c>
      <c r="D4393" s="46">
        <v>2080</v>
      </c>
      <c r="E4393" s="55">
        <f>VLOOKUP(Table12[[#This Row],[Name]],M.Rd!$A:$T,MATCH(Table12[[#This Row],[L.eff]],M.Rd!$C$2:$S$2)+2,FALSE)</f>
        <v>140</v>
      </c>
      <c r="F4393" s="55">
        <f>VLOOKUP(Table12[[#This Row],[Name]],V.Rd!$A:$B,2,FALSE)</f>
        <v>739</v>
      </c>
      <c r="G4393" s="55">
        <f>VLOOKUP(Table12[[#This Row],[Name]],M.Rd!$A:$T,20,FALSE)</f>
        <v>2580</v>
      </c>
    </row>
    <row r="4394" spans="1:7" x14ac:dyDescent="0.25">
      <c r="A4394" s="44" t="s">
        <v>678</v>
      </c>
      <c r="B4394" s="49">
        <v>56.6</v>
      </c>
      <c r="C4394" s="49">
        <v>4</v>
      </c>
      <c r="D4394" s="46">
        <v>1920</v>
      </c>
      <c r="E4394" s="55">
        <f>VLOOKUP(Table12[[#This Row],[Name]],M.Rd!$A:$T,MATCH(Table12[[#This Row],[L.eff]],M.Rd!$C$2:$S$2)+2,FALSE)</f>
        <v>140</v>
      </c>
      <c r="F4394" s="55">
        <f>VLOOKUP(Table12[[#This Row],[Name]],V.Rd!$A:$B,2,FALSE)</f>
        <v>739</v>
      </c>
      <c r="G4394" s="55">
        <f>VLOOKUP(Table12[[#This Row],[Name]],M.Rd!$A:$T,20,FALSE)</f>
        <v>2580</v>
      </c>
    </row>
    <row r="4395" spans="1:7" x14ac:dyDescent="0.25">
      <c r="A4395" s="44" t="s">
        <v>678</v>
      </c>
      <c r="B4395" s="49">
        <v>56.6</v>
      </c>
      <c r="C4395" s="49">
        <v>5</v>
      </c>
      <c r="D4395" s="46">
        <v>1540</v>
      </c>
      <c r="E4395" s="55">
        <f>VLOOKUP(Table12[[#This Row],[Name]],M.Rd!$A:$T,MATCH(Table12[[#This Row],[L.eff]],M.Rd!$C$2:$S$2)+2,FALSE)</f>
        <v>140</v>
      </c>
      <c r="F4395" s="55">
        <f>VLOOKUP(Table12[[#This Row],[Name]],V.Rd!$A:$B,2,FALSE)</f>
        <v>739</v>
      </c>
      <c r="G4395" s="55">
        <f>VLOOKUP(Table12[[#This Row],[Name]],M.Rd!$A:$T,20,FALSE)</f>
        <v>2580</v>
      </c>
    </row>
    <row r="4396" spans="1:7" x14ac:dyDescent="0.25">
      <c r="A4396" s="44" t="s">
        <v>678</v>
      </c>
      <c r="B4396" s="49">
        <v>56.6</v>
      </c>
      <c r="C4396" s="49">
        <v>6</v>
      </c>
      <c r="D4396" s="46">
        <v>1180</v>
      </c>
      <c r="E4396" s="55">
        <f>VLOOKUP(Table12[[#This Row],[Name]],M.Rd!$A:$T,MATCH(Table12[[#This Row],[L.eff]],M.Rd!$C$2:$S$2)+2,FALSE)</f>
        <v>140</v>
      </c>
      <c r="F4396" s="55">
        <f>VLOOKUP(Table12[[#This Row],[Name]],V.Rd!$A:$B,2,FALSE)</f>
        <v>739</v>
      </c>
      <c r="G4396" s="55">
        <f>VLOOKUP(Table12[[#This Row],[Name]],M.Rd!$A:$T,20,FALSE)</f>
        <v>2580</v>
      </c>
    </row>
    <row r="4397" spans="1:7" x14ac:dyDescent="0.25">
      <c r="A4397" s="44" t="s">
        <v>678</v>
      </c>
      <c r="B4397" s="49">
        <v>56.6</v>
      </c>
      <c r="C4397" s="49">
        <v>7</v>
      </c>
      <c r="D4397" s="46">
        <v>919</v>
      </c>
      <c r="E4397" s="55">
        <f>VLOOKUP(Table12[[#This Row],[Name]],M.Rd!$A:$T,MATCH(Table12[[#This Row],[L.eff]],M.Rd!$C$2:$S$2)+2,FALSE)</f>
        <v>140</v>
      </c>
      <c r="F4397" s="55">
        <f>VLOOKUP(Table12[[#This Row],[Name]],V.Rd!$A:$B,2,FALSE)</f>
        <v>739</v>
      </c>
      <c r="G4397" s="55">
        <f>VLOOKUP(Table12[[#This Row],[Name]],M.Rd!$A:$T,20,FALSE)</f>
        <v>2580</v>
      </c>
    </row>
    <row r="4398" spans="1:7" x14ac:dyDescent="0.25">
      <c r="A4398" s="44" t="s">
        <v>678</v>
      </c>
      <c r="B4398" s="49">
        <v>56.6</v>
      </c>
      <c r="C4398" s="49">
        <v>8</v>
      </c>
      <c r="D4398" s="46">
        <v>727</v>
      </c>
      <c r="E4398" s="55">
        <f>VLOOKUP(Table12[[#This Row],[Name]],M.Rd!$A:$T,MATCH(Table12[[#This Row],[L.eff]],M.Rd!$C$2:$S$2)+2,FALSE)</f>
        <v>140</v>
      </c>
      <c r="F4398" s="55">
        <f>VLOOKUP(Table12[[#This Row],[Name]],V.Rd!$A:$B,2,FALSE)</f>
        <v>739</v>
      </c>
      <c r="G4398" s="55">
        <f>VLOOKUP(Table12[[#This Row],[Name]],M.Rd!$A:$T,20,FALSE)</f>
        <v>2580</v>
      </c>
    </row>
    <row r="4399" spans="1:7" x14ac:dyDescent="0.25">
      <c r="A4399" s="44" t="s">
        <v>678</v>
      </c>
      <c r="B4399" s="49">
        <v>56.6</v>
      </c>
      <c r="C4399" s="49">
        <v>9</v>
      </c>
      <c r="D4399" s="46">
        <v>587</v>
      </c>
      <c r="E4399" s="55">
        <f>VLOOKUP(Table12[[#This Row],[Name]],M.Rd!$A:$T,MATCH(Table12[[#This Row],[L.eff]],M.Rd!$C$2:$S$2)+2,FALSE)</f>
        <v>140</v>
      </c>
      <c r="F4399" s="55">
        <f>VLOOKUP(Table12[[#This Row],[Name]],V.Rd!$A:$B,2,FALSE)</f>
        <v>739</v>
      </c>
      <c r="G4399" s="55">
        <f>VLOOKUP(Table12[[#This Row],[Name]],M.Rd!$A:$T,20,FALSE)</f>
        <v>2580</v>
      </c>
    </row>
    <row r="4400" spans="1:7" x14ac:dyDescent="0.25">
      <c r="A4400" s="44" t="s">
        <v>678</v>
      </c>
      <c r="B4400" s="49">
        <v>56.6</v>
      </c>
      <c r="C4400" s="49">
        <v>10</v>
      </c>
      <c r="D4400" s="46">
        <v>482</v>
      </c>
      <c r="E4400" s="55">
        <f>VLOOKUP(Table12[[#This Row],[Name]],M.Rd!$A:$T,MATCH(Table12[[#This Row],[L.eff]],M.Rd!$C$2:$S$2)+2,FALSE)</f>
        <v>140</v>
      </c>
      <c r="F4400" s="55">
        <f>VLOOKUP(Table12[[#This Row],[Name]],V.Rd!$A:$B,2,FALSE)</f>
        <v>739</v>
      </c>
      <c r="G4400" s="55">
        <f>VLOOKUP(Table12[[#This Row],[Name]],M.Rd!$A:$T,20,FALSE)</f>
        <v>2580</v>
      </c>
    </row>
    <row r="4401" spans="1:7" x14ac:dyDescent="0.25">
      <c r="A4401" s="44" t="s">
        <v>678</v>
      </c>
      <c r="B4401" s="49">
        <v>56.6</v>
      </c>
      <c r="C4401" s="49">
        <v>11</v>
      </c>
      <c r="D4401" s="46">
        <v>403</v>
      </c>
      <c r="E4401" s="55">
        <f>VLOOKUP(Table12[[#This Row],[Name]],M.Rd!$A:$T,MATCH(Table12[[#This Row],[L.eff]],M.Rd!$C$2:$S$2)+2,FALSE)</f>
        <v>140</v>
      </c>
      <c r="F4401" s="55">
        <f>VLOOKUP(Table12[[#This Row],[Name]],V.Rd!$A:$B,2,FALSE)</f>
        <v>739</v>
      </c>
      <c r="G4401" s="55">
        <f>VLOOKUP(Table12[[#This Row],[Name]],M.Rd!$A:$T,20,FALSE)</f>
        <v>2580</v>
      </c>
    </row>
    <row r="4402" spans="1:7" x14ac:dyDescent="0.25">
      <c r="A4402" s="44" t="s">
        <v>678</v>
      </c>
      <c r="B4402" s="49">
        <v>56.6</v>
      </c>
      <c r="C4402" s="49">
        <v>12</v>
      </c>
      <c r="D4402" s="46">
        <v>342</v>
      </c>
      <c r="E4402" s="55">
        <f>VLOOKUP(Table12[[#This Row],[Name]],M.Rd!$A:$T,MATCH(Table12[[#This Row],[L.eff]],M.Rd!$C$2:$S$2)+2,FALSE)</f>
        <v>140</v>
      </c>
      <c r="F4402" s="55">
        <f>VLOOKUP(Table12[[#This Row],[Name]],V.Rd!$A:$B,2,FALSE)</f>
        <v>739</v>
      </c>
      <c r="G4402" s="55">
        <f>VLOOKUP(Table12[[#This Row],[Name]],M.Rd!$A:$T,20,FALSE)</f>
        <v>2580</v>
      </c>
    </row>
    <row r="4403" spans="1:7" x14ac:dyDescent="0.25">
      <c r="A4403" s="44" t="s">
        <v>678</v>
      </c>
      <c r="B4403" s="49">
        <v>56.6</v>
      </c>
      <c r="C4403" s="49">
        <v>13</v>
      </c>
      <c r="D4403" s="46">
        <v>293</v>
      </c>
      <c r="E4403" s="55">
        <f>VLOOKUP(Table12[[#This Row],[Name]],M.Rd!$A:$T,MATCH(Table12[[#This Row],[L.eff]],M.Rd!$C$2:$S$2)+2,FALSE)</f>
        <v>140</v>
      </c>
      <c r="F4403" s="55">
        <f>VLOOKUP(Table12[[#This Row],[Name]],V.Rd!$A:$B,2,FALSE)</f>
        <v>739</v>
      </c>
      <c r="G4403" s="55">
        <f>VLOOKUP(Table12[[#This Row],[Name]],M.Rd!$A:$T,20,FALSE)</f>
        <v>2580</v>
      </c>
    </row>
    <row r="4404" spans="1:7" x14ac:dyDescent="0.25">
      <c r="A4404" s="44" t="s">
        <v>678</v>
      </c>
      <c r="B4404" s="49">
        <v>56.6</v>
      </c>
      <c r="C4404" s="49">
        <v>14</v>
      </c>
      <c r="D4404" s="46">
        <v>254</v>
      </c>
      <c r="E4404" s="55">
        <f>VLOOKUP(Table12[[#This Row],[Name]],M.Rd!$A:$T,MATCH(Table12[[#This Row],[L.eff]],M.Rd!$C$2:$S$2)+2,FALSE)</f>
        <v>140</v>
      </c>
      <c r="F4404" s="55">
        <f>VLOOKUP(Table12[[#This Row],[Name]],V.Rd!$A:$B,2,FALSE)</f>
        <v>739</v>
      </c>
      <c r="G4404" s="55">
        <f>VLOOKUP(Table12[[#This Row],[Name]],M.Rd!$A:$T,20,FALSE)</f>
        <v>2580</v>
      </c>
    </row>
    <row r="4405" spans="1:7" x14ac:dyDescent="0.25">
      <c r="A4405" s="43" t="s">
        <v>679</v>
      </c>
      <c r="B4405" s="48">
        <v>70.2</v>
      </c>
      <c r="C4405" s="48">
        <v>1</v>
      </c>
      <c r="D4405" s="45">
        <v>3160</v>
      </c>
      <c r="E4405" s="55">
        <f>VLOOKUP(Table12[[#This Row],[Name]],M.Rd!$A:$T,MATCH(Table12[[#This Row],[L.eff]],M.Rd!$C$2:$S$2)+2,FALSE)</f>
        <v>169</v>
      </c>
      <c r="F4405" s="55">
        <f>VLOOKUP(Table12[[#This Row],[Name]],V.Rd!$A:$B,2,FALSE)</f>
        <v>916</v>
      </c>
      <c r="G4405" s="55">
        <f>VLOOKUP(Table12[[#This Row],[Name]],M.Rd!$A:$T,20,FALSE)</f>
        <v>3030</v>
      </c>
    </row>
    <row r="4406" spans="1:7" x14ac:dyDescent="0.25">
      <c r="A4406" s="44" t="s">
        <v>679</v>
      </c>
      <c r="B4406" s="49">
        <v>70.2</v>
      </c>
      <c r="C4406" s="49">
        <v>1.5</v>
      </c>
      <c r="D4406" s="46">
        <v>3070</v>
      </c>
      <c r="E4406" s="55">
        <f>VLOOKUP(Table12[[#This Row],[Name]],M.Rd!$A:$T,MATCH(Table12[[#This Row],[L.eff]],M.Rd!$C$2:$S$2)+2,FALSE)</f>
        <v>169</v>
      </c>
      <c r="F4406" s="55">
        <f>VLOOKUP(Table12[[#This Row],[Name]],V.Rd!$A:$B,2,FALSE)</f>
        <v>916</v>
      </c>
      <c r="G4406" s="55">
        <f>VLOOKUP(Table12[[#This Row],[Name]],M.Rd!$A:$T,20,FALSE)</f>
        <v>3030</v>
      </c>
    </row>
    <row r="4407" spans="1:7" x14ac:dyDescent="0.25">
      <c r="A4407" s="44" t="s">
        <v>679</v>
      </c>
      <c r="B4407" s="49">
        <v>70.2</v>
      </c>
      <c r="C4407" s="49">
        <v>2</v>
      </c>
      <c r="D4407" s="46">
        <v>2980</v>
      </c>
      <c r="E4407" s="55">
        <f>VLOOKUP(Table12[[#This Row],[Name]],M.Rd!$A:$T,MATCH(Table12[[#This Row],[L.eff]],M.Rd!$C$2:$S$2)+2,FALSE)</f>
        <v>169</v>
      </c>
      <c r="F4407" s="55">
        <f>VLOOKUP(Table12[[#This Row],[Name]],V.Rd!$A:$B,2,FALSE)</f>
        <v>916</v>
      </c>
      <c r="G4407" s="55">
        <f>VLOOKUP(Table12[[#This Row],[Name]],M.Rd!$A:$T,20,FALSE)</f>
        <v>3030</v>
      </c>
    </row>
    <row r="4408" spans="1:7" x14ac:dyDescent="0.25">
      <c r="A4408" s="44" t="s">
        <v>679</v>
      </c>
      <c r="B4408" s="49">
        <v>70.2</v>
      </c>
      <c r="C4408" s="49">
        <v>2.5</v>
      </c>
      <c r="D4408" s="46">
        <v>2870</v>
      </c>
      <c r="E4408" s="55">
        <f>VLOOKUP(Table12[[#This Row],[Name]],M.Rd!$A:$T,MATCH(Table12[[#This Row],[L.eff]],M.Rd!$C$2:$S$2)+2,FALSE)</f>
        <v>169</v>
      </c>
      <c r="F4408" s="55">
        <f>VLOOKUP(Table12[[#This Row],[Name]],V.Rd!$A:$B,2,FALSE)</f>
        <v>916</v>
      </c>
      <c r="G4408" s="55">
        <f>VLOOKUP(Table12[[#This Row],[Name]],M.Rd!$A:$T,20,FALSE)</f>
        <v>3030</v>
      </c>
    </row>
    <row r="4409" spans="1:7" x14ac:dyDescent="0.25">
      <c r="A4409" s="44" t="s">
        <v>679</v>
      </c>
      <c r="B4409" s="49">
        <v>70.2</v>
      </c>
      <c r="C4409" s="49">
        <v>3</v>
      </c>
      <c r="D4409" s="46">
        <v>2730</v>
      </c>
      <c r="E4409" s="55">
        <f>VLOOKUP(Table12[[#This Row],[Name]],M.Rd!$A:$T,MATCH(Table12[[#This Row],[L.eff]],M.Rd!$C$2:$S$2)+2,FALSE)</f>
        <v>169</v>
      </c>
      <c r="F4409" s="55">
        <f>VLOOKUP(Table12[[#This Row],[Name]],V.Rd!$A:$B,2,FALSE)</f>
        <v>916</v>
      </c>
      <c r="G4409" s="55">
        <f>VLOOKUP(Table12[[#This Row],[Name]],M.Rd!$A:$T,20,FALSE)</f>
        <v>3030</v>
      </c>
    </row>
    <row r="4410" spans="1:7" x14ac:dyDescent="0.25">
      <c r="A4410" s="44" t="s">
        <v>679</v>
      </c>
      <c r="B4410" s="49">
        <v>70.2</v>
      </c>
      <c r="C4410" s="49">
        <v>3.5</v>
      </c>
      <c r="D4410" s="46">
        <v>2550</v>
      </c>
      <c r="E4410" s="55">
        <f>VLOOKUP(Table12[[#This Row],[Name]],M.Rd!$A:$T,MATCH(Table12[[#This Row],[L.eff]],M.Rd!$C$2:$S$2)+2,FALSE)</f>
        <v>169</v>
      </c>
      <c r="F4410" s="55">
        <f>VLOOKUP(Table12[[#This Row],[Name]],V.Rd!$A:$B,2,FALSE)</f>
        <v>916</v>
      </c>
      <c r="G4410" s="55">
        <f>VLOOKUP(Table12[[#This Row],[Name]],M.Rd!$A:$T,20,FALSE)</f>
        <v>3030</v>
      </c>
    </row>
    <row r="4411" spans="1:7" x14ac:dyDescent="0.25">
      <c r="A4411" s="44" t="s">
        <v>679</v>
      </c>
      <c r="B4411" s="49">
        <v>70.2</v>
      </c>
      <c r="C4411" s="49">
        <v>4</v>
      </c>
      <c r="D4411" s="46">
        <v>2330</v>
      </c>
      <c r="E4411" s="55">
        <f>VLOOKUP(Table12[[#This Row],[Name]],M.Rd!$A:$T,MATCH(Table12[[#This Row],[L.eff]],M.Rd!$C$2:$S$2)+2,FALSE)</f>
        <v>169</v>
      </c>
      <c r="F4411" s="55">
        <f>VLOOKUP(Table12[[#This Row],[Name]],V.Rd!$A:$B,2,FALSE)</f>
        <v>916</v>
      </c>
      <c r="G4411" s="55">
        <f>VLOOKUP(Table12[[#This Row],[Name]],M.Rd!$A:$T,20,FALSE)</f>
        <v>3030</v>
      </c>
    </row>
    <row r="4412" spans="1:7" x14ac:dyDescent="0.25">
      <c r="A4412" s="44" t="s">
        <v>679</v>
      </c>
      <c r="B4412" s="49">
        <v>70.2</v>
      </c>
      <c r="C4412" s="49">
        <v>5</v>
      </c>
      <c r="D4412" s="46">
        <v>1840</v>
      </c>
      <c r="E4412" s="55">
        <f>VLOOKUP(Table12[[#This Row],[Name]],M.Rd!$A:$T,MATCH(Table12[[#This Row],[L.eff]],M.Rd!$C$2:$S$2)+2,FALSE)</f>
        <v>169</v>
      </c>
      <c r="F4412" s="55">
        <f>VLOOKUP(Table12[[#This Row],[Name]],V.Rd!$A:$B,2,FALSE)</f>
        <v>916</v>
      </c>
      <c r="G4412" s="55">
        <f>VLOOKUP(Table12[[#This Row],[Name]],M.Rd!$A:$T,20,FALSE)</f>
        <v>3030</v>
      </c>
    </row>
    <row r="4413" spans="1:7" x14ac:dyDescent="0.25">
      <c r="A4413" s="44" t="s">
        <v>679</v>
      </c>
      <c r="B4413" s="49">
        <v>70.2</v>
      </c>
      <c r="C4413" s="49">
        <v>6</v>
      </c>
      <c r="D4413" s="46">
        <v>1410</v>
      </c>
      <c r="E4413" s="55">
        <f>VLOOKUP(Table12[[#This Row],[Name]],M.Rd!$A:$T,MATCH(Table12[[#This Row],[L.eff]],M.Rd!$C$2:$S$2)+2,FALSE)</f>
        <v>169</v>
      </c>
      <c r="F4413" s="55">
        <f>VLOOKUP(Table12[[#This Row],[Name]],V.Rd!$A:$B,2,FALSE)</f>
        <v>916</v>
      </c>
      <c r="G4413" s="55">
        <f>VLOOKUP(Table12[[#This Row],[Name]],M.Rd!$A:$T,20,FALSE)</f>
        <v>3030</v>
      </c>
    </row>
    <row r="4414" spans="1:7" x14ac:dyDescent="0.25">
      <c r="A4414" s="44" t="s">
        <v>679</v>
      </c>
      <c r="B4414" s="49">
        <v>70.2</v>
      </c>
      <c r="C4414" s="49">
        <v>7</v>
      </c>
      <c r="D4414" s="46">
        <v>1090</v>
      </c>
      <c r="E4414" s="55">
        <f>VLOOKUP(Table12[[#This Row],[Name]],M.Rd!$A:$T,MATCH(Table12[[#This Row],[L.eff]],M.Rd!$C$2:$S$2)+2,FALSE)</f>
        <v>169</v>
      </c>
      <c r="F4414" s="55">
        <f>VLOOKUP(Table12[[#This Row],[Name]],V.Rd!$A:$B,2,FALSE)</f>
        <v>916</v>
      </c>
      <c r="G4414" s="55">
        <f>VLOOKUP(Table12[[#This Row],[Name]],M.Rd!$A:$T,20,FALSE)</f>
        <v>3030</v>
      </c>
    </row>
    <row r="4415" spans="1:7" x14ac:dyDescent="0.25">
      <c r="A4415" s="44" t="s">
        <v>679</v>
      </c>
      <c r="B4415" s="49">
        <v>70.2</v>
      </c>
      <c r="C4415" s="49">
        <v>8</v>
      </c>
      <c r="D4415" s="46">
        <v>858</v>
      </c>
      <c r="E4415" s="55">
        <f>VLOOKUP(Table12[[#This Row],[Name]],M.Rd!$A:$T,MATCH(Table12[[#This Row],[L.eff]],M.Rd!$C$2:$S$2)+2,FALSE)</f>
        <v>169</v>
      </c>
      <c r="F4415" s="55">
        <f>VLOOKUP(Table12[[#This Row],[Name]],V.Rd!$A:$B,2,FALSE)</f>
        <v>916</v>
      </c>
      <c r="G4415" s="55">
        <f>VLOOKUP(Table12[[#This Row],[Name]],M.Rd!$A:$T,20,FALSE)</f>
        <v>3030</v>
      </c>
    </row>
    <row r="4416" spans="1:7" x14ac:dyDescent="0.25">
      <c r="A4416" s="44" t="s">
        <v>679</v>
      </c>
      <c r="B4416" s="49">
        <v>70.2</v>
      </c>
      <c r="C4416" s="49">
        <v>9</v>
      </c>
      <c r="D4416" s="46">
        <v>692</v>
      </c>
      <c r="E4416" s="55">
        <f>VLOOKUP(Table12[[#This Row],[Name]],M.Rd!$A:$T,MATCH(Table12[[#This Row],[L.eff]],M.Rd!$C$2:$S$2)+2,FALSE)</f>
        <v>169</v>
      </c>
      <c r="F4416" s="55">
        <f>VLOOKUP(Table12[[#This Row],[Name]],V.Rd!$A:$B,2,FALSE)</f>
        <v>916</v>
      </c>
      <c r="G4416" s="55">
        <f>VLOOKUP(Table12[[#This Row],[Name]],M.Rd!$A:$T,20,FALSE)</f>
        <v>3030</v>
      </c>
    </row>
    <row r="4417" spans="1:7" x14ac:dyDescent="0.25">
      <c r="A4417" s="44" t="s">
        <v>679</v>
      </c>
      <c r="B4417" s="49">
        <v>70.2</v>
      </c>
      <c r="C4417" s="49">
        <v>10</v>
      </c>
      <c r="D4417" s="46">
        <v>569</v>
      </c>
      <c r="E4417" s="55">
        <f>VLOOKUP(Table12[[#This Row],[Name]],M.Rd!$A:$T,MATCH(Table12[[#This Row],[L.eff]],M.Rd!$C$2:$S$2)+2,FALSE)</f>
        <v>169</v>
      </c>
      <c r="F4417" s="55">
        <f>VLOOKUP(Table12[[#This Row],[Name]],V.Rd!$A:$B,2,FALSE)</f>
        <v>916</v>
      </c>
      <c r="G4417" s="55">
        <f>VLOOKUP(Table12[[#This Row],[Name]],M.Rd!$A:$T,20,FALSE)</f>
        <v>3030</v>
      </c>
    </row>
    <row r="4418" spans="1:7" x14ac:dyDescent="0.25">
      <c r="A4418" s="44" t="s">
        <v>679</v>
      </c>
      <c r="B4418" s="49">
        <v>70.2</v>
      </c>
      <c r="C4418" s="49">
        <v>11</v>
      </c>
      <c r="D4418" s="46">
        <v>475</v>
      </c>
      <c r="E4418" s="55">
        <f>VLOOKUP(Table12[[#This Row],[Name]],M.Rd!$A:$T,MATCH(Table12[[#This Row],[L.eff]],M.Rd!$C$2:$S$2)+2,FALSE)</f>
        <v>169</v>
      </c>
      <c r="F4418" s="55">
        <f>VLOOKUP(Table12[[#This Row],[Name]],V.Rd!$A:$B,2,FALSE)</f>
        <v>916</v>
      </c>
      <c r="G4418" s="55">
        <f>VLOOKUP(Table12[[#This Row],[Name]],M.Rd!$A:$T,20,FALSE)</f>
        <v>3030</v>
      </c>
    </row>
    <row r="4419" spans="1:7" x14ac:dyDescent="0.25">
      <c r="A4419" s="44" t="s">
        <v>679</v>
      </c>
      <c r="B4419" s="49">
        <v>70.2</v>
      </c>
      <c r="C4419" s="49">
        <v>12</v>
      </c>
      <c r="D4419" s="46">
        <v>403</v>
      </c>
      <c r="E4419" s="55">
        <f>VLOOKUP(Table12[[#This Row],[Name]],M.Rd!$A:$T,MATCH(Table12[[#This Row],[L.eff]],M.Rd!$C$2:$S$2)+2,FALSE)</f>
        <v>169</v>
      </c>
      <c r="F4419" s="55">
        <f>VLOOKUP(Table12[[#This Row],[Name]],V.Rd!$A:$B,2,FALSE)</f>
        <v>916</v>
      </c>
      <c r="G4419" s="55">
        <f>VLOOKUP(Table12[[#This Row],[Name]],M.Rd!$A:$T,20,FALSE)</f>
        <v>3030</v>
      </c>
    </row>
    <row r="4420" spans="1:7" x14ac:dyDescent="0.25">
      <c r="A4420" s="44" t="s">
        <v>679</v>
      </c>
      <c r="B4420" s="49">
        <v>70.2</v>
      </c>
      <c r="C4420" s="49">
        <v>13</v>
      </c>
      <c r="D4420" s="46">
        <v>345</v>
      </c>
      <c r="E4420" s="55">
        <f>VLOOKUP(Table12[[#This Row],[Name]],M.Rd!$A:$T,MATCH(Table12[[#This Row],[L.eff]],M.Rd!$C$2:$S$2)+2,FALSE)</f>
        <v>169</v>
      </c>
      <c r="F4420" s="55">
        <f>VLOOKUP(Table12[[#This Row],[Name]],V.Rd!$A:$B,2,FALSE)</f>
        <v>916</v>
      </c>
      <c r="G4420" s="55">
        <f>VLOOKUP(Table12[[#This Row],[Name]],M.Rd!$A:$T,20,FALSE)</f>
        <v>3030</v>
      </c>
    </row>
    <row r="4421" spans="1:7" x14ac:dyDescent="0.25">
      <c r="A4421" s="44" t="s">
        <v>679</v>
      </c>
      <c r="B4421" s="49">
        <v>70.2</v>
      </c>
      <c r="C4421" s="49">
        <v>14</v>
      </c>
      <c r="D4421" s="46">
        <v>299</v>
      </c>
      <c r="E4421" s="55">
        <f>VLOOKUP(Table12[[#This Row],[Name]],M.Rd!$A:$T,MATCH(Table12[[#This Row],[L.eff]],M.Rd!$C$2:$S$2)+2,FALSE)</f>
        <v>169</v>
      </c>
      <c r="F4421" s="55">
        <f>VLOOKUP(Table12[[#This Row],[Name]],V.Rd!$A:$B,2,FALSE)</f>
        <v>916</v>
      </c>
      <c r="G4421" s="55">
        <f>VLOOKUP(Table12[[#This Row],[Name]],M.Rd!$A:$T,20,FALSE)</f>
        <v>3030</v>
      </c>
    </row>
    <row r="4422" spans="1:7" x14ac:dyDescent="0.25">
      <c r="A4422" s="43" t="s">
        <v>674</v>
      </c>
      <c r="B4422" s="48">
        <v>24.1</v>
      </c>
      <c r="C4422" s="48">
        <v>1</v>
      </c>
      <c r="D4422" s="45">
        <v>1090</v>
      </c>
      <c r="E4422" s="55">
        <f>VLOOKUP(Table12[[#This Row],[Name]],M.Rd!$A:$T,MATCH(Table12[[#This Row],[L.eff]],M.Rd!$C$2:$S$2)+2,FALSE)</f>
        <v>63.2</v>
      </c>
      <c r="F4422" s="55">
        <f>VLOOKUP(Table12[[#This Row],[Name]],V.Rd!$A:$B,2,FALSE)</f>
        <v>315</v>
      </c>
      <c r="G4422" s="55">
        <f>VLOOKUP(Table12[[#This Row],[Name]],M.Rd!$A:$T,20,FALSE)</f>
        <v>1220</v>
      </c>
    </row>
    <row r="4423" spans="1:7" x14ac:dyDescent="0.25">
      <c r="A4423" s="44" t="s">
        <v>674</v>
      </c>
      <c r="B4423" s="49">
        <v>24.1</v>
      </c>
      <c r="C4423" s="49">
        <v>1.5</v>
      </c>
      <c r="D4423" s="46">
        <v>1060</v>
      </c>
      <c r="E4423" s="55">
        <f>VLOOKUP(Table12[[#This Row],[Name]],M.Rd!$A:$T,MATCH(Table12[[#This Row],[L.eff]],M.Rd!$C$2:$S$2)+2,FALSE)</f>
        <v>63.2</v>
      </c>
      <c r="F4423" s="55">
        <f>VLOOKUP(Table12[[#This Row],[Name]],V.Rd!$A:$B,2,FALSE)</f>
        <v>315</v>
      </c>
      <c r="G4423" s="55">
        <f>VLOOKUP(Table12[[#This Row],[Name]],M.Rd!$A:$T,20,FALSE)</f>
        <v>1220</v>
      </c>
    </row>
    <row r="4424" spans="1:7" x14ac:dyDescent="0.25">
      <c r="A4424" s="44" t="s">
        <v>674</v>
      </c>
      <c r="B4424" s="49">
        <v>24.1</v>
      </c>
      <c r="C4424" s="49">
        <v>2</v>
      </c>
      <c r="D4424" s="46">
        <v>1030</v>
      </c>
      <c r="E4424" s="55">
        <f>VLOOKUP(Table12[[#This Row],[Name]],M.Rd!$A:$T,MATCH(Table12[[#This Row],[L.eff]],M.Rd!$C$2:$S$2)+2,FALSE)</f>
        <v>63.2</v>
      </c>
      <c r="F4424" s="55">
        <f>VLOOKUP(Table12[[#This Row],[Name]],V.Rd!$A:$B,2,FALSE)</f>
        <v>315</v>
      </c>
      <c r="G4424" s="55">
        <f>VLOOKUP(Table12[[#This Row],[Name]],M.Rd!$A:$T,20,FALSE)</f>
        <v>1220</v>
      </c>
    </row>
    <row r="4425" spans="1:7" x14ac:dyDescent="0.25">
      <c r="A4425" s="44" t="s">
        <v>674</v>
      </c>
      <c r="B4425" s="49">
        <v>24.1</v>
      </c>
      <c r="C4425" s="49">
        <v>2.5</v>
      </c>
      <c r="D4425" s="46">
        <v>1000</v>
      </c>
      <c r="E4425" s="55">
        <f>VLOOKUP(Table12[[#This Row],[Name]],M.Rd!$A:$T,MATCH(Table12[[#This Row],[L.eff]],M.Rd!$C$2:$S$2)+2,FALSE)</f>
        <v>63.2</v>
      </c>
      <c r="F4425" s="55">
        <f>VLOOKUP(Table12[[#This Row],[Name]],V.Rd!$A:$B,2,FALSE)</f>
        <v>315</v>
      </c>
      <c r="G4425" s="55">
        <f>VLOOKUP(Table12[[#This Row],[Name]],M.Rd!$A:$T,20,FALSE)</f>
        <v>1220</v>
      </c>
    </row>
    <row r="4426" spans="1:7" x14ac:dyDescent="0.25">
      <c r="A4426" s="44" t="s">
        <v>674</v>
      </c>
      <c r="B4426" s="49">
        <v>24.1</v>
      </c>
      <c r="C4426" s="49">
        <v>3</v>
      </c>
      <c r="D4426" s="46">
        <v>961</v>
      </c>
      <c r="E4426" s="55">
        <f>VLOOKUP(Table12[[#This Row],[Name]],M.Rd!$A:$T,MATCH(Table12[[#This Row],[L.eff]],M.Rd!$C$2:$S$2)+2,FALSE)</f>
        <v>63.2</v>
      </c>
      <c r="F4426" s="55">
        <f>VLOOKUP(Table12[[#This Row],[Name]],V.Rd!$A:$B,2,FALSE)</f>
        <v>315</v>
      </c>
      <c r="G4426" s="55">
        <f>VLOOKUP(Table12[[#This Row],[Name]],M.Rd!$A:$T,20,FALSE)</f>
        <v>1220</v>
      </c>
    </row>
    <row r="4427" spans="1:7" x14ac:dyDescent="0.25">
      <c r="A4427" s="44" t="s">
        <v>674</v>
      </c>
      <c r="B4427" s="49">
        <v>24.1</v>
      </c>
      <c r="C4427" s="49">
        <v>3.5</v>
      </c>
      <c r="D4427" s="46">
        <v>910</v>
      </c>
      <c r="E4427" s="55">
        <f>VLOOKUP(Table12[[#This Row],[Name]],M.Rd!$A:$T,MATCH(Table12[[#This Row],[L.eff]],M.Rd!$C$2:$S$2)+2,FALSE)</f>
        <v>63.2</v>
      </c>
      <c r="F4427" s="55">
        <f>VLOOKUP(Table12[[#This Row],[Name]],V.Rd!$A:$B,2,FALSE)</f>
        <v>315</v>
      </c>
      <c r="G4427" s="55">
        <f>VLOOKUP(Table12[[#This Row],[Name]],M.Rd!$A:$T,20,FALSE)</f>
        <v>1220</v>
      </c>
    </row>
    <row r="4428" spans="1:7" x14ac:dyDescent="0.25">
      <c r="A4428" s="44" t="s">
        <v>674</v>
      </c>
      <c r="B4428" s="49">
        <v>24.1</v>
      </c>
      <c r="C4428" s="49">
        <v>4</v>
      </c>
      <c r="D4428" s="46">
        <v>848</v>
      </c>
      <c r="E4428" s="55">
        <f>VLOOKUP(Table12[[#This Row],[Name]],M.Rd!$A:$T,MATCH(Table12[[#This Row],[L.eff]],M.Rd!$C$2:$S$2)+2,FALSE)</f>
        <v>63.2</v>
      </c>
      <c r="F4428" s="55">
        <f>VLOOKUP(Table12[[#This Row],[Name]],V.Rd!$A:$B,2,FALSE)</f>
        <v>315</v>
      </c>
      <c r="G4428" s="55">
        <f>VLOOKUP(Table12[[#This Row],[Name]],M.Rd!$A:$T,20,FALSE)</f>
        <v>1220</v>
      </c>
    </row>
    <row r="4429" spans="1:7" x14ac:dyDescent="0.25">
      <c r="A4429" s="44" t="s">
        <v>674</v>
      </c>
      <c r="B4429" s="49">
        <v>24.1</v>
      </c>
      <c r="C4429" s="49">
        <v>5</v>
      </c>
      <c r="D4429" s="46">
        <v>697</v>
      </c>
      <c r="E4429" s="55">
        <f>VLOOKUP(Table12[[#This Row],[Name]],M.Rd!$A:$T,MATCH(Table12[[#This Row],[L.eff]],M.Rd!$C$2:$S$2)+2,FALSE)</f>
        <v>63.2</v>
      </c>
      <c r="F4429" s="55">
        <f>VLOOKUP(Table12[[#This Row],[Name]],V.Rd!$A:$B,2,FALSE)</f>
        <v>315</v>
      </c>
      <c r="G4429" s="55">
        <f>VLOOKUP(Table12[[#This Row],[Name]],M.Rd!$A:$T,20,FALSE)</f>
        <v>1220</v>
      </c>
    </row>
    <row r="4430" spans="1:7" x14ac:dyDescent="0.25">
      <c r="A4430" s="44" t="s">
        <v>674</v>
      </c>
      <c r="B4430" s="49">
        <v>24.1</v>
      </c>
      <c r="C4430" s="49">
        <v>6</v>
      </c>
      <c r="D4430" s="46">
        <v>548</v>
      </c>
      <c r="E4430" s="55">
        <f>VLOOKUP(Table12[[#This Row],[Name]],M.Rd!$A:$T,MATCH(Table12[[#This Row],[L.eff]],M.Rd!$C$2:$S$2)+2,FALSE)</f>
        <v>63.2</v>
      </c>
      <c r="F4430" s="55">
        <f>VLOOKUP(Table12[[#This Row],[Name]],V.Rd!$A:$B,2,FALSE)</f>
        <v>315</v>
      </c>
      <c r="G4430" s="55">
        <f>VLOOKUP(Table12[[#This Row],[Name]],M.Rd!$A:$T,20,FALSE)</f>
        <v>1220</v>
      </c>
    </row>
    <row r="4431" spans="1:7" x14ac:dyDescent="0.25">
      <c r="A4431" s="44" t="s">
        <v>674</v>
      </c>
      <c r="B4431" s="49">
        <v>24.1</v>
      </c>
      <c r="C4431" s="49">
        <v>7</v>
      </c>
      <c r="D4431" s="46">
        <v>429</v>
      </c>
      <c r="E4431" s="55">
        <f>VLOOKUP(Table12[[#This Row],[Name]],M.Rd!$A:$T,MATCH(Table12[[#This Row],[L.eff]],M.Rd!$C$2:$S$2)+2,FALSE)</f>
        <v>63.2</v>
      </c>
      <c r="F4431" s="55">
        <f>VLOOKUP(Table12[[#This Row],[Name]],V.Rd!$A:$B,2,FALSE)</f>
        <v>315</v>
      </c>
      <c r="G4431" s="55">
        <f>VLOOKUP(Table12[[#This Row],[Name]],M.Rd!$A:$T,20,FALSE)</f>
        <v>1220</v>
      </c>
    </row>
    <row r="4432" spans="1:7" x14ac:dyDescent="0.25">
      <c r="A4432" s="44" t="s">
        <v>674</v>
      </c>
      <c r="B4432" s="49">
        <v>24.1</v>
      </c>
      <c r="C4432" s="49">
        <v>8</v>
      </c>
      <c r="D4432" s="46">
        <v>341</v>
      </c>
      <c r="E4432" s="55">
        <f>VLOOKUP(Table12[[#This Row],[Name]],M.Rd!$A:$T,MATCH(Table12[[#This Row],[L.eff]],M.Rd!$C$2:$S$2)+2,FALSE)</f>
        <v>63.2</v>
      </c>
      <c r="F4432" s="55">
        <f>VLOOKUP(Table12[[#This Row],[Name]],V.Rd!$A:$B,2,FALSE)</f>
        <v>315</v>
      </c>
      <c r="G4432" s="55">
        <f>VLOOKUP(Table12[[#This Row],[Name]],M.Rd!$A:$T,20,FALSE)</f>
        <v>1220</v>
      </c>
    </row>
    <row r="4433" spans="1:7" x14ac:dyDescent="0.25">
      <c r="A4433" s="44" t="s">
        <v>674</v>
      </c>
      <c r="B4433" s="49">
        <v>24.1</v>
      </c>
      <c r="C4433" s="49">
        <v>9</v>
      </c>
      <c r="D4433" s="46">
        <v>276</v>
      </c>
      <c r="E4433" s="55">
        <f>VLOOKUP(Table12[[#This Row],[Name]],M.Rd!$A:$T,MATCH(Table12[[#This Row],[L.eff]],M.Rd!$C$2:$S$2)+2,FALSE)</f>
        <v>63.2</v>
      </c>
      <c r="F4433" s="55">
        <f>VLOOKUP(Table12[[#This Row],[Name]],V.Rd!$A:$B,2,FALSE)</f>
        <v>315</v>
      </c>
      <c r="G4433" s="55">
        <f>VLOOKUP(Table12[[#This Row],[Name]],M.Rd!$A:$T,20,FALSE)</f>
        <v>1220</v>
      </c>
    </row>
    <row r="4434" spans="1:7" x14ac:dyDescent="0.25">
      <c r="A4434" s="44" t="s">
        <v>674</v>
      </c>
      <c r="B4434" s="49">
        <v>24.1</v>
      </c>
      <c r="C4434" s="49">
        <v>10</v>
      </c>
      <c r="D4434" s="46">
        <v>227</v>
      </c>
      <c r="E4434" s="55">
        <f>VLOOKUP(Table12[[#This Row],[Name]],M.Rd!$A:$T,MATCH(Table12[[#This Row],[L.eff]],M.Rd!$C$2:$S$2)+2,FALSE)</f>
        <v>63.2</v>
      </c>
      <c r="F4434" s="55">
        <f>VLOOKUP(Table12[[#This Row],[Name]],V.Rd!$A:$B,2,FALSE)</f>
        <v>315</v>
      </c>
      <c r="G4434" s="55">
        <f>VLOOKUP(Table12[[#This Row],[Name]],M.Rd!$A:$T,20,FALSE)</f>
        <v>1220</v>
      </c>
    </row>
    <row r="4435" spans="1:7" x14ac:dyDescent="0.25">
      <c r="A4435" s="44" t="s">
        <v>674</v>
      </c>
      <c r="B4435" s="49">
        <v>24.1</v>
      </c>
      <c r="C4435" s="49">
        <v>11</v>
      </c>
      <c r="D4435" s="46">
        <v>190</v>
      </c>
      <c r="E4435" s="55">
        <f>VLOOKUP(Table12[[#This Row],[Name]],M.Rd!$A:$T,MATCH(Table12[[#This Row],[L.eff]],M.Rd!$C$2:$S$2)+2,FALSE)</f>
        <v>63.2</v>
      </c>
      <c r="F4435" s="55">
        <f>VLOOKUP(Table12[[#This Row],[Name]],V.Rd!$A:$B,2,FALSE)</f>
        <v>315</v>
      </c>
      <c r="G4435" s="55">
        <f>VLOOKUP(Table12[[#This Row],[Name]],M.Rd!$A:$T,20,FALSE)</f>
        <v>1220</v>
      </c>
    </row>
    <row r="4436" spans="1:7" x14ac:dyDescent="0.25">
      <c r="A4436" s="44" t="s">
        <v>674</v>
      </c>
      <c r="B4436" s="49">
        <v>24.1</v>
      </c>
      <c r="C4436" s="49">
        <v>12</v>
      </c>
      <c r="D4436" s="46">
        <v>161</v>
      </c>
      <c r="E4436" s="55">
        <f>VLOOKUP(Table12[[#This Row],[Name]],M.Rd!$A:$T,MATCH(Table12[[#This Row],[L.eff]],M.Rd!$C$2:$S$2)+2,FALSE)</f>
        <v>63.2</v>
      </c>
      <c r="F4436" s="55">
        <f>VLOOKUP(Table12[[#This Row],[Name]],V.Rd!$A:$B,2,FALSE)</f>
        <v>315</v>
      </c>
      <c r="G4436" s="55">
        <f>VLOOKUP(Table12[[#This Row],[Name]],M.Rd!$A:$T,20,FALSE)</f>
        <v>1220</v>
      </c>
    </row>
    <row r="4437" spans="1:7" x14ac:dyDescent="0.25">
      <c r="A4437" s="44" t="s">
        <v>674</v>
      </c>
      <c r="B4437" s="49">
        <v>24.1</v>
      </c>
      <c r="C4437" s="49">
        <v>13</v>
      </c>
      <c r="D4437" s="46">
        <v>138</v>
      </c>
      <c r="E4437" s="55">
        <f>VLOOKUP(Table12[[#This Row],[Name]],M.Rd!$A:$T,MATCH(Table12[[#This Row],[L.eff]],M.Rd!$C$2:$S$2)+2,FALSE)</f>
        <v>63.2</v>
      </c>
      <c r="F4437" s="55">
        <f>VLOOKUP(Table12[[#This Row],[Name]],V.Rd!$A:$B,2,FALSE)</f>
        <v>315</v>
      </c>
      <c r="G4437" s="55">
        <f>VLOOKUP(Table12[[#This Row],[Name]],M.Rd!$A:$T,20,FALSE)</f>
        <v>1220</v>
      </c>
    </row>
    <row r="4438" spans="1:7" x14ac:dyDescent="0.25">
      <c r="A4438" s="44" t="s">
        <v>674</v>
      </c>
      <c r="B4438" s="49">
        <v>24.1</v>
      </c>
      <c r="C4438" s="49">
        <v>14</v>
      </c>
      <c r="D4438" s="46">
        <v>120</v>
      </c>
      <c r="E4438" s="55">
        <f>VLOOKUP(Table12[[#This Row],[Name]],M.Rd!$A:$T,MATCH(Table12[[#This Row],[L.eff]],M.Rd!$C$2:$S$2)+2,FALSE)</f>
        <v>63.2</v>
      </c>
      <c r="F4438" s="55">
        <f>VLOOKUP(Table12[[#This Row],[Name]],V.Rd!$A:$B,2,FALSE)</f>
        <v>315</v>
      </c>
      <c r="G4438" s="55">
        <f>VLOOKUP(Table12[[#This Row],[Name]],M.Rd!$A:$T,20,FALSE)</f>
        <v>1220</v>
      </c>
    </row>
    <row r="4439" spans="1:7" x14ac:dyDescent="0.25">
      <c r="A4439" s="43" t="s">
        <v>675</v>
      </c>
      <c r="B4439" s="48">
        <v>30.1</v>
      </c>
      <c r="C4439" s="48">
        <v>1</v>
      </c>
      <c r="D4439" s="45">
        <v>1360</v>
      </c>
      <c r="E4439" s="55">
        <f>VLOOKUP(Table12[[#This Row],[Name]],M.Rd!$A:$T,MATCH(Table12[[#This Row],[L.eff]],M.Rd!$C$2:$S$2)+2,FALSE)</f>
        <v>78.099999999999994</v>
      </c>
      <c r="F4439" s="55">
        <f>VLOOKUP(Table12[[#This Row],[Name]],V.Rd!$A:$B,2,FALSE)</f>
        <v>392</v>
      </c>
      <c r="G4439" s="55">
        <f>VLOOKUP(Table12[[#This Row],[Name]],M.Rd!$A:$T,20,FALSE)</f>
        <v>1500</v>
      </c>
    </row>
    <row r="4440" spans="1:7" x14ac:dyDescent="0.25">
      <c r="A4440" s="44" t="s">
        <v>675</v>
      </c>
      <c r="B4440" s="49">
        <v>30.1</v>
      </c>
      <c r="C4440" s="49">
        <v>1.5</v>
      </c>
      <c r="D4440" s="46">
        <v>1320</v>
      </c>
      <c r="E4440" s="55">
        <f>VLOOKUP(Table12[[#This Row],[Name]],M.Rd!$A:$T,MATCH(Table12[[#This Row],[L.eff]],M.Rd!$C$2:$S$2)+2,FALSE)</f>
        <v>78.099999999999994</v>
      </c>
      <c r="F4440" s="55">
        <f>VLOOKUP(Table12[[#This Row],[Name]],V.Rd!$A:$B,2,FALSE)</f>
        <v>392</v>
      </c>
      <c r="G4440" s="55">
        <f>VLOOKUP(Table12[[#This Row],[Name]],M.Rd!$A:$T,20,FALSE)</f>
        <v>1500</v>
      </c>
    </row>
    <row r="4441" spans="1:7" x14ac:dyDescent="0.25">
      <c r="A4441" s="44" t="s">
        <v>675</v>
      </c>
      <c r="B4441" s="49">
        <v>30.1</v>
      </c>
      <c r="C4441" s="49">
        <v>2</v>
      </c>
      <c r="D4441" s="46">
        <v>1290</v>
      </c>
      <c r="E4441" s="55">
        <f>VLOOKUP(Table12[[#This Row],[Name]],M.Rd!$A:$T,MATCH(Table12[[#This Row],[L.eff]],M.Rd!$C$2:$S$2)+2,FALSE)</f>
        <v>78.099999999999994</v>
      </c>
      <c r="F4441" s="55">
        <f>VLOOKUP(Table12[[#This Row],[Name]],V.Rd!$A:$B,2,FALSE)</f>
        <v>392</v>
      </c>
      <c r="G4441" s="55">
        <f>VLOOKUP(Table12[[#This Row],[Name]],M.Rd!$A:$T,20,FALSE)</f>
        <v>1500</v>
      </c>
    </row>
    <row r="4442" spans="1:7" x14ac:dyDescent="0.25">
      <c r="A4442" s="44" t="s">
        <v>675</v>
      </c>
      <c r="B4442" s="49">
        <v>30.1</v>
      </c>
      <c r="C4442" s="49">
        <v>2.5</v>
      </c>
      <c r="D4442" s="46">
        <v>1250</v>
      </c>
      <c r="E4442" s="55">
        <f>VLOOKUP(Table12[[#This Row],[Name]],M.Rd!$A:$T,MATCH(Table12[[#This Row],[L.eff]],M.Rd!$C$2:$S$2)+2,FALSE)</f>
        <v>78.099999999999994</v>
      </c>
      <c r="F4442" s="55">
        <f>VLOOKUP(Table12[[#This Row],[Name]],V.Rd!$A:$B,2,FALSE)</f>
        <v>392</v>
      </c>
      <c r="G4442" s="55">
        <f>VLOOKUP(Table12[[#This Row],[Name]],M.Rd!$A:$T,20,FALSE)</f>
        <v>1500</v>
      </c>
    </row>
    <row r="4443" spans="1:7" x14ac:dyDescent="0.25">
      <c r="A4443" s="44" t="s">
        <v>675</v>
      </c>
      <c r="B4443" s="49">
        <v>30.1</v>
      </c>
      <c r="C4443" s="49">
        <v>3</v>
      </c>
      <c r="D4443" s="46">
        <v>1200</v>
      </c>
      <c r="E4443" s="55">
        <f>VLOOKUP(Table12[[#This Row],[Name]],M.Rd!$A:$T,MATCH(Table12[[#This Row],[L.eff]],M.Rd!$C$2:$S$2)+2,FALSE)</f>
        <v>78.099999999999994</v>
      </c>
      <c r="F4443" s="55">
        <f>VLOOKUP(Table12[[#This Row],[Name]],V.Rd!$A:$B,2,FALSE)</f>
        <v>392</v>
      </c>
      <c r="G4443" s="55">
        <f>VLOOKUP(Table12[[#This Row],[Name]],M.Rd!$A:$T,20,FALSE)</f>
        <v>1500</v>
      </c>
    </row>
    <row r="4444" spans="1:7" x14ac:dyDescent="0.25">
      <c r="A4444" s="44" t="s">
        <v>675</v>
      </c>
      <c r="B4444" s="49">
        <v>30.1</v>
      </c>
      <c r="C4444" s="49">
        <v>3.5</v>
      </c>
      <c r="D4444" s="46">
        <v>1130</v>
      </c>
      <c r="E4444" s="55">
        <f>VLOOKUP(Table12[[#This Row],[Name]],M.Rd!$A:$T,MATCH(Table12[[#This Row],[L.eff]],M.Rd!$C$2:$S$2)+2,FALSE)</f>
        <v>78.099999999999994</v>
      </c>
      <c r="F4444" s="55">
        <f>VLOOKUP(Table12[[#This Row],[Name]],V.Rd!$A:$B,2,FALSE)</f>
        <v>392</v>
      </c>
      <c r="G4444" s="55">
        <f>VLOOKUP(Table12[[#This Row],[Name]],M.Rd!$A:$T,20,FALSE)</f>
        <v>1500</v>
      </c>
    </row>
    <row r="4445" spans="1:7" x14ac:dyDescent="0.25">
      <c r="A4445" s="44" t="s">
        <v>675</v>
      </c>
      <c r="B4445" s="49">
        <v>30.1</v>
      </c>
      <c r="C4445" s="49">
        <v>4</v>
      </c>
      <c r="D4445" s="46">
        <v>1050</v>
      </c>
      <c r="E4445" s="55">
        <f>VLOOKUP(Table12[[#This Row],[Name]],M.Rd!$A:$T,MATCH(Table12[[#This Row],[L.eff]],M.Rd!$C$2:$S$2)+2,FALSE)</f>
        <v>78.099999999999994</v>
      </c>
      <c r="F4445" s="55">
        <f>VLOOKUP(Table12[[#This Row],[Name]],V.Rd!$A:$B,2,FALSE)</f>
        <v>392</v>
      </c>
      <c r="G4445" s="55">
        <f>VLOOKUP(Table12[[#This Row],[Name]],M.Rd!$A:$T,20,FALSE)</f>
        <v>1500</v>
      </c>
    </row>
    <row r="4446" spans="1:7" x14ac:dyDescent="0.25">
      <c r="A4446" s="44" t="s">
        <v>675</v>
      </c>
      <c r="B4446" s="49">
        <v>30.1</v>
      </c>
      <c r="C4446" s="49">
        <v>5</v>
      </c>
      <c r="D4446" s="46">
        <v>862</v>
      </c>
      <c r="E4446" s="55">
        <f>VLOOKUP(Table12[[#This Row],[Name]],M.Rd!$A:$T,MATCH(Table12[[#This Row],[L.eff]],M.Rd!$C$2:$S$2)+2,FALSE)</f>
        <v>78.099999999999994</v>
      </c>
      <c r="F4446" s="55">
        <f>VLOOKUP(Table12[[#This Row],[Name]],V.Rd!$A:$B,2,FALSE)</f>
        <v>392</v>
      </c>
      <c r="G4446" s="55">
        <f>VLOOKUP(Table12[[#This Row],[Name]],M.Rd!$A:$T,20,FALSE)</f>
        <v>1500</v>
      </c>
    </row>
    <row r="4447" spans="1:7" x14ac:dyDescent="0.25">
      <c r="A4447" s="44" t="s">
        <v>675</v>
      </c>
      <c r="B4447" s="49">
        <v>30.1</v>
      </c>
      <c r="C4447" s="49">
        <v>6</v>
      </c>
      <c r="D4447" s="46">
        <v>675</v>
      </c>
      <c r="E4447" s="55">
        <f>VLOOKUP(Table12[[#This Row],[Name]],M.Rd!$A:$T,MATCH(Table12[[#This Row],[L.eff]],M.Rd!$C$2:$S$2)+2,FALSE)</f>
        <v>78.099999999999994</v>
      </c>
      <c r="F4447" s="55">
        <f>VLOOKUP(Table12[[#This Row],[Name]],V.Rd!$A:$B,2,FALSE)</f>
        <v>392</v>
      </c>
      <c r="G4447" s="55">
        <f>VLOOKUP(Table12[[#This Row],[Name]],M.Rd!$A:$T,20,FALSE)</f>
        <v>1500</v>
      </c>
    </row>
    <row r="4448" spans="1:7" x14ac:dyDescent="0.25">
      <c r="A4448" s="44" t="s">
        <v>675</v>
      </c>
      <c r="B4448" s="49">
        <v>30.1</v>
      </c>
      <c r="C4448" s="49">
        <v>7</v>
      </c>
      <c r="D4448" s="46">
        <v>528</v>
      </c>
      <c r="E4448" s="55">
        <f>VLOOKUP(Table12[[#This Row],[Name]],M.Rd!$A:$T,MATCH(Table12[[#This Row],[L.eff]],M.Rd!$C$2:$S$2)+2,FALSE)</f>
        <v>78.099999999999994</v>
      </c>
      <c r="F4448" s="55">
        <f>VLOOKUP(Table12[[#This Row],[Name]],V.Rd!$A:$B,2,FALSE)</f>
        <v>392</v>
      </c>
      <c r="G4448" s="55">
        <f>VLOOKUP(Table12[[#This Row],[Name]],M.Rd!$A:$T,20,FALSE)</f>
        <v>1500</v>
      </c>
    </row>
    <row r="4449" spans="1:7" x14ac:dyDescent="0.25">
      <c r="A4449" s="44" t="s">
        <v>675</v>
      </c>
      <c r="B4449" s="49">
        <v>30.1</v>
      </c>
      <c r="C4449" s="49">
        <v>8</v>
      </c>
      <c r="D4449" s="46">
        <v>419</v>
      </c>
      <c r="E4449" s="55">
        <f>VLOOKUP(Table12[[#This Row],[Name]],M.Rd!$A:$T,MATCH(Table12[[#This Row],[L.eff]],M.Rd!$C$2:$S$2)+2,FALSE)</f>
        <v>78.099999999999994</v>
      </c>
      <c r="F4449" s="55">
        <f>VLOOKUP(Table12[[#This Row],[Name]],V.Rd!$A:$B,2,FALSE)</f>
        <v>392</v>
      </c>
      <c r="G4449" s="55">
        <f>VLOOKUP(Table12[[#This Row],[Name]],M.Rd!$A:$T,20,FALSE)</f>
        <v>1500</v>
      </c>
    </row>
    <row r="4450" spans="1:7" x14ac:dyDescent="0.25">
      <c r="A4450" s="44" t="s">
        <v>675</v>
      </c>
      <c r="B4450" s="49">
        <v>30.1</v>
      </c>
      <c r="C4450" s="49">
        <v>9</v>
      </c>
      <c r="D4450" s="46">
        <v>339</v>
      </c>
      <c r="E4450" s="55">
        <f>VLOOKUP(Table12[[#This Row],[Name]],M.Rd!$A:$T,MATCH(Table12[[#This Row],[L.eff]],M.Rd!$C$2:$S$2)+2,FALSE)</f>
        <v>78.099999999999994</v>
      </c>
      <c r="F4450" s="55">
        <f>VLOOKUP(Table12[[#This Row],[Name]],V.Rd!$A:$B,2,FALSE)</f>
        <v>392</v>
      </c>
      <c r="G4450" s="55">
        <f>VLOOKUP(Table12[[#This Row],[Name]],M.Rd!$A:$T,20,FALSE)</f>
        <v>1500</v>
      </c>
    </row>
    <row r="4451" spans="1:7" x14ac:dyDescent="0.25">
      <c r="A4451" s="44" t="s">
        <v>675</v>
      </c>
      <c r="B4451" s="49">
        <v>30.1</v>
      </c>
      <c r="C4451" s="49">
        <v>10</v>
      </c>
      <c r="D4451" s="46">
        <v>279</v>
      </c>
      <c r="E4451" s="55">
        <f>VLOOKUP(Table12[[#This Row],[Name]],M.Rd!$A:$T,MATCH(Table12[[#This Row],[L.eff]],M.Rd!$C$2:$S$2)+2,FALSE)</f>
        <v>78.099999999999994</v>
      </c>
      <c r="F4451" s="55">
        <f>VLOOKUP(Table12[[#This Row],[Name]],V.Rd!$A:$B,2,FALSE)</f>
        <v>392</v>
      </c>
      <c r="G4451" s="55">
        <f>VLOOKUP(Table12[[#This Row],[Name]],M.Rd!$A:$T,20,FALSE)</f>
        <v>1500</v>
      </c>
    </row>
    <row r="4452" spans="1:7" x14ac:dyDescent="0.25">
      <c r="A4452" s="44" t="s">
        <v>675</v>
      </c>
      <c r="B4452" s="49">
        <v>30.1</v>
      </c>
      <c r="C4452" s="49">
        <v>11</v>
      </c>
      <c r="D4452" s="46">
        <v>234</v>
      </c>
      <c r="E4452" s="55">
        <f>VLOOKUP(Table12[[#This Row],[Name]],M.Rd!$A:$T,MATCH(Table12[[#This Row],[L.eff]],M.Rd!$C$2:$S$2)+2,FALSE)</f>
        <v>78.099999999999994</v>
      </c>
      <c r="F4452" s="55">
        <f>VLOOKUP(Table12[[#This Row],[Name]],V.Rd!$A:$B,2,FALSE)</f>
        <v>392</v>
      </c>
      <c r="G4452" s="55">
        <f>VLOOKUP(Table12[[#This Row],[Name]],M.Rd!$A:$T,20,FALSE)</f>
        <v>1500</v>
      </c>
    </row>
    <row r="4453" spans="1:7" x14ac:dyDescent="0.25">
      <c r="A4453" s="44" t="s">
        <v>675</v>
      </c>
      <c r="B4453" s="49">
        <v>30.1</v>
      </c>
      <c r="C4453" s="49">
        <v>12</v>
      </c>
      <c r="D4453" s="46">
        <v>198</v>
      </c>
      <c r="E4453" s="55">
        <f>VLOOKUP(Table12[[#This Row],[Name]],M.Rd!$A:$T,MATCH(Table12[[#This Row],[L.eff]],M.Rd!$C$2:$S$2)+2,FALSE)</f>
        <v>78.099999999999994</v>
      </c>
      <c r="F4453" s="55">
        <f>VLOOKUP(Table12[[#This Row],[Name]],V.Rd!$A:$B,2,FALSE)</f>
        <v>392</v>
      </c>
      <c r="G4453" s="55">
        <f>VLOOKUP(Table12[[#This Row],[Name]],M.Rd!$A:$T,20,FALSE)</f>
        <v>1500</v>
      </c>
    </row>
    <row r="4454" spans="1:7" x14ac:dyDescent="0.25">
      <c r="A4454" s="44" t="s">
        <v>675</v>
      </c>
      <c r="B4454" s="49">
        <v>30.1</v>
      </c>
      <c r="C4454" s="49">
        <v>13</v>
      </c>
      <c r="D4454" s="46">
        <v>170</v>
      </c>
      <c r="E4454" s="55">
        <f>VLOOKUP(Table12[[#This Row],[Name]],M.Rd!$A:$T,MATCH(Table12[[#This Row],[L.eff]],M.Rd!$C$2:$S$2)+2,FALSE)</f>
        <v>78.099999999999994</v>
      </c>
      <c r="F4454" s="55">
        <f>VLOOKUP(Table12[[#This Row],[Name]],V.Rd!$A:$B,2,FALSE)</f>
        <v>392</v>
      </c>
      <c r="G4454" s="55">
        <f>VLOOKUP(Table12[[#This Row],[Name]],M.Rd!$A:$T,20,FALSE)</f>
        <v>1500</v>
      </c>
    </row>
    <row r="4455" spans="1:7" x14ac:dyDescent="0.25">
      <c r="A4455" s="44" t="s">
        <v>675</v>
      </c>
      <c r="B4455" s="49">
        <v>30.1</v>
      </c>
      <c r="C4455" s="49">
        <v>14</v>
      </c>
      <c r="D4455" s="46">
        <v>148</v>
      </c>
      <c r="E4455" s="55">
        <f>VLOOKUP(Table12[[#This Row],[Name]],M.Rd!$A:$T,MATCH(Table12[[#This Row],[L.eff]],M.Rd!$C$2:$S$2)+2,FALSE)</f>
        <v>78.099999999999994</v>
      </c>
      <c r="F4455" s="55">
        <f>VLOOKUP(Table12[[#This Row],[Name]],V.Rd!$A:$B,2,FALSE)</f>
        <v>392</v>
      </c>
      <c r="G4455" s="55">
        <f>VLOOKUP(Table12[[#This Row],[Name]],M.Rd!$A:$T,20,FALSE)</f>
        <v>1500</v>
      </c>
    </row>
    <row r="4456" spans="1:7" x14ac:dyDescent="0.25">
      <c r="A4456" s="43" t="s">
        <v>676</v>
      </c>
      <c r="B4456" s="48">
        <v>37.6</v>
      </c>
      <c r="C4456" s="48">
        <v>1</v>
      </c>
      <c r="D4456" s="45">
        <v>1700</v>
      </c>
      <c r="E4456" s="55">
        <f>VLOOKUP(Table12[[#This Row],[Name]],M.Rd!$A:$T,MATCH(Table12[[#This Row],[L.eff]],M.Rd!$C$2:$S$2)+2,FALSE)</f>
        <v>96.6</v>
      </c>
      <c r="F4456" s="55">
        <f>VLOOKUP(Table12[[#This Row],[Name]],V.Rd!$A:$B,2,FALSE)</f>
        <v>492</v>
      </c>
      <c r="G4456" s="55">
        <f>VLOOKUP(Table12[[#This Row],[Name]],M.Rd!$A:$T,20,FALSE)</f>
        <v>1830</v>
      </c>
    </row>
    <row r="4457" spans="1:7" x14ac:dyDescent="0.25">
      <c r="A4457" s="44" t="s">
        <v>676</v>
      </c>
      <c r="B4457" s="49">
        <v>37.6</v>
      </c>
      <c r="C4457" s="49">
        <v>1.5</v>
      </c>
      <c r="D4457" s="46">
        <v>1660</v>
      </c>
      <c r="E4457" s="55">
        <f>VLOOKUP(Table12[[#This Row],[Name]],M.Rd!$A:$T,MATCH(Table12[[#This Row],[L.eff]],M.Rd!$C$2:$S$2)+2,FALSE)</f>
        <v>96.6</v>
      </c>
      <c r="F4457" s="55">
        <f>VLOOKUP(Table12[[#This Row],[Name]],V.Rd!$A:$B,2,FALSE)</f>
        <v>492</v>
      </c>
      <c r="G4457" s="55">
        <f>VLOOKUP(Table12[[#This Row],[Name]],M.Rd!$A:$T,20,FALSE)</f>
        <v>1830</v>
      </c>
    </row>
    <row r="4458" spans="1:7" x14ac:dyDescent="0.25">
      <c r="A4458" s="44" t="s">
        <v>676</v>
      </c>
      <c r="B4458" s="49">
        <v>37.6</v>
      </c>
      <c r="C4458" s="49">
        <v>2</v>
      </c>
      <c r="D4458" s="46">
        <v>1610</v>
      </c>
      <c r="E4458" s="55">
        <f>VLOOKUP(Table12[[#This Row],[Name]],M.Rd!$A:$T,MATCH(Table12[[#This Row],[L.eff]],M.Rd!$C$2:$S$2)+2,FALSE)</f>
        <v>96.6</v>
      </c>
      <c r="F4458" s="55">
        <f>VLOOKUP(Table12[[#This Row],[Name]],V.Rd!$A:$B,2,FALSE)</f>
        <v>492</v>
      </c>
      <c r="G4458" s="55">
        <f>VLOOKUP(Table12[[#This Row],[Name]],M.Rd!$A:$T,20,FALSE)</f>
        <v>1830</v>
      </c>
    </row>
    <row r="4459" spans="1:7" x14ac:dyDescent="0.25">
      <c r="A4459" s="44" t="s">
        <v>676</v>
      </c>
      <c r="B4459" s="49">
        <v>37.6</v>
      </c>
      <c r="C4459" s="49">
        <v>2.5</v>
      </c>
      <c r="D4459" s="46">
        <v>1560</v>
      </c>
      <c r="E4459" s="55">
        <f>VLOOKUP(Table12[[#This Row],[Name]],M.Rd!$A:$T,MATCH(Table12[[#This Row],[L.eff]],M.Rd!$C$2:$S$2)+2,FALSE)</f>
        <v>96.6</v>
      </c>
      <c r="F4459" s="55">
        <f>VLOOKUP(Table12[[#This Row],[Name]],V.Rd!$A:$B,2,FALSE)</f>
        <v>492</v>
      </c>
      <c r="G4459" s="55">
        <f>VLOOKUP(Table12[[#This Row],[Name]],M.Rd!$A:$T,20,FALSE)</f>
        <v>1830</v>
      </c>
    </row>
    <row r="4460" spans="1:7" x14ac:dyDescent="0.25">
      <c r="A4460" s="44" t="s">
        <v>676</v>
      </c>
      <c r="B4460" s="49">
        <v>37.6</v>
      </c>
      <c r="C4460" s="49">
        <v>3</v>
      </c>
      <c r="D4460" s="46">
        <v>1490</v>
      </c>
      <c r="E4460" s="55">
        <f>VLOOKUP(Table12[[#This Row],[Name]],M.Rd!$A:$T,MATCH(Table12[[#This Row],[L.eff]],M.Rd!$C$2:$S$2)+2,FALSE)</f>
        <v>96.6</v>
      </c>
      <c r="F4460" s="55">
        <f>VLOOKUP(Table12[[#This Row],[Name]],V.Rd!$A:$B,2,FALSE)</f>
        <v>492</v>
      </c>
      <c r="G4460" s="55">
        <f>VLOOKUP(Table12[[#This Row],[Name]],M.Rd!$A:$T,20,FALSE)</f>
        <v>1830</v>
      </c>
    </row>
    <row r="4461" spans="1:7" x14ac:dyDescent="0.25">
      <c r="A4461" s="44" t="s">
        <v>676</v>
      </c>
      <c r="B4461" s="49">
        <v>37.6</v>
      </c>
      <c r="C4461" s="49">
        <v>3.5</v>
      </c>
      <c r="D4461" s="46">
        <v>1410</v>
      </c>
      <c r="E4461" s="55">
        <f>VLOOKUP(Table12[[#This Row],[Name]],M.Rd!$A:$T,MATCH(Table12[[#This Row],[L.eff]],M.Rd!$C$2:$S$2)+2,FALSE)</f>
        <v>96.6</v>
      </c>
      <c r="F4461" s="55">
        <f>VLOOKUP(Table12[[#This Row],[Name]],V.Rd!$A:$B,2,FALSE)</f>
        <v>492</v>
      </c>
      <c r="G4461" s="55">
        <f>VLOOKUP(Table12[[#This Row],[Name]],M.Rd!$A:$T,20,FALSE)</f>
        <v>1830</v>
      </c>
    </row>
    <row r="4462" spans="1:7" x14ac:dyDescent="0.25">
      <c r="A4462" s="44" t="s">
        <v>676</v>
      </c>
      <c r="B4462" s="49">
        <v>37.6</v>
      </c>
      <c r="C4462" s="49">
        <v>4</v>
      </c>
      <c r="D4462" s="46">
        <v>1310</v>
      </c>
      <c r="E4462" s="55">
        <f>VLOOKUP(Table12[[#This Row],[Name]],M.Rd!$A:$T,MATCH(Table12[[#This Row],[L.eff]],M.Rd!$C$2:$S$2)+2,FALSE)</f>
        <v>96.6</v>
      </c>
      <c r="F4462" s="55">
        <f>VLOOKUP(Table12[[#This Row],[Name]],V.Rd!$A:$B,2,FALSE)</f>
        <v>492</v>
      </c>
      <c r="G4462" s="55">
        <f>VLOOKUP(Table12[[#This Row],[Name]],M.Rd!$A:$T,20,FALSE)</f>
        <v>1830</v>
      </c>
    </row>
    <row r="4463" spans="1:7" x14ac:dyDescent="0.25">
      <c r="A4463" s="44" t="s">
        <v>676</v>
      </c>
      <c r="B4463" s="49">
        <v>37.6</v>
      </c>
      <c r="C4463" s="49">
        <v>5</v>
      </c>
      <c r="D4463" s="46">
        <v>1060</v>
      </c>
      <c r="E4463" s="55">
        <f>VLOOKUP(Table12[[#This Row],[Name]],M.Rd!$A:$T,MATCH(Table12[[#This Row],[L.eff]],M.Rd!$C$2:$S$2)+2,FALSE)</f>
        <v>96.6</v>
      </c>
      <c r="F4463" s="55">
        <f>VLOOKUP(Table12[[#This Row],[Name]],V.Rd!$A:$B,2,FALSE)</f>
        <v>492</v>
      </c>
      <c r="G4463" s="55">
        <f>VLOOKUP(Table12[[#This Row],[Name]],M.Rd!$A:$T,20,FALSE)</f>
        <v>1830</v>
      </c>
    </row>
    <row r="4464" spans="1:7" x14ac:dyDescent="0.25">
      <c r="A4464" s="44" t="s">
        <v>676</v>
      </c>
      <c r="B4464" s="49">
        <v>37.6</v>
      </c>
      <c r="C4464" s="49">
        <v>6</v>
      </c>
      <c r="D4464" s="46">
        <v>830</v>
      </c>
      <c r="E4464" s="55">
        <f>VLOOKUP(Table12[[#This Row],[Name]],M.Rd!$A:$T,MATCH(Table12[[#This Row],[L.eff]],M.Rd!$C$2:$S$2)+2,FALSE)</f>
        <v>96.6</v>
      </c>
      <c r="F4464" s="55">
        <f>VLOOKUP(Table12[[#This Row],[Name]],V.Rd!$A:$B,2,FALSE)</f>
        <v>492</v>
      </c>
      <c r="G4464" s="55">
        <f>VLOOKUP(Table12[[#This Row],[Name]],M.Rd!$A:$T,20,FALSE)</f>
        <v>1830</v>
      </c>
    </row>
    <row r="4465" spans="1:7" x14ac:dyDescent="0.25">
      <c r="A4465" s="44" t="s">
        <v>676</v>
      </c>
      <c r="B4465" s="49">
        <v>37.6</v>
      </c>
      <c r="C4465" s="49">
        <v>7</v>
      </c>
      <c r="D4465" s="46">
        <v>647</v>
      </c>
      <c r="E4465" s="55">
        <f>VLOOKUP(Table12[[#This Row],[Name]],M.Rd!$A:$T,MATCH(Table12[[#This Row],[L.eff]],M.Rd!$C$2:$S$2)+2,FALSE)</f>
        <v>96.6</v>
      </c>
      <c r="F4465" s="55">
        <f>VLOOKUP(Table12[[#This Row],[Name]],V.Rd!$A:$B,2,FALSE)</f>
        <v>492</v>
      </c>
      <c r="G4465" s="55">
        <f>VLOOKUP(Table12[[#This Row],[Name]],M.Rd!$A:$T,20,FALSE)</f>
        <v>1830</v>
      </c>
    </row>
    <row r="4466" spans="1:7" x14ac:dyDescent="0.25">
      <c r="A4466" s="44" t="s">
        <v>676</v>
      </c>
      <c r="B4466" s="49">
        <v>37.6</v>
      </c>
      <c r="C4466" s="49">
        <v>8</v>
      </c>
      <c r="D4466" s="46">
        <v>513</v>
      </c>
      <c r="E4466" s="55">
        <f>VLOOKUP(Table12[[#This Row],[Name]],M.Rd!$A:$T,MATCH(Table12[[#This Row],[L.eff]],M.Rd!$C$2:$S$2)+2,FALSE)</f>
        <v>96.6</v>
      </c>
      <c r="F4466" s="55">
        <f>VLOOKUP(Table12[[#This Row],[Name]],V.Rd!$A:$B,2,FALSE)</f>
        <v>492</v>
      </c>
      <c r="G4466" s="55">
        <f>VLOOKUP(Table12[[#This Row],[Name]],M.Rd!$A:$T,20,FALSE)</f>
        <v>1830</v>
      </c>
    </row>
    <row r="4467" spans="1:7" x14ac:dyDescent="0.25">
      <c r="A4467" s="44" t="s">
        <v>676</v>
      </c>
      <c r="B4467" s="49">
        <v>37.6</v>
      </c>
      <c r="C4467" s="49">
        <v>9</v>
      </c>
      <c r="D4467" s="46">
        <v>415</v>
      </c>
      <c r="E4467" s="55">
        <f>VLOOKUP(Table12[[#This Row],[Name]],M.Rd!$A:$T,MATCH(Table12[[#This Row],[L.eff]],M.Rd!$C$2:$S$2)+2,FALSE)</f>
        <v>96.6</v>
      </c>
      <c r="F4467" s="55">
        <f>VLOOKUP(Table12[[#This Row],[Name]],V.Rd!$A:$B,2,FALSE)</f>
        <v>492</v>
      </c>
      <c r="G4467" s="55">
        <f>VLOOKUP(Table12[[#This Row],[Name]],M.Rd!$A:$T,20,FALSE)</f>
        <v>1830</v>
      </c>
    </row>
    <row r="4468" spans="1:7" x14ac:dyDescent="0.25">
      <c r="A4468" s="44" t="s">
        <v>676</v>
      </c>
      <c r="B4468" s="49">
        <v>37.6</v>
      </c>
      <c r="C4468" s="49">
        <v>10</v>
      </c>
      <c r="D4468" s="46">
        <v>342</v>
      </c>
      <c r="E4468" s="55">
        <f>VLOOKUP(Table12[[#This Row],[Name]],M.Rd!$A:$T,MATCH(Table12[[#This Row],[L.eff]],M.Rd!$C$2:$S$2)+2,FALSE)</f>
        <v>96.6</v>
      </c>
      <c r="F4468" s="55">
        <f>VLOOKUP(Table12[[#This Row],[Name]],V.Rd!$A:$B,2,FALSE)</f>
        <v>492</v>
      </c>
      <c r="G4468" s="55">
        <f>VLOOKUP(Table12[[#This Row],[Name]],M.Rd!$A:$T,20,FALSE)</f>
        <v>1830</v>
      </c>
    </row>
    <row r="4469" spans="1:7" x14ac:dyDescent="0.25">
      <c r="A4469" s="44" t="s">
        <v>676</v>
      </c>
      <c r="B4469" s="49">
        <v>37.6</v>
      </c>
      <c r="C4469" s="49">
        <v>11</v>
      </c>
      <c r="D4469" s="46">
        <v>286</v>
      </c>
      <c r="E4469" s="55">
        <f>VLOOKUP(Table12[[#This Row],[Name]],M.Rd!$A:$T,MATCH(Table12[[#This Row],[L.eff]],M.Rd!$C$2:$S$2)+2,FALSE)</f>
        <v>96.6</v>
      </c>
      <c r="F4469" s="55">
        <f>VLOOKUP(Table12[[#This Row],[Name]],V.Rd!$A:$B,2,FALSE)</f>
        <v>492</v>
      </c>
      <c r="G4469" s="55">
        <f>VLOOKUP(Table12[[#This Row],[Name]],M.Rd!$A:$T,20,FALSE)</f>
        <v>1830</v>
      </c>
    </row>
    <row r="4470" spans="1:7" x14ac:dyDescent="0.25">
      <c r="A4470" s="44" t="s">
        <v>676</v>
      </c>
      <c r="B4470" s="49">
        <v>37.6</v>
      </c>
      <c r="C4470" s="49">
        <v>12</v>
      </c>
      <c r="D4470" s="46">
        <v>242</v>
      </c>
      <c r="E4470" s="55">
        <f>VLOOKUP(Table12[[#This Row],[Name]],M.Rd!$A:$T,MATCH(Table12[[#This Row],[L.eff]],M.Rd!$C$2:$S$2)+2,FALSE)</f>
        <v>96.6</v>
      </c>
      <c r="F4470" s="55">
        <f>VLOOKUP(Table12[[#This Row],[Name]],V.Rd!$A:$B,2,FALSE)</f>
        <v>492</v>
      </c>
      <c r="G4470" s="55">
        <f>VLOOKUP(Table12[[#This Row],[Name]],M.Rd!$A:$T,20,FALSE)</f>
        <v>1830</v>
      </c>
    </row>
    <row r="4471" spans="1:7" x14ac:dyDescent="0.25">
      <c r="A4471" s="44" t="s">
        <v>676</v>
      </c>
      <c r="B4471" s="49">
        <v>37.6</v>
      </c>
      <c r="C4471" s="49">
        <v>13</v>
      </c>
      <c r="D4471" s="46">
        <v>208</v>
      </c>
      <c r="E4471" s="55">
        <f>VLOOKUP(Table12[[#This Row],[Name]],M.Rd!$A:$T,MATCH(Table12[[#This Row],[L.eff]],M.Rd!$C$2:$S$2)+2,FALSE)</f>
        <v>96.6</v>
      </c>
      <c r="F4471" s="55">
        <f>VLOOKUP(Table12[[#This Row],[Name]],V.Rd!$A:$B,2,FALSE)</f>
        <v>492</v>
      </c>
      <c r="G4471" s="55">
        <f>VLOOKUP(Table12[[#This Row],[Name]],M.Rd!$A:$T,20,FALSE)</f>
        <v>1830</v>
      </c>
    </row>
    <row r="4472" spans="1:7" x14ac:dyDescent="0.25">
      <c r="A4472" s="44" t="s">
        <v>676</v>
      </c>
      <c r="B4472" s="49">
        <v>37.6</v>
      </c>
      <c r="C4472" s="49">
        <v>14</v>
      </c>
      <c r="D4472" s="46">
        <v>180</v>
      </c>
      <c r="E4472" s="55">
        <f>VLOOKUP(Table12[[#This Row],[Name]],M.Rd!$A:$T,MATCH(Table12[[#This Row],[L.eff]],M.Rd!$C$2:$S$2)+2,FALSE)</f>
        <v>96.6</v>
      </c>
      <c r="F4472" s="55">
        <f>VLOOKUP(Table12[[#This Row],[Name]],V.Rd!$A:$B,2,FALSE)</f>
        <v>492</v>
      </c>
      <c r="G4472" s="55">
        <f>VLOOKUP(Table12[[#This Row],[Name]],M.Rd!$A:$T,20,FALSE)</f>
        <v>1830</v>
      </c>
    </row>
    <row r="4473" spans="1:7" x14ac:dyDescent="0.25">
      <c r="A4473" s="43" t="s">
        <v>682</v>
      </c>
      <c r="B4473" s="48">
        <v>52.5</v>
      </c>
      <c r="C4473" s="48">
        <v>1</v>
      </c>
      <c r="D4473" s="45">
        <v>2380</v>
      </c>
      <c r="E4473" s="55">
        <f>VLOOKUP(Table12[[#This Row],[Name]],M.Rd!$A:$T,MATCH(Table12[[#This Row],[L.eff]],M.Rd!$C$2:$S$2)+2,FALSE)</f>
        <v>151</v>
      </c>
      <c r="F4473" s="55">
        <f>VLOOKUP(Table12[[#This Row],[Name]],V.Rd!$A:$B,2,FALSE)</f>
        <v>686</v>
      </c>
      <c r="G4473" s="55">
        <f>VLOOKUP(Table12[[#This Row],[Name]],M.Rd!$A:$T,20,FALSE)</f>
        <v>3190</v>
      </c>
    </row>
    <row r="4474" spans="1:7" x14ac:dyDescent="0.25">
      <c r="A4474" s="44" t="s">
        <v>682</v>
      </c>
      <c r="B4474" s="49">
        <v>52.5</v>
      </c>
      <c r="C4474" s="49">
        <v>1.5</v>
      </c>
      <c r="D4474" s="46">
        <v>2330</v>
      </c>
      <c r="E4474" s="55">
        <f>VLOOKUP(Table12[[#This Row],[Name]],M.Rd!$A:$T,MATCH(Table12[[#This Row],[L.eff]],M.Rd!$C$2:$S$2)+2,FALSE)</f>
        <v>151</v>
      </c>
      <c r="F4474" s="55">
        <f>VLOOKUP(Table12[[#This Row],[Name]],V.Rd!$A:$B,2,FALSE)</f>
        <v>686</v>
      </c>
      <c r="G4474" s="55">
        <f>VLOOKUP(Table12[[#This Row],[Name]],M.Rd!$A:$T,20,FALSE)</f>
        <v>3190</v>
      </c>
    </row>
    <row r="4475" spans="1:7" x14ac:dyDescent="0.25">
      <c r="A4475" s="44" t="s">
        <v>682</v>
      </c>
      <c r="B4475" s="49">
        <v>52.5</v>
      </c>
      <c r="C4475" s="49">
        <v>2</v>
      </c>
      <c r="D4475" s="46">
        <v>2280</v>
      </c>
      <c r="E4475" s="55">
        <f>VLOOKUP(Table12[[#This Row],[Name]],M.Rd!$A:$T,MATCH(Table12[[#This Row],[L.eff]],M.Rd!$C$2:$S$2)+2,FALSE)</f>
        <v>151</v>
      </c>
      <c r="F4475" s="55">
        <f>VLOOKUP(Table12[[#This Row],[Name]],V.Rd!$A:$B,2,FALSE)</f>
        <v>686</v>
      </c>
      <c r="G4475" s="55">
        <f>VLOOKUP(Table12[[#This Row],[Name]],M.Rd!$A:$T,20,FALSE)</f>
        <v>3190</v>
      </c>
    </row>
    <row r="4476" spans="1:7" x14ac:dyDescent="0.25">
      <c r="A4476" s="44" t="s">
        <v>682</v>
      </c>
      <c r="B4476" s="49">
        <v>52.5</v>
      </c>
      <c r="C4476" s="49">
        <v>2.5</v>
      </c>
      <c r="D4476" s="46">
        <v>2210</v>
      </c>
      <c r="E4476" s="55">
        <f>VLOOKUP(Table12[[#This Row],[Name]],M.Rd!$A:$T,MATCH(Table12[[#This Row],[L.eff]],M.Rd!$C$2:$S$2)+2,FALSE)</f>
        <v>151</v>
      </c>
      <c r="F4476" s="55">
        <f>VLOOKUP(Table12[[#This Row],[Name]],V.Rd!$A:$B,2,FALSE)</f>
        <v>686</v>
      </c>
      <c r="G4476" s="55">
        <f>VLOOKUP(Table12[[#This Row],[Name]],M.Rd!$A:$T,20,FALSE)</f>
        <v>3190</v>
      </c>
    </row>
    <row r="4477" spans="1:7" x14ac:dyDescent="0.25">
      <c r="A4477" s="44" t="s">
        <v>682</v>
      </c>
      <c r="B4477" s="49">
        <v>52.5</v>
      </c>
      <c r="C4477" s="49">
        <v>3</v>
      </c>
      <c r="D4477" s="46">
        <v>2140</v>
      </c>
      <c r="E4477" s="55">
        <f>VLOOKUP(Table12[[#This Row],[Name]],M.Rd!$A:$T,MATCH(Table12[[#This Row],[L.eff]],M.Rd!$C$2:$S$2)+2,FALSE)</f>
        <v>151</v>
      </c>
      <c r="F4477" s="55">
        <f>VLOOKUP(Table12[[#This Row],[Name]],V.Rd!$A:$B,2,FALSE)</f>
        <v>686</v>
      </c>
      <c r="G4477" s="55">
        <f>VLOOKUP(Table12[[#This Row],[Name]],M.Rd!$A:$T,20,FALSE)</f>
        <v>3190</v>
      </c>
    </row>
    <row r="4478" spans="1:7" x14ac:dyDescent="0.25">
      <c r="A4478" s="44" t="s">
        <v>682</v>
      </c>
      <c r="B4478" s="49">
        <v>52.5</v>
      </c>
      <c r="C4478" s="49">
        <v>3.5</v>
      </c>
      <c r="D4478" s="46">
        <v>2050</v>
      </c>
      <c r="E4478" s="55">
        <f>VLOOKUP(Table12[[#This Row],[Name]],M.Rd!$A:$T,MATCH(Table12[[#This Row],[L.eff]],M.Rd!$C$2:$S$2)+2,FALSE)</f>
        <v>151</v>
      </c>
      <c r="F4478" s="55">
        <f>VLOOKUP(Table12[[#This Row],[Name]],V.Rd!$A:$B,2,FALSE)</f>
        <v>686</v>
      </c>
      <c r="G4478" s="55">
        <f>VLOOKUP(Table12[[#This Row],[Name]],M.Rd!$A:$T,20,FALSE)</f>
        <v>3190</v>
      </c>
    </row>
    <row r="4479" spans="1:7" x14ac:dyDescent="0.25">
      <c r="A4479" s="44" t="s">
        <v>682</v>
      </c>
      <c r="B4479" s="49">
        <v>52.5</v>
      </c>
      <c r="C4479" s="49">
        <v>4</v>
      </c>
      <c r="D4479" s="46">
        <v>1940</v>
      </c>
      <c r="E4479" s="55">
        <f>VLOOKUP(Table12[[#This Row],[Name]],M.Rd!$A:$T,MATCH(Table12[[#This Row],[L.eff]],M.Rd!$C$2:$S$2)+2,FALSE)</f>
        <v>151</v>
      </c>
      <c r="F4479" s="55">
        <f>VLOOKUP(Table12[[#This Row],[Name]],V.Rd!$A:$B,2,FALSE)</f>
        <v>686</v>
      </c>
      <c r="G4479" s="55">
        <f>VLOOKUP(Table12[[#This Row],[Name]],M.Rd!$A:$T,20,FALSE)</f>
        <v>3190</v>
      </c>
    </row>
    <row r="4480" spans="1:7" x14ac:dyDescent="0.25">
      <c r="A4480" s="44" t="s">
        <v>682</v>
      </c>
      <c r="B4480" s="49">
        <v>52.5</v>
      </c>
      <c r="C4480" s="49">
        <v>5</v>
      </c>
      <c r="D4480" s="46">
        <v>1670</v>
      </c>
      <c r="E4480" s="55">
        <f>VLOOKUP(Table12[[#This Row],[Name]],M.Rd!$A:$T,MATCH(Table12[[#This Row],[L.eff]],M.Rd!$C$2:$S$2)+2,FALSE)</f>
        <v>151</v>
      </c>
      <c r="F4480" s="55">
        <f>VLOOKUP(Table12[[#This Row],[Name]],V.Rd!$A:$B,2,FALSE)</f>
        <v>686</v>
      </c>
      <c r="G4480" s="55">
        <f>VLOOKUP(Table12[[#This Row],[Name]],M.Rd!$A:$T,20,FALSE)</f>
        <v>3190</v>
      </c>
    </row>
    <row r="4481" spans="1:7" x14ac:dyDescent="0.25">
      <c r="A4481" s="44" t="s">
        <v>682</v>
      </c>
      <c r="B4481" s="49">
        <v>52.5</v>
      </c>
      <c r="C4481" s="49">
        <v>6</v>
      </c>
      <c r="D4481" s="46">
        <v>1360</v>
      </c>
      <c r="E4481" s="55">
        <f>VLOOKUP(Table12[[#This Row],[Name]],M.Rd!$A:$T,MATCH(Table12[[#This Row],[L.eff]],M.Rd!$C$2:$S$2)+2,FALSE)</f>
        <v>151</v>
      </c>
      <c r="F4481" s="55">
        <f>VLOOKUP(Table12[[#This Row],[Name]],V.Rd!$A:$B,2,FALSE)</f>
        <v>686</v>
      </c>
      <c r="G4481" s="55">
        <f>VLOOKUP(Table12[[#This Row],[Name]],M.Rd!$A:$T,20,FALSE)</f>
        <v>3190</v>
      </c>
    </row>
    <row r="4482" spans="1:7" x14ac:dyDescent="0.25">
      <c r="A4482" s="44" t="s">
        <v>682</v>
      </c>
      <c r="B4482" s="49">
        <v>52.5</v>
      </c>
      <c r="C4482" s="49">
        <v>7</v>
      </c>
      <c r="D4482" s="46">
        <v>1080</v>
      </c>
      <c r="E4482" s="55">
        <f>VLOOKUP(Table12[[#This Row],[Name]],M.Rd!$A:$T,MATCH(Table12[[#This Row],[L.eff]],M.Rd!$C$2:$S$2)+2,FALSE)</f>
        <v>151</v>
      </c>
      <c r="F4482" s="55">
        <f>VLOOKUP(Table12[[#This Row],[Name]],V.Rd!$A:$B,2,FALSE)</f>
        <v>686</v>
      </c>
      <c r="G4482" s="55">
        <f>VLOOKUP(Table12[[#This Row],[Name]],M.Rd!$A:$T,20,FALSE)</f>
        <v>3190</v>
      </c>
    </row>
    <row r="4483" spans="1:7" x14ac:dyDescent="0.25">
      <c r="A4483" s="44" t="s">
        <v>682</v>
      </c>
      <c r="B4483" s="49">
        <v>52.5</v>
      </c>
      <c r="C4483" s="49">
        <v>8</v>
      </c>
      <c r="D4483" s="46">
        <v>869</v>
      </c>
      <c r="E4483" s="55">
        <f>VLOOKUP(Table12[[#This Row],[Name]],M.Rd!$A:$T,MATCH(Table12[[#This Row],[L.eff]],M.Rd!$C$2:$S$2)+2,FALSE)</f>
        <v>151</v>
      </c>
      <c r="F4483" s="55">
        <f>VLOOKUP(Table12[[#This Row],[Name]],V.Rd!$A:$B,2,FALSE)</f>
        <v>686</v>
      </c>
      <c r="G4483" s="55">
        <f>VLOOKUP(Table12[[#This Row],[Name]],M.Rd!$A:$T,20,FALSE)</f>
        <v>3190</v>
      </c>
    </row>
    <row r="4484" spans="1:7" x14ac:dyDescent="0.25">
      <c r="A4484" s="44" t="s">
        <v>682</v>
      </c>
      <c r="B4484" s="49">
        <v>52.5</v>
      </c>
      <c r="C4484" s="49">
        <v>9</v>
      </c>
      <c r="D4484" s="46">
        <v>708</v>
      </c>
      <c r="E4484" s="55">
        <f>VLOOKUP(Table12[[#This Row],[Name]],M.Rd!$A:$T,MATCH(Table12[[#This Row],[L.eff]],M.Rd!$C$2:$S$2)+2,FALSE)</f>
        <v>151</v>
      </c>
      <c r="F4484" s="55">
        <f>VLOOKUP(Table12[[#This Row],[Name]],V.Rd!$A:$B,2,FALSE)</f>
        <v>686</v>
      </c>
      <c r="G4484" s="55">
        <f>VLOOKUP(Table12[[#This Row],[Name]],M.Rd!$A:$T,20,FALSE)</f>
        <v>3190</v>
      </c>
    </row>
    <row r="4485" spans="1:7" x14ac:dyDescent="0.25">
      <c r="A4485" s="44" t="s">
        <v>682</v>
      </c>
      <c r="B4485" s="49">
        <v>52.5</v>
      </c>
      <c r="C4485" s="49">
        <v>10</v>
      </c>
      <c r="D4485" s="46">
        <v>585</v>
      </c>
      <c r="E4485" s="55">
        <f>VLOOKUP(Table12[[#This Row],[Name]],M.Rd!$A:$T,MATCH(Table12[[#This Row],[L.eff]],M.Rd!$C$2:$S$2)+2,FALSE)</f>
        <v>151</v>
      </c>
      <c r="F4485" s="55">
        <f>VLOOKUP(Table12[[#This Row],[Name]],V.Rd!$A:$B,2,FALSE)</f>
        <v>686</v>
      </c>
      <c r="G4485" s="55">
        <f>VLOOKUP(Table12[[#This Row],[Name]],M.Rd!$A:$T,20,FALSE)</f>
        <v>3190</v>
      </c>
    </row>
    <row r="4486" spans="1:7" x14ac:dyDescent="0.25">
      <c r="A4486" s="44" t="s">
        <v>682</v>
      </c>
      <c r="B4486" s="49">
        <v>52.5</v>
      </c>
      <c r="C4486" s="49">
        <v>11</v>
      </c>
      <c r="D4486" s="46">
        <v>491</v>
      </c>
      <c r="E4486" s="55">
        <f>VLOOKUP(Table12[[#This Row],[Name]],M.Rd!$A:$T,MATCH(Table12[[#This Row],[L.eff]],M.Rd!$C$2:$S$2)+2,FALSE)</f>
        <v>151</v>
      </c>
      <c r="F4486" s="55">
        <f>VLOOKUP(Table12[[#This Row],[Name]],V.Rd!$A:$B,2,FALSE)</f>
        <v>686</v>
      </c>
      <c r="G4486" s="55">
        <f>VLOOKUP(Table12[[#This Row],[Name]],M.Rd!$A:$T,20,FALSE)</f>
        <v>3190</v>
      </c>
    </row>
    <row r="4487" spans="1:7" x14ac:dyDescent="0.25">
      <c r="A4487" s="44" t="s">
        <v>682</v>
      </c>
      <c r="B4487" s="49">
        <v>52.5</v>
      </c>
      <c r="C4487" s="49">
        <v>12</v>
      </c>
      <c r="D4487" s="46">
        <v>417</v>
      </c>
      <c r="E4487" s="55">
        <f>VLOOKUP(Table12[[#This Row],[Name]],M.Rd!$A:$T,MATCH(Table12[[#This Row],[L.eff]],M.Rd!$C$2:$S$2)+2,FALSE)</f>
        <v>151</v>
      </c>
      <c r="F4487" s="55">
        <f>VLOOKUP(Table12[[#This Row],[Name]],V.Rd!$A:$B,2,FALSE)</f>
        <v>686</v>
      </c>
      <c r="G4487" s="55">
        <f>VLOOKUP(Table12[[#This Row],[Name]],M.Rd!$A:$T,20,FALSE)</f>
        <v>3190</v>
      </c>
    </row>
    <row r="4488" spans="1:7" x14ac:dyDescent="0.25">
      <c r="A4488" s="44" t="s">
        <v>682</v>
      </c>
      <c r="B4488" s="49">
        <v>52.5</v>
      </c>
      <c r="C4488" s="49">
        <v>13</v>
      </c>
      <c r="D4488" s="46">
        <v>359</v>
      </c>
      <c r="E4488" s="55">
        <f>VLOOKUP(Table12[[#This Row],[Name]],M.Rd!$A:$T,MATCH(Table12[[#This Row],[L.eff]],M.Rd!$C$2:$S$2)+2,FALSE)</f>
        <v>151</v>
      </c>
      <c r="F4488" s="55">
        <f>VLOOKUP(Table12[[#This Row],[Name]],V.Rd!$A:$B,2,FALSE)</f>
        <v>686</v>
      </c>
      <c r="G4488" s="55">
        <f>VLOOKUP(Table12[[#This Row],[Name]],M.Rd!$A:$T,20,FALSE)</f>
        <v>3190</v>
      </c>
    </row>
    <row r="4489" spans="1:7" x14ac:dyDescent="0.25">
      <c r="A4489" s="44" t="s">
        <v>682</v>
      </c>
      <c r="B4489" s="49">
        <v>52.5</v>
      </c>
      <c r="C4489" s="49">
        <v>14</v>
      </c>
      <c r="D4489" s="46">
        <v>311</v>
      </c>
      <c r="E4489" s="55">
        <f>VLOOKUP(Table12[[#This Row],[Name]],M.Rd!$A:$T,MATCH(Table12[[#This Row],[L.eff]],M.Rd!$C$2:$S$2)+2,FALSE)</f>
        <v>151</v>
      </c>
      <c r="F4489" s="55">
        <f>VLOOKUP(Table12[[#This Row],[Name]],V.Rd!$A:$B,2,FALSE)</f>
        <v>686</v>
      </c>
      <c r="G4489" s="55">
        <f>VLOOKUP(Table12[[#This Row],[Name]],M.Rd!$A:$T,20,FALSE)</f>
        <v>3190</v>
      </c>
    </row>
    <row r="4490" spans="1:7" x14ac:dyDescent="0.25">
      <c r="A4490" s="43" t="s">
        <v>683</v>
      </c>
      <c r="B4490" s="48">
        <v>64.400000000000006</v>
      </c>
      <c r="C4490" s="48">
        <v>1</v>
      </c>
      <c r="D4490" s="45">
        <v>2920</v>
      </c>
      <c r="E4490" s="55">
        <f>VLOOKUP(Table12[[#This Row],[Name]],M.Rd!$A:$T,MATCH(Table12[[#This Row],[L.eff]],M.Rd!$C$2:$S$2)+2,FALSE)</f>
        <v>181</v>
      </c>
      <c r="F4490" s="55">
        <f>VLOOKUP(Table12[[#This Row],[Name]],V.Rd!$A:$B,2,FALSE)</f>
        <v>841</v>
      </c>
      <c r="G4490" s="55">
        <f>VLOOKUP(Table12[[#This Row],[Name]],M.Rd!$A:$T,20,FALSE)</f>
        <v>3790</v>
      </c>
    </row>
    <row r="4491" spans="1:7" x14ac:dyDescent="0.25">
      <c r="A4491" s="44" t="s">
        <v>683</v>
      </c>
      <c r="B4491" s="49">
        <v>64.400000000000006</v>
      </c>
      <c r="C4491" s="49">
        <v>1.5</v>
      </c>
      <c r="D4491" s="46">
        <v>2860</v>
      </c>
      <c r="E4491" s="55">
        <f>VLOOKUP(Table12[[#This Row],[Name]],M.Rd!$A:$T,MATCH(Table12[[#This Row],[L.eff]],M.Rd!$C$2:$S$2)+2,FALSE)</f>
        <v>181</v>
      </c>
      <c r="F4491" s="55">
        <f>VLOOKUP(Table12[[#This Row],[Name]],V.Rd!$A:$B,2,FALSE)</f>
        <v>841</v>
      </c>
      <c r="G4491" s="55">
        <f>VLOOKUP(Table12[[#This Row],[Name]],M.Rd!$A:$T,20,FALSE)</f>
        <v>3790</v>
      </c>
    </row>
    <row r="4492" spans="1:7" x14ac:dyDescent="0.25">
      <c r="A4492" s="44" t="s">
        <v>683</v>
      </c>
      <c r="B4492" s="49">
        <v>64.400000000000006</v>
      </c>
      <c r="C4492" s="49">
        <v>2</v>
      </c>
      <c r="D4492" s="46">
        <v>2790</v>
      </c>
      <c r="E4492" s="55">
        <f>VLOOKUP(Table12[[#This Row],[Name]],M.Rd!$A:$T,MATCH(Table12[[#This Row],[L.eff]],M.Rd!$C$2:$S$2)+2,FALSE)</f>
        <v>181</v>
      </c>
      <c r="F4492" s="55">
        <f>VLOOKUP(Table12[[#This Row],[Name]],V.Rd!$A:$B,2,FALSE)</f>
        <v>841</v>
      </c>
      <c r="G4492" s="55">
        <f>VLOOKUP(Table12[[#This Row],[Name]],M.Rd!$A:$T,20,FALSE)</f>
        <v>3790</v>
      </c>
    </row>
    <row r="4493" spans="1:7" x14ac:dyDescent="0.25">
      <c r="A4493" s="44" t="s">
        <v>683</v>
      </c>
      <c r="B4493" s="49">
        <v>64.400000000000006</v>
      </c>
      <c r="C4493" s="49">
        <v>2.5</v>
      </c>
      <c r="D4493" s="46">
        <v>2710</v>
      </c>
      <c r="E4493" s="55">
        <f>VLOOKUP(Table12[[#This Row],[Name]],M.Rd!$A:$T,MATCH(Table12[[#This Row],[L.eff]],M.Rd!$C$2:$S$2)+2,FALSE)</f>
        <v>181</v>
      </c>
      <c r="F4493" s="55">
        <f>VLOOKUP(Table12[[#This Row],[Name]],V.Rd!$A:$B,2,FALSE)</f>
        <v>841</v>
      </c>
      <c r="G4493" s="55">
        <f>VLOOKUP(Table12[[#This Row],[Name]],M.Rd!$A:$T,20,FALSE)</f>
        <v>3790</v>
      </c>
    </row>
    <row r="4494" spans="1:7" x14ac:dyDescent="0.25">
      <c r="A4494" s="44" t="s">
        <v>683</v>
      </c>
      <c r="B4494" s="49">
        <v>64.400000000000006</v>
      </c>
      <c r="C4494" s="49">
        <v>3</v>
      </c>
      <c r="D4494" s="46">
        <v>2620</v>
      </c>
      <c r="E4494" s="55">
        <f>VLOOKUP(Table12[[#This Row],[Name]],M.Rd!$A:$T,MATCH(Table12[[#This Row],[L.eff]],M.Rd!$C$2:$S$2)+2,FALSE)</f>
        <v>181</v>
      </c>
      <c r="F4494" s="55">
        <f>VLOOKUP(Table12[[#This Row],[Name]],V.Rd!$A:$B,2,FALSE)</f>
        <v>841</v>
      </c>
      <c r="G4494" s="55">
        <f>VLOOKUP(Table12[[#This Row],[Name]],M.Rd!$A:$T,20,FALSE)</f>
        <v>3790</v>
      </c>
    </row>
    <row r="4495" spans="1:7" x14ac:dyDescent="0.25">
      <c r="A4495" s="44" t="s">
        <v>683</v>
      </c>
      <c r="B4495" s="49">
        <v>64.400000000000006</v>
      </c>
      <c r="C4495" s="49">
        <v>3.5</v>
      </c>
      <c r="D4495" s="46">
        <v>2510</v>
      </c>
      <c r="E4495" s="55">
        <f>VLOOKUP(Table12[[#This Row],[Name]],M.Rd!$A:$T,MATCH(Table12[[#This Row],[L.eff]],M.Rd!$C$2:$S$2)+2,FALSE)</f>
        <v>181</v>
      </c>
      <c r="F4495" s="55">
        <f>VLOOKUP(Table12[[#This Row],[Name]],V.Rd!$A:$B,2,FALSE)</f>
        <v>841</v>
      </c>
      <c r="G4495" s="55">
        <f>VLOOKUP(Table12[[#This Row],[Name]],M.Rd!$A:$T,20,FALSE)</f>
        <v>3790</v>
      </c>
    </row>
    <row r="4496" spans="1:7" x14ac:dyDescent="0.25">
      <c r="A4496" s="44" t="s">
        <v>683</v>
      </c>
      <c r="B4496" s="49">
        <v>64.400000000000006</v>
      </c>
      <c r="C4496" s="49">
        <v>4</v>
      </c>
      <c r="D4496" s="46">
        <v>2370</v>
      </c>
      <c r="E4496" s="55">
        <f>VLOOKUP(Table12[[#This Row],[Name]],M.Rd!$A:$T,MATCH(Table12[[#This Row],[L.eff]],M.Rd!$C$2:$S$2)+2,FALSE)</f>
        <v>181</v>
      </c>
      <c r="F4496" s="55">
        <f>VLOOKUP(Table12[[#This Row],[Name]],V.Rd!$A:$B,2,FALSE)</f>
        <v>841</v>
      </c>
      <c r="G4496" s="55">
        <f>VLOOKUP(Table12[[#This Row],[Name]],M.Rd!$A:$T,20,FALSE)</f>
        <v>3790</v>
      </c>
    </row>
    <row r="4497" spans="1:7" x14ac:dyDescent="0.25">
      <c r="A4497" s="44" t="s">
        <v>683</v>
      </c>
      <c r="B4497" s="49">
        <v>64.400000000000006</v>
      </c>
      <c r="C4497" s="49">
        <v>5</v>
      </c>
      <c r="D4497" s="46">
        <v>2020</v>
      </c>
      <c r="E4497" s="55">
        <f>VLOOKUP(Table12[[#This Row],[Name]],M.Rd!$A:$T,MATCH(Table12[[#This Row],[L.eff]],M.Rd!$C$2:$S$2)+2,FALSE)</f>
        <v>181</v>
      </c>
      <c r="F4497" s="55">
        <f>VLOOKUP(Table12[[#This Row],[Name]],V.Rd!$A:$B,2,FALSE)</f>
        <v>841</v>
      </c>
      <c r="G4497" s="55">
        <f>VLOOKUP(Table12[[#This Row],[Name]],M.Rd!$A:$T,20,FALSE)</f>
        <v>3790</v>
      </c>
    </row>
    <row r="4498" spans="1:7" x14ac:dyDescent="0.25">
      <c r="A4498" s="44" t="s">
        <v>683</v>
      </c>
      <c r="B4498" s="49">
        <v>64.400000000000006</v>
      </c>
      <c r="C4498" s="49">
        <v>6</v>
      </c>
      <c r="D4498" s="46">
        <v>1630</v>
      </c>
      <c r="E4498" s="55">
        <f>VLOOKUP(Table12[[#This Row],[Name]],M.Rd!$A:$T,MATCH(Table12[[#This Row],[L.eff]],M.Rd!$C$2:$S$2)+2,FALSE)</f>
        <v>181</v>
      </c>
      <c r="F4498" s="55">
        <f>VLOOKUP(Table12[[#This Row],[Name]],V.Rd!$A:$B,2,FALSE)</f>
        <v>841</v>
      </c>
      <c r="G4498" s="55">
        <f>VLOOKUP(Table12[[#This Row],[Name]],M.Rd!$A:$T,20,FALSE)</f>
        <v>3790</v>
      </c>
    </row>
    <row r="4499" spans="1:7" x14ac:dyDescent="0.25">
      <c r="A4499" s="44" t="s">
        <v>683</v>
      </c>
      <c r="B4499" s="49">
        <v>64.400000000000006</v>
      </c>
      <c r="C4499" s="49">
        <v>7</v>
      </c>
      <c r="D4499" s="46">
        <v>1300</v>
      </c>
      <c r="E4499" s="55">
        <f>VLOOKUP(Table12[[#This Row],[Name]],M.Rd!$A:$T,MATCH(Table12[[#This Row],[L.eff]],M.Rd!$C$2:$S$2)+2,FALSE)</f>
        <v>181</v>
      </c>
      <c r="F4499" s="55">
        <f>VLOOKUP(Table12[[#This Row],[Name]],V.Rd!$A:$B,2,FALSE)</f>
        <v>841</v>
      </c>
      <c r="G4499" s="55">
        <f>VLOOKUP(Table12[[#This Row],[Name]],M.Rd!$A:$T,20,FALSE)</f>
        <v>3790</v>
      </c>
    </row>
    <row r="4500" spans="1:7" x14ac:dyDescent="0.25">
      <c r="A4500" s="44" t="s">
        <v>683</v>
      </c>
      <c r="B4500" s="49">
        <v>64.400000000000006</v>
      </c>
      <c r="C4500" s="49">
        <v>8</v>
      </c>
      <c r="D4500" s="46">
        <v>1040</v>
      </c>
      <c r="E4500" s="55">
        <f>VLOOKUP(Table12[[#This Row],[Name]],M.Rd!$A:$T,MATCH(Table12[[#This Row],[L.eff]],M.Rd!$C$2:$S$2)+2,FALSE)</f>
        <v>181</v>
      </c>
      <c r="F4500" s="55">
        <f>VLOOKUP(Table12[[#This Row],[Name]],V.Rd!$A:$B,2,FALSE)</f>
        <v>841</v>
      </c>
      <c r="G4500" s="55">
        <f>VLOOKUP(Table12[[#This Row],[Name]],M.Rd!$A:$T,20,FALSE)</f>
        <v>3790</v>
      </c>
    </row>
    <row r="4501" spans="1:7" x14ac:dyDescent="0.25">
      <c r="A4501" s="44" t="s">
        <v>683</v>
      </c>
      <c r="B4501" s="49">
        <v>64.400000000000006</v>
      </c>
      <c r="C4501" s="49">
        <v>9</v>
      </c>
      <c r="D4501" s="46">
        <v>844</v>
      </c>
      <c r="E4501" s="55">
        <f>VLOOKUP(Table12[[#This Row],[Name]],M.Rd!$A:$T,MATCH(Table12[[#This Row],[L.eff]],M.Rd!$C$2:$S$2)+2,FALSE)</f>
        <v>181</v>
      </c>
      <c r="F4501" s="55">
        <f>VLOOKUP(Table12[[#This Row],[Name]],V.Rd!$A:$B,2,FALSE)</f>
        <v>841</v>
      </c>
      <c r="G4501" s="55">
        <f>VLOOKUP(Table12[[#This Row],[Name]],M.Rd!$A:$T,20,FALSE)</f>
        <v>3790</v>
      </c>
    </row>
    <row r="4502" spans="1:7" x14ac:dyDescent="0.25">
      <c r="A4502" s="44" t="s">
        <v>683</v>
      </c>
      <c r="B4502" s="49">
        <v>64.400000000000006</v>
      </c>
      <c r="C4502" s="49">
        <v>10</v>
      </c>
      <c r="D4502" s="46">
        <v>697</v>
      </c>
      <c r="E4502" s="55">
        <f>VLOOKUP(Table12[[#This Row],[Name]],M.Rd!$A:$T,MATCH(Table12[[#This Row],[L.eff]],M.Rd!$C$2:$S$2)+2,FALSE)</f>
        <v>181</v>
      </c>
      <c r="F4502" s="55">
        <f>VLOOKUP(Table12[[#This Row],[Name]],V.Rd!$A:$B,2,FALSE)</f>
        <v>841</v>
      </c>
      <c r="G4502" s="55">
        <f>VLOOKUP(Table12[[#This Row],[Name]],M.Rd!$A:$T,20,FALSE)</f>
        <v>3790</v>
      </c>
    </row>
    <row r="4503" spans="1:7" x14ac:dyDescent="0.25">
      <c r="A4503" s="44" t="s">
        <v>683</v>
      </c>
      <c r="B4503" s="49">
        <v>64.400000000000006</v>
      </c>
      <c r="C4503" s="49">
        <v>11</v>
      </c>
      <c r="D4503" s="46">
        <v>584</v>
      </c>
      <c r="E4503" s="55">
        <f>VLOOKUP(Table12[[#This Row],[Name]],M.Rd!$A:$T,MATCH(Table12[[#This Row],[L.eff]],M.Rd!$C$2:$S$2)+2,FALSE)</f>
        <v>181</v>
      </c>
      <c r="F4503" s="55">
        <f>VLOOKUP(Table12[[#This Row],[Name]],V.Rd!$A:$B,2,FALSE)</f>
        <v>841</v>
      </c>
      <c r="G4503" s="55">
        <f>VLOOKUP(Table12[[#This Row],[Name]],M.Rd!$A:$T,20,FALSE)</f>
        <v>3790</v>
      </c>
    </row>
    <row r="4504" spans="1:7" x14ac:dyDescent="0.25">
      <c r="A4504" s="44" t="s">
        <v>683</v>
      </c>
      <c r="B4504" s="49">
        <v>64.400000000000006</v>
      </c>
      <c r="C4504" s="49">
        <v>12</v>
      </c>
      <c r="D4504" s="46">
        <v>497</v>
      </c>
      <c r="E4504" s="55">
        <f>VLOOKUP(Table12[[#This Row],[Name]],M.Rd!$A:$T,MATCH(Table12[[#This Row],[L.eff]],M.Rd!$C$2:$S$2)+2,FALSE)</f>
        <v>181</v>
      </c>
      <c r="F4504" s="55">
        <f>VLOOKUP(Table12[[#This Row],[Name]],V.Rd!$A:$B,2,FALSE)</f>
        <v>841</v>
      </c>
      <c r="G4504" s="55">
        <f>VLOOKUP(Table12[[#This Row],[Name]],M.Rd!$A:$T,20,FALSE)</f>
        <v>3790</v>
      </c>
    </row>
    <row r="4505" spans="1:7" x14ac:dyDescent="0.25">
      <c r="A4505" s="44" t="s">
        <v>683</v>
      </c>
      <c r="B4505" s="49">
        <v>64.400000000000006</v>
      </c>
      <c r="C4505" s="49">
        <v>13</v>
      </c>
      <c r="D4505" s="46">
        <v>427</v>
      </c>
      <c r="E4505" s="55">
        <f>VLOOKUP(Table12[[#This Row],[Name]],M.Rd!$A:$T,MATCH(Table12[[#This Row],[L.eff]],M.Rd!$C$2:$S$2)+2,FALSE)</f>
        <v>181</v>
      </c>
      <c r="F4505" s="55">
        <f>VLOOKUP(Table12[[#This Row],[Name]],V.Rd!$A:$B,2,FALSE)</f>
        <v>841</v>
      </c>
      <c r="G4505" s="55">
        <f>VLOOKUP(Table12[[#This Row],[Name]],M.Rd!$A:$T,20,FALSE)</f>
        <v>3790</v>
      </c>
    </row>
    <row r="4506" spans="1:7" x14ac:dyDescent="0.25">
      <c r="A4506" s="44" t="s">
        <v>683</v>
      </c>
      <c r="B4506" s="49">
        <v>64.400000000000006</v>
      </c>
      <c r="C4506" s="49">
        <v>14</v>
      </c>
      <c r="D4506" s="46">
        <v>371</v>
      </c>
      <c r="E4506" s="55">
        <f>VLOOKUP(Table12[[#This Row],[Name]],M.Rd!$A:$T,MATCH(Table12[[#This Row],[L.eff]],M.Rd!$C$2:$S$2)+2,FALSE)</f>
        <v>181</v>
      </c>
      <c r="F4506" s="55">
        <f>VLOOKUP(Table12[[#This Row],[Name]],V.Rd!$A:$B,2,FALSE)</f>
        <v>841</v>
      </c>
      <c r="G4506" s="55">
        <f>VLOOKUP(Table12[[#This Row],[Name]],M.Rd!$A:$T,20,FALSE)</f>
        <v>3790</v>
      </c>
    </row>
    <row r="4507" spans="1:7" x14ac:dyDescent="0.25">
      <c r="A4507" s="43" t="s">
        <v>684</v>
      </c>
      <c r="B4507" s="48">
        <v>80.2</v>
      </c>
      <c r="C4507" s="48">
        <v>1</v>
      </c>
      <c r="D4507" s="45">
        <v>3620</v>
      </c>
      <c r="E4507" s="55">
        <f>VLOOKUP(Table12[[#This Row],[Name]],M.Rd!$A:$T,MATCH(Table12[[#This Row],[L.eff]],M.Rd!$C$2:$S$2)+2,FALSE)</f>
        <v>220</v>
      </c>
      <c r="F4507" s="55">
        <f>VLOOKUP(Table12[[#This Row],[Name]],V.Rd!$A:$B,2,FALSE)</f>
        <v>1040</v>
      </c>
      <c r="G4507" s="55">
        <f>VLOOKUP(Table12[[#This Row],[Name]],M.Rd!$A:$T,20,FALSE)</f>
        <v>4500</v>
      </c>
    </row>
    <row r="4508" spans="1:7" x14ac:dyDescent="0.25">
      <c r="A4508" s="44" t="s">
        <v>684</v>
      </c>
      <c r="B4508" s="49">
        <v>80.2</v>
      </c>
      <c r="C4508" s="49">
        <v>1.5</v>
      </c>
      <c r="D4508" s="46">
        <v>3540</v>
      </c>
      <c r="E4508" s="55">
        <f>VLOOKUP(Table12[[#This Row],[Name]],M.Rd!$A:$T,MATCH(Table12[[#This Row],[L.eff]],M.Rd!$C$2:$S$2)+2,FALSE)</f>
        <v>220</v>
      </c>
      <c r="F4508" s="55">
        <f>VLOOKUP(Table12[[#This Row],[Name]],V.Rd!$A:$B,2,FALSE)</f>
        <v>1040</v>
      </c>
      <c r="G4508" s="55">
        <f>VLOOKUP(Table12[[#This Row],[Name]],M.Rd!$A:$T,20,FALSE)</f>
        <v>4500</v>
      </c>
    </row>
    <row r="4509" spans="1:7" x14ac:dyDescent="0.25">
      <c r="A4509" s="44" t="s">
        <v>684</v>
      </c>
      <c r="B4509" s="49">
        <v>80.2</v>
      </c>
      <c r="C4509" s="49">
        <v>2</v>
      </c>
      <c r="D4509" s="46">
        <v>3460</v>
      </c>
      <c r="E4509" s="55">
        <f>VLOOKUP(Table12[[#This Row],[Name]],M.Rd!$A:$T,MATCH(Table12[[#This Row],[L.eff]],M.Rd!$C$2:$S$2)+2,FALSE)</f>
        <v>220</v>
      </c>
      <c r="F4509" s="55">
        <f>VLOOKUP(Table12[[#This Row],[Name]],V.Rd!$A:$B,2,FALSE)</f>
        <v>1040</v>
      </c>
      <c r="G4509" s="55">
        <f>VLOOKUP(Table12[[#This Row],[Name]],M.Rd!$A:$T,20,FALSE)</f>
        <v>4500</v>
      </c>
    </row>
    <row r="4510" spans="1:7" x14ac:dyDescent="0.25">
      <c r="A4510" s="44" t="s">
        <v>684</v>
      </c>
      <c r="B4510" s="49">
        <v>80.2</v>
      </c>
      <c r="C4510" s="49">
        <v>2.5</v>
      </c>
      <c r="D4510" s="46">
        <v>3360</v>
      </c>
      <c r="E4510" s="55">
        <f>VLOOKUP(Table12[[#This Row],[Name]],M.Rd!$A:$T,MATCH(Table12[[#This Row],[L.eff]],M.Rd!$C$2:$S$2)+2,FALSE)</f>
        <v>220</v>
      </c>
      <c r="F4510" s="55">
        <f>VLOOKUP(Table12[[#This Row],[Name]],V.Rd!$A:$B,2,FALSE)</f>
        <v>1040</v>
      </c>
      <c r="G4510" s="55">
        <f>VLOOKUP(Table12[[#This Row],[Name]],M.Rd!$A:$T,20,FALSE)</f>
        <v>4500</v>
      </c>
    </row>
    <row r="4511" spans="1:7" x14ac:dyDescent="0.25">
      <c r="A4511" s="44" t="s">
        <v>684</v>
      </c>
      <c r="B4511" s="49">
        <v>80.2</v>
      </c>
      <c r="C4511" s="49">
        <v>3</v>
      </c>
      <c r="D4511" s="46">
        <v>3230</v>
      </c>
      <c r="E4511" s="55">
        <f>VLOOKUP(Table12[[#This Row],[Name]],M.Rd!$A:$T,MATCH(Table12[[#This Row],[L.eff]],M.Rd!$C$2:$S$2)+2,FALSE)</f>
        <v>220</v>
      </c>
      <c r="F4511" s="55">
        <f>VLOOKUP(Table12[[#This Row],[Name]],V.Rd!$A:$B,2,FALSE)</f>
        <v>1040</v>
      </c>
      <c r="G4511" s="55">
        <f>VLOOKUP(Table12[[#This Row],[Name]],M.Rd!$A:$T,20,FALSE)</f>
        <v>4500</v>
      </c>
    </row>
    <row r="4512" spans="1:7" x14ac:dyDescent="0.25">
      <c r="A4512" s="44" t="s">
        <v>684</v>
      </c>
      <c r="B4512" s="49">
        <v>80.2</v>
      </c>
      <c r="C4512" s="49">
        <v>3.5</v>
      </c>
      <c r="D4512" s="46">
        <v>3090</v>
      </c>
      <c r="E4512" s="55">
        <f>VLOOKUP(Table12[[#This Row],[Name]],M.Rd!$A:$T,MATCH(Table12[[#This Row],[L.eff]],M.Rd!$C$2:$S$2)+2,FALSE)</f>
        <v>220</v>
      </c>
      <c r="F4512" s="55">
        <f>VLOOKUP(Table12[[#This Row],[Name]],V.Rd!$A:$B,2,FALSE)</f>
        <v>1040</v>
      </c>
      <c r="G4512" s="55">
        <f>VLOOKUP(Table12[[#This Row],[Name]],M.Rd!$A:$T,20,FALSE)</f>
        <v>4500</v>
      </c>
    </row>
    <row r="4513" spans="1:7" x14ac:dyDescent="0.25">
      <c r="A4513" s="44" t="s">
        <v>684</v>
      </c>
      <c r="B4513" s="49">
        <v>80.2</v>
      </c>
      <c r="C4513" s="49">
        <v>4</v>
      </c>
      <c r="D4513" s="46">
        <v>2900</v>
      </c>
      <c r="E4513" s="55">
        <f>VLOOKUP(Table12[[#This Row],[Name]],M.Rd!$A:$T,MATCH(Table12[[#This Row],[L.eff]],M.Rd!$C$2:$S$2)+2,FALSE)</f>
        <v>220</v>
      </c>
      <c r="F4513" s="55">
        <f>VLOOKUP(Table12[[#This Row],[Name]],V.Rd!$A:$B,2,FALSE)</f>
        <v>1040</v>
      </c>
      <c r="G4513" s="55">
        <f>VLOOKUP(Table12[[#This Row],[Name]],M.Rd!$A:$T,20,FALSE)</f>
        <v>4500</v>
      </c>
    </row>
    <row r="4514" spans="1:7" x14ac:dyDescent="0.25">
      <c r="A4514" s="44" t="s">
        <v>684</v>
      </c>
      <c r="B4514" s="49">
        <v>80.2</v>
      </c>
      <c r="C4514" s="49">
        <v>5</v>
      </c>
      <c r="D4514" s="46">
        <v>2450</v>
      </c>
      <c r="E4514" s="55">
        <f>VLOOKUP(Table12[[#This Row],[Name]],M.Rd!$A:$T,MATCH(Table12[[#This Row],[L.eff]],M.Rd!$C$2:$S$2)+2,FALSE)</f>
        <v>220</v>
      </c>
      <c r="F4514" s="55">
        <f>VLOOKUP(Table12[[#This Row],[Name]],V.Rd!$A:$B,2,FALSE)</f>
        <v>1040</v>
      </c>
      <c r="G4514" s="55">
        <f>VLOOKUP(Table12[[#This Row],[Name]],M.Rd!$A:$T,20,FALSE)</f>
        <v>4500</v>
      </c>
    </row>
    <row r="4515" spans="1:7" x14ac:dyDescent="0.25">
      <c r="A4515" s="44" t="s">
        <v>684</v>
      </c>
      <c r="B4515" s="49">
        <v>80.2</v>
      </c>
      <c r="C4515" s="49">
        <v>6</v>
      </c>
      <c r="D4515" s="46">
        <v>1960</v>
      </c>
      <c r="E4515" s="55">
        <f>VLOOKUP(Table12[[#This Row],[Name]],M.Rd!$A:$T,MATCH(Table12[[#This Row],[L.eff]],M.Rd!$C$2:$S$2)+2,FALSE)</f>
        <v>220</v>
      </c>
      <c r="F4515" s="55">
        <f>VLOOKUP(Table12[[#This Row],[Name]],V.Rd!$A:$B,2,FALSE)</f>
        <v>1040</v>
      </c>
      <c r="G4515" s="55">
        <f>VLOOKUP(Table12[[#This Row],[Name]],M.Rd!$A:$T,20,FALSE)</f>
        <v>4500</v>
      </c>
    </row>
    <row r="4516" spans="1:7" x14ac:dyDescent="0.25">
      <c r="A4516" s="44" t="s">
        <v>684</v>
      </c>
      <c r="B4516" s="49">
        <v>80.2</v>
      </c>
      <c r="C4516" s="49">
        <v>7</v>
      </c>
      <c r="D4516" s="46">
        <v>1550</v>
      </c>
      <c r="E4516" s="55">
        <f>VLOOKUP(Table12[[#This Row],[Name]],M.Rd!$A:$T,MATCH(Table12[[#This Row],[L.eff]],M.Rd!$C$2:$S$2)+2,FALSE)</f>
        <v>220</v>
      </c>
      <c r="F4516" s="55">
        <f>VLOOKUP(Table12[[#This Row],[Name]],V.Rd!$A:$B,2,FALSE)</f>
        <v>1040</v>
      </c>
      <c r="G4516" s="55">
        <f>VLOOKUP(Table12[[#This Row],[Name]],M.Rd!$A:$T,20,FALSE)</f>
        <v>4500</v>
      </c>
    </row>
    <row r="4517" spans="1:7" x14ac:dyDescent="0.25">
      <c r="A4517" s="44" t="s">
        <v>684</v>
      </c>
      <c r="B4517" s="49">
        <v>80.2</v>
      </c>
      <c r="C4517" s="49">
        <v>8</v>
      </c>
      <c r="D4517" s="46">
        <v>1240</v>
      </c>
      <c r="E4517" s="55">
        <f>VLOOKUP(Table12[[#This Row],[Name]],M.Rd!$A:$T,MATCH(Table12[[#This Row],[L.eff]],M.Rd!$C$2:$S$2)+2,FALSE)</f>
        <v>220</v>
      </c>
      <c r="F4517" s="55">
        <f>VLOOKUP(Table12[[#This Row],[Name]],V.Rd!$A:$B,2,FALSE)</f>
        <v>1040</v>
      </c>
      <c r="G4517" s="55">
        <f>VLOOKUP(Table12[[#This Row],[Name]],M.Rd!$A:$T,20,FALSE)</f>
        <v>4500</v>
      </c>
    </row>
    <row r="4518" spans="1:7" x14ac:dyDescent="0.25">
      <c r="A4518" s="44" t="s">
        <v>684</v>
      </c>
      <c r="B4518" s="49">
        <v>80.2</v>
      </c>
      <c r="C4518" s="49">
        <v>9</v>
      </c>
      <c r="D4518" s="46">
        <v>1000</v>
      </c>
      <c r="E4518" s="55">
        <f>VLOOKUP(Table12[[#This Row],[Name]],M.Rd!$A:$T,MATCH(Table12[[#This Row],[L.eff]],M.Rd!$C$2:$S$2)+2,FALSE)</f>
        <v>220</v>
      </c>
      <c r="F4518" s="55">
        <f>VLOOKUP(Table12[[#This Row],[Name]],V.Rd!$A:$B,2,FALSE)</f>
        <v>1040</v>
      </c>
      <c r="G4518" s="55">
        <f>VLOOKUP(Table12[[#This Row],[Name]],M.Rd!$A:$T,20,FALSE)</f>
        <v>4500</v>
      </c>
    </row>
    <row r="4519" spans="1:7" x14ac:dyDescent="0.25">
      <c r="A4519" s="44" t="s">
        <v>684</v>
      </c>
      <c r="B4519" s="49">
        <v>80.2</v>
      </c>
      <c r="C4519" s="49">
        <v>10</v>
      </c>
      <c r="D4519" s="46">
        <v>829</v>
      </c>
      <c r="E4519" s="55">
        <f>VLOOKUP(Table12[[#This Row],[Name]],M.Rd!$A:$T,MATCH(Table12[[#This Row],[L.eff]],M.Rd!$C$2:$S$2)+2,FALSE)</f>
        <v>220</v>
      </c>
      <c r="F4519" s="55">
        <f>VLOOKUP(Table12[[#This Row],[Name]],V.Rd!$A:$B,2,FALSE)</f>
        <v>1040</v>
      </c>
      <c r="G4519" s="55">
        <f>VLOOKUP(Table12[[#This Row],[Name]],M.Rd!$A:$T,20,FALSE)</f>
        <v>4500</v>
      </c>
    </row>
    <row r="4520" spans="1:7" x14ac:dyDescent="0.25">
      <c r="A4520" s="44" t="s">
        <v>684</v>
      </c>
      <c r="B4520" s="49">
        <v>80.2</v>
      </c>
      <c r="C4520" s="49">
        <v>11</v>
      </c>
      <c r="D4520" s="46">
        <v>695</v>
      </c>
      <c r="E4520" s="55">
        <f>VLOOKUP(Table12[[#This Row],[Name]],M.Rd!$A:$T,MATCH(Table12[[#This Row],[L.eff]],M.Rd!$C$2:$S$2)+2,FALSE)</f>
        <v>220</v>
      </c>
      <c r="F4520" s="55">
        <f>VLOOKUP(Table12[[#This Row],[Name]],V.Rd!$A:$B,2,FALSE)</f>
        <v>1040</v>
      </c>
      <c r="G4520" s="55">
        <f>VLOOKUP(Table12[[#This Row],[Name]],M.Rd!$A:$T,20,FALSE)</f>
        <v>4500</v>
      </c>
    </row>
    <row r="4521" spans="1:7" x14ac:dyDescent="0.25">
      <c r="A4521" s="44" t="s">
        <v>684</v>
      </c>
      <c r="B4521" s="49">
        <v>80.2</v>
      </c>
      <c r="C4521" s="49">
        <v>12</v>
      </c>
      <c r="D4521" s="46">
        <v>590</v>
      </c>
      <c r="E4521" s="55">
        <f>VLOOKUP(Table12[[#This Row],[Name]],M.Rd!$A:$T,MATCH(Table12[[#This Row],[L.eff]],M.Rd!$C$2:$S$2)+2,FALSE)</f>
        <v>220</v>
      </c>
      <c r="F4521" s="55">
        <f>VLOOKUP(Table12[[#This Row],[Name]],V.Rd!$A:$B,2,FALSE)</f>
        <v>1040</v>
      </c>
      <c r="G4521" s="55">
        <f>VLOOKUP(Table12[[#This Row],[Name]],M.Rd!$A:$T,20,FALSE)</f>
        <v>4500</v>
      </c>
    </row>
    <row r="4522" spans="1:7" x14ac:dyDescent="0.25">
      <c r="A4522" s="44" t="s">
        <v>684</v>
      </c>
      <c r="B4522" s="49">
        <v>80.2</v>
      </c>
      <c r="C4522" s="49">
        <v>13</v>
      </c>
      <c r="D4522" s="46">
        <v>507</v>
      </c>
      <c r="E4522" s="55">
        <f>VLOOKUP(Table12[[#This Row],[Name]],M.Rd!$A:$T,MATCH(Table12[[#This Row],[L.eff]],M.Rd!$C$2:$S$2)+2,FALSE)</f>
        <v>220</v>
      </c>
      <c r="F4522" s="55">
        <f>VLOOKUP(Table12[[#This Row],[Name]],V.Rd!$A:$B,2,FALSE)</f>
        <v>1040</v>
      </c>
      <c r="G4522" s="55">
        <f>VLOOKUP(Table12[[#This Row],[Name]],M.Rd!$A:$T,20,FALSE)</f>
        <v>4500</v>
      </c>
    </row>
    <row r="4523" spans="1:7" x14ac:dyDescent="0.25">
      <c r="A4523" s="44" t="s">
        <v>684</v>
      </c>
      <c r="B4523" s="49">
        <v>80.2</v>
      </c>
      <c r="C4523" s="49">
        <v>14</v>
      </c>
      <c r="D4523" s="46">
        <v>440</v>
      </c>
      <c r="E4523" s="55">
        <f>VLOOKUP(Table12[[#This Row],[Name]],M.Rd!$A:$T,MATCH(Table12[[#This Row],[L.eff]],M.Rd!$C$2:$S$2)+2,FALSE)</f>
        <v>220</v>
      </c>
      <c r="F4523" s="55">
        <f>VLOOKUP(Table12[[#This Row],[Name]],V.Rd!$A:$B,2,FALSE)</f>
        <v>1040</v>
      </c>
      <c r="G4523" s="55">
        <f>VLOOKUP(Table12[[#This Row],[Name]],M.Rd!$A:$T,20,FALSE)</f>
        <v>4500</v>
      </c>
    </row>
    <row r="4524" spans="1:7" x14ac:dyDescent="0.25">
      <c r="A4524" s="43" t="s">
        <v>680</v>
      </c>
      <c r="B4524" s="48">
        <v>34</v>
      </c>
      <c r="C4524" s="48">
        <v>1</v>
      </c>
      <c r="D4524" s="45">
        <v>1540</v>
      </c>
      <c r="E4524" s="55">
        <f>VLOOKUP(Table12[[#This Row],[Name]],M.Rd!$A:$T,MATCH(Table12[[#This Row],[L.eff]],M.Rd!$C$2:$S$2)+2,FALSE)</f>
        <v>99.8</v>
      </c>
      <c r="F4524" s="55">
        <f>VLOOKUP(Table12[[#This Row],[Name]],V.Rd!$A:$B,2,FALSE)</f>
        <v>444</v>
      </c>
      <c r="G4524" s="55">
        <f>VLOOKUP(Table12[[#This Row],[Name]],M.Rd!$A:$T,20,FALSE)</f>
        <v>2170</v>
      </c>
    </row>
    <row r="4525" spans="1:7" x14ac:dyDescent="0.25">
      <c r="A4525" s="44" t="s">
        <v>680</v>
      </c>
      <c r="B4525" s="49">
        <v>34</v>
      </c>
      <c r="C4525" s="49">
        <v>1.5</v>
      </c>
      <c r="D4525" s="46">
        <v>1510</v>
      </c>
      <c r="E4525" s="55">
        <f>VLOOKUP(Table12[[#This Row],[Name]],M.Rd!$A:$T,MATCH(Table12[[#This Row],[L.eff]],M.Rd!$C$2:$S$2)+2,FALSE)</f>
        <v>99.8</v>
      </c>
      <c r="F4525" s="55">
        <f>VLOOKUP(Table12[[#This Row],[Name]],V.Rd!$A:$B,2,FALSE)</f>
        <v>444</v>
      </c>
      <c r="G4525" s="55">
        <f>VLOOKUP(Table12[[#This Row],[Name]],M.Rd!$A:$T,20,FALSE)</f>
        <v>2170</v>
      </c>
    </row>
    <row r="4526" spans="1:7" x14ac:dyDescent="0.25">
      <c r="A4526" s="44" t="s">
        <v>680</v>
      </c>
      <c r="B4526" s="49">
        <v>34</v>
      </c>
      <c r="C4526" s="49">
        <v>2</v>
      </c>
      <c r="D4526" s="46">
        <v>1480</v>
      </c>
      <c r="E4526" s="55">
        <f>VLOOKUP(Table12[[#This Row],[Name]],M.Rd!$A:$T,MATCH(Table12[[#This Row],[L.eff]],M.Rd!$C$2:$S$2)+2,FALSE)</f>
        <v>99.8</v>
      </c>
      <c r="F4526" s="55">
        <f>VLOOKUP(Table12[[#This Row],[Name]],V.Rd!$A:$B,2,FALSE)</f>
        <v>444</v>
      </c>
      <c r="G4526" s="55">
        <f>VLOOKUP(Table12[[#This Row],[Name]],M.Rd!$A:$T,20,FALSE)</f>
        <v>2170</v>
      </c>
    </row>
    <row r="4527" spans="1:7" x14ac:dyDescent="0.25">
      <c r="A4527" s="44" t="s">
        <v>680</v>
      </c>
      <c r="B4527" s="49">
        <v>34</v>
      </c>
      <c r="C4527" s="49">
        <v>2.5</v>
      </c>
      <c r="D4527" s="46">
        <v>1440</v>
      </c>
      <c r="E4527" s="55">
        <f>VLOOKUP(Table12[[#This Row],[Name]],M.Rd!$A:$T,MATCH(Table12[[#This Row],[L.eff]],M.Rd!$C$2:$S$2)+2,FALSE)</f>
        <v>99.8</v>
      </c>
      <c r="F4527" s="55">
        <f>VLOOKUP(Table12[[#This Row],[Name]],V.Rd!$A:$B,2,FALSE)</f>
        <v>444</v>
      </c>
      <c r="G4527" s="55">
        <f>VLOOKUP(Table12[[#This Row],[Name]],M.Rd!$A:$T,20,FALSE)</f>
        <v>2170</v>
      </c>
    </row>
    <row r="4528" spans="1:7" x14ac:dyDescent="0.25">
      <c r="A4528" s="44" t="s">
        <v>680</v>
      </c>
      <c r="B4528" s="49">
        <v>34</v>
      </c>
      <c r="C4528" s="49">
        <v>3</v>
      </c>
      <c r="D4528" s="46">
        <v>1390</v>
      </c>
      <c r="E4528" s="55">
        <f>VLOOKUP(Table12[[#This Row],[Name]],M.Rd!$A:$T,MATCH(Table12[[#This Row],[L.eff]],M.Rd!$C$2:$S$2)+2,FALSE)</f>
        <v>99.8</v>
      </c>
      <c r="F4528" s="55">
        <f>VLOOKUP(Table12[[#This Row],[Name]],V.Rd!$A:$B,2,FALSE)</f>
        <v>444</v>
      </c>
      <c r="G4528" s="55">
        <f>VLOOKUP(Table12[[#This Row],[Name]],M.Rd!$A:$T,20,FALSE)</f>
        <v>2170</v>
      </c>
    </row>
    <row r="4529" spans="1:7" x14ac:dyDescent="0.25">
      <c r="A4529" s="44" t="s">
        <v>680</v>
      </c>
      <c r="B4529" s="49">
        <v>34</v>
      </c>
      <c r="C4529" s="49">
        <v>3.5</v>
      </c>
      <c r="D4529" s="46">
        <v>1340</v>
      </c>
      <c r="E4529" s="55">
        <f>VLOOKUP(Table12[[#This Row],[Name]],M.Rd!$A:$T,MATCH(Table12[[#This Row],[L.eff]],M.Rd!$C$2:$S$2)+2,FALSE)</f>
        <v>99.8</v>
      </c>
      <c r="F4529" s="55">
        <f>VLOOKUP(Table12[[#This Row],[Name]],V.Rd!$A:$B,2,FALSE)</f>
        <v>444</v>
      </c>
      <c r="G4529" s="55">
        <f>VLOOKUP(Table12[[#This Row],[Name]],M.Rd!$A:$T,20,FALSE)</f>
        <v>2170</v>
      </c>
    </row>
    <row r="4530" spans="1:7" x14ac:dyDescent="0.25">
      <c r="A4530" s="44" t="s">
        <v>680</v>
      </c>
      <c r="B4530" s="49">
        <v>34</v>
      </c>
      <c r="C4530" s="49">
        <v>4</v>
      </c>
      <c r="D4530" s="46">
        <v>1270</v>
      </c>
      <c r="E4530" s="55">
        <f>VLOOKUP(Table12[[#This Row],[Name]],M.Rd!$A:$T,MATCH(Table12[[#This Row],[L.eff]],M.Rd!$C$2:$S$2)+2,FALSE)</f>
        <v>99.8</v>
      </c>
      <c r="F4530" s="55">
        <f>VLOOKUP(Table12[[#This Row],[Name]],V.Rd!$A:$B,2,FALSE)</f>
        <v>444</v>
      </c>
      <c r="G4530" s="55">
        <f>VLOOKUP(Table12[[#This Row],[Name]],M.Rd!$A:$T,20,FALSE)</f>
        <v>2170</v>
      </c>
    </row>
    <row r="4531" spans="1:7" x14ac:dyDescent="0.25">
      <c r="A4531" s="44" t="s">
        <v>680</v>
      </c>
      <c r="B4531" s="49">
        <v>34</v>
      </c>
      <c r="C4531" s="49">
        <v>5</v>
      </c>
      <c r="D4531" s="46">
        <v>1100</v>
      </c>
      <c r="E4531" s="55">
        <f>VLOOKUP(Table12[[#This Row],[Name]],M.Rd!$A:$T,MATCH(Table12[[#This Row],[L.eff]],M.Rd!$C$2:$S$2)+2,FALSE)</f>
        <v>99.8</v>
      </c>
      <c r="F4531" s="55">
        <f>VLOOKUP(Table12[[#This Row],[Name]],V.Rd!$A:$B,2,FALSE)</f>
        <v>444</v>
      </c>
      <c r="G4531" s="55">
        <f>VLOOKUP(Table12[[#This Row],[Name]],M.Rd!$A:$T,20,FALSE)</f>
        <v>2170</v>
      </c>
    </row>
    <row r="4532" spans="1:7" x14ac:dyDescent="0.25">
      <c r="A4532" s="44" t="s">
        <v>680</v>
      </c>
      <c r="B4532" s="49">
        <v>34</v>
      </c>
      <c r="C4532" s="49">
        <v>6</v>
      </c>
      <c r="D4532" s="46">
        <v>905</v>
      </c>
      <c r="E4532" s="55">
        <f>VLOOKUP(Table12[[#This Row],[Name]],M.Rd!$A:$T,MATCH(Table12[[#This Row],[L.eff]],M.Rd!$C$2:$S$2)+2,FALSE)</f>
        <v>99.8</v>
      </c>
      <c r="F4532" s="55">
        <f>VLOOKUP(Table12[[#This Row],[Name]],V.Rd!$A:$B,2,FALSE)</f>
        <v>444</v>
      </c>
      <c r="G4532" s="55">
        <f>VLOOKUP(Table12[[#This Row],[Name]],M.Rd!$A:$T,20,FALSE)</f>
        <v>2170</v>
      </c>
    </row>
    <row r="4533" spans="1:7" x14ac:dyDescent="0.25">
      <c r="A4533" s="44" t="s">
        <v>680</v>
      </c>
      <c r="B4533" s="49">
        <v>34</v>
      </c>
      <c r="C4533" s="49">
        <v>7</v>
      </c>
      <c r="D4533" s="46">
        <v>726</v>
      </c>
      <c r="E4533" s="55">
        <f>VLOOKUP(Table12[[#This Row],[Name]],M.Rd!$A:$T,MATCH(Table12[[#This Row],[L.eff]],M.Rd!$C$2:$S$2)+2,FALSE)</f>
        <v>99.8</v>
      </c>
      <c r="F4533" s="55">
        <f>VLOOKUP(Table12[[#This Row],[Name]],V.Rd!$A:$B,2,FALSE)</f>
        <v>444</v>
      </c>
      <c r="G4533" s="55">
        <f>VLOOKUP(Table12[[#This Row],[Name]],M.Rd!$A:$T,20,FALSE)</f>
        <v>2170</v>
      </c>
    </row>
    <row r="4534" spans="1:7" x14ac:dyDescent="0.25">
      <c r="A4534" s="44" t="s">
        <v>680</v>
      </c>
      <c r="B4534" s="49">
        <v>34</v>
      </c>
      <c r="C4534" s="49">
        <v>8</v>
      </c>
      <c r="D4534" s="46">
        <v>585</v>
      </c>
      <c r="E4534" s="55">
        <f>VLOOKUP(Table12[[#This Row],[Name]],M.Rd!$A:$T,MATCH(Table12[[#This Row],[L.eff]],M.Rd!$C$2:$S$2)+2,FALSE)</f>
        <v>99.8</v>
      </c>
      <c r="F4534" s="55">
        <f>VLOOKUP(Table12[[#This Row],[Name]],V.Rd!$A:$B,2,FALSE)</f>
        <v>444</v>
      </c>
      <c r="G4534" s="55">
        <f>VLOOKUP(Table12[[#This Row],[Name]],M.Rd!$A:$T,20,FALSE)</f>
        <v>2170</v>
      </c>
    </row>
    <row r="4535" spans="1:7" x14ac:dyDescent="0.25">
      <c r="A4535" s="44" t="s">
        <v>680</v>
      </c>
      <c r="B4535" s="49">
        <v>34</v>
      </c>
      <c r="C4535" s="49">
        <v>9</v>
      </c>
      <c r="D4535" s="46">
        <v>477</v>
      </c>
      <c r="E4535" s="55">
        <f>VLOOKUP(Table12[[#This Row],[Name]],M.Rd!$A:$T,MATCH(Table12[[#This Row],[L.eff]],M.Rd!$C$2:$S$2)+2,FALSE)</f>
        <v>99.8</v>
      </c>
      <c r="F4535" s="55">
        <f>VLOOKUP(Table12[[#This Row],[Name]],V.Rd!$A:$B,2,FALSE)</f>
        <v>444</v>
      </c>
      <c r="G4535" s="55">
        <f>VLOOKUP(Table12[[#This Row],[Name]],M.Rd!$A:$T,20,FALSE)</f>
        <v>2170</v>
      </c>
    </row>
    <row r="4536" spans="1:7" x14ac:dyDescent="0.25">
      <c r="A4536" s="44" t="s">
        <v>680</v>
      </c>
      <c r="B4536" s="49">
        <v>34</v>
      </c>
      <c r="C4536" s="49">
        <v>10</v>
      </c>
      <c r="D4536" s="46">
        <v>395</v>
      </c>
      <c r="E4536" s="55">
        <f>VLOOKUP(Table12[[#This Row],[Name]],M.Rd!$A:$T,MATCH(Table12[[#This Row],[L.eff]],M.Rd!$C$2:$S$2)+2,FALSE)</f>
        <v>99.8</v>
      </c>
      <c r="F4536" s="55">
        <f>VLOOKUP(Table12[[#This Row],[Name]],V.Rd!$A:$B,2,FALSE)</f>
        <v>444</v>
      </c>
      <c r="G4536" s="55">
        <f>VLOOKUP(Table12[[#This Row],[Name]],M.Rd!$A:$T,20,FALSE)</f>
        <v>2170</v>
      </c>
    </row>
    <row r="4537" spans="1:7" x14ac:dyDescent="0.25">
      <c r="A4537" s="44" t="s">
        <v>680</v>
      </c>
      <c r="B4537" s="49">
        <v>34</v>
      </c>
      <c r="C4537" s="49">
        <v>11</v>
      </c>
      <c r="D4537" s="46">
        <v>331</v>
      </c>
      <c r="E4537" s="55">
        <f>VLOOKUP(Table12[[#This Row],[Name]],M.Rd!$A:$T,MATCH(Table12[[#This Row],[L.eff]],M.Rd!$C$2:$S$2)+2,FALSE)</f>
        <v>99.8</v>
      </c>
      <c r="F4537" s="55">
        <f>VLOOKUP(Table12[[#This Row],[Name]],V.Rd!$A:$B,2,FALSE)</f>
        <v>444</v>
      </c>
      <c r="G4537" s="55">
        <f>VLOOKUP(Table12[[#This Row],[Name]],M.Rd!$A:$T,20,FALSE)</f>
        <v>2170</v>
      </c>
    </row>
    <row r="4538" spans="1:7" x14ac:dyDescent="0.25">
      <c r="A4538" s="44" t="s">
        <v>680</v>
      </c>
      <c r="B4538" s="49">
        <v>34</v>
      </c>
      <c r="C4538" s="49">
        <v>12</v>
      </c>
      <c r="D4538" s="46">
        <v>282</v>
      </c>
      <c r="E4538" s="55">
        <f>VLOOKUP(Table12[[#This Row],[Name]],M.Rd!$A:$T,MATCH(Table12[[#This Row],[L.eff]],M.Rd!$C$2:$S$2)+2,FALSE)</f>
        <v>99.8</v>
      </c>
      <c r="F4538" s="55">
        <f>VLOOKUP(Table12[[#This Row],[Name]],V.Rd!$A:$B,2,FALSE)</f>
        <v>444</v>
      </c>
      <c r="G4538" s="55">
        <f>VLOOKUP(Table12[[#This Row],[Name]],M.Rd!$A:$T,20,FALSE)</f>
        <v>2170</v>
      </c>
    </row>
    <row r="4539" spans="1:7" x14ac:dyDescent="0.25">
      <c r="A4539" s="44" t="s">
        <v>680</v>
      </c>
      <c r="B4539" s="49">
        <v>34</v>
      </c>
      <c r="C4539" s="49">
        <v>13</v>
      </c>
      <c r="D4539" s="46">
        <v>242</v>
      </c>
      <c r="E4539" s="55">
        <f>VLOOKUP(Table12[[#This Row],[Name]],M.Rd!$A:$T,MATCH(Table12[[#This Row],[L.eff]],M.Rd!$C$2:$S$2)+2,FALSE)</f>
        <v>99.8</v>
      </c>
      <c r="F4539" s="55">
        <f>VLOOKUP(Table12[[#This Row],[Name]],V.Rd!$A:$B,2,FALSE)</f>
        <v>444</v>
      </c>
      <c r="G4539" s="55">
        <f>VLOOKUP(Table12[[#This Row],[Name]],M.Rd!$A:$T,20,FALSE)</f>
        <v>2170</v>
      </c>
    </row>
    <row r="4540" spans="1:7" x14ac:dyDescent="0.25">
      <c r="A4540" s="44" t="s">
        <v>680</v>
      </c>
      <c r="B4540" s="49">
        <v>34</v>
      </c>
      <c r="C4540" s="49">
        <v>14</v>
      </c>
      <c r="D4540" s="46">
        <v>211</v>
      </c>
      <c r="E4540" s="55">
        <f>VLOOKUP(Table12[[#This Row],[Name]],M.Rd!$A:$T,MATCH(Table12[[#This Row],[L.eff]],M.Rd!$C$2:$S$2)+2,FALSE)</f>
        <v>99.8</v>
      </c>
      <c r="F4540" s="55">
        <f>VLOOKUP(Table12[[#This Row],[Name]],V.Rd!$A:$B,2,FALSE)</f>
        <v>444</v>
      </c>
      <c r="G4540" s="55">
        <f>VLOOKUP(Table12[[#This Row],[Name]],M.Rd!$A:$T,20,FALSE)</f>
        <v>2170</v>
      </c>
    </row>
    <row r="4541" spans="1:7" x14ac:dyDescent="0.25">
      <c r="A4541" s="43" t="s">
        <v>681</v>
      </c>
      <c r="B4541" s="48">
        <v>42.7</v>
      </c>
      <c r="C4541" s="48">
        <v>1</v>
      </c>
      <c r="D4541" s="45">
        <v>1930</v>
      </c>
      <c r="E4541" s="55">
        <f>VLOOKUP(Table12[[#This Row],[Name]],M.Rd!$A:$T,MATCH(Table12[[#This Row],[L.eff]],M.Rd!$C$2:$S$2)+2,FALSE)</f>
        <v>124</v>
      </c>
      <c r="F4541" s="55">
        <f>VLOOKUP(Table12[[#This Row],[Name]],V.Rd!$A:$B,2,FALSE)</f>
        <v>557</v>
      </c>
      <c r="G4541" s="55">
        <f>VLOOKUP(Table12[[#This Row],[Name]],M.Rd!$A:$T,20,FALSE)</f>
        <v>2660</v>
      </c>
    </row>
    <row r="4542" spans="1:7" x14ac:dyDescent="0.25">
      <c r="A4542" s="44" t="s">
        <v>681</v>
      </c>
      <c r="B4542" s="49">
        <v>42.7</v>
      </c>
      <c r="C4542" s="49">
        <v>1.5</v>
      </c>
      <c r="D4542" s="46">
        <v>1900</v>
      </c>
      <c r="E4542" s="55">
        <f>VLOOKUP(Table12[[#This Row],[Name]],M.Rd!$A:$T,MATCH(Table12[[#This Row],[L.eff]],M.Rd!$C$2:$S$2)+2,FALSE)</f>
        <v>124</v>
      </c>
      <c r="F4542" s="55">
        <f>VLOOKUP(Table12[[#This Row],[Name]],V.Rd!$A:$B,2,FALSE)</f>
        <v>557</v>
      </c>
      <c r="G4542" s="55">
        <f>VLOOKUP(Table12[[#This Row],[Name]],M.Rd!$A:$T,20,FALSE)</f>
        <v>2660</v>
      </c>
    </row>
    <row r="4543" spans="1:7" x14ac:dyDescent="0.25">
      <c r="A4543" s="44" t="s">
        <v>681</v>
      </c>
      <c r="B4543" s="49">
        <v>42.7</v>
      </c>
      <c r="C4543" s="49">
        <v>2</v>
      </c>
      <c r="D4543" s="46">
        <v>1850</v>
      </c>
      <c r="E4543" s="55">
        <f>VLOOKUP(Table12[[#This Row],[Name]],M.Rd!$A:$T,MATCH(Table12[[#This Row],[L.eff]],M.Rd!$C$2:$S$2)+2,FALSE)</f>
        <v>124</v>
      </c>
      <c r="F4543" s="55">
        <f>VLOOKUP(Table12[[#This Row],[Name]],V.Rd!$A:$B,2,FALSE)</f>
        <v>557</v>
      </c>
      <c r="G4543" s="55">
        <f>VLOOKUP(Table12[[#This Row],[Name]],M.Rd!$A:$T,20,FALSE)</f>
        <v>2660</v>
      </c>
    </row>
    <row r="4544" spans="1:7" x14ac:dyDescent="0.25">
      <c r="A4544" s="44" t="s">
        <v>681</v>
      </c>
      <c r="B4544" s="49">
        <v>42.7</v>
      </c>
      <c r="C4544" s="49">
        <v>2.5</v>
      </c>
      <c r="D4544" s="46">
        <v>1800</v>
      </c>
      <c r="E4544" s="55">
        <f>VLOOKUP(Table12[[#This Row],[Name]],M.Rd!$A:$T,MATCH(Table12[[#This Row],[L.eff]],M.Rd!$C$2:$S$2)+2,FALSE)</f>
        <v>124</v>
      </c>
      <c r="F4544" s="55">
        <f>VLOOKUP(Table12[[#This Row],[Name]],V.Rd!$A:$B,2,FALSE)</f>
        <v>557</v>
      </c>
      <c r="G4544" s="55">
        <f>VLOOKUP(Table12[[#This Row],[Name]],M.Rd!$A:$T,20,FALSE)</f>
        <v>2660</v>
      </c>
    </row>
    <row r="4545" spans="1:7" x14ac:dyDescent="0.25">
      <c r="A4545" s="44" t="s">
        <v>681</v>
      </c>
      <c r="B4545" s="49">
        <v>42.7</v>
      </c>
      <c r="C4545" s="49">
        <v>3</v>
      </c>
      <c r="D4545" s="46">
        <v>1750</v>
      </c>
      <c r="E4545" s="55">
        <f>VLOOKUP(Table12[[#This Row],[Name]],M.Rd!$A:$T,MATCH(Table12[[#This Row],[L.eff]],M.Rd!$C$2:$S$2)+2,FALSE)</f>
        <v>124</v>
      </c>
      <c r="F4545" s="55">
        <f>VLOOKUP(Table12[[#This Row],[Name]],V.Rd!$A:$B,2,FALSE)</f>
        <v>557</v>
      </c>
      <c r="G4545" s="55">
        <f>VLOOKUP(Table12[[#This Row],[Name]],M.Rd!$A:$T,20,FALSE)</f>
        <v>2660</v>
      </c>
    </row>
    <row r="4546" spans="1:7" x14ac:dyDescent="0.25">
      <c r="A4546" s="44" t="s">
        <v>681</v>
      </c>
      <c r="B4546" s="49">
        <v>42.7</v>
      </c>
      <c r="C4546" s="49">
        <v>3.5</v>
      </c>
      <c r="D4546" s="46">
        <v>1680</v>
      </c>
      <c r="E4546" s="55">
        <f>VLOOKUP(Table12[[#This Row],[Name]],M.Rd!$A:$T,MATCH(Table12[[#This Row],[L.eff]],M.Rd!$C$2:$S$2)+2,FALSE)</f>
        <v>124</v>
      </c>
      <c r="F4546" s="55">
        <f>VLOOKUP(Table12[[#This Row],[Name]],V.Rd!$A:$B,2,FALSE)</f>
        <v>557</v>
      </c>
      <c r="G4546" s="55">
        <f>VLOOKUP(Table12[[#This Row],[Name]],M.Rd!$A:$T,20,FALSE)</f>
        <v>2660</v>
      </c>
    </row>
    <row r="4547" spans="1:7" x14ac:dyDescent="0.25">
      <c r="A4547" s="44" t="s">
        <v>681</v>
      </c>
      <c r="B4547" s="49">
        <v>42.7</v>
      </c>
      <c r="C4547" s="49">
        <v>4</v>
      </c>
      <c r="D4547" s="46">
        <v>1590</v>
      </c>
      <c r="E4547" s="55">
        <f>VLOOKUP(Table12[[#This Row],[Name]],M.Rd!$A:$T,MATCH(Table12[[#This Row],[L.eff]],M.Rd!$C$2:$S$2)+2,FALSE)</f>
        <v>124</v>
      </c>
      <c r="F4547" s="55">
        <f>VLOOKUP(Table12[[#This Row],[Name]],V.Rd!$A:$B,2,FALSE)</f>
        <v>557</v>
      </c>
      <c r="G4547" s="55">
        <f>VLOOKUP(Table12[[#This Row],[Name]],M.Rd!$A:$T,20,FALSE)</f>
        <v>2660</v>
      </c>
    </row>
    <row r="4548" spans="1:7" x14ac:dyDescent="0.25">
      <c r="A4548" s="44" t="s">
        <v>681</v>
      </c>
      <c r="B4548" s="49">
        <v>42.7</v>
      </c>
      <c r="C4548" s="49">
        <v>5</v>
      </c>
      <c r="D4548" s="46">
        <v>1370</v>
      </c>
      <c r="E4548" s="55">
        <f>VLOOKUP(Table12[[#This Row],[Name]],M.Rd!$A:$T,MATCH(Table12[[#This Row],[L.eff]],M.Rd!$C$2:$S$2)+2,FALSE)</f>
        <v>124</v>
      </c>
      <c r="F4548" s="55">
        <f>VLOOKUP(Table12[[#This Row],[Name]],V.Rd!$A:$B,2,FALSE)</f>
        <v>557</v>
      </c>
      <c r="G4548" s="55">
        <f>VLOOKUP(Table12[[#This Row],[Name]],M.Rd!$A:$T,20,FALSE)</f>
        <v>2660</v>
      </c>
    </row>
    <row r="4549" spans="1:7" x14ac:dyDescent="0.25">
      <c r="A4549" s="44" t="s">
        <v>681</v>
      </c>
      <c r="B4549" s="49">
        <v>42.7</v>
      </c>
      <c r="C4549" s="49">
        <v>6</v>
      </c>
      <c r="D4549" s="46">
        <v>1120</v>
      </c>
      <c r="E4549" s="55">
        <f>VLOOKUP(Table12[[#This Row],[Name]],M.Rd!$A:$T,MATCH(Table12[[#This Row],[L.eff]],M.Rd!$C$2:$S$2)+2,FALSE)</f>
        <v>124</v>
      </c>
      <c r="F4549" s="55">
        <f>VLOOKUP(Table12[[#This Row],[Name]],V.Rd!$A:$B,2,FALSE)</f>
        <v>557</v>
      </c>
      <c r="G4549" s="55">
        <f>VLOOKUP(Table12[[#This Row],[Name]],M.Rd!$A:$T,20,FALSE)</f>
        <v>2660</v>
      </c>
    </row>
    <row r="4550" spans="1:7" x14ac:dyDescent="0.25">
      <c r="A4550" s="44" t="s">
        <v>681</v>
      </c>
      <c r="B4550" s="49">
        <v>42.7</v>
      </c>
      <c r="C4550" s="49">
        <v>7</v>
      </c>
      <c r="D4550" s="46">
        <v>899</v>
      </c>
      <c r="E4550" s="55">
        <f>VLOOKUP(Table12[[#This Row],[Name]],M.Rd!$A:$T,MATCH(Table12[[#This Row],[L.eff]],M.Rd!$C$2:$S$2)+2,FALSE)</f>
        <v>124</v>
      </c>
      <c r="F4550" s="55">
        <f>VLOOKUP(Table12[[#This Row],[Name]],V.Rd!$A:$B,2,FALSE)</f>
        <v>557</v>
      </c>
      <c r="G4550" s="55">
        <f>VLOOKUP(Table12[[#This Row],[Name]],M.Rd!$A:$T,20,FALSE)</f>
        <v>2660</v>
      </c>
    </row>
    <row r="4551" spans="1:7" x14ac:dyDescent="0.25">
      <c r="A4551" s="44" t="s">
        <v>681</v>
      </c>
      <c r="B4551" s="49">
        <v>42.7</v>
      </c>
      <c r="C4551" s="49">
        <v>8</v>
      </c>
      <c r="D4551" s="46">
        <v>723</v>
      </c>
      <c r="E4551" s="55">
        <f>VLOOKUP(Table12[[#This Row],[Name]],M.Rd!$A:$T,MATCH(Table12[[#This Row],[L.eff]],M.Rd!$C$2:$S$2)+2,FALSE)</f>
        <v>124</v>
      </c>
      <c r="F4551" s="55">
        <f>VLOOKUP(Table12[[#This Row],[Name]],V.Rd!$A:$B,2,FALSE)</f>
        <v>557</v>
      </c>
      <c r="G4551" s="55">
        <f>VLOOKUP(Table12[[#This Row],[Name]],M.Rd!$A:$T,20,FALSE)</f>
        <v>2660</v>
      </c>
    </row>
    <row r="4552" spans="1:7" x14ac:dyDescent="0.25">
      <c r="A4552" s="44" t="s">
        <v>681</v>
      </c>
      <c r="B4552" s="49">
        <v>42.7</v>
      </c>
      <c r="C4552" s="49">
        <v>9</v>
      </c>
      <c r="D4552" s="46">
        <v>589</v>
      </c>
      <c r="E4552" s="55">
        <f>VLOOKUP(Table12[[#This Row],[Name]],M.Rd!$A:$T,MATCH(Table12[[#This Row],[L.eff]],M.Rd!$C$2:$S$2)+2,FALSE)</f>
        <v>124</v>
      </c>
      <c r="F4552" s="55">
        <f>VLOOKUP(Table12[[#This Row],[Name]],V.Rd!$A:$B,2,FALSE)</f>
        <v>557</v>
      </c>
      <c r="G4552" s="55">
        <f>VLOOKUP(Table12[[#This Row],[Name]],M.Rd!$A:$T,20,FALSE)</f>
        <v>2660</v>
      </c>
    </row>
    <row r="4553" spans="1:7" x14ac:dyDescent="0.25">
      <c r="A4553" s="44" t="s">
        <v>681</v>
      </c>
      <c r="B4553" s="49">
        <v>42.7</v>
      </c>
      <c r="C4553" s="49">
        <v>10</v>
      </c>
      <c r="D4553" s="46">
        <v>487</v>
      </c>
      <c r="E4553" s="55">
        <f>VLOOKUP(Table12[[#This Row],[Name]],M.Rd!$A:$T,MATCH(Table12[[#This Row],[L.eff]],M.Rd!$C$2:$S$2)+2,FALSE)</f>
        <v>124</v>
      </c>
      <c r="F4553" s="55">
        <f>VLOOKUP(Table12[[#This Row],[Name]],V.Rd!$A:$B,2,FALSE)</f>
        <v>557</v>
      </c>
      <c r="G4553" s="55">
        <f>VLOOKUP(Table12[[#This Row],[Name]],M.Rd!$A:$T,20,FALSE)</f>
        <v>2660</v>
      </c>
    </row>
    <row r="4554" spans="1:7" x14ac:dyDescent="0.25">
      <c r="A4554" s="44" t="s">
        <v>681</v>
      </c>
      <c r="B4554" s="49">
        <v>42.7</v>
      </c>
      <c r="C4554" s="49">
        <v>11</v>
      </c>
      <c r="D4554" s="46">
        <v>409</v>
      </c>
      <c r="E4554" s="55">
        <f>VLOOKUP(Table12[[#This Row],[Name]],M.Rd!$A:$T,MATCH(Table12[[#This Row],[L.eff]],M.Rd!$C$2:$S$2)+2,FALSE)</f>
        <v>124</v>
      </c>
      <c r="F4554" s="55">
        <f>VLOOKUP(Table12[[#This Row],[Name]],V.Rd!$A:$B,2,FALSE)</f>
        <v>557</v>
      </c>
      <c r="G4554" s="55">
        <f>VLOOKUP(Table12[[#This Row],[Name]],M.Rd!$A:$T,20,FALSE)</f>
        <v>2660</v>
      </c>
    </row>
    <row r="4555" spans="1:7" x14ac:dyDescent="0.25">
      <c r="A4555" s="44" t="s">
        <v>681</v>
      </c>
      <c r="B4555" s="49">
        <v>42.7</v>
      </c>
      <c r="C4555" s="49">
        <v>12</v>
      </c>
      <c r="D4555" s="46">
        <v>347</v>
      </c>
      <c r="E4555" s="55">
        <f>VLOOKUP(Table12[[#This Row],[Name]],M.Rd!$A:$T,MATCH(Table12[[#This Row],[L.eff]],M.Rd!$C$2:$S$2)+2,FALSE)</f>
        <v>124</v>
      </c>
      <c r="F4555" s="55">
        <f>VLOOKUP(Table12[[#This Row],[Name]],V.Rd!$A:$B,2,FALSE)</f>
        <v>557</v>
      </c>
      <c r="G4555" s="55">
        <f>VLOOKUP(Table12[[#This Row],[Name]],M.Rd!$A:$T,20,FALSE)</f>
        <v>2660</v>
      </c>
    </row>
    <row r="4556" spans="1:7" x14ac:dyDescent="0.25">
      <c r="A4556" s="44" t="s">
        <v>681</v>
      </c>
      <c r="B4556" s="49">
        <v>42.7</v>
      </c>
      <c r="C4556" s="49">
        <v>13</v>
      </c>
      <c r="D4556" s="46">
        <v>299</v>
      </c>
      <c r="E4556" s="55">
        <f>VLOOKUP(Table12[[#This Row],[Name]],M.Rd!$A:$T,MATCH(Table12[[#This Row],[L.eff]],M.Rd!$C$2:$S$2)+2,FALSE)</f>
        <v>124</v>
      </c>
      <c r="F4556" s="55">
        <f>VLOOKUP(Table12[[#This Row],[Name]],V.Rd!$A:$B,2,FALSE)</f>
        <v>557</v>
      </c>
      <c r="G4556" s="55">
        <f>VLOOKUP(Table12[[#This Row],[Name]],M.Rd!$A:$T,20,FALSE)</f>
        <v>2660</v>
      </c>
    </row>
    <row r="4557" spans="1:7" x14ac:dyDescent="0.25">
      <c r="A4557" s="44" t="s">
        <v>681</v>
      </c>
      <c r="B4557" s="49">
        <v>42.7</v>
      </c>
      <c r="C4557" s="49">
        <v>14</v>
      </c>
      <c r="D4557" s="46">
        <v>260</v>
      </c>
      <c r="E4557" s="55">
        <f>VLOOKUP(Table12[[#This Row],[Name]],M.Rd!$A:$T,MATCH(Table12[[#This Row],[L.eff]],M.Rd!$C$2:$S$2)+2,FALSE)</f>
        <v>124</v>
      </c>
      <c r="F4557" s="55">
        <f>VLOOKUP(Table12[[#This Row],[Name]],V.Rd!$A:$B,2,FALSE)</f>
        <v>557</v>
      </c>
      <c r="G4557" s="55">
        <f>VLOOKUP(Table12[[#This Row],[Name]],M.Rd!$A:$T,20,FALSE)</f>
        <v>2660</v>
      </c>
    </row>
    <row r="4558" spans="1:7" x14ac:dyDescent="0.25">
      <c r="A4558" s="43" t="s">
        <v>687</v>
      </c>
      <c r="B4558" s="48">
        <v>58.8</v>
      </c>
      <c r="C4558" s="48">
        <v>1</v>
      </c>
      <c r="D4558" s="45">
        <v>2660</v>
      </c>
      <c r="E4558" s="55">
        <f>VLOOKUP(Table12[[#This Row],[Name]],M.Rd!$A:$T,MATCH(Table12[[#This Row],[L.eff]],M.Rd!$C$2:$S$2)+2,FALSE)</f>
        <v>189</v>
      </c>
      <c r="F4558" s="55">
        <f>VLOOKUP(Table12[[#This Row],[Name]],V.Rd!$A:$B,2,FALSE)</f>
        <v>768</v>
      </c>
      <c r="G4558" s="55">
        <f>VLOOKUP(Table12[[#This Row],[Name]],M.Rd!$A:$T,20,FALSE)</f>
        <v>4470</v>
      </c>
    </row>
    <row r="4559" spans="1:7" x14ac:dyDescent="0.25">
      <c r="A4559" s="44" t="s">
        <v>687</v>
      </c>
      <c r="B4559" s="49">
        <v>58.8</v>
      </c>
      <c r="C4559" s="49">
        <v>1.5</v>
      </c>
      <c r="D4559" s="46">
        <v>2630</v>
      </c>
      <c r="E4559" s="55">
        <f>VLOOKUP(Table12[[#This Row],[Name]],M.Rd!$A:$T,MATCH(Table12[[#This Row],[L.eff]],M.Rd!$C$2:$S$2)+2,FALSE)</f>
        <v>189</v>
      </c>
      <c r="F4559" s="55">
        <f>VLOOKUP(Table12[[#This Row],[Name]],V.Rd!$A:$B,2,FALSE)</f>
        <v>768</v>
      </c>
      <c r="G4559" s="55">
        <f>VLOOKUP(Table12[[#This Row],[Name]],M.Rd!$A:$T,20,FALSE)</f>
        <v>4470</v>
      </c>
    </row>
    <row r="4560" spans="1:7" x14ac:dyDescent="0.25">
      <c r="A4560" s="44" t="s">
        <v>687</v>
      </c>
      <c r="B4560" s="49">
        <v>58.8</v>
      </c>
      <c r="C4560" s="49">
        <v>2</v>
      </c>
      <c r="D4560" s="46">
        <v>2570</v>
      </c>
      <c r="E4560" s="55">
        <f>VLOOKUP(Table12[[#This Row],[Name]],M.Rd!$A:$T,MATCH(Table12[[#This Row],[L.eff]],M.Rd!$C$2:$S$2)+2,FALSE)</f>
        <v>189</v>
      </c>
      <c r="F4560" s="55">
        <f>VLOOKUP(Table12[[#This Row],[Name]],V.Rd!$A:$B,2,FALSE)</f>
        <v>768</v>
      </c>
      <c r="G4560" s="55">
        <f>VLOOKUP(Table12[[#This Row],[Name]],M.Rd!$A:$T,20,FALSE)</f>
        <v>4470</v>
      </c>
    </row>
    <row r="4561" spans="1:7" x14ac:dyDescent="0.25">
      <c r="A4561" s="44" t="s">
        <v>687</v>
      </c>
      <c r="B4561" s="49">
        <v>58.8</v>
      </c>
      <c r="C4561" s="49">
        <v>2.5</v>
      </c>
      <c r="D4561" s="46">
        <v>2520</v>
      </c>
      <c r="E4561" s="55">
        <f>VLOOKUP(Table12[[#This Row],[Name]],M.Rd!$A:$T,MATCH(Table12[[#This Row],[L.eff]],M.Rd!$C$2:$S$2)+2,FALSE)</f>
        <v>189</v>
      </c>
      <c r="F4561" s="55">
        <f>VLOOKUP(Table12[[#This Row],[Name]],V.Rd!$A:$B,2,FALSE)</f>
        <v>768</v>
      </c>
      <c r="G4561" s="55">
        <f>VLOOKUP(Table12[[#This Row],[Name]],M.Rd!$A:$T,20,FALSE)</f>
        <v>4470</v>
      </c>
    </row>
    <row r="4562" spans="1:7" x14ac:dyDescent="0.25">
      <c r="A4562" s="44" t="s">
        <v>687</v>
      </c>
      <c r="B4562" s="49">
        <v>58.8</v>
      </c>
      <c r="C4562" s="49">
        <v>3</v>
      </c>
      <c r="D4562" s="46">
        <v>2450</v>
      </c>
      <c r="E4562" s="55">
        <f>VLOOKUP(Table12[[#This Row],[Name]],M.Rd!$A:$T,MATCH(Table12[[#This Row],[L.eff]],M.Rd!$C$2:$S$2)+2,FALSE)</f>
        <v>189</v>
      </c>
      <c r="F4562" s="55">
        <f>VLOOKUP(Table12[[#This Row],[Name]],V.Rd!$A:$B,2,FALSE)</f>
        <v>768</v>
      </c>
      <c r="G4562" s="55">
        <f>VLOOKUP(Table12[[#This Row],[Name]],M.Rd!$A:$T,20,FALSE)</f>
        <v>4470</v>
      </c>
    </row>
    <row r="4563" spans="1:7" x14ac:dyDescent="0.25">
      <c r="A4563" s="44" t="s">
        <v>687</v>
      </c>
      <c r="B4563" s="49">
        <v>58.8</v>
      </c>
      <c r="C4563" s="49">
        <v>3.5</v>
      </c>
      <c r="D4563" s="46">
        <v>2370</v>
      </c>
      <c r="E4563" s="55">
        <f>VLOOKUP(Table12[[#This Row],[Name]],M.Rd!$A:$T,MATCH(Table12[[#This Row],[L.eff]],M.Rd!$C$2:$S$2)+2,FALSE)</f>
        <v>189</v>
      </c>
      <c r="F4563" s="55">
        <f>VLOOKUP(Table12[[#This Row],[Name]],V.Rd!$A:$B,2,FALSE)</f>
        <v>768</v>
      </c>
      <c r="G4563" s="55">
        <f>VLOOKUP(Table12[[#This Row],[Name]],M.Rd!$A:$T,20,FALSE)</f>
        <v>4470</v>
      </c>
    </row>
    <row r="4564" spans="1:7" x14ac:dyDescent="0.25">
      <c r="A4564" s="44" t="s">
        <v>687</v>
      </c>
      <c r="B4564" s="49">
        <v>58.8</v>
      </c>
      <c r="C4564" s="49">
        <v>4</v>
      </c>
      <c r="D4564" s="46">
        <v>2280</v>
      </c>
      <c r="E4564" s="55">
        <f>VLOOKUP(Table12[[#This Row],[Name]],M.Rd!$A:$T,MATCH(Table12[[#This Row],[L.eff]],M.Rd!$C$2:$S$2)+2,FALSE)</f>
        <v>189</v>
      </c>
      <c r="F4564" s="55">
        <f>VLOOKUP(Table12[[#This Row],[Name]],V.Rd!$A:$B,2,FALSE)</f>
        <v>768</v>
      </c>
      <c r="G4564" s="55">
        <f>VLOOKUP(Table12[[#This Row],[Name]],M.Rd!$A:$T,20,FALSE)</f>
        <v>4470</v>
      </c>
    </row>
    <row r="4565" spans="1:7" x14ac:dyDescent="0.25">
      <c r="A4565" s="44" t="s">
        <v>687</v>
      </c>
      <c r="B4565" s="49">
        <v>58.8</v>
      </c>
      <c r="C4565" s="49">
        <v>5</v>
      </c>
      <c r="D4565" s="46">
        <v>2040</v>
      </c>
      <c r="E4565" s="55">
        <f>VLOOKUP(Table12[[#This Row],[Name]],M.Rd!$A:$T,MATCH(Table12[[#This Row],[L.eff]],M.Rd!$C$2:$S$2)+2,FALSE)</f>
        <v>189</v>
      </c>
      <c r="F4565" s="55">
        <f>VLOOKUP(Table12[[#This Row],[Name]],V.Rd!$A:$B,2,FALSE)</f>
        <v>768</v>
      </c>
      <c r="G4565" s="55">
        <f>VLOOKUP(Table12[[#This Row],[Name]],M.Rd!$A:$T,20,FALSE)</f>
        <v>4470</v>
      </c>
    </row>
    <row r="4566" spans="1:7" x14ac:dyDescent="0.25">
      <c r="A4566" s="44" t="s">
        <v>687</v>
      </c>
      <c r="B4566" s="49">
        <v>58.8</v>
      </c>
      <c r="C4566" s="49">
        <v>6</v>
      </c>
      <c r="D4566" s="46">
        <v>1740</v>
      </c>
      <c r="E4566" s="55">
        <f>VLOOKUP(Table12[[#This Row],[Name]],M.Rd!$A:$T,MATCH(Table12[[#This Row],[L.eff]],M.Rd!$C$2:$S$2)+2,FALSE)</f>
        <v>189</v>
      </c>
      <c r="F4566" s="55">
        <f>VLOOKUP(Table12[[#This Row],[Name]],V.Rd!$A:$B,2,FALSE)</f>
        <v>768</v>
      </c>
      <c r="G4566" s="55">
        <f>VLOOKUP(Table12[[#This Row],[Name]],M.Rd!$A:$T,20,FALSE)</f>
        <v>4470</v>
      </c>
    </row>
    <row r="4567" spans="1:7" x14ac:dyDescent="0.25">
      <c r="A4567" s="44" t="s">
        <v>687</v>
      </c>
      <c r="B4567" s="49">
        <v>58.8</v>
      </c>
      <c r="C4567" s="49">
        <v>7</v>
      </c>
      <c r="D4567" s="46">
        <v>1430</v>
      </c>
      <c r="E4567" s="55">
        <f>VLOOKUP(Table12[[#This Row],[Name]],M.Rd!$A:$T,MATCH(Table12[[#This Row],[L.eff]],M.Rd!$C$2:$S$2)+2,FALSE)</f>
        <v>189</v>
      </c>
      <c r="F4567" s="55">
        <f>VLOOKUP(Table12[[#This Row],[Name]],V.Rd!$A:$B,2,FALSE)</f>
        <v>768</v>
      </c>
      <c r="G4567" s="55">
        <f>VLOOKUP(Table12[[#This Row],[Name]],M.Rd!$A:$T,20,FALSE)</f>
        <v>4470</v>
      </c>
    </row>
    <row r="4568" spans="1:7" x14ac:dyDescent="0.25">
      <c r="A4568" s="44" t="s">
        <v>687</v>
      </c>
      <c r="B4568" s="49">
        <v>58.8</v>
      </c>
      <c r="C4568" s="49">
        <v>8</v>
      </c>
      <c r="D4568" s="46">
        <v>1170</v>
      </c>
      <c r="E4568" s="55">
        <f>VLOOKUP(Table12[[#This Row],[Name]],M.Rd!$A:$T,MATCH(Table12[[#This Row],[L.eff]],M.Rd!$C$2:$S$2)+2,FALSE)</f>
        <v>189</v>
      </c>
      <c r="F4568" s="55">
        <f>VLOOKUP(Table12[[#This Row],[Name]],V.Rd!$A:$B,2,FALSE)</f>
        <v>768</v>
      </c>
      <c r="G4568" s="55">
        <f>VLOOKUP(Table12[[#This Row],[Name]],M.Rd!$A:$T,20,FALSE)</f>
        <v>4470</v>
      </c>
    </row>
    <row r="4569" spans="1:7" x14ac:dyDescent="0.25">
      <c r="A4569" s="44" t="s">
        <v>687</v>
      </c>
      <c r="B4569" s="49">
        <v>58.8</v>
      </c>
      <c r="C4569" s="49">
        <v>9</v>
      </c>
      <c r="D4569" s="46">
        <v>962</v>
      </c>
      <c r="E4569" s="55">
        <f>VLOOKUP(Table12[[#This Row],[Name]],M.Rd!$A:$T,MATCH(Table12[[#This Row],[L.eff]],M.Rd!$C$2:$S$2)+2,FALSE)</f>
        <v>189</v>
      </c>
      <c r="F4569" s="55">
        <f>VLOOKUP(Table12[[#This Row],[Name]],V.Rd!$A:$B,2,FALSE)</f>
        <v>768</v>
      </c>
      <c r="G4569" s="55">
        <f>VLOOKUP(Table12[[#This Row],[Name]],M.Rd!$A:$T,20,FALSE)</f>
        <v>4470</v>
      </c>
    </row>
    <row r="4570" spans="1:7" x14ac:dyDescent="0.25">
      <c r="A4570" s="44" t="s">
        <v>687</v>
      </c>
      <c r="B4570" s="49">
        <v>58.8</v>
      </c>
      <c r="C4570" s="49">
        <v>10</v>
      </c>
      <c r="D4570" s="46">
        <v>800</v>
      </c>
      <c r="E4570" s="55">
        <f>VLOOKUP(Table12[[#This Row],[Name]],M.Rd!$A:$T,MATCH(Table12[[#This Row],[L.eff]],M.Rd!$C$2:$S$2)+2,FALSE)</f>
        <v>189</v>
      </c>
      <c r="F4570" s="55">
        <f>VLOOKUP(Table12[[#This Row],[Name]],V.Rd!$A:$B,2,FALSE)</f>
        <v>768</v>
      </c>
      <c r="G4570" s="55">
        <f>VLOOKUP(Table12[[#This Row],[Name]],M.Rd!$A:$T,20,FALSE)</f>
        <v>4470</v>
      </c>
    </row>
    <row r="4571" spans="1:7" x14ac:dyDescent="0.25">
      <c r="A4571" s="44" t="s">
        <v>687</v>
      </c>
      <c r="B4571" s="49">
        <v>58.8</v>
      </c>
      <c r="C4571" s="49">
        <v>11</v>
      </c>
      <c r="D4571" s="46">
        <v>674</v>
      </c>
      <c r="E4571" s="55">
        <f>VLOOKUP(Table12[[#This Row],[Name]],M.Rd!$A:$T,MATCH(Table12[[#This Row],[L.eff]],M.Rd!$C$2:$S$2)+2,FALSE)</f>
        <v>189</v>
      </c>
      <c r="F4571" s="55">
        <f>VLOOKUP(Table12[[#This Row],[Name]],V.Rd!$A:$B,2,FALSE)</f>
        <v>768</v>
      </c>
      <c r="G4571" s="55">
        <f>VLOOKUP(Table12[[#This Row],[Name]],M.Rd!$A:$T,20,FALSE)</f>
        <v>4470</v>
      </c>
    </row>
    <row r="4572" spans="1:7" x14ac:dyDescent="0.25">
      <c r="A4572" s="44" t="s">
        <v>687</v>
      </c>
      <c r="B4572" s="49">
        <v>58.8</v>
      </c>
      <c r="C4572" s="49">
        <v>12</v>
      </c>
      <c r="D4572" s="46">
        <v>574</v>
      </c>
      <c r="E4572" s="55">
        <f>VLOOKUP(Table12[[#This Row],[Name]],M.Rd!$A:$T,MATCH(Table12[[#This Row],[L.eff]],M.Rd!$C$2:$S$2)+2,FALSE)</f>
        <v>189</v>
      </c>
      <c r="F4572" s="55">
        <f>VLOOKUP(Table12[[#This Row],[Name]],V.Rd!$A:$B,2,FALSE)</f>
        <v>768</v>
      </c>
      <c r="G4572" s="55">
        <f>VLOOKUP(Table12[[#This Row],[Name]],M.Rd!$A:$T,20,FALSE)</f>
        <v>4470</v>
      </c>
    </row>
    <row r="4573" spans="1:7" x14ac:dyDescent="0.25">
      <c r="A4573" s="44" t="s">
        <v>687</v>
      </c>
      <c r="B4573" s="49">
        <v>58.8</v>
      </c>
      <c r="C4573" s="49">
        <v>13</v>
      </c>
      <c r="D4573" s="46">
        <v>495</v>
      </c>
      <c r="E4573" s="55">
        <f>VLOOKUP(Table12[[#This Row],[Name]],M.Rd!$A:$T,MATCH(Table12[[#This Row],[L.eff]],M.Rd!$C$2:$S$2)+2,FALSE)</f>
        <v>189</v>
      </c>
      <c r="F4573" s="55">
        <f>VLOOKUP(Table12[[#This Row],[Name]],V.Rd!$A:$B,2,FALSE)</f>
        <v>768</v>
      </c>
      <c r="G4573" s="55">
        <f>VLOOKUP(Table12[[#This Row],[Name]],M.Rd!$A:$T,20,FALSE)</f>
        <v>4470</v>
      </c>
    </row>
    <row r="4574" spans="1:7" x14ac:dyDescent="0.25">
      <c r="A4574" s="44" t="s">
        <v>687</v>
      </c>
      <c r="B4574" s="49">
        <v>58.8</v>
      </c>
      <c r="C4574" s="49">
        <v>14</v>
      </c>
      <c r="D4574" s="46">
        <v>430</v>
      </c>
      <c r="E4574" s="55">
        <f>VLOOKUP(Table12[[#This Row],[Name]],M.Rd!$A:$T,MATCH(Table12[[#This Row],[L.eff]],M.Rd!$C$2:$S$2)+2,FALSE)</f>
        <v>189</v>
      </c>
      <c r="F4574" s="55">
        <f>VLOOKUP(Table12[[#This Row],[Name]],V.Rd!$A:$B,2,FALSE)</f>
        <v>768</v>
      </c>
      <c r="G4574" s="55">
        <f>VLOOKUP(Table12[[#This Row],[Name]],M.Rd!$A:$T,20,FALSE)</f>
        <v>4470</v>
      </c>
    </row>
    <row r="4575" spans="1:7" x14ac:dyDescent="0.25">
      <c r="A4575" s="43" t="s">
        <v>688</v>
      </c>
      <c r="B4575" s="48">
        <v>72.3</v>
      </c>
      <c r="C4575" s="48">
        <v>1</v>
      </c>
      <c r="D4575" s="45">
        <v>3270</v>
      </c>
      <c r="E4575" s="55">
        <f>VLOOKUP(Table12[[#This Row],[Name]],M.Rd!$A:$T,MATCH(Table12[[#This Row],[L.eff]],M.Rd!$C$2:$S$2)+2,FALSE)</f>
        <v>228</v>
      </c>
      <c r="F4575" s="55">
        <f>VLOOKUP(Table12[[#This Row],[Name]],V.Rd!$A:$B,2,FALSE)</f>
        <v>944</v>
      </c>
      <c r="G4575" s="55">
        <f>VLOOKUP(Table12[[#This Row],[Name]],M.Rd!$A:$T,20,FALSE)</f>
        <v>5340</v>
      </c>
    </row>
    <row r="4576" spans="1:7" x14ac:dyDescent="0.25">
      <c r="A4576" s="44" t="s">
        <v>688</v>
      </c>
      <c r="B4576" s="49">
        <v>72.3</v>
      </c>
      <c r="C4576" s="49">
        <v>1.5</v>
      </c>
      <c r="D4576" s="46">
        <v>3230</v>
      </c>
      <c r="E4576" s="55">
        <f>VLOOKUP(Table12[[#This Row],[Name]],M.Rd!$A:$T,MATCH(Table12[[#This Row],[L.eff]],M.Rd!$C$2:$S$2)+2,FALSE)</f>
        <v>228</v>
      </c>
      <c r="F4576" s="55">
        <f>VLOOKUP(Table12[[#This Row],[Name]],V.Rd!$A:$B,2,FALSE)</f>
        <v>944</v>
      </c>
      <c r="G4576" s="55">
        <f>VLOOKUP(Table12[[#This Row],[Name]],M.Rd!$A:$T,20,FALSE)</f>
        <v>5340</v>
      </c>
    </row>
    <row r="4577" spans="1:7" x14ac:dyDescent="0.25">
      <c r="A4577" s="44" t="s">
        <v>688</v>
      </c>
      <c r="B4577" s="49">
        <v>72.3</v>
      </c>
      <c r="C4577" s="49">
        <v>2</v>
      </c>
      <c r="D4577" s="46">
        <v>3160</v>
      </c>
      <c r="E4577" s="55">
        <f>VLOOKUP(Table12[[#This Row],[Name]],M.Rd!$A:$T,MATCH(Table12[[#This Row],[L.eff]],M.Rd!$C$2:$S$2)+2,FALSE)</f>
        <v>228</v>
      </c>
      <c r="F4577" s="55">
        <f>VLOOKUP(Table12[[#This Row],[Name]],V.Rd!$A:$B,2,FALSE)</f>
        <v>944</v>
      </c>
      <c r="G4577" s="55">
        <f>VLOOKUP(Table12[[#This Row],[Name]],M.Rd!$A:$T,20,FALSE)</f>
        <v>5340</v>
      </c>
    </row>
    <row r="4578" spans="1:7" x14ac:dyDescent="0.25">
      <c r="A4578" s="44" t="s">
        <v>688</v>
      </c>
      <c r="B4578" s="49">
        <v>72.3</v>
      </c>
      <c r="C4578" s="49">
        <v>2.5</v>
      </c>
      <c r="D4578" s="46">
        <v>3090</v>
      </c>
      <c r="E4578" s="55">
        <f>VLOOKUP(Table12[[#This Row],[Name]],M.Rd!$A:$T,MATCH(Table12[[#This Row],[L.eff]],M.Rd!$C$2:$S$2)+2,FALSE)</f>
        <v>228</v>
      </c>
      <c r="F4578" s="55">
        <f>VLOOKUP(Table12[[#This Row],[Name]],V.Rd!$A:$B,2,FALSE)</f>
        <v>944</v>
      </c>
      <c r="G4578" s="55">
        <f>VLOOKUP(Table12[[#This Row],[Name]],M.Rd!$A:$T,20,FALSE)</f>
        <v>5340</v>
      </c>
    </row>
    <row r="4579" spans="1:7" x14ac:dyDescent="0.25">
      <c r="A4579" s="44" t="s">
        <v>688</v>
      </c>
      <c r="B4579" s="49">
        <v>72.3</v>
      </c>
      <c r="C4579" s="49">
        <v>3</v>
      </c>
      <c r="D4579" s="46">
        <v>3000</v>
      </c>
      <c r="E4579" s="55">
        <f>VLOOKUP(Table12[[#This Row],[Name]],M.Rd!$A:$T,MATCH(Table12[[#This Row],[L.eff]],M.Rd!$C$2:$S$2)+2,FALSE)</f>
        <v>228</v>
      </c>
      <c r="F4579" s="55">
        <f>VLOOKUP(Table12[[#This Row],[Name]],V.Rd!$A:$B,2,FALSE)</f>
        <v>944</v>
      </c>
      <c r="G4579" s="55">
        <f>VLOOKUP(Table12[[#This Row],[Name]],M.Rd!$A:$T,20,FALSE)</f>
        <v>5340</v>
      </c>
    </row>
    <row r="4580" spans="1:7" x14ac:dyDescent="0.25">
      <c r="A4580" s="44" t="s">
        <v>688</v>
      </c>
      <c r="B4580" s="49">
        <v>72.3</v>
      </c>
      <c r="C4580" s="49">
        <v>3.5</v>
      </c>
      <c r="D4580" s="46">
        <v>2910</v>
      </c>
      <c r="E4580" s="55">
        <f>VLOOKUP(Table12[[#This Row],[Name]],M.Rd!$A:$T,MATCH(Table12[[#This Row],[L.eff]],M.Rd!$C$2:$S$2)+2,FALSE)</f>
        <v>228</v>
      </c>
      <c r="F4580" s="55">
        <f>VLOOKUP(Table12[[#This Row],[Name]],V.Rd!$A:$B,2,FALSE)</f>
        <v>944</v>
      </c>
      <c r="G4580" s="55">
        <f>VLOOKUP(Table12[[#This Row],[Name]],M.Rd!$A:$T,20,FALSE)</f>
        <v>5340</v>
      </c>
    </row>
    <row r="4581" spans="1:7" x14ac:dyDescent="0.25">
      <c r="A4581" s="44" t="s">
        <v>688</v>
      </c>
      <c r="B4581" s="49">
        <v>72.3</v>
      </c>
      <c r="C4581" s="49">
        <v>4</v>
      </c>
      <c r="D4581" s="46">
        <v>2790</v>
      </c>
      <c r="E4581" s="55">
        <f>VLOOKUP(Table12[[#This Row],[Name]],M.Rd!$A:$T,MATCH(Table12[[#This Row],[L.eff]],M.Rd!$C$2:$S$2)+2,FALSE)</f>
        <v>228</v>
      </c>
      <c r="F4581" s="55">
        <f>VLOOKUP(Table12[[#This Row],[Name]],V.Rd!$A:$B,2,FALSE)</f>
        <v>944</v>
      </c>
      <c r="G4581" s="55">
        <f>VLOOKUP(Table12[[#This Row],[Name]],M.Rd!$A:$T,20,FALSE)</f>
        <v>5340</v>
      </c>
    </row>
    <row r="4582" spans="1:7" x14ac:dyDescent="0.25">
      <c r="A4582" s="44" t="s">
        <v>688</v>
      </c>
      <c r="B4582" s="49">
        <v>72.3</v>
      </c>
      <c r="C4582" s="49">
        <v>5</v>
      </c>
      <c r="D4582" s="46">
        <v>2480</v>
      </c>
      <c r="E4582" s="55">
        <f>VLOOKUP(Table12[[#This Row],[Name]],M.Rd!$A:$T,MATCH(Table12[[#This Row],[L.eff]],M.Rd!$C$2:$S$2)+2,FALSE)</f>
        <v>228</v>
      </c>
      <c r="F4582" s="55">
        <f>VLOOKUP(Table12[[#This Row],[Name]],V.Rd!$A:$B,2,FALSE)</f>
        <v>944</v>
      </c>
      <c r="G4582" s="55">
        <f>VLOOKUP(Table12[[#This Row],[Name]],M.Rd!$A:$T,20,FALSE)</f>
        <v>5340</v>
      </c>
    </row>
    <row r="4583" spans="1:7" x14ac:dyDescent="0.25">
      <c r="A4583" s="44" t="s">
        <v>688</v>
      </c>
      <c r="B4583" s="49">
        <v>72.3</v>
      </c>
      <c r="C4583" s="49">
        <v>6</v>
      </c>
      <c r="D4583" s="46">
        <v>2100</v>
      </c>
      <c r="E4583" s="55">
        <f>VLOOKUP(Table12[[#This Row],[Name]],M.Rd!$A:$T,MATCH(Table12[[#This Row],[L.eff]],M.Rd!$C$2:$S$2)+2,FALSE)</f>
        <v>228</v>
      </c>
      <c r="F4583" s="55">
        <f>VLOOKUP(Table12[[#This Row],[Name]],V.Rd!$A:$B,2,FALSE)</f>
        <v>944</v>
      </c>
      <c r="G4583" s="55">
        <f>VLOOKUP(Table12[[#This Row],[Name]],M.Rd!$A:$T,20,FALSE)</f>
        <v>5340</v>
      </c>
    </row>
    <row r="4584" spans="1:7" x14ac:dyDescent="0.25">
      <c r="A4584" s="44" t="s">
        <v>688</v>
      </c>
      <c r="B4584" s="49">
        <v>72.3</v>
      </c>
      <c r="C4584" s="49">
        <v>7</v>
      </c>
      <c r="D4584" s="46">
        <v>1720</v>
      </c>
      <c r="E4584" s="55">
        <f>VLOOKUP(Table12[[#This Row],[Name]],M.Rd!$A:$T,MATCH(Table12[[#This Row],[L.eff]],M.Rd!$C$2:$S$2)+2,FALSE)</f>
        <v>228</v>
      </c>
      <c r="F4584" s="55">
        <f>VLOOKUP(Table12[[#This Row],[Name]],V.Rd!$A:$B,2,FALSE)</f>
        <v>944</v>
      </c>
      <c r="G4584" s="55">
        <f>VLOOKUP(Table12[[#This Row],[Name]],M.Rd!$A:$T,20,FALSE)</f>
        <v>5340</v>
      </c>
    </row>
    <row r="4585" spans="1:7" x14ac:dyDescent="0.25">
      <c r="A4585" s="44" t="s">
        <v>688</v>
      </c>
      <c r="B4585" s="49">
        <v>72.3</v>
      </c>
      <c r="C4585" s="49">
        <v>8</v>
      </c>
      <c r="D4585" s="46">
        <v>1400</v>
      </c>
      <c r="E4585" s="55">
        <f>VLOOKUP(Table12[[#This Row],[Name]],M.Rd!$A:$T,MATCH(Table12[[#This Row],[L.eff]],M.Rd!$C$2:$S$2)+2,FALSE)</f>
        <v>228</v>
      </c>
      <c r="F4585" s="55">
        <f>VLOOKUP(Table12[[#This Row],[Name]],V.Rd!$A:$B,2,FALSE)</f>
        <v>944</v>
      </c>
      <c r="G4585" s="55">
        <f>VLOOKUP(Table12[[#This Row],[Name]],M.Rd!$A:$T,20,FALSE)</f>
        <v>5340</v>
      </c>
    </row>
    <row r="4586" spans="1:7" x14ac:dyDescent="0.25">
      <c r="A4586" s="44" t="s">
        <v>688</v>
      </c>
      <c r="B4586" s="49">
        <v>72.3</v>
      </c>
      <c r="C4586" s="49">
        <v>9</v>
      </c>
      <c r="D4586" s="46">
        <v>1150</v>
      </c>
      <c r="E4586" s="55">
        <f>VLOOKUP(Table12[[#This Row],[Name]],M.Rd!$A:$T,MATCH(Table12[[#This Row],[L.eff]],M.Rd!$C$2:$S$2)+2,FALSE)</f>
        <v>228</v>
      </c>
      <c r="F4586" s="55">
        <f>VLOOKUP(Table12[[#This Row],[Name]],V.Rd!$A:$B,2,FALSE)</f>
        <v>944</v>
      </c>
      <c r="G4586" s="55">
        <f>VLOOKUP(Table12[[#This Row],[Name]],M.Rd!$A:$T,20,FALSE)</f>
        <v>5340</v>
      </c>
    </row>
    <row r="4587" spans="1:7" x14ac:dyDescent="0.25">
      <c r="A4587" s="44" t="s">
        <v>688</v>
      </c>
      <c r="B4587" s="49">
        <v>72.3</v>
      </c>
      <c r="C4587" s="49">
        <v>10</v>
      </c>
      <c r="D4587" s="46">
        <v>959</v>
      </c>
      <c r="E4587" s="55">
        <f>VLOOKUP(Table12[[#This Row],[Name]],M.Rd!$A:$T,MATCH(Table12[[#This Row],[L.eff]],M.Rd!$C$2:$S$2)+2,FALSE)</f>
        <v>228</v>
      </c>
      <c r="F4587" s="55">
        <f>VLOOKUP(Table12[[#This Row],[Name]],V.Rd!$A:$B,2,FALSE)</f>
        <v>944</v>
      </c>
      <c r="G4587" s="55">
        <f>VLOOKUP(Table12[[#This Row],[Name]],M.Rd!$A:$T,20,FALSE)</f>
        <v>5340</v>
      </c>
    </row>
    <row r="4588" spans="1:7" x14ac:dyDescent="0.25">
      <c r="A4588" s="44" t="s">
        <v>688</v>
      </c>
      <c r="B4588" s="49">
        <v>72.3</v>
      </c>
      <c r="C4588" s="49">
        <v>11</v>
      </c>
      <c r="D4588" s="46">
        <v>807</v>
      </c>
      <c r="E4588" s="55">
        <f>VLOOKUP(Table12[[#This Row],[Name]],M.Rd!$A:$T,MATCH(Table12[[#This Row],[L.eff]],M.Rd!$C$2:$S$2)+2,FALSE)</f>
        <v>228</v>
      </c>
      <c r="F4588" s="55">
        <f>VLOOKUP(Table12[[#This Row],[Name]],V.Rd!$A:$B,2,FALSE)</f>
        <v>944</v>
      </c>
      <c r="G4588" s="55">
        <f>VLOOKUP(Table12[[#This Row],[Name]],M.Rd!$A:$T,20,FALSE)</f>
        <v>5340</v>
      </c>
    </row>
    <row r="4589" spans="1:7" x14ac:dyDescent="0.25">
      <c r="A4589" s="44" t="s">
        <v>688</v>
      </c>
      <c r="B4589" s="49">
        <v>72.3</v>
      </c>
      <c r="C4589" s="49">
        <v>12</v>
      </c>
      <c r="D4589" s="46">
        <v>687</v>
      </c>
      <c r="E4589" s="55">
        <f>VLOOKUP(Table12[[#This Row],[Name]],M.Rd!$A:$T,MATCH(Table12[[#This Row],[L.eff]],M.Rd!$C$2:$S$2)+2,FALSE)</f>
        <v>228</v>
      </c>
      <c r="F4589" s="55">
        <f>VLOOKUP(Table12[[#This Row],[Name]],V.Rd!$A:$B,2,FALSE)</f>
        <v>944</v>
      </c>
      <c r="G4589" s="55">
        <f>VLOOKUP(Table12[[#This Row],[Name]],M.Rd!$A:$T,20,FALSE)</f>
        <v>5340</v>
      </c>
    </row>
    <row r="4590" spans="1:7" x14ac:dyDescent="0.25">
      <c r="A4590" s="44" t="s">
        <v>688</v>
      </c>
      <c r="B4590" s="49">
        <v>72.3</v>
      </c>
      <c r="C4590" s="49">
        <v>13</v>
      </c>
      <c r="D4590" s="46">
        <v>592</v>
      </c>
      <c r="E4590" s="55">
        <f>VLOOKUP(Table12[[#This Row],[Name]],M.Rd!$A:$T,MATCH(Table12[[#This Row],[L.eff]],M.Rd!$C$2:$S$2)+2,FALSE)</f>
        <v>228</v>
      </c>
      <c r="F4590" s="55">
        <f>VLOOKUP(Table12[[#This Row],[Name]],V.Rd!$A:$B,2,FALSE)</f>
        <v>944</v>
      </c>
      <c r="G4590" s="55">
        <f>VLOOKUP(Table12[[#This Row],[Name]],M.Rd!$A:$T,20,FALSE)</f>
        <v>5340</v>
      </c>
    </row>
    <row r="4591" spans="1:7" x14ac:dyDescent="0.25">
      <c r="A4591" s="44" t="s">
        <v>688</v>
      </c>
      <c r="B4591" s="49">
        <v>72.3</v>
      </c>
      <c r="C4591" s="49">
        <v>14</v>
      </c>
      <c r="D4591" s="46">
        <v>515</v>
      </c>
      <c r="E4591" s="55">
        <f>VLOOKUP(Table12[[#This Row],[Name]],M.Rd!$A:$T,MATCH(Table12[[#This Row],[L.eff]],M.Rd!$C$2:$S$2)+2,FALSE)</f>
        <v>228</v>
      </c>
      <c r="F4591" s="55">
        <f>VLOOKUP(Table12[[#This Row],[Name]],V.Rd!$A:$B,2,FALSE)</f>
        <v>944</v>
      </c>
      <c r="G4591" s="55">
        <f>VLOOKUP(Table12[[#This Row],[Name]],M.Rd!$A:$T,20,FALSE)</f>
        <v>5340</v>
      </c>
    </row>
    <row r="4592" spans="1:7" x14ac:dyDescent="0.25">
      <c r="A4592" s="43" t="s">
        <v>689</v>
      </c>
      <c r="B4592" s="48">
        <v>90.3</v>
      </c>
      <c r="C4592" s="48">
        <v>1</v>
      </c>
      <c r="D4592" s="45">
        <v>4080</v>
      </c>
      <c r="E4592" s="55">
        <f>VLOOKUP(Table12[[#This Row],[Name]],M.Rd!$A:$T,MATCH(Table12[[#This Row],[L.eff]],M.Rd!$C$2:$S$2)+2,FALSE)</f>
        <v>279</v>
      </c>
      <c r="F4592" s="55">
        <f>VLOOKUP(Table12[[#This Row],[Name]],V.Rd!$A:$B,2,FALSE)</f>
        <v>1180</v>
      </c>
      <c r="G4592" s="55">
        <f>VLOOKUP(Table12[[#This Row],[Name]],M.Rd!$A:$T,20,FALSE)</f>
        <v>6390</v>
      </c>
    </row>
    <row r="4593" spans="1:7" x14ac:dyDescent="0.25">
      <c r="A4593" s="44" t="s">
        <v>689</v>
      </c>
      <c r="B4593" s="49">
        <v>90.3</v>
      </c>
      <c r="C4593" s="49">
        <v>1.5</v>
      </c>
      <c r="D4593" s="46">
        <v>4020</v>
      </c>
      <c r="E4593" s="55">
        <f>VLOOKUP(Table12[[#This Row],[Name]],M.Rd!$A:$T,MATCH(Table12[[#This Row],[L.eff]],M.Rd!$C$2:$S$2)+2,FALSE)</f>
        <v>279</v>
      </c>
      <c r="F4593" s="55">
        <f>VLOOKUP(Table12[[#This Row],[Name]],V.Rd!$A:$B,2,FALSE)</f>
        <v>1180</v>
      </c>
      <c r="G4593" s="55">
        <f>VLOOKUP(Table12[[#This Row],[Name]],M.Rd!$A:$T,20,FALSE)</f>
        <v>6390</v>
      </c>
    </row>
    <row r="4594" spans="1:7" x14ac:dyDescent="0.25">
      <c r="A4594" s="44" t="s">
        <v>689</v>
      </c>
      <c r="B4594" s="49">
        <v>90.3</v>
      </c>
      <c r="C4594" s="49">
        <v>2</v>
      </c>
      <c r="D4594" s="46">
        <v>3940</v>
      </c>
      <c r="E4594" s="55">
        <f>VLOOKUP(Table12[[#This Row],[Name]],M.Rd!$A:$T,MATCH(Table12[[#This Row],[L.eff]],M.Rd!$C$2:$S$2)+2,FALSE)</f>
        <v>279</v>
      </c>
      <c r="F4594" s="55">
        <f>VLOOKUP(Table12[[#This Row],[Name]],V.Rd!$A:$B,2,FALSE)</f>
        <v>1180</v>
      </c>
      <c r="G4594" s="55">
        <f>VLOOKUP(Table12[[#This Row],[Name]],M.Rd!$A:$T,20,FALSE)</f>
        <v>6390</v>
      </c>
    </row>
    <row r="4595" spans="1:7" x14ac:dyDescent="0.25">
      <c r="A4595" s="44" t="s">
        <v>689</v>
      </c>
      <c r="B4595" s="49">
        <v>90.3</v>
      </c>
      <c r="C4595" s="49">
        <v>2.5</v>
      </c>
      <c r="D4595" s="46">
        <v>3850</v>
      </c>
      <c r="E4595" s="55">
        <f>VLOOKUP(Table12[[#This Row],[Name]],M.Rd!$A:$T,MATCH(Table12[[#This Row],[L.eff]],M.Rd!$C$2:$S$2)+2,FALSE)</f>
        <v>279</v>
      </c>
      <c r="F4595" s="55">
        <f>VLOOKUP(Table12[[#This Row],[Name]],V.Rd!$A:$B,2,FALSE)</f>
        <v>1180</v>
      </c>
      <c r="G4595" s="55">
        <f>VLOOKUP(Table12[[#This Row],[Name]],M.Rd!$A:$T,20,FALSE)</f>
        <v>6390</v>
      </c>
    </row>
    <row r="4596" spans="1:7" x14ac:dyDescent="0.25">
      <c r="A4596" s="44" t="s">
        <v>689</v>
      </c>
      <c r="B4596" s="49">
        <v>90.3</v>
      </c>
      <c r="C4596" s="49">
        <v>3</v>
      </c>
      <c r="D4596" s="46">
        <v>3740</v>
      </c>
      <c r="E4596" s="55">
        <f>VLOOKUP(Table12[[#This Row],[Name]],M.Rd!$A:$T,MATCH(Table12[[#This Row],[L.eff]],M.Rd!$C$2:$S$2)+2,FALSE)</f>
        <v>279</v>
      </c>
      <c r="F4596" s="55">
        <f>VLOOKUP(Table12[[#This Row],[Name]],V.Rd!$A:$B,2,FALSE)</f>
        <v>1180</v>
      </c>
      <c r="G4596" s="55">
        <f>VLOOKUP(Table12[[#This Row],[Name]],M.Rd!$A:$T,20,FALSE)</f>
        <v>6390</v>
      </c>
    </row>
    <row r="4597" spans="1:7" x14ac:dyDescent="0.25">
      <c r="A4597" s="44" t="s">
        <v>689</v>
      </c>
      <c r="B4597" s="49">
        <v>90.3</v>
      </c>
      <c r="C4597" s="49">
        <v>3.5</v>
      </c>
      <c r="D4597" s="46">
        <v>3610</v>
      </c>
      <c r="E4597" s="55">
        <f>VLOOKUP(Table12[[#This Row],[Name]],M.Rd!$A:$T,MATCH(Table12[[#This Row],[L.eff]],M.Rd!$C$2:$S$2)+2,FALSE)</f>
        <v>279</v>
      </c>
      <c r="F4597" s="55">
        <f>VLOOKUP(Table12[[#This Row],[Name]],V.Rd!$A:$B,2,FALSE)</f>
        <v>1180</v>
      </c>
      <c r="G4597" s="55">
        <f>VLOOKUP(Table12[[#This Row],[Name]],M.Rd!$A:$T,20,FALSE)</f>
        <v>6390</v>
      </c>
    </row>
    <row r="4598" spans="1:7" x14ac:dyDescent="0.25">
      <c r="A4598" s="44" t="s">
        <v>689</v>
      </c>
      <c r="B4598" s="49">
        <v>90.3</v>
      </c>
      <c r="C4598" s="49">
        <v>4</v>
      </c>
      <c r="D4598" s="46">
        <v>3460</v>
      </c>
      <c r="E4598" s="55">
        <f>VLOOKUP(Table12[[#This Row],[Name]],M.Rd!$A:$T,MATCH(Table12[[#This Row],[L.eff]],M.Rd!$C$2:$S$2)+2,FALSE)</f>
        <v>279</v>
      </c>
      <c r="F4598" s="55">
        <f>VLOOKUP(Table12[[#This Row],[Name]],V.Rd!$A:$B,2,FALSE)</f>
        <v>1180</v>
      </c>
      <c r="G4598" s="55">
        <f>VLOOKUP(Table12[[#This Row],[Name]],M.Rd!$A:$T,20,FALSE)</f>
        <v>6390</v>
      </c>
    </row>
    <row r="4599" spans="1:7" x14ac:dyDescent="0.25">
      <c r="A4599" s="44" t="s">
        <v>689</v>
      </c>
      <c r="B4599" s="49">
        <v>90.3</v>
      </c>
      <c r="C4599" s="49">
        <v>5</v>
      </c>
      <c r="D4599" s="46">
        <v>3060</v>
      </c>
      <c r="E4599" s="55">
        <f>VLOOKUP(Table12[[#This Row],[Name]],M.Rd!$A:$T,MATCH(Table12[[#This Row],[L.eff]],M.Rd!$C$2:$S$2)+2,FALSE)</f>
        <v>279</v>
      </c>
      <c r="F4599" s="55">
        <f>VLOOKUP(Table12[[#This Row],[Name]],V.Rd!$A:$B,2,FALSE)</f>
        <v>1180</v>
      </c>
      <c r="G4599" s="55">
        <f>VLOOKUP(Table12[[#This Row],[Name]],M.Rd!$A:$T,20,FALSE)</f>
        <v>6390</v>
      </c>
    </row>
    <row r="4600" spans="1:7" x14ac:dyDescent="0.25">
      <c r="A4600" s="44" t="s">
        <v>689</v>
      </c>
      <c r="B4600" s="49">
        <v>90.3</v>
      </c>
      <c r="C4600" s="49">
        <v>6</v>
      </c>
      <c r="D4600" s="46">
        <v>2570</v>
      </c>
      <c r="E4600" s="55">
        <f>VLOOKUP(Table12[[#This Row],[Name]],M.Rd!$A:$T,MATCH(Table12[[#This Row],[L.eff]],M.Rd!$C$2:$S$2)+2,FALSE)</f>
        <v>279</v>
      </c>
      <c r="F4600" s="55">
        <f>VLOOKUP(Table12[[#This Row],[Name]],V.Rd!$A:$B,2,FALSE)</f>
        <v>1180</v>
      </c>
      <c r="G4600" s="55">
        <f>VLOOKUP(Table12[[#This Row],[Name]],M.Rd!$A:$T,20,FALSE)</f>
        <v>6390</v>
      </c>
    </row>
    <row r="4601" spans="1:7" x14ac:dyDescent="0.25">
      <c r="A4601" s="44" t="s">
        <v>689</v>
      </c>
      <c r="B4601" s="49">
        <v>90.3</v>
      </c>
      <c r="C4601" s="49">
        <v>7</v>
      </c>
      <c r="D4601" s="46">
        <v>2090</v>
      </c>
      <c r="E4601" s="55">
        <f>VLOOKUP(Table12[[#This Row],[Name]],M.Rd!$A:$T,MATCH(Table12[[#This Row],[L.eff]],M.Rd!$C$2:$S$2)+2,FALSE)</f>
        <v>279</v>
      </c>
      <c r="F4601" s="55">
        <f>VLOOKUP(Table12[[#This Row],[Name]],V.Rd!$A:$B,2,FALSE)</f>
        <v>1180</v>
      </c>
      <c r="G4601" s="55">
        <f>VLOOKUP(Table12[[#This Row],[Name]],M.Rd!$A:$T,20,FALSE)</f>
        <v>6390</v>
      </c>
    </row>
    <row r="4602" spans="1:7" x14ac:dyDescent="0.25">
      <c r="A4602" s="44" t="s">
        <v>689</v>
      </c>
      <c r="B4602" s="49">
        <v>90.3</v>
      </c>
      <c r="C4602" s="49">
        <v>8</v>
      </c>
      <c r="D4602" s="46">
        <v>1700</v>
      </c>
      <c r="E4602" s="55">
        <f>VLOOKUP(Table12[[#This Row],[Name]],M.Rd!$A:$T,MATCH(Table12[[#This Row],[L.eff]],M.Rd!$C$2:$S$2)+2,FALSE)</f>
        <v>279</v>
      </c>
      <c r="F4602" s="55">
        <f>VLOOKUP(Table12[[#This Row],[Name]],V.Rd!$A:$B,2,FALSE)</f>
        <v>1180</v>
      </c>
      <c r="G4602" s="55">
        <f>VLOOKUP(Table12[[#This Row],[Name]],M.Rd!$A:$T,20,FALSE)</f>
        <v>6390</v>
      </c>
    </row>
    <row r="4603" spans="1:7" x14ac:dyDescent="0.25">
      <c r="A4603" s="44" t="s">
        <v>689</v>
      </c>
      <c r="B4603" s="49">
        <v>90.3</v>
      </c>
      <c r="C4603" s="49">
        <v>9</v>
      </c>
      <c r="D4603" s="46">
        <v>1390</v>
      </c>
      <c r="E4603" s="55">
        <f>VLOOKUP(Table12[[#This Row],[Name]],M.Rd!$A:$T,MATCH(Table12[[#This Row],[L.eff]],M.Rd!$C$2:$S$2)+2,FALSE)</f>
        <v>279</v>
      </c>
      <c r="F4603" s="55">
        <f>VLOOKUP(Table12[[#This Row],[Name]],V.Rd!$A:$B,2,FALSE)</f>
        <v>1180</v>
      </c>
      <c r="G4603" s="55">
        <f>VLOOKUP(Table12[[#This Row],[Name]],M.Rd!$A:$T,20,FALSE)</f>
        <v>6390</v>
      </c>
    </row>
    <row r="4604" spans="1:7" x14ac:dyDescent="0.25">
      <c r="A4604" s="44" t="s">
        <v>689</v>
      </c>
      <c r="B4604" s="49">
        <v>90.3</v>
      </c>
      <c r="C4604" s="49">
        <v>10</v>
      </c>
      <c r="D4604" s="46">
        <v>1160</v>
      </c>
      <c r="E4604" s="55">
        <f>VLOOKUP(Table12[[#This Row],[Name]],M.Rd!$A:$T,MATCH(Table12[[#This Row],[L.eff]],M.Rd!$C$2:$S$2)+2,FALSE)</f>
        <v>279</v>
      </c>
      <c r="F4604" s="55">
        <f>VLOOKUP(Table12[[#This Row],[Name]],V.Rd!$A:$B,2,FALSE)</f>
        <v>1180</v>
      </c>
      <c r="G4604" s="55">
        <f>VLOOKUP(Table12[[#This Row],[Name]],M.Rd!$A:$T,20,FALSE)</f>
        <v>6390</v>
      </c>
    </row>
    <row r="4605" spans="1:7" x14ac:dyDescent="0.25">
      <c r="A4605" s="44" t="s">
        <v>689</v>
      </c>
      <c r="B4605" s="49">
        <v>90.3</v>
      </c>
      <c r="C4605" s="49">
        <v>11</v>
      </c>
      <c r="D4605" s="46">
        <v>972</v>
      </c>
      <c r="E4605" s="55">
        <f>VLOOKUP(Table12[[#This Row],[Name]],M.Rd!$A:$T,MATCH(Table12[[#This Row],[L.eff]],M.Rd!$C$2:$S$2)+2,FALSE)</f>
        <v>279</v>
      </c>
      <c r="F4605" s="55">
        <f>VLOOKUP(Table12[[#This Row],[Name]],V.Rd!$A:$B,2,FALSE)</f>
        <v>1180</v>
      </c>
      <c r="G4605" s="55">
        <f>VLOOKUP(Table12[[#This Row],[Name]],M.Rd!$A:$T,20,FALSE)</f>
        <v>6390</v>
      </c>
    </row>
    <row r="4606" spans="1:7" x14ac:dyDescent="0.25">
      <c r="A4606" s="44" t="s">
        <v>689</v>
      </c>
      <c r="B4606" s="49">
        <v>90.3</v>
      </c>
      <c r="C4606" s="49">
        <v>12</v>
      </c>
      <c r="D4606" s="46">
        <v>827</v>
      </c>
      <c r="E4606" s="55">
        <f>VLOOKUP(Table12[[#This Row],[Name]],M.Rd!$A:$T,MATCH(Table12[[#This Row],[L.eff]],M.Rd!$C$2:$S$2)+2,FALSE)</f>
        <v>279</v>
      </c>
      <c r="F4606" s="55">
        <f>VLOOKUP(Table12[[#This Row],[Name]],V.Rd!$A:$B,2,FALSE)</f>
        <v>1180</v>
      </c>
      <c r="G4606" s="55">
        <f>VLOOKUP(Table12[[#This Row],[Name]],M.Rd!$A:$T,20,FALSE)</f>
        <v>6390</v>
      </c>
    </row>
    <row r="4607" spans="1:7" x14ac:dyDescent="0.25">
      <c r="A4607" s="44" t="s">
        <v>689</v>
      </c>
      <c r="B4607" s="49">
        <v>90.3</v>
      </c>
      <c r="C4607" s="49">
        <v>13</v>
      </c>
      <c r="D4607" s="46">
        <v>712</v>
      </c>
      <c r="E4607" s="55">
        <f>VLOOKUP(Table12[[#This Row],[Name]],M.Rd!$A:$T,MATCH(Table12[[#This Row],[L.eff]],M.Rd!$C$2:$S$2)+2,FALSE)</f>
        <v>279</v>
      </c>
      <c r="F4607" s="55">
        <f>VLOOKUP(Table12[[#This Row],[Name]],V.Rd!$A:$B,2,FALSE)</f>
        <v>1180</v>
      </c>
      <c r="G4607" s="55">
        <f>VLOOKUP(Table12[[#This Row],[Name]],M.Rd!$A:$T,20,FALSE)</f>
        <v>6390</v>
      </c>
    </row>
    <row r="4608" spans="1:7" x14ac:dyDescent="0.25">
      <c r="A4608" s="44" t="s">
        <v>689</v>
      </c>
      <c r="B4608" s="49">
        <v>90.3</v>
      </c>
      <c r="C4608" s="49">
        <v>14</v>
      </c>
      <c r="D4608" s="46">
        <v>619</v>
      </c>
      <c r="E4608" s="55">
        <f>VLOOKUP(Table12[[#This Row],[Name]],M.Rd!$A:$T,MATCH(Table12[[#This Row],[L.eff]],M.Rd!$C$2:$S$2)+2,FALSE)</f>
        <v>279</v>
      </c>
      <c r="F4608" s="55">
        <f>VLOOKUP(Table12[[#This Row],[Name]],V.Rd!$A:$B,2,FALSE)</f>
        <v>1180</v>
      </c>
      <c r="G4608" s="55">
        <f>VLOOKUP(Table12[[#This Row],[Name]],M.Rd!$A:$T,20,FALSE)</f>
        <v>6390</v>
      </c>
    </row>
    <row r="4609" spans="1:7" x14ac:dyDescent="0.25">
      <c r="A4609" s="43" t="s">
        <v>702</v>
      </c>
      <c r="B4609" s="48">
        <v>30.4</v>
      </c>
      <c r="C4609" s="48">
        <v>1</v>
      </c>
      <c r="D4609" s="45">
        <v>1250</v>
      </c>
      <c r="E4609" s="55">
        <f>VLOOKUP(Table12[[#This Row],[Name]],M.Rd!$A:$T,MATCH(Table12[[#This Row],[L.eff]],M.Rd!$C$2:$S$2)+2,FALSE)</f>
        <v>81.900000000000006</v>
      </c>
      <c r="F4609" s="55">
        <f>VLOOKUP(Table12[[#This Row],[Name]],V.Rd!$A:$B,2,FALSE)</f>
        <v>397</v>
      </c>
      <c r="G4609" s="55">
        <f>VLOOKUP(Table12[[#This Row],[Name]],M.Rd!$A:$T,20,FALSE)</f>
        <v>2440</v>
      </c>
    </row>
    <row r="4610" spans="1:7" x14ac:dyDescent="0.25">
      <c r="A4610" s="44" t="s">
        <v>702</v>
      </c>
      <c r="B4610" s="49">
        <v>30.4</v>
      </c>
      <c r="C4610" s="49">
        <v>1.5</v>
      </c>
      <c r="D4610" s="46">
        <v>1240</v>
      </c>
      <c r="E4610" s="55">
        <f>VLOOKUP(Table12[[#This Row],[Name]],M.Rd!$A:$T,MATCH(Table12[[#This Row],[L.eff]],M.Rd!$C$2:$S$2)+2,FALSE)</f>
        <v>81.900000000000006</v>
      </c>
      <c r="F4610" s="55">
        <f>VLOOKUP(Table12[[#This Row],[Name]],V.Rd!$A:$B,2,FALSE)</f>
        <v>397</v>
      </c>
      <c r="G4610" s="55">
        <f>VLOOKUP(Table12[[#This Row],[Name]],M.Rd!$A:$T,20,FALSE)</f>
        <v>2440</v>
      </c>
    </row>
    <row r="4611" spans="1:7" x14ac:dyDescent="0.25">
      <c r="A4611" s="44" t="s">
        <v>702</v>
      </c>
      <c r="B4611" s="49">
        <v>30.4</v>
      </c>
      <c r="C4611" s="49">
        <v>2</v>
      </c>
      <c r="D4611" s="46">
        <v>1220</v>
      </c>
      <c r="E4611" s="55">
        <f>VLOOKUP(Table12[[#This Row],[Name]],M.Rd!$A:$T,MATCH(Table12[[#This Row],[L.eff]],M.Rd!$C$2:$S$2)+2,FALSE)</f>
        <v>81.900000000000006</v>
      </c>
      <c r="F4611" s="55">
        <f>VLOOKUP(Table12[[#This Row],[Name]],V.Rd!$A:$B,2,FALSE)</f>
        <v>397</v>
      </c>
      <c r="G4611" s="55">
        <f>VLOOKUP(Table12[[#This Row],[Name]],M.Rd!$A:$T,20,FALSE)</f>
        <v>2440</v>
      </c>
    </row>
    <row r="4612" spans="1:7" x14ac:dyDescent="0.25">
      <c r="A4612" s="44" t="s">
        <v>702</v>
      </c>
      <c r="B4612" s="49">
        <v>30.4</v>
      </c>
      <c r="C4612" s="49">
        <v>2.5</v>
      </c>
      <c r="D4612" s="46">
        <v>1190</v>
      </c>
      <c r="E4612" s="55">
        <f>VLOOKUP(Table12[[#This Row],[Name]],M.Rd!$A:$T,MATCH(Table12[[#This Row],[L.eff]],M.Rd!$C$2:$S$2)+2,FALSE)</f>
        <v>81.900000000000006</v>
      </c>
      <c r="F4612" s="55">
        <f>VLOOKUP(Table12[[#This Row],[Name]],V.Rd!$A:$B,2,FALSE)</f>
        <v>397</v>
      </c>
      <c r="G4612" s="55">
        <f>VLOOKUP(Table12[[#This Row],[Name]],M.Rd!$A:$T,20,FALSE)</f>
        <v>2440</v>
      </c>
    </row>
    <row r="4613" spans="1:7" x14ac:dyDescent="0.25">
      <c r="A4613" s="44" t="s">
        <v>702</v>
      </c>
      <c r="B4613" s="49">
        <v>30.4</v>
      </c>
      <c r="C4613" s="49">
        <v>3</v>
      </c>
      <c r="D4613" s="46">
        <v>1170</v>
      </c>
      <c r="E4613" s="55">
        <f>VLOOKUP(Table12[[#This Row],[Name]],M.Rd!$A:$T,MATCH(Table12[[#This Row],[L.eff]],M.Rd!$C$2:$S$2)+2,FALSE)</f>
        <v>81.900000000000006</v>
      </c>
      <c r="F4613" s="55">
        <f>VLOOKUP(Table12[[#This Row],[Name]],V.Rd!$A:$B,2,FALSE)</f>
        <v>397</v>
      </c>
      <c r="G4613" s="55">
        <f>VLOOKUP(Table12[[#This Row],[Name]],M.Rd!$A:$T,20,FALSE)</f>
        <v>2440</v>
      </c>
    </row>
    <row r="4614" spans="1:7" x14ac:dyDescent="0.25">
      <c r="A4614" s="44" t="s">
        <v>702</v>
      </c>
      <c r="B4614" s="49">
        <v>30.4</v>
      </c>
      <c r="C4614" s="49">
        <v>3.5</v>
      </c>
      <c r="D4614" s="46">
        <v>1140</v>
      </c>
      <c r="E4614" s="55">
        <f>VLOOKUP(Table12[[#This Row],[Name]],M.Rd!$A:$T,MATCH(Table12[[#This Row],[L.eff]],M.Rd!$C$2:$S$2)+2,FALSE)</f>
        <v>81.900000000000006</v>
      </c>
      <c r="F4614" s="55">
        <f>VLOOKUP(Table12[[#This Row],[Name]],V.Rd!$A:$B,2,FALSE)</f>
        <v>397</v>
      </c>
      <c r="G4614" s="55">
        <f>VLOOKUP(Table12[[#This Row],[Name]],M.Rd!$A:$T,20,FALSE)</f>
        <v>2440</v>
      </c>
    </row>
    <row r="4615" spans="1:7" x14ac:dyDescent="0.25">
      <c r="A4615" s="44" t="s">
        <v>702</v>
      </c>
      <c r="B4615" s="49">
        <v>30.4</v>
      </c>
      <c r="C4615" s="49">
        <v>4</v>
      </c>
      <c r="D4615" s="46">
        <v>1100</v>
      </c>
      <c r="E4615" s="55">
        <f>VLOOKUP(Table12[[#This Row],[Name]],M.Rd!$A:$T,MATCH(Table12[[#This Row],[L.eff]],M.Rd!$C$2:$S$2)+2,FALSE)</f>
        <v>81.900000000000006</v>
      </c>
      <c r="F4615" s="55">
        <f>VLOOKUP(Table12[[#This Row],[Name]],V.Rd!$A:$B,2,FALSE)</f>
        <v>397</v>
      </c>
      <c r="G4615" s="55">
        <f>VLOOKUP(Table12[[#This Row],[Name]],M.Rd!$A:$T,20,FALSE)</f>
        <v>2440</v>
      </c>
    </row>
    <row r="4616" spans="1:7" x14ac:dyDescent="0.25">
      <c r="A4616" s="44" t="s">
        <v>702</v>
      </c>
      <c r="B4616" s="49">
        <v>30.4</v>
      </c>
      <c r="C4616" s="49">
        <v>5</v>
      </c>
      <c r="D4616" s="46">
        <v>1000</v>
      </c>
      <c r="E4616" s="55">
        <f>VLOOKUP(Table12[[#This Row],[Name]],M.Rd!$A:$T,MATCH(Table12[[#This Row],[L.eff]],M.Rd!$C$2:$S$2)+2,FALSE)</f>
        <v>81.900000000000006</v>
      </c>
      <c r="F4616" s="55">
        <f>VLOOKUP(Table12[[#This Row],[Name]],V.Rd!$A:$B,2,FALSE)</f>
        <v>397</v>
      </c>
      <c r="G4616" s="55">
        <f>VLOOKUP(Table12[[#This Row],[Name]],M.Rd!$A:$T,20,FALSE)</f>
        <v>2440</v>
      </c>
    </row>
    <row r="4617" spans="1:7" x14ac:dyDescent="0.25">
      <c r="A4617" s="44" t="s">
        <v>702</v>
      </c>
      <c r="B4617" s="49">
        <v>30.4</v>
      </c>
      <c r="C4617" s="49">
        <v>6</v>
      </c>
      <c r="D4617" s="46">
        <v>882</v>
      </c>
      <c r="E4617" s="55">
        <f>VLOOKUP(Table12[[#This Row],[Name]],M.Rd!$A:$T,MATCH(Table12[[#This Row],[L.eff]],M.Rd!$C$2:$S$2)+2,FALSE)</f>
        <v>81.900000000000006</v>
      </c>
      <c r="F4617" s="55">
        <f>VLOOKUP(Table12[[#This Row],[Name]],V.Rd!$A:$B,2,FALSE)</f>
        <v>397</v>
      </c>
      <c r="G4617" s="55">
        <f>VLOOKUP(Table12[[#This Row],[Name]],M.Rd!$A:$T,20,FALSE)</f>
        <v>2440</v>
      </c>
    </row>
    <row r="4618" spans="1:7" x14ac:dyDescent="0.25">
      <c r="A4618" s="44" t="s">
        <v>702</v>
      </c>
      <c r="B4618" s="49">
        <v>30.4</v>
      </c>
      <c r="C4618" s="49">
        <v>7</v>
      </c>
      <c r="D4618" s="46">
        <v>746</v>
      </c>
      <c r="E4618" s="55">
        <f>VLOOKUP(Table12[[#This Row],[Name]],M.Rd!$A:$T,MATCH(Table12[[#This Row],[L.eff]],M.Rd!$C$2:$S$2)+2,FALSE)</f>
        <v>81.900000000000006</v>
      </c>
      <c r="F4618" s="55">
        <f>VLOOKUP(Table12[[#This Row],[Name]],V.Rd!$A:$B,2,FALSE)</f>
        <v>397</v>
      </c>
      <c r="G4618" s="55">
        <f>VLOOKUP(Table12[[#This Row],[Name]],M.Rd!$A:$T,20,FALSE)</f>
        <v>2440</v>
      </c>
    </row>
    <row r="4619" spans="1:7" x14ac:dyDescent="0.25">
      <c r="A4619" s="44" t="s">
        <v>702</v>
      </c>
      <c r="B4619" s="49">
        <v>30.4</v>
      </c>
      <c r="C4619" s="49">
        <v>8</v>
      </c>
      <c r="D4619" s="46">
        <v>619</v>
      </c>
      <c r="E4619" s="55">
        <f>VLOOKUP(Table12[[#This Row],[Name]],M.Rd!$A:$T,MATCH(Table12[[#This Row],[L.eff]],M.Rd!$C$2:$S$2)+2,FALSE)</f>
        <v>81.900000000000006</v>
      </c>
      <c r="F4619" s="55">
        <f>VLOOKUP(Table12[[#This Row],[Name]],V.Rd!$A:$B,2,FALSE)</f>
        <v>397</v>
      </c>
      <c r="G4619" s="55">
        <f>VLOOKUP(Table12[[#This Row],[Name]],M.Rd!$A:$T,20,FALSE)</f>
        <v>2440</v>
      </c>
    </row>
    <row r="4620" spans="1:7" x14ac:dyDescent="0.25">
      <c r="A4620" s="44" t="s">
        <v>702</v>
      </c>
      <c r="B4620" s="49">
        <v>30.4</v>
      </c>
      <c r="C4620" s="49">
        <v>9</v>
      </c>
      <c r="D4620" s="46">
        <v>514</v>
      </c>
      <c r="E4620" s="55">
        <f>VLOOKUP(Table12[[#This Row],[Name]],M.Rd!$A:$T,MATCH(Table12[[#This Row],[L.eff]],M.Rd!$C$2:$S$2)+2,FALSE)</f>
        <v>81.900000000000006</v>
      </c>
      <c r="F4620" s="55">
        <f>VLOOKUP(Table12[[#This Row],[Name]],V.Rd!$A:$B,2,FALSE)</f>
        <v>397</v>
      </c>
      <c r="G4620" s="55">
        <f>VLOOKUP(Table12[[#This Row],[Name]],M.Rd!$A:$T,20,FALSE)</f>
        <v>2440</v>
      </c>
    </row>
    <row r="4621" spans="1:7" x14ac:dyDescent="0.25">
      <c r="A4621" s="44" t="s">
        <v>702</v>
      </c>
      <c r="B4621" s="49">
        <v>30.4</v>
      </c>
      <c r="C4621" s="49">
        <v>10</v>
      </c>
      <c r="D4621" s="46">
        <v>430</v>
      </c>
      <c r="E4621" s="55">
        <f>VLOOKUP(Table12[[#This Row],[Name]],M.Rd!$A:$T,MATCH(Table12[[#This Row],[L.eff]],M.Rd!$C$2:$S$2)+2,FALSE)</f>
        <v>81.900000000000006</v>
      </c>
      <c r="F4621" s="55">
        <f>VLOOKUP(Table12[[#This Row],[Name]],V.Rd!$A:$B,2,FALSE)</f>
        <v>397</v>
      </c>
      <c r="G4621" s="55">
        <f>VLOOKUP(Table12[[#This Row],[Name]],M.Rd!$A:$T,20,FALSE)</f>
        <v>2440</v>
      </c>
    </row>
    <row r="4622" spans="1:7" x14ac:dyDescent="0.25">
      <c r="A4622" s="44" t="s">
        <v>702</v>
      </c>
      <c r="B4622" s="49">
        <v>30.4</v>
      </c>
      <c r="C4622" s="49">
        <v>11</v>
      </c>
      <c r="D4622" s="46">
        <v>364</v>
      </c>
      <c r="E4622" s="55">
        <f>VLOOKUP(Table12[[#This Row],[Name]],M.Rd!$A:$T,MATCH(Table12[[#This Row],[L.eff]],M.Rd!$C$2:$S$2)+2,FALSE)</f>
        <v>81.900000000000006</v>
      </c>
      <c r="F4622" s="55">
        <f>VLOOKUP(Table12[[#This Row],[Name]],V.Rd!$A:$B,2,FALSE)</f>
        <v>397</v>
      </c>
      <c r="G4622" s="55">
        <f>VLOOKUP(Table12[[#This Row],[Name]],M.Rd!$A:$T,20,FALSE)</f>
        <v>2440</v>
      </c>
    </row>
    <row r="4623" spans="1:7" x14ac:dyDescent="0.25">
      <c r="A4623" s="44" t="s">
        <v>702</v>
      </c>
      <c r="B4623" s="49">
        <v>30.4</v>
      </c>
      <c r="C4623" s="49">
        <v>12</v>
      </c>
      <c r="D4623" s="46">
        <v>311</v>
      </c>
      <c r="E4623" s="55">
        <f>VLOOKUP(Table12[[#This Row],[Name]],M.Rd!$A:$T,MATCH(Table12[[#This Row],[L.eff]],M.Rd!$C$2:$S$2)+2,FALSE)</f>
        <v>81.900000000000006</v>
      </c>
      <c r="F4623" s="55">
        <f>VLOOKUP(Table12[[#This Row],[Name]],V.Rd!$A:$B,2,FALSE)</f>
        <v>397</v>
      </c>
      <c r="G4623" s="55">
        <f>VLOOKUP(Table12[[#This Row],[Name]],M.Rd!$A:$T,20,FALSE)</f>
        <v>2440</v>
      </c>
    </row>
    <row r="4624" spans="1:7" x14ac:dyDescent="0.25">
      <c r="A4624" s="44" t="s">
        <v>702</v>
      </c>
      <c r="B4624" s="49">
        <v>30.4</v>
      </c>
      <c r="C4624" s="49">
        <v>13</v>
      </c>
      <c r="D4624" s="46">
        <v>268</v>
      </c>
      <c r="E4624" s="55">
        <f>VLOOKUP(Table12[[#This Row],[Name]],M.Rd!$A:$T,MATCH(Table12[[#This Row],[L.eff]],M.Rd!$C$2:$S$2)+2,FALSE)</f>
        <v>81.900000000000006</v>
      </c>
      <c r="F4624" s="55">
        <f>VLOOKUP(Table12[[#This Row],[Name]],V.Rd!$A:$B,2,FALSE)</f>
        <v>397</v>
      </c>
      <c r="G4624" s="55">
        <f>VLOOKUP(Table12[[#This Row],[Name]],M.Rd!$A:$T,20,FALSE)</f>
        <v>2440</v>
      </c>
    </row>
    <row r="4625" spans="1:7" x14ac:dyDescent="0.25">
      <c r="A4625" s="44" t="s">
        <v>702</v>
      </c>
      <c r="B4625" s="49">
        <v>30.4</v>
      </c>
      <c r="C4625" s="49">
        <v>14</v>
      </c>
      <c r="D4625" s="46">
        <v>234</v>
      </c>
      <c r="E4625" s="55">
        <f>VLOOKUP(Table12[[#This Row],[Name]],M.Rd!$A:$T,MATCH(Table12[[#This Row],[L.eff]],M.Rd!$C$2:$S$2)+2,FALSE)</f>
        <v>81.900000000000006</v>
      </c>
      <c r="F4625" s="55">
        <f>VLOOKUP(Table12[[#This Row],[Name]],V.Rd!$A:$B,2,FALSE)</f>
        <v>397</v>
      </c>
      <c r="G4625" s="55">
        <f>VLOOKUP(Table12[[#This Row],[Name]],M.Rd!$A:$T,20,FALSE)</f>
        <v>2440</v>
      </c>
    </row>
    <row r="4626" spans="1:7" x14ac:dyDescent="0.25">
      <c r="A4626" s="43" t="s">
        <v>685</v>
      </c>
      <c r="B4626" s="48">
        <v>38</v>
      </c>
      <c r="C4626" s="48">
        <v>1</v>
      </c>
      <c r="D4626" s="45">
        <v>1720</v>
      </c>
      <c r="E4626" s="55">
        <f>VLOOKUP(Table12[[#This Row],[Name]],M.Rd!$A:$T,MATCH(Table12[[#This Row],[L.eff]],M.Rd!$C$2:$S$2)+2,FALSE)</f>
        <v>124</v>
      </c>
      <c r="F4626" s="55">
        <f>VLOOKUP(Table12[[#This Row],[Name]],V.Rd!$A:$B,2,FALSE)</f>
        <v>496</v>
      </c>
      <c r="G4626" s="55">
        <f>VLOOKUP(Table12[[#This Row],[Name]],M.Rd!$A:$T,20,FALSE)</f>
        <v>3010</v>
      </c>
    </row>
    <row r="4627" spans="1:7" x14ac:dyDescent="0.25">
      <c r="A4627" s="44" t="s">
        <v>685</v>
      </c>
      <c r="B4627" s="49">
        <v>38</v>
      </c>
      <c r="C4627" s="49">
        <v>1.5</v>
      </c>
      <c r="D4627" s="46">
        <v>1700</v>
      </c>
      <c r="E4627" s="55">
        <f>VLOOKUP(Table12[[#This Row],[Name]],M.Rd!$A:$T,MATCH(Table12[[#This Row],[L.eff]],M.Rd!$C$2:$S$2)+2,FALSE)</f>
        <v>124</v>
      </c>
      <c r="F4627" s="55">
        <f>VLOOKUP(Table12[[#This Row],[Name]],V.Rd!$A:$B,2,FALSE)</f>
        <v>496</v>
      </c>
      <c r="G4627" s="55">
        <f>VLOOKUP(Table12[[#This Row],[Name]],M.Rd!$A:$T,20,FALSE)</f>
        <v>3010</v>
      </c>
    </row>
    <row r="4628" spans="1:7" x14ac:dyDescent="0.25">
      <c r="A4628" s="44" t="s">
        <v>685</v>
      </c>
      <c r="B4628" s="49">
        <v>38</v>
      </c>
      <c r="C4628" s="49">
        <v>2</v>
      </c>
      <c r="D4628" s="46">
        <v>1670</v>
      </c>
      <c r="E4628" s="55">
        <f>VLOOKUP(Table12[[#This Row],[Name]],M.Rd!$A:$T,MATCH(Table12[[#This Row],[L.eff]],M.Rd!$C$2:$S$2)+2,FALSE)</f>
        <v>124</v>
      </c>
      <c r="F4628" s="55">
        <f>VLOOKUP(Table12[[#This Row],[Name]],V.Rd!$A:$B,2,FALSE)</f>
        <v>496</v>
      </c>
      <c r="G4628" s="55">
        <f>VLOOKUP(Table12[[#This Row],[Name]],M.Rd!$A:$T,20,FALSE)</f>
        <v>3010</v>
      </c>
    </row>
    <row r="4629" spans="1:7" x14ac:dyDescent="0.25">
      <c r="A4629" s="44" t="s">
        <v>685</v>
      </c>
      <c r="B4629" s="49">
        <v>38</v>
      </c>
      <c r="C4629" s="49">
        <v>2.5</v>
      </c>
      <c r="D4629" s="46">
        <v>1630</v>
      </c>
      <c r="E4629" s="55">
        <f>VLOOKUP(Table12[[#This Row],[Name]],M.Rd!$A:$T,MATCH(Table12[[#This Row],[L.eff]],M.Rd!$C$2:$S$2)+2,FALSE)</f>
        <v>124</v>
      </c>
      <c r="F4629" s="55">
        <f>VLOOKUP(Table12[[#This Row],[Name]],V.Rd!$A:$B,2,FALSE)</f>
        <v>496</v>
      </c>
      <c r="G4629" s="55">
        <f>VLOOKUP(Table12[[#This Row],[Name]],M.Rd!$A:$T,20,FALSE)</f>
        <v>3010</v>
      </c>
    </row>
    <row r="4630" spans="1:7" x14ac:dyDescent="0.25">
      <c r="A4630" s="44" t="s">
        <v>685</v>
      </c>
      <c r="B4630" s="49">
        <v>38</v>
      </c>
      <c r="C4630" s="49">
        <v>3</v>
      </c>
      <c r="D4630" s="46">
        <v>1590</v>
      </c>
      <c r="E4630" s="55">
        <f>VLOOKUP(Table12[[#This Row],[Name]],M.Rd!$A:$T,MATCH(Table12[[#This Row],[L.eff]],M.Rd!$C$2:$S$2)+2,FALSE)</f>
        <v>124</v>
      </c>
      <c r="F4630" s="55">
        <f>VLOOKUP(Table12[[#This Row],[Name]],V.Rd!$A:$B,2,FALSE)</f>
        <v>496</v>
      </c>
      <c r="G4630" s="55">
        <f>VLOOKUP(Table12[[#This Row],[Name]],M.Rd!$A:$T,20,FALSE)</f>
        <v>3010</v>
      </c>
    </row>
    <row r="4631" spans="1:7" x14ac:dyDescent="0.25">
      <c r="A4631" s="44" t="s">
        <v>685</v>
      </c>
      <c r="B4631" s="49">
        <v>38</v>
      </c>
      <c r="C4631" s="49">
        <v>3.5</v>
      </c>
      <c r="D4631" s="46">
        <v>1540</v>
      </c>
      <c r="E4631" s="55">
        <f>VLOOKUP(Table12[[#This Row],[Name]],M.Rd!$A:$T,MATCH(Table12[[#This Row],[L.eff]],M.Rd!$C$2:$S$2)+2,FALSE)</f>
        <v>124</v>
      </c>
      <c r="F4631" s="55">
        <f>VLOOKUP(Table12[[#This Row],[Name]],V.Rd!$A:$B,2,FALSE)</f>
        <v>496</v>
      </c>
      <c r="G4631" s="55">
        <f>VLOOKUP(Table12[[#This Row],[Name]],M.Rd!$A:$T,20,FALSE)</f>
        <v>3010</v>
      </c>
    </row>
    <row r="4632" spans="1:7" x14ac:dyDescent="0.25">
      <c r="A4632" s="44" t="s">
        <v>685</v>
      </c>
      <c r="B4632" s="49">
        <v>38</v>
      </c>
      <c r="C4632" s="49">
        <v>4</v>
      </c>
      <c r="D4632" s="46">
        <v>1480</v>
      </c>
      <c r="E4632" s="55">
        <f>VLOOKUP(Table12[[#This Row],[Name]],M.Rd!$A:$T,MATCH(Table12[[#This Row],[L.eff]],M.Rd!$C$2:$S$2)+2,FALSE)</f>
        <v>124</v>
      </c>
      <c r="F4632" s="55">
        <f>VLOOKUP(Table12[[#This Row],[Name]],V.Rd!$A:$B,2,FALSE)</f>
        <v>496</v>
      </c>
      <c r="G4632" s="55">
        <f>VLOOKUP(Table12[[#This Row],[Name]],M.Rd!$A:$T,20,FALSE)</f>
        <v>3010</v>
      </c>
    </row>
    <row r="4633" spans="1:7" x14ac:dyDescent="0.25">
      <c r="A4633" s="44" t="s">
        <v>685</v>
      </c>
      <c r="B4633" s="49">
        <v>38</v>
      </c>
      <c r="C4633" s="49">
        <v>5</v>
      </c>
      <c r="D4633" s="46">
        <v>1340</v>
      </c>
      <c r="E4633" s="55">
        <f>VLOOKUP(Table12[[#This Row],[Name]],M.Rd!$A:$T,MATCH(Table12[[#This Row],[L.eff]],M.Rd!$C$2:$S$2)+2,FALSE)</f>
        <v>124</v>
      </c>
      <c r="F4633" s="55">
        <f>VLOOKUP(Table12[[#This Row],[Name]],V.Rd!$A:$B,2,FALSE)</f>
        <v>496</v>
      </c>
      <c r="G4633" s="55">
        <f>VLOOKUP(Table12[[#This Row],[Name]],M.Rd!$A:$T,20,FALSE)</f>
        <v>3010</v>
      </c>
    </row>
    <row r="4634" spans="1:7" x14ac:dyDescent="0.25">
      <c r="A4634" s="44" t="s">
        <v>685</v>
      </c>
      <c r="B4634" s="49">
        <v>38</v>
      </c>
      <c r="C4634" s="49">
        <v>6</v>
      </c>
      <c r="D4634" s="46">
        <v>1150</v>
      </c>
      <c r="E4634" s="55">
        <f>VLOOKUP(Table12[[#This Row],[Name]],M.Rd!$A:$T,MATCH(Table12[[#This Row],[L.eff]],M.Rd!$C$2:$S$2)+2,FALSE)</f>
        <v>124</v>
      </c>
      <c r="F4634" s="55">
        <f>VLOOKUP(Table12[[#This Row],[Name]],V.Rd!$A:$B,2,FALSE)</f>
        <v>496</v>
      </c>
      <c r="G4634" s="55">
        <f>VLOOKUP(Table12[[#This Row],[Name]],M.Rd!$A:$T,20,FALSE)</f>
        <v>3010</v>
      </c>
    </row>
    <row r="4635" spans="1:7" x14ac:dyDescent="0.25">
      <c r="A4635" s="44" t="s">
        <v>685</v>
      </c>
      <c r="B4635" s="49">
        <v>38</v>
      </c>
      <c r="C4635" s="49">
        <v>7</v>
      </c>
      <c r="D4635" s="46">
        <v>953</v>
      </c>
      <c r="E4635" s="55">
        <f>VLOOKUP(Table12[[#This Row],[Name]],M.Rd!$A:$T,MATCH(Table12[[#This Row],[L.eff]],M.Rd!$C$2:$S$2)+2,FALSE)</f>
        <v>124</v>
      </c>
      <c r="F4635" s="55">
        <f>VLOOKUP(Table12[[#This Row],[Name]],V.Rd!$A:$B,2,FALSE)</f>
        <v>496</v>
      </c>
      <c r="G4635" s="55">
        <f>VLOOKUP(Table12[[#This Row],[Name]],M.Rd!$A:$T,20,FALSE)</f>
        <v>3010</v>
      </c>
    </row>
    <row r="4636" spans="1:7" x14ac:dyDescent="0.25">
      <c r="A4636" s="44" t="s">
        <v>685</v>
      </c>
      <c r="B4636" s="49">
        <v>38</v>
      </c>
      <c r="C4636" s="49">
        <v>8</v>
      </c>
      <c r="D4636" s="46">
        <v>782</v>
      </c>
      <c r="E4636" s="55">
        <f>VLOOKUP(Table12[[#This Row],[Name]],M.Rd!$A:$T,MATCH(Table12[[#This Row],[L.eff]],M.Rd!$C$2:$S$2)+2,FALSE)</f>
        <v>124</v>
      </c>
      <c r="F4636" s="55">
        <f>VLOOKUP(Table12[[#This Row],[Name]],V.Rd!$A:$B,2,FALSE)</f>
        <v>496</v>
      </c>
      <c r="G4636" s="55">
        <f>VLOOKUP(Table12[[#This Row],[Name]],M.Rd!$A:$T,20,FALSE)</f>
        <v>3010</v>
      </c>
    </row>
    <row r="4637" spans="1:7" x14ac:dyDescent="0.25">
      <c r="A4637" s="44" t="s">
        <v>685</v>
      </c>
      <c r="B4637" s="49">
        <v>38</v>
      </c>
      <c r="C4637" s="49">
        <v>9</v>
      </c>
      <c r="D4637" s="46">
        <v>645</v>
      </c>
      <c r="E4637" s="55">
        <f>VLOOKUP(Table12[[#This Row],[Name]],M.Rd!$A:$T,MATCH(Table12[[#This Row],[L.eff]],M.Rd!$C$2:$S$2)+2,FALSE)</f>
        <v>124</v>
      </c>
      <c r="F4637" s="55">
        <f>VLOOKUP(Table12[[#This Row],[Name]],V.Rd!$A:$B,2,FALSE)</f>
        <v>496</v>
      </c>
      <c r="G4637" s="55">
        <f>VLOOKUP(Table12[[#This Row],[Name]],M.Rd!$A:$T,20,FALSE)</f>
        <v>3010</v>
      </c>
    </row>
    <row r="4638" spans="1:7" x14ac:dyDescent="0.25">
      <c r="A4638" s="44" t="s">
        <v>685</v>
      </c>
      <c r="B4638" s="49">
        <v>38</v>
      </c>
      <c r="C4638" s="49">
        <v>10</v>
      </c>
      <c r="D4638" s="46">
        <v>537</v>
      </c>
      <c r="E4638" s="55">
        <f>VLOOKUP(Table12[[#This Row],[Name]],M.Rd!$A:$T,MATCH(Table12[[#This Row],[L.eff]],M.Rd!$C$2:$S$2)+2,FALSE)</f>
        <v>124</v>
      </c>
      <c r="F4638" s="55">
        <f>VLOOKUP(Table12[[#This Row],[Name]],V.Rd!$A:$B,2,FALSE)</f>
        <v>496</v>
      </c>
      <c r="G4638" s="55">
        <f>VLOOKUP(Table12[[#This Row],[Name]],M.Rd!$A:$T,20,FALSE)</f>
        <v>3010</v>
      </c>
    </row>
    <row r="4639" spans="1:7" x14ac:dyDescent="0.25">
      <c r="A4639" s="44" t="s">
        <v>685</v>
      </c>
      <c r="B4639" s="49">
        <v>38</v>
      </c>
      <c r="C4639" s="49">
        <v>11</v>
      </c>
      <c r="D4639" s="46">
        <v>453</v>
      </c>
      <c r="E4639" s="55">
        <f>VLOOKUP(Table12[[#This Row],[Name]],M.Rd!$A:$T,MATCH(Table12[[#This Row],[L.eff]],M.Rd!$C$2:$S$2)+2,FALSE)</f>
        <v>124</v>
      </c>
      <c r="F4639" s="55">
        <f>VLOOKUP(Table12[[#This Row],[Name]],V.Rd!$A:$B,2,FALSE)</f>
        <v>496</v>
      </c>
      <c r="G4639" s="55">
        <f>VLOOKUP(Table12[[#This Row],[Name]],M.Rd!$A:$T,20,FALSE)</f>
        <v>3010</v>
      </c>
    </row>
    <row r="4640" spans="1:7" x14ac:dyDescent="0.25">
      <c r="A4640" s="44" t="s">
        <v>685</v>
      </c>
      <c r="B4640" s="49">
        <v>38</v>
      </c>
      <c r="C4640" s="49">
        <v>12</v>
      </c>
      <c r="D4640" s="46">
        <v>386</v>
      </c>
      <c r="E4640" s="55">
        <f>VLOOKUP(Table12[[#This Row],[Name]],M.Rd!$A:$T,MATCH(Table12[[#This Row],[L.eff]],M.Rd!$C$2:$S$2)+2,FALSE)</f>
        <v>124</v>
      </c>
      <c r="F4640" s="55">
        <f>VLOOKUP(Table12[[#This Row],[Name]],V.Rd!$A:$B,2,FALSE)</f>
        <v>496</v>
      </c>
      <c r="G4640" s="55">
        <f>VLOOKUP(Table12[[#This Row],[Name]],M.Rd!$A:$T,20,FALSE)</f>
        <v>3010</v>
      </c>
    </row>
    <row r="4641" spans="1:7" x14ac:dyDescent="0.25">
      <c r="A4641" s="44" t="s">
        <v>685</v>
      </c>
      <c r="B4641" s="49">
        <v>38</v>
      </c>
      <c r="C4641" s="49">
        <v>13</v>
      </c>
      <c r="D4641" s="46">
        <v>333</v>
      </c>
      <c r="E4641" s="55">
        <f>VLOOKUP(Table12[[#This Row],[Name]],M.Rd!$A:$T,MATCH(Table12[[#This Row],[L.eff]],M.Rd!$C$2:$S$2)+2,FALSE)</f>
        <v>124</v>
      </c>
      <c r="F4641" s="55">
        <f>VLOOKUP(Table12[[#This Row],[Name]],V.Rd!$A:$B,2,FALSE)</f>
        <v>496</v>
      </c>
      <c r="G4641" s="55">
        <f>VLOOKUP(Table12[[#This Row],[Name]],M.Rd!$A:$T,20,FALSE)</f>
        <v>3010</v>
      </c>
    </row>
    <row r="4642" spans="1:7" x14ac:dyDescent="0.25">
      <c r="A4642" s="44" t="s">
        <v>685</v>
      </c>
      <c r="B4642" s="49">
        <v>38</v>
      </c>
      <c r="C4642" s="49">
        <v>14</v>
      </c>
      <c r="D4642" s="46">
        <v>290</v>
      </c>
      <c r="E4642" s="55">
        <f>VLOOKUP(Table12[[#This Row],[Name]],M.Rd!$A:$T,MATCH(Table12[[#This Row],[L.eff]],M.Rd!$C$2:$S$2)+2,FALSE)</f>
        <v>124</v>
      </c>
      <c r="F4642" s="55">
        <f>VLOOKUP(Table12[[#This Row],[Name]],V.Rd!$A:$B,2,FALSE)</f>
        <v>496</v>
      </c>
      <c r="G4642" s="55">
        <f>VLOOKUP(Table12[[#This Row],[Name]],M.Rd!$A:$T,20,FALSE)</f>
        <v>3010</v>
      </c>
    </row>
    <row r="4643" spans="1:7" x14ac:dyDescent="0.25">
      <c r="A4643" s="43" t="s">
        <v>686</v>
      </c>
      <c r="B4643" s="48">
        <v>47.7</v>
      </c>
      <c r="C4643" s="48">
        <v>1</v>
      </c>
      <c r="D4643" s="45">
        <v>2160</v>
      </c>
      <c r="E4643" s="55">
        <f>VLOOKUP(Table12[[#This Row],[Name]],M.Rd!$A:$T,MATCH(Table12[[#This Row],[L.eff]],M.Rd!$C$2:$S$2)+2,FALSE)</f>
        <v>155</v>
      </c>
      <c r="F4643" s="55">
        <f>VLOOKUP(Table12[[#This Row],[Name]],V.Rd!$A:$B,2,FALSE)</f>
        <v>623</v>
      </c>
      <c r="G4643" s="55">
        <f>VLOOKUP(Table12[[#This Row],[Name]],M.Rd!$A:$T,20,FALSE)</f>
        <v>3710</v>
      </c>
    </row>
    <row r="4644" spans="1:7" x14ac:dyDescent="0.25">
      <c r="A4644" s="44" t="s">
        <v>686</v>
      </c>
      <c r="B4644" s="49">
        <v>47.7</v>
      </c>
      <c r="C4644" s="49">
        <v>1.5</v>
      </c>
      <c r="D4644" s="46">
        <v>2130</v>
      </c>
      <c r="E4644" s="55">
        <f>VLOOKUP(Table12[[#This Row],[Name]],M.Rd!$A:$T,MATCH(Table12[[#This Row],[L.eff]],M.Rd!$C$2:$S$2)+2,FALSE)</f>
        <v>155</v>
      </c>
      <c r="F4644" s="55">
        <f>VLOOKUP(Table12[[#This Row],[Name]],V.Rd!$A:$B,2,FALSE)</f>
        <v>623</v>
      </c>
      <c r="G4644" s="55">
        <f>VLOOKUP(Table12[[#This Row],[Name]],M.Rd!$A:$T,20,FALSE)</f>
        <v>3710</v>
      </c>
    </row>
    <row r="4645" spans="1:7" x14ac:dyDescent="0.25">
      <c r="A4645" s="44" t="s">
        <v>686</v>
      </c>
      <c r="B4645" s="49">
        <v>47.7</v>
      </c>
      <c r="C4645" s="49">
        <v>2</v>
      </c>
      <c r="D4645" s="46">
        <v>2090</v>
      </c>
      <c r="E4645" s="55">
        <f>VLOOKUP(Table12[[#This Row],[Name]],M.Rd!$A:$T,MATCH(Table12[[#This Row],[L.eff]],M.Rd!$C$2:$S$2)+2,FALSE)</f>
        <v>155</v>
      </c>
      <c r="F4645" s="55">
        <f>VLOOKUP(Table12[[#This Row],[Name]],V.Rd!$A:$B,2,FALSE)</f>
        <v>623</v>
      </c>
      <c r="G4645" s="55">
        <f>VLOOKUP(Table12[[#This Row],[Name]],M.Rd!$A:$T,20,FALSE)</f>
        <v>3710</v>
      </c>
    </row>
    <row r="4646" spans="1:7" x14ac:dyDescent="0.25">
      <c r="A4646" s="44" t="s">
        <v>686</v>
      </c>
      <c r="B4646" s="49">
        <v>47.7</v>
      </c>
      <c r="C4646" s="49">
        <v>2.5</v>
      </c>
      <c r="D4646" s="46">
        <v>2050</v>
      </c>
      <c r="E4646" s="55">
        <f>VLOOKUP(Table12[[#This Row],[Name]],M.Rd!$A:$T,MATCH(Table12[[#This Row],[L.eff]],M.Rd!$C$2:$S$2)+2,FALSE)</f>
        <v>155</v>
      </c>
      <c r="F4646" s="55">
        <f>VLOOKUP(Table12[[#This Row],[Name]],V.Rd!$A:$B,2,FALSE)</f>
        <v>623</v>
      </c>
      <c r="G4646" s="55">
        <f>VLOOKUP(Table12[[#This Row],[Name]],M.Rd!$A:$T,20,FALSE)</f>
        <v>3710</v>
      </c>
    </row>
    <row r="4647" spans="1:7" x14ac:dyDescent="0.25">
      <c r="A4647" s="44" t="s">
        <v>686</v>
      </c>
      <c r="B4647" s="49">
        <v>47.7</v>
      </c>
      <c r="C4647" s="49">
        <v>3</v>
      </c>
      <c r="D4647" s="46">
        <v>1990</v>
      </c>
      <c r="E4647" s="55">
        <f>VLOOKUP(Table12[[#This Row],[Name]],M.Rd!$A:$T,MATCH(Table12[[#This Row],[L.eff]],M.Rd!$C$2:$S$2)+2,FALSE)</f>
        <v>155</v>
      </c>
      <c r="F4647" s="55">
        <f>VLOOKUP(Table12[[#This Row],[Name]],V.Rd!$A:$B,2,FALSE)</f>
        <v>623</v>
      </c>
      <c r="G4647" s="55">
        <f>VLOOKUP(Table12[[#This Row],[Name]],M.Rd!$A:$T,20,FALSE)</f>
        <v>3710</v>
      </c>
    </row>
    <row r="4648" spans="1:7" x14ac:dyDescent="0.25">
      <c r="A4648" s="44" t="s">
        <v>686</v>
      </c>
      <c r="B4648" s="49">
        <v>47.7</v>
      </c>
      <c r="C4648" s="49">
        <v>3.5</v>
      </c>
      <c r="D4648" s="46">
        <v>1930</v>
      </c>
      <c r="E4648" s="55">
        <f>VLOOKUP(Table12[[#This Row],[Name]],M.Rd!$A:$T,MATCH(Table12[[#This Row],[L.eff]],M.Rd!$C$2:$S$2)+2,FALSE)</f>
        <v>155</v>
      </c>
      <c r="F4648" s="55">
        <f>VLOOKUP(Table12[[#This Row],[Name]],V.Rd!$A:$B,2,FALSE)</f>
        <v>623</v>
      </c>
      <c r="G4648" s="55">
        <f>VLOOKUP(Table12[[#This Row],[Name]],M.Rd!$A:$T,20,FALSE)</f>
        <v>3710</v>
      </c>
    </row>
    <row r="4649" spans="1:7" x14ac:dyDescent="0.25">
      <c r="A4649" s="44" t="s">
        <v>686</v>
      </c>
      <c r="B4649" s="49">
        <v>47.7</v>
      </c>
      <c r="C4649" s="49">
        <v>4</v>
      </c>
      <c r="D4649" s="46">
        <v>1860</v>
      </c>
      <c r="E4649" s="55">
        <f>VLOOKUP(Table12[[#This Row],[Name]],M.Rd!$A:$T,MATCH(Table12[[#This Row],[L.eff]],M.Rd!$C$2:$S$2)+2,FALSE)</f>
        <v>155</v>
      </c>
      <c r="F4649" s="55">
        <f>VLOOKUP(Table12[[#This Row],[Name]],V.Rd!$A:$B,2,FALSE)</f>
        <v>623</v>
      </c>
      <c r="G4649" s="55">
        <f>VLOOKUP(Table12[[#This Row],[Name]],M.Rd!$A:$T,20,FALSE)</f>
        <v>3710</v>
      </c>
    </row>
    <row r="4650" spans="1:7" x14ac:dyDescent="0.25">
      <c r="A4650" s="44" t="s">
        <v>686</v>
      </c>
      <c r="B4650" s="49">
        <v>47.7</v>
      </c>
      <c r="C4650" s="49">
        <v>5</v>
      </c>
      <c r="D4650" s="46">
        <v>1670</v>
      </c>
      <c r="E4650" s="55">
        <f>VLOOKUP(Table12[[#This Row],[Name]],M.Rd!$A:$T,MATCH(Table12[[#This Row],[L.eff]],M.Rd!$C$2:$S$2)+2,FALSE)</f>
        <v>155</v>
      </c>
      <c r="F4650" s="55">
        <f>VLOOKUP(Table12[[#This Row],[Name]],V.Rd!$A:$B,2,FALSE)</f>
        <v>623</v>
      </c>
      <c r="G4650" s="55">
        <f>VLOOKUP(Table12[[#This Row],[Name]],M.Rd!$A:$T,20,FALSE)</f>
        <v>3710</v>
      </c>
    </row>
    <row r="4651" spans="1:7" x14ac:dyDescent="0.25">
      <c r="A4651" s="44" t="s">
        <v>686</v>
      </c>
      <c r="B4651" s="49">
        <v>47.7</v>
      </c>
      <c r="C4651" s="49">
        <v>6</v>
      </c>
      <c r="D4651" s="46">
        <v>1430</v>
      </c>
      <c r="E4651" s="55">
        <f>VLOOKUP(Table12[[#This Row],[Name]],M.Rd!$A:$T,MATCH(Table12[[#This Row],[L.eff]],M.Rd!$C$2:$S$2)+2,FALSE)</f>
        <v>155</v>
      </c>
      <c r="F4651" s="55">
        <f>VLOOKUP(Table12[[#This Row],[Name]],V.Rd!$A:$B,2,FALSE)</f>
        <v>623</v>
      </c>
      <c r="G4651" s="55">
        <f>VLOOKUP(Table12[[#This Row],[Name]],M.Rd!$A:$T,20,FALSE)</f>
        <v>3710</v>
      </c>
    </row>
    <row r="4652" spans="1:7" x14ac:dyDescent="0.25">
      <c r="A4652" s="44" t="s">
        <v>686</v>
      </c>
      <c r="B4652" s="49">
        <v>47.7</v>
      </c>
      <c r="C4652" s="49">
        <v>7</v>
      </c>
      <c r="D4652" s="46">
        <v>1180</v>
      </c>
      <c r="E4652" s="55">
        <f>VLOOKUP(Table12[[#This Row],[Name]],M.Rd!$A:$T,MATCH(Table12[[#This Row],[L.eff]],M.Rd!$C$2:$S$2)+2,FALSE)</f>
        <v>155</v>
      </c>
      <c r="F4652" s="55">
        <f>VLOOKUP(Table12[[#This Row],[Name]],V.Rd!$A:$B,2,FALSE)</f>
        <v>623</v>
      </c>
      <c r="G4652" s="55">
        <f>VLOOKUP(Table12[[#This Row],[Name]],M.Rd!$A:$T,20,FALSE)</f>
        <v>3710</v>
      </c>
    </row>
    <row r="4653" spans="1:7" x14ac:dyDescent="0.25">
      <c r="A4653" s="44" t="s">
        <v>686</v>
      </c>
      <c r="B4653" s="49">
        <v>47.7</v>
      </c>
      <c r="C4653" s="49">
        <v>8</v>
      </c>
      <c r="D4653" s="46">
        <v>967</v>
      </c>
      <c r="E4653" s="55">
        <f>VLOOKUP(Table12[[#This Row],[Name]],M.Rd!$A:$T,MATCH(Table12[[#This Row],[L.eff]],M.Rd!$C$2:$S$2)+2,FALSE)</f>
        <v>155</v>
      </c>
      <c r="F4653" s="55">
        <f>VLOOKUP(Table12[[#This Row],[Name]],V.Rd!$A:$B,2,FALSE)</f>
        <v>623</v>
      </c>
      <c r="G4653" s="55">
        <f>VLOOKUP(Table12[[#This Row],[Name]],M.Rd!$A:$T,20,FALSE)</f>
        <v>3710</v>
      </c>
    </row>
    <row r="4654" spans="1:7" x14ac:dyDescent="0.25">
      <c r="A4654" s="44" t="s">
        <v>686</v>
      </c>
      <c r="B4654" s="49">
        <v>47.7</v>
      </c>
      <c r="C4654" s="49">
        <v>9</v>
      </c>
      <c r="D4654" s="46">
        <v>796</v>
      </c>
      <c r="E4654" s="55">
        <f>VLOOKUP(Table12[[#This Row],[Name]],M.Rd!$A:$T,MATCH(Table12[[#This Row],[L.eff]],M.Rd!$C$2:$S$2)+2,FALSE)</f>
        <v>155</v>
      </c>
      <c r="F4654" s="55">
        <f>VLOOKUP(Table12[[#This Row],[Name]],V.Rd!$A:$B,2,FALSE)</f>
        <v>623</v>
      </c>
      <c r="G4654" s="55">
        <f>VLOOKUP(Table12[[#This Row],[Name]],M.Rd!$A:$T,20,FALSE)</f>
        <v>3710</v>
      </c>
    </row>
    <row r="4655" spans="1:7" x14ac:dyDescent="0.25">
      <c r="A4655" s="44" t="s">
        <v>686</v>
      </c>
      <c r="B4655" s="49">
        <v>47.7</v>
      </c>
      <c r="C4655" s="49">
        <v>10</v>
      </c>
      <c r="D4655" s="46">
        <v>663</v>
      </c>
      <c r="E4655" s="55">
        <f>VLOOKUP(Table12[[#This Row],[Name]],M.Rd!$A:$T,MATCH(Table12[[#This Row],[L.eff]],M.Rd!$C$2:$S$2)+2,FALSE)</f>
        <v>155</v>
      </c>
      <c r="F4655" s="55">
        <f>VLOOKUP(Table12[[#This Row],[Name]],V.Rd!$A:$B,2,FALSE)</f>
        <v>623</v>
      </c>
      <c r="G4655" s="55">
        <f>VLOOKUP(Table12[[#This Row],[Name]],M.Rd!$A:$T,20,FALSE)</f>
        <v>3710</v>
      </c>
    </row>
    <row r="4656" spans="1:7" x14ac:dyDescent="0.25">
      <c r="A4656" s="44" t="s">
        <v>686</v>
      </c>
      <c r="B4656" s="49">
        <v>47.7</v>
      </c>
      <c r="C4656" s="49">
        <v>11</v>
      </c>
      <c r="D4656" s="46">
        <v>559</v>
      </c>
      <c r="E4656" s="55">
        <f>VLOOKUP(Table12[[#This Row],[Name]],M.Rd!$A:$T,MATCH(Table12[[#This Row],[L.eff]],M.Rd!$C$2:$S$2)+2,FALSE)</f>
        <v>155</v>
      </c>
      <c r="F4656" s="55">
        <f>VLOOKUP(Table12[[#This Row],[Name]],V.Rd!$A:$B,2,FALSE)</f>
        <v>623</v>
      </c>
      <c r="G4656" s="55">
        <f>VLOOKUP(Table12[[#This Row],[Name]],M.Rd!$A:$T,20,FALSE)</f>
        <v>3710</v>
      </c>
    </row>
    <row r="4657" spans="1:7" x14ac:dyDescent="0.25">
      <c r="A4657" s="44" t="s">
        <v>686</v>
      </c>
      <c r="B4657" s="49">
        <v>47.7</v>
      </c>
      <c r="C4657" s="49">
        <v>12</v>
      </c>
      <c r="D4657" s="46">
        <v>476</v>
      </c>
      <c r="E4657" s="55">
        <f>VLOOKUP(Table12[[#This Row],[Name]],M.Rd!$A:$T,MATCH(Table12[[#This Row],[L.eff]],M.Rd!$C$2:$S$2)+2,FALSE)</f>
        <v>155</v>
      </c>
      <c r="F4657" s="55">
        <f>VLOOKUP(Table12[[#This Row],[Name]],V.Rd!$A:$B,2,FALSE)</f>
        <v>623</v>
      </c>
      <c r="G4657" s="55">
        <f>VLOOKUP(Table12[[#This Row],[Name]],M.Rd!$A:$T,20,FALSE)</f>
        <v>3710</v>
      </c>
    </row>
    <row r="4658" spans="1:7" x14ac:dyDescent="0.25">
      <c r="A4658" s="44" t="s">
        <v>686</v>
      </c>
      <c r="B4658" s="49">
        <v>47.7</v>
      </c>
      <c r="C4658" s="49">
        <v>13</v>
      </c>
      <c r="D4658" s="46">
        <v>410</v>
      </c>
      <c r="E4658" s="55">
        <f>VLOOKUP(Table12[[#This Row],[Name]],M.Rd!$A:$T,MATCH(Table12[[#This Row],[L.eff]],M.Rd!$C$2:$S$2)+2,FALSE)</f>
        <v>155</v>
      </c>
      <c r="F4658" s="55">
        <f>VLOOKUP(Table12[[#This Row],[Name]],V.Rd!$A:$B,2,FALSE)</f>
        <v>623</v>
      </c>
      <c r="G4658" s="55">
        <f>VLOOKUP(Table12[[#This Row],[Name]],M.Rd!$A:$T,20,FALSE)</f>
        <v>3710</v>
      </c>
    </row>
    <row r="4659" spans="1:7" x14ac:dyDescent="0.25">
      <c r="A4659" s="44" t="s">
        <v>686</v>
      </c>
      <c r="B4659" s="49">
        <v>47.7</v>
      </c>
      <c r="C4659" s="49">
        <v>14</v>
      </c>
      <c r="D4659" s="46">
        <v>357</v>
      </c>
      <c r="E4659" s="55">
        <f>VLOOKUP(Table12[[#This Row],[Name]],M.Rd!$A:$T,MATCH(Table12[[#This Row],[L.eff]],M.Rd!$C$2:$S$2)+2,FALSE)</f>
        <v>155</v>
      </c>
      <c r="F4659" s="55">
        <f>VLOOKUP(Table12[[#This Row],[Name]],V.Rd!$A:$B,2,FALSE)</f>
        <v>623</v>
      </c>
      <c r="G4659" s="55">
        <f>VLOOKUP(Table12[[#This Row],[Name]],M.Rd!$A:$T,20,FALSE)</f>
        <v>3710</v>
      </c>
    </row>
    <row r="4660" spans="1:7" x14ac:dyDescent="0.25">
      <c r="A4660" s="43" t="s">
        <v>691</v>
      </c>
      <c r="B4660" s="48">
        <v>74.5</v>
      </c>
      <c r="C4660" s="48">
        <v>1</v>
      </c>
      <c r="D4660" s="45">
        <v>3370</v>
      </c>
      <c r="E4660" s="55">
        <f>VLOOKUP(Table12[[#This Row],[Name]],M.Rd!$A:$T,MATCH(Table12[[#This Row],[L.eff]],M.Rd!$C$2:$S$2)+2,FALSE)</f>
        <v>302</v>
      </c>
      <c r="F4660" s="55">
        <f>VLOOKUP(Table12[[#This Row],[Name]],V.Rd!$A:$B,2,FALSE)</f>
        <v>973</v>
      </c>
      <c r="G4660" s="55">
        <f>VLOOKUP(Table12[[#This Row],[Name]],M.Rd!$A:$T,20,FALSE)</f>
        <v>9060</v>
      </c>
    </row>
    <row r="4661" spans="1:7" x14ac:dyDescent="0.25">
      <c r="A4661" s="44" t="s">
        <v>691</v>
      </c>
      <c r="B4661" s="49">
        <v>74.5</v>
      </c>
      <c r="C4661" s="49">
        <v>1.5</v>
      </c>
      <c r="D4661" s="46">
        <v>3370</v>
      </c>
      <c r="E4661" s="55">
        <f>VLOOKUP(Table12[[#This Row],[Name]],M.Rd!$A:$T,MATCH(Table12[[#This Row],[L.eff]],M.Rd!$C$2:$S$2)+2,FALSE)</f>
        <v>302</v>
      </c>
      <c r="F4661" s="55">
        <f>VLOOKUP(Table12[[#This Row],[Name]],V.Rd!$A:$B,2,FALSE)</f>
        <v>973</v>
      </c>
      <c r="G4661" s="55">
        <f>VLOOKUP(Table12[[#This Row],[Name]],M.Rd!$A:$T,20,FALSE)</f>
        <v>9060</v>
      </c>
    </row>
    <row r="4662" spans="1:7" x14ac:dyDescent="0.25">
      <c r="A4662" s="44" t="s">
        <v>691</v>
      </c>
      <c r="B4662" s="49">
        <v>74.5</v>
      </c>
      <c r="C4662" s="49">
        <v>2</v>
      </c>
      <c r="D4662" s="46">
        <v>3320</v>
      </c>
      <c r="E4662" s="55">
        <f>VLOOKUP(Table12[[#This Row],[Name]],M.Rd!$A:$T,MATCH(Table12[[#This Row],[L.eff]],M.Rd!$C$2:$S$2)+2,FALSE)</f>
        <v>302</v>
      </c>
      <c r="F4662" s="55">
        <f>VLOOKUP(Table12[[#This Row],[Name]],V.Rd!$A:$B,2,FALSE)</f>
        <v>973</v>
      </c>
      <c r="G4662" s="55">
        <f>VLOOKUP(Table12[[#This Row],[Name]],M.Rd!$A:$T,20,FALSE)</f>
        <v>9060</v>
      </c>
    </row>
    <row r="4663" spans="1:7" x14ac:dyDescent="0.25">
      <c r="A4663" s="44" t="s">
        <v>691</v>
      </c>
      <c r="B4663" s="49">
        <v>74.5</v>
      </c>
      <c r="C4663" s="49">
        <v>2.5</v>
      </c>
      <c r="D4663" s="46">
        <v>3260</v>
      </c>
      <c r="E4663" s="55">
        <f>VLOOKUP(Table12[[#This Row],[Name]],M.Rd!$A:$T,MATCH(Table12[[#This Row],[L.eff]],M.Rd!$C$2:$S$2)+2,FALSE)</f>
        <v>302</v>
      </c>
      <c r="F4663" s="55">
        <f>VLOOKUP(Table12[[#This Row],[Name]],V.Rd!$A:$B,2,FALSE)</f>
        <v>973</v>
      </c>
      <c r="G4663" s="55">
        <f>VLOOKUP(Table12[[#This Row],[Name]],M.Rd!$A:$T,20,FALSE)</f>
        <v>9060</v>
      </c>
    </row>
    <row r="4664" spans="1:7" x14ac:dyDescent="0.25">
      <c r="A4664" s="44" t="s">
        <v>691</v>
      </c>
      <c r="B4664" s="49">
        <v>74.5</v>
      </c>
      <c r="C4664" s="49">
        <v>3</v>
      </c>
      <c r="D4664" s="46">
        <v>3210</v>
      </c>
      <c r="E4664" s="55">
        <f>VLOOKUP(Table12[[#This Row],[Name]],M.Rd!$A:$T,MATCH(Table12[[#This Row],[L.eff]],M.Rd!$C$2:$S$2)+2,FALSE)</f>
        <v>302</v>
      </c>
      <c r="F4664" s="55">
        <f>VLOOKUP(Table12[[#This Row],[Name]],V.Rd!$A:$B,2,FALSE)</f>
        <v>973</v>
      </c>
      <c r="G4664" s="55">
        <f>VLOOKUP(Table12[[#This Row],[Name]],M.Rd!$A:$T,20,FALSE)</f>
        <v>9060</v>
      </c>
    </row>
    <row r="4665" spans="1:7" x14ac:dyDescent="0.25">
      <c r="A4665" s="44" t="s">
        <v>691</v>
      </c>
      <c r="B4665" s="49">
        <v>74.5</v>
      </c>
      <c r="C4665" s="49">
        <v>3.5</v>
      </c>
      <c r="D4665" s="46">
        <v>3140</v>
      </c>
      <c r="E4665" s="55">
        <f>VLOOKUP(Table12[[#This Row],[Name]],M.Rd!$A:$T,MATCH(Table12[[#This Row],[L.eff]],M.Rd!$C$2:$S$2)+2,FALSE)</f>
        <v>302</v>
      </c>
      <c r="F4665" s="55">
        <f>VLOOKUP(Table12[[#This Row],[Name]],V.Rd!$A:$B,2,FALSE)</f>
        <v>973</v>
      </c>
      <c r="G4665" s="55">
        <f>VLOOKUP(Table12[[#This Row],[Name]],M.Rd!$A:$T,20,FALSE)</f>
        <v>9060</v>
      </c>
    </row>
    <row r="4666" spans="1:7" x14ac:dyDescent="0.25">
      <c r="A4666" s="44" t="s">
        <v>691</v>
      </c>
      <c r="B4666" s="49">
        <v>74.5</v>
      </c>
      <c r="C4666" s="49">
        <v>4</v>
      </c>
      <c r="D4666" s="46">
        <v>3080</v>
      </c>
      <c r="E4666" s="55">
        <f>VLOOKUP(Table12[[#This Row],[Name]],M.Rd!$A:$T,MATCH(Table12[[#This Row],[L.eff]],M.Rd!$C$2:$S$2)+2,FALSE)</f>
        <v>302</v>
      </c>
      <c r="F4666" s="55">
        <f>VLOOKUP(Table12[[#This Row],[Name]],V.Rd!$A:$B,2,FALSE)</f>
        <v>973</v>
      </c>
      <c r="G4666" s="55">
        <f>VLOOKUP(Table12[[#This Row],[Name]],M.Rd!$A:$T,20,FALSE)</f>
        <v>9060</v>
      </c>
    </row>
    <row r="4667" spans="1:7" x14ac:dyDescent="0.25">
      <c r="A4667" s="44" t="s">
        <v>691</v>
      </c>
      <c r="B4667" s="49">
        <v>74.5</v>
      </c>
      <c r="C4667" s="49">
        <v>5</v>
      </c>
      <c r="D4667" s="46">
        <v>2900</v>
      </c>
      <c r="E4667" s="55">
        <f>VLOOKUP(Table12[[#This Row],[Name]],M.Rd!$A:$T,MATCH(Table12[[#This Row],[L.eff]],M.Rd!$C$2:$S$2)+2,FALSE)</f>
        <v>302</v>
      </c>
      <c r="F4667" s="55">
        <f>VLOOKUP(Table12[[#This Row],[Name]],V.Rd!$A:$B,2,FALSE)</f>
        <v>973</v>
      </c>
      <c r="G4667" s="55">
        <f>VLOOKUP(Table12[[#This Row],[Name]],M.Rd!$A:$T,20,FALSE)</f>
        <v>9060</v>
      </c>
    </row>
    <row r="4668" spans="1:7" x14ac:dyDescent="0.25">
      <c r="A4668" s="44" t="s">
        <v>691</v>
      </c>
      <c r="B4668" s="49">
        <v>74.5</v>
      </c>
      <c r="C4668" s="49">
        <v>6</v>
      </c>
      <c r="D4668" s="46">
        <v>2670</v>
      </c>
      <c r="E4668" s="55">
        <f>VLOOKUP(Table12[[#This Row],[Name]],M.Rd!$A:$T,MATCH(Table12[[#This Row],[L.eff]],M.Rd!$C$2:$S$2)+2,FALSE)</f>
        <v>302</v>
      </c>
      <c r="F4668" s="55">
        <f>VLOOKUP(Table12[[#This Row],[Name]],V.Rd!$A:$B,2,FALSE)</f>
        <v>973</v>
      </c>
      <c r="G4668" s="55">
        <f>VLOOKUP(Table12[[#This Row],[Name]],M.Rd!$A:$T,20,FALSE)</f>
        <v>9060</v>
      </c>
    </row>
    <row r="4669" spans="1:7" x14ac:dyDescent="0.25">
      <c r="A4669" s="44" t="s">
        <v>691</v>
      </c>
      <c r="B4669" s="49">
        <v>74.5</v>
      </c>
      <c r="C4669" s="49">
        <v>7</v>
      </c>
      <c r="D4669" s="46">
        <v>2390</v>
      </c>
      <c r="E4669" s="55">
        <f>VLOOKUP(Table12[[#This Row],[Name]],M.Rd!$A:$T,MATCH(Table12[[#This Row],[L.eff]],M.Rd!$C$2:$S$2)+2,FALSE)</f>
        <v>302</v>
      </c>
      <c r="F4669" s="55">
        <f>VLOOKUP(Table12[[#This Row],[Name]],V.Rd!$A:$B,2,FALSE)</f>
        <v>973</v>
      </c>
      <c r="G4669" s="55">
        <f>VLOOKUP(Table12[[#This Row],[Name]],M.Rd!$A:$T,20,FALSE)</f>
        <v>9060</v>
      </c>
    </row>
    <row r="4670" spans="1:7" x14ac:dyDescent="0.25">
      <c r="A4670" s="44" t="s">
        <v>691</v>
      </c>
      <c r="B4670" s="49">
        <v>74.5</v>
      </c>
      <c r="C4670" s="49">
        <v>8</v>
      </c>
      <c r="D4670" s="46">
        <v>2070</v>
      </c>
      <c r="E4670" s="55">
        <f>VLOOKUP(Table12[[#This Row],[Name]],M.Rd!$A:$T,MATCH(Table12[[#This Row],[L.eff]],M.Rd!$C$2:$S$2)+2,FALSE)</f>
        <v>302</v>
      </c>
      <c r="F4670" s="55">
        <f>VLOOKUP(Table12[[#This Row],[Name]],V.Rd!$A:$B,2,FALSE)</f>
        <v>973</v>
      </c>
      <c r="G4670" s="55">
        <f>VLOOKUP(Table12[[#This Row],[Name]],M.Rd!$A:$T,20,FALSE)</f>
        <v>9060</v>
      </c>
    </row>
    <row r="4671" spans="1:7" x14ac:dyDescent="0.25">
      <c r="A4671" s="44" t="s">
        <v>691</v>
      </c>
      <c r="B4671" s="49">
        <v>74.5</v>
      </c>
      <c r="C4671" s="49">
        <v>9</v>
      </c>
      <c r="D4671" s="46">
        <v>1770</v>
      </c>
      <c r="E4671" s="55">
        <f>VLOOKUP(Table12[[#This Row],[Name]],M.Rd!$A:$T,MATCH(Table12[[#This Row],[L.eff]],M.Rd!$C$2:$S$2)+2,FALSE)</f>
        <v>302</v>
      </c>
      <c r="F4671" s="55">
        <f>VLOOKUP(Table12[[#This Row],[Name]],V.Rd!$A:$B,2,FALSE)</f>
        <v>973</v>
      </c>
      <c r="G4671" s="55">
        <f>VLOOKUP(Table12[[#This Row],[Name]],M.Rd!$A:$T,20,FALSE)</f>
        <v>9060</v>
      </c>
    </row>
    <row r="4672" spans="1:7" x14ac:dyDescent="0.25">
      <c r="A4672" s="44" t="s">
        <v>691</v>
      </c>
      <c r="B4672" s="49">
        <v>74.5</v>
      </c>
      <c r="C4672" s="49">
        <v>10</v>
      </c>
      <c r="D4672" s="46">
        <v>1510</v>
      </c>
      <c r="E4672" s="55">
        <f>VLOOKUP(Table12[[#This Row],[Name]],M.Rd!$A:$T,MATCH(Table12[[#This Row],[L.eff]],M.Rd!$C$2:$S$2)+2,FALSE)</f>
        <v>302</v>
      </c>
      <c r="F4672" s="55">
        <f>VLOOKUP(Table12[[#This Row],[Name]],V.Rd!$A:$B,2,FALSE)</f>
        <v>973</v>
      </c>
      <c r="G4672" s="55">
        <f>VLOOKUP(Table12[[#This Row],[Name]],M.Rd!$A:$T,20,FALSE)</f>
        <v>9060</v>
      </c>
    </row>
    <row r="4673" spans="1:7" x14ac:dyDescent="0.25">
      <c r="A4673" s="44" t="s">
        <v>691</v>
      </c>
      <c r="B4673" s="49">
        <v>74.5</v>
      </c>
      <c r="C4673" s="49">
        <v>11</v>
      </c>
      <c r="D4673" s="46">
        <v>1290</v>
      </c>
      <c r="E4673" s="55">
        <f>VLOOKUP(Table12[[#This Row],[Name]],M.Rd!$A:$T,MATCH(Table12[[#This Row],[L.eff]],M.Rd!$C$2:$S$2)+2,FALSE)</f>
        <v>302</v>
      </c>
      <c r="F4673" s="55">
        <f>VLOOKUP(Table12[[#This Row],[Name]],V.Rd!$A:$B,2,FALSE)</f>
        <v>973</v>
      </c>
      <c r="G4673" s="55">
        <f>VLOOKUP(Table12[[#This Row],[Name]],M.Rd!$A:$T,20,FALSE)</f>
        <v>9060</v>
      </c>
    </row>
    <row r="4674" spans="1:7" x14ac:dyDescent="0.25">
      <c r="A4674" s="44" t="s">
        <v>691</v>
      </c>
      <c r="B4674" s="49">
        <v>74.5</v>
      </c>
      <c r="C4674" s="49">
        <v>12</v>
      </c>
      <c r="D4674" s="46">
        <v>1110</v>
      </c>
      <c r="E4674" s="55">
        <f>VLOOKUP(Table12[[#This Row],[Name]],M.Rd!$A:$T,MATCH(Table12[[#This Row],[L.eff]],M.Rd!$C$2:$S$2)+2,FALSE)</f>
        <v>302</v>
      </c>
      <c r="F4674" s="55">
        <f>VLOOKUP(Table12[[#This Row],[Name]],V.Rd!$A:$B,2,FALSE)</f>
        <v>973</v>
      </c>
      <c r="G4674" s="55">
        <f>VLOOKUP(Table12[[#This Row],[Name]],M.Rd!$A:$T,20,FALSE)</f>
        <v>9060</v>
      </c>
    </row>
    <row r="4675" spans="1:7" x14ac:dyDescent="0.25">
      <c r="A4675" s="44" t="s">
        <v>691</v>
      </c>
      <c r="B4675" s="49">
        <v>74.5</v>
      </c>
      <c r="C4675" s="49">
        <v>13</v>
      </c>
      <c r="D4675" s="46">
        <v>966</v>
      </c>
      <c r="E4675" s="55">
        <f>VLOOKUP(Table12[[#This Row],[Name]],M.Rd!$A:$T,MATCH(Table12[[#This Row],[L.eff]],M.Rd!$C$2:$S$2)+2,FALSE)</f>
        <v>302</v>
      </c>
      <c r="F4675" s="55">
        <f>VLOOKUP(Table12[[#This Row],[Name]],V.Rd!$A:$B,2,FALSE)</f>
        <v>973</v>
      </c>
      <c r="G4675" s="55">
        <f>VLOOKUP(Table12[[#This Row],[Name]],M.Rd!$A:$T,20,FALSE)</f>
        <v>9060</v>
      </c>
    </row>
    <row r="4676" spans="1:7" x14ac:dyDescent="0.25">
      <c r="A4676" s="44" t="s">
        <v>691</v>
      </c>
      <c r="B4676" s="49">
        <v>74.5</v>
      </c>
      <c r="C4676" s="49">
        <v>14</v>
      </c>
      <c r="D4676" s="46">
        <v>845</v>
      </c>
      <c r="E4676" s="55">
        <f>VLOOKUP(Table12[[#This Row],[Name]],M.Rd!$A:$T,MATCH(Table12[[#This Row],[L.eff]],M.Rd!$C$2:$S$2)+2,FALSE)</f>
        <v>302</v>
      </c>
      <c r="F4676" s="55">
        <f>VLOOKUP(Table12[[#This Row],[Name]],V.Rd!$A:$B,2,FALSE)</f>
        <v>973</v>
      </c>
      <c r="G4676" s="55">
        <f>VLOOKUP(Table12[[#This Row],[Name]],M.Rd!$A:$T,20,FALSE)</f>
        <v>9060</v>
      </c>
    </row>
    <row r="4677" spans="1:7" x14ac:dyDescent="0.25">
      <c r="A4677" s="43" t="s">
        <v>692</v>
      </c>
      <c r="B4677" s="48">
        <v>91.9</v>
      </c>
      <c r="C4677" s="48">
        <v>1</v>
      </c>
      <c r="D4677" s="45">
        <v>4150</v>
      </c>
      <c r="E4677" s="55">
        <f>VLOOKUP(Table12[[#This Row],[Name]],M.Rd!$A:$T,MATCH(Table12[[#This Row],[L.eff]],M.Rd!$C$2:$S$2)+2,FALSE)</f>
        <v>368</v>
      </c>
      <c r="F4677" s="55">
        <f>VLOOKUP(Table12[[#This Row],[Name]],V.Rd!$A:$B,2,FALSE)</f>
        <v>1200</v>
      </c>
      <c r="G4677" s="55">
        <f>VLOOKUP(Table12[[#This Row],[Name]],M.Rd!$A:$T,20,FALSE)</f>
        <v>10900</v>
      </c>
    </row>
    <row r="4678" spans="1:7" x14ac:dyDescent="0.25">
      <c r="A4678" s="44" t="s">
        <v>692</v>
      </c>
      <c r="B4678" s="49">
        <v>91.9</v>
      </c>
      <c r="C4678" s="49">
        <v>1.5</v>
      </c>
      <c r="D4678" s="46">
        <v>4150</v>
      </c>
      <c r="E4678" s="55">
        <f>VLOOKUP(Table12[[#This Row],[Name]],M.Rd!$A:$T,MATCH(Table12[[#This Row],[L.eff]],M.Rd!$C$2:$S$2)+2,FALSE)</f>
        <v>368</v>
      </c>
      <c r="F4678" s="55">
        <f>VLOOKUP(Table12[[#This Row],[Name]],V.Rd!$A:$B,2,FALSE)</f>
        <v>1200</v>
      </c>
      <c r="G4678" s="55">
        <f>VLOOKUP(Table12[[#This Row],[Name]],M.Rd!$A:$T,20,FALSE)</f>
        <v>10900</v>
      </c>
    </row>
    <row r="4679" spans="1:7" x14ac:dyDescent="0.25">
      <c r="A4679" s="44" t="s">
        <v>692</v>
      </c>
      <c r="B4679" s="49">
        <v>91.9</v>
      </c>
      <c r="C4679" s="49">
        <v>2</v>
      </c>
      <c r="D4679" s="46">
        <v>4090</v>
      </c>
      <c r="E4679" s="55">
        <f>VLOOKUP(Table12[[#This Row],[Name]],M.Rd!$A:$T,MATCH(Table12[[#This Row],[L.eff]],M.Rd!$C$2:$S$2)+2,FALSE)</f>
        <v>368</v>
      </c>
      <c r="F4679" s="55">
        <f>VLOOKUP(Table12[[#This Row],[Name]],V.Rd!$A:$B,2,FALSE)</f>
        <v>1200</v>
      </c>
      <c r="G4679" s="55">
        <f>VLOOKUP(Table12[[#This Row],[Name]],M.Rd!$A:$T,20,FALSE)</f>
        <v>10900</v>
      </c>
    </row>
    <row r="4680" spans="1:7" x14ac:dyDescent="0.25">
      <c r="A4680" s="44" t="s">
        <v>692</v>
      </c>
      <c r="B4680" s="49">
        <v>91.9</v>
      </c>
      <c r="C4680" s="49">
        <v>2.5</v>
      </c>
      <c r="D4680" s="46">
        <v>4020</v>
      </c>
      <c r="E4680" s="55">
        <f>VLOOKUP(Table12[[#This Row],[Name]],M.Rd!$A:$T,MATCH(Table12[[#This Row],[L.eff]],M.Rd!$C$2:$S$2)+2,FALSE)</f>
        <v>368</v>
      </c>
      <c r="F4680" s="55">
        <f>VLOOKUP(Table12[[#This Row],[Name]],V.Rd!$A:$B,2,FALSE)</f>
        <v>1200</v>
      </c>
      <c r="G4680" s="55">
        <f>VLOOKUP(Table12[[#This Row],[Name]],M.Rd!$A:$T,20,FALSE)</f>
        <v>10900</v>
      </c>
    </row>
    <row r="4681" spans="1:7" x14ac:dyDescent="0.25">
      <c r="A4681" s="44" t="s">
        <v>692</v>
      </c>
      <c r="B4681" s="49">
        <v>91.9</v>
      </c>
      <c r="C4681" s="49">
        <v>3</v>
      </c>
      <c r="D4681" s="46">
        <v>3950</v>
      </c>
      <c r="E4681" s="55">
        <f>VLOOKUP(Table12[[#This Row],[Name]],M.Rd!$A:$T,MATCH(Table12[[#This Row],[L.eff]],M.Rd!$C$2:$S$2)+2,FALSE)</f>
        <v>368</v>
      </c>
      <c r="F4681" s="55">
        <f>VLOOKUP(Table12[[#This Row],[Name]],V.Rd!$A:$B,2,FALSE)</f>
        <v>1200</v>
      </c>
      <c r="G4681" s="55">
        <f>VLOOKUP(Table12[[#This Row],[Name]],M.Rd!$A:$T,20,FALSE)</f>
        <v>10900</v>
      </c>
    </row>
    <row r="4682" spans="1:7" x14ac:dyDescent="0.25">
      <c r="A4682" s="44" t="s">
        <v>692</v>
      </c>
      <c r="B4682" s="49">
        <v>91.9</v>
      </c>
      <c r="C4682" s="49">
        <v>3.5</v>
      </c>
      <c r="D4682" s="46">
        <v>3870</v>
      </c>
      <c r="E4682" s="55">
        <f>VLOOKUP(Table12[[#This Row],[Name]],M.Rd!$A:$T,MATCH(Table12[[#This Row],[L.eff]],M.Rd!$C$2:$S$2)+2,FALSE)</f>
        <v>368</v>
      </c>
      <c r="F4682" s="55">
        <f>VLOOKUP(Table12[[#This Row],[Name]],V.Rd!$A:$B,2,FALSE)</f>
        <v>1200</v>
      </c>
      <c r="G4682" s="55">
        <f>VLOOKUP(Table12[[#This Row],[Name]],M.Rd!$A:$T,20,FALSE)</f>
        <v>10900</v>
      </c>
    </row>
    <row r="4683" spans="1:7" x14ac:dyDescent="0.25">
      <c r="A4683" s="44" t="s">
        <v>692</v>
      </c>
      <c r="B4683" s="49">
        <v>91.9</v>
      </c>
      <c r="C4683" s="49">
        <v>4</v>
      </c>
      <c r="D4683" s="46">
        <v>3780</v>
      </c>
      <c r="E4683" s="55">
        <f>VLOOKUP(Table12[[#This Row],[Name]],M.Rd!$A:$T,MATCH(Table12[[#This Row],[L.eff]],M.Rd!$C$2:$S$2)+2,FALSE)</f>
        <v>368</v>
      </c>
      <c r="F4683" s="55">
        <f>VLOOKUP(Table12[[#This Row],[Name]],V.Rd!$A:$B,2,FALSE)</f>
        <v>1200</v>
      </c>
      <c r="G4683" s="55">
        <f>VLOOKUP(Table12[[#This Row],[Name]],M.Rd!$A:$T,20,FALSE)</f>
        <v>10900</v>
      </c>
    </row>
    <row r="4684" spans="1:7" x14ac:dyDescent="0.25">
      <c r="A4684" s="44" t="s">
        <v>692</v>
      </c>
      <c r="B4684" s="49">
        <v>91.9</v>
      </c>
      <c r="C4684" s="49">
        <v>5</v>
      </c>
      <c r="D4684" s="46">
        <v>3560</v>
      </c>
      <c r="E4684" s="55">
        <f>VLOOKUP(Table12[[#This Row],[Name]],M.Rd!$A:$T,MATCH(Table12[[#This Row],[L.eff]],M.Rd!$C$2:$S$2)+2,FALSE)</f>
        <v>368</v>
      </c>
      <c r="F4684" s="55">
        <f>VLOOKUP(Table12[[#This Row],[Name]],V.Rd!$A:$B,2,FALSE)</f>
        <v>1200</v>
      </c>
      <c r="G4684" s="55">
        <f>VLOOKUP(Table12[[#This Row],[Name]],M.Rd!$A:$T,20,FALSE)</f>
        <v>10900</v>
      </c>
    </row>
    <row r="4685" spans="1:7" x14ac:dyDescent="0.25">
      <c r="A4685" s="44" t="s">
        <v>692</v>
      </c>
      <c r="B4685" s="49">
        <v>91.9</v>
      </c>
      <c r="C4685" s="49">
        <v>6</v>
      </c>
      <c r="D4685" s="46">
        <v>3270</v>
      </c>
      <c r="E4685" s="55">
        <f>VLOOKUP(Table12[[#This Row],[Name]],M.Rd!$A:$T,MATCH(Table12[[#This Row],[L.eff]],M.Rd!$C$2:$S$2)+2,FALSE)</f>
        <v>368</v>
      </c>
      <c r="F4685" s="55">
        <f>VLOOKUP(Table12[[#This Row],[Name]],V.Rd!$A:$B,2,FALSE)</f>
        <v>1200</v>
      </c>
      <c r="G4685" s="55">
        <f>VLOOKUP(Table12[[#This Row],[Name]],M.Rd!$A:$T,20,FALSE)</f>
        <v>10900</v>
      </c>
    </row>
    <row r="4686" spans="1:7" x14ac:dyDescent="0.25">
      <c r="A4686" s="44" t="s">
        <v>692</v>
      </c>
      <c r="B4686" s="49">
        <v>91.9</v>
      </c>
      <c r="C4686" s="49">
        <v>7</v>
      </c>
      <c r="D4686" s="46">
        <v>2910</v>
      </c>
      <c r="E4686" s="55">
        <f>VLOOKUP(Table12[[#This Row],[Name]],M.Rd!$A:$T,MATCH(Table12[[#This Row],[L.eff]],M.Rd!$C$2:$S$2)+2,FALSE)</f>
        <v>368</v>
      </c>
      <c r="F4686" s="55">
        <f>VLOOKUP(Table12[[#This Row],[Name]],V.Rd!$A:$B,2,FALSE)</f>
        <v>1200</v>
      </c>
      <c r="G4686" s="55">
        <f>VLOOKUP(Table12[[#This Row],[Name]],M.Rd!$A:$T,20,FALSE)</f>
        <v>10900</v>
      </c>
    </row>
    <row r="4687" spans="1:7" x14ac:dyDescent="0.25">
      <c r="A4687" s="44" t="s">
        <v>692</v>
      </c>
      <c r="B4687" s="49">
        <v>91.9</v>
      </c>
      <c r="C4687" s="49">
        <v>8</v>
      </c>
      <c r="D4687" s="46">
        <v>2520</v>
      </c>
      <c r="E4687" s="55">
        <f>VLOOKUP(Table12[[#This Row],[Name]],M.Rd!$A:$T,MATCH(Table12[[#This Row],[L.eff]],M.Rd!$C$2:$S$2)+2,FALSE)</f>
        <v>368</v>
      </c>
      <c r="F4687" s="55">
        <f>VLOOKUP(Table12[[#This Row],[Name]],V.Rd!$A:$B,2,FALSE)</f>
        <v>1200</v>
      </c>
      <c r="G4687" s="55">
        <f>VLOOKUP(Table12[[#This Row],[Name]],M.Rd!$A:$T,20,FALSE)</f>
        <v>10900</v>
      </c>
    </row>
    <row r="4688" spans="1:7" x14ac:dyDescent="0.25">
      <c r="A4688" s="44" t="s">
        <v>692</v>
      </c>
      <c r="B4688" s="49">
        <v>91.9</v>
      </c>
      <c r="C4688" s="49">
        <v>9</v>
      </c>
      <c r="D4688" s="46">
        <v>2150</v>
      </c>
      <c r="E4688" s="55">
        <f>VLOOKUP(Table12[[#This Row],[Name]],M.Rd!$A:$T,MATCH(Table12[[#This Row],[L.eff]],M.Rd!$C$2:$S$2)+2,FALSE)</f>
        <v>368</v>
      </c>
      <c r="F4688" s="55">
        <f>VLOOKUP(Table12[[#This Row],[Name]],V.Rd!$A:$B,2,FALSE)</f>
        <v>1200</v>
      </c>
      <c r="G4688" s="55">
        <f>VLOOKUP(Table12[[#This Row],[Name]],M.Rd!$A:$T,20,FALSE)</f>
        <v>10900</v>
      </c>
    </row>
    <row r="4689" spans="1:7" x14ac:dyDescent="0.25">
      <c r="A4689" s="44" t="s">
        <v>692</v>
      </c>
      <c r="B4689" s="49">
        <v>91.9</v>
      </c>
      <c r="C4689" s="49">
        <v>10</v>
      </c>
      <c r="D4689" s="46">
        <v>1830</v>
      </c>
      <c r="E4689" s="55">
        <f>VLOOKUP(Table12[[#This Row],[Name]],M.Rd!$A:$T,MATCH(Table12[[#This Row],[L.eff]],M.Rd!$C$2:$S$2)+2,FALSE)</f>
        <v>368</v>
      </c>
      <c r="F4689" s="55">
        <f>VLOOKUP(Table12[[#This Row],[Name]],V.Rd!$A:$B,2,FALSE)</f>
        <v>1200</v>
      </c>
      <c r="G4689" s="55">
        <f>VLOOKUP(Table12[[#This Row],[Name]],M.Rd!$A:$T,20,FALSE)</f>
        <v>10900</v>
      </c>
    </row>
    <row r="4690" spans="1:7" x14ac:dyDescent="0.25">
      <c r="A4690" s="44" t="s">
        <v>692</v>
      </c>
      <c r="B4690" s="49">
        <v>91.9</v>
      </c>
      <c r="C4690" s="49">
        <v>11</v>
      </c>
      <c r="D4690" s="46">
        <v>1560</v>
      </c>
      <c r="E4690" s="55">
        <f>VLOOKUP(Table12[[#This Row],[Name]],M.Rd!$A:$T,MATCH(Table12[[#This Row],[L.eff]],M.Rd!$C$2:$S$2)+2,FALSE)</f>
        <v>368</v>
      </c>
      <c r="F4690" s="55">
        <f>VLOOKUP(Table12[[#This Row],[Name]],V.Rd!$A:$B,2,FALSE)</f>
        <v>1200</v>
      </c>
      <c r="G4690" s="55">
        <f>VLOOKUP(Table12[[#This Row],[Name]],M.Rd!$A:$T,20,FALSE)</f>
        <v>10900</v>
      </c>
    </row>
    <row r="4691" spans="1:7" x14ac:dyDescent="0.25">
      <c r="A4691" s="44" t="s">
        <v>692</v>
      </c>
      <c r="B4691" s="49">
        <v>91.9</v>
      </c>
      <c r="C4691" s="49">
        <v>12</v>
      </c>
      <c r="D4691" s="46">
        <v>1350</v>
      </c>
      <c r="E4691" s="55">
        <f>VLOOKUP(Table12[[#This Row],[Name]],M.Rd!$A:$T,MATCH(Table12[[#This Row],[L.eff]],M.Rd!$C$2:$S$2)+2,FALSE)</f>
        <v>368</v>
      </c>
      <c r="F4691" s="55">
        <f>VLOOKUP(Table12[[#This Row],[Name]],V.Rd!$A:$B,2,FALSE)</f>
        <v>1200</v>
      </c>
      <c r="G4691" s="55">
        <f>VLOOKUP(Table12[[#This Row],[Name]],M.Rd!$A:$T,20,FALSE)</f>
        <v>10900</v>
      </c>
    </row>
    <row r="4692" spans="1:7" x14ac:dyDescent="0.25">
      <c r="A4692" s="44" t="s">
        <v>692</v>
      </c>
      <c r="B4692" s="49">
        <v>91.9</v>
      </c>
      <c r="C4692" s="49">
        <v>13</v>
      </c>
      <c r="D4692" s="46">
        <v>1170</v>
      </c>
      <c r="E4692" s="55">
        <f>VLOOKUP(Table12[[#This Row],[Name]],M.Rd!$A:$T,MATCH(Table12[[#This Row],[L.eff]],M.Rd!$C$2:$S$2)+2,FALSE)</f>
        <v>368</v>
      </c>
      <c r="F4692" s="55">
        <f>VLOOKUP(Table12[[#This Row],[Name]],V.Rd!$A:$B,2,FALSE)</f>
        <v>1200</v>
      </c>
      <c r="G4692" s="55">
        <f>VLOOKUP(Table12[[#This Row],[Name]],M.Rd!$A:$T,20,FALSE)</f>
        <v>10900</v>
      </c>
    </row>
    <row r="4693" spans="1:7" x14ac:dyDescent="0.25">
      <c r="A4693" s="44" t="s">
        <v>692</v>
      </c>
      <c r="B4693" s="49">
        <v>91.9</v>
      </c>
      <c r="C4693" s="49">
        <v>14</v>
      </c>
      <c r="D4693" s="46">
        <v>1020</v>
      </c>
      <c r="E4693" s="55">
        <f>VLOOKUP(Table12[[#This Row],[Name]],M.Rd!$A:$T,MATCH(Table12[[#This Row],[L.eff]],M.Rd!$C$2:$S$2)+2,FALSE)</f>
        <v>368</v>
      </c>
      <c r="F4693" s="55">
        <f>VLOOKUP(Table12[[#This Row],[Name]],V.Rd!$A:$B,2,FALSE)</f>
        <v>1200</v>
      </c>
      <c r="G4693" s="55">
        <f>VLOOKUP(Table12[[#This Row],[Name]],M.Rd!$A:$T,20,FALSE)</f>
        <v>10900</v>
      </c>
    </row>
    <row r="4694" spans="1:7" x14ac:dyDescent="0.25">
      <c r="A4694" s="43" t="s">
        <v>693</v>
      </c>
      <c r="B4694" s="48">
        <v>115</v>
      </c>
      <c r="C4694" s="48">
        <v>1</v>
      </c>
      <c r="D4694" s="45">
        <v>5220</v>
      </c>
      <c r="E4694" s="55">
        <f>VLOOKUP(Table12[[#This Row],[Name]],M.Rd!$A:$T,MATCH(Table12[[#This Row],[L.eff]],M.Rd!$C$2:$S$2)+2,FALSE)</f>
        <v>454</v>
      </c>
      <c r="F4694" s="55">
        <f>VLOOKUP(Table12[[#This Row],[Name]],V.Rd!$A:$B,2,FALSE)</f>
        <v>1510</v>
      </c>
      <c r="G4694" s="55">
        <f>VLOOKUP(Table12[[#This Row],[Name]],M.Rd!$A:$T,20,FALSE)</f>
        <v>13300</v>
      </c>
    </row>
    <row r="4695" spans="1:7" x14ac:dyDescent="0.25">
      <c r="A4695" s="44" t="s">
        <v>693</v>
      </c>
      <c r="B4695" s="49">
        <v>115</v>
      </c>
      <c r="C4695" s="49">
        <v>1.5</v>
      </c>
      <c r="D4695" s="46">
        <v>5210</v>
      </c>
      <c r="E4695" s="55">
        <f>VLOOKUP(Table12[[#This Row],[Name]],M.Rd!$A:$T,MATCH(Table12[[#This Row],[L.eff]],M.Rd!$C$2:$S$2)+2,FALSE)</f>
        <v>454</v>
      </c>
      <c r="F4695" s="55">
        <f>VLOOKUP(Table12[[#This Row],[Name]],V.Rd!$A:$B,2,FALSE)</f>
        <v>1510</v>
      </c>
      <c r="G4695" s="55">
        <f>VLOOKUP(Table12[[#This Row],[Name]],M.Rd!$A:$T,20,FALSE)</f>
        <v>13300</v>
      </c>
    </row>
    <row r="4696" spans="1:7" x14ac:dyDescent="0.25">
      <c r="A4696" s="44" t="s">
        <v>693</v>
      </c>
      <c r="B4696" s="49">
        <v>115</v>
      </c>
      <c r="C4696" s="49">
        <v>2</v>
      </c>
      <c r="D4696" s="46">
        <v>5130</v>
      </c>
      <c r="E4696" s="55">
        <f>VLOOKUP(Table12[[#This Row],[Name]],M.Rd!$A:$T,MATCH(Table12[[#This Row],[L.eff]],M.Rd!$C$2:$S$2)+2,FALSE)</f>
        <v>454</v>
      </c>
      <c r="F4696" s="55">
        <f>VLOOKUP(Table12[[#This Row],[Name]],V.Rd!$A:$B,2,FALSE)</f>
        <v>1510</v>
      </c>
      <c r="G4696" s="55">
        <f>VLOOKUP(Table12[[#This Row],[Name]],M.Rd!$A:$T,20,FALSE)</f>
        <v>13300</v>
      </c>
    </row>
    <row r="4697" spans="1:7" x14ac:dyDescent="0.25">
      <c r="A4697" s="44" t="s">
        <v>693</v>
      </c>
      <c r="B4697" s="49">
        <v>115</v>
      </c>
      <c r="C4697" s="49">
        <v>2.5</v>
      </c>
      <c r="D4697" s="46">
        <v>5050</v>
      </c>
      <c r="E4697" s="55">
        <f>VLOOKUP(Table12[[#This Row],[Name]],M.Rd!$A:$T,MATCH(Table12[[#This Row],[L.eff]],M.Rd!$C$2:$S$2)+2,FALSE)</f>
        <v>454</v>
      </c>
      <c r="F4697" s="55">
        <f>VLOOKUP(Table12[[#This Row],[Name]],V.Rd!$A:$B,2,FALSE)</f>
        <v>1510</v>
      </c>
      <c r="G4697" s="55">
        <f>VLOOKUP(Table12[[#This Row],[Name]],M.Rd!$A:$T,20,FALSE)</f>
        <v>13300</v>
      </c>
    </row>
    <row r="4698" spans="1:7" x14ac:dyDescent="0.25">
      <c r="A4698" s="44" t="s">
        <v>693</v>
      </c>
      <c r="B4698" s="49">
        <v>115</v>
      </c>
      <c r="C4698" s="49">
        <v>3</v>
      </c>
      <c r="D4698" s="46">
        <v>4950</v>
      </c>
      <c r="E4698" s="55">
        <f>VLOOKUP(Table12[[#This Row],[Name]],M.Rd!$A:$T,MATCH(Table12[[#This Row],[L.eff]],M.Rd!$C$2:$S$2)+2,FALSE)</f>
        <v>454</v>
      </c>
      <c r="F4698" s="55">
        <f>VLOOKUP(Table12[[#This Row],[Name]],V.Rd!$A:$B,2,FALSE)</f>
        <v>1510</v>
      </c>
      <c r="G4698" s="55">
        <f>VLOOKUP(Table12[[#This Row],[Name]],M.Rd!$A:$T,20,FALSE)</f>
        <v>13300</v>
      </c>
    </row>
    <row r="4699" spans="1:7" x14ac:dyDescent="0.25">
      <c r="A4699" s="44" t="s">
        <v>693</v>
      </c>
      <c r="B4699" s="49">
        <v>115</v>
      </c>
      <c r="C4699" s="49">
        <v>3.5</v>
      </c>
      <c r="D4699" s="46">
        <v>4850</v>
      </c>
      <c r="E4699" s="55">
        <f>VLOOKUP(Table12[[#This Row],[Name]],M.Rd!$A:$T,MATCH(Table12[[#This Row],[L.eff]],M.Rd!$C$2:$S$2)+2,FALSE)</f>
        <v>454</v>
      </c>
      <c r="F4699" s="55">
        <f>VLOOKUP(Table12[[#This Row],[Name]],V.Rd!$A:$B,2,FALSE)</f>
        <v>1510</v>
      </c>
      <c r="G4699" s="55">
        <f>VLOOKUP(Table12[[#This Row],[Name]],M.Rd!$A:$T,20,FALSE)</f>
        <v>13300</v>
      </c>
    </row>
    <row r="4700" spans="1:7" x14ac:dyDescent="0.25">
      <c r="A4700" s="44" t="s">
        <v>693</v>
      </c>
      <c r="B4700" s="49">
        <v>115</v>
      </c>
      <c r="C4700" s="49">
        <v>4</v>
      </c>
      <c r="D4700" s="46">
        <v>4740</v>
      </c>
      <c r="E4700" s="55">
        <f>VLOOKUP(Table12[[#This Row],[Name]],M.Rd!$A:$T,MATCH(Table12[[#This Row],[L.eff]],M.Rd!$C$2:$S$2)+2,FALSE)</f>
        <v>454</v>
      </c>
      <c r="F4700" s="55">
        <f>VLOOKUP(Table12[[#This Row],[Name]],V.Rd!$A:$B,2,FALSE)</f>
        <v>1510</v>
      </c>
      <c r="G4700" s="55">
        <f>VLOOKUP(Table12[[#This Row],[Name]],M.Rd!$A:$T,20,FALSE)</f>
        <v>13300</v>
      </c>
    </row>
    <row r="4701" spans="1:7" x14ac:dyDescent="0.25">
      <c r="A4701" s="44" t="s">
        <v>693</v>
      </c>
      <c r="B4701" s="49">
        <v>115</v>
      </c>
      <c r="C4701" s="49">
        <v>5</v>
      </c>
      <c r="D4701" s="46">
        <v>4450</v>
      </c>
      <c r="E4701" s="55">
        <f>VLOOKUP(Table12[[#This Row],[Name]],M.Rd!$A:$T,MATCH(Table12[[#This Row],[L.eff]],M.Rd!$C$2:$S$2)+2,FALSE)</f>
        <v>454</v>
      </c>
      <c r="F4701" s="55">
        <f>VLOOKUP(Table12[[#This Row],[Name]],V.Rd!$A:$B,2,FALSE)</f>
        <v>1510</v>
      </c>
      <c r="G4701" s="55">
        <f>VLOOKUP(Table12[[#This Row],[Name]],M.Rd!$A:$T,20,FALSE)</f>
        <v>13300</v>
      </c>
    </row>
    <row r="4702" spans="1:7" x14ac:dyDescent="0.25">
      <c r="A4702" s="44" t="s">
        <v>693</v>
      </c>
      <c r="B4702" s="49">
        <v>115</v>
      </c>
      <c r="C4702" s="49">
        <v>6</v>
      </c>
      <c r="D4702" s="46">
        <v>4070</v>
      </c>
      <c r="E4702" s="55">
        <f>VLOOKUP(Table12[[#This Row],[Name]],M.Rd!$A:$T,MATCH(Table12[[#This Row],[L.eff]],M.Rd!$C$2:$S$2)+2,FALSE)</f>
        <v>454</v>
      </c>
      <c r="F4702" s="55">
        <f>VLOOKUP(Table12[[#This Row],[Name]],V.Rd!$A:$B,2,FALSE)</f>
        <v>1510</v>
      </c>
      <c r="G4702" s="55">
        <f>VLOOKUP(Table12[[#This Row],[Name]],M.Rd!$A:$T,20,FALSE)</f>
        <v>13300</v>
      </c>
    </row>
    <row r="4703" spans="1:7" x14ac:dyDescent="0.25">
      <c r="A4703" s="44" t="s">
        <v>693</v>
      </c>
      <c r="B4703" s="49">
        <v>115</v>
      </c>
      <c r="C4703" s="49">
        <v>7</v>
      </c>
      <c r="D4703" s="46">
        <v>3600</v>
      </c>
      <c r="E4703" s="55">
        <f>VLOOKUP(Table12[[#This Row],[Name]],M.Rd!$A:$T,MATCH(Table12[[#This Row],[L.eff]],M.Rd!$C$2:$S$2)+2,FALSE)</f>
        <v>454</v>
      </c>
      <c r="F4703" s="55">
        <f>VLOOKUP(Table12[[#This Row],[Name]],V.Rd!$A:$B,2,FALSE)</f>
        <v>1510</v>
      </c>
      <c r="G4703" s="55">
        <f>VLOOKUP(Table12[[#This Row],[Name]],M.Rd!$A:$T,20,FALSE)</f>
        <v>13300</v>
      </c>
    </row>
    <row r="4704" spans="1:7" x14ac:dyDescent="0.25">
      <c r="A4704" s="44" t="s">
        <v>693</v>
      </c>
      <c r="B4704" s="49">
        <v>115</v>
      </c>
      <c r="C4704" s="49">
        <v>8</v>
      </c>
      <c r="D4704" s="46">
        <v>3100</v>
      </c>
      <c r="E4704" s="55">
        <f>VLOOKUP(Table12[[#This Row],[Name]],M.Rd!$A:$T,MATCH(Table12[[#This Row],[L.eff]],M.Rd!$C$2:$S$2)+2,FALSE)</f>
        <v>454</v>
      </c>
      <c r="F4704" s="55">
        <f>VLOOKUP(Table12[[#This Row],[Name]],V.Rd!$A:$B,2,FALSE)</f>
        <v>1510</v>
      </c>
      <c r="G4704" s="55">
        <f>VLOOKUP(Table12[[#This Row],[Name]],M.Rd!$A:$T,20,FALSE)</f>
        <v>13300</v>
      </c>
    </row>
    <row r="4705" spans="1:7" x14ac:dyDescent="0.25">
      <c r="A4705" s="44" t="s">
        <v>693</v>
      </c>
      <c r="B4705" s="49">
        <v>115</v>
      </c>
      <c r="C4705" s="49">
        <v>9</v>
      </c>
      <c r="D4705" s="46">
        <v>2640</v>
      </c>
      <c r="E4705" s="55">
        <f>VLOOKUP(Table12[[#This Row],[Name]],M.Rd!$A:$T,MATCH(Table12[[#This Row],[L.eff]],M.Rd!$C$2:$S$2)+2,FALSE)</f>
        <v>454</v>
      </c>
      <c r="F4705" s="55">
        <f>VLOOKUP(Table12[[#This Row],[Name]],V.Rd!$A:$B,2,FALSE)</f>
        <v>1510</v>
      </c>
      <c r="G4705" s="55">
        <f>VLOOKUP(Table12[[#This Row],[Name]],M.Rd!$A:$T,20,FALSE)</f>
        <v>13300</v>
      </c>
    </row>
    <row r="4706" spans="1:7" x14ac:dyDescent="0.25">
      <c r="A4706" s="44" t="s">
        <v>693</v>
      </c>
      <c r="B4706" s="49">
        <v>115</v>
      </c>
      <c r="C4706" s="49">
        <v>10</v>
      </c>
      <c r="D4706" s="46">
        <v>2240</v>
      </c>
      <c r="E4706" s="55">
        <f>VLOOKUP(Table12[[#This Row],[Name]],M.Rd!$A:$T,MATCH(Table12[[#This Row],[L.eff]],M.Rd!$C$2:$S$2)+2,FALSE)</f>
        <v>454</v>
      </c>
      <c r="F4706" s="55">
        <f>VLOOKUP(Table12[[#This Row],[Name]],V.Rd!$A:$B,2,FALSE)</f>
        <v>1510</v>
      </c>
      <c r="G4706" s="55">
        <f>VLOOKUP(Table12[[#This Row],[Name]],M.Rd!$A:$T,20,FALSE)</f>
        <v>13300</v>
      </c>
    </row>
    <row r="4707" spans="1:7" x14ac:dyDescent="0.25">
      <c r="A4707" s="44" t="s">
        <v>693</v>
      </c>
      <c r="B4707" s="49">
        <v>115</v>
      </c>
      <c r="C4707" s="49">
        <v>11</v>
      </c>
      <c r="D4707" s="46">
        <v>1910</v>
      </c>
      <c r="E4707" s="55">
        <f>VLOOKUP(Table12[[#This Row],[Name]],M.Rd!$A:$T,MATCH(Table12[[#This Row],[L.eff]],M.Rd!$C$2:$S$2)+2,FALSE)</f>
        <v>454</v>
      </c>
      <c r="F4707" s="55">
        <f>VLOOKUP(Table12[[#This Row],[Name]],V.Rd!$A:$B,2,FALSE)</f>
        <v>1510</v>
      </c>
      <c r="G4707" s="55">
        <f>VLOOKUP(Table12[[#This Row],[Name]],M.Rd!$A:$T,20,FALSE)</f>
        <v>13300</v>
      </c>
    </row>
    <row r="4708" spans="1:7" x14ac:dyDescent="0.25">
      <c r="A4708" s="44" t="s">
        <v>693</v>
      </c>
      <c r="B4708" s="49">
        <v>115</v>
      </c>
      <c r="C4708" s="49">
        <v>12</v>
      </c>
      <c r="D4708" s="46">
        <v>1640</v>
      </c>
      <c r="E4708" s="55">
        <f>VLOOKUP(Table12[[#This Row],[Name]],M.Rd!$A:$T,MATCH(Table12[[#This Row],[L.eff]],M.Rd!$C$2:$S$2)+2,FALSE)</f>
        <v>454</v>
      </c>
      <c r="F4708" s="55">
        <f>VLOOKUP(Table12[[#This Row],[Name]],V.Rd!$A:$B,2,FALSE)</f>
        <v>1510</v>
      </c>
      <c r="G4708" s="55">
        <f>VLOOKUP(Table12[[#This Row],[Name]],M.Rd!$A:$T,20,FALSE)</f>
        <v>13300</v>
      </c>
    </row>
    <row r="4709" spans="1:7" x14ac:dyDescent="0.25">
      <c r="A4709" s="44" t="s">
        <v>693</v>
      </c>
      <c r="B4709" s="49">
        <v>115</v>
      </c>
      <c r="C4709" s="49">
        <v>13</v>
      </c>
      <c r="D4709" s="46">
        <v>1420</v>
      </c>
      <c r="E4709" s="55">
        <f>VLOOKUP(Table12[[#This Row],[Name]],M.Rd!$A:$T,MATCH(Table12[[#This Row],[L.eff]],M.Rd!$C$2:$S$2)+2,FALSE)</f>
        <v>454</v>
      </c>
      <c r="F4709" s="55">
        <f>VLOOKUP(Table12[[#This Row],[Name]],V.Rd!$A:$B,2,FALSE)</f>
        <v>1510</v>
      </c>
      <c r="G4709" s="55">
        <f>VLOOKUP(Table12[[#This Row],[Name]],M.Rd!$A:$T,20,FALSE)</f>
        <v>13300</v>
      </c>
    </row>
    <row r="4710" spans="1:7" x14ac:dyDescent="0.25">
      <c r="A4710" s="44" t="s">
        <v>693</v>
      </c>
      <c r="B4710" s="49">
        <v>115</v>
      </c>
      <c r="C4710" s="49">
        <v>14</v>
      </c>
      <c r="D4710" s="46">
        <v>1240</v>
      </c>
      <c r="E4710" s="55">
        <f>VLOOKUP(Table12[[#This Row],[Name]],M.Rd!$A:$T,MATCH(Table12[[#This Row],[L.eff]],M.Rd!$C$2:$S$2)+2,FALSE)</f>
        <v>454</v>
      </c>
      <c r="F4710" s="55">
        <f>VLOOKUP(Table12[[#This Row],[Name]],V.Rd!$A:$B,2,FALSE)</f>
        <v>1510</v>
      </c>
      <c r="G4710" s="55">
        <f>VLOOKUP(Table12[[#This Row],[Name]],M.Rd!$A:$T,20,FALSE)</f>
        <v>13300</v>
      </c>
    </row>
    <row r="4711" spans="1:7" x14ac:dyDescent="0.25">
      <c r="A4711" s="43" t="s">
        <v>703</v>
      </c>
      <c r="B4711" s="48">
        <v>47.9</v>
      </c>
      <c r="C4711" s="48">
        <v>1</v>
      </c>
      <c r="D4711" s="45">
        <v>1980</v>
      </c>
      <c r="E4711" s="55">
        <f>VLOOKUP(Table12[[#This Row],[Name]],M.Rd!$A:$T,MATCH(Table12[[#This Row],[L.eff]],M.Rd!$C$2:$S$2)+2,FALSE)</f>
        <v>162</v>
      </c>
      <c r="F4711" s="55">
        <f>VLOOKUP(Table12[[#This Row],[Name]],V.Rd!$A:$B,2,FALSE)</f>
        <v>625</v>
      </c>
      <c r="G4711" s="55">
        <f>VLOOKUP(Table12[[#This Row],[Name]],M.Rd!$A:$T,20,FALSE)</f>
        <v>6010</v>
      </c>
    </row>
    <row r="4712" spans="1:7" x14ac:dyDescent="0.25">
      <c r="A4712" s="44" t="s">
        <v>703</v>
      </c>
      <c r="B4712" s="49">
        <v>47.9</v>
      </c>
      <c r="C4712" s="49">
        <v>1.5</v>
      </c>
      <c r="D4712" s="46">
        <v>1980</v>
      </c>
      <c r="E4712" s="55">
        <f>VLOOKUP(Table12[[#This Row],[Name]],M.Rd!$A:$T,MATCH(Table12[[#This Row],[L.eff]],M.Rd!$C$2:$S$2)+2,FALSE)</f>
        <v>162</v>
      </c>
      <c r="F4712" s="55">
        <f>VLOOKUP(Table12[[#This Row],[Name]],V.Rd!$A:$B,2,FALSE)</f>
        <v>625</v>
      </c>
      <c r="G4712" s="55">
        <f>VLOOKUP(Table12[[#This Row],[Name]],M.Rd!$A:$T,20,FALSE)</f>
        <v>6010</v>
      </c>
    </row>
    <row r="4713" spans="1:7" x14ac:dyDescent="0.25">
      <c r="A4713" s="44" t="s">
        <v>703</v>
      </c>
      <c r="B4713" s="49">
        <v>47.9</v>
      </c>
      <c r="C4713" s="49">
        <v>2</v>
      </c>
      <c r="D4713" s="46">
        <v>1960</v>
      </c>
      <c r="E4713" s="55">
        <f>VLOOKUP(Table12[[#This Row],[Name]],M.Rd!$A:$T,MATCH(Table12[[#This Row],[L.eff]],M.Rd!$C$2:$S$2)+2,FALSE)</f>
        <v>162</v>
      </c>
      <c r="F4713" s="55">
        <f>VLOOKUP(Table12[[#This Row],[Name]],V.Rd!$A:$B,2,FALSE)</f>
        <v>625</v>
      </c>
      <c r="G4713" s="55">
        <f>VLOOKUP(Table12[[#This Row],[Name]],M.Rd!$A:$T,20,FALSE)</f>
        <v>6010</v>
      </c>
    </row>
    <row r="4714" spans="1:7" x14ac:dyDescent="0.25">
      <c r="A4714" s="44" t="s">
        <v>703</v>
      </c>
      <c r="B4714" s="49">
        <v>47.9</v>
      </c>
      <c r="C4714" s="49">
        <v>2.5</v>
      </c>
      <c r="D4714" s="46">
        <v>1930</v>
      </c>
      <c r="E4714" s="55">
        <f>VLOOKUP(Table12[[#This Row],[Name]],M.Rd!$A:$T,MATCH(Table12[[#This Row],[L.eff]],M.Rd!$C$2:$S$2)+2,FALSE)</f>
        <v>162</v>
      </c>
      <c r="F4714" s="55">
        <f>VLOOKUP(Table12[[#This Row],[Name]],V.Rd!$A:$B,2,FALSE)</f>
        <v>625</v>
      </c>
      <c r="G4714" s="55">
        <f>VLOOKUP(Table12[[#This Row],[Name]],M.Rd!$A:$T,20,FALSE)</f>
        <v>6010</v>
      </c>
    </row>
    <row r="4715" spans="1:7" x14ac:dyDescent="0.25">
      <c r="A4715" s="44" t="s">
        <v>703</v>
      </c>
      <c r="B4715" s="49">
        <v>47.9</v>
      </c>
      <c r="C4715" s="49">
        <v>3</v>
      </c>
      <c r="D4715" s="46">
        <v>1900</v>
      </c>
      <c r="E4715" s="55">
        <f>VLOOKUP(Table12[[#This Row],[Name]],M.Rd!$A:$T,MATCH(Table12[[#This Row],[L.eff]],M.Rd!$C$2:$S$2)+2,FALSE)</f>
        <v>162</v>
      </c>
      <c r="F4715" s="55">
        <f>VLOOKUP(Table12[[#This Row],[Name]],V.Rd!$A:$B,2,FALSE)</f>
        <v>625</v>
      </c>
      <c r="G4715" s="55">
        <f>VLOOKUP(Table12[[#This Row],[Name]],M.Rd!$A:$T,20,FALSE)</f>
        <v>6010</v>
      </c>
    </row>
    <row r="4716" spans="1:7" x14ac:dyDescent="0.25">
      <c r="A4716" s="44" t="s">
        <v>703</v>
      </c>
      <c r="B4716" s="49">
        <v>47.9</v>
      </c>
      <c r="C4716" s="49">
        <v>3.5</v>
      </c>
      <c r="D4716" s="46">
        <v>1860</v>
      </c>
      <c r="E4716" s="55">
        <f>VLOOKUP(Table12[[#This Row],[Name]],M.Rd!$A:$T,MATCH(Table12[[#This Row],[L.eff]],M.Rd!$C$2:$S$2)+2,FALSE)</f>
        <v>162</v>
      </c>
      <c r="F4716" s="55">
        <f>VLOOKUP(Table12[[#This Row],[Name]],V.Rd!$A:$B,2,FALSE)</f>
        <v>625</v>
      </c>
      <c r="G4716" s="55">
        <f>VLOOKUP(Table12[[#This Row],[Name]],M.Rd!$A:$T,20,FALSE)</f>
        <v>6010</v>
      </c>
    </row>
    <row r="4717" spans="1:7" x14ac:dyDescent="0.25">
      <c r="A4717" s="44" t="s">
        <v>703</v>
      </c>
      <c r="B4717" s="49">
        <v>47.9</v>
      </c>
      <c r="C4717" s="49">
        <v>4</v>
      </c>
      <c r="D4717" s="46">
        <v>1830</v>
      </c>
      <c r="E4717" s="55">
        <f>VLOOKUP(Table12[[#This Row],[Name]],M.Rd!$A:$T,MATCH(Table12[[#This Row],[L.eff]],M.Rd!$C$2:$S$2)+2,FALSE)</f>
        <v>162</v>
      </c>
      <c r="F4717" s="55">
        <f>VLOOKUP(Table12[[#This Row],[Name]],V.Rd!$A:$B,2,FALSE)</f>
        <v>625</v>
      </c>
      <c r="G4717" s="55">
        <f>VLOOKUP(Table12[[#This Row],[Name]],M.Rd!$A:$T,20,FALSE)</f>
        <v>6010</v>
      </c>
    </row>
    <row r="4718" spans="1:7" x14ac:dyDescent="0.25">
      <c r="A4718" s="44" t="s">
        <v>703</v>
      </c>
      <c r="B4718" s="49">
        <v>47.9</v>
      </c>
      <c r="C4718" s="49">
        <v>5</v>
      </c>
      <c r="D4718" s="46">
        <v>1740</v>
      </c>
      <c r="E4718" s="55">
        <f>VLOOKUP(Table12[[#This Row],[Name]],M.Rd!$A:$T,MATCH(Table12[[#This Row],[L.eff]],M.Rd!$C$2:$S$2)+2,FALSE)</f>
        <v>162</v>
      </c>
      <c r="F4718" s="55">
        <f>VLOOKUP(Table12[[#This Row],[Name]],V.Rd!$A:$B,2,FALSE)</f>
        <v>625</v>
      </c>
      <c r="G4718" s="55">
        <f>VLOOKUP(Table12[[#This Row],[Name]],M.Rd!$A:$T,20,FALSE)</f>
        <v>6010</v>
      </c>
    </row>
    <row r="4719" spans="1:7" x14ac:dyDescent="0.25">
      <c r="A4719" s="44" t="s">
        <v>703</v>
      </c>
      <c r="B4719" s="49">
        <v>47.9</v>
      </c>
      <c r="C4719" s="49">
        <v>6</v>
      </c>
      <c r="D4719" s="46">
        <v>1620</v>
      </c>
      <c r="E4719" s="55">
        <f>VLOOKUP(Table12[[#This Row],[Name]],M.Rd!$A:$T,MATCH(Table12[[#This Row],[L.eff]],M.Rd!$C$2:$S$2)+2,FALSE)</f>
        <v>162</v>
      </c>
      <c r="F4719" s="55">
        <f>VLOOKUP(Table12[[#This Row],[Name]],V.Rd!$A:$B,2,FALSE)</f>
        <v>625</v>
      </c>
      <c r="G4719" s="55">
        <f>VLOOKUP(Table12[[#This Row],[Name]],M.Rd!$A:$T,20,FALSE)</f>
        <v>6010</v>
      </c>
    </row>
    <row r="4720" spans="1:7" x14ac:dyDescent="0.25">
      <c r="A4720" s="44" t="s">
        <v>703</v>
      </c>
      <c r="B4720" s="49">
        <v>47.9</v>
      </c>
      <c r="C4720" s="49">
        <v>7</v>
      </c>
      <c r="D4720" s="46">
        <v>1480</v>
      </c>
      <c r="E4720" s="55">
        <f>VLOOKUP(Table12[[#This Row],[Name]],M.Rd!$A:$T,MATCH(Table12[[#This Row],[L.eff]],M.Rd!$C$2:$S$2)+2,FALSE)</f>
        <v>162</v>
      </c>
      <c r="F4720" s="55">
        <f>VLOOKUP(Table12[[#This Row],[Name]],V.Rd!$A:$B,2,FALSE)</f>
        <v>625</v>
      </c>
      <c r="G4720" s="55">
        <f>VLOOKUP(Table12[[#This Row],[Name]],M.Rd!$A:$T,20,FALSE)</f>
        <v>6010</v>
      </c>
    </row>
    <row r="4721" spans="1:7" x14ac:dyDescent="0.25">
      <c r="A4721" s="44" t="s">
        <v>703</v>
      </c>
      <c r="B4721" s="49">
        <v>47.9</v>
      </c>
      <c r="C4721" s="49">
        <v>8</v>
      </c>
      <c r="D4721" s="46">
        <v>1310</v>
      </c>
      <c r="E4721" s="55">
        <f>VLOOKUP(Table12[[#This Row],[Name]],M.Rd!$A:$T,MATCH(Table12[[#This Row],[L.eff]],M.Rd!$C$2:$S$2)+2,FALSE)</f>
        <v>162</v>
      </c>
      <c r="F4721" s="55">
        <f>VLOOKUP(Table12[[#This Row],[Name]],V.Rd!$A:$B,2,FALSE)</f>
        <v>625</v>
      </c>
      <c r="G4721" s="55">
        <f>VLOOKUP(Table12[[#This Row],[Name]],M.Rd!$A:$T,20,FALSE)</f>
        <v>6010</v>
      </c>
    </row>
    <row r="4722" spans="1:7" x14ac:dyDescent="0.25">
      <c r="A4722" s="44" t="s">
        <v>703</v>
      </c>
      <c r="B4722" s="49">
        <v>47.9</v>
      </c>
      <c r="C4722" s="49">
        <v>9</v>
      </c>
      <c r="D4722" s="46">
        <v>1130</v>
      </c>
      <c r="E4722" s="55">
        <f>VLOOKUP(Table12[[#This Row],[Name]],M.Rd!$A:$T,MATCH(Table12[[#This Row],[L.eff]],M.Rd!$C$2:$S$2)+2,FALSE)</f>
        <v>162</v>
      </c>
      <c r="F4722" s="55">
        <f>VLOOKUP(Table12[[#This Row],[Name]],V.Rd!$A:$B,2,FALSE)</f>
        <v>625</v>
      </c>
      <c r="G4722" s="55">
        <f>VLOOKUP(Table12[[#This Row],[Name]],M.Rd!$A:$T,20,FALSE)</f>
        <v>6010</v>
      </c>
    </row>
    <row r="4723" spans="1:7" x14ac:dyDescent="0.25">
      <c r="A4723" s="44" t="s">
        <v>703</v>
      </c>
      <c r="B4723" s="49">
        <v>47.9</v>
      </c>
      <c r="C4723" s="49">
        <v>10</v>
      </c>
      <c r="D4723" s="46">
        <v>976</v>
      </c>
      <c r="E4723" s="55">
        <f>VLOOKUP(Table12[[#This Row],[Name]],M.Rd!$A:$T,MATCH(Table12[[#This Row],[L.eff]],M.Rd!$C$2:$S$2)+2,FALSE)</f>
        <v>162</v>
      </c>
      <c r="F4723" s="55">
        <f>VLOOKUP(Table12[[#This Row],[Name]],V.Rd!$A:$B,2,FALSE)</f>
        <v>625</v>
      </c>
      <c r="G4723" s="55">
        <f>VLOOKUP(Table12[[#This Row],[Name]],M.Rd!$A:$T,20,FALSE)</f>
        <v>6010</v>
      </c>
    </row>
    <row r="4724" spans="1:7" x14ac:dyDescent="0.25">
      <c r="A4724" s="44" t="s">
        <v>703</v>
      </c>
      <c r="B4724" s="49">
        <v>47.9</v>
      </c>
      <c r="C4724" s="49">
        <v>11</v>
      </c>
      <c r="D4724" s="46">
        <v>841</v>
      </c>
      <c r="E4724" s="55">
        <f>VLOOKUP(Table12[[#This Row],[Name]],M.Rd!$A:$T,MATCH(Table12[[#This Row],[L.eff]],M.Rd!$C$2:$S$2)+2,FALSE)</f>
        <v>162</v>
      </c>
      <c r="F4724" s="55">
        <f>VLOOKUP(Table12[[#This Row],[Name]],V.Rd!$A:$B,2,FALSE)</f>
        <v>625</v>
      </c>
      <c r="G4724" s="55">
        <f>VLOOKUP(Table12[[#This Row],[Name]],M.Rd!$A:$T,20,FALSE)</f>
        <v>6010</v>
      </c>
    </row>
    <row r="4725" spans="1:7" x14ac:dyDescent="0.25">
      <c r="A4725" s="44" t="s">
        <v>703</v>
      </c>
      <c r="B4725" s="49">
        <v>47.9</v>
      </c>
      <c r="C4725" s="49">
        <v>12</v>
      </c>
      <c r="D4725" s="46">
        <v>727</v>
      </c>
      <c r="E4725" s="55">
        <f>VLOOKUP(Table12[[#This Row],[Name]],M.Rd!$A:$T,MATCH(Table12[[#This Row],[L.eff]],M.Rd!$C$2:$S$2)+2,FALSE)</f>
        <v>162</v>
      </c>
      <c r="F4725" s="55">
        <f>VLOOKUP(Table12[[#This Row],[Name]],V.Rd!$A:$B,2,FALSE)</f>
        <v>625</v>
      </c>
      <c r="G4725" s="55">
        <f>VLOOKUP(Table12[[#This Row],[Name]],M.Rd!$A:$T,20,FALSE)</f>
        <v>6010</v>
      </c>
    </row>
    <row r="4726" spans="1:7" x14ac:dyDescent="0.25">
      <c r="A4726" s="44" t="s">
        <v>703</v>
      </c>
      <c r="B4726" s="49">
        <v>47.9</v>
      </c>
      <c r="C4726" s="49">
        <v>13</v>
      </c>
      <c r="D4726" s="46">
        <v>633</v>
      </c>
      <c r="E4726" s="55">
        <f>VLOOKUP(Table12[[#This Row],[Name]],M.Rd!$A:$T,MATCH(Table12[[#This Row],[L.eff]],M.Rd!$C$2:$S$2)+2,FALSE)</f>
        <v>162</v>
      </c>
      <c r="F4726" s="55">
        <f>VLOOKUP(Table12[[#This Row],[Name]],V.Rd!$A:$B,2,FALSE)</f>
        <v>625</v>
      </c>
      <c r="G4726" s="55">
        <f>VLOOKUP(Table12[[#This Row],[Name]],M.Rd!$A:$T,20,FALSE)</f>
        <v>6010</v>
      </c>
    </row>
    <row r="4727" spans="1:7" x14ac:dyDescent="0.25">
      <c r="A4727" s="44" t="s">
        <v>703</v>
      </c>
      <c r="B4727" s="49">
        <v>47.9</v>
      </c>
      <c r="C4727" s="49">
        <v>14</v>
      </c>
      <c r="D4727" s="46">
        <v>555</v>
      </c>
      <c r="E4727" s="55">
        <f>VLOOKUP(Table12[[#This Row],[Name]],M.Rd!$A:$T,MATCH(Table12[[#This Row],[L.eff]],M.Rd!$C$2:$S$2)+2,FALSE)</f>
        <v>162</v>
      </c>
      <c r="F4727" s="55">
        <f>VLOOKUP(Table12[[#This Row],[Name]],V.Rd!$A:$B,2,FALSE)</f>
        <v>625</v>
      </c>
      <c r="G4727" s="55">
        <f>VLOOKUP(Table12[[#This Row],[Name]],M.Rd!$A:$T,20,FALSE)</f>
        <v>6010</v>
      </c>
    </row>
    <row r="4728" spans="1:7" x14ac:dyDescent="0.25">
      <c r="A4728" s="43" t="s">
        <v>690</v>
      </c>
      <c r="B4728" s="48">
        <v>60.3</v>
      </c>
      <c r="C4728" s="48">
        <v>1</v>
      </c>
      <c r="D4728" s="45">
        <v>2730</v>
      </c>
      <c r="E4728" s="55">
        <f>VLOOKUP(Table12[[#This Row],[Name]],M.Rd!$A:$T,MATCH(Table12[[#This Row],[L.eff]],M.Rd!$C$2:$S$2)+2,FALSE)</f>
        <v>246</v>
      </c>
      <c r="F4728" s="55">
        <f>VLOOKUP(Table12[[#This Row],[Name]],V.Rd!$A:$B,2,FALSE)</f>
        <v>787</v>
      </c>
      <c r="G4728" s="55">
        <f>VLOOKUP(Table12[[#This Row],[Name]],M.Rd!$A:$T,20,FALSE)</f>
        <v>7460</v>
      </c>
    </row>
    <row r="4729" spans="1:7" x14ac:dyDescent="0.25">
      <c r="A4729" s="44" t="s">
        <v>690</v>
      </c>
      <c r="B4729" s="49">
        <v>60.3</v>
      </c>
      <c r="C4729" s="49">
        <v>1.5</v>
      </c>
      <c r="D4729" s="46">
        <v>2730</v>
      </c>
      <c r="E4729" s="55">
        <f>VLOOKUP(Table12[[#This Row],[Name]],M.Rd!$A:$T,MATCH(Table12[[#This Row],[L.eff]],M.Rd!$C$2:$S$2)+2,FALSE)</f>
        <v>246</v>
      </c>
      <c r="F4729" s="55">
        <f>VLOOKUP(Table12[[#This Row],[Name]],V.Rd!$A:$B,2,FALSE)</f>
        <v>787</v>
      </c>
      <c r="G4729" s="55">
        <f>VLOOKUP(Table12[[#This Row],[Name]],M.Rd!$A:$T,20,FALSE)</f>
        <v>7460</v>
      </c>
    </row>
    <row r="4730" spans="1:7" x14ac:dyDescent="0.25">
      <c r="A4730" s="44" t="s">
        <v>690</v>
      </c>
      <c r="B4730" s="49">
        <v>60.3</v>
      </c>
      <c r="C4730" s="49">
        <v>2</v>
      </c>
      <c r="D4730" s="46">
        <v>2690</v>
      </c>
      <c r="E4730" s="55">
        <f>VLOOKUP(Table12[[#This Row],[Name]],M.Rd!$A:$T,MATCH(Table12[[#This Row],[L.eff]],M.Rd!$C$2:$S$2)+2,FALSE)</f>
        <v>246</v>
      </c>
      <c r="F4730" s="55">
        <f>VLOOKUP(Table12[[#This Row],[Name]],V.Rd!$A:$B,2,FALSE)</f>
        <v>787</v>
      </c>
      <c r="G4730" s="55">
        <f>VLOOKUP(Table12[[#This Row],[Name]],M.Rd!$A:$T,20,FALSE)</f>
        <v>7460</v>
      </c>
    </row>
    <row r="4731" spans="1:7" x14ac:dyDescent="0.25">
      <c r="A4731" s="44" t="s">
        <v>690</v>
      </c>
      <c r="B4731" s="49">
        <v>60.3</v>
      </c>
      <c r="C4731" s="49">
        <v>2.5</v>
      </c>
      <c r="D4731" s="46">
        <v>2640</v>
      </c>
      <c r="E4731" s="55">
        <f>VLOOKUP(Table12[[#This Row],[Name]],M.Rd!$A:$T,MATCH(Table12[[#This Row],[L.eff]],M.Rd!$C$2:$S$2)+2,FALSE)</f>
        <v>246</v>
      </c>
      <c r="F4731" s="55">
        <f>VLOOKUP(Table12[[#This Row],[Name]],V.Rd!$A:$B,2,FALSE)</f>
        <v>787</v>
      </c>
      <c r="G4731" s="55">
        <f>VLOOKUP(Table12[[#This Row],[Name]],M.Rd!$A:$T,20,FALSE)</f>
        <v>7460</v>
      </c>
    </row>
    <row r="4732" spans="1:7" x14ac:dyDescent="0.25">
      <c r="A4732" s="44" t="s">
        <v>690</v>
      </c>
      <c r="B4732" s="49">
        <v>60.3</v>
      </c>
      <c r="C4732" s="49">
        <v>3</v>
      </c>
      <c r="D4732" s="46">
        <v>2600</v>
      </c>
      <c r="E4732" s="55">
        <f>VLOOKUP(Table12[[#This Row],[Name]],M.Rd!$A:$T,MATCH(Table12[[#This Row],[L.eff]],M.Rd!$C$2:$S$2)+2,FALSE)</f>
        <v>246</v>
      </c>
      <c r="F4732" s="55">
        <f>VLOOKUP(Table12[[#This Row],[Name]],V.Rd!$A:$B,2,FALSE)</f>
        <v>787</v>
      </c>
      <c r="G4732" s="55">
        <f>VLOOKUP(Table12[[#This Row],[Name]],M.Rd!$A:$T,20,FALSE)</f>
        <v>7460</v>
      </c>
    </row>
    <row r="4733" spans="1:7" x14ac:dyDescent="0.25">
      <c r="A4733" s="44" t="s">
        <v>690</v>
      </c>
      <c r="B4733" s="49">
        <v>60.3</v>
      </c>
      <c r="C4733" s="49">
        <v>3.5</v>
      </c>
      <c r="D4733" s="46">
        <v>2550</v>
      </c>
      <c r="E4733" s="55">
        <f>VLOOKUP(Table12[[#This Row],[Name]],M.Rd!$A:$T,MATCH(Table12[[#This Row],[L.eff]],M.Rd!$C$2:$S$2)+2,FALSE)</f>
        <v>246</v>
      </c>
      <c r="F4733" s="55">
        <f>VLOOKUP(Table12[[#This Row],[Name]],V.Rd!$A:$B,2,FALSE)</f>
        <v>787</v>
      </c>
      <c r="G4733" s="55">
        <f>VLOOKUP(Table12[[#This Row],[Name]],M.Rd!$A:$T,20,FALSE)</f>
        <v>7460</v>
      </c>
    </row>
    <row r="4734" spans="1:7" x14ac:dyDescent="0.25">
      <c r="A4734" s="44" t="s">
        <v>690</v>
      </c>
      <c r="B4734" s="49">
        <v>60.3</v>
      </c>
      <c r="C4734" s="49">
        <v>4</v>
      </c>
      <c r="D4734" s="46">
        <v>2490</v>
      </c>
      <c r="E4734" s="55">
        <f>VLOOKUP(Table12[[#This Row],[Name]],M.Rd!$A:$T,MATCH(Table12[[#This Row],[L.eff]],M.Rd!$C$2:$S$2)+2,FALSE)</f>
        <v>246</v>
      </c>
      <c r="F4734" s="55">
        <f>VLOOKUP(Table12[[#This Row],[Name]],V.Rd!$A:$B,2,FALSE)</f>
        <v>787</v>
      </c>
      <c r="G4734" s="55">
        <f>VLOOKUP(Table12[[#This Row],[Name]],M.Rd!$A:$T,20,FALSE)</f>
        <v>7460</v>
      </c>
    </row>
    <row r="4735" spans="1:7" x14ac:dyDescent="0.25">
      <c r="A4735" s="44" t="s">
        <v>690</v>
      </c>
      <c r="B4735" s="49">
        <v>60.3</v>
      </c>
      <c r="C4735" s="49">
        <v>5</v>
      </c>
      <c r="D4735" s="46">
        <v>2360</v>
      </c>
      <c r="E4735" s="55">
        <f>VLOOKUP(Table12[[#This Row],[Name]],M.Rd!$A:$T,MATCH(Table12[[#This Row],[L.eff]],M.Rd!$C$2:$S$2)+2,FALSE)</f>
        <v>246</v>
      </c>
      <c r="F4735" s="55">
        <f>VLOOKUP(Table12[[#This Row],[Name]],V.Rd!$A:$B,2,FALSE)</f>
        <v>787</v>
      </c>
      <c r="G4735" s="55">
        <f>VLOOKUP(Table12[[#This Row],[Name]],M.Rd!$A:$T,20,FALSE)</f>
        <v>7460</v>
      </c>
    </row>
    <row r="4736" spans="1:7" x14ac:dyDescent="0.25">
      <c r="A4736" s="44" t="s">
        <v>690</v>
      </c>
      <c r="B4736" s="49">
        <v>60.3</v>
      </c>
      <c r="C4736" s="49">
        <v>6</v>
      </c>
      <c r="D4736" s="46">
        <v>2180</v>
      </c>
      <c r="E4736" s="55">
        <f>VLOOKUP(Table12[[#This Row],[Name]],M.Rd!$A:$T,MATCH(Table12[[#This Row],[L.eff]],M.Rd!$C$2:$S$2)+2,FALSE)</f>
        <v>246</v>
      </c>
      <c r="F4736" s="55">
        <f>VLOOKUP(Table12[[#This Row],[Name]],V.Rd!$A:$B,2,FALSE)</f>
        <v>787</v>
      </c>
      <c r="G4736" s="55">
        <f>VLOOKUP(Table12[[#This Row],[Name]],M.Rd!$A:$T,20,FALSE)</f>
        <v>7460</v>
      </c>
    </row>
    <row r="4737" spans="1:7" x14ac:dyDescent="0.25">
      <c r="A4737" s="44" t="s">
        <v>690</v>
      </c>
      <c r="B4737" s="49">
        <v>60.3</v>
      </c>
      <c r="C4737" s="49">
        <v>7</v>
      </c>
      <c r="D4737" s="46">
        <v>1950</v>
      </c>
      <c r="E4737" s="55">
        <f>VLOOKUP(Table12[[#This Row],[Name]],M.Rd!$A:$T,MATCH(Table12[[#This Row],[L.eff]],M.Rd!$C$2:$S$2)+2,FALSE)</f>
        <v>246</v>
      </c>
      <c r="F4737" s="55">
        <f>VLOOKUP(Table12[[#This Row],[Name]],V.Rd!$A:$B,2,FALSE)</f>
        <v>787</v>
      </c>
      <c r="G4737" s="55">
        <f>VLOOKUP(Table12[[#This Row],[Name]],M.Rd!$A:$T,20,FALSE)</f>
        <v>7460</v>
      </c>
    </row>
    <row r="4738" spans="1:7" x14ac:dyDescent="0.25">
      <c r="A4738" s="44" t="s">
        <v>690</v>
      </c>
      <c r="B4738" s="49">
        <v>60.3</v>
      </c>
      <c r="C4738" s="49">
        <v>8</v>
      </c>
      <c r="D4738" s="46">
        <v>1700</v>
      </c>
      <c r="E4738" s="55">
        <f>VLOOKUP(Table12[[#This Row],[Name]],M.Rd!$A:$T,MATCH(Table12[[#This Row],[L.eff]],M.Rd!$C$2:$S$2)+2,FALSE)</f>
        <v>246</v>
      </c>
      <c r="F4738" s="55">
        <f>VLOOKUP(Table12[[#This Row],[Name]],V.Rd!$A:$B,2,FALSE)</f>
        <v>787</v>
      </c>
      <c r="G4738" s="55">
        <f>VLOOKUP(Table12[[#This Row],[Name]],M.Rd!$A:$T,20,FALSE)</f>
        <v>7460</v>
      </c>
    </row>
    <row r="4739" spans="1:7" x14ac:dyDescent="0.25">
      <c r="A4739" s="44" t="s">
        <v>690</v>
      </c>
      <c r="B4739" s="49">
        <v>60.3</v>
      </c>
      <c r="C4739" s="49">
        <v>9</v>
      </c>
      <c r="D4739" s="46">
        <v>1450</v>
      </c>
      <c r="E4739" s="55">
        <f>VLOOKUP(Table12[[#This Row],[Name]],M.Rd!$A:$T,MATCH(Table12[[#This Row],[L.eff]],M.Rd!$C$2:$S$2)+2,FALSE)</f>
        <v>246</v>
      </c>
      <c r="F4739" s="55">
        <f>VLOOKUP(Table12[[#This Row],[Name]],V.Rd!$A:$B,2,FALSE)</f>
        <v>787</v>
      </c>
      <c r="G4739" s="55">
        <f>VLOOKUP(Table12[[#This Row],[Name]],M.Rd!$A:$T,20,FALSE)</f>
        <v>7460</v>
      </c>
    </row>
    <row r="4740" spans="1:7" x14ac:dyDescent="0.25">
      <c r="A4740" s="44" t="s">
        <v>690</v>
      </c>
      <c r="B4740" s="49">
        <v>60.3</v>
      </c>
      <c r="C4740" s="49">
        <v>10</v>
      </c>
      <c r="D4740" s="46">
        <v>1240</v>
      </c>
      <c r="E4740" s="55">
        <f>VLOOKUP(Table12[[#This Row],[Name]],M.Rd!$A:$T,MATCH(Table12[[#This Row],[L.eff]],M.Rd!$C$2:$S$2)+2,FALSE)</f>
        <v>246</v>
      </c>
      <c r="F4740" s="55">
        <f>VLOOKUP(Table12[[#This Row],[Name]],V.Rd!$A:$B,2,FALSE)</f>
        <v>787</v>
      </c>
      <c r="G4740" s="55">
        <f>VLOOKUP(Table12[[#This Row],[Name]],M.Rd!$A:$T,20,FALSE)</f>
        <v>7460</v>
      </c>
    </row>
    <row r="4741" spans="1:7" x14ac:dyDescent="0.25">
      <c r="A4741" s="44" t="s">
        <v>690</v>
      </c>
      <c r="B4741" s="49">
        <v>60.3</v>
      </c>
      <c r="C4741" s="49">
        <v>11</v>
      </c>
      <c r="D4741" s="46">
        <v>1060</v>
      </c>
      <c r="E4741" s="55">
        <f>VLOOKUP(Table12[[#This Row],[Name]],M.Rd!$A:$T,MATCH(Table12[[#This Row],[L.eff]],M.Rd!$C$2:$S$2)+2,FALSE)</f>
        <v>246</v>
      </c>
      <c r="F4741" s="55">
        <f>VLOOKUP(Table12[[#This Row],[Name]],V.Rd!$A:$B,2,FALSE)</f>
        <v>787</v>
      </c>
      <c r="G4741" s="55">
        <f>VLOOKUP(Table12[[#This Row],[Name]],M.Rd!$A:$T,20,FALSE)</f>
        <v>7460</v>
      </c>
    </row>
    <row r="4742" spans="1:7" x14ac:dyDescent="0.25">
      <c r="A4742" s="44" t="s">
        <v>690</v>
      </c>
      <c r="B4742" s="49">
        <v>60.3</v>
      </c>
      <c r="C4742" s="49">
        <v>12</v>
      </c>
      <c r="D4742" s="46">
        <v>915</v>
      </c>
      <c r="E4742" s="55">
        <f>VLOOKUP(Table12[[#This Row],[Name]],M.Rd!$A:$T,MATCH(Table12[[#This Row],[L.eff]],M.Rd!$C$2:$S$2)+2,FALSE)</f>
        <v>246</v>
      </c>
      <c r="F4742" s="55">
        <f>VLOOKUP(Table12[[#This Row],[Name]],V.Rd!$A:$B,2,FALSE)</f>
        <v>787</v>
      </c>
      <c r="G4742" s="55">
        <f>VLOOKUP(Table12[[#This Row],[Name]],M.Rd!$A:$T,20,FALSE)</f>
        <v>7460</v>
      </c>
    </row>
    <row r="4743" spans="1:7" x14ac:dyDescent="0.25">
      <c r="A4743" s="44" t="s">
        <v>690</v>
      </c>
      <c r="B4743" s="49">
        <v>60.3</v>
      </c>
      <c r="C4743" s="49">
        <v>13</v>
      </c>
      <c r="D4743" s="46">
        <v>795</v>
      </c>
      <c r="E4743" s="55">
        <f>VLOOKUP(Table12[[#This Row],[Name]],M.Rd!$A:$T,MATCH(Table12[[#This Row],[L.eff]],M.Rd!$C$2:$S$2)+2,FALSE)</f>
        <v>246</v>
      </c>
      <c r="F4743" s="55">
        <f>VLOOKUP(Table12[[#This Row],[Name]],V.Rd!$A:$B,2,FALSE)</f>
        <v>787</v>
      </c>
      <c r="G4743" s="55">
        <f>VLOOKUP(Table12[[#This Row],[Name]],M.Rd!$A:$T,20,FALSE)</f>
        <v>7460</v>
      </c>
    </row>
    <row r="4744" spans="1:7" x14ac:dyDescent="0.25">
      <c r="A4744" s="44" t="s">
        <v>690</v>
      </c>
      <c r="B4744" s="49">
        <v>60.3</v>
      </c>
      <c r="C4744" s="49">
        <v>14</v>
      </c>
      <c r="D4744" s="46">
        <v>695</v>
      </c>
      <c r="E4744" s="55">
        <f>VLOOKUP(Table12[[#This Row],[Name]],M.Rd!$A:$T,MATCH(Table12[[#This Row],[L.eff]],M.Rd!$C$2:$S$2)+2,FALSE)</f>
        <v>246</v>
      </c>
      <c r="F4744" s="55">
        <f>VLOOKUP(Table12[[#This Row],[Name]],V.Rd!$A:$B,2,FALSE)</f>
        <v>787</v>
      </c>
      <c r="G4744" s="55">
        <f>VLOOKUP(Table12[[#This Row],[Name]],M.Rd!$A:$T,20,FALSE)</f>
        <v>7460</v>
      </c>
    </row>
    <row r="4745" spans="1:7" x14ac:dyDescent="0.25">
      <c r="A4745" s="43" t="s">
        <v>694</v>
      </c>
      <c r="B4745" s="48">
        <v>90.2</v>
      </c>
      <c r="C4745" s="48">
        <v>1</v>
      </c>
      <c r="D4745" s="45">
        <v>4080</v>
      </c>
      <c r="E4745" s="55">
        <f>VLOOKUP(Table12[[#This Row],[Name]],M.Rd!$A:$T,MATCH(Table12[[#This Row],[L.eff]],M.Rd!$C$2:$S$2)+2,FALSE)</f>
        <v>442</v>
      </c>
      <c r="F4745" s="55">
        <f>VLOOKUP(Table12[[#This Row],[Name]],V.Rd!$A:$B,2,FALSE)</f>
        <v>1180</v>
      </c>
      <c r="G4745" s="55">
        <f>VLOOKUP(Table12[[#This Row],[Name]],M.Rd!$A:$T,20,FALSE)</f>
        <v>16000</v>
      </c>
    </row>
    <row r="4746" spans="1:7" x14ac:dyDescent="0.25">
      <c r="A4746" s="44" t="s">
        <v>694</v>
      </c>
      <c r="B4746" s="49">
        <v>90.2</v>
      </c>
      <c r="C4746" s="49">
        <v>1.5</v>
      </c>
      <c r="D4746" s="46">
        <v>4080</v>
      </c>
      <c r="E4746" s="55">
        <f>VLOOKUP(Table12[[#This Row],[Name]],M.Rd!$A:$T,MATCH(Table12[[#This Row],[L.eff]],M.Rd!$C$2:$S$2)+2,FALSE)</f>
        <v>442</v>
      </c>
      <c r="F4746" s="55">
        <f>VLOOKUP(Table12[[#This Row],[Name]],V.Rd!$A:$B,2,FALSE)</f>
        <v>1180</v>
      </c>
      <c r="G4746" s="55">
        <f>VLOOKUP(Table12[[#This Row],[Name]],M.Rd!$A:$T,20,FALSE)</f>
        <v>16000</v>
      </c>
    </row>
    <row r="4747" spans="1:7" x14ac:dyDescent="0.25">
      <c r="A4747" s="44" t="s">
        <v>694</v>
      </c>
      <c r="B4747" s="49">
        <v>90.2</v>
      </c>
      <c r="C4747" s="49">
        <v>2</v>
      </c>
      <c r="D4747" s="46">
        <v>4060</v>
      </c>
      <c r="E4747" s="55">
        <f>VLOOKUP(Table12[[#This Row],[Name]],M.Rd!$A:$T,MATCH(Table12[[#This Row],[L.eff]],M.Rd!$C$2:$S$2)+2,FALSE)</f>
        <v>442</v>
      </c>
      <c r="F4747" s="55">
        <f>VLOOKUP(Table12[[#This Row],[Name]],V.Rd!$A:$B,2,FALSE)</f>
        <v>1180</v>
      </c>
      <c r="G4747" s="55">
        <f>VLOOKUP(Table12[[#This Row],[Name]],M.Rd!$A:$T,20,FALSE)</f>
        <v>16000</v>
      </c>
    </row>
    <row r="4748" spans="1:7" x14ac:dyDescent="0.25">
      <c r="A4748" s="44" t="s">
        <v>694</v>
      </c>
      <c r="B4748" s="49">
        <v>90.2</v>
      </c>
      <c r="C4748" s="49">
        <v>2.5</v>
      </c>
      <c r="D4748" s="46">
        <v>4010</v>
      </c>
      <c r="E4748" s="55">
        <f>VLOOKUP(Table12[[#This Row],[Name]],M.Rd!$A:$T,MATCH(Table12[[#This Row],[L.eff]],M.Rd!$C$2:$S$2)+2,FALSE)</f>
        <v>442</v>
      </c>
      <c r="F4748" s="55">
        <f>VLOOKUP(Table12[[#This Row],[Name]],V.Rd!$A:$B,2,FALSE)</f>
        <v>1180</v>
      </c>
      <c r="G4748" s="55">
        <f>VLOOKUP(Table12[[#This Row],[Name]],M.Rd!$A:$T,20,FALSE)</f>
        <v>16000</v>
      </c>
    </row>
    <row r="4749" spans="1:7" x14ac:dyDescent="0.25">
      <c r="A4749" s="44" t="s">
        <v>694</v>
      </c>
      <c r="B4749" s="49">
        <v>90.2</v>
      </c>
      <c r="C4749" s="49">
        <v>3</v>
      </c>
      <c r="D4749" s="46">
        <v>3960</v>
      </c>
      <c r="E4749" s="55">
        <f>VLOOKUP(Table12[[#This Row],[Name]],M.Rd!$A:$T,MATCH(Table12[[#This Row],[L.eff]],M.Rd!$C$2:$S$2)+2,FALSE)</f>
        <v>442</v>
      </c>
      <c r="F4749" s="55">
        <f>VLOOKUP(Table12[[#This Row],[Name]],V.Rd!$A:$B,2,FALSE)</f>
        <v>1180</v>
      </c>
      <c r="G4749" s="55">
        <f>VLOOKUP(Table12[[#This Row],[Name]],M.Rd!$A:$T,20,FALSE)</f>
        <v>16000</v>
      </c>
    </row>
    <row r="4750" spans="1:7" x14ac:dyDescent="0.25">
      <c r="A4750" s="44" t="s">
        <v>694</v>
      </c>
      <c r="B4750" s="49">
        <v>90.2</v>
      </c>
      <c r="C4750" s="49">
        <v>3.5</v>
      </c>
      <c r="D4750" s="46">
        <v>3900</v>
      </c>
      <c r="E4750" s="55">
        <f>VLOOKUP(Table12[[#This Row],[Name]],M.Rd!$A:$T,MATCH(Table12[[#This Row],[L.eff]],M.Rd!$C$2:$S$2)+2,FALSE)</f>
        <v>442</v>
      </c>
      <c r="F4750" s="55">
        <f>VLOOKUP(Table12[[#This Row],[Name]],V.Rd!$A:$B,2,FALSE)</f>
        <v>1180</v>
      </c>
      <c r="G4750" s="55">
        <f>VLOOKUP(Table12[[#This Row],[Name]],M.Rd!$A:$T,20,FALSE)</f>
        <v>16000</v>
      </c>
    </row>
    <row r="4751" spans="1:7" x14ac:dyDescent="0.25">
      <c r="A4751" s="44" t="s">
        <v>694</v>
      </c>
      <c r="B4751" s="49">
        <v>90.2</v>
      </c>
      <c r="C4751" s="49">
        <v>4</v>
      </c>
      <c r="D4751" s="46">
        <v>3840</v>
      </c>
      <c r="E4751" s="55">
        <f>VLOOKUP(Table12[[#This Row],[Name]],M.Rd!$A:$T,MATCH(Table12[[#This Row],[L.eff]],M.Rd!$C$2:$S$2)+2,FALSE)</f>
        <v>442</v>
      </c>
      <c r="F4751" s="55">
        <f>VLOOKUP(Table12[[#This Row],[Name]],V.Rd!$A:$B,2,FALSE)</f>
        <v>1180</v>
      </c>
      <c r="G4751" s="55">
        <f>VLOOKUP(Table12[[#This Row],[Name]],M.Rd!$A:$T,20,FALSE)</f>
        <v>16000</v>
      </c>
    </row>
    <row r="4752" spans="1:7" x14ac:dyDescent="0.25">
      <c r="A4752" s="44" t="s">
        <v>694</v>
      </c>
      <c r="B4752" s="49">
        <v>90.2</v>
      </c>
      <c r="C4752" s="49">
        <v>5</v>
      </c>
      <c r="D4752" s="46">
        <v>3700</v>
      </c>
      <c r="E4752" s="55">
        <f>VLOOKUP(Table12[[#This Row],[Name]],M.Rd!$A:$T,MATCH(Table12[[#This Row],[L.eff]],M.Rd!$C$2:$S$2)+2,FALSE)</f>
        <v>442</v>
      </c>
      <c r="F4752" s="55">
        <f>VLOOKUP(Table12[[#This Row],[Name]],V.Rd!$A:$B,2,FALSE)</f>
        <v>1180</v>
      </c>
      <c r="G4752" s="55">
        <f>VLOOKUP(Table12[[#This Row],[Name]],M.Rd!$A:$T,20,FALSE)</f>
        <v>16000</v>
      </c>
    </row>
    <row r="4753" spans="1:7" x14ac:dyDescent="0.25">
      <c r="A4753" s="44" t="s">
        <v>694</v>
      </c>
      <c r="B4753" s="49">
        <v>90.2</v>
      </c>
      <c r="C4753" s="49">
        <v>6</v>
      </c>
      <c r="D4753" s="46">
        <v>3520</v>
      </c>
      <c r="E4753" s="55">
        <f>VLOOKUP(Table12[[#This Row],[Name]],M.Rd!$A:$T,MATCH(Table12[[#This Row],[L.eff]],M.Rd!$C$2:$S$2)+2,FALSE)</f>
        <v>442</v>
      </c>
      <c r="F4753" s="55">
        <f>VLOOKUP(Table12[[#This Row],[Name]],V.Rd!$A:$B,2,FALSE)</f>
        <v>1180</v>
      </c>
      <c r="G4753" s="55">
        <f>VLOOKUP(Table12[[#This Row],[Name]],M.Rd!$A:$T,20,FALSE)</f>
        <v>16000</v>
      </c>
    </row>
    <row r="4754" spans="1:7" x14ac:dyDescent="0.25">
      <c r="A4754" s="44" t="s">
        <v>694</v>
      </c>
      <c r="B4754" s="49">
        <v>90.2</v>
      </c>
      <c r="C4754" s="49">
        <v>7</v>
      </c>
      <c r="D4754" s="46">
        <v>3300</v>
      </c>
      <c r="E4754" s="55">
        <f>VLOOKUP(Table12[[#This Row],[Name]],M.Rd!$A:$T,MATCH(Table12[[#This Row],[L.eff]],M.Rd!$C$2:$S$2)+2,FALSE)</f>
        <v>442</v>
      </c>
      <c r="F4754" s="55">
        <f>VLOOKUP(Table12[[#This Row],[Name]],V.Rd!$A:$B,2,FALSE)</f>
        <v>1180</v>
      </c>
      <c r="G4754" s="55">
        <f>VLOOKUP(Table12[[#This Row],[Name]],M.Rd!$A:$T,20,FALSE)</f>
        <v>16000</v>
      </c>
    </row>
    <row r="4755" spans="1:7" x14ac:dyDescent="0.25">
      <c r="A4755" s="44" t="s">
        <v>694</v>
      </c>
      <c r="B4755" s="49">
        <v>90.2</v>
      </c>
      <c r="C4755" s="49">
        <v>8</v>
      </c>
      <c r="D4755" s="46">
        <v>3030</v>
      </c>
      <c r="E4755" s="55">
        <f>VLOOKUP(Table12[[#This Row],[Name]],M.Rd!$A:$T,MATCH(Table12[[#This Row],[L.eff]],M.Rd!$C$2:$S$2)+2,FALSE)</f>
        <v>442</v>
      </c>
      <c r="F4755" s="55">
        <f>VLOOKUP(Table12[[#This Row],[Name]],V.Rd!$A:$B,2,FALSE)</f>
        <v>1180</v>
      </c>
      <c r="G4755" s="55">
        <f>VLOOKUP(Table12[[#This Row],[Name]],M.Rd!$A:$T,20,FALSE)</f>
        <v>16000</v>
      </c>
    </row>
    <row r="4756" spans="1:7" x14ac:dyDescent="0.25">
      <c r="A4756" s="44" t="s">
        <v>694</v>
      </c>
      <c r="B4756" s="49">
        <v>90.2</v>
      </c>
      <c r="C4756" s="49">
        <v>9</v>
      </c>
      <c r="D4756" s="46">
        <v>2720</v>
      </c>
      <c r="E4756" s="55">
        <f>VLOOKUP(Table12[[#This Row],[Name]],M.Rd!$A:$T,MATCH(Table12[[#This Row],[L.eff]],M.Rd!$C$2:$S$2)+2,FALSE)</f>
        <v>442</v>
      </c>
      <c r="F4756" s="55">
        <f>VLOOKUP(Table12[[#This Row],[Name]],V.Rd!$A:$B,2,FALSE)</f>
        <v>1180</v>
      </c>
      <c r="G4756" s="55">
        <f>VLOOKUP(Table12[[#This Row],[Name]],M.Rd!$A:$T,20,FALSE)</f>
        <v>16000</v>
      </c>
    </row>
    <row r="4757" spans="1:7" x14ac:dyDescent="0.25">
      <c r="A4757" s="44" t="s">
        <v>694</v>
      </c>
      <c r="B4757" s="49">
        <v>90.2</v>
      </c>
      <c r="C4757" s="49">
        <v>10</v>
      </c>
      <c r="D4757" s="46">
        <v>2410</v>
      </c>
      <c r="E4757" s="55">
        <f>VLOOKUP(Table12[[#This Row],[Name]],M.Rd!$A:$T,MATCH(Table12[[#This Row],[L.eff]],M.Rd!$C$2:$S$2)+2,FALSE)</f>
        <v>442</v>
      </c>
      <c r="F4757" s="55">
        <f>VLOOKUP(Table12[[#This Row],[Name]],V.Rd!$A:$B,2,FALSE)</f>
        <v>1180</v>
      </c>
      <c r="G4757" s="55">
        <f>VLOOKUP(Table12[[#This Row],[Name]],M.Rd!$A:$T,20,FALSE)</f>
        <v>16000</v>
      </c>
    </row>
    <row r="4758" spans="1:7" x14ac:dyDescent="0.25">
      <c r="A4758" s="44" t="s">
        <v>694</v>
      </c>
      <c r="B4758" s="49">
        <v>90.2</v>
      </c>
      <c r="C4758" s="49">
        <v>11</v>
      </c>
      <c r="D4758" s="46">
        <v>2110</v>
      </c>
      <c r="E4758" s="55">
        <f>VLOOKUP(Table12[[#This Row],[Name]],M.Rd!$A:$T,MATCH(Table12[[#This Row],[L.eff]],M.Rd!$C$2:$S$2)+2,FALSE)</f>
        <v>442</v>
      </c>
      <c r="F4758" s="55">
        <f>VLOOKUP(Table12[[#This Row],[Name]],V.Rd!$A:$B,2,FALSE)</f>
        <v>1180</v>
      </c>
      <c r="G4758" s="55">
        <f>VLOOKUP(Table12[[#This Row],[Name]],M.Rd!$A:$T,20,FALSE)</f>
        <v>16000</v>
      </c>
    </row>
    <row r="4759" spans="1:7" x14ac:dyDescent="0.25">
      <c r="A4759" s="44" t="s">
        <v>694</v>
      </c>
      <c r="B4759" s="49">
        <v>90.2</v>
      </c>
      <c r="C4759" s="49">
        <v>12</v>
      </c>
      <c r="D4759" s="46">
        <v>1850</v>
      </c>
      <c r="E4759" s="55">
        <f>VLOOKUP(Table12[[#This Row],[Name]],M.Rd!$A:$T,MATCH(Table12[[#This Row],[L.eff]],M.Rd!$C$2:$S$2)+2,FALSE)</f>
        <v>442</v>
      </c>
      <c r="F4759" s="55">
        <f>VLOOKUP(Table12[[#This Row],[Name]],V.Rd!$A:$B,2,FALSE)</f>
        <v>1180</v>
      </c>
      <c r="G4759" s="55">
        <f>VLOOKUP(Table12[[#This Row],[Name]],M.Rd!$A:$T,20,FALSE)</f>
        <v>16000</v>
      </c>
    </row>
    <row r="4760" spans="1:7" x14ac:dyDescent="0.25">
      <c r="A4760" s="44" t="s">
        <v>694</v>
      </c>
      <c r="B4760" s="49">
        <v>90.2</v>
      </c>
      <c r="C4760" s="49">
        <v>13</v>
      </c>
      <c r="D4760" s="46">
        <v>1620</v>
      </c>
      <c r="E4760" s="55">
        <f>VLOOKUP(Table12[[#This Row],[Name]],M.Rd!$A:$T,MATCH(Table12[[#This Row],[L.eff]],M.Rd!$C$2:$S$2)+2,FALSE)</f>
        <v>442</v>
      </c>
      <c r="F4760" s="55">
        <f>VLOOKUP(Table12[[#This Row],[Name]],V.Rd!$A:$B,2,FALSE)</f>
        <v>1180</v>
      </c>
      <c r="G4760" s="55">
        <f>VLOOKUP(Table12[[#This Row],[Name]],M.Rd!$A:$T,20,FALSE)</f>
        <v>16000</v>
      </c>
    </row>
    <row r="4761" spans="1:7" x14ac:dyDescent="0.25">
      <c r="A4761" s="44" t="s">
        <v>694</v>
      </c>
      <c r="B4761" s="49">
        <v>90.2</v>
      </c>
      <c r="C4761" s="49">
        <v>14</v>
      </c>
      <c r="D4761" s="46">
        <v>1430</v>
      </c>
      <c r="E4761" s="55">
        <f>VLOOKUP(Table12[[#This Row],[Name]],M.Rd!$A:$T,MATCH(Table12[[#This Row],[L.eff]],M.Rd!$C$2:$S$2)+2,FALSE)</f>
        <v>442</v>
      </c>
      <c r="F4761" s="55">
        <f>VLOOKUP(Table12[[#This Row],[Name]],V.Rd!$A:$B,2,FALSE)</f>
        <v>1180</v>
      </c>
      <c r="G4761" s="55">
        <f>VLOOKUP(Table12[[#This Row],[Name]],M.Rd!$A:$T,20,FALSE)</f>
        <v>16000</v>
      </c>
    </row>
    <row r="4762" spans="1:7" x14ac:dyDescent="0.25">
      <c r="A4762" s="43" t="s">
        <v>695</v>
      </c>
      <c r="B4762" s="48">
        <v>112</v>
      </c>
      <c r="C4762" s="48">
        <v>1</v>
      </c>
      <c r="D4762" s="45">
        <v>5040</v>
      </c>
      <c r="E4762" s="55">
        <f>VLOOKUP(Table12[[#This Row],[Name]],M.Rd!$A:$T,MATCH(Table12[[#This Row],[L.eff]],M.Rd!$C$2:$S$2)+2,FALSE)</f>
        <v>541</v>
      </c>
      <c r="F4762" s="55">
        <f>VLOOKUP(Table12[[#This Row],[Name]],V.Rd!$A:$B,2,FALSE)</f>
        <v>1460</v>
      </c>
      <c r="G4762" s="55">
        <f>VLOOKUP(Table12[[#This Row],[Name]],M.Rd!$A:$T,20,FALSE)</f>
        <v>19400</v>
      </c>
    </row>
    <row r="4763" spans="1:7" x14ac:dyDescent="0.25">
      <c r="A4763" s="44" t="s">
        <v>695</v>
      </c>
      <c r="B4763" s="49">
        <v>112</v>
      </c>
      <c r="C4763" s="49">
        <v>1.5</v>
      </c>
      <c r="D4763" s="46">
        <v>5040</v>
      </c>
      <c r="E4763" s="55">
        <f>VLOOKUP(Table12[[#This Row],[Name]],M.Rd!$A:$T,MATCH(Table12[[#This Row],[L.eff]],M.Rd!$C$2:$S$2)+2,FALSE)</f>
        <v>541</v>
      </c>
      <c r="F4763" s="55">
        <f>VLOOKUP(Table12[[#This Row],[Name]],V.Rd!$A:$B,2,FALSE)</f>
        <v>1460</v>
      </c>
      <c r="G4763" s="55">
        <f>VLOOKUP(Table12[[#This Row],[Name]],M.Rd!$A:$T,20,FALSE)</f>
        <v>19400</v>
      </c>
    </row>
    <row r="4764" spans="1:7" x14ac:dyDescent="0.25">
      <c r="A4764" s="44" t="s">
        <v>695</v>
      </c>
      <c r="B4764" s="49">
        <v>112</v>
      </c>
      <c r="C4764" s="49">
        <v>2</v>
      </c>
      <c r="D4764" s="46">
        <v>5020</v>
      </c>
      <c r="E4764" s="55">
        <f>VLOOKUP(Table12[[#This Row],[Name]],M.Rd!$A:$T,MATCH(Table12[[#This Row],[L.eff]],M.Rd!$C$2:$S$2)+2,FALSE)</f>
        <v>541</v>
      </c>
      <c r="F4764" s="55">
        <f>VLOOKUP(Table12[[#This Row],[Name]],V.Rd!$A:$B,2,FALSE)</f>
        <v>1460</v>
      </c>
      <c r="G4764" s="55">
        <f>VLOOKUP(Table12[[#This Row],[Name]],M.Rd!$A:$T,20,FALSE)</f>
        <v>19400</v>
      </c>
    </row>
    <row r="4765" spans="1:7" x14ac:dyDescent="0.25">
      <c r="A4765" s="44" t="s">
        <v>695</v>
      </c>
      <c r="B4765" s="49">
        <v>112</v>
      </c>
      <c r="C4765" s="49">
        <v>2.5</v>
      </c>
      <c r="D4765" s="46">
        <v>4950</v>
      </c>
      <c r="E4765" s="55">
        <f>VLOOKUP(Table12[[#This Row],[Name]],M.Rd!$A:$T,MATCH(Table12[[#This Row],[L.eff]],M.Rd!$C$2:$S$2)+2,FALSE)</f>
        <v>541</v>
      </c>
      <c r="F4765" s="55">
        <f>VLOOKUP(Table12[[#This Row],[Name]],V.Rd!$A:$B,2,FALSE)</f>
        <v>1460</v>
      </c>
      <c r="G4765" s="55">
        <f>VLOOKUP(Table12[[#This Row],[Name]],M.Rd!$A:$T,20,FALSE)</f>
        <v>19400</v>
      </c>
    </row>
    <row r="4766" spans="1:7" x14ac:dyDescent="0.25">
      <c r="A4766" s="44" t="s">
        <v>695</v>
      </c>
      <c r="B4766" s="49">
        <v>112</v>
      </c>
      <c r="C4766" s="49">
        <v>3</v>
      </c>
      <c r="D4766" s="46">
        <v>4880</v>
      </c>
      <c r="E4766" s="55">
        <f>VLOOKUP(Table12[[#This Row],[Name]],M.Rd!$A:$T,MATCH(Table12[[#This Row],[L.eff]],M.Rd!$C$2:$S$2)+2,FALSE)</f>
        <v>541</v>
      </c>
      <c r="F4766" s="55">
        <f>VLOOKUP(Table12[[#This Row],[Name]],V.Rd!$A:$B,2,FALSE)</f>
        <v>1460</v>
      </c>
      <c r="G4766" s="55">
        <f>VLOOKUP(Table12[[#This Row],[Name]],M.Rd!$A:$T,20,FALSE)</f>
        <v>19400</v>
      </c>
    </row>
    <row r="4767" spans="1:7" x14ac:dyDescent="0.25">
      <c r="A4767" s="44" t="s">
        <v>695</v>
      </c>
      <c r="B4767" s="49">
        <v>112</v>
      </c>
      <c r="C4767" s="49">
        <v>3.5</v>
      </c>
      <c r="D4767" s="46">
        <v>4810</v>
      </c>
      <c r="E4767" s="55">
        <f>VLOOKUP(Table12[[#This Row],[Name]],M.Rd!$A:$T,MATCH(Table12[[#This Row],[L.eff]],M.Rd!$C$2:$S$2)+2,FALSE)</f>
        <v>541</v>
      </c>
      <c r="F4767" s="55">
        <f>VLOOKUP(Table12[[#This Row],[Name]],V.Rd!$A:$B,2,FALSE)</f>
        <v>1460</v>
      </c>
      <c r="G4767" s="55">
        <f>VLOOKUP(Table12[[#This Row],[Name]],M.Rd!$A:$T,20,FALSE)</f>
        <v>19400</v>
      </c>
    </row>
    <row r="4768" spans="1:7" x14ac:dyDescent="0.25">
      <c r="A4768" s="44" t="s">
        <v>695</v>
      </c>
      <c r="B4768" s="49">
        <v>112</v>
      </c>
      <c r="C4768" s="49">
        <v>4</v>
      </c>
      <c r="D4768" s="46">
        <v>4740</v>
      </c>
      <c r="E4768" s="55">
        <f>VLOOKUP(Table12[[#This Row],[Name]],M.Rd!$A:$T,MATCH(Table12[[#This Row],[L.eff]],M.Rd!$C$2:$S$2)+2,FALSE)</f>
        <v>541</v>
      </c>
      <c r="F4768" s="55">
        <f>VLOOKUP(Table12[[#This Row],[Name]],V.Rd!$A:$B,2,FALSE)</f>
        <v>1460</v>
      </c>
      <c r="G4768" s="55">
        <f>VLOOKUP(Table12[[#This Row],[Name]],M.Rd!$A:$T,20,FALSE)</f>
        <v>19400</v>
      </c>
    </row>
    <row r="4769" spans="1:7" x14ac:dyDescent="0.25">
      <c r="A4769" s="44" t="s">
        <v>695</v>
      </c>
      <c r="B4769" s="49">
        <v>112</v>
      </c>
      <c r="C4769" s="49">
        <v>5</v>
      </c>
      <c r="D4769" s="46">
        <v>4560</v>
      </c>
      <c r="E4769" s="55">
        <f>VLOOKUP(Table12[[#This Row],[Name]],M.Rd!$A:$T,MATCH(Table12[[#This Row],[L.eff]],M.Rd!$C$2:$S$2)+2,FALSE)</f>
        <v>541</v>
      </c>
      <c r="F4769" s="55">
        <f>VLOOKUP(Table12[[#This Row],[Name]],V.Rd!$A:$B,2,FALSE)</f>
        <v>1460</v>
      </c>
      <c r="G4769" s="55">
        <f>VLOOKUP(Table12[[#This Row],[Name]],M.Rd!$A:$T,20,FALSE)</f>
        <v>19400</v>
      </c>
    </row>
    <row r="4770" spans="1:7" x14ac:dyDescent="0.25">
      <c r="A4770" s="44" t="s">
        <v>695</v>
      </c>
      <c r="B4770" s="49">
        <v>112</v>
      </c>
      <c r="C4770" s="49">
        <v>6</v>
      </c>
      <c r="D4770" s="46">
        <v>4340</v>
      </c>
      <c r="E4770" s="55">
        <f>VLOOKUP(Table12[[#This Row],[Name]],M.Rd!$A:$T,MATCH(Table12[[#This Row],[L.eff]],M.Rd!$C$2:$S$2)+2,FALSE)</f>
        <v>541</v>
      </c>
      <c r="F4770" s="55">
        <f>VLOOKUP(Table12[[#This Row],[Name]],V.Rd!$A:$B,2,FALSE)</f>
        <v>1460</v>
      </c>
      <c r="G4770" s="55">
        <f>VLOOKUP(Table12[[#This Row],[Name]],M.Rd!$A:$T,20,FALSE)</f>
        <v>19400</v>
      </c>
    </row>
    <row r="4771" spans="1:7" x14ac:dyDescent="0.25">
      <c r="A4771" s="44" t="s">
        <v>695</v>
      </c>
      <c r="B4771" s="49">
        <v>112</v>
      </c>
      <c r="C4771" s="49">
        <v>7</v>
      </c>
      <c r="D4771" s="46">
        <v>4060</v>
      </c>
      <c r="E4771" s="55">
        <f>VLOOKUP(Table12[[#This Row],[Name]],M.Rd!$A:$T,MATCH(Table12[[#This Row],[L.eff]],M.Rd!$C$2:$S$2)+2,FALSE)</f>
        <v>541</v>
      </c>
      <c r="F4771" s="55">
        <f>VLOOKUP(Table12[[#This Row],[Name]],V.Rd!$A:$B,2,FALSE)</f>
        <v>1460</v>
      </c>
      <c r="G4771" s="55">
        <f>VLOOKUP(Table12[[#This Row],[Name]],M.Rd!$A:$T,20,FALSE)</f>
        <v>19400</v>
      </c>
    </row>
    <row r="4772" spans="1:7" x14ac:dyDescent="0.25">
      <c r="A4772" s="44" t="s">
        <v>695</v>
      </c>
      <c r="B4772" s="49">
        <v>112</v>
      </c>
      <c r="C4772" s="49">
        <v>8</v>
      </c>
      <c r="D4772" s="46">
        <v>3720</v>
      </c>
      <c r="E4772" s="55">
        <f>VLOOKUP(Table12[[#This Row],[Name]],M.Rd!$A:$T,MATCH(Table12[[#This Row],[L.eff]],M.Rd!$C$2:$S$2)+2,FALSE)</f>
        <v>541</v>
      </c>
      <c r="F4772" s="55">
        <f>VLOOKUP(Table12[[#This Row],[Name]],V.Rd!$A:$B,2,FALSE)</f>
        <v>1460</v>
      </c>
      <c r="G4772" s="55">
        <f>VLOOKUP(Table12[[#This Row],[Name]],M.Rd!$A:$T,20,FALSE)</f>
        <v>19400</v>
      </c>
    </row>
    <row r="4773" spans="1:7" x14ac:dyDescent="0.25">
      <c r="A4773" s="44" t="s">
        <v>695</v>
      </c>
      <c r="B4773" s="49">
        <v>112</v>
      </c>
      <c r="C4773" s="49">
        <v>9</v>
      </c>
      <c r="D4773" s="46">
        <v>3330</v>
      </c>
      <c r="E4773" s="55">
        <f>VLOOKUP(Table12[[#This Row],[Name]],M.Rd!$A:$T,MATCH(Table12[[#This Row],[L.eff]],M.Rd!$C$2:$S$2)+2,FALSE)</f>
        <v>541</v>
      </c>
      <c r="F4773" s="55">
        <f>VLOOKUP(Table12[[#This Row],[Name]],V.Rd!$A:$B,2,FALSE)</f>
        <v>1460</v>
      </c>
      <c r="G4773" s="55">
        <f>VLOOKUP(Table12[[#This Row],[Name]],M.Rd!$A:$T,20,FALSE)</f>
        <v>19400</v>
      </c>
    </row>
    <row r="4774" spans="1:7" x14ac:dyDescent="0.25">
      <c r="A4774" s="44" t="s">
        <v>695</v>
      </c>
      <c r="B4774" s="49">
        <v>112</v>
      </c>
      <c r="C4774" s="49">
        <v>10</v>
      </c>
      <c r="D4774" s="46">
        <v>2940</v>
      </c>
      <c r="E4774" s="55">
        <f>VLOOKUP(Table12[[#This Row],[Name]],M.Rd!$A:$T,MATCH(Table12[[#This Row],[L.eff]],M.Rd!$C$2:$S$2)+2,FALSE)</f>
        <v>541</v>
      </c>
      <c r="F4774" s="55">
        <f>VLOOKUP(Table12[[#This Row],[Name]],V.Rd!$A:$B,2,FALSE)</f>
        <v>1460</v>
      </c>
      <c r="G4774" s="55">
        <f>VLOOKUP(Table12[[#This Row],[Name]],M.Rd!$A:$T,20,FALSE)</f>
        <v>19400</v>
      </c>
    </row>
    <row r="4775" spans="1:7" x14ac:dyDescent="0.25">
      <c r="A4775" s="44" t="s">
        <v>695</v>
      </c>
      <c r="B4775" s="49">
        <v>112</v>
      </c>
      <c r="C4775" s="49">
        <v>11</v>
      </c>
      <c r="D4775" s="46">
        <v>2580</v>
      </c>
      <c r="E4775" s="55">
        <f>VLOOKUP(Table12[[#This Row],[Name]],M.Rd!$A:$T,MATCH(Table12[[#This Row],[L.eff]],M.Rd!$C$2:$S$2)+2,FALSE)</f>
        <v>541</v>
      </c>
      <c r="F4775" s="55">
        <f>VLOOKUP(Table12[[#This Row],[Name]],V.Rd!$A:$B,2,FALSE)</f>
        <v>1460</v>
      </c>
      <c r="G4775" s="55">
        <f>VLOOKUP(Table12[[#This Row],[Name]],M.Rd!$A:$T,20,FALSE)</f>
        <v>19400</v>
      </c>
    </row>
    <row r="4776" spans="1:7" x14ac:dyDescent="0.25">
      <c r="A4776" s="44" t="s">
        <v>695</v>
      </c>
      <c r="B4776" s="49">
        <v>112</v>
      </c>
      <c r="C4776" s="49">
        <v>12</v>
      </c>
      <c r="D4776" s="46">
        <v>2250</v>
      </c>
      <c r="E4776" s="55">
        <f>VLOOKUP(Table12[[#This Row],[Name]],M.Rd!$A:$T,MATCH(Table12[[#This Row],[L.eff]],M.Rd!$C$2:$S$2)+2,FALSE)</f>
        <v>541</v>
      </c>
      <c r="F4776" s="55">
        <f>VLOOKUP(Table12[[#This Row],[Name]],V.Rd!$A:$B,2,FALSE)</f>
        <v>1460</v>
      </c>
      <c r="G4776" s="55">
        <f>VLOOKUP(Table12[[#This Row],[Name]],M.Rd!$A:$T,20,FALSE)</f>
        <v>19400</v>
      </c>
    </row>
    <row r="4777" spans="1:7" x14ac:dyDescent="0.25">
      <c r="A4777" s="44" t="s">
        <v>695</v>
      </c>
      <c r="B4777" s="49">
        <v>112</v>
      </c>
      <c r="C4777" s="49">
        <v>13</v>
      </c>
      <c r="D4777" s="46">
        <v>1980</v>
      </c>
      <c r="E4777" s="55">
        <f>VLOOKUP(Table12[[#This Row],[Name]],M.Rd!$A:$T,MATCH(Table12[[#This Row],[L.eff]],M.Rd!$C$2:$S$2)+2,FALSE)</f>
        <v>541</v>
      </c>
      <c r="F4777" s="55">
        <f>VLOOKUP(Table12[[#This Row],[Name]],V.Rd!$A:$B,2,FALSE)</f>
        <v>1460</v>
      </c>
      <c r="G4777" s="55">
        <f>VLOOKUP(Table12[[#This Row],[Name]],M.Rd!$A:$T,20,FALSE)</f>
        <v>19400</v>
      </c>
    </row>
    <row r="4778" spans="1:7" x14ac:dyDescent="0.25">
      <c r="A4778" s="44" t="s">
        <v>695</v>
      </c>
      <c r="B4778" s="49">
        <v>112</v>
      </c>
      <c r="C4778" s="49">
        <v>14</v>
      </c>
      <c r="D4778" s="46">
        <v>1740</v>
      </c>
      <c r="E4778" s="55">
        <f>VLOOKUP(Table12[[#This Row],[Name]],M.Rd!$A:$T,MATCH(Table12[[#This Row],[L.eff]],M.Rd!$C$2:$S$2)+2,FALSE)</f>
        <v>541</v>
      </c>
      <c r="F4778" s="55">
        <f>VLOOKUP(Table12[[#This Row],[Name]],V.Rd!$A:$B,2,FALSE)</f>
        <v>1460</v>
      </c>
      <c r="G4778" s="55">
        <f>VLOOKUP(Table12[[#This Row],[Name]],M.Rd!$A:$T,20,FALSE)</f>
        <v>19400</v>
      </c>
    </row>
    <row r="4779" spans="1:7" x14ac:dyDescent="0.25">
      <c r="A4779" s="43" t="s">
        <v>696</v>
      </c>
      <c r="B4779" s="48">
        <v>141</v>
      </c>
      <c r="C4779" s="48">
        <v>1</v>
      </c>
      <c r="D4779" s="45">
        <v>6350</v>
      </c>
      <c r="E4779" s="55">
        <f>VLOOKUP(Table12[[#This Row],[Name]],M.Rd!$A:$T,MATCH(Table12[[#This Row],[L.eff]],M.Rd!$C$2:$S$2)+2,FALSE)</f>
        <v>673</v>
      </c>
      <c r="F4779" s="55">
        <f>VLOOKUP(Table12[[#This Row],[Name]],V.Rd!$A:$B,2,FALSE)</f>
        <v>1830</v>
      </c>
      <c r="G4779" s="55">
        <f>VLOOKUP(Table12[[#This Row],[Name]],M.Rd!$A:$T,20,FALSE)</f>
        <v>23800</v>
      </c>
    </row>
    <row r="4780" spans="1:7" x14ac:dyDescent="0.25">
      <c r="A4780" s="44" t="s">
        <v>696</v>
      </c>
      <c r="B4780" s="49">
        <v>141</v>
      </c>
      <c r="C4780" s="49">
        <v>1.5</v>
      </c>
      <c r="D4780" s="46">
        <v>6350</v>
      </c>
      <c r="E4780" s="55">
        <f>VLOOKUP(Table12[[#This Row],[Name]],M.Rd!$A:$T,MATCH(Table12[[#This Row],[L.eff]],M.Rd!$C$2:$S$2)+2,FALSE)</f>
        <v>673</v>
      </c>
      <c r="F4780" s="55">
        <f>VLOOKUP(Table12[[#This Row],[Name]],V.Rd!$A:$B,2,FALSE)</f>
        <v>1830</v>
      </c>
      <c r="G4780" s="55">
        <f>VLOOKUP(Table12[[#This Row],[Name]],M.Rd!$A:$T,20,FALSE)</f>
        <v>23800</v>
      </c>
    </row>
    <row r="4781" spans="1:7" x14ac:dyDescent="0.25">
      <c r="A4781" s="44" t="s">
        <v>696</v>
      </c>
      <c r="B4781" s="49">
        <v>141</v>
      </c>
      <c r="C4781" s="49">
        <v>2</v>
      </c>
      <c r="D4781" s="46">
        <v>6320</v>
      </c>
      <c r="E4781" s="55">
        <f>VLOOKUP(Table12[[#This Row],[Name]],M.Rd!$A:$T,MATCH(Table12[[#This Row],[L.eff]],M.Rd!$C$2:$S$2)+2,FALSE)</f>
        <v>673</v>
      </c>
      <c r="F4781" s="55">
        <f>VLOOKUP(Table12[[#This Row],[Name]],V.Rd!$A:$B,2,FALSE)</f>
        <v>1830</v>
      </c>
      <c r="G4781" s="55">
        <f>VLOOKUP(Table12[[#This Row],[Name]],M.Rd!$A:$T,20,FALSE)</f>
        <v>23800</v>
      </c>
    </row>
    <row r="4782" spans="1:7" x14ac:dyDescent="0.25">
      <c r="A4782" s="44" t="s">
        <v>696</v>
      </c>
      <c r="B4782" s="49">
        <v>141</v>
      </c>
      <c r="C4782" s="49">
        <v>2.5</v>
      </c>
      <c r="D4782" s="46">
        <v>6230</v>
      </c>
      <c r="E4782" s="55">
        <f>VLOOKUP(Table12[[#This Row],[Name]],M.Rd!$A:$T,MATCH(Table12[[#This Row],[L.eff]],M.Rd!$C$2:$S$2)+2,FALSE)</f>
        <v>673</v>
      </c>
      <c r="F4782" s="55">
        <f>VLOOKUP(Table12[[#This Row],[Name]],V.Rd!$A:$B,2,FALSE)</f>
        <v>1830</v>
      </c>
      <c r="G4782" s="55">
        <f>VLOOKUP(Table12[[#This Row],[Name]],M.Rd!$A:$T,20,FALSE)</f>
        <v>23800</v>
      </c>
    </row>
    <row r="4783" spans="1:7" x14ac:dyDescent="0.25">
      <c r="A4783" s="44" t="s">
        <v>696</v>
      </c>
      <c r="B4783" s="49">
        <v>141</v>
      </c>
      <c r="C4783" s="49">
        <v>3</v>
      </c>
      <c r="D4783" s="46">
        <v>6150</v>
      </c>
      <c r="E4783" s="55">
        <f>VLOOKUP(Table12[[#This Row],[Name]],M.Rd!$A:$T,MATCH(Table12[[#This Row],[L.eff]],M.Rd!$C$2:$S$2)+2,FALSE)</f>
        <v>673</v>
      </c>
      <c r="F4783" s="55">
        <f>VLOOKUP(Table12[[#This Row],[Name]],V.Rd!$A:$B,2,FALSE)</f>
        <v>1830</v>
      </c>
      <c r="G4783" s="55">
        <f>VLOOKUP(Table12[[#This Row],[Name]],M.Rd!$A:$T,20,FALSE)</f>
        <v>23800</v>
      </c>
    </row>
    <row r="4784" spans="1:7" x14ac:dyDescent="0.25">
      <c r="A4784" s="44" t="s">
        <v>696</v>
      </c>
      <c r="B4784" s="49">
        <v>141</v>
      </c>
      <c r="C4784" s="49">
        <v>3.5</v>
      </c>
      <c r="D4784" s="46">
        <v>6060</v>
      </c>
      <c r="E4784" s="55">
        <f>VLOOKUP(Table12[[#This Row],[Name]],M.Rd!$A:$T,MATCH(Table12[[#This Row],[L.eff]],M.Rd!$C$2:$S$2)+2,FALSE)</f>
        <v>673</v>
      </c>
      <c r="F4784" s="55">
        <f>VLOOKUP(Table12[[#This Row],[Name]],V.Rd!$A:$B,2,FALSE)</f>
        <v>1830</v>
      </c>
      <c r="G4784" s="55">
        <f>VLOOKUP(Table12[[#This Row],[Name]],M.Rd!$A:$T,20,FALSE)</f>
        <v>23800</v>
      </c>
    </row>
    <row r="4785" spans="1:7" x14ac:dyDescent="0.25">
      <c r="A4785" s="44" t="s">
        <v>696</v>
      </c>
      <c r="B4785" s="49">
        <v>141</v>
      </c>
      <c r="C4785" s="49">
        <v>4</v>
      </c>
      <c r="D4785" s="46">
        <v>5960</v>
      </c>
      <c r="E4785" s="55">
        <f>VLOOKUP(Table12[[#This Row],[Name]],M.Rd!$A:$T,MATCH(Table12[[#This Row],[L.eff]],M.Rd!$C$2:$S$2)+2,FALSE)</f>
        <v>673</v>
      </c>
      <c r="F4785" s="55">
        <f>VLOOKUP(Table12[[#This Row],[Name]],V.Rd!$A:$B,2,FALSE)</f>
        <v>1830</v>
      </c>
      <c r="G4785" s="55">
        <f>VLOOKUP(Table12[[#This Row],[Name]],M.Rd!$A:$T,20,FALSE)</f>
        <v>23800</v>
      </c>
    </row>
    <row r="4786" spans="1:7" x14ac:dyDescent="0.25">
      <c r="A4786" s="44" t="s">
        <v>696</v>
      </c>
      <c r="B4786" s="49">
        <v>141</v>
      </c>
      <c r="C4786" s="49">
        <v>5</v>
      </c>
      <c r="D4786" s="46">
        <v>5730</v>
      </c>
      <c r="E4786" s="55">
        <f>VLOOKUP(Table12[[#This Row],[Name]],M.Rd!$A:$T,MATCH(Table12[[#This Row],[L.eff]],M.Rd!$C$2:$S$2)+2,FALSE)</f>
        <v>673</v>
      </c>
      <c r="F4786" s="55">
        <f>VLOOKUP(Table12[[#This Row],[Name]],V.Rd!$A:$B,2,FALSE)</f>
        <v>1830</v>
      </c>
      <c r="G4786" s="55">
        <f>VLOOKUP(Table12[[#This Row],[Name]],M.Rd!$A:$T,20,FALSE)</f>
        <v>23800</v>
      </c>
    </row>
    <row r="4787" spans="1:7" x14ac:dyDescent="0.25">
      <c r="A4787" s="44" t="s">
        <v>696</v>
      </c>
      <c r="B4787" s="49">
        <v>141</v>
      </c>
      <c r="C4787" s="49">
        <v>6</v>
      </c>
      <c r="D4787" s="46">
        <v>5440</v>
      </c>
      <c r="E4787" s="55">
        <f>VLOOKUP(Table12[[#This Row],[Name]],M.Rd!$A:$T,MATCH(Table12[[#This Row],[L.eff]],M.Rd!$C$2:$S$2)+2,FALSE)</f>
        <v>673</v>
      </c>
      <c r="F4787" s="55">
        <f>VLOOKUP(Table12[[#This Row],[Name]],V.Rd!$A:$B,2,FALSE)</f>
        <v>1830</v>
      </c>
      <c r="G4787" s="55">
        <f>VLOOKUP(Table12[[#This Row],[Name]],M.Rd!$A:$T,20,FALSE)</f>
        <v>23800</v>
      </c>
    </row>
    <row r="4788" spans="1:7" x14ac:dyDescent="0.25">
      <c r="A4788" s="44" t="s">
        <v>696</v>
      </c>
      <c r="B4788" s="49">
        <v>141</v>
      </c>
      <c r="C4788" s="49">
        <v>7</v>
      </c>
      <c r="D4788" s="46">
        <v>5070</v>
      </c>
      <c r="E4788" s="55">
        <f>VLOOKUP(Table12[[#This Row],[Name]],M.Rd!$A:$T,MATCH(Table12[[#This Row],[L.eff]],M.Rd!$C$2:$S$2)+2,FALSE)</f>
        <v>673</v>
      </c>
      <c r="F4788" s="55">
        <f>VLOOKUP(Table12[[#This Row],[Name]],V.Rd!$A:$B,2,FALSE)</f>
        <v>1830</v>
      </c>
      <c r="G4788" s="55">
        <f>VLOOKUP(Table12[[#This Row],[Name]],M.Rd!$A:$T,20,FALSE)</f>
        <v>23800</v>
      </c>
    </row>
    <row r="4789" spans="1:7" x14ac:dyDescent="0.25">
      <c r="A4789" s="44" t="s">
        <v>696</v>
      </c>
      <c r="B4789" s="49">
        <v>141</v>
      </c>
      <c r="C4789" s="49">
        <v>8</v>
      </c>
      <c r="D4789" s="46">
        <v>4620</v>
      </c>
      <c r="E4789" s="55">
        <f>VLOOKUP(Table12[[#This Row],[Name]],M.Rd!$A:$T,MATCH(Table12[[#This Row],[L.eff]],M.Rd!$C$2:$S$2)+2,FALSE)</f>
        <v>673</v>
      </c>
      <c r="F4789" s="55">
        <f>VLOOKUP(Table12[[#This Row],[Name]],V.Rd!$A:$B,2,FALSE)</f>
        <v>1830</v>
      </c>
      <c r="G4789" s="55">
        <f>VLOOKUP(Table12[[#This Row],[Name]],M.Rd!$A:$T,20,FALSE)</f>
        <v>23800</v>
      </c>
    </row>
    <row r="4790" spans="1:7" x14ac:dyDescent="0.25">
      <c r="A4790" s="44" t="s">
        <v>696</v>
      </c>
      <c r="B4790" s="49">
        <v>141</v>
      </c>
      <c r="C4790" s="49">
        <v>9</v>
      </c>
      <c r="D4790" s="46">
        <v>4120</v>
      </c>
      <c r="E4790" s="55">
        <f>VLOOKUP(Table12[[#This Row],[Name]],M.Rd!$A:$T,MATCH(Table12[[#This Row],[L.eff]],M.Rd!$C$2:$S$2)+2,FALSE)</f>
        <v>673</v>
      </c>
      <c r="F4790" s="55">
        <f>VLOOKUP(Table12[[#This Row],[Name]],V.Rd!$A:$B,2,FALSE)</f>
        <v>1830</v>
      </c>
      <c r="G4790" s="55">
        <f>VLOOKUP(Table12[[#This Row],[Name]],M.Rd!$A:$T,20,FALSE)</f>
        <v>23800</v>
      </c>
    </row>
    <row r="4791" spans="1:7" x14ac:dyDescent="0.25">
      <c r="A4791" s="44" t="s">
        <v>696</v>
      </c>
      <c r="B4791" s="49">
        <v>141</v>
      </c>
      <c r="C4791" s="49">
        <v>10</v>
      </c>
      <c r="D4791" s="46">
        <v>3620</v>
      </c>
      <c r="E4791" s="55">
        <f>VLOOKUP(Table12[[#This Row],[Name]],M.Rd!$A:$T,MATCH(Table12[[#This Row],[L.eff]],M.Rd!$C$2:$S$2)+2,FALSE)</f>
        <v>673</v>
      </c>
      <c r="F4791" s="55">
        <f>VLOOKUP(Table12[[#This Row],[Name]],V.Rd!$A:$B,2,FALSE)</f>
        <v>1830</v>
      </c>
      <c r="G4791" s="55">
        <f>VLOOKUP(Table12[[#This Row],[Name]],M.Rd!$A:$T,20,FALSE)</f>
        <v>23800</v>
      </c>
    </row>
    <row r="4792" spans="1:7" x14ac:dyDescent="0.25">
      <c r="A4792" s="44" t="s">
        <v>696</v>
      </c>
      <c r="B4792" s="49">
        <v>141</v>
      </c>
      <c r="C4792" s="49">
        <v>11</v>
      </c>
      <c r="D4792" s="46">
        <v>3160</v>
      </c>
      <c r="E4792" s="55">
        <f>VLOOKUP(Table12[[#This Row],[Name]],M.Rd!$A:$T,MATCH(Table12[[#This Row],[L.eff]],M.Rd!$C$2:$S$2)+2,FALSE)</f>
        <v>673</v>
      </c>
      <c r="F4792" s="55">
        <f>VLOOKUP(Table12[[#This Row],[Name]],V.Rd!$A:$B,2,FALSE)</f>
        <v>1830</v>
      </c>
      <c r="G4792" s="55">
        <f>VLOOKUP(Table12[[#This Row],[Name]],M.Rd!$A:$T,20,FALSE)</f>
        <v>23800</v>
      </c>
    </row>
    <row r="4793" spans="1:7" x14ac:dyDescent="0.25">
      <c r="A4793" s="44" t="s">
        <v>696</v>
      </c>
      <c r="B4793" s="49">
        <v>141</v>
      </c>
      <c r="C4793" s="49">
        <v>12</v>
      </c>
      <c r="D4793" s="46">
        <v>2760</v>
      </c>
      <c r="E4793" s="55">
        <f>VLOOKUP(Table12[[#This Row],[Name]],M.Rd!$A:$T,MATCH(Table12[[#This Row],[L.eff]],M.Rd!$C$2:$S$2)+2,FALSE)</f>
        <v>673</v>
      </c>
      <c r="F4793" s="55">
        <f>VLOOKUP(Table12[[#This Row],[Name]],V.Rd!$A:$B,2,FALSE)</f>
        <v>1830</v>
      </c>
      <c r="G4793" s="55">
        <f>VLOOKUP(Table12[[#This Row],[Name]],M.Rd!$A:$T,20,FALSE)</f>
        <v>23800</v>
      </c>
    </row>
    <row r="4794" spans="1:7" x14ac:dyDescent="0.25">
      <c r="A4794" s="44" t="s">
        <v>696</v>
      </c>
      <c r="B4794" s="49">
        <v>141</v>
      </c>
      <c r="C4794" s="49">
        <v>13</v>
      </c>
      <c r="D4794" s="46">
        <v>2420</v>
      </c>
      <c r="E4794" s="55">
        <f>VLOOKUP(Table12[[#This Row],[Name]],M.Rd!$A:$T,MATCH(Table12[[#This Row],[L.eff]],M.Rd!$C$2:$S$2)+2,FALSE)</f>
        <v>673</v>
      </c>
      <c r="F4794" s="55">
        <f>VLOOKUP(Table12[[#This Row],[Name]],V.Rd!$A:$B,2,FALSE)</f>
        <v>1830</v>
      </c>
      <c r="G4794" s="55">
        <f>VLOOKUP(Table12[[#This Row],[Name]],M.Rd!$A:$T,20,FALSE)</f>
        <v>23800</v>
      </c>
    </row>
    <row r="4795" spans="1:7" x14ac:dyDescent="0.25">
      <c r="A4795" s="44" t="s">
        <v>696</v>
      </c>
      <c r="B4795" s="49">
        <v>141</v>
      </c>
      <c r="C4795" s="49">
        <v>14</v>
      </c>
      <c r="D4795" s="46">
        <v>2130</v>
      </c>
      <c r="E4795" s="55">
        <f>VLOOKUP(Table12[[#This Row],[Name]],M.Rd!$A:$T,MATCH(Table12[[#This Row],[L.eff]],M.Rd!$C$2:$S$2)+2,FALSE)</f>
        <v>673</v>
      </c>
      <c r="F4795" s="55">
        <f>VLOOKUP(Table12[[#This Row],[Name]],V.Rd!$A:$B,2,FALSE)</f>
        <v>1830</v>
      </c>
      <c r="G4795" s="55">
        <f>VLOOKUP(Table12[[#This Row],[Name]],M.Rd!$A:$T,20,FALSE)</f>
        <v>23800</v>
      </c>
    </row>
    <row r="4796" spans="1:7" x14ac:dyDescent="0.25">
      <c r="A4796" s="43" t="s">
        <v>704</v>
      </c>
      <c r="B4796" s="48">
        <v>57.8</v>
      </c>
      <c r="C4796" s="48">
        <v>1</v>
      </c>
      <c r="D4796" s="45">
        <v>2110</v>
      </c>
      <c r="E4796" s="55">
        <f>VLOOKUP(Table12[[#This Row],[Name]],M.Rd!$A:$T,MATCH(Table12[[#This Row],[L.eff]],M.Rd!$C$2:$S$2)+2,FALSE)</f>
        <v>220</v>
      </c>
      <c r="F4796" s="55">
        <f>VLOOKUP(Table12[[#This Row],[Name]],V.Rd!$A:$B,2,FALSE)</f>
        <v>754</v>
      </c>
      <c r="G4796" s="55">
        <f>VLOOKUP(Table12[[#This Row],[Name]],M.Rd!$A:$T,20,FALSE)</f>
        <v>10500</v>
      </c>
    </row>
    <row r="4797" spans="1:7" x14ac:dyDescent="0.25">
      <c r="A4797" s="44" t="s">
        <v>704</v>
      </c>
      <c r="B4797" s="49">
        <v>57.8</v>
      </c>
      <c r="C4797" s="49">
        <v>1.5</v>
      </c>
      <c r="D4797" s="46">
        <v>2110</v>
      </c>
      <c r="E4797" s="55">
        <f>VLOOKUP(Table12[[#This Row],[Name]],M.Rd!$A:$T,MATCH(Table12[[#This Row],[L.eff]],M.Rd!$C$2:$S$2)+2,FALSE)</f>
        <v>220</v>
      </c>
      <c r="F4797" s="55">
        <f>VLOOKUP(Table12[[#This Row],[Name]],V.Rd!$A:$B,2,FALSE)</f>
        <v>754</v>
      </c>
      <c r="G4797" s="55">
        <f>VLOOKUP(Table12[[#This Row],[Name]],M.Rd!$A:$T,20,FALSE)</f>
        <v>10500</v>
      </c>
    </row>
    <row r="4798" spans="1:7" x14ac:dyDescent="0.25">
      <c r="A4798" s="44" t="s">
        <v>704</v>
      </c>
      <c r="B4798" s="49">
        <v>57.8</v>
      </c>
      <c r="C4798" s="49">
        <v>2</v>
      </c>
      <c r="D4798" s="46">
        <v>2110</v>
      </c>
      <c r="E4798" s="55">
        <f>VLOOKUP(Table12[[#This Row],[Name]],M.Rd!$A:$T,MATCH(Table12[[#This Row],[L.eff]],M.Rd!$C$2:$S$2)+2,FALSE)</f>
        <v>220</v>
      </c>
      <c r="F4798" s="55">
        <f>VLOOKUP(Table12[[#This Row],[Name]],V.Rd!$A:$B,2,FALSE)</f>
        <v>754</v>
      </c>
      <c r="G4798" s="55">
        <f>VLOOKUP(Table12[[#This Row],[Name]],M.Rd!$A:$T,20,FALSE)</f>
        <v>10500</v>
      </c>
    </row>
    <row r="4799" spans="1:7" x14ac:dyDescent="0.25">
      <c r="A4799" s="44" t="s">
        <v>704</v>
      </c>
      <c r="B4799" s="49">
        <v>57.8</v>
      </c>
      <c r="C4799" s="49">
        <v>2.5</v>
      </c>
      <c r="D4799" s="46">
        <v>2090</v>
      </c>
      <c r="E4799" s="55">
        <f>VLOOKUP(Table12[[#This Row],[Name]],M.Rd!$A:$T,MATCH(Table12[[#This Row],[L.eff]],M.Rd!$C$2:$S$2)+2,FALSE)</f>
        <v>220</v>
      </c>
      <c r="F4799" s="55">
        <f>VLOOKUP(Table12[[#This Row],[Name]],V.Rd!$A:$B,2,FALSE)</f>
        <v>754</v>
      </c>
      <c r="G4799" s="55">
        <f>VLOOKUP(Table12[[#This Row],[Name]],M.Rd!$A:$T,20,FALSE)</f>
        <v>10500</v>
      </c>
    </row>
    <row r="4800" spans="1:7" x14ac:dyDescent="0.25">
      <c r="A4800" s="44" t="s">
        <v>704</v>
      </c>
      <c r="B4800" s="49">
        <v>57.8</v>
      </c>
      <c r="C4800" s="49">
        <v>3</v>
      </c>
      <c r="D4800" s="46">
        <v>2060</v>
      </c>
      <c r="E4800" s="55">
        <f>VLOOKUP(Table12[[#This Row],[Name]],M.Rd!$A:$T,MATCH(Table12[[#This Row],[L.eff]],M.Rd!$C$2:$S$2)+2,FALSE)</f>
        <v>220</v>
      </c>
      <c r="F4800" s="55">
        <f>VLOOKUP(Table12[[#This Row],[Name]],V.Rd!$A:$B,2,FALSE)</f>
        <v>754</v>
      </c>
      <c r="G4800" s="55">
        <f>VLOOKUP(Table12[[#This Row],[Name]],M.Rd!$A:$T,20,FALSE)</f>
        <v>10500</v>
      </c>
    </row>
    <row r="4801" spans="1:7" x14ac:dyDescent="0.25">
      <c r="A4801" s="44" t="s">
        <v>704</v>
      </c>
      <c r="B4801" s="49">
        <v>57.8</v>
      </c>
      <c r="C4801" s="49">
        <v>3.5</v>
      </c>
      <c r="D4801" s="46">
        <v>2040</v>
      </c>
      <c r="E4801" s="55">
        <f>VLOOKUP(Table12[[#This Row],[Name]],M.Rd!$A:$T,MATCH(Table12[[#This Row],[L.eff]],M.Rd!$C$2:$S$2)+2,FALSE)</f>
        <v>220</v>
      </c>
      <c r="F4801" s="55">
        <f>VLOOKUP(Table12[[#This Row],[Name]],V.Rd!$A:$B,2,FALSE)</f>
        <v>754</v>
      </c>
      <c r="G4801" s="55">
        <f>VLOOKUP(Table12[[#This Row],[Name]],M.Rd!$A:$T,20,FALSE)</f>
        <v>10500</v>
      </c>
    </row>
    <row r="4802" spans="1:7" x14ac:dyDescent="0.25">
      <c r="A4802" s="44" t="s">
        <v>704</v>
      </c>
      <c r="B4802" s="49">
        <v>57.8</v>
      </c>
      <c r="C4802" s="49">
        <v>4</v>
      </c>
      <c r="D4802" s="46">
        <v>2010</v>
      </c>
      <c r="E4802" s="55">
        <f>VLOOKUP(Table12[[#This Row],[Name]],M.Rd!$A:$T,MATCH(Table12[[#This Row],[L.eff]],M.Rd!$C$2:$S$2)+2,FALSE)</f>
        <v>220</v>
      </c>
      <c r="F4802" s="55">
        <f>VLOOKUP(Table12[[#This Row],[Name]],V.Rd!$A:$B,2,FALSE)</f>
        <v>754</v>
      </c>
      <c r="G4802" s="55">
        <f>VLOOKUP(Table12[[#This Row],[Name]],M.Rd!$A:$T,20,FALSE)</f>
        <v>10500</v>
      </c>
    </row>
    <row r="4803" spans="1:7" x14ac:dyDescent="0.25">
      <c r="A4803" s="44" t="s">
        <v>704</v>
      </c>
      <c r="B4803" s="49">
        <v>57.8</v>
      </c>
      <c r="C4803" s="49">
        <v>5</v>
      </c>
      <c r="D4803" s="46">
        <v>1960</v>
      </c>
      <c r="E4803" s="55">
        <f>VLOOKUP(Table12[[#This Row],[Name]],M.Rd!$A:$T,MATCH(Table12[[#This Row],[L.eff]],M.Rd!$C$2:$S$2)+2,FALSE)</f>
        <v>220</v>
      </c>
      <c r="F4803" s="55">
        <f>VLOOKUP(Table12[[#This Row],[Name]],V.Rd!$A:$B,2,FALSE)</f>
        <v>754</v>
      </c>
      <c r="G4803" s="55">
        <f>VLOOKUP(Table12[[#This Row],[Name]],M.Rd!$A:$T,20,FALSE)</f>
        <v>10500</v>
      </c>
    </row>
    <row r="4804" spans="1:7" x14ac:dyDescent="0.25">
      <c r="A4804" s="44" t="s">
        <v>704</v>
      </c>
      <c r="B4804" s="49">
        <v>57.8</v>
      </c>
      <c r="C4804" s="49">
        <v>6</v>
      </c>
      <c r="D4804" s="46">
        <v>1890</v>
      </c>
      <c r="E4804" s="55">
        <f>VLOOKUP(Table12[[#This Row],[Name]],M.Rd!$A:$T,MATCH(Table12[[#This Row],[L.eff]],M.Rd!$C$2:$S$2)+2,FALSE)</f>
        <v>220</v>
      </c>
      <c r="F4804" s="55">
        <f>VLOOKUP(Table12[[#This Row],[Name]],V.Rd!$A:$B,2,FALSE)</f>
        <v>754</v>
      </c>
      <c r="G4804" s="55">
        <f>VLOOKUP(Table12[[#This Row],[Name]],M.Rd!$A:$T,20,FALSE)</f>
        <v>10500</v>
      </c>
    </row>
    <row r="4805" spans="1:7" x14ac:dyDescent="0.25">
      <c r="A4805" s="44" t="s">
        <v>704</v>
      </c>
      <c r="B4805" s="49">
        <v>57.8</v>
      </c>
      <c r="C4805" s="49">
        <v>7</v>
      </c>
      <c r="D4805" s="46">
        <v>1800</v>
      </c>
      <c r="E4805" s="55">
        <f>VLOOKUP(Table12[[#This Row],[Name]],M.Rd!$A:$T,MATCH(Table12[[#This Row],[L.eff]],M.Rd!$C$2:$S$2)+2,FALSE)</f>
        <v>220</v>
      </c>
      <c r="F4805" s="55">
        <f>VLOOKUP(Table12[[#This Row],[Name]],V.Rd!$A:$B,2,FALSE)</f>
        <v>754</v>
      </c>
      <c r="G4805" s="55">
        <f>VLOOKUP(Table12[[#This Row],[Name]],M.Rd!$A:$T,20,FALSE)</f>
        <v>10500</v>
      </c>
    </row>
    <row r="4806" spans="1:7" x14ac:dyDescent="0.25">
      <c r="A4806" s="44" t="s">
        <v>704</v>
      </c>
      <c r="B4806" s="49">
        <v>57.8</v>
      </c>
      <c r="C4806" s="49">
        <v>8</v>
      </c>
      <c r="D4806" s="46">
        <v>1700</v>
      </c>
      <c r="E4806" s="55">
        <f>VLOOKUP(Table12[[#This Row],[Name]],M.Rd!$A:$T,MATCH(Table12[[#This Row],[L.eff]],M.Rd!$C$2:$S$2)+2,FALSE)</f>
        <v>220</v>
      </c>
      <c r="F4806" s="55">
        <f>VLOOKUP(Table12[[#This Row],[Name]],V.Rd!$A:$B,2,FALSE)</f>
        <v>754</v>
      </c>
      <c r="G4806" s="55">
        <f>VLOOKUP(Table12[[#This Row],[Name]],M.Rd!$A:$T,20,FALSE)</f>
        <v>10500</v>
      </c>
    </row>
    <row r="4807" spans="1:7" x14ac:dyDescent="0.25">
      <c r="A4807" s="44" t="s">
        <v>704</v>
      </c>
      <c r="B4807" s="49">
        <v>57.8</v>
      </c>
      <c r="C4807" s="49">
        <v>9</v>
      </c>
      <c r="D4807" s="46">
        <v>1570</v>
      </c>
      <c r="E4807" s="55">
        <f>VLOOKUP(Table12[[#This Row],[Name]],M.Rd!$A:$T,MATCH(Table12[[#This Row],[L.eff]],M.Rd!$C$2:$S$2)+2,FALSE)</f>
        <v>220</v>
      </c>
      <c r="F4807" s="55">
        <f>VLOOKUP(Table12[[#This Row],[Name]],V.Rd!$A:$B,2,FALSE)</f>
        <v>754</v>
      </c>
      <c r="G4807" s="55">
        <f>VLOOKUP(Table12[[#This Row],[Name]],M.Rd!$A:$T,20,FALSE)</f>
        <v>10500</v>
      </c>
    </row>
    <row r="4808" spans="1:7" x14ac:dyDescent="0.25">
      <c r="A4808" s="44" t="s">
        <v>704</v>
      </c>
      <c r="B4808" s="49">
        <v>57.8</v>
      </c>
      <c r="C4808" s="49">
        <v>10</v>
      </c>
      <c r="D4808" s="46">
        <v>1430</v>
      </c>
      <c r="E4808" s="55">
        <f>VLOOKUP(Table12[[#This Row],[Name]],M.Rd!$A:$T,MATCH(Table12[[#This Row],[L.eff]],M.Rd!$C$2:$S$2)+2,FALSE)</f>
        <v>220</v>
      </c>
      <c r="F4808" s="55">
        <f>VLOOKUP(Table12[[#This Row],[Name]],V.Rd!$A:$B,2,FALSE)</f>
        <v>754</v>
      </c>
      <c r="G4808" s="55">
        <f>VLOOKUP(Table12[[#This Row],[Name]],M.Rd!$A:$T,20,FALSE)</f>
        <v>10500</v>
      </c>
    </row>
    <row r="4809" spans="1:7" x14ac:dyDescent="0.25">
      <c r="A4809" s="44" t="s">
        <v>704</v>
      </c>
      <c r="B4809" s="49">
        <v>57.8</v>
      </c>
      <c r="C4809" s="49">
        <v>11</v>
      </c>
      <c r="D4809" s="46">
        <v>1290</v>
      </c>
      <c r="E4809" s="55">
        <f>VLOOKUP(Table12[[#This Row],[Name]],M.Rd!$A:$T,MATCH(Table12[[#This Row],[L.eff]],M.Rd!$C$2:$S$2)+2,FALSE)</f>
        <v>220</v>
      </c>
      <c r="F4809" s="55">
        <f>VLOOKUP(Table12[[#This Row],[Name]],V.Rd!$A:$B,2,FALSE)</f>
        <v>754</v>
      </c>
      <c r="G4809" s="55">
        <f>VLOOKUP(Table12[[#This Row],[Name]],M.Rd!$A:$T,20,FALSE)</f>
        <v>10500</v>
      </c>
    </row>
    <row r="4810" spans="1:7" x14ac:dyDescent="0.25">
      <c r="A4810" s="44" t="s">
        <v>704</v>
      </c>
      <c r="B4810" s="49">
        <v>57.8</v>
      </c>
      <c r="C4810" s="49">
        <v>12</v>
      </c>
      <c r="D4810" s="46">
        <v>1150</v>
      </c>
      <c r="E4810" s="55">
        <f>VLOOKUP(Table12[[#This Row],[Name]],M.Rd!$A:$T,MATCH(Table12[[#This Row],[L.eff]],M.Rd!$C$2:$S$2)+2,FALSE)</f>
        <v>220</v>
      </c>
      <c r="F4810" s="55">
        <f>VLOOKUP(Table12[[#This Row],[Name]],V.Rd!$A:$B,2,FALSE)</f>
        <v>754</v>
      </c>
      <c r="G4810" s="55">
        <f>VLOOKUP(Table12[[#This Row],[Name]],M.Rd!$A:$T,20,FALSE)</f>
        <v>10500</v>
      </c>
    </row>
    <row r="4811" spans="1:7" x14ac:dyDescent="0.25">
      <c r="A4811" s="44" t="s">
        <v>704</v>
      </c>
      <c r="B4811" s="49">
        <v>57.8</v>
      </c>
      <c r="C4811" s="49">
        <v>13</v>
      </c>
      <c r="D4811" s="46">
        <v>1020</v>
      </c>
      <c r="E4811" s="55">
        <f>VLOOKUP(Table12[[#This Row],[Name]],M.Rd!$A:$T,MATCH(Table12[[#This Row],[L.eff]],M.Rd!$C$2:$S$2)+2,FALSE)</f>
        <v>220</v>
      </c>
      <c r="F4811" s="55">
        <f>VLOOKUP(Table12[[#This Row],[Name]],V.Rd!$A:$B,2,FALSE)</f>
        <v>754</v>
      </c>
      <c r="G4811" s="55">
        <f>VLOOKUP(Table12[[#This Row],[Name]],M.Rd!$A:$T,20,FALSE)</f>
        <v>10500</v>
      </c>
    </row>
    <row r="4812" spans="1:7" x14ac:dyDescent="0.25">
      <c r="A4812" s="44" t="s">
        <v>704</v>
      </c>
      <c r="B4812" s="49">
        <v>57.8</v>
      </c>
      <c r="C4812" s="49">
        <v>14</v>
      </c>
      <c r="D4812" s="46">
        <v>911</v>
      </c>
      <c r="E4812" s="55">
        <f>VLOOKUP(Table12[[#This Row],[Name]],M.Rd!$A:$T,MATCH(Table12[[#This Row],[L.eff]],M.Rd!$C$2:$S$2)+2,FALSE)</f>
        <v>220</v>
      </c>
      <c r="F4812" s="55">
        <f>VLOOKUP(Table12[[#This Row],[Name]],V.Rd!$A:$B,2,FALSE)</f>
        <v>754</v>
      </c>
      <c r="G4812" s="55">
        <f>VLOOKUP(Table12[[#This Row],[Name]],M.Rd!$A:$T,20,FALSE)</f>
        <v>10500</v>
      </c>
    </row>
    <row r="4813" spans="1:7" x14ac:dyDescent="0.25">
      <c r="A4813" s="43" t="s">
        <v>705</v>
      </c>
      <c r="B4813" s="48">
        <v>72.8</v>
      </c>
      <c r="C4813" s="48">
        <v>1</v>
      </c>
      <c r="D4813" s="45">
        <v>3120</v>
      </c>
      <c r="E4813" s="55">
        <f>VLOOKUP(Table12[[#This Row],[Name]],M.Rd!$A:$T,MATCH(Table12[[#This Row],[L.eff]],M.Rd!$C$2:$S$2)+2,FALSE)</f>
        <v>301</v>
      </c>
      <c r="F4813" s="55">
        <f>VLOOKUP(Table12[[#This Row],[Name]],V.Rd!$A:$B,2,FALSE)</f>
        <v>951</v>
      </c>
      <c r="G4813" s="55">
        <f>VLOOKUP(Table12[[#This Row],[Name]],M.Rd!$A:$T,20,FALSE)</f>
        <v>13100</v>
      </c>
    </row>
    <row r="4814" spans="1:7" x14ac:dyDescent="0.25">
      <c r="A4814" s="44" t="s">
        <v>705</v>
      </c>
      <c r="B4814" s="49">
        <v>72.8</v>
      </c>
      <c r="C4814" s="49">
        <v>1.5</v>
      </c>
      <c r="D4814" s="46">
        <v>3120</v>
      </c>
      <c r="E4814" s="55">
        <f>VLOOKUP(Table12[[#This Row],[Name]],M.Rd!$A:$T,MATCH(Table12[[#This Row],[L.eff]],M.Rd!$C$2:$S$2)+2,FALSE)</f>
        <v>301</v>
      </c>
      <c r="F4814" s="55">
        <f>VLOOKUP(Table12[[#This Row],[Name]],V.Rd!$A:$B,2,FALSE)</f>
        <v>951</v>
      </c>
      <c r="G4814" s="55">
        <f>VLOOKUP(Table12[[#This Row],[Name]],M.Rd!$A:$T,20,FALSE)</f>
        <v>13100</v>
      </c>
    </row>
    <row r="4815" spans="1:7" x14ac:dyDescent="0.25">
      <c r="A4815" s="44" t="s">
        <v>705</v>
      </c>
      <c r="B4815" s="49">
        <v>72.8</v>
      </c>
      <c r="C4815" s="49">
        <v>2</v>
      </c>
      <c r="D4815" s="46">
        <v>3110</v>
      </c>
      <c r="E4815" s="55">
        <f>VLOOKUP(Table12[[#This Row],[Name]],M.Rd!$A:$T,MATCH(Table12[[#This Row],[L.eff]],M.Rd!$C$2:$S$2)+2,FALSE)</f>
        <v>301</v>
      </c>
      <c r="F4815" s="55">
        <f>VLOOKUP(Table12[[#This Row],[Name]],V.Rd!$A:$B,2,FALSE)</f>
        <v>951</v>
      </c>
      <c r="G4815" s="55">
        <f>VLOOKUP(Table12[[#This Row],[Name]],M.Rd!$A:$T,20,FALSE)</f>
        <v>13100</v>
      </c>
    </row>
    <row r="4816" spans="1:7" x14ac:dyDescent="0.25">
      <c r="A4816" s="44" t="s">
        <v>705</v>
      </c>
      <c r="B4816" s="49">
        <v>72.8</v>
      </c>
      <c r="C4816" s="49">
        <v>2.5</v>
      </c>
      <c r="D4816" s="46">
        <v>3070</v>
      </c>
      <c r="E4816" s="55">
        <f>VLOOKUP(Table12[[#This Row],[Name]],M.Rd!$A:$T,MATCH(Table12[[#This Row],[L.eff]],M.Rd!$C$2:$S$2)+2,FALSE)</f>
        <v>301</v>
      </c>
      <c r="F4816" s="55">
        <f>VLOOKUP(Table12[[#This Row],[Name]],V.Rd!$A:$B,2,FALSE)</f>
        <v>951</v>
      </c>
      <c r="G4816" s="55">
        <f>VLOOKUP(Table12[[#This Row],[Name]],M.Rd!$A:$T,20,FALSE)</f>
        <v>13100</v>
      </c>
    </row>
    <row r="4817" spans="1:7" x14ac:dyDescent="0.25">
      <c r="A4817" s="44" t="s">
        <v>705</v>
      </c>
      <c r="B4817" s="49">
        <v>72.8</v>
      </c>
      <c r="C4817" s="49">
        <v>3</v>
      </c>
      <c r="D4817" s="46">
        <v>3040</v>
      </c>
      <c r="E4817" s="55">
        <f>VLOOKUP(Table12[[#This Row],[Name]],M.Rd!$A:$T,MATCH(Table12[[#This Row],[L.eff]],M.Rd!$C$2:$S$2)+2,FALSE)</f>
        <v>301</v>
      </c>
      <c r="F4817" s="55">
        <f>VLOOKUP(Table12[[#This Row],[Name]],V.Rd!$A:$B,2,FALSE)</f>
        <v>951</v>
      </c>
      <c r="G4817" s="55">
        <f>VLOOKUP(Table12[[#This Row],[Name]],M.Rd!$A:$T,20,FALSE)</f>
        <v>13100</v>
      </c>
    </row>
    <row r="4818" spans="1:7" x14ac:dyDescent="0.25">
      <c r="A4818" s="44" t="s">
        <v>705</v>
      </c>
      <c r="B4818" s="49">
        <v>72.8</v>
      </c>
      <c r="C4818" s="49">
        <v>3.5</v>
      </c>
      <c r="D4818" s="46">
        <v>2990</v>
      </c>
      <c r="E4818" s="55">
        <f>VLOOKUP(Table12[[#This Row],[Name]],M.Rd!$A:$T,MATCH(Table12[[#This Row],[L.eff]],M.Rd!$C$2:$S$2)+2,FALSE)</f>
        <v>301</v>
      </c>
      <c r="F4818" s="55">
        <f>VLOOKUP(Table12[[#This Row],[Name]],V.Rd!$A:$B,2,FALSE)</f>
        <v>951</v>
      </c>
      <c r="G4818" s="55">
        <f>VLOOKUP(Table12[[#This Row],[Name]],M.Rd!$A:$T,20,FALSE)</f>
        <v>13100</v>
      </c>
    </row>
    <row r="4819" spans="1:7" x14ac:dyDescent="0.25">
      <c r="A4819" s="44" t="s">
        <v>705</v>
      </c>
      <c r="B4819" s="49">
        <v>72.8</v>
      </c>
      <c r="C4819" s="49">
        <v>4</v>
      </c>
      <c r="D4819" s="46">
        <v>2950</v>
      </c>
      <c r="E4819" s="55">
        <f>VLOOKUP(Table12[[#This Row],[Name]],M.Rd!$A:$T,MATCH(Table12[[#This Row],[L.eff]],M.Rd!$C$2:$S$2)+2,FALSE)</f>
        <v>301</v>
      </c>
      <c r="F4819" s="55">
        <f>VLOOKUP(Table12[[#This Row],[Name]],V.Rd!$A:$B,2,FALSE)</f>
        <v>951</v>
      </c>
      <c r="G4819" s="55">
        <f>VLOOKUP(Table12[[#This Row],[Name]],M.Rd!$A:$T,20,FALSE)</f>
        <v>13100</v>
      </c>
    </row>
    <row r="4820" spans="1:7" x14ac:dyDescent="0.25">
      <c r="A4820" s="44" t="s">
        <v>705</v>
      </c>
      <c r="B4820" s="49">
        <v>72.8</v>
      </c>
      <c r="C4820" s="49">
        <v>5</v>
      </c>
      <c r="D4820" s="46">
        <v>2850</v>
      </c>
      <c r="E4820" s="55">
        <f>VLOOKUP(Table12[[#This Row],[Name]],M.Rd!$A:$T,MATCH(Table12[[#This Row],[L.eff]],M.Rd!$C$2:$S$2)+2,FALSE)</f>
        <v>301</v>
      </c>
      <c r="F4820" s="55">
        <f>VLOOKUP(Table12[[#This Row],[Name]],V.Rd!$A:$B,2,FALSE)</f>
        <v>951</v>
      </c>
      <c r="G4820" s="55">
        <f>VLOOKUP(Table12[[#This Row],[Name]],M.Rd!$A:$T,20,FALSE)</f>
        <v>13100</v>
      </c>
    </row>
    <row r="4821" spans="1:7" x14ac:dyDescent="0.25">
      <c r="A4821" s="44" t="s">
        <v>705</v>
      </c>
      <c r="B4821" s="49">
        <v>72.8</v>
      </c>
      <c r="C4821" s="49">
        <v>6</v>
      </c>
      <c r="D4821" s="46">
        <v>2720</v>
      </c>
      <c r="E4821" s="55">
        <f>VLOOKUP(Table12[[#This Row],[Name]],M.Rd!$A:$T,MATCH(Table12[[#This Row],[L.eff]],M.Rd!$C$2:$S$2)+2,FALSE)</f>
        <v>301</v>
      </c>
      <c r="F4821" s="55">
        <f>VLOOKUP(Table12[[#This Row],[Name]],V.Rd!$A:$B,2,FALSE)</f>
        <v>951</v>
      </c>
      <c r="G4821" s="55">
        <f>VLOOKUP(Table12[[#This Row],[Name]],M.Rd!$A:$T,20,FALSE)</f>
        <v>13100</v>
      </c>
    </row>
    <row r="4822" spans="1:7" x14ac:dyDescent="0.25">
      <c r="A4822" s="44" t="s">
        <v>705</v>
      </c>
      <c r="B4822" s="49">
        <v>72.8</v>
      </c>
      <c r="C4822" s="49">
        <v>7</v>
      </c>
      <c r="D4822" s="46">
        <v>2570</v>
      </c>
      <c r="E4822" s="55">
        <f>VLOOKUP(Table12[[#This Row],[Name]],M.Rd!$A:$T,MATCH(Table12[[#This Row],[L.eff]],M.Rd!$C$2:$S$2)+2,FALSE)</f>
        <v>301</v>
      </c>
      <c r="F4822" s="55">
        <f>VLOOKUP(Table12[[#This Row],[Name]],V.Rd!$A:$B,2,FALSE)</f>
        <v>951</v>
      </c>
      <c r="G4822" s="55">
        <f>VLOOKUP(Table12[[#This Row],[Name]],M.Rd!$A:$T,20,FALSE)</f>
        <v>13100</v>
      </c>
    </row>
    <row r="4823" spans="1:7" x14ac:dyDescent="0.25">
      <c r="A4823" s="44" t="s">
        <v>705</v>
      </c>
      <c r="B4823" s="49">
        <v>72.8</v>
      </c>
      <c r="C4823" s="49">
        <v>8</v>
      </c>
      <c r="D4823" s="46">
        <v>2380</v>
      </c>
      <c r="E4823" s="55">
        <f>VLOOKUP(Table12[[#This Row],[Name]],M.Rd!$A:$T,MATCH(Table12[[#This Row],[L.eff]],M.Rd!$C$2:$S$2)+2,FALSE)</f>
        <v>301</v>
      </c>
      <c r="F4823" s="55">
        <f>VLOOKUP(Table12[[#This Row],[Name]],V.Rd!$A:$B,2,FALSE)</f>
        <v>951</v>
      </c>
      <c r="G4823" s="55">
        <f>VLOOKUP(Table12[[#This Row],[Name]],M.Rd!$A:$T,20,FALSE)</f>
        <v>13100</v>
      </c>
    </row>
    <row r="4824" spans="1:7" x14ac:dyDescent="0.25">
      <c r="A4824" s="44" t="s">
        <v>705</v>
      </c>
      <c r="B4824" s="49">
        <v>72.8</v>
      </c>
      <c r="C4824" s="49">
        <v>9</v>
      </c>
      <c r="D4824" s="46">
        <v>2160</v>
      </c>
      <c r="E4824" s="55">
        <f>VLOOKUP(Table12[[#This Row],[Name]],M.Rd!$A:$T,MATCH(Table12[[#This Row],[L.eff]],M.Rd!$C$2:$S$2)+2,FALSE)</f>
        <v>301</v>
      </c>
      <c r="F4824" s="55">
        <f>VLOOKUP(Table12[[#This Row],[Name]],V.Rd!$A:$B,2,FALSE)</f>
        <v>951</v>
      </c>
      <c r="G4824" s="55">
        <f>VLOOKUP(Table12[[#This Row],[Name]],M.Rd!$A:$T,20,FALSE)</f>
        <v>13100</v>
      </c>
    </row>
    <row r="4825" spans="1:7" x14ac:dyDescent="0.25">
      <c r="A4825" s="44" t="s">
        <v>705</v>
      </c>
      <c r="B4825" s="49">
        <v>72.8</v>
      </c>
      <c r="C4825" s="49">
        <v>10</v>
      </c>
      <c r="D4825" s="46">
        <v>1920</v>
      </c>
      <c r="E4825" s="55">
        <f>VLOOKUP(Table12[[#This Row],[Name]],M.Rd!$A:$T,MATCH(Table12[[#This Row],[L.eff]],M.Rd!$C$2:$S$2)+2,FALSE)</f>
        <v>301</v>
      </c>
      <c r="F4825" s="55">
        <f>VLOOKUP(Table12[[#This Row],[Name]],V.Rd!$A:$B,2,FALSE)</f>
        <v>951</v>
      </c>
      <c r="G4825" s="55">
        <f>VLOOKUP(Table12[[#This Row],[Name]],M.Rd!$A:$T,20,FALSE)</f>
        <v>13100</v>
      </c>
    </row>
    <row r="4826" spans="1:7" x14ac:dyDescent="0.25">
      <c r="A4826" s="44" t="s">
        <v>705</v>
      </c>
      <c r="B4826" s="49">
        <v>72.8</v>
      </c>
      <c r="C4826" s="49">
        <v>11</v>
      </c>
      <c r="D4826" s="46">
        <v>1700</v>
      </c>
      <c r="E4826" s="55">
        <f>VLOOKUP(Table12[[#This Row],[Name]],M.Rd!$A:$T,MATCH(Table12[[#This Row],[L.eff]],M.Rd!$C$2:$S$2)+2,FALSE)</f>
        <v>301</v>
      </c>
      <c r="F4826" s="55">
        <f>VLOOKUP(Table12[[#This Row],[Name]],V.Rd!$A:$B,2,FALSE)</f>
        <v>951</v>
      </c>
      <c r="G4826" s="55">
        <f>VLOOKUP(Table12[[#This Row],[Name]],M.Rd!$A:$T,20,FALSE)</f>
        <v>13100</v>
      </c>
    </row>
    <row r="4827" spans="1:7" x14ac:dyDescent="0.25">
      <c r="A4827" s="44" t="s">
        <v>705</v>
      </c>
      <c r="B4827" s="49">
        <v>72.8</v>
      </c>
      <c r="C4827" s="49">
        <v>12</v>
      </c>
      <c r="D4827" s="46">
        <v>1500</v>
      </c>
      <c r="E4827" s="55">
        <f>VLOOKUP(Table12[[#This Row],[Name]],M.Rd!$A:$T,MATCH(Table12[[#This Row],[L.eff]],M.Rd!$C$2:$S$2)+2,FALSE)</f>
        <v>301</v>
      </c>
      <c r="F4827" s="55">
        <f>VLOOKUP(Table12[[#This Row],[Name]],V.Rd!$A:$B,2,FALSE)</f>
        <v>951</v>
      </c>
      <c r="G4827" s="55">
        <f>VLOOKUP(Table12[[#This Row],[Name]],M.Rd!$A:$T,20,FALSE)</f>
        <v>13100</v>
      </c>
    </row>
    <row r="4828" spans="1:7" x14ac:dyDescent="0.25">
      <c r="A4828" s="44" t="s">
        <v>705</v>
      </c>
      <c r="B4828" s="49">
        <v>72.8</v>
      </c>
      <c r="C4828" s="49">
        <v>13</v>
      </c>
      <c r="D4828" s="46">
        <v>1320</v>
      </c>
      <c r="E4828" s="55">
        <f>VLOOKUP(Table12[[#This Row],[Name]],M.Rd!$A:$T,MATCH(Table12[[#This Row],[L.eff]],M.Rd!$C$2:$S$2)+2,FALSE)</f>
        <v>301</v>
      </c>
      <c r="F4828" s="55">
        <f>VLOOKUP(Table12[[#This Row],[Name]],V.Rd!$A:$B,2,FALSE)</f>
        <v>951</v>
      </c>
      <c r="G4828" s="55">
        <f>VLOOKUP(Table12[[#This Row],[Name]],M.Rd!$A:$T,20,FALSE)</f>
        <v>13100</v>
      </c>
    </row>
    <row r="4829" spans="1:7" x14ac:dyDescent="0.25">
      <c r="A4829" s="44" t="s">
        <v>705</v>
      </c>
      <c r="B4829" s="49">
        <v>72.8</v>
      </c>
      <c r="C4829" s="49">
        <v>14</v>
      </c>
      <c r="D4829" s="46">
        <v>1160</v>
      </c>
      <c r="E4829" s="55">
        <f>VLOOKUP(Table12[[#This Row],[Name]],M.Rd!$A:$T,MATCH(Table12[[#This Row],[L.eff]],M.Rd!$C$2:$S$2)+2,FALSE)</f>
        <v>301</v>
      </c>
      <c r="F4829" s="55">
        <f>VLOOKUP(Table12[[#This Row],[Name]],V.Rd!$A:$B,2,FALSE)</f>
        <v>951</v>
      </c>
      <c r="G4829" s="55">
        <f>VLOOKUP(Table12[[#This Row],[Name]],M.Rd!$A:$T,20,FALSE)</f>
        <v>13100</v>
      </c>
    </row>
    <row r="4830" spans="1:7" x14ac:dyDescent="0.25">
      <c r="A4830" s="43" t="s">
        <v>697</v>
      </c>
      <c r="B4830" s="48">
        <v>106</v>
      </c>
      <c r="C4830" s="48">
        <v>1</v>
      </c>
      <c r="D4830" s="45">
        <v>4790</v>
      </c>
      <c r="E4830" s="55">
        <f>VLOOKUP(Table12[[#This Row],[Name]],M.Rd!$A:$T,MATCH(Table12[[#This Row],[L.eff]],M.Rd!$C$2:$S$2)+2,FALSE)</f>
        <v>525</v>
      </c>
      <c r="F4830" s="55">
        <f>VLOOKUP(Table12[[#This Row],[Name]],V.Rd!$A:$B,2,FALSE)</f>
        <v>1380</v>
      </c>
      <c r="G4830" s="55">
        <f>VLOOKUP(Table12[[#This Row],[Name]],M.Rd!$A:$T,20,FALSE)</f>
        <v>25900</v>
      </c>
    </row>
    <row r="4831" spans="1:7" x14ac:dyDescent="0.25">
      <c r="A4831" s="44" t="s">
        <v>697</v>
      </c>
      <c r="B4831" s="49">
        <v>106</v>
      </c>
      <c r="C4831" s="49">
        <v>1.5</v>
      </c>
      <c r="D4831" s="46">
        <v>4790</v>
      </c>
      <c r="E4831" s="55">
        <f>VLOOKUP(Table12[[#This Row],[Name]],M.Rd!$A:$T,MATCH(Table12[[#This Row],[L.eff]],M.Rd!$C$2:$S$2)+2,FALSE)</f>
        <v>525</v>
      </c>
      <c r="F4831" s="55">
        <f>VLOOKUP(Table12[[#This Row],[Name]],V.Rd!$A:$B,2,FALSE)</f>
        <v>1380</v>
      </c>
      <c r="G4831" s="55">
        <f>VLOOKUP(Table12[[#This Row],[Name]],M.Rd!$A:$T,20,FALSE)</f>
        <v>25900</v>
      </c>
    </row>
    <row r="4832" spans="1:7" x14ac:dyDescent="0.25">
      <c r="A4832" s="44" t="s">
        <v>697</v>
      </c>
      <c r="B4832" s="49">
        <v>106</v>
      </c>
      <c r="C4832" s="49">
        <v>2</v>
      </c>
      <c r="D4832" s="46">
        <v>4790</v>
      </c>
      <c r="E4832" s="55">
        <f>VLOOKUP(Table12[[#This Row],[Name]],M.Rd!$A:$T,MATCH(Table12[[#This Row],[L.eff]],M.Rd!$C$2:$S$2)+2,FALSE)</f>
        <v>525</v>
      </c>
      <c r="F4832" s="55">
        <f>VLOOKUP(Table12[[#This Row],[Name]],V.Rd!$A:$B,2,FALSE)</f>
        <v>1380</v>
      </c>
      <c r="G4832" s="55">
        <f>VLOOKUP(Table12[[#This Row],[Name]],M.Rd!$A:$T,20,FALSE)</f>
        <v>25900</v>
      </c>
    </row>
    <row r="4833" spans="1:7" x14ac:dyDescent="0.25">
      <c r="A4833" s="44" t="s">
        <v>697</v>
      </c>
      <c r="B4833" s="49">
        <v>106</v>
      </c>
      <c r="C4833" s="49">
        <v>2.5</v>
      </c>
      <c r="D4833" s="46">
        <v>4760</v>
      </c>
      <c r="E4833" s="55">
        <f>VLOOKUP(Table12[[#This Row],[Name]],M.Rd!$A:$T,MATCH(Table12[[#This Row],[L.eff]],M.Rd!$C$2:$S$2)+2,FALSE)</f>
        <v>525</v>
      </c>
      <c r="F4833" s="55">
        <f>VLOOKUP(Table12[[#This Row],[Name]],V.Rd!$A:$B,2,FALSE)</f>
        <v>1380</v>
      </c>
      <c r="G4833" s="55">
        <f>VLOOKUP(Table12[[#This Row],[Name]],M.Rd!$A:$T,20,FALSE)</f>
        <v>25900</v>
      </c>
    </row>
    <row r="4834" spans="1:7" x14ac:dyDescent="0.25">
      <c r="A4834" s="44" t="s">
        <v>697</v>
      </c>
      <c r="B4834" s="49">
        <v>106</v>
      </c>
      <c r="C4834" s="49">
        <v>3</v>
      </c>
      <c r="D4834" s="46">
        <v>4700</v>
      </c>
      <c r="E4834" s="55">
        <f>VLOOKUP(Table12[[#This Row],[Name]],M.Rd!$A:$T,MATCH(Table12[[#This Row],[L.eff]],M.Rd!$C$2:$S$2)+2,FALSE)</f>
        <v>525</v>
      </c>
      <c r="F4834" s="55">
        <f>VLOOKUP(Table12[[#This Row],[Name]],V.Rd!$A:$B,2,FALSE)</f>
        <v>1380</v>
      </c>
      <c r="G4834" s="55">
        <f>VLOOKUP(Table12[[#This Row],[Name]],M.Rd!$A:$T,20,FALSE)</f>
        <v>25900</v>
      </c>
    </row>
    <row r="4835" spans="1:7" x14ac:dyDescent="0.25">
      <c r="A4835" s="44" t="s">
        <v>697</v>
      </c>
      <c r="B4835" s="49">
        <v>106</v>
      </c>
      <c r="C4835" s="49">
        <v>3.5</v>
      </c>
      <c r="D4835" s="46">
        <v>4650</v>
      </c>
      <c r="E4835" s="55">
        <f>VLOOKUP(Table12[[#This Row],[Name]],M.Rd!$A:$T,MATCH(Table12[[#This Row],[L.eff]],M.Rd!$C$2:$S$2)+2,FALSE)</f>
        <v>525</v>
      </c>
      <c r="F4835" s="55">
        <f>VLOOKUP(Table12[[#This Row],[Name]],V.Rd!$A:$B,2,FALSE)</f>
        <v>1380</v>
      </c>
      <c r="G4835" s="55">
        <f>VLOOKUP(Table12[[#This Row],[Name]],M.Rd!$A:$T,20,FALSE)</f>
        <v>25900</v>
      </c>
    </row>
    <row r="4836" spans="1:7" x14ac:dyDescent="0.25">
      <c r="A4836" s="44" t="s">
        <v>697</v>
      </c>
      <c r="B4836" s="49">
        <v>106</v>
      </c>
      <c r="C4836" s="49">
        <v>4</v>
      </c>
      <c r="D4836" s="46">
        <v>4600</v>
      </c>
      <c r="E4836" s="55">
        <f>VLOOKUP(Table12[[#This Row],[Name]],M.Rd!$A:$T,MATCH(Table12[[#This Row],[L.eff]],M.Rd!$C$2:$S$2)+2,FALSE)</f>
        <v>525</v>
      </c>
      <c r="F4836" s="55">
        <f>VLOOKUP(Table12[[#This Row],[Name]],V.Rd!$A:$B,2,FALSE)</f>
        <v>1380</v>
      </c>
      <c r="G4836" s="55">
        <f>VLOOKUP(Table12[[#This Row],[Name]],M.Rd!$A:$T,20,FALSE)</f>
        <v>25900</v>
      </c>
    </row>
    <row r="4837" spans="1:7" x14ac:dyDescent="0.25">
      <c r="A4837" s="44" t="s">
        <v>697</v>
      </c>
      <c r="B4837" s="49">
        <v>106</v>
      </c>
      <c r="C4837" s="49">
        <v>5</v>
      </c>
      <c r="D4837" s="46">
        <v>4470</v>
      </c>
      <c r="E4837" s="55">
        <f>VLOOKUP(Table12[[#This Row],[Name]],M.Rd!$A:$T,MATCH(Table12[[#This Row],[L.eff]],M.Rd!$C$2:$S$2)+2,FALSE)</f>
        <v>525</v>
      </c>
      <c r="F4837" s="55">
        <f>VLOOKUP(Table12[[#This Row],[Name]],V.Rd!$A:$B,2,FALSE)</f>
        <v>1380</v>
      </c>
      <c r="G4837" s="55">
        <f>VLOOKUP(Table12[[#This Row],[Name]],M.Rd!$A:$T,20,FALSE)</f>
        <v>25900</v>
      </c>
    </row>
    <row r="4838" spans="1:7" x14ac:dyDescent="0.25">
      <c r="A4838" s="44" t="s">
        <v>697</v>
      </c>
      <c r="B4838" s="49">
        <v>106</v>
      </c>
      <c r="C4838" s="49">
        <v>6</v>
      </c>
      <c r="D4838" s="46">
        <v>4330</v>
      </c>
      <c r="E4838" s="55">
        <f>VLOOKUP(Table12[[#This Row],[Name]],M.Rd!$A:$T,MATCH(Table12[[#This Row],[L.eff]],M.Rd!$C$2:$S$2)+2,FALSE)</f>
        <v>525</v>
      </c>
      <c r="F4838" s="55">
        <f>VLOOKUP(Table12[[#This Row],[Name]],V.Rd!$A:$B,2,FALSE)</f>
        <v>1380</v>
      </c>
      <c r="G4838" s="55">
        <f>VLOOKUP(Table12[[#This Row],[Name]],M.Rd!$A:$T,20,FALSE)</f>
        <v>25900</v>
      </c>
    </row>
    <row r="4839" spans="1:7" x14ac:dyDescent="0.25">
      <c r="A4839" s="44" t="s">
        <v>697</v>
      </c>
      <c r="B4839" s="49">
        <v>106</v>
      </c>
      <c r="C4839" s="49">
        <v>7</v>
      </c>
      <c r="D4839" s="46">
        <v>4150</v>
      </c>
      <c r="E4839" s="55">
        <f>VLOOKUP(Table12[[#This Row],[Name]],M.Rd!$A:$T,MATCH(Table12[[#This Row],[L.eff]],M.Rd!$C$2:$S$2)+2,FALSE)</f>
        <v>525</v>
      </c>
      <c r="F4839" s="55">
        <f>VLOOKUP(Table12[[#This Row],[Name]],V.Rd!$A:$B,2,FALSE)</f>
        <v>1380</v>
      </c>
      <c r="G4839" s="55">
        <f>VLOOKUP(Table12[[#This Row],[Name]],M.Rd!$A:$T,20,FALSE)</f>
        <v>25900</v>
      </c>
    </row>
    <row r="4840" spans="1:7" x14ac:dyDescent="0.25">
      <c r="A4840" s="44" t="s">
        <v>697</v>
      </c>
      <c r="B4840" s="49">
        <v>106</v>
      </c>
      <c r="C4840" s="49">
        <v>8</v>
      </c>
      <c r="D4840" s="46">
        <v>3940</v>
      </c>
      <c r="E4840" s="55">
        <f>VLOOKUP(Table12[[#This Row],[Name]],M.Rd!$A:$T,MATCH(Table12[[#This Row],[L.eff]],M.Rd!$C$2:$S$2)+2,FALSE)</f>
        <v>525</v>
      </c>
      <c r="F4840" s="55">
        <f>VLOOKUP(Table12[[#This Row],[Name]],V.Rd!$A:$B,2,FALSE)</f>
        <v>1380</v>
      </c>
      <c r="G4840" s="55">
        <f>VLOOKUP(Table12[[#This Row],[Name]],M.Rd!$A:$T,20,FALSE)</f>
        <v>25900</v>
      </c>
    </row>
    <row r="4841" spans="1:7" x14ac:dyDescent="0.25">
      <c r="A4841" s="44" t="s">
        <v>697</v>
      </c>
      <c r="B4841" s="49">
        <v>106</v>
      </c>
      <c r="C4841" s="49">
        <v>9</v>
      </c>
      <c r="D4841" s="46">
        <v>3680</v>
      </c>
      <c r="E4841" s="55">
        <f>VLOOKUP(Table12[[#This Row],[Name]],M.Rd!$A:$T,MATCH(Table12[[#This Row],[L.eff]],M.Rd!$C$2:$S$2)+2,FALSE)</f>
        <v>525</v>
      </c>
      <c r="F4841" s="55">
        <f>VLOOKUP(Table12[[#This Row],[Name]],V.Rd!$A:$B,2,FALSE)</f>
        <v>1380</v>
      </c>
      <c r="G4841" s="55">
        <f>VLOOKUP(Table12[[#This Row],[Name]],M.Rd!$A:$T,20,FALSE)</f>
        <v>25900</v>
      </c>
    </row>
    <row r="4842" spans="1:7" x14ac:dyDescent="0.25">
      <c r="A4842" s="44" t="s">
        <v>697</v>
      </c>
      <c r="B4842" s="49">
        <v>106</v>
      </c>
      <c r="C4842" s="49">
        <v>10</v>
      </c>
      <c r="D4842" s="46">
        <v>3380</v>
      </c>
      <c r="E4842" s="55">
        <f>VLOOKUP(Table12[[#This Row],[Name]],M.Rd!$A:$T,MATCH(Table12[[#This Row],[L.eff]],M.Rd!$C$2:$S$2)+2,FALSE)</f>
        <v>525</v>
      </c>
      <c r="F4842" s="55">
        <f>VLOOKUP(Table12[[#This Row],[Name]],V.Rd!$A:$B,2,FALSE)</f>
        <v>1380</v>
      </c>
      <c r="G4842" s="55">
        <f>VLOOKUP(Table12[[#This Row],[Name]],M.Rd!$A:$T,20,FALSE)</f>
        <v>25900</v>
      </c>
    </row>
    <row r="4843" spans="1:7" x14ac:dyDescent="0.25">
      <c r="A4843" s="44" t="s">
        <v>697</v>
      </c>
      <c r="B4843" s="49">
        <v>106</v>
      </c>
      <c r="C4843" s="49">
        <v>11</v>
      </c>
      <c r="D4843" s="46">
        <v>3070</v>
      </c>
      <c r="E4843" s="55">
        <f>VLOOKUP(Table12[[#This Row],[Name]],M.Rd!$A:$T,MATCH(Table12[[#This Row],[L.eff]],M.Rd!$C$2:$S$2)+2,FALSE)</f>
        <v>525</v>
      </c>
      <c r="F4843" s="55">
        <f>VLOOKUP(Table12[[#This Row],[Name]],V.Rd!$A:$B,2,FALSE)</f>
        <v>1380</v>
      </c>
      <c r="G4843" s="55">
        <f>VLOOKUP(Table12[[#This Row],[Name]],M.Rd!$A:$T,20,FALSE)</f>
        <v>25900</v>
      </c>
    </row>
    <row r="4844" spans="1:7" x14ac:dyDescent="0.25">
      <c r="A4844" s="44" t="s">
        <v>697</v>
      </c>
      <c r="B4844" s="49">
        <v>106</v>
      </c>
      <c r="C4844" s="49">
        <v>12</v>
      </c>
      <c r="D4844" s="46">
        <v>2760</v>
      </c>
      <c r="E4844" s="55">
        <f>VLOOKUP(Table12[[#This Row],[Name]],M.Rd!$A:$T,MATCH(Table12[[#This Row],[L.eff]],M.Rd!$C$2:$S$2)+2,FALSE)</f>
        <v>525</v>
      </c>
      <c r="F4844" s="55">
        <f>VLOOKUP(Table12[[#This Row],[Name]],V.Rd!$A:$B,2,FALSE)</f>
        <v>1380</v>
      </c>
      <c r="G4844" s="55">
        <f>VLOOKUP(Table12[[#This Row],[Name]],M.Rd!$A:$T,20,FALSE)</f>
        <v>25900</v>
      </c>
    </row>
    <row r="4845" spans="1:7" x14ac:dyDescent="0.25">
      <c r="A4845" s="44" t="s">
        <v>697</v>
      </c>
      <c r="B4845" s="49">
        <v>106</v>
      </c>
      <c r="C4845" s="49">
        <v>13</v>
      </c>
      <c r="D4845" s="46">
        <v>2470</v>
      </c>
      <c r="E4845" s="55">
        <f>VLOOKUP(Table12[[#This Row],[Name]],M.Rd!$A:$T,MATCH(Table12[[#This Row],[L.eff]],M.Rd!$C$2:$S$2)+2,FALSE)</f>
        <v>525</v>
      </c>
      <c r="F4845" s="55">
        <f>VLOOKUP(Table12[[#This Row],[Name]],V.Rd!$A:$B,2,FALSE)</f>
        <v>1380</v>
      </c>
      <c r="G4845" s="55">
        <f>VLOOKUP(Table12[[#This Row],[Name]],M.Rd!$A:$T,20,FALSE)</f>
        <v>25900</v>
      </c>
    </row>
    <row r="4846" spans="1:7" x14ac:dyDescent="0.25">
      <c r="A4846" s="44" t="s">
        <v>697</v>
      </c>
      <c r="B4846" s="49">
        <v>106</v>
      </c>
      <c r="C4846" s="49">
        <v>14</v>
      </c>
      <c r="D4846" s="46">
        <v>2200</v>
      </c>
      <c r="E4846" s="55">
        <f>VLOOKUP(Table12[[#This Row],[Name]],M.Rd!$A:$T,MATCH(Table12[[#This Row],[L.eff]],M.Rd!$C$2:$S$2)+2,FALSE)</f>
        <v>525</v>
      </c>
      <c r="F4846" s="55">
        <f>VLOOKUP(Table12[[#This Row],[Name]],V.Rd!$A:$B,2,FALSE)</f>
        <v>1380</v>
      </c>
      <c r="G4846" s="55">
        <f>VLOOKUP(Table12[[#This Row],[Name]],M.Rd!$A:$T,20,FALSE)</f>
        <v>25900</v>
      </c>
    </row>
    <row r="4847" spans="1:7" x14ac:dyDescent="0.25">
      <c r="A4847" s="43" t="s">
        <v>698</v>
      </c>
      <c r="B4847" s="48">
        <v>131</v>
      </c>
      <c r="C4847" s="48">
        <v>1</v>
      </c>
      <c r="D4847" s="45">
        <v>5930</v>
      </c>
      <c r="E4847" s="55">
        <f>VLOOKUP(Table12[[#This Row],[Name]],M.Rd!$A:$T,MATCH(Table12[[#This Row],[L.eff]],M.Rd!$C$2:$S$2)+2,FALSE)</f>
        <v>748</v>
      </c>
      <c r="F4847" s="55">
        <f>VLOOKUP(Table12[[#This Row],[Name]],V.Rd!$A:$B,2,FALSE)</f>
        <v>1710</v>
      </c>
      <c r="G4847" s="55">
        <f>VLOOKUP(Table12[[#This Row],[Name]],M.Rd!$A:$T,20,FALSE)</f>
        <v>31500</v>
      </c>
    </row>
    <row r="4848" spans="1:7" x14ac:dyDescent="0.25">
      <c r="A4848" s="44" t="s">
        <v>698</v>
      </c>
      <c r="B4848" s="49">
        <v>131</v>
      </c>
      <c r="C4848" s="49">
        <v>1.5</v>
      </c>
      <c r="D4848" s="46">
        <v>5930</v>
      </c>
      <c r="E4848" s="55">
        <f>VLOOKUP(Table12[[#This Row],[Name]],M.Rd!$A:$T,MATCH(Table12[[#This Row],[L.eff]],M.Rd!$C$2:$S$2)+2,FALSE)</f>
        <v>748</v>
      </c>
      <c r="F4848" s="55">
        <f>VLOOKUP(Table12[[#This Row],[Name]],V.Rd!$A:$B,2,FALSE)</f>
        <v>1710</v>
      </c>
      <c r="G4848" s="55">
        <f>VLOOKUP(Table12[[#This Row],[Name]],M.Rd!$A:$T,20,FALSE)</f>
        <v>31500</v>
      </c>
    </row>
    <row r="4849" spans="1:7" x14ac:dyDescent="0.25">
      <c r="A4849" s="44" t="s">
        <v>698</v>
      </c>
      <c r="B4849" s="49">
        <v>131</v>
      </c>
      <c r="C4849" s="49">
        <v>2</v>
      </c>
      <c r="D4849" s="46">
        <v>5930</v>
      </c>
      <c r="E4849" s="55">
        <f>VLOOKUP(Table12[[#This Row],[Name]],M.Rd!$A:$T,MATCH(Table12[[#This Row],[L.eff]],M.Rd!$C$2:$S$2)+2,FALSE)</f>
        <v>748</v>
      </c>
      <c r="F4849" s="55">
        <f>VLOOKUP(Table12[[#This Row],[Name]],V.Rd!$A:$B,2,FALSE)</f>
        <v>1710</v>
      </c>
      <c r="G4849" s="55">
        <f>VLOOKUP(Table12[[#This Row],[Name]],M.Rd!$A:$T,20,FALSE)</f>
        <v>31500</v>
      </c>
    </row>
    <row r="4850" spans="1:7" x14ac:dyDescent="0.25">
      <c r="A4850" s="44" t="s">
        <v>698</v>
      </c>
      <c r="B4850" s="49">
        <v>131</v>
      </c>
      <c r="C4850" s="49">
        <v>2.5</v>
      </c>
      <c r="D4850" s="46">
        <v>5880</v>
      </c>
      <c r="E4850" s="55">
        <f>VLOOKUP(Table12[[#This Row],[Name]],M.Rd!$A:$T,MATCH(Table12[[#This Row],[L.eff]],M.Rd!$C$2:$S$2)+2,FALSE)</f>
        <v>748</v>
      </c>
      <c r="F4850" s="55">
        <f>VLOOKUP(Table12[[#This Row],[Name]],V.Rd!$A:$B,2,FALSE)</f>
        <v>1710</v>
      </c>
      <c r="G4850" s="55">
        <f>VLOOKUP(Table12[[#This Row],[Name]],M.Rd!$A:$T,20,FALSE)</f>
        <v>31500</v>
      </c>
    </row>
    <row r="4851" spans="1:7" x14ac:dyDescent="0.25">
      <c r="A4851" s="44" t="s">
        <v>698</v>
      </c>
      <c r="B4851" s="49">
        <v>131</v>
      </c>
      <c r="C4851" s="49">
        <v>3</v>
      </c>
      <c r="D4851" s="46">
        <v>5810</v>
      </c>
      <c r="E4851" s="55">
        <f>VLOOKUP(Table12[[#This Row],[Name]],M.Rd!$A:$T,MATCH(Table12[[#This Row],[L.eff]],M.Rd!$C$2:$S$2)+2,FALSE)</f>
        <v>748</v>
      </c>
      <c r="F4851" s="55">
        <f>VLOOKUP(Table12[[#This Row],[Name]],V.Rd!$A:$B,2,FALSE)</f>
        <v>1710</v>
      </c>
      <c r="G4851" s="55">
        <f>VLOOKUP(Table12[[#This Row],[Name]],M.Rd!$A:$T,20,FALSE)</f>
        <v>31500</v>
      </c>
    </row>
    <row r="4852" spans="1:7" x14ac:dyDescent="0.25">
      <c r="A4852" s="44" t="s">
        <v>698</v>
      </c>
      <c r="B4852" s="49">
        <v>131</v>
      </c>
      <c r="C4852" s="49">
        <v>3.5</v>
      </c>
      <c r="D4852" s="46">
        <v>5750</v>
      </c>
      <c r="E4852" s="55">
        <f>VLOOKUP(Table12[[#This Row],[Name]],M.Rd!$A:$T,MATCH(Table12[[#This Row],[L.eff]],M.Rd!$C$2:$S$2)+2,FALSE)</f>
        <v>748</v>
      </c>
      <c r="F4852" s="55">
        <f>VLOOKUP(Table12[[#This Row],[Name]],V.Rd!$A:$B,2,FALSE)</f>
        <v>1710</v>
      </c>
      <c r="G4852" s="55">
        <f>VLOOKUP(Table12[[#This Row],[Name]],M.Rd!$A:$T,20,FALSE)</f>
        <v>31500</v>
      </c>
    </row>
    <row r="4853" spans="1:7" x14ac:dyDescent="0.25">
      <c r="A4853" s="44" t="s">
        <v>698</v>
      </c>
      <c r="B4853" s="49">
        <v>131</v>
      </c>
      <c r="C4853" s="49">
        <v>4</v>
      </c>
      <c r="D4853" s="46">
        <v>5680</v>
      </c>
      <c r="E4853" s="55">
        <f>VLOOKUP(Table12[[#This Row],[Name]],M.Rd!$A:$T,MATCH(Table12[[#This Row],[L.eff]],M.Rd!$C$2:$S$2)+2,FALSE)</f>
        <v>748</v>
      </c>
      <c r="F4853" s="55">
        <f>VLOOKUP(Table12[[#This Row],[Name]],V.Rd!$A:$B,2,FALSE)</f>
        <v>1710</v>
      </c>
      <c r="G4853" s="55">
        <f>VLOOKUP(Table12[[#This Row],[Name]],M.Rd!$A:$T,20,FALSE)</f>
        <v>31500</v>
      </c>
    </row>
    <row r="4854" spans="1:7" x14ac:dyDescent="0.25">
      <c r="A4854" s="44" t="s">
        <v>698</v>
      </c>
      <c r="B4854" s="49">
        <v>131</v>
      </c>
      <c r="C4854" s="49">
        <v>5</v>
      </c>
      <c r="D4854" s="46">
        <v>5520</v>
      </c>
      <c r="E4854" s="55">
        <f>VLOOKUP(Table12[[#This Row],[Name]],M.Rd!$A:$T,MATCH(Table12[[#This Row],[L.eff]],M.Rd!$C$2:$S$2)+2,FALSE)</f>
        <v>748</v>
      </c>
      <c r="F4854" s="55">
        <f>VLOOKUP(Table12[[#This Row],[Name]],V.Rd!$A:$B,2,FALSE)</f>
        <v>1710</v>
      </c>
      <c r="G4854" s="55">
        <f>VLOOKUP(Table12[[#This Row],[Name]],M.Rd!$A:$T,20,FALSE)</f>
        <v>31500</v>
      </c>
    </row>
    <row r="4855" spans="1:7" x14ac:dyDescent="0.25">
      <c r="A4855" s="44" t="s">
        <v>698</v>
      </c>
      <c r="B4855" s="49">
        <v>131</v>
      </c>
      <c r="C4855" s="49">
        <v>6</v>
      </c>
      <c r="D4855" s="46">
        <v>5340</v>
      </c>
      <c r="E4855" s="55">
        <f>VLOOKUP(Table12[[#This Row],[Name]],M.Rd!$A:$T,MATCH(Table12[[#This Row],[L.eff]],M.Rd!$C$2:$S$2)+2,FALSE)</f>
        <v>748</v>
      </c>
      <c r="F4855" s="55">
        <f>VLOOKUP(Table12[[#This Row],[Name]],V.Rd!$A:$B,2,FALSE)</f>
        <v>1710</v>
      </c>
      <c r="G4855" s="55">
        <f>VLOOKUP(Table12[[#This Row],[Name]],M.Rd!$A:$T,20,FALSE)</f>
        <v>31500</v>
      </c>
    </row>
    <row r="4856" spans="1:7" x14ac:dyDescent="0.25">
      <c r="A4856" s="44" t="s">
        <v>698</v>
      </c>
      <c r="B4856" s="49">
        <v>131</v>
      </c>
      <c r="C4856" s="49">
        <v>7</v>
      </c>
      <c r="D4856" s="46">
        <v>5110</v>
      </c>
      <c r="E4856" s="55">
        <f>VLOOKUP(Table12[[#This Row],[Name]],M.Rd!$A:$T,MATCH(Table12[[#This Row],[L.eff]],M.Rd!$C$2:$S$2)+2,FALSE)</f>
        <v>748</v>
      </c>
      <c r="F4856" s="55">
        <f>VLOOKUP(Table12[[#This Row],[Name]],V.Rd!$A:$B,2,FALSE)</f>
        <v>1710</v>
      </c>
      <c r="G4856" s="55">
        <f>VLOOKUP(Table12[[#This Row],[Name]],M.Rd!$A:$T,20,FALSE)</f>
        <v>31500</v>
      </c>
    </row>
    <row r="4857" spans="1:7" x14ac:dyDescent="0.25">
      <c r="A4857" s="44" t="s">
        <v>698</v>
      </c>
      <c r="B4857" s="49">
        <v>131</v>
      </c>
      <c r="C4857" s="49">
        <v>8</v>
      </c>
      <c r="D4857" s="46">
        <v>4830</v>
      </c>
      <c r="E4857" s="55">
        <f>VLOOKUP(Table12[[#This Row],[Name]],M.Rd!$A:$T,MATCH(Table12[[#This Row],[L.eff]],M.Rd!$C$2:$S$2)+2,FALSE)</f>
        <v>748</v>
      </c>
      <c r="F4857" s="55">
        <f>VLOOKUP(Table12[[#This Row],[Name]],V.Rd!$A:$B,2,FALSE)</f>
        <v>1710</v>
      </c>
      <c r="G4857" s="55">
        <f>VLOOKUP(Table12[[#This Row],[Name]],M.Rd!$A:$T,20,FALSE)</f>
        <v>31500</v>
      </c>
    </row>
    <row r="4858" spans="1:7" x14ac:dyDescent="0.25">
      <c r="A4858" s="44" t="s">
        <v>698</v>
      </c>
      <c r="B4858" s="49">
        <v>131</v>
      </c>
      <c r="C4858" s="49">
        <v>9</v>
      </c>
      <c r="D4858" s="46">
        <v>4500</v>
      </c>
      <c r="E4858" s="55">
        <f>VLOOKUP(Table12[[#This Row],[Name]],M.Rd!$A:$T,MATCH(Table12[[#This Row],[L.eff]],M.Rd!$C$2:$S$2)+2,FALSE)</f>
        <v>748</v>
      </c>
      <c r="F4858" s="55">
        <f>VLOOKUP(Table12[[#This Row],[Name]],V.Rd!$A:$B,2,FALSE)</f>
        <v>1710</v>
      </c>
      <c r="G4858" s="55">
        <f>VLOOKUP(Table12[[#This Row],[Name]],M.Rd!$A:$T,20,FALSE)</f>
        <v>31500</v>
      </c>
    </row>
    <row r="4859" spans="1:7" x14ac:dyDescent="0.25">
      <c r="A4859" s="44" t="s">
        <v>698</v>
      </c>
      <c r="B4859" s="49">
        <v>131</v>
      </c>
      <c r="C4859" s="49">
        <v>10</v>
      </c>
      <c r="D4859" s="46">
        <v>4130</v>
      </c>
      <c r="E4859" s="55">
        <f>VLOOKUP(Table12[[#This Row],[Name]],M.Rd!$A:$T,MATCH(Table12[[#This Row],[L.eff]],M.Rd!$C$2:$S$2)+2,FALSE)</f>
        <v>748</v>
      </c>
      <c r="F4859" s="55">
        <f>VLOOKUP(Table12[[#This Row],[Name]],V.Rd!$A:$B,2,FALSE)</f>
        <v>1710</v>
      </c>
      <c r="G4859" s="55">
        <f>VLOOKUP(Table12[[#This Row],[Name]],M.Rd!$A:$T,20,FALSE)</f>
        <v>31500</v>
      </c>
    </row>
    <row r="4860" spans="1:7" x14ac:dyDescent="0.25">
      <c r="A4860" s="44" t="s">
        <v>698</v>
      </c>
      <c r="B4860" s="49">
        <v>131</v>
      </c>
      <c r="C4860" s="49">
        <v>11</v>
      </c>
      <c r="D4860" s="46">
        <v>3740</v>
      </c>
      <c r="E4860" s="55">
        <f>VLOOKUP(Table12[[#This Row],[Name]],M.Rd!$A:$T,MATCH(Table12[[#This Row],[L.eff]],M.Rd!$C$2:$S$2)+2,FALSE)</f>
        <v>748</v>
      </c>
      <c r="F4860" s="55">
        <f>VLOOKUP(Table12[[#This Row],[Name]],V.Rd!$A:$B,2,FALSE)</f>
        <v>1710</v>
      </c>
      <c r="G4860" s="55">
        <f>VLOOKUP(Table12[[#This Row],[Name]],M.Rd!$A:$T,20,FALSE)</f>
        <v>31500</v>
      </c>
    </row>
    <row r="4861" spans="1:7" x14ac:dyDescent="0.25">
      <c r="A4861" s="44" t="s">
        <v>698</v>
      </c>
      <c r="B4861" s="49">
        <v>131</v>
      </c>
      <c r="C4861" s="49">
        <v>12</v>
      </c>
      <c r="D4861" s="46">
        <v>3350</v>
      </c>
      <c r="E4861" s="55">
        <f>VLOOKUP(Table12[[#This Row],[Name]],M.Rd!$A:$T,MATCH(Table12[[#This Row],[L.eff]],M.Rd!$C$2:$S$2)+2,FALSE)</f>
        <v>748</v>
      </c>
      <c r="F4861" s="55">
        <f>VLOOKUP(Table12[[#This Row],[Name]],V.Rd!$A:$B,2,FALSE)</f>
        <v>1710</v>
      </c>
      <c r="G4861" s="55">
        <f>VLOOKUP(Table12[[#This Row],[Name]],M.Rd!$A:$T,20,FALSE)</f>
        <v>31500</v>
      </c>
    </row>
    <row r="4862" spans="1:7" x14ac:dyDescent="0.25">
      <c r="A4862" s="44" t="s">
        <v>698</v>
      </c>
      <c r="B4862" s="49">
        <v>131</v>
      </c>
      <c r="C4862" s="49">
        <v>13</v>
      </c>
      <c r="D4862" s="46">
        <v>2990</v>
      </c>
      <c r="E4862" s="55">
        <f>VLOOKUP(Table12[[#This Row],[Name]],M.Rd!$A:$T,MATCH(Table12[[#This Row],[L.eff]],M.Rd!$C$2:$S$2)+2,FALSE)</f>
        <v>748</v>
      </c>
      <c r="F4862" s="55">
        <f>VLOOKUP(Table12[[#This Row],[Name]],V.Rd!$A:$B,2,FALSE)</f>
        <v>1710</v>
      </c>
      <c r="G4862" s="55">
        <f>VLOOKUP(Table12[[#This Row],[Name]],M.Rd!$A:$T,20,FALSE)</f>
        <v>31500</v>
      </c>
    </row>
    <row r="4863" spans="1:7" x14ac:dyDescent="0.25">
      <c r="A4863" s="44" t="s">
        <v>698</v>
      </c>
      <c r="B4863" s="49">
        <v>131</v>
      </c>
      <c r="C4863" s="49">
        <v>14</v>
      </c>
      <c r="D4863" s="46">
        <v>2670</v>
      </c>
      <c r="E4863" s="55">
        <f>VLOOKUP(Table12[[#This Row],[Name]],M.Rd!$A:$T,MATCH(Table12[[#This Row],[L.eff]],M.Rd!$C$2:$S$2)+2,FALSE)</f>
        <v>748</v>
      </c>
      <c r="F4863" s="55">
        <f>VLOOKUP(Table12[[#This Row],[Name]],V.Rd!$A:$B,2,FALSE)</f>
        <v>1710</v>
      </c>
      <c r="G4863" s="55">
        <f>VLOOKUP(Table12[[#This Row],[Name]],M.Rd!$A:$T,20,FALSE)</f>
        <v>31500</v>
      </c>
    </row>
    <row r="4864" spans="1:7" x14ac:dyDescent="0.25">
      <c r="A4864" s="43" t="s">
        <v>699</v>
      </c>
      <c r="B4864" s="48">
        <v>166</v>
      </c>
      <c r="C4864" s="48">
        <v>1</v>
      </c>
      <c r="D4864" s="45">
        <v>7490</v>
      </c>
      <c r="E4864" s="55">
        <f>VLOOKUP(Table12[[#This Row],[Name]],M.Rd!$A:$T,MATCH(Table12[[#This Row],[L.eff]],M.Rd!$C$2:$S$2)+2,FALSE)</f>
        <v>934</v>
      </c>
      <c r="F4864" s="55">
        <f>VLOOKUP(Table12[[#This Row],[Name]],V.Rd!$A:$B,2,FALSE)</f>
        <v>2160</v>
      </c>
      <c r="G4864" s="55">
        <f>VLOOKUP(Table12[[#This Row],[Name]],M.Rd!$A:$T,20,FALSE)</f>
        <v>38900</v>
      </c>
    </row>
    <row r="4865" spans="1:7" x14ac:dyDescent="0.25">
      <c r="A4865" s="44" t="s">
        <v>699</v>
      </c>
      <c r="B4865" s="49">
        <v>166</v>
      </c>
      <c r="C4865" s="49">
        <v>1.5</v>
      </c>
      <c r="D4865" s="46">
        <v>7490</v>
      </c>
      <c r="E4865" s="55">
        <f>VLOOKUP(Table12[[#This Row],[Name]],M.Rd!$A:$T,MATCH(Table12[[#This Row],[L.eff]],M.Rd!$C$2:$S$2)+2,FALSE)</f>
        <v>934</v>
      </c>
      <c r="F4865" s="55">
        <f>VLOOKUP(Table12[[#This Row],[Name]],V.Rd!$A:$B,2,FALSE)</f>
        <v>2160</v>
      </c>
      <c r="G4865" s="55">
        <f>VLOOKUP(Table12[[#This Row],[Name]],M.Rd!$A:$T,20,FALSE)</f>
        <v>38900</v>
      </c>
    </row>
    <row r="4866" spans="1:7" x14ac:dyDescent="0.25">
      <c r="A4866" s="44" t="s">
        <v>699</v>
      </c>
      <c r="B4866" s="49">
        <v>166</v>
      </c>
      <c r="C4866" s="49">
        <v>2</v>
      </c>
      <c r="D4866" s="46">
        <v>7490</v>
      </c>
      <c r="E4866" s="55">
        <f>VLOOKUP(Table12[[#This Row],[Name]],M.Rd!$A:$T,MATCH(Table12[[#This Row],[L.eff]],M.Rd!$C$2:$S$2)+2,FALSE)</f>
        <v>934</v>
      </c>
      <c r="F4866" s="55">
        <f>VLOOKUP(Table12[[#This Row],[Name]],V.Rd!$A:$B,2,FALSE)</f>
        <v>2160</v>
      </c>
      <c r="G4866" s="55">
        <f>VLOOKUP(Table12[[#This Row],[Name]],M.Rd!$A:$T,20,FALSE)</f>
        <v>38900</v>
      </c>
    </row>
    <row r="4867" spans="1:7" x14ac:dyDescent="0.25">
      <c r="A4867" s="44" t="s">
        <v>699</v>
      </c>
      <c r="B4867" s="49">
        <v>166</v>
      </c>
      <c r="C4867" s="49">
        <v>2.5</v>
      </c>
      <c r="D4867" s="46">
        <v>7420</v>
      </c>
      <c r="E4867" s="55">
        <f>VLOOKUP(Table12[[#This Row],[Name]],M.Rd!$A:$T,MATCH(Table12[[#This Row],[L.eff]],M.Rd!$C$2:$S$2)+2,FALSE)</f>
        <v>934</v>
      </c>
      <c r="F4867" s="55">
        <f>VLOOKUP(Table12[[#This Row],[Name]],V.Rd!$A:$B,2,FALSE)</f>
        <v>2160</v>
      </c>
      <c r="G4867" s="55">
        <f>VLOOKUP(Table12[[#This Row],[Name]],M.Rd!$A:$T,20,FALSE)</f>
        <v>38900</v>
      </c>
    </row>
    <row r="4868" spans="1:7" x14ac:dyDescent="0.25">
      <c r="A4868" s="44" t="s">
        <v>699</v>
      </c>
      <c r="B4868" s="49">
        <v>166</v>
      </c>
      <c r="C4868" s="49">
        <v>3</v>
      </c>
      <c r="D4868" s="46">
        <v>7340</v>
      </c>
      <c r="E4868" s="55">
        <f>VLOOKUP(Table12[[#This Row],[Name]],M.Rd!$A:$T,MATCH(Table12[[#This Row],[L.eff]],M.Rd!$C$2:$S$2)+2,FALSE)</f>
        <v>934</v>
      </c>
      <c r="F4868" s="55">
        <f>VLOOKUP(Table12[[#This Row],[Name]],V.Rd!$A:$B,2,FALSE)</f>
        <v>2160</v>
      </c>
      <c r="G4868" s="55">
        <f>VLOOKUP(Table12[[#This Row],[Name]],M.Rd!$A:$T,20,FALSE)</f>
        <v>38900</v>
      </c>
    </row>
    <row r="4869" spans="1:7" x14ac:dyDescent="0.25">
      <c r="A4869" s="44" t="s">
        <v>699</v>
      </c>
      <c r="B4869" s="49">
        <v>166</v>
      </c>
      <c r="C4869" s="49">
        <v>3.5</v>
      </c>
      <c r="D4869" s="46">
        <v>7260</v>
      </c>
      <c r="E4869" s="55">
        <f>VLOOKUP(Table12[[#This Row],[Name]],M.Rd!$A:$T,MATCH(Table12[[#This Row],[L.eff]],M.Rd!$C$2:$S$2)+2,FALSE)</f>
        <v>934</v>
      </c>
      <c r="F4869" s="55">
        <f>VLOOKUP(Table12[[#This Row],[Name]],V.Rd!$A:$B,2,FALSE)</f>
        <v>2160</v>
      </c>
      <c r="G4869" s="55">
        <f>VLOOKUP(Table12[[#This Row],[Name]],M.Rd!$A:$T,20,FALSE)</f>
        <v>38900</v>
      </c>
    </row>
    <row r="4870" spans="1:7" x14ac:dyDescent="0.25">
      <c r="A4870" s="44" t="s">
        <v>699</v>
      </c>
      <c r="B4870" s="49">
        <v>166</v>
      </c>
      <c r="C4870" s="49">
        <v>4</v>
      </c>
      <c r="D4870" s="46">
        <v>7170</v>
      </c>
      <c r="E4870" s="55">
        <f>VLOOKUP(Table12[[#This Row],[Name]],M.Rd!$A:$T,MATCH(Table12[[#This Row],[L.eff]],M.Rd!$C$2:$S$2)+2,FALSE)</f>
        <v>934</v>
      </c>
      <c r="F4870" s="55">
        <f>VLOOKUP(Table12[[#This Row],[Name]],V.Rd!$A:$B,2,FALSE)</f>
        <v>2160</v>
      </c>
      <c r="G4870" s="55">
        <f>VLOOKUP(Table12[[#This Row],[Name]],M.Rd!$A:$T,20,FALSE)</f>
        <v>38900</v>
      </c>
    </row>
    <row r="4871" spans="1:7" x14ac:dyDescent="0.25">
      <c r="A4871" s="44" t="s">
        <v>699</v>
      </c>
      <c r="B4871" s="49">
        <v>166</v>
      </c>
      <c r="C4871" s="49">
        <v>5</v>
      </c>
      <c r="D4871" s="46">
        <v>6970</v>
      </c>
      <c r="E4871" s="55">
        <f>VLOOKUP(Table12[[#This Row],[Name]],M.Rd!$A:$T,MATCH(Table12[[#This Row],[L.eff]],M.Rd!$C$2:$S$2)+2,FALSE)</f>
        <v>934</v>
      </c>
      <c r="F4871" s="55">
        <f>VLOOKUP(Table12[[#This Row],[Name]],V.Rd!$A:$B,2,FALSE)</f>
        <v>2160</v>
      </c>
      <c r="G4871" s="55">
        <f>VLOOKUP(Table12[[#This Row],[Name]],M.Rd!$A:$T,20,FALSE)</f>
        <v>38900</v>
      </c>
    </row>
    <row r="4872" spans="1:7" x14ac:dyDescent="0.25">
      <c r="A4872" s="44" t="s">
        <v>699</v>
      </c>
      <c r="B4872" s="49">
        <v>166</v>
      </c>
      <c r="C4872" s="49">
        <v>6</v>
      </c>
      <c r="D4872" s="46">
        <v>6730</v>
      </c>
      <c r="E4872" s="55">
        <f>VLOOKUP(Table12[[#This Row],[Name]],M.Rd!$A:$T,MATCH(Table12[[#This Row],[L.eff]],M.Rd!$C$2:$S$2)+2,FALSE)</f>
        <v>934</v>
      </c>
      <c r="F4872" s="55">
        <f>VLOOKUP(Table12[[#This Row],[Name]],V.Rd!$A:$B,2,FALSE)</f>
        <v>2160</v>
      </c>
      <c r="G4872" s="55">
        <f>VLOOKUP(Table12[[#This Row],[Name]],M.Rd!$A:$T,20,FALSE)</f>
        <v>38900</v>
      </c>
    </row>
    <row r="4873" spans="1:7" x14ac:dyDescent="0.25">
      <c r="A4873" s="44" t="s">
        <v>699</v>
      </c>
      <c r="B4873" s="49">
        <v>166</v>
      </c>
      <c r="C4873" s="49">
        <v>7</v>
      </c>
      <c r="D4873" s="46">
        <v>6440</v>
      </c>
      <c r="E4873" s="55">
        <f>VLOOKUP(Table12[[#This Row],[Name]],M.Rd!$A:$T,MATCH(Table12[[#This Row],[L.eff]],M.Rd!$C$2:$S$2)+2,FALSE)</f>
        <v>934</v>
      </c>
      <c r="F4873" s="55">
        <f>VLOOKUP(Table12[[#This Row],[Name]],V.Rd!$A:$B,2,FALSE)</f>
        <v>2160</v>
      </c>
      <c r="G4873" s="55">
        <f>VLOOKUP(Table12[[#This Row],[Name]],M.Rd!$A:$T,20,FALSE)</f>
        <v>38900</v>
      </c>
    </row>
    <row r="4874" spans="1:7" x14ac:dyDescent="0.25">
      <c r="A4874" s="44" t="s">
        <v>699</v>
      </c>
      <c r="B4874" s="49">
        <v>166</v>
      </c>
      <c r="C4874" s="49">
        <v>8</v>
      </c>
      <c r="D4874" s="46">
        <v>6080</v>
      </c>
      <c r="E4874" s="55">
        <f>VLOOKUP(Table12[[#This Row],[Name]],M.Rd!$A:$T,MATCH(Table12[[#This Row],[L.eff]],M.Rd!$C$2:$S$2)+2,FALSE)</f>
        <v>934</v>
      </c>
      <c r="F4874" s="55">
        <f>VLOOKUP(Table12[[#This Row],[Name]],V.Rd!$A:$B,2,FALSE)</f>
        <v>2160</v>
      </c>
      <c r="G4874" s="55">
        <f>VLOOKUP(Table12[[#This Row],[Name]],M.Rd!$A:$T,20,FALSE)</f>
        <v>38900</v>
      </c>
    </row>
    <row r="4875" spans="1:7" x14ac:dyDescent="0.25">
      <c r="A4875" s="44" t="s">
        <v>699</v>
      </c>
      <c r="B4875" s="49">
        <v>166</v>
      </c>
      <c r="C4875" s="49">
        <v>9</v>
      </c>
      <c r="D4875" s="46">
        <v>5660</v>
      </c>
      <c r="E4875" s="55">
        <f>VLOOKUP(Table12[[#This Row],[Name]],M.Rd!$A:$T,MATCH(Table12[[#This Row],[L.eff]],M.Rd!$C$2:$S$2)+2,FALSE)</f>
        <v>934</v>
      </c>
      <c r="F4875" s="55">
        <f>VLOOKUP(Table12[[#This Row],[Name]],V.Rd!$A:$B,2,FALSE)</f>
        <v>2160</v>
      </c>
      <c r="G4875" s="55">
        <f>VLOOKUP(Table12[[#This Row],[Name]],M.Rd!$A:$T,20,FALSE)</f>
        <v>38900</v>
      </c>
    </row>
    <row r="4876" spans="1:7" x14ac:dyDescent="0.25">
      <c r="A4876" s="44" t="s">
        <v>699</v>
      </c>
      <c r="B4876" s="49">
        <v>166</v>
      </c>
      <c r="C4876" s="49">
        <v>10</v>
      </c>
      <c r="D4876" s="46">
        <v>5180</v>
      </c>
      <c r="E4876" s="55">
        <f>VLOOKUP(Table12[[#This Row],[Name]],M.Rd!$A:$T,MATCH(Table12[[#This Row],[L.eff]],M.Rd!$C$2:$S$2)+2,FALSE)</f>
        <v>934</v>
      </c>
      <c r="F4876" s="55">
        <f>VLOOKUP(Table12[[#This Row],[Name]],V.Rd!$A:$B,2,FALSE)</f>
        <v>2160</v>
      </c>
      <c r="G4876" s="55">
        <f>VLOOKUP(Table12[[#This Row],[Name]],M.Rd!$A:$T,20,FALSE)</f>
        <v>38900</v>
      </c>
    </row>
    <row r="4877" spans="1:7" x14ac:dyDescent="0.25">
      <c r="A4877" s="44" t="s">
        <v>699</v>
      </c>
      <c r="B4877" s="49">
        <v>166</v>
      </c>
      <c r="C4877" s="49">
        <v>11</v>
      </c>
      <c r="D4877" s="46">
        <v>4680</v>
      </c>
      <c r="E4877" s="55">
        <f>VLOOKUP(Table12[[#This Row],[Name]],M.Rd!$A:$T,MATCH(Table12[[#This Row],[L.eff]],M.Rd!$C$2:$S$2)+2,FALSE)</f>
        <v>934</v>
      </c>
      <c r="F4877" s="55">
        <f>VLOOKUP(Table12[[#This Row],[Name]],V.Rd!$A:$B,2,FALSE)</f>
        <v>2160</v>
      </c>
      <c r="G4877" s="55">
        <f>VLOOKUP(Table12[[#This Row],[Name]],M.Rd!$A:$T,20,FALSE)</f>
        <v>38900</v>
      </c>
    </row>
    <row r="4878" spans="1:7" x14ac:dyDescent="0.25">
      <c r="A4878" s="44" t="s">
        <v>699</v>
      </c>
      <c r="B4878" s="49">
        <v>166</v>
      </c>
      <c r="C4878" s="49">
        <v>12</v>
      </c>
      <c r="D4878" s="46">
        <v>4190</v>
      </c>
      <c r="E4878" s="55">
        <f>VLOOKUP(Table12[[#This Row],[Name]],M.Rd!$A:$T,MATCH(Table12[[#This Row],[L.eff]],M.Rd!$C$2:$S$2)+2,FALSE)</f>
        <v>934</v>
      </c>
      <c r="F4878" s="55">
        <f>VLOOKUP(Table12[[#This Row],[Name]],V.Rd!$A:$B,2,FALSE)</f>
        <v>2160</v>
      </c>
      <c r="G4878" s="55">
        <f>VLOOKUP(Table12[[#This Row],[Name]],M.Rd!$A:$T,20,FALSE)</f>
        <v>38900</v>
      </c>
    </row>
    <row r="4879" spans="1:7" x14ac:dyDescent="0.25">
      <c r="A4879" s="44" t="s">
        <v>699</v>
      </c>
      <c r="B4879" s="49">
        <v>166</v>
      </c>
      <c r="C4879" s="49">
        <v>13</v>
      </c>
      <c r="D4879" s="46">
        <v>3740</v>
      </c>
      <c r="E4879" s="55">
        <f>VLOOKUP(Table12[[#This Row],[Name]],M.Rd!$A:$T,MATCH(Table12[[#This Row],[L.eff]],M.Rd!$C$2:$S$2)+2,FALSE)</f>
        <v>934</v>
      </c>
      <c r="F4879" s="55">
        <f>VLOOKUP(Table12[[#This Row],[Name]],V.Rd!$A:$B,2,FALSE)</f>
        <v>2160</v>
      </c>
      <c r="G4879" s="55">
        <f>VLOOKUP(Table12[[#This Row],[Name]],M.Rd!$A:$T,20,FALSE)</f>
        <v>38900</v>
      </c>
    </row>
    <row r="4880" spans="1:7" x14ac:dyDescent="0.25">
      <c r="A4880" s="44" t="s">
        <v>699</v>
      </c>
      <c r="B4880" s="49">
        <v>166</v>
      </c>
      <c r="C4880" s="49">
        <v>14</v>
      </c>
      <c r="D4880" s="46">
        <v>3330</v>
      </c>
      <c r="E4880" s="55">
        <f>VLOOKUP(Table12[[#This Row],[Name]],M.Rd!$A:$T,MATCH(Table12[[#This Row],[L.eff]],M.Rd!$C$2:$S$2)+2,FALSE)</f>
        <v>934</v>
      </c>
      <c r="F4880" s="55">
        <f>VLOOKUP(Table12[[#This Row],[Name]],V.Rd!$A:$B,2,FALSE)</f>
        <v>2160</v>
      </c>
      <c r="G4880" s="55">
        <f>VLOOKUP(Table12[[#This Row],[Name]],M.Rd!$A:$T,20,FALSE)</f>
        <v>38900</v>
      </c>
    </row>
    <row r="4881" spans="1:7" x14ac:dyDescent="0.25">
      <c r="A4881" s="43" t="s">
        <v>706</v>
      </c>
      <c r="B4881" s="48">
        <v>85.4</v>
      </c>
      <c r="C4881" s="48">
        <v>1</v>
      </c>
      <c r="D4881" s="45">
        <v>3320</v>
      </c>
      <c r="E4881" s="55">
        <f>VLOOKUP(Table12[[#This Row],[Name]],M.Rd!$A:$T,MATCH(Table12[[#This Row],[L.eff]],M.Rd!$C$2:$S$2)+2,FALSE)</f>
        <v>391</v>
      </c>
      <c r="F4881" s="55">
        <f>VLOOKUP(Table12[[#This Row],[Name]],V.Rd!$A:$B,2,FALSE)</f>
        <v>1120</v>
      </c>
      <c r="G4881" s="55">
        <f>VLOOKUP(Table12[[#This Row],[Name]],M.Rd!$A:$T,20,FALSE)</f>
        <v>21100</v>
      </c>
    </row>
    <row r="4882" spans="1:7" x14ac:dyDescent="0.25">
      <c r="A4882" s="44" t="s">
        <v>706</v>
      </c>
      <c r="B4882" s="49">
        <v>85.4</v>
      </c>
      <c r="C4882" s="49">
        <v>1.5</v>
      </c>
      <c r="D4882" s="46">
        <v>3320</v>
      </c>
      <c r="E4882" s="55">
        <f>VLOOKUP(Table12[[#This Row],[Name]],M.Rd!$A:$T,MATCH(Table12[[#This Row],[L.eff]],M.Rd!$C$2:$S$2)+2,FALSE)</f>
        <v>391</v>
      </c>
      <c r="F4882" s="55">
        <f>VLOOKUP(Table12[[#This Row],[Name]],V.Rd!$A:$B,2,FALSE)</f>
        <v>1120</v>
      </c>
      <c r="G4882" s="55">
        <f>VLOOKUP(Table12[[#This Row],[Name]],M.Rd!$A:$T,20,FALSE)</f>
        <v>21100</v>
      </c>
    </row>
    <row r="4883" spans="1:7" x14ac:dyDescent="0.25">
      <c r="A4883" s="44" t="s">
        <v>706</v>
      </c>
      <c r="B4883" s="49">
        <v>85.4</v>
      </c>
      <c r="C4883" s="49">
        <v>2</v>
      </c>
      <c r="D4883" s="46">
        <v>3320</v>
      </c>
      <c r="E4883" s="55">
        <f>VLOOKUP(Table12[[#This Row],[Name]],M.Rd!$A:$T,MATCH(Table12[[#This Row],[L.eff]],M.Rd!$C$2:$S$2)+2,FALSE)</f>
        <v>391</v>
      </c>
      <c r="F4883" s="55">
        <f>VLOOKUP(Table12[[#This Row],[Name]],V.Rd!$A:$B,2,FALSE)</f>
        <v>1120</v>
      </c>
      <c r="G4883" s="55">
        <f>VLOOKUP(Table12[[#This Row],[Name]],M.Rd!$A:$T,20,FALSE)</f>
        <v>21100</v>
      </c>
    </row>
    <row r="4884" spans="1:7" x14ac:dyDescent="0.25">
      <c r="A4884" s="44" t="s">
        <v>706</v>
      </c>
      <c r="B4884" s="49">
        <v>85.4</v>
      </c>
      <c r="C4884" s="49">
        <v>2.5</v>
      </c>
      <c r="D4884" s="46">
        <v>3300</v>
      </c>
      <c r="E4884" s="55">
        <f>VLOOKUP(Table12[[#This Row],[Name]],M.Rd!$A:$T,MATCH(Table12[[#This Row],[L.eff]],M.Rd!$C$2:$S$2)+2,FALSE)</f>
        <v>391</v>
      </c>
      <c r="F4884" s="55">
        <f>VLOOKUP(Table12[[#This Row],[Name]],V.Rd!$A:$B,2,FALSE)</f>
        <v>1120</v>
      </c>
      <c r="G4884" s="55">
        <f>VLOOKUP(Table12[[#This Row],[Name]],M.Rd!$A:$T,20,FALSE)</f>
        <v>21100</v>
      </c>
    </row>
    <row r="4885" spans="1:7" x14ac:dyDescent="0.25">
      <c r="A4885" s="44" t="s">
        <v>706</v>
      </c>
      <c r="B4885" s="49">
        <v>85.4</v>
      </c>
      <c r="C4885" s="49">
        <v>3</v>
      </c>
      <c r="D4885" s="46">
        <v>3270</v>
      </c>
      <c r="E4885" s="55">
        <f>VLOOKUP(Table12[[#This Row],[Name]],M.Rd!$A:$T,MATCH(Table12[[#This Row],[L.eff]],M.Rd!$C$2:$S$2)+2,FALSE)</f>
        <v>391</v>
      </c>
      <c r="F4885" s="55">
        <f>VLOOKUP(Table12[[#This Row],[Name]],V.Rd!$A:$B,2,FALSE)</f>
        <v>1120</v>
      </c>
      <c r="G4885" s="55">
        <f>VLOOKUP(Table12[[#This Row],[Name]],M.Rd!$A:$T,20,FALSE)</f>
        <v>21100</v>
      </c>
    </row>
    <row r="4886" spans="1:7" x14ac:dyDescent="0.25">
      <c r="A4886" s="44" t="s">
        <v>706</v>
      </c>
      <c r="B4886" s="49">
        <v>85.4</v>
      </c>
      <c r="C4886" s="49">
        <v>3.5</v>
      </c>
      <c r="D4886" s="46">
        <v>3240</v>
      </c>
      <c r="E4886" s="55">
        <f>VLOOKUP(Table12[[#This Row],[Name]],M.Rd!$A:$T,MATCH(Table12[[#This Row],[L.eff]],M.Rd!$C$2:$S$2)+2,FALSE)</f>
        <v>391</v>
      </c>
      <c r="F4886" s="55">
        <f>VLOOKUP(Table12[[#This Row],[Name]],V.Rd!$A:$B,2,FALSE)</f>
        <v>1120</v>
      </c>
      <c r="G4886" s="55">
        <f>VLOOKUP(Table12[[#This Row],[Name]],M.Rd!$A:$T,20,FALSE)</f>
        <v>21100</v>
      </c>
    </row>
    <row r="4887" spans="1:7" x14ac:dyDescent="0.25">
      <c r="A4887" s="44" t="s">
        <v>706</v>
      </c>
      <c r="B4887" s="49">
        <v>85.4</v>
      </c>
      <c r="C4887" s="49">
        <v>4</v>
      </c>
      <c r="D4887" s="46">
        <v>3200</v>
      </c>
      <c r="E4887" s="55">
        <f>VLOOKUP(Table12[[#This Row],[Name]],M.Rd!$A:$T,MATCH(Table12[[#This Row],[L.eff]],M.Rd!$C$2:$S$2)+2,FALSE)</f>
        <v>391</v>
      </c>
      <c r="F4887" s="55">
        <f>VLOOKUP(Table12[[#This Row],[Name]],V.Rd!$A:$B,2,FALSE)</f>
        <v>1120</v>
      </c>
      <c r="G4887" s="55">
        <f>VLOOKUP(Table12[[#This Row],[Name]],M.Rd!$A:$T,20,FALSE)</f>
        <v>21100</v>
      </c>
    </row>
    <row r="4888" spans="1:7" x14ac:dyDescent="0.25">
      <c r="A4888" s="44" t="s">
        <v>706</v>
      </c>
      <c r="B4888" s="49">
        <v>85.4</v>
      </c>
      <c r="C4888" s="49">
        <v>5</v>
      </c>
      <c r="D4888" s="46">
        <v>3130</v>
      </c>
      <c r="E4888" s="55">
        <f>VLOOKUP(Table12[[#This Row],[Name]],M.Rd!$A:$T,MATCH(Table12[[#This Row],[L.eff]],M.Rd!$C$2:$S$2)+2,FALSE)</f>
        <v>391</v>
      </c>
      <c r="F4888" s="55">
        <f>VLOOKUP(Table12[[#This Row],[Name]],V.Rd!$A:$B,2,FALSE)</f>
        <v>1120</v>
      </c>
      <c r="G4888" s="55">
        <f>VLOOKUP(Table12[[#This Row],[Name]],M.Rd!$A:$T,20,FALSE)</f>
        <v>21100</v>
      </c>
    </row>
    <row r="4889" spans="1:7" x14ac:dyDescent="0.25">
      <c r="A4889" s="44" t="s">
        <v>706</v>
      </c>
      <c r="B4889" s="49">
        <v>85.4</v>
      </c>
      <c r="C4889" s="49">
        <v>6</v>
      </c>
      <c r="D4889" s="46">
        <v>3040</v>
      </c>
      <c r="E4889" s="55">
        <f>VLOOKUP(Table12[[#This Row],[Name]],M.Rd!$A:$T,MATCH(Table12[[#This Row],[L.eff]],M.Rd!$C$2:$S$2)+2,FALSE)</f>
        <v>391</v>
      </c>
      <c r="F4889" s="55">
        <f>VLOOKUP(Table12[[#This Row],[Name]],V.Rd!$A:$B,2,FALSE)</f>
        <v>1120</v>
      </c>
      <c r="G4889" s="55">
        <f>VLOOKUP(Table12[[#This Row],[Name]],M.Rd!$A:$T,20,FALSE)</f>
        <v>21100</v>
      </c>
    </row>
    <row r="4890" spans="1:7" x14ac:dyDescent="0.25">
      <c r="A4890" s="44" t="s">
        <v>706</v>
      </c>
      <c r="B4890" s="49">
        <v>85.4</v>
      </c>
      <c r="C4890" s="49">
        <v>7</v>
      </c>
      <c r="D4890" s="46">
        <v>2940</v>
      </c>
      <c r="E4890" s="55">
        <f>VLOOKUP(Table12[[#This Row],[Name]],M.Rd!$A:$T,MATCH(Table12[[#This Row],[L.eff]],M.Rd!$C$2:$S$2)+2,FALSE)</f>
        <v>391</v>
      </c>
      <c r="F4890" s="55">
        <f>VLOOKUP(Table12[[#This Row],[Name]],V.Rd!$A:$B,2,FALSE)</f>
        <v>1120</v>
      </c>
      <c r="G4890" s="55">
        <f>VLOOKUP(Table12[[#This Row],[Name]],M.Rd!$A:$T,20,FALSE)</f>
        <v>21100</v>
      </c>
    </row>
    <row r="4891" spans="1:7" x14ac:dyDescent="0.25">
      <c r="A4891" s="44" t="s">
        <v>706</v>
      </c>
      <c r="B4891" s="49">
        <v>85.4</v>
      </c>
      <c r="C4891" s="49">
        <v>8</v>
      </c>
      <c r="D4891" s="46">
        <v>2820</v>
      </c>
      <c r="E4891" s="55">
        <f>VLOOKUP(Table12[[#This Row],[Name]],M.Rd!$A:$T,MATCH(Table12[[#This Row],[L.eff]],M.Rd!$C$2:$S$2)+2,FALSE)</f>
        <v>391</v>
      </c>
      <c r="F4891" s="55">
        <f>VLOOKUP(Table12[[#This Row],[Name]],V.Rd!$A:$B,2,FALSE)</f>
        <v>1120</v>
      </c>
      <c r="G4891" s="55">
        <f>VLOOKUP(Table12[[#This Row],[Name]],M.Rd!$A:$T,20,FALSE)</f>
        <v>21100</v>
      </c>
    </row>
    <row r="4892" spans="1:7" x14ac:dyDescent="0.25">
      <c r="A4892" s="44" t="s">
        <v>706</v>
      </c>
      <c r="B4892" s="49">
        <v>85.4</v>
      </c>
      <c r="C4892" s="49">
        <v>9</v>
      </c>
      <c r="D4892" s="46">
        <v>2670</v>
      </c>
      <c r="E4892" s="55">
        <f>VLOOKUP(Table12[[#This Row],[Name]],M.Rd!$A:$T,MATCH(Table12[[#This Row],[L.eff]],M.Rd!$C$2:$S$2)+2,FALSE)</f>
        <v>391</v>
      </c>
      <c r="F4892" s="55">
        <f>VLOOKUP(Table12[[#This Row],[Name]],V.Rd!$A:$B,2,FALSE)</f>
        <v>1120</v>
      </c>
      <c r="G4892" s="55">
        <f>VLOOKUP(Table12[[#This Row],[Name]],M.Rd!$A:$T,20,FALSE)</f>
        <v>21100</v>
      </c>
    </row>
    <row r="4893" spans="1:7" x14ac:dyDescent="0.25">
      <c r="A4893" s="44" t="s">
        <v>706</v>
      </c>
      <c r="B4893" s="49">
        <v>85.4</v>
      </c>
      <c r="C4893" s="49">
        <v>10</v>
      </c>
      <c r="D4893" s="46">
        <v>2500</v>
      </c>
      <c r="E4893" s="55">
        <f>VLOOKUP(Table12[[#This Row],[Name]],M.Rd!$A:$T,MATCH(Table12[[#This Row],[L.eff]],M.Rd!$C$2:$S$2)+2,FALSE)</f>
        <v>391</v>
      </c>
      <c r="F4893" s="55">
        <f>VLOOKUP(Table12[[#This Row],[Name]],V.Rd!$A:$B,2,FALSE)</f>
        <v>1120</v>
      </c>
      <c r="G4893" s="55">
        <f>VLOOKUP(Table12[[#This Row],[Name]],M.Rd!$A:$T,20,FALSE)</f>
        <v>21100</v>
      </c>
    </row>
    <row r="4894" spans="1:7" x14ac:dyDescent="0.25">
      <c r="A4894" s="44" t="s">
        <v>706</v>
      </c>
      <c r="B4894" s="49">
        <v>85.4</v>
      </c>
      <c r="C4894" s="49">
        <v>11</v>
      </c>
      <c r="D4894" s="46">
        <v>2300</v>
      </c>
      <c r="E4894" s="55">
        <f>VLOOKUP(Table12[[#This Row],[Name]],M.Rd!$A:$T,MATCH(Table12[[#This Row],[L.eff]],M.Rd!$C$2:$S$2)+2,FALSE)</f>
        <v>391</v>
      </c>
      <c r="F4894" s="55">
        <f>VLOOKUP(Table12[[#This Row],[Name]],V.Rd!$A:$B,2,FALSE)</f>
        <v>1120</v>
      </c>
      <c r="G4894" s="55">
        <f>VLOOKUP(Table12[[#This Row],[Name]],M.Rd!$A:$T,20,FALSE)</f>
        <v>21100</v>
      </c>
    </row>
    <row r="4895" spans="1:7" x14ac:dyDescent="0.25">
      <c r="A4895" s="44" t="s">
        <v>706</v>
      </c>
      <c r="B4895" s="49">
        <v>85.4</v>
      </c>
      <c r="C4895" s="49">
        <v>12</v>
      </c>
      <c r="D4895" s="46">
        <v>2100</v>
      </c>
      <c r="E4895" s="55">
        <f>VLOOKUP(Table12[[#This Row],[Name]],M.Rd!$A:$T,MATCH(Table12[[#This Row],[L.eff]],M.Rd!$C$2:$S$2)+2,FALSE)</f>
        <v>391</v>
      </c>
      <c r="F4895" s="55">
        <f>VLOOKUP(Table12[[#This Row],[Name]],V.Rd!$A:$B,2,FALSE)</f>
        <v>1120</v>
      </c>
      <c r="G4895" s="55">
        <f>VLOOKUP(Table12[[#This Row],[Name]],M.Rd!$A:$T,20,FALSE)</f>
        <v>21100</v>
      </c>
    </row>
    <row r="4896" spans="1:7" x14ac:dyDescent="0.25">
      <c r="A4896" s="44" t="s">
        <v>706</v>
      </c>
      <c r="B4896" s="49">
        <v>85.4</v>
      </c>
      <c r="C4896" s="49">
        <v>13</v>
      </c>
      <c r="D4896" s="46">
        <v>1900</v>
      </c>
      <c r="E4896" s="55">
        <f>VLOOKUP(Table12[[#This Row],[Name]],M.Rd!$A:$T,MATCH(Table12[[#This Row],[L.eff]],M.Rd!$C$2:$S$2)+2,FALSE)</f>
        <v>391</v>
      </c>
      <c r="F4896" s="55">
        <f>VLOOKUP(Table12[[#This Row],[Name]],V.Rd!$A:$B,2,FALSE)</f>
        <v>1120</v>
      </c>
      <c r="G4896" s="55">
        <f>VLOOKUP(Table12[[#This Row],[Name]],M.Rd!$A:$T,20,FALSE)</f>
        <v>21100</v>
      </c>
    </row>
    <row r="4897" spans="1:7" x14ac:dyDescent="0.25">
      <c r="A4897" s="44" t="s">
        <v>706</v>
      </c>
      <c r="B4897" s="49">
        <v>85.4</v>
      </c>
      <c r="C4897" s="49">
        <v>14</v>
      </c>
      <c r="D4897" s="46">
        <v>1720</v>
      </c>
      <c r="E4897" s="55">
        <f>VLOOKUP(Table12[[#This Row],[Name]],M.Rd!$A:$T,MATCH(Table12[[#This Row],[L.eff]],M.Rd!$C$2:$S$2)+2,FALSE)</f>
        <v>391</v>
      </c>
      <c r="F4897" s="55">
        <f>VLOOKUP(Table12[[#This Row],[Name]],V.Rd!$A:$B,2,FALSE)</f>
        <v>1120</v>
      </c>
      <c r="G4897" s="55">
        <f>VLOOKUP(Table12[[#This Row],[Name]],M.Rd!$A:$T,20,FALSE)</f>
        <v>21100</v>
      </c>
    </row>
    <row r="4898" spans="1:7" x14ac:dyDescent="0.25">
      <c r="A4898" s="43" t="s">
        <v>708</v>
      </c>
      <c r="B4898" s="48">
        <v>122</v>
      </c>
      <c r="C4898" s="48">
        <v>1</v>
      </c>
      <c r="D4898" s="45">
        <v>5010</v>
      </c>
      <c r="E4898" s="55">
        <f>VLOOKUP(Table12[[#This Row],[Name]],M.Rd!$A:$T,MATCH(Table12[[#This Row],[L.eff]],M.Rd!$C$2:$S$2)+2,FALSE)</f>
        <v>656</v>
      </c>
      <c r="F4898" s="55">
        <f>VLOOKUP(Table12[[#This Row],[Name]],V.Rd!$A:$B,2,FALSE)</f>
        <v>1590</v>
      </c>
      <c r="G4898" s="55">
        <f>VLOOKUP(Table12[[#This Row],[Name]],M.Rd!$A:$T,20,FALSE)</f>
        <v>39100</v>
      </c>
    </row>
    <row r="4899" spans="1:7" x14ac:dyDescent="0.25">
      <c r="A4899" s="44" t="s">
        <v>708</v>
      </c>
      <c r="B4899" s="49">
        <v>122</v>
      </c>
      <c r="C4899" s="49">
        <v>1.5</v>
      </c>
      <c r="D4899" s="46">
        <v>5010</v>
      </c>
      <c r="E4899" s="55">
        <f>VLOOKUP(Table12[[#This Row],[Name]],M.Rd!$A:$T,MATCH(Table12[[#This Row],[L.eff]],M.Rd!$C$2:$S$2)+2,FALSE)</f>
        <v>656</v>
      </c>
      <c r="F4899" s="55">
        <f>VLOOKUP(Table12[[#This Row],[Name]],V.Rd!$A:$B,2,FALSE)</f>
        <v>1590</v>
      </c>
      <c r="G4899" s="55">
        <f>VLOOKUP(Table12[[#This Row],[Name]],M.Rd!$A:$T,20,FALSE)</f>
        <v>39100</v>
      </c>
    </row>
    <row r="4900" spans="1:7" x14ac:dyDescent="0.25">
      <c r="A4900" s="44" t="s">
        <v>708</v>
      </c>
      <c r="B4900" s="49">
        <v>122</v>
      </c>
      <c r="C4900" s="49">
        <v>2</v>
      </c>
      <c r="D4900" s="46">
        <v>5010</v>
      </c>
      <c r="E4900" s="55">
        <f>VLOOKUP(Table12[[#This Row],[Name]],M.Rd!$A:$T,MATCH(Table12[[#This Row],[L.eff]],M.Rd!$C$2:$S$2)+2,FALSE)</f>
        <v>656</v>
      </c>
      <c r="F4900" s="55">
        <f>VLOOKUP(Table12[[#This Row],[Name]],V.Rd!$A:$B,2,FALSE)</f>
        <v>1590</v>
      </c>
      <c r="G4900" s="55">
        <f>VLOOKUP(Table12[[#This Row],[Name]],M.Rd!$A:$T,20,FALSE)</f>
        <v>39100</v>
      </c>
    </row>
    <row r="4901" spans="1:7" x14ac:dyDescent="0.25">
      <c r="A4901" s="44" t="s">
        <v>708</v>
      </c>
      <c r="B4901" s="49">
        <v>122</v>
      </c>
      <c r="C4901" s="49">
        <v>2.5</v>
      </c>
      <c r="D4901" s="46">
        <v>5010</v>
      </c>
      <c r="E4901" s="55">
        <f>VLOOKUP(Table12[[#This Row],[Name]],M.Rd!$A:$T,MATCH(Table12[[#This Row],[L.eff]],M.Rd!$C$2:$S$2)+2,FALSE)</f>
        <v>656</v>
      </c>
      <c r="F4901" s="55">
        <f>VLOOKUP(Table12[[#This Row],[Name]],V.Rd!$A:$B,2,FALSE)</f>
        <v>1590</v>
      </c>
      <c r="G4901" s="55">
        <f>VLOOKUP(Table12[[#This Row],[Name]],M.Rd!$A:$T,20,FALSE)</f>
        <v>39100</v>
      </c>
    </row>
    <row r="4902" spans="1:7" x14ac:dyDescent="0.25">
      <c r="A4902" s="44" t="s">
        <v>708</v>
      </c>
      <c r="B4902" s="49">
        <v>122</v>
      </c>
      <c r="C4902" s="49">
        <v>3</v>
      </c>
      <c r="D4902" s="46">
        <v>4970</v>
      </c>
      <c r="E4902" s="55">
        <f>VLOOKUP(Table12[[#This Row],[Name]],M.Rd!$A:$T,MATCH(Table12[[#This Row],[L.eff]],M.Rd!$C$2:$S$2)+2,FALSE)</f>
        <v>656</v>
      </c>
      <c r="F4902" s="55">
        <f>VLOOKUP(Table12[[#This Row],[Name]],V.Rd!$A:$B,2,FALSE)</f>
        <v>1590</v>
      </c>
      <c r="G4902" s="55">
        <f>VLOOKUP(Table12[[#This Row],[Name]],M.Rd!$A:$T,20,FALSE)</f>
        <v>39100</v>
      </c>
    </row>
    <row r="4903" spans="1:7" x14ac:dyDescent="0.25">
      <c r="A4903" s="44" t="s">
        <v>708</v>
      </c>
      <c r="B4903" s="49">
        <v>122</v>
      </c>
      <c r="C4903" s="49">
        <v>3.5</v>
      </c>
      <c r="D4903" s="46">
        <v>4920</v>
      </c>
      <c r="E4903" s="55">
        <f>VLOOKUP(Table12[[#This Row],[Name]],M.Rd!$A:$T,MATCH(Table12[[#This Row],[L.eff]],M.Rd!$C$2:$S$2)+2,FALSE)</f>
        <v>656</v>
      </c>
      <c r="F4903" s="55">
        <f>VLOOKUP(Table12[[#This Row],[Name]],V.Rd!$A:$B,2,FALSE)</f>
        <v>1590</v>
      </c>
      <c r="G4903" s="55">
        <f>VLOOKUP(Table12[[#This Row],[Name]],M.Rd!$A:$T,20,FALSE)</f>
        <v>39100</v>
      </c>
    </row>
    <row r="4904" spans="1:7" x14ac:dyDescent="0.25">
      <c r="A4904" s="44" t="s">
        <v>708</v>
      </c>
      <c r="B4904" s="49">
        <v>122</v>
      </c>
      <c r="C4904" s="49">
        <v>4</v>
      </c>
      <c r="D4904" s="46">
        <v>4880</v>
      </c>
      <c r="E4904" s="55">
        <f>VLOOKUP(Table12[[#This Row],[Name]],M.Rd!$A:$T,MATCH(Table12[[#This Row],[L.eff]],M.Rd!$C$2:$S$2)+2,FALSE)</f>
        <v>656</v>
      </c>
      <c r="F4904" s="55">
        <f>VLOOKUP(Table12[[#This Row],[Name]],V.Rd!$A:$B,2,FALSE)</f>
        <v>1590</v>
      </c>
      <c r="G4904" s="55">
        <f>VLOOKUP(Table12[[#This Row],[Name]],M.Rd!$A:$T,20,FALSE)</f>
        <v>39100</v>
      </c>
    </row>
    <row r="4905" spans="1:7" x14ac:dyDescent="0.25">
      <c r="A4905" s="44" t="s">
        <v>708</v>
      </c>
      <c r="B4905" s="49">
        <v>122</v>
      </c>
      <c r="C4905" s="49">
        <v>5</v>
      </c>
      <c r="D4905" s="46">
        <v>4780</v>
      </c>
      <c r="E4905" s="55">
        <f>VLOOKUP(Table12[[#This Row],[Name]],M.Rd!$A:$T,MATCH(Table12[[#This Row],[L.eff]],M.Rd!$C$2:$S$2)+2,FALSE)</f>
        <v>656</v>
      </c>
      <c r="F4905" s="55">
        <f>VLOOKUP(Table12[[#This Row],[Name]],V.Rd!$A:$B,2,FALSE)</f>
        <v>1590</v>
      </c>
      <c r="G4905" s="55">
        <f>VLOOKUP(Table12[[#This Row],[Name]],M.Rd!$A:$T,20,FALSE)</f>
        <v>39100</v>
      </c>
    </row>
    <row r="4906" spans="1:7" x14ac:dyDescent="0.25">
      <c r="A4906" s="44" t="s">
        <v>708</v>
      </c>
      <c r="B4906" s="49">
        <v>122</v>
      </c>
      <c r="C4906" s="49">
        <v>6</v>
      </c>
      <c r="D4906" s="46">
        <v>4670</v>
      </c>
      <c r="E4906" s="55">
        <f>VLOOKUP(Table12[[#This Row],[Name]],M.Rd!$A:$T,MATCH(Table12[[#This Row],[L.eff]],M.Rd!$C$2:$S$2)+2,FALSE)</f>
        <v>656</v>
      </c>
      <c r="F4906" s="55">
        <f>VLOOKUP(Table12[[#This Row],[Name]],V.Rd!$A:$B,2,FALSE)</f>
        <v>1590</v>
      </c>
      <c r="G4906" s="55">
        <f>VLOOKUP(Table12[[#This Row],[Name]],M.Rd!$A:$T,20,FALSE)</f>
        <v>39100</v>
      </c>
    </row>
    <row r="4907" spans="1:7" x14ac:dyDescent="0.25">
      <c r="A4907" s="44" t="s">
        <v>708</v>
      </c>
      <c r="B4907" s="49">
        <v>122</v>
      </c>
      <c r="C4907" s="49">
        <v>7</v>
      </c>
      <c r="D4907" s="46">
        <v>4550</v>
      </c>
      <c r="E4907" s="55">
        <f>VLOOKUP(Table12[[#This Row],[Name]],M.Rd!$A:$T,MATCH(Table12[[#This Row],[L.eff]],M.Rd!$C$2:$S$2)+2,FALSE)</f>
        <v>656</v>
      </c>
      <c r="F4907" s="55">
        <f>VLOOKUP(Table12[[#This Row],[Name]],V.Rd!$A:$B,2,FALSE)</f>
        <v>1590</v>
      </c>
      <c r="G4907" s="55">
        <f>VLOOKUP(Table12[[#This Row],[Name]],M.Rd!$A:$T,20,FALSE)</f>
        <v>39100</v>
      </c>
    </row>
    <row r="4908" spans="1:7" x14ac:dyDescent="0.25">
      <c r="A4908" s="44" t="s">
        <v>708</v>
      </c>
      <c r="B4908" s="49">
        <v>122</v>
      </c>
      <c r="C4908" s="49">
        <v>8</v>
      </c>
      <c r="D4908" s="46">
        <v>4400</v>
      </c>
      <c r="E4908" s="55">
        <f>VLOOKUP(Table12[[#This Row],[Name]],M.Rd!$A:$T,MATCH(Table12[[#This Row],[L.eff]],M.Rd!$C$2:$S$2)+2,FALSE)</f>
        <v>656</v>
      </c>
      <c r="F4908" s="55">
        <f>VLOOKUP(Table12[[#This Row],[Name]],V.Rd!$A:$B,2,FALSE)</f>
        <v>1590</v>
      </c>
      <c r="G4908" s="55">
        <f>VLOOKUP(Table12[[#This Row],[Name]],M.Rd!$A:$T,20,FALSE)</f>
        <v>39100</v>
      </c>
    </row>
    <row r="4909" spans="1:7" x14ac:dyDescent="0.25">
      <c r="A4909" s="44" t="s">
        <v>708</v>
      </c>
      <c r="B4909" s="49">
        <v>122</v>
      </c>
      <c r="C4909" s="49">
        <v>9</v>
      </c>
      <c r="D4909" s="46">
        <v>4230</v>
      </c>
      <c r="E4909" s="55">
        <f>VLOOKUP(Table12[[#This Row],[Name]],M.Rd!$A:$T,MATCH(Table12[[#This Row],[L.eff]],M.Rd!$C$2:$S$2)+2,FALSE)</f>
        <v>656</v>
      </c>
      <c r="F4909" s="55">
        <f>VLOOKUP(Table12[[#This Row],[Name]],V.Rd!$A:$B,2,FALSE)</f>
        <v>1590</v>
      </c>
      <c r="G4909" s="55">
        <f>VLOOKUP(Table12[[#This Row],[Name]],M.Rd!$A:$T,20,FALSE)</f>
        <v>39100</v>
      </c>
    </row>
    <row r="4910" spans="1:7" x14ac:dyDescent="0.25">
      <c r="A4910" s="44" t="s">
        <v>708</v>
      </c>
      <c r="B4910" s="49">
        <v>122</v>
      </c>
      <c r="C4910" s="49">
        <v>10</v>
      </c>
      <c r="D4910" s="46">
        <v>4030</v>
      </c>
      <c r="E4910" s="55">
        <f>VLOOKUP(Table12[[#This Row],[Name]],M.Rd!$A:$T,MATCH(Table12[[#This Row],[L.eff]],M.Rd!$C$2:$S$2)+2,FALSE)</f>
        <v>656</v>
      </c>
      <c r="F4910" s="55">
        <f>VLOOKUP(Table12[[#This Row],[Name]],V.Rd!$A:$B,2,FALSE)</f>
        <v>1590</v>
      </c>
      <c r="G4910" s="55">
        <f>VLOOKUP(Table12[[#This Row],[Name]],M.Rd!$A:$T,20,FALSE)</f>
        <v>39100</v>
      </c>
    </row>
    <row r="4911" spans="1:7" x14ac:dyDescent="0.25">
      <c r="A4911" s="44" t="s">
        <v>708</v>
      </c>
      <c r="B4911" s="49">
        <v>122</v>
      </c>
      <c r="C4911" s="49">
        <v>11</v>
      </c>
      <c r="D4911" s="46">
        <v>3790</v>
      </c>
      <c r="E4911" s="55">
        <f>VLOOKUP(Table12[[#This Row],[Name]],M.Rd!$A:$T,MATCH(Table12[[#This Row],[L.eff]],M.Rd!$C$2:$S$2)+2,FALSE)</f>
        <v>656</v>
      </c>
      <c r="F4911" s="55">
        <f>VLOOKUP(Table12[[#This Row],[Name]],V.Rd!$A:$B,2,FALSE)</f>
        <v>1590</v>
      </c>
      <c r="G4911" s="55">
        <f>VLOOKUP(Table12[[#This Row],[Name]],M.Rd!$A:$T,20,FALSE)</f>
        <v>39100</v>
      </c>
    </row>
    <row r="4912" spans="1:7" x14ac:dyDescent="0.25">
      <c r="A4912" s="44" t="s">
        <v>708</v>
      </c>
      <c r="B4912" s="49">
        <v>122</v>
      </c>
      <c r="C4912" s="49">
        <v>12</v>
      </c>
      <c r="D4912" s="46">
        <v>3530</v>
      </c>
      <c r="E4912" s="55">
        <f>VLOOKUP(Table12[[#This Row],[Name]],M.Rd!$A:$T,MATCH(Table12[[#This Row],[L.eff]],M.Rd!$C$2:$S$2)+2,FALSE)</f>
        <v>656</v>
      </c>
      <c r="F4912" s="55">
        <f>VLOOKUP(Table12[[#This Row],[Name]],V.Rd!$A:$B,2,FALSE)</f>
        <v>1590</v>
      </c>
      <c r="G4912" s="55">
        <f>VLOOKUP(Table12[[#This Row],[Name]],M.Rd!$A:$T,20,FALSE)</f>
        <v>39100</v>
      </c>
    </row>
    <row r="4913" spans="1:7" x14ac:dyDescent="0.25">
      <c r="A4913" s="44" t="s">
        <v>708</v>
      </c>
      <c r="B4913" s="49">
        <v>122</v>
      </c>
      <c r="C4913" s="49">
        <v>13</v>
      </c>
      <c r="D4913" s="46">
        <v>3260</v>
      </c>
      <c r="E4913" s="55">
        <f>VLOOKUP(Table12[[#This Row],[Name]],M.Rd!$A:$T,MATCH(Table12[[#This Row],[L.eff]],M.Rd!$C$2:$S$2)+2,FALSE)</f>
        <v>656</v>
      </c>
      <c r="F4913" s="55">
        <f>VLOOKUP(Table12[[#This Row],[Name]],V.Rd!$A:$B,2,FALSE)</f>
        <v>1590</v>
      </c>
      <c r="G4913" s="55">
        <f>VLOOKUP(Table12[[#This Row],[Name]],M.Rd!$A:$T,20,FALSE)</f>
        <v>39100</v>
      </c>
    </row>
    <row r="4914" spans="1:7" x14ac:dyDescent="0.25">
      <c r="A4914" s="44" t="s">
        <v>708</v>
      </c>
      <c r="B4914" s="49">
        <v>122</v>
      </c>
      <c r="C4914" s="49">
        <v>14</v>
      </c>
      <c r="D4914" s="46">
        <v>2990</v>
      </c>
      <c r="E4914" s="55">
        <f>VLOOKUP(Table12[[#This Row],[Name]],M.Rd!$A:$T,MATCH(Table12[[#This Row],[L.eff]],M.Rd!$C$2:$S$2)+2,FALSE)</f>
        <v>656</v>
      </c>
      <c r="F4914" s="55">
        <f>VLOOKUP(Table12[[#This Row],[Name]],V.Rd!$A:$B,2,FALSE)</f>
        <v>1590</v>
      </c>
      <c r="G4914" s="55">
        <f>VLOOKUP(Table12[[#This Row],[Name]],M.Rd!$A:$T,20,FALSE)</f>
        <v>39100</v>
      </c>
    </row>
    <row r="4915" spans="1:7" x14ac:dyDescent="0.25">
      <c r="A4915" s="43" t="s">
        <v>700</v>
      </c>
      <c r="B4915" s="48">
        <v>151</v>
      </c>
      <c r="C4915" s="48">
        <v>1</v>
      </c>
      <c r="D4915" s="45">
        <v>6820</v>
      </c>
      <c r="E4915" s="55">
        <f>VLOOKUP(Table12[[#This Row],[Name]],M.Rd!$A:$T,MATCH(Table12[[#This Row],[L.eff]],M.Rd!$C$2:$S$2)+2,FALSE)</f>
        <v>988</v>
      </c>
      <c r="F4915" s="55">
        <f>VLOOKUP(Table12[[#This Row],[Name]],V.Rd!$A:$B,2,FALSE)</f>
        <v>1970</v>
      </c>
      <c r="G4915" s="55">
        <f>VLOOKUP(Table12[[#This Row],[Name]],M.Rd!$A:$T,20,FALSE)</f>
        <v>47800</v>
      </c>
    </row>
    <row r="4916" spans="1:7" x14ac:dyDescent="0.25">
      <c r="A4916" s="44" t="s">
        <v>700</v>
      </c>
      <c r="B4916" s="49">
        <v>151</v>
      </c>
      <c r="C4916" s="49">
        <v>1.5</v>
      </c>
      <c r="D4916" s="46">
        <v>6820</v>
      </c>
      <c r="E4916" s="55">
        <f>VLOOKUP(Table12[[#This Row],[Name]],M.Rd!$A:$T,MATCH(Table12[[#This Row],[L.eff]],M.Rd!$C$2:$S$2)+2,FALSE)</f>
        <v>988</v>
      </c>
      <c r="F4916" s="55">
        <f>VLOOKUP(Table12[[#This Row],[Name]],V.Rd!$A:$B,2,FALSE)</f>
        <v>1970</v>
      </c>
      <c r="G4916" s="55">
        <f>VLOOKUP(Table12[[#This Row],[Name]],M.Rd!$A:$T,20,FALSE)</f>
        <v>47800</v>
      </c>
    </row>
    <row r="4917" spans="1:7" x14ac:dyDescent="0.25">
      <c r="A4917" s="44" t="s">
        <v>700</v>
      </c>
      <c r="B4917" s="49">
        <v>151</v>
      </c>
      <c r="C4917" s="49">
        <v>2</v>
      </c>
      <c r="D4917" s="46">
        <v>6820</v>
      </c>
      <c r="E4917" s="55">
        <f>VLOOKUP(Table12[[#This Row],[Name]],M.Rd!$A:$T,MATCH(Table12[[#This Row],[L.eff]],M.Rd!$C$2:$S$2)+2,FALSE)</f>
        <v>988</v>
      </c>
      <c r="F4917" s="55">
        <f>VLOOKUP(Table12[[#This Row],[Name]],V.Rd!$A:$B,2,FALSE)</f>
        <v>1970</v>
      </c>
      <c r="G4917" s="55">
        <f>VLOOKUP(Table12[[#This Row],[Name]],M.Rd!$A:$T,20,FALSE)</f>
        <v>47800</v>
      </c>
    </row>
    <row r="4918" spans="1:7" x14ac:dyDescent="0.25">
      <c r="A4918" s="44" t="s">
        <v>700</v>
      </c>
      <c r="B4918" s="49">
        <v>151</v>
      </c>
      <c r="C4918" s="49">
        <v>2.5</v>
      </c>
      <c r="D4918" s="46">
        <v>6800</v>
      </c>
      <c r="E4918" s="55">
        <f>VLOOKUP(Table12[[#This Row],[Name]],M.Rd!$A:$T,MATCH(Table12[[#This Row],[L.eff]],M.Rd!$C$2:$S$2)+2,FALSE)</f>
        <v>988</v>
      </c>
      <c r="F4918" s="55">
        <f>VLOOKUP(Table12[[#This Row],[Name]],V.Rd!$A:$B,2,FALSE)</f>
        <v>1970</v>
      </c>
      <c r="G4918" s="55">
        <f>VLOOKUP(Table12[[#This Row],[Name]],M.Rd!$A:$T,20,FALSE)</f>
        <v>47800</v>
      </c>
    </row>
    <row r="4919" spans="1:7" x14ac:dyDescent="0.25">
      <c r="A4919" s="44" t="s">
        <v>700</v>
      </c>
      <c r="B4919" s="49">
        <v>151</v>
      </c>
      <c r="C4919" s="49">
        <v>3</v>
      </c>
      <c r="D4919" s="46">
        <v>6740</v>
      </c>
      <c r="E4919" s="55">
        <f>VLOOKUP(Table12[[#This Row],[Name]],M.Rd!$A:$T,MATCH(Table12[[#This Row],[L.eff]],M.Rd!$C$2:$S$2)+2,FALSE)</f>
        <v>988</v>
      </c>
      <c r="F4919" s="55">
        <f>VLOOKUP(Table12[[#This Row],[Name]],V.Rd!$A:$B,2,FALSE)</f>
        <v>1970</v>
      </c>
      <c r="G4919" s="55">
        <f>VLOOKUP(Table12[[#This Row],[Name]],M.Rd!$A:$T,20,FALSE)</f>
        <v>47800</v>
      </c>
    </row>
    <row r="4920" spans="1:7" x14ac:dyDescent="0.25">
      <c r="A4920" s="44" t="s">
        <v>700</v>
      </c>
      <c r="B4920" s="49">
        <v>151</v>
      </c>
      <c r="C4920" s="49">
        <v>3.5</v>
      </c>
      <c r="D4920" s="46">
        <v>6680</v>
      </c>
      <c r="E4920" s="55">
        <f>VLOOKUP(Table12[[#This Row],[Name]],M.Rd!$A:$T,MATCH(Table12[[#This Row],[L.eff]],M.Rd!$C$2:$S$2)+2,FALSE)</f>
        <v>988</v>
      </c>
      <c r="F4920" s="55">
        <f>VLOOKUP(Table12[[#This Row],[Name]],V.Rd!$A:$B,2,FALSE)</f>
        <v>1970</v>
      </c>
      <c r="G4920" s="55">
        <f>VLOOKUP(Table12[[#This Row],[Name]],M.Rd!$A:$T,20,FALSE)</f>
        <v>47800</v>
      </c>
    </row>
    <row r="4921" spans="1:7" x14ac:dyDescent="0.25">
      <c r="A4921" s="44" t="s">
        <v>700</v>
      </c>
      <c r="B4921" s="49">
        <v>151</v>
      </c>
      <c r="C4921" s="49">
        <v>4</v>
      </c>
      <c r="D4921" s="46">
        <v>6610</v>
      </c>
      <c r="E4921" s="55">
        <f>VLOOKUP(Table12[[#This Row],[Name]],M.Rd!$A:$T,MATCH(Table12[[#This Row],[L.eff]],M.Rd!$C$2:$S$2)+2,FALSE)</f>
        <v>988</v>
      </c>
      <c r="F4921" s="55">
        <f>VLOOKUP(Table12[[#This Row],[Name]],V.Rd!$A:$B,2,FALSE)</f>
        <v>1970</v>
      </c>
      <c r="G4921" s="55">
        <f>VLOOKUP(Table12[[#This Row],[Name]],M.Rd!$A:$T,20,FALSE)</f>
        <v>47800</v>
      </c>
    </row>
    <row r="4922" spans="1:7" x14ac:dyDescent="0.25">
      <c r="A4922" s="44" t="s">
        <v>700</v>
      </c>
      <c r="B4922" s="49">
        <v>151</v>
      </c>
      <c r="C4922" s="49">
        <v>5</v>
      </c>
      <c r="D4922" s="46">
        <v>6470</v>
      </c>
      <c r="E4922" s="55">
        <f>VLOOKUP(Table12[[#This Row],[Name]],M.Rd!$A:$T,MATCH(Table12[[#This Row],[L.eff]],M.Rd!$C$2:$S$2)+2,FALSE)</f>
        <v>988</v>
      </c>
      <c r="F4922" s="55">
        <f>VLOOKUP(Table12[[#This Row],[Name]],V.Rd!$A:$B,2,FALSE)</f>
        <v>1970</v>
      </c>
      <c r="G4922" s="55">
        <f>VLOOKUP(Table12[[#This Row],[Name]],M.Rd!$A:$T,20,FALSE)</f>
        <v>47800</v>
      </c>
    </row>
    <row r="4923" spans="1:7" x14ac:dyDescent="0.25">
      <c r="A4923" s="44" t="s">
        <v>700</v>
      </c>
      <c r="B4923" s="49">
        <v>151</v>
      </c>
      <c r="C4923" s="49">
        <v>6</v>
      </c>
      <c r="D4923" s="46">
        <v>6310</v>
      </c>
      <c r="E4923" s="55">
        <f>VLOOKUP(Table12[[#This Row],[Name]],M.Rd!$A:$T,MATCH(Table12[[#This Row],[L.eff]],M.Rd!$C$2:$S$2)+2,FALSE)</f>
        <v>988</v>
      </c>
      <c r="F4923" s="55">
        <f>VLOOKUP(Table12[[#This Row],[Name]],V.Rd!$A:$B,2,FALSE)</f>
        <v>1970</v>
      </c>
      <c r="G4923" s="55">
        <f>VLOOKUP(Table12[[#This Row],[Name]],M.Rd!$A:$T,20,FALSE)</f>
        <v>47800</v>
      </c>
    </row>
    <row r="4924" spans="1:7" x14ac:dyDescent="0.25">
      <c r="A4924" s="44" t="s">
        <v>700</v>
      </c>
      <c r="B4924" s="49">
        <v>151</v>
      </c>
      <c r="C4924" s="49">
        <v>7</v>
      </c>
      <c r="D4924" s="46">
        <v>6120</v>
      </c>
      <c r="E4924" s="55">
        <f>VLOOKUP(Table12[[#This Row],[Name]],M.Rd!$A:$T,MATCH(Table12[[#This Row],[L.eff]],M.Rd!$C$2:$S$2)+2,FALSE)</f>
        <v>988</v>
      </c>
      <c r="F4924" s="55">
        <f>VLOOKUP(Table12[[#This Row],[Name]],V.Rd!$A:$B,2,FALSE)</f>
        <v>1970</v>
      </c>
      <c r="G4924" s="55">
        <f>VLOOKUP(Table12[[#This Row],[Name]],M.Rd!$A:$T,20,FALSE)</f>
        <v>47800</v>
      </c>
    </row>
    <row r="4925" spans="1:7" x14ac:dyDescent="0.25">
      <c r="A4925" s="44" t="s">
        <v>700</v>
      </c>
      <c r="B4925" s="49">
        <v>151</v>
      </c>
      <c r="C4925" s="49">
        <v>8</v>
      </c>
      <c r="D4925" s="46">
        <v>5890</v>
      </c>
      <c r="E4925" s="55">
        <f>VLOOKUP(Table12[[#This Row],[Name]],M.Rd!$A:$T,MATCH(Table12[[#This Row],[L.eff]],M.Rd!$C$2:$S$2)+2,FALSE)</f>
        <v>988</v>
      </c>
      <c r="F4925" s="55">
        <f>VLOOKUP(Table12[[#This Row],[Name]],V.Rd!$A:$B,2,FALSE)</f>
        <v>1970</v>
      </c>
      <c r="G4925" s="55">
        <f>VLOOKUP(Table12[[#This Row],[Name]],M.Rd!$A:$T,20,FALSE)</f>
        <v>47800</v>
      </c>
    </row>
    <row r="4926" spans="1:7" x14ac:dyDescent="0.25">
      <c r="A4926" s="44" t="s">
        <v>700</v>
      </c>
      <c r="B4926" s="49">
        <v>151</v>
      </c>
      <c r="C4926" s="49">
        <v>9</v>
      </c>
      <c r="D4926" s="46">
        <v>5620</v>
      </c>
      <c r="E4926" s="55">
        <f>VLOOKUP(Table12[[#This Row],[Name]],M.Rd!$A:$T,MATCH(Table12[[#This Row],[L.eff]],M.Rd!$C$2:$S$2)+2,FALSE)</f>
        <v>988</v>
      </c>
      <c r="F4926" s="55">
        <f>VLOOKUP(Table12[[#This Row],[Name]],V.Rd!$A:$B,2,FALSE)</f>
        <v>1970</v>
      </c>
      <c r="G4926" s="55">
        <f>VLOOKUP(Table12[[#This Row],[Name]],M.Rd!$A:$T,20,FALSE)</f>
        <v>47800</v>
      </c>
    </row>
    <row r="4927" spans="1:7" x14ac:dyDescent="0.25">
      <c r="A4927" s="44" t="s">
        <v>700</v>
      </c>
      <c r="B4927" s="49">
        <v>151</v>
      </c>
      <c r="C4927" s="49">
        <v>10</v>
      </c>
      <c r="D4927" s="46">
        <v>5310</v>
      </c>
      <c r="E4927" s="55">
        <f>VLOOKUP(Table12[[#This Row],[Name]],M.Rd!$A:$T,MATCH(Table12[[#This Row],[L.eff]],M.Rd!$C$2:$S$2)+2,FALSE)</f>
        <v>988</v>
      </c>
      <c r="F4927" s="55">
        <f>VLOOKUP(Table12[[#This Row],[Name]],V.Rd!$A:$B,2,FALSE)</f>
        <v>1970</v>
      </c>
      <c r="G4927" s="55">
        <f>VLOOKUP(Table12[[#This Row],[Name]],M.Rd!$A:$T,20,FALSE)</f>
        <v>47800</v>
      </c>
    </row>
    <row r="4928" spans="1:7" x14ac:dyDescent="0.25">
      <c r="A4928" s="44" t="s">
        <v>700</v>
      </c>
      <c r="B4928" s="49">
        <v>151</v>
      </c>
      <c r="C4928" s="49">
        <v>11</v>
      </c>
      <c r="D4928" s="46">
        <v>4950</v>
      </c>
      <c r="E4928" s="55">
        <f>VLOOKUP(Table12[[#This Row],[Name]],M.Rd!$A:$T,MATCH(Table12[[#This Row],[L.eff]],M.Rd!$C$2:$S$2)+2,FALSE)</f>
        <v>988</v>
      </c>
      <c r="F4928" s="55">
        <f>VLOOKUP(Table12[[#This Row],[Name]],V.Rd!$A:$B,2,FALSE)</f>
        <v>1970</v>
      </c>
      <c r="G4928" s="55">
        <f>VLOOKUP(Table12[[#This Row],[Name]],M.Rd!$A:$T,20,FALSE)</f>
        <v>47800</v>
      </c>
    </row>
    <row r="4929" spans="1:7" x14ac:dyDescent="0.25">
      <c r="A4929" s="44" t="s">
        <v>700</v>
      </c>
      <c r="B4929" s="49">
        <v>151</v>
      </c>
      <c r="C4929" s="49">
        <v>12</v>
      </c>
      <c r="D4929" s="46">
        <v>4560</v>
      </c>
      <c r="E4929" s="55">
        <f>VLOOKUP(Table12[[#This Row],[Name]],M.Rd!$A:$T,MATCH(Table12[[#This Row],[L.eff]],M.Rd!$C$2:$S$2)+2,FALSE)</f>
        <v>988</v>
      </c>
      <c r="F4929" s="55">
        <f>VLOOKUP(Table12[[#This Row],[Name]],V.Rd!$A:$B,2,FALSE)</f>
        <v>1970</v>
      </c>
      <c r="G4929" s="55">
        <f>VLOOKUP(Table12[[#This Row],[Name]],M.Rd!$A:$T,20,FALSE)</f>
        <v>47800</v>
      </c>
    </row>
    <row r="4930" spans="1:7" x14ac:dyDescent="0.25">
      <c r="A4930" s="44" t="s">
        <v>700</v>
      </c>
      <c r="B4930" s="49">
        <v>151</v>
      </c>
      <c r="C4930" s="49">
        <v>13</v>
      </c>
      <c r="D4930" s="46">
        <v>4170</v>
      </c>
      <c r="E4930" s="55">
        <f>VLOOKUP(Table12[[#This Row],[Name]],M.Rd!$A:$T,MATCH(Table12[[#This Row],[L.eff]],M.Rd!$C$2:$S$2)+2,FALSE)</f>
        <v>988</v>
      </c>
      <c r="F4930" s="55">
        <f>VLOOKUP(Table12[[#This Row],[Name]],V.Rd!$A:$B,2,FALSE)</f>
        <v>1970</v>
      </c>
      <c r="G4930" s="55">
        <f>VLOOKUP(Table12[[#This Row],[Name]],M.Rd!$A:$T,20,FALSE)</f>
        <v>47800</v>
      </c>
    </row>
    <row r="4931" spans="1:7" x14ac:dyDescent="0.25">
      <c r="A4931" s="44" t="s">
        <v>700</v>
      </c>
      <c r="B4931" s="49">
        <v>151</v>
      </c>
      <c r="C4931" s="49">
        <v>14</v>
      </c>
      <c r="D4931" s="46">
        <v>3790</v>
      </c>
      <c r="E4931" s="55">
        <f>VLOOKUP(Table12[[#This Row],[Name]],M.Rd!$A:$T,MATCH(Table12[[#This Row],[L.eff]],M.Rd!$C$2:$S$2)+2,FALSE)</f>
        <v>988</v>
      </c>
      <c r="F4931" s="55">
        <f>VLOOKUP(Table12[[#This Row],[Name]],V.Rd!$A:$B,2,FALSE)</f>
        <v>1970</v>
      </c>
      <c r="G4931" s="55">
        <f>VLOOKUP(Table12[[#This Row],[Name]],M.Rd!$A:$T,20,FALSE)</f>
        <v>47800</v>
      </c>
    </row>
    <row r="4932" spans="1:7" x14ac:dyDescent="0.25">
      <c r="A4932" s="43" t="s">
        <v>701</v>
      </c>
      <c r="B4932" s="48">
        <v>191</v>
      </c>
      <c r="C4932" s="48">
        <v>1</v>
      </c>
      <c r="D4932" s="45">
        <v>8630</v>
      </c>
      <c r="E4932" s="55">
        <f>VLOOKUP(Table12[[#This Row],[Name]],M.Rd!$A:$T,MATCH(Table12[[#This Row],[L.eff]],M.Rd!$C$2:$S$2)+2,FALSE)</f>
        <v>1240</v>
      </c>
      <c r="F4932" s="55">
        <f>VLOOKUP(Table12[[#This Row],[Name]],V.Rd!$A:$B,2,FALSE)</f>
        <v>2490</v>
      </c>
      <c r="G4932" s="55">
        <f>VLOOKUP(Table12[[#This Row],[Name]],M.Rd!$A:$T,20,FALSE)</f>
        <v>59300</v>
      </c>
    </row>
    <row r="4933" spans="1:7" x14ac:dyDescent="0.25">
      <c r="A4933" s="44" t="s">
        <v>701</v>
      </c>
      <c r="B4933" s="49">
        <v>191</v>
      </c>
      <c r="C4933" s="49">
        <v>1.5</v>
      </c>
      <c r="D4933" s="46">
        <v>8630</v>
      </c>
      <c r="E4933" s="55">
        <f>VLOOKUP(Table12[[#This Row],[Name]],M.Rd!$A:$T,MATCH(Table12[[#This Row],[L.eff]],M.Rd!$C$2:$S$2)+2,FALSE)</f>
        <v>1240</v>
      </c>
      <c r="F4933" s="55">
        <f>VLOOKUP(Table12[[#This Row],[Name]],V.Rd!$A:$B,2,FALSE)</f>
        <v>2490</v>
      </c>
      <c r="G4933" s="55">
        <f>VLOOKUP(Table12[[#This Row],[Name]],M.Rd!$A:$T,20,FALSE)</f>
        <v>59300</v>
      </c>
    </row>
    <row r="4934" spans="1:7" x14ac:dyDescent="0.25">
      <c r="A4934" s="44" t="s">
        <v>701</v>
      </c>
      <c r="B4934" s="49">
        <v>191</v>
      </c>
      <c r="C4934" s="49">
        <v>2</v>
      </c>
      <c r="D4934" s="46">
        <v>8630</v>
      </c>
      <c r="E4934" s="55">
        <f>VLOOKUP(Table12[[#This Row],[Name]],M.Rd!$A:$T,MATCH(Table12[[#This Row],[L.eff]],M.Rd!$C$2:$S$2)+2,FALSE)</f>
        <v>1240</v>
      </c>
      <c r="F4934" s="55">
        <f>VLOOKUP(Table12[[#This Row],[Name]],V.Rd!$A:$B,2,FALSE)</f>
        <v>2490</v>
      </c>
      <c r="G4934" s="55">
        <f>VLOOKUP(Table12[[#This Row],[Name]],M.Rd!$A:$T,20,FALSE)</f>
        <v>59300</v>
      </c>
    </row>
    <row r="4935" spans="1:7" x14ac:dyDescent="0.25">
      <c r="A4935" s="44" t="s">
        <v>701</v>
      </c>
      <c r="B4935" s="49">
        <v>191</v>
      </c>
      <c r="C4935" s="49">
        <v>2.5</v>
      </c>
      <c r="D4935" s="46">
        <v>8610</v>
      </c>
      <c r="E4935" s="55">
        <f>VLOOKUP(Table12[[#This Row],[Name]],M.Rd!$A:$T,MATCH(Table12[[#This Row],[L.eff]],M.Rd!$C$2:$S$2)+2,FALSE)</f>
        <v>1240</v>
      </c>
      <c r="F4935" s="55">
        <f>VLOOKUP(Table12[[#This Row],[Name]],V.Rd!$A:$B,2,FALSE)</f>
        <v>2490</v>
      </c>
      <c r="G4935" s="55">
        <f>VLOOKUP(Table12[[#This Row],[Name]],M.Rd!$A:$T,20,FALSE)</f>
        <v>59300</v>
      </c>
    </row>
    <row r="4936" spans="1:7" x14ac:dyDescent="0.25">
      <c r="A4936" s="44" t="s">
        <v>701</v>
      </c>
      <c r="B4936" s="49">
        <v>191</v>
      </c>
      <c r="C4936" s="49">
        <v>3</v>
      </c>
      <c r="D4936" s="46">
        <v>8530</v>
      </c>
      <c r="E4936" s="55">
        <f>VLOOKUP(Table12[[#This Row],[Name]],M.Rd!$A:$T,MATCH(Table12[[#This Row],[L.eff]],M.Rd!$C$2:$S$2)+2,FALSE)</f>
        <v>1240</v>
      </c>
      <c r="F4936" s="55">
        <f>VLOOKUP(Table12[[#This Row],[Name]],V.Rd!$A:$B,2,FALSE)</f>
        <v>2490</v>
      </c>
      <c r="G4936" s="55">
        <f>VLOOKUP(Table12[[#This Row],[Name]],M.Rd!$A:$T,20,FALSE)</f>
        <v>59300</v>
      </c>
    </row>
    <row r="4937" spans="1:7" x14ac:dyDescent="0.25">
      <c r="A4937" s="44" t="s">
        <v>701</v>
      </c>
      <c r="B4937" s="49">
        <v>191</v>
      </c>
      <c r="C4937" s="49">
        <v>3.5</v>
      </c>
      <c r="D4937" s="46">
        <v>8440</v>
      </c>
      <c r="E4937" s="55">
        <f>VLOOKUP(Table12[[#This Row],[Name]],M.Rd!$A:$T,MATCH(Table12[[#This Row],[L.eff]],M.Rd!$C$2:$S$2)+2,FALSE)</f>
        <v>1240</v>
      </c>
      <c r="F4937" s="55">
        <f>VLOOKUP(Table12[[#This Row],[Name]],V.Rd!$A:$B,2,FALSE)</f>
        <v>2490</v>
      </c>
      <c r="G4937" s="55">
        <f>VLOOKUP(Table12[[#This Row],[Name]],M.Rd!$A:$T,20,FALSE)</f>
        <v>59300</v>
      </c>
    </row>
    <row r="4938" spans="1:7" x14ac:dyDescent="0.25">
      <c r="A4938" s="44" t="s">
        <v>701</v>
      </c>
      <c r="B4938" s="49">
        <v>191</v>
      </c>
      <c r="C4938" s="49">
        <v>4</v>
      </c>
      <c r="D4938" s="46">
        <v>8360</v>
      </c>
      <c r="E4938" s="55">
        <f>VLOOKUP(Table12[[#This Row],[Name]],M.Rd!$A:$T,MATCH(Table12[[#This Row],[L.eff]],M.Rd!$C$2:$S$2)+2,FALSE)</f>
        <v>1240</v>
      </c>
      <c r="F4938" s="55">
        <f>VLOOKUP(Table12[[#This Row],[Name]],V.Rd!$A:$B,2,FALSE)</f>
        <v>2490</v>
      </c>
      <c r="G4938" s="55">
        <f>VLOOKUP(Table12[[#This Row],[Name]],M.Rd!$A:$T,20,FALSE)</f>
        <v>59300</v>
      </c>
    </row>
    <row r="4939" spans="1:7" x14ac:dyDescent="0.25">
      <c r="A4939" s="44" t="s">
        <v>701</v>
      </c>
      <c r="B4939" s="49">
        <v>191</v>
      </c>
      <c r="C4939" s="49">
        <v>5</v>
      </c>
      <c r="D4939" s="46">
        <v>8170</v>
      </c>
      <c r="E4939" s="55">
        <f>VLOOKUP(Table12[[#This Row],[Name]],M.Rd!$A:$T,MATCH(Table12[[#This Row],[L.eff]],M.Rd!$C$2:$S$2)+2,FALSE)</f>
        <v>1240</v>
      </c>
      <c r="F4939" s="55">
        <f>VLOOKUP(Table12[[#This Row],[Name]],V.Rd!$A:$B,2,FALSE)</f>
        <v>2490</v>
      </c>
      <c r="G4939" s="55">
        <f>VLOOKUP(Table12[[#This Row],[Name]],M.Rd!$A:$T,20,FALSE)</f>
        <v>59300</v>
      </c>
    </row>
    <row r="4940" spans="1:7" x14ac:dyDescent="0.25">
      <c r="A4940" s="44" t="s">
        <v>701</v>
      </c>
      <c r="B4940" s="49">
        <v>191</v>
      </c>
      <c r="C4940" s="49">
        <v>6</v>
      </c>
      <c r="D4940" s="46">
        <v>7960</v>
      </c>
      <c r="E4940" s="55">
        <f>VLOOKUP(Table12[[#This Row],[Name]],M.Rd!$A:$T,MATCH(Table12[[#This Row],[L.eff]],M.Rd!$C$2:$S$2)+2,FALSE)</f>
        <v>1240</v>
      </c>
      <c r="F4940" s="55">
        <f>VLOOKUP(Table12[[#This Row],[Name]],V.Rd!$A:$B,2,FALSE)</f>
        <v>2490</v>
      </c>
      <c r="G4940" s="55">
        <f>VLOOKUP(Table12[[#This Row],[Name]],M.Rd!$A:$T,20,FALSE)</f>
        <v>59300</v>
      </c>
    </row>
    <row r="4941" spans="1:7" x14ac:dyDescent="0.25">
      <c r="A4941" s="44" t="s">
        <v>701</v>
      </c>
      <c r="B4941" s="49">
        <v>191</v>
      </c>
      <c r="C4941" s="49">
        <v>7</v>
      </c>
      <c r="D4941" s="46">
        <v>7720</v>
      </c>
      <c r="E4941" s="55">
        <f>VLOOKUP(Table12[[#This Row],[Name]],M.Rd!$A:$T,MATCH(Table12[[#This Row],[L.eff]],M.Rd!$C$2:$S$2)+2,FALSE)</f>
        <v>1240</v>
      </c>
      <c r="F4941" s="55">
        <f>VLOOKUP(Table12[[#This Row],[Name]],V.Rd!$A:$B,2,FALSE)</f>
        <v>2490</v>
      </c>
      <c r="G4941" s="55">
        <f>VLOOKUP(Table12[[#This Row],[Name]],M.Rd!$A:$T,20,FALSE)</f>
        <v>59300</v>
      </c>
    </row>
    <row r="4942" spans="1:7" x14ac:dyDescent="0.25">
      <c r="A4942" s="44" t="s">
        <v>701</v>
      </c>
      <c r="B4942" s="49">
        <v>191</v>
      </c>
      <c r="C4942" s="49">
        <v>8</v>
      </c>
      <c r="D4942" s="46">
        <v>7430</v>
      </c>
      <c r="E4942" s="55">
        <f>VLOOKUP(Table12[[#This Row],[Name]],M.Rd!$A:$T,MATCH(Table12[[#This Row],[L.eff]],M.Rd!$C$2:$S$2)+2,FALSE)</f>
        <v>1240</v>
      </c>
      <c r="F4942" s="55">
        <f>VLOOKUP(Table12[[#This Row],[Name]],V.Rd!$A:$B,2,FALSE)</f>
        <v>2490</v>
      </c>
      <c r="G4942" s="55">
        <f>VLOOKUP(Table12[[#This Row],[Name]],M.Rd!$A:$T,20,FALSE)</f>
        <v>59300</v>
      </c>
    </row>
    <row r="4943" spans="1:7" x14ac:dyDescent="0.25">
      <c r="A4943" s="44" t="s">
        <v>701</v>
      </c>
      <c r="B4943" s="49">
        <v>191</v>
      </c>
      <c r="C4943" s="49">
        <v>9</v>
      </c>
      <c r="D4943" s="46">
        <v>7080</v>
      </c>
      <c r="E4943" s="55">
        <f>VLOOKUP(Table12[[#This Row],[Name]],M.Rd!$A:$T,MATCH(Table12[[#This Row],[L.eff]],M.Rd!$C$2:$S$2)+2,FALSE)</f>
        <v>1240</v>
      </c>
      <c r="F4943" s="55">
        <f>VLOOKUP(Table12[[#This Row],[Name]],V.Rd!$A:$B,2,FALSE)</f>
        <v>2490</v>
      </c>
      <c r="G4943" s="55">
        <f>VLOOKUP(Table12[[#This Row],[Name]],M.Rd!$A:$T,20,FALSE)</f>
        <v>59300</v>
      </c>
    </row>
    <row r="4944" spans="1:7" x14ac:dyDescent="0.25">
      <c r="A4944" s="44" t="s">
        <v>701</v>
      </c>
      <c r="B4944" s="49">
        <v>191</v>
      </c>
      <c r="C4944" s="49">
        <v>10</v>
      </c>
      <c r="D4944" s="46">
        <v>6660</v>
      </c>
      <c r="E4944" s="55">
        <f>VLOOKUP(Table12[[#This Row],[Name]],M.Rd!$A:$T,MATCH(Table12[[#This Row],[L.eff]],M.Rd!$C$2:$S$2)+2,FALSE)</f>
        <v>1240</v>
      </c>
      <c r="F4944" s="55">
        <f>VLOOKUP(Table12[[#This Row],[Name]],V.Rd!$A:$B,2,FALSE)</f>
        <v>2490</v>
      </c>
      <c r="G4944" s="55">
        <f>VLOOKUP(Table12[[#This Row],[Name]],M.Rd!$A:$T,20,FALSE)</f>
        <v>59300</v>
      </c>
    </row>
    <row r="4945" spans="1:7" x14ac:dyDescent="0.25">
      <c r="A4945" s="44" t="s">
        <v>701</v>
      </c>
      <c r="B4945" s="49">
        <v>191</v>
      </c>
      <c r="C4945" s="49">
        <v>11</v>
      </c>
      <c r="D4945" s="46">
        <v>6200</v>
      </c>
      <c r="E4945" s="55">
        <f>VLOOKUP(Table12[[#This Row],[Name]],M.Rd!$A:$T,MATCH(Table12[[#This Row],[L.eff]],M.Rd!$C$2:$S$2)+2,FALSE)</f>
        <v>1240</v>
      </c>
      <c r="F4945" s="55">
        <f>VLOOKUP(Table12[[#This Row],[Name]],V.Rd!$A:$B,2,FALSE)</f>
        <v>2490</v>
      </c>
      <c r="G4945" s="55">
        <f>VLOOKUP(Table12[[#This Row],[Name]],M.Rd!$A:$T,20,FALSE)</f>
        <v>59300</v>
      </c>
    </row>
    <row r="4946" spans="1:7" x14ac:dyDescent="0.25">
      <c r="A4946" s="44" t="s">
        <v>701</v>
      </c>
      <c r="B4946" s="49">
        <v>191</v>
      </c>
      <c r="C4946" s="49">
        <v>12</v>
      </c>
      <c r="D4946" s="46">
        <v>5700</v>
      </c>
      <c r="E4946" s="55">
        <f>VLOOKUP(Table12[[#This Row],[Name]],M.Rd!$A:$T,MATCH(Table12[[#This Row],[L.eff]],M.Rd!$C$2:$S$2)+2,FALSE)</f>
        <v>1240</v>
      </c>
      <c r="F4946" s="55">
        <f>VLOOKUP(Table12[[#This Row],[Name]],V.Rd!$A:$B,2,FALSE)</f>
        <v>2490</v>
      </c>
      <c r="G4946" s="55">
        <f>VLOOKUP(Table12[[#This Row],[Name]],M.Rd!$A:$T,20,FALSE)</f>
        <v>59300</v>
      </c>
    </row>
    <row r="4947" spans="1:7" x14ac:dyDescent="0.25">
      <c r="A4947" s="44" t="s">
        <v>701</v>
      </c>
      <c r="B4947" s="49">
        <v>191</v>
      </c>
      <c r="C4947" s="49">
        <v>13</v>
      </c>
      <c r="D4947" s="46">
        <v>5200</v>
      </c>
      <c r="E4947" s="55">
        <f>VLOOKUP(Table12[[#This Row],[Name]],M.Rd!$A:$T,MATCH(Table12[[#This Row],[L.eff]],M.Rd!$C$2:$S$2)+2,FALSE)</f>
        <v>1240</v>
      </c>
      <c r="F4947" s="55">
        <f>VLOOKUP(Table12[[#This Row],[Name]],V.Rd!$A:$B,2,FALSE)</f>
        <v>2490</v>
      </c>
      <c r="G4947" s="55">
        <f>VLOOKUP(Table12[[#This Row],[Name]],M.Rd!$A:$T,20,FALSE)</f>
        <v>59300</v>
      </c>
    </row>
    <row r="4948" spans="1:7" x14ac:dyDescent="0.25">
      <c r="A4948" s="44" t="s">
        <v>701</v>
      </c>
      <c r="B4948" s="49">
        <v>191</v>
      </c>
      <c r="C4948" s="49">
        <v>14</v>
      </c>
      <c r="D4948" s="46">
        <v>4710</v>
      </c>
      <c r="E4948" s="55">
        <f>VLOOKUP(Table12[[#This Row],[Name]],M.Rd!$A:$T,MATCH(Table12[[#This Row],[L.eff]],M.Rd!$C$2:$S$2)+2,FALSE)</f>
        <v>1240</v>
      </c>
      <c r="F4948" s="55">
        <f>VLOOKUP(Table12[[#This Row],[Name]],V.Rd!$A:$B,2,FALSE)</f>
        <v>2490</v>
      </c>
      <c r="G4948" s="55">
        <f>VLOOKUP(Table12[[#This Row],[Name]],M.Rd!$A:$T,20,FALSE)</f>
        <v>59300</v>
      </c>
    </row>
    <row r="4949" spans="1:7" x14ac:dyDescent="0.25">
      <c r="A4949" s="43" t="s">
        <v>707</v>
      </c>
      <c r="B4949" s="48">
        <v>97.9</v>
      </c>
      <c r="C4949" s="48">
        <v>1</v>
      </c>
      <c r="D4949" s="45">
        <v>3460</v>
      </c>
      <c r="E4949" s="55">
        <f>VLOOKUP(Table12[[#This Row],[Name]],M.Rd!$A:$T,MATCH(Table12[[#This Row],[L.eff]],M.Rd!$C$2:$S$2)+2,FALSE)</f>
        <v>488</v>
      </c>
      <c r="F4949" s="55">
        <f>VLOOKUP(Table12[[#This Row],[Name]],V.Rd!$A:$B,2,FALSE)</f>
        <v>1280</v>
      </c>
      <c r="G4949" s="55">
        <f>VLOOKUP(Table12[[#This Row],[Name]],M.Rd!$A:$T,20,FALSE)</f>
        <v>31900</v>
      </c>
    </row>
    <row r="4950" spans="1:7" x14ac:dyDescent="0.25">
      <c r="A4950" s="44" t="s">
        <v>707</v>
      </c>
      <c r="B4950" s="49">
        <v>97.9</v>
      </c>
      <c r="C4950" s="49">
        <v>1.5</v>
      </c>
      <c r="D4950" s="46">
        <v>3460</v>
      </c>
      <c r="E4950" s="55">
        <f>VLOOKUP(Table12[[#This Row],[Name]],M.Rd!$A:$T,MATCH(Table12[[#This Row],[L.eff]],M.Rd!$C$2:$S$2)+2,FALSE)</f>
        <v>488</v>
      </c>
      <c r="F4950" s="55">
        <f>VLOOKUP(Table12[[#This Row],[Name]],V.Rd!$A:$B,2,FALSE)</f>
        <v>1280</v>
      </c>
      <c r="G4950" s="55">
        <f>VLOOKUP(Table12[[#This Row],[Name]],M.Rd!$A:$T,20,FALSE)</f>
        <v>31900</v>
      </c>
    </row>
    <row r="4951" spans="1:7" x14ac:dyDescent="0.25">
      <c r="A4951" s="44" t="s">
        <v>707</v>
      </c>
      <c r="B4951" s="49">
        <v>97.9</v>
      </c>
      <c r="C4951" s="49">
        <v>2</v>
      </c>
      <c r="D4951" s="46">
        <v>3460</v>
      </c>
      <c r="E4951" s="55">
        <f>VLOOKUP(Table12[[#This Row],[Name]],M.Rd!$A:$T,MATCH(Table12[[#This Row],[L.eff]],M.Rd!$C$2:$S$2)+2,FALSE)</f>
        <v>488</v>
      </c>
      <c r="F4951" s="55">
        <f>VLOOKUP(Table12[[#This Row],[Name]],V.Rd!$A:$B,2,FALSE)</f>
        <v>1280</v>
      </c>
      <c r="G4951" s="55">
        <f>VLOOKUP(Table12[[#This Row],[Name]],M.Rd!$A:$T,20,FALSE)</f>
        <v>31900</v>
      </c>
    </row>
    <row r="4952" spans="1:7" x14ac:dyDescent="0.25">
      <c r="A4952" s="44" t="s">
        <v>707</v>
      </c>
      <c r="B4952" s="49">
        <v>97.9</v>
      </c>
      <c r="C4952" s="49">
        <v>2.5</v>
      </c>
      <c r="D4952" s="46">
        <v>3460</v>
      </c>
      <c r="E4952" s="55">
        <f>VLOOKUP(Table12[[#This Row],[Name]],M.Rd!$A:$T,MATCH(Table12[[#This Row],[L.eff]],M.Rd!$C$2:$S$2)+2,FALSE)</f>
        <v>488</v>
      </c>
      <c r="F4952" s="55">
        <f>VLOOKUP(Table12[[#This Row],[Name]],V.Rd!$A:$B,2,FALSE)</f>
        <v>1280</v>
      </c>
      <c r="G4952" s="55">
        <f>VLOOKUP(Table12[[#This Row],[Name]],M.Rd!$A:$T,20,FALSE)</f>
        <v>31900</v>
      </c>
    </row>
    <row r="4953" spans="1:7" x14ac:dyDescent="0.25">
      <c r="A4953" s="44" t="s">
        <v>707</v>
      </c>
      <c r="B4953" s="49">
        <v>97.9</v>
      </c>
      <c r="C4953" s="49">
        <v>3</v>
      </c>
      <c r="D4953" s="46">
        <v>3440</v>
      </c>
      <c r="E4953" s="55">
        <f>VLOOKUP(Table12[[#This Row],[Name]],M.Rd!$A:$T,MATCH(Table12[[#This Row],[L.eff]],M.Rd!$C$2:$S$2)+2,FALSE)</f>
        <v>488</v>
      </c>
      <c r="F4953" s="55">
        <f>VLOOKUP(Table12[[#This Row],[Name]],V.Rd!$A:$B,2,FALSE)</f>
        <v>1280</v>
      </c>
      <c r="G4953" s="55">
        <f>VLOOKUP(Table12[[#This Row],[Name]],M.Rd!$A:$T,20,FALSE)</f>
        <v>31900</v>
      </c>
    </row>
    <row r="4954" spans="1:7" x14ac:dyDescent="0.25">
      <c r="A4954" s="44" t="s">
        <v>707</v>
      </c>
      <c r="B4954" s="49">
        <v>97.9</v>
      </c>
      <c r="C4954" s="49">
        <v>3.5</v>
      </c>
      <c r="D4954" s="46">
        <v>3420</v>
      </c>
      <c r="E4954" s="55">
        <f>VLOOKUP(Table12[[#This Row],[Name]],M.Rd!$A:$T,MATCH(Table12[[#This Row],[L.eff]],M.Rd!$C$2:$S$2)+2,FALSE)</f>
        <v>488</v>
      </c>
      <c r="F4954" s="55">
        <f>VLOOKUP(Table12[[#This Row],[Name]],V.Rd!$A:$B,2,FALSE)</f>
        <v>1280</v>
      </c>
      <c r="G4954" s="55">
        <f>VLOOKUP(Table12[[#This Row],[Name]],M.Rd!$A:$T,20,FALSE)</f>
        <v>31900</v>
      </c>
    </row>
    <row r="4955" spans="1:7" x14ac:dyDescent="0.25">
      <c r="A4955" s="44" t="s">
        <v>707</v>
      </c>
      <c r="B4955" s="49">
        <v>97.9</v>
      </c>
      <c r="C4955" s="49">
        <v>4</v>
      </c>
      <c r="D4955" s="46">
        <v>3390</v>
      </c>
      <c r="E4955" s="55">
        <f>VLOOKUP(Table12[[#This Row],[Name]],M.Rd!$A:$T,MATCH(Table12[[#This Row],[L.eff]],M.Rd!$C$2:$S$2)+2,FALSE)</f>
        <v>488</v>
      </c>
      <c r="F4955" s="55">
        <f>VLOOKUP(Table12[[#This Row],[Name]],V.Rd!$A:$B,2,FALSE)</f>
        <v>1280</v>
      </c>
      <c r="G4955" s="55">
        <f>VLOOKUP(Table12[[#This Row],[Name]],M.Rd!$A:$T,20,FALSE)</f>
        <v>31900</v>
      </c>
    </row>
    <row r="4956" spans="1:7" x14ac:dyDescent="0.25">
      <c r="A4956" s="44" t="s">
        <v>707</v>
      </c>
      <c r="B4956" s="49">
        <v>97.9</v>
      </c>
      <c r="C4956" s="49">
        <v>5</v>
      </c>
      <c r="D4956" s="46">
        <v>3330</v>
      </c>
      <c r="E4956" s="55">
        <f>VLOOKUP(Table12[[#This Row],[Name]],M.Rd!$A:$T,MATCH(Table12[[#This Row],[L.eff]],M.Rd!$C$2:$S$2)+2,FALSE)</f>
        <v>488</v>
      </c>
      <c r="F4956" s="55">
        <f>VLOOKUP(Table12[[#This Row],[Name]],V.Rd!$A:$B,2,FALSE)</f>
        <v>1280</v>
      </c>
      <c r="G4956" s="55">
        <f>VLOOKUP(Table12[[#This Row],[Name]],M.Rd!$A:$T,20,FALSE)</f>
        <v>31900</v>
      </c>
    </row>
    <row r="4957" spans="1:7" x14ac:dyDescent="0.25">
      <c r="A4957" s="44" t="s">
        <v>707</v>
      </c>
      <c r="B4957" s="49">
        <v>97.9</v>
      </c>
      <c r="C4957" s="49">
        <v>6</v>
      </c>
      <c r="D4957" s="46">
        <v>3260</v>
      </c>
      <c r="E4957" s="55">
        <f>VLOOKUP(Table12[[#This Row],[Name]],M.Rd!$A:$T,MATCH(Table12[[#This Row],[L.eff]],M.Rd!$C$2:$S$2)+2,FALSE)</f>
        <v>488</v>
      </c>
      <c r="F4957" s="55">
        <f>VLOOKUP(Table12[[#This Row],[Name]],V.Rd!$A:$B,2,FALSE)</f>
        <v>1280</v>
      </c>
      <c r="G4957" s="55">
        <f>VLOOKUP(Table12[[#This Row],[Name]],M.Rd!$A:$T,20,FALSE)</f>
        <v>31900</v>
      </c>
    </row>
    <row r="4958" spans="1:7" x14ac:dyDescent="0.25">
      <c r="A4958" s="44" t="s">
        <v>707</v>
      </c>
      <c r="B4958" s="49">
        <v>97.9</v>
      </c>
      <c r="C4958" s="49">
        <v>7</v>
      </c>
      <c r="D4958" s="46">
        <v>3190</v>
      </c>
      <c r="E4958" s="55">
        <f>VLOOKUP(Table12[[#This Row],[Name]],M.Rd!$A:$T,MATCH(Table12[[#This Row],[L.eff]],M.Rd!$C$2:$S$2)+2,FALSE)</f>
        <v>488</v>
      </c>
      <c r="F4958" s="55">
        <f>VLOOKUP(Table12[[#This Row],[Name]],V.Rd!$A:$B,2,FALSE)</f>
        <v>1280</v>
      </c>
      <c r="G4958" s="55">
        <f>VLOOKUP(Table12[[#This Row],[Name]],M.Rd!$A:$T,20,FALSE)</f>
        <v>31900</v>
      </c>
    </row>
    <row r="4959" spans="1:7" x14ac:dyDescent="0.25">
      <c r="A4959" s="44" t="s">
        <v>707</v>
      </c>
      <c r="B4959" s="49">
        <v>97.9</v>
      </c>
      <c r="C4959" s="49">
        <v>8</v>
      </c>
      <c r="D4959" s="46">
        <v>3110</v>
      </c>
      <c r="E4959" s="55">
        <f>VLOOKUP(Table12[[#This Row],[Name]],M.Rd!$A:$T,MATCH(Table12[[#This Row],[L.eff]],M.Rd!$C$2:$S$2)+2,FALSE)</f>
        <v>488</v>
      </c>
      <c r="F4959" s="55">
        <f>VLOOKUP(Table12[[#This Row],[Name]],V.Rd!$A:$B,2,FALSE)</f>
        <v>1280</v>
      </c>
      <c r="G4959" s="55">
        <f>VLOOKUP(Table12[[#This Row],[Name]],M.Rd!$A:$T,20,FALSE)</f>
        <v>31900</v>
      </c>
    </row>
    <row r="4960" spans="1:7" x14ac:dyDescent="0.25">
      <c r="A4960" s="44" t="s">
        <v>707</v>
      </c>
      <c r="B4960" s="49">
        <v>97.9</v>
      </c>
      <c r="C4960" s="49">
        <v>9</v>
      </c>
      <c r="D4960" s="46">
        <v>3010</v>
      </c>
      <c r="E4960" s="55">
        <f>VLOOKUP(Table12[[#This Row],[Name]],M.Rd!$A:$T,MATCH(Table12[[#This Row],[L.eff]],M.Rd!$C$2:$S$2)+2,FALSE)</f>
        <v>488</v>
      </c>
      <c r="F4960" s="55">
        <f>VLOOKUP(Table12[[#This Row],[Name]],V.Rd!$A:$B,2,FALSE)</f>
        <v>1280</v>
      </c>
      <c r="G4960" s="55">
        <f>VLOOKUP(Table12[[#This Row],[Name]],M.Rd!$A:$T,20,FALSE)</f>
        <v>31900</v>
      </c>
    </row>
    <row r="4961" spans="1:7" x14ac:dyDescent="0.25">
      <c r="A4961" s="44" t="s">
        <v>707</v>
      </c>
      <c r="B4961" s="49">
        <v>97.9</v>
      </c>
      <c r="C4961" s="49">
        <v>10</v>
      </c>
      <c r="D4961" s="46">
        <v>2890</v>
      </c>
      <c r="E4961" s="55">
        <f>VLOOKUP(Table12[[#This Row],[Name]],M.Rd!$A:$T,MATCH(Table12[[#This Row],[L.eff]],M.Rd!$C$2:$S$2)+2,FALSE)</f>
        <v>488</v>
      </c>
      <c r="F4961" s="55">
        <f>VLOOKUP(Table12[[#This Row],[Name]],V.Rd!$A:$B,2,FALSE)</f>
        <v>1280</v>
      </c>
      <c r="G4961" s="55">
        <f>VLOOKUP(Table12[[#This Row],[Name]],M.Rd!$A:$T,20,FALSE)</f>
        <v>31900</v>
      </c>
    </row>
    <row r="4962" spans="1:7" x14ac:dyDescent="0.25">
      <c r="A4962" s="44" t="s">
        <v>707</v>
      </c>
      <c r="B4962" s="49">
        <v>97.9</v>
      </c>
      <c r="C4962" s="49">
        <v>11</v>
      </c>
      <c r="D4962" s="46">
        <v>2760</v>
      </c>
      <c r="E4962" s="55">
        <f>VLOOKUP(Table12[[#This Row],[Name]],M.Rd!$A:$T,MATCH(Table12[[#This Row],[L.eff]],M.Rd!$C$2:$S$2)+2,FALSE)</f>
        <v>488</v>
      </c>
      <c r="F4962" s="55">
        <f>VLOOKUP(Table12[[#This Row],[Name]],V.Rd!$A:$B,2,FALSE)</f>
        <v>1280</v>
      </c>
      <c r="G4962" s="55">
        <f>VLOOKUP(Table12[[#This Row],[Name]],M.Rd!$A:$T,20,FALSE)</f>
        <v>31900</v>
      </c>
    </row>
    <row r="4963" spans="1:7" x14ac:dyDescent="0.25">
      <c r="A4963" s="44" t="s">
        <v>707</v>
      </c>
      <c r="B4963" s="49">
        <v>97.9</v>
      </c>
      <c r="C4963" s="49">
        <v>12</v>
      </c>
      <c r="D4963" s="46">
        <v>2610</v>
      </c>
      <c r="E4963" s="55">
        <f>VLOOKUP(Table12[[#This Row],[Name]],M.Rd!$A:$T,MATCH(Table12[[#This Row],[L.eff]],M.Rd!$C$2:$S$2)+2,FALSE)</f>
        <v>488</v>
      </c>
      <c r="F4963" s="55">
        <f>VLOOKUP(Table12[[#This Row],[Name]],V.Rd!$A:$B,2,FALSE)</f>
        <v>1280</v>
      </c>
      <c r="G4963" s="55">
        <f>VLOOKUP(Table12[[#This Row],[Name]],M.Rd!$A:$T,20,FALSE)</f>
        <v>31900</v>
      </c>
    </row>
    <row r="4964" spans="1:7" x14ac:dyDescent="0.25">
      <c r="A4964" s="44" t="s">
        <v>707</v>
      </c>
      <c r="B4964" s="49">
        <v>97.9</v>
      </c>
      <c r="C4964" s="49">
        <v>13</v>
      </c>
      <c r="D4964" s="46">
        <v>2450</v>
      </c>
      <c r="E4964" s="55">
        <f>VLOOKUP(Table12[[#This Row],[Name]],M.Rd!$A:$T,MATCH(Table12[[#This Row],[L.eff]],M.Rd!$C$2:$S$2)+2,FALSE)</f>
        <v>488</v>
      </c>
      <c r="F4964" s="55">
        <f>VLOOKUP(Table12[[#This Row],[Name]],V.Rd!$A:$B,2,FALSE)</f>
        <v>1280</v>
      </c>
      <c r="G4964" s="55">
        <f>VLOOKUP(Table12[[#This Row],[Name]],M.Rd!$A:$T,20,FALSE)</f>
        <v>31900</v>
      </c>
    </row>
    <row r="4965" spans="1:7" x14ac:dyDescent="0.25">
      <c r="A4965" s="44" t="s">
        <v>707</v>
      </c>
      <c r="B4965" s="49">
        <v>97.9</v>
      </c>
      <c r="C4965" s="49">
        <v>14</v>
      </c>
      <c r="D4965" s="46">
        <v>2280</v>
      </c>
      <c r="E4965" s="55">
        <f>VLOOKUP(Table12[[#This Row],[Name]],M.Rd!$A:$T,MATCH(Table12[[#This Row],[L.eff]],M.Rd!$C$2:$S$2)+2,FALSE)</f>
        <v>488</v>
      </c>
      <c r="F4965" s="55">
        <f>VLOOKUP(Table12[[#This Row],[Name]],V.Rd!$A:$B,2,FALSE)</f>
        <v>1280</v>
      </c>
      <c r="G4965" s="55">
        <f>VLOOKUP(Table12[[#This Row],[Name]],M.Rd!$A:$T,20,FALSE)</f>
        <v>31900</v>
      </c>
    </row>
    <row r="4966" spans="1:7" x14ac:dyDescent="0.25">
      <c r="A4966" s="43" t="s">
        <v>620</v>
      </c>
      <c r="B4966" s="48">
        <v>3.31</v>
      </c>
      <c r="C4966" s="48">
        <v>1</v>
      </c>
      <c r="D4966" s="45">
        <v>112</v>
      </c>
      <c r="E4966" s="55">
        <f>VLOOKUP(Table12[[#This Row],[Name]],M.Rd!$A:$T,MATCH(Table12[[#This Row],[L.eff]],M.Rd!$C$2:$S$2)+2,FALSE)</f>
        <v>2.06</v>
      </c>
      <c r="F4966" s="55">
        <f>VLOOKUP(Table12[[#This Row],[Name]],V.Rd!$A:$B,2,FALSE)</f>
        <v>43.1</v>
      </c>
      <c r="G4966" s="55">
        <f>VLOOKUP(Table12[[#This Row],[Name]],M.Rd!$A:$T,20,FALSE)</f>
        <v>9.5399999999999991</v>
      </c>
    </row>
    <row r="4967" spans="1:7" x14ac:dyDescent="0.25">
      <c r="A4967" s="44" t="s">
        <v>620</v>
      </c>
      <c r="B4967" s="49">
        <v>3.31</v>
      </c>
      <c r="C4967" s="49">
        <v>1.5</v>
      </c>
      <c r="D4967" s="46">
        <v>69.599999999999994</v>
      </c>
      <c r="E4967" s="55">
        <f>VLOOKUP(Table12[[#This Row],[Name]],M.Rd!$A:$T,MATCH(Table12[[#This Row],[L.eff]],M.Rd!$C$2:$S$2)+2,FALSE)</f>
        <v>2.06</v>
      </c>
      <c r="F4967" s="55">
        <f>VLOOKUP(Table12[[#This Row],[Name]],V.Rd!$A:$B,2,FALSE)</f>
        <v>43.1</v>
      </c>
      <c r="G4967" s="55">
        <f>VLOOKUP(Table12[[#This Row],[Name]],M.Rd!$A:$T,20,FALSE)</f>
        <v>9.5399999999999991</v>
      </c>
    </row>
    <row r="4968" spans="1:7" x14ac:dyDescent="0.25">
      <c r="A4968" s="44" t="s">
        <v>620</v>
      </c>
      <c r="B4968" s="49">
        <v>3.31</v>
      </c>
      <c r="C4968" s="49">
        <v>2</v>
      </c>
      <c r="D4968" s="46">
        <v>42.7</v>
      </c>
      <c r="E4968" s="55">
        <f>VLOOKUP(Table12[[#This Row],[Name]],M.Rd!$A:$T,MATCH(Table12[[#This Row],[L.eff]],M.Rd!$C$2:$S$2)+2,FALSE)</f>
        <v>2.06</v>
      </c>
      <c r="F4968" s="55">
        <f>VLOOKUP(Table12[[#This Row],[Name]],V.Rd!$A:$B,2,FALSE)</f>
        <v>43.1</v>
      </c>
      <c r="G4968" s="55">
        <f>VLOOKUP(Table12[[#This Row],[Name]],M.Rd!$A:$T,20,FALSE)</f>
        <v>9.5399999999999991</v>
      </c>
    </row>
    <row r="4969" spans="1:7" x14ac:dyDescent="0.25">
      <c r="A4969" s="44" t="s">
        <v>620</v>
      </c>
      <c r="B4969" s="49">
        <v>3.31</v>
      </c>
      <c r="C4969" s="49">
        <v>2.5</v>
      </c>
      <c r="D4969" s="46">
        <v>28.3</v>
      </c>
      <c r="E4969" s="55">
        <f>VLOOKUP(Table12[[#This Row],[Name]],M.Rd!$A:$T,MATCH(Table12[[#This Row],[L.eff]],M.Rd!$C$2:$S$2)+2,FALSE)</f>
        <v>2.06</v>
      </c>
      <c r="F4969" s="55">
        <f>VLOOKUP(Table12[[#This Row],[Name]],V.Rd!$A:$B,2,FALSE)</f>
        <v>43.1</v>
      </c>
      <c r="G4969" s="55">
        <f>VLOOKUP(Table12[[#This Row],[Name]],M.Rd!$A:$T,20,FALSE)</f>
        <v>9.5399999999999991</v>
      </c>
    </row>
    <row r="4970" spans="1:7" x14ac:dyDescent="0.25">
      <c r="A4970" s="44" t="s">
        <v>620</v>
      </c>
      <c r="B4970" s="49">
        <v>3.31</v>
      </c>
      <c r="C4970" s="49">
        <v>3</v>
      </c>
      <c r="D4970" s="46">
        <v>20.100000000000001</v>
      </c>
      <c r="E4970" s="55">
        <f>VLOOKUP(Table12[[#This Row],[Name]],M.Rd!$A:$T,MATCH(Table12[[#This Row],[L.eff]],M.Rd!$C$2:$S$2)+2,FALSE)</f>
        <v>2.06</v>
      </c>
      <c r="F4970" s="55">
        <f>VLOOKUP(Table12[[#This Row],[Name]],V.Rd!$A:$B,2,FALSE)</f>
        <v>43.1</v>
      </c>
      <c r="G4970" s="55">
        <f>VLOOKUP(Table12[[#This Row],[Name]],M.Rd!$A:$T,20,FALSE)</f>
        <v>9.5399999999999991</v>
      </c>
    </row>
    <row r="4971" spans="1:7" x14ac:dyDescent="0.25">
      <c r="A4971" s="44" t="s">
        <v>620</v>
      </c>
      <c r="B4971" s="49">
        <v>3.31</v>
      </c>
      <c r="C4971" s="49">
        <v>3.5</v>
      </c>
      <c r="D4971" s="46">
        <v>15</v>
      </c>
      <c r="E4971" s="55">
        <f>VLOOKUP(Table12[[#This Row],[Name]],M.Rd!$A:$T,MATCH(Table12[[#This Row],[L.eff]],M.Rd!$C$2:$S$2)+2,FALSE)</f>
        <v>2.06</v>
      </c>
      <c r="F4971" s="55">
        <f>VLOOKUP(Table12[[#This Row],[Name]],V.Rd!$A:$B,2,FALSE)</f>
        <v>43.1</v>
      </c>
      <c r="G4971" s="55">
        <f>VLOOKUP(Table12[[#This Row],[Name]],M.Rd!$A:$T,20,FALSE)</f>
        <v>9.5399999999999991</v>
      </c>
    </row>
    <row r="4972" spans="1:7" x14ac:dyDescent="0.25">
      <c r="A4972" s="44" t="s">
        <v>620</v>
      </c>
      <c r="B4972" s="49">
        <v>3.31</v>
      </c>
      <c r="C4972" s="49">
        <v>4</v>
      </c>
      <c r="D4972" s="46">
        <v>11.6</v>
      </c>
      <c r="E4972" s="55">
        <f>VLOOKUP(Table12[[#This Row],[Name]],M.Rd!$A:$T,MATCH(Table12[[#This Row],[L.eff]],M.Rd!$C$2:$S$2)+2,FALSE)</f>
        <v>2.06</v>
      </c>
      <c r="F4972" s="55">
        <f>VLOOKUP(Table12[[#This Row],[Name]],V.Rd!$A:$B,2,FALSE)</f>
        <v>43.1</v>
      </c>
      <c r="G4972" s="55">
        <f>VLOOKUP(Table12[[#This Row],[Name]],M.Rd!$A:$T,20,FALSE)</f>
        <v>9.5399999999999991</v>
      </c>
    </row>
    <row r="4973" spans="1:7" x14ac:dyDescent="0.25">
      <c r="A4973" s="44" t="s">
        <v>620</v>
      </c>
      <c r="B4973" s="49">
        <v>3.31</v>
      </c>
      <c r="C4973" s="49">
        <v>5</v>
      </c>
      <c r="D4973" s="46">
        <v>7.49</v>
      </c>
      <c r="E4973" s="55">
        <f>VLOOKUP(Table12[[#This Row],[Name]],M.Rd!$A:$T,MATCH(Table12[[#This Row],[L.eff]],M.Rd!$C$2:$S$2)+2,FALSE)</f>
        <v>2.06</v>
      </c>
      <c r="F4973" s="55">
        <f>VLOOKUP(Table12[[#This Row],[Name]],V.Rd!$A:$B,2,FALSE)</f>
        <v>43.1</v>
      </c>
      <c r="G4973" s="55">
        <f>VLOOKUP(Table12[[#This Row],[Name]],M.Rd!$A:$T,20,FALSE)</f>
        <v>9.5399999999999991</v>
      </c>
    </row>
    <row r="4974" spans="1:7" x14ac:dyDescent="0.25">
      <c r="A4974" s="44" t="s">
        <v>620</v>
      </c>
      <c r="B4974" s="49">
        <v>3.31</v>
      </c>
      <c r="C4974" s="49">
        <v>6</v>
      </c>
      <c r="D4974" s="46">
        <v>5.24</v>
      </c>
      <c r="E4974" s="55">
        <f>VLOOKUP(Table12[[#This Row],[Name]],M.Rd!$A:$T,MATCH(Table12[[#This Row],[L.eff]],M.Rd!$C$2:$S$2)+2,FALSE)</f>
        <v>2.06</v>
      </c>
      <c r="F4974" s="55">
        <f>VLOOKUP(Table12[[#This Row],[Name]],V.Rd!$A:$B,2,FALSE)</f>
        <v>43.1</v>
      </c>
      <c r="G4974" s="55">
        <f>VLOOKUP(Table12[[#This Row],[Name]],M.Rd!$A:$T,20,FALSE)</f>
        <v>9.5399999999999991</v>
      </c>
    </row>
    <row r="4975" spans="1:7" x14ac:dyDescent="0.25">
      <c r="A4975" s="44" t="s">
        <v>620</v>
      </c>
      <c r="B4975" s="49">
        <v>3.31</v>
      </c>
      <c r="C4975" s="49">
        <v>7</v>
      </c>
      <c r="D4975" s="46">
        <v>3.87</v>
      </c>
      <c r="E4975" s="55">
        <f>VLOOKUP(Table12[[#This Row],[Name]],M.Rd!$A:$T,MATCH(Table12[[#This Row],[L.eff]],M.Rd!$C$2:$S$2)+2,FALSE)</f>
        <v>2.06</v>
      </c>
      <c r="F4975" s="55">
        <f>VLOOKUP(Table12[[#This Row],[Name]],V.Rd!$A:$B,2,FALSE)</f>
        <v>43.1</v>
      </c>
      <c r="G4975" s="55">
        <f>VLOOKUP(Table12[[#This Row],[Name]],M.Rd!$A:$T,20,FALSE)</f>
        <v>9.5399999999999991</v>
      </c>
    </row>
    <row r="4976" spans="1:7" x14ac:dyDescent="0.25">
      <c r="A4976" s="44" t="s">
        <v>620</v>
      </c>
      <c r="B4976" s="49">
        <v>3.31</v>
      </c>
      <c r="C4976" s="49">
        <v>8</v>
      </c>
      <c r="D4976" s="46">
        <v>2.98</v>
      </c>
      <c r="E4976" s="55">
        <f>VLOOKUP(Table12[[#This Row],[Name]],M.Rd!$A:$T,MATCH(Table12[[#This Row],[L.eff]],M.Rd!$C$2:$S$2)+2,FALSE)</f>
        <v>2.06</v>
      </c>
      <c r="F4976" s="55">
        <f>VLOOKUP(Table12[[#This Row],[Name]],V.Rd!$A:$B,2,FALSE)</f>
        <v>43.1</v>
      </c>
      <c r="G4976" s="55">
        <f>VLOOKUP(Table12[[#This Row],[Name]],M.Rd!$A:$T,20,FALSE)</f>
        <v>9.5399999999999991</v>
      </c>
    </row>
    <row r="4977" spans="1:7" x14ac:dyDescent="0.25">
      <c r="A4977" s="44" t="s">
        <v>620</v>
      </c>
      <c r="B4977" s="49">
        <v>3.31</v>
      </c>
      <c r="C4977" s="49">
        <v>9</v>
      </c>
      <c r="D4977" s="46">
        <v>2.36</v>
      </c>
      <c r="E4977" s="55">
        <f>VLOOKUP(Table12[[#This Row],[Name]],M.Rd!$A:$T,MATCH(Table12[[#This Row],[L.eff]],M.Rd!$C$2:$S$2)+2,FALSE)</f>
        <v>2.06</v>
      </c>
      <c r="F4977" s="55">
        <f>VLOOKUP(Table12[[#This Row],[Name]],V.Rd!$A:$B,2,FALSE)</f>
        <v>43.1</v>
      </c>
      <c r="G4977" s="55">
        <f>VLOOKUP(Table12[[#This Row],[Name]],M.Rd!$A:$T,20,FALSE)</f>
        <v>9.5399999999999991</v>
      </c>
    </row>
    <row r="4978" spans="1:7" x14ac:dyDescent="0.25">
      <c r="A4978" s="44" t="s">
        <v>620</v>
      </c>
      <c r="B4978" s="49">
        <v>3.31</v>
      </c>
      <c r="C4978" s="49">
        <v>10</v>
      </c>
      <c r="D4978" s="46">
        <v>1.92</v>
      </c>
      <c r="E4978" s="55">
        <f>VLOOKUP(Table12[[#This Row],[Name]],M.Rd!$A:$T,MATCH(Table12[[#This Row],[L.eff]],M.Rd!$C$2:$S$2)+2,FALSE)</f>
        <v>2.06</v>
      </c>
      <c r="F4978" s="55">
        <f>VLOOKUP(Table12[[#This Row],[Name]],V.Rd!$A:$B,2,FALSE)</f>
        <v>43.1</v>
      </c>
      <c r="G4978" s="55">
        <f>VLOOKUP(Table12[[#This Row],[Name]],M.Rd!$A:$T,20,FALSE)</f>
        <v>9.5399999999999991</v>
      </c>
    </row>
    <row r="4979" spans="1:7" x14ac:dyDescent="0.25">
      <c r="A4979" s="44" t="s">
        <v>620</v>
      </c>
      <c r="B4979" s="49">
        <v>3.31</v>
      </c>
      <c r="C4979" s="49">
        <v>11</v>
      </c>
      <c r="D4979" s="46">
        <v>1.59</v>
      </c>
      <c r="E4979" s="55">
        <f>VLOOKUP(Table12[[#This Row],[Name]],M.Rd!$A:$T,MATCH(Table12[[#This Row],[L.eff]],M.Rd!$C$2:$S$2)+2,FALSE)</f>
        <v>2.06</v>
      </c>
      <c r="F4979" s="55">
        <f>VLOOKUP(Table12[[#This Row],[Name]],V.Rd!$A:$B,2,FALSE)</f>
        <v>43.1</v>
      </c>
      <c r="G4979" s="55">
        <f>VLOOKUP(Table12[[#This Row],[Name]],M.Rd!$A:$T,20,FALSE)</f>
        <v>9.5399999999999991</v>
      </c>
    </row>
    <row r="4980" spans="1:7" x14ac:dyDescent="0.25">
      <c r="A4980" s="44" t="s">
        <v>620</v>
      </c>
      <c r="B4980" s="49">
        <v>3.31</v>
      </c>
      <c r="C4980" s="49">
        <v>12</v>
      </c>
      <c r="D4980" s="46">
        <v>1.34</v>
      </c>
      <c r="E4980" s="55">
        <f>VLOOKUP(Table12[[#This Row],[Name]],M.Rd!$A:$T,MATCH(Table12[[#This Row],[L.eff]],M.Rd!$C$2:$S$2)+2,FALSE)</f>
        <v>2.06</v>
      </c>
      <c r="F4980" s="55">
        <f>VLOOKUP(Table12[[#This Row],[Name]],V.Rd!$A:$B,2,FALSE)</f>
        <v>43.1</v>
      </c>
      <c r="G4980" s="55">
        <f>VLOOKUP(Table12[[#This Row],[Name]],M.Rd!$A:$T,20,FALSE)</f>
        <v>9.5399999999999991</v>
      </c>
    </row>
    <row r="4981" spans="1:7" x14ac:dyDescent="0.25">
      <c r="A4981" s="44" t="s">
        <v>620</v>
      </c>
      <c r="B4981" s="49">
        <v>3.31</v>
      </c>
      <c r="C4981" s="49">
        <v>13</v>
      </c>
      <c r="D4981" s="46">
        <v>1.1399999999999999</v>
      </c>
      <c r="E4981" s="55">
        <f>VLOOKUP(Table12[[#This Row],[Name]],M.Rd!$A:$T,MATCH(Table12[[#This Row],[L.eff]],M.Rd!$C$2:$S$2)+2,FALSE)</f>
        <v>2.06</v>
      </c>
      <c r="F4981" s="55">
        <f>VLOOKUP(Table12[[#This Row],[Name]],V.Rd!$A:$B,2,FALSE)</f>
        <v>43.1</v>
      </c>
      <c r="G4981" s="55">
        <f>VLOOKUP(Table12[[#This Row],[Name]],M.Rd!$A:$T,20,FALSE)</f>
        <v>9.5399999999999991</v>
      </c>
    </row>
    <row r="4982" spans="1:7" x14ac:dyDescent="0.25">
      <c r="A4982" s="44" t="s">
        <v>620</v>
      </c>
      <c r="B4982" s="49">
        <v>3.31</v>
      </c>
      <c r="C4982" s="49">
        <v>14</v>
      </c>
      <c r="D4982" s="46">
        <v>0.98499999999999999</v>
      </c>
      <c r="E4982" s="55">
        <f>VLOOKUP(Table12[[#This Row],[Name]],M.Rd!$A:$T,MATCH(Table12[[#This Row],[L.eff]],M.Rd!$C$2:$S$2)+2,FALSE)</f>
        <v>2.06</v>
      </c>
      <c r="F4982" s="55">
        <f>VLOOKUP(Table12[[#This Row],[Name]],V.Rd!$A:$B,2,FALSE)</f>
        <v>43.1</v>
      </c>
      <c r="G4982" s="55">
        <f>VLOOKUP(Table12[[#This Row],[Name]],M.Rd!$A:$T,20,FALSE)</f>
        <v>9.5399999999999991</v>
      </c>
    </row>
    <row r="4983" spans="1:7" x14ac:dyDescent="0.25">
      <c r="A4983" s="43" t="s">
        <v>621</v>
      </c>
      <c r="B4983" s="48">
        <v>3.61</v>
      </c>
      <c r="C4983" s="48">
        <v>1</v>
      </c>
      <c r="D4983" s="45">
        <v>122</v>
      </c>
      <c r="E4983" s="55">
        <f>VLOOKUP(Table12[[#This Row],[Name]],M.Rd!$A:$T,MATCH(Table12[[#This Row],[L.eff]],M.Rd!$C$2:$S$2)+2,FALSE)</f>
        <v>2.23</v>
      </c>
      <c r="F4983" s="55">
        <f>VLOOKUP(Table12[[#This Row],[Name]],V.Rd!$A:$B,2,FALSE)</f>
        <v>47.1</v>
      </c>
      <c r="G4983" s="55">
        <f>VLOOKUP(Table12[[#This Row],[Name]],M.Rd!$A:$T,20,FALSE)</f>
        <v>10.199999999999999</v>
      </c>
    </row>
    <row r="4984" spans="1:7" x14ac:dyDescent="0.25">
      <c r="A4984" s="44" t="s">
        <v>621</v>
      </c>
      <c r="B4984" s="49">
        <v>3.61</v>
      </c>
      <c r="C4984" s="49">
        <v>1.5</v>
      </c>
      <c r="D4984" s="46">
        <v>75.2</v>
      </c>
      <c r="E4984" s="55">
        <f>VLOOKUP(Table12[[#This Row],[Name]],M.Rd!$A:$T,MATCH(Table12[[#This Row],[L.eff]],M.Rd!$C$2:$S$2)+2,FALSE)</f>
        <v>2.23</v>
      </c>
      <c r="F4984" s="55">
        <f>VLOOKUP(Table12[[#This Row],[Name]],V.Rd!$A:$B,2,FALSE)</f>
        <v>47.1</v>
      </c>
      <c r="G4984" s="55">
        <f>VLOOKUP(Table12[[#This Row],[Name]],M.Rd!$A:$T,20,FALSE)</f>
        <v>10.199999999999999</v>
      </c>
    </row>
    <row r="4985" spans="1:7" x14ac:dyDescent="0.25">
      <c r="A4985" s="44" t="s">
        <v>621</v>
      </c>
      <c r="B4985" s="49">
        <v>3.61</v>
      </c>
      <c r="C4985" s="49">
        <v>2</v>
      </c>
      <c r="D4985" s="46">
        <v>46.1</v>
      </c>
      <c r="E4985" s="55">
        <f>VLOOKUP(Table12[[#This Row],[Name]],M.Rd!$A:$T,MATCH(Table12[[#This Row],[L.eff]],M.Rd!$C$2:$S$2)+2,FALSE)</f>
        <v>2.23</v>
      </c>
      <c r="F4985" s="55">
        <f>VLOOKUP(Table12[[#This Row],[Name]],V.Rd!$A:$B,2,FALSE)</f>
        <v>47.1</v>
      </c>
      <c r="G4985" s="55">
        <f>VLOOKUP(Table12[[#This Row],[Name]],M.Rd!$A:$T,20,FALSE)</f>
        <v>10.199999999999999</v>
      </c>
    </row>
    <row r="4986" spans="1:7" x14ac:dyDescent="0.25">
      <c r="A4986" s="44" t="s">
        <v>621</v>
      </c>
      <c r="B4986" s="49">
        <v>3.61</v>
      </c>
      <c r="C4986" s="49">
        <v>2.5</v>
      </c>
      <c r="D4986" s="46">
        <v>30.6</v>
      </c>
      <c r="E4986" s="55">
        <f>VLOOKUP(Table12[[#This Row],[Name]],M.Rd!$A:$T,MATCH(Table12[[#This Row],[L.eff]],M.Rd!$C$2:$S$2)+2,FALSE)</f>
        <v>2.23</v>
      </c>
      <c r="F4986" s="55">
        <f>VLOOKUP(Table12[[#This Row],[Name]],V.Rd!$A:$B,2,FALSE)</f>
        <v>47.1</v>
      </c>
      <c r="G4986" s="55">
        <f>VLOOKUP(Table12[[#This Row],[Name]],M.Rd!$A:$T,20,FALSE)</f>
        <v>10.199999999999999</v>
      </c>
    </row>
    <row r="4987" spans="1:7" x14ac:dyDescent="0.25">
      <c r="A4987" s="44" t="s">
        <v>621</v>
      </c>
      <c r="B4987" s="49">
        <v>3.61</v>
      </c>
      <c r="C4987" s="49">
        <v>3</v>
      </c>
      <c r="D4987" s="46">
        <v>21.7</v>
      </c>
      <c r="E4987" s="55">
        <f>VLOOKUP(Table12[[#This Row],[Name]],M.Rd!$A:$T,MATCH(Table12[[#This Row],[L.eff]],M.Rd!$C$2:$S$2)+2,FALSE)</f>
        <v>2.23</v>
      </c>
      <c r="F4987" s="55">
        <f>VLOOKUP(Table12[[#This Row],[Name]],V.Rd!$A:$B,2,FALSE)</f>
        <v>47.1</v>
      </c>
      <c r="G4987" s="55">
        <f>VLOOKUP(Table12[[#This Row],[Name]],M.Rd!$A:$T,20,FALSE)</f>
        <v>10.199999999999999</v>
      </c>
    </row>
    <row r="4988" spans="1:7" x14ac:dyDescent="0.25">
      <c r="A4988" s="44" t="s">
        <v>621</v>
      </c>
      <c r="B4988" s="49">
        <v>3.61</v>
      </c>
      <c r="C4988" s="49">
        <v>3.5</v>
      </c>
      <c r="D4988" s="46">
        <v>16.100000000000001</v>
      </c>
      <c r="E4988" s="55">
        <f>VLOOKUP(Table12[[#This Row],[Name]],M.Rd!$A:$T,MATCH(Table12[[#This Row],[L.eff]],M.Rd!$C$2:$S$2)+2,FALSE)</f>
        <v>2.23</v>
      </c>
      <c r="F4988" s="55">
        <f>VLOOKUP(Table12[[#This Row],[Name]],V.Rd!$A:$B,2,FALSE)</f>
        <v>47.1</v>
      </c>
      <c r="G4988" s="55">
        <f>VLOOKUP(Table12[[#This Row],[Name]],M.Rd!$A:$T,20,FALSE)</f>
        <v>10.199999999999999</v>
      </c>
    </row>
    <row r="4989" spans="1:7" x14ac:dyDescent="0.25">
      <c r="A4989" s="44" t="s">
        <v>621</v>
      </c>
      <c r="B4989" s="49">
        <v>3.61</v>
      </c>
      <c r="C4989" s="49">
        <v>4</v>
      </c>
      <c r="D4989" s="46">
        <v>12.5</v>
      </c>
      <c r="E4989" s="55">
        <f>VLOOKUP(Table12[[#This Row],[Name]],M.Rd!$A:$T,MATCH(Table12[[#This Row],[L.eff]],M.Rd!$C$2:$S$2)+2,FALSE)</f>
        <v>2.23</v>
      </c>
      <c r="F4989" s="55">
        <f>VLOOKUP(Table12[[#This Row],[Name]],V.Rd!$A:$B,2,FALSE)</f>
        <v>47.1</v>
      </c>
      <c r="G4989" s="55">
        <f>VLOOKUP(Table12[[#This Row],[Name]],M.Rd!$A:$T,20,FALSE)</f>
        <v>10.199999999999999</v>
      </c>
    </row>
    <row r="4990" spans="1:7" x14ac:dyDescent="0.25">
      <c r="A4990" s="44" t="s">
        <v>621</v>
      </c>
      <c r="B4990" s="49">
        <v>3.61</v>
      </c>
      <c r="C4990" s="49">
        <v>5</v>
      </c>
      <c r="D4990" s="46">
        <v>8.08</v>
      </c>
      <c r="E4990" s="55">
        <f>VLOOKUP(Table12[[#This Row],[Name]],M.Rd!$A:$T,MATCH(Table12[[#This Row],[L.eff]],M.Rd!$C$2:$S$2)+2,FALSE)</f>
        <v>2.23</v>
      </c>
      <c r="F4990" s="55">
        <f>VLOOKUP(Table12[[#This Row],[Name]],V.Rd!$A:$B,2,FALSE)</f>
        <v>47.1</v>
      </c>
      <c r="G4990" s="55">
        <f>VLOOKUP(Table12[[#This Row],[Name]],M.Rd!$A:$T,20,FALSE)</f>
        <v>10.199999999999999</v>
      </c>
    </row>
    <row r="4991" spans="1:7" x14ac:dyDescent="0.25">
      <c r="A4991" s="44" t="s">
        <v>621</v>
      </c>
      <c r="B4991" s="49">
        <v>3.61</v>
      </c>
      <c r="C4991" s="49">
        <v>6</v>
      </c>
      <c r="D4991" s="46">
        <v>5.65</v>
      </c>
      <c r="E4991" s="55">
        <f>VLOOKUP(Table12[[#This Row],[Name]],M.Rd!$A:$T,MATCH(Table12[[#This Row],[L.eff]],M.Rd!$C$2:$S$2)+2,FALSE)</f>
        <v>2.23</v>
      </c>
      <c r="F4991" s="55">
        <f>VLOOKUP(Table12[[#This Row],[Name]],V.Rd!$A:$B,2,FALSE)</f>
        <v>47.1</v>
      </c>
      <c r="G4991" s="55">
        <f>VLOOKUP(Table12[[#This Row],[Name]],M.Rd!$A:$T,20,FALSE)</f>
        <v>10.199999999999999</v>
      </c>
    </row>
    <row r="4992" spans="1:7" x14ac:dyDescent="0.25">
      <c r="A4992" s="44" t="s">
        <v>621</v>
      </c>
      <c r="B4992" s="49">
        <v>3.61</v>
      </c>
      <c r="C4992" s="49">
        <v>7</v>
      </c>
      <c r="D4992" s="46">
        <v>4.18</v>
      </c>
      <c r="E4992" s="55">
        <f>VLOOKUP(Table12[[#This Row],[Name]],M.Rd!$A:$T,MATCH(Table12[[#This Row],[L.eff]],M.Rd!$C$2:$S$2)+2,FALSE)</f>
        <v>2.23</v>
      </c>
      <c r="F4992" s="55">
        <f>VLOOKUP(Table12[[#This Row],[Name]],V.Rd!$A:$B,2,FALSE)</f>
        <v>47.1</v>
      </c>
      <c r="G4992" s="55">
        <f>VLOOKUP(Table12[[#This Row],[Name]],M.Rd!$A:$T,20,FALSE)</f>
        <v>10.199999999999999</v>
      </c>
    </row>
    <row r="4993" spans="1:7" x14ac:dyDescent="0.25">
      <c r="A4993" s="44" t="s">
        <v>621</v>
      </c>
      <c r="B4993" s="49">
        <v>3.61</v>
      </c>
      <c r="C4993" s="49">
        <v>8</v>
      </c>
      <c r="D4993" s="46">
        <v>3.21</v>
      </c>
      <c r="E4993" s="55">
        <f>VLOOKUP(Table12[[#This Row],[Name]],M.Rd!$A:$T,MATCH(Table12[[#This Row],[L.eff]],M.Rd!$C$2:$S$2)+2,FALSE)</f>
        <v>2.23</v>
      </c>
      <c r="F4993" s="55">
        <f>VLOOKUP(Table12[[#This Row],[Name]],V.Rd!$A:$B,2,FALSE)</f>
        <v>47.1</v>
      </c>
      <c r="G4993" s="55">
        <f>VLOOKUP(Table12[[#This Row],[Name]],M.Rd!$A:$T,20,FALSE)</f>
        <v>10.199999999999999</v>
      </c>
    </row>
    <row r="4994" spans="1:7" x14ac:dyDescent="0.25">
      <c r="A4994" s="44" t="s">
        <v>621</v>
      </c>
      <c r="B4994" s="49">
        <v>3.61</v>
      </c>
      <c r="C4994" s="49">
        <v>9</v>
      </c>
      <c r="D4994" s="46">
        <v>2.5499999999999998</v>
      </c>
      <c r="E4994" s="55">
        <f>VLOOKUP(Table12[[#This Row],[Name]],M.Rd!$A:$T,MATCH(Table12[[#This Row],[L.eff]],M.Rd!$C$2:$S$2)+2,FALSE)</f>
        <v>2.23</v>
      </c>
      <c r="F4994" s="55">
        <f>VLOOKUP(Table12[[#This Row],[Name]],V.Rd!$A:$B,2,FALSE)</f>
        <v>47.1</v>
      </c>
      <c r="G4994" s="55">
        <f>VLOOKUP(Table12[[#This Row],[Name]],M.Rd!$A:$T,20,FALSE)</f>
        <v>10.199999999999999</v>
      </c>
    </row>
    <row r="4995" spans="1:7" x14ac:dyDescent="0.25">
      <c r="A4995" s="44" t="s">
        <v>621</v>
      </c>
      <c r="B4995" s="49">
        <v>3.61</v>
      </c>
      <c r="C4995" s="49">
        <v>10</v>
      </c>
      <c r="D4995" s="46">
        <v>2.0699999999999998</v>
      </c>
      <c r="E4995" s="55">
        <f>VLOOKUP(Table12[[#This Row],[Name]],M.Rd!$A:$T,MATCH(Table12[[#This Row],[L.eff]],M.Rd!$C$2:$S$2)+2,FALSE)</f>
        <v>2.23</v>
      </c>
      <c r="F4995" s="55">
        <f>VLOOKUP(Table12[[#This Row],[Name]],V.Rd!$A:$B,2,FALSE)</f>
        <v>47.1</v>
      </c>
      <c r="G4995" s="55">
        <f>VLOOKUP(Table12[[#This Row],[Name]],M.Rd!$A:$T,20,FALSE)</f>
        <v>10.199999999999999</v>
      </c>
    </row>
    <row r="4996" spans="1:7" x14ac:dyDescent="0.25">
      <c r="A4996" s="44" t="s">
        <v>621</v>
      </c>
      <c r="B4996" s="49">
        <v>3.61</v>
      </c>
      <c r="C4996" s="49">
        <v>11</v>
      </c>
      <c r="D4996" s="46">
        <v>1.71</v>
      </c>
      <c r="E4996" s="55">
        <f>VLOOKUP(Table12[[#This Row],[Name]],M.Rd!$A:$T,MATCH(Table12[[#This Row],[L.eff]],M.Rd!$C$2:$S$2)+2,FALSE)</f>
        <v>2.23</v>
      </c>
      <c r="F4996" s="55">
        <f>VLOOKUP(Table12[[#This Row],[Name]],V.Rd!$A:$B,2,FALSE)</f>
        <v>47.1</v>
      </c>
      <c r="G4996" s="55">
        <f>VLOOKUP(Table12[[#This Row],[Name]],M.Rd!$A:$T,20,FALSE)</f>
        <v>10.199999999999999</v>
      </c>
    </row>
    <row r="4997" spans="1:7" x14ac:dyDescent="0.25">
      <c r="A4997" s="44" t="s">
        <v>621</v>
      </c>
      <c r="B4997" s="49">
        <v>3.61</v>
      </c>
      <c r="C4997" s="49">
        <v>12</v>
      </c>
      <c r="D4997" s="46">
        <v>1.44</v>
      </c>
      <c r="E4997" s="55">
        <f>VLOOKUP(Table12[[#This Row],[Name]],M.Rd!$A:$T,MATCH(Table12[[#This Row],[L.eff]],M.Rd!$C$2:$S$2)+2,FALSE)</f>
        <v>2.23</v>
      </c>
      <c r="F4997" s="55">
        <f>VLOOKUP(Table12[[#This Row],[Name]],V.Rd!$A:$B,2,FALSE)</f>
        <v>47.1</v>
      </c>
      <c r="G4997" s="55">
        <f>VLOOKUP(Table12[[#This Row],[Name]],M.Rd!$A:$T,20,FALSE)</f>
        <v>10.199999999999999</v>
      </c>
    </row>
    <row r="4998" spans="1:7" x14ac:dyDescent="0.25">
      <c r="A4998" s="44" t="s">
        <v>621</v>
      </c>
      <c r="B4998" s="49">
        <v>3.61</v>
      </c>
      <c r="C4998" s="49">
        <v>13</v>
      </c>
      <c r="D4998" s="46">
        <v>1.23</v>
      </c>
      <c r="E4998" s="55">
        <f>VLOOKUP(Table12[[#This Row],[Name]],M.Rd!$A:$T,MATCH(Table12[[#This Row],[L.eff]],M.Rd!$C$2:$S$2)+2,FALSE)</f>
        <v>2.23</v>
      </c>
      <c r="F4998" s="55">
        <f>VLOOKUP(Table12[[#This Row],[Name]],V.Rd!$A:$B,2,FALSE)</f>
        <v>47.1</v>
      </c>
      <c r="G4998" s="55">
        <f>VLOOKUP(Table12[[#This Row],[Name]],M.Rd!$A:$T,20,FALSE)</f>
        <v>10.199999999999999</v>
      </c>
    </row>
    <row r="4999" spans="1:7" x14ac:dyDescent="0.25">
      <c r="A4999" s="44" t="s">
        <v>621</v>
      </c>
      <c r="B4999" s="49">
        <v>3.61</v>
      </c>
      <c r="C4999" s="49">
        <v>14</v>
      </c>
      <c r="D4999" s="46">
        <v>1.06</v>
      </c>
      <c r="E4999" s="55">
        <f>VLOOKUP(Table12[[#This Row],[Name]],M.Rd!$A:$T,MATCH(Table12[[#This Row],[L.eff]],M.Rd!$C$2:$S$2)+2,FALSE)</f>
        <v>2.23</v>
      </c>
      <c r="F4999" s="55">
        <f>VLOOKUP(Table12[[#This Row],[Name]],V.Rd!$A:$B,2,FALSE)</f>
        <v>47.1</v>
      </c>
      <c r="G4999" s="55">
        <f>VLOOKUP(Table12[[#This Row],[Name]],M.Rd!$A:$T,20,FALSE)</f>
        <v>10.199999999999999</v>
      </c>
    </row>
    <row r="5000" spans="1:7" x14ac:dyDescent="0.25">
      <c r="A5000" s="43" t="s">
        <v>622</v>
      </c>
      <c r="B5000" s="48">
        <v>4.3899999999999997</v>
      </c>
      <c r="C5000" s="48">
        <v>1</v>
      </c>
      <c r="D5000" s="45">
        <v>145</v>
      </c>
      <c r="E5000" s="55">
        <f>VLOOKUP(Table12[[#This Row],[Name]],M.Rd!$A:$T,MATCH(Table12[[#This Row],[L.eff]],M.Rd!$C$2:$S$2)+2,FALSE)</f>
        <v>2.64</v>
      </c>
      <c r="F5000" s="55">
        <f>VLOOKUP(Table12[[#This Row],[Name]],V.Rd!$A:$B,2,FALSE)</f>
        <v>57.3</v>
      </c>
      <c r="G5000" s="55">
        <f>VLOOKUP(Table12[[#This Row],[Name]],M.Rd!$A:$T,20,FALSE)</f>
        <v>11.8</v>
      </c>
    </row>
    <row r="5001" spans="1:7" x14ac:dyDescent="0.25">
      <c r="A5001" s="44" t="s">
        <v>622</v>
      </c>
      <c r="B5001" s="49">
        <v>4.3899999999999997</v>
      </c>
      <c r="C5001" s="49">
        <v>1.5</v>
      </c>
      <c r="D5001" s="46">
        <v>87.5</v>
      </c>
      <c r="E5001" s="55">
        <f>VLOOKUP(Table12[[#This Row],[Name]],M.Rd!$A:$T,MATCH(Table12[[#This Row],[L.eff]],M.Rd!$C$2:$S$2)+2,FALSE)</f>
        <v>2.64</v>
      </c>
      <c r="F5001" s="55">
        <f>VLOOKUP(Table12[[#This Row],[Name]],V.Rd!$A:$B,2,FALSE)</f>
        <v>57.3</v>
      </c>
      <c r="G5001" s="55">
        <f>VLOOKUP(Table12[[#This Row],[Name]],M.Rd!$A:$T,20,FALSE)</f>
        <v>11.8</v>
      </c>
    </row>
    <row r="5002" spans="1:7" x14ac:dyDescent="0.25">
      <c r="A5002" s="44" t="s">
        <v>622</v>
      </c>
      <c r="B5002" s="49">
        <v>4.3899999999999997</v>
      </c>
      <c r="C5002" s="49">
        <v>2</v>
      </c>
      <c r="D5002" s="46">
        <v>53.3</v>
      </c>
      <c r="E5002" s="55">
        <f>VLOOKUP(Table12[[#This Row],[Name]],M.Rd!$A:$T,MATCH(Table12[[#This Row],[L.eff]],M.Rd!$C$2:$S$2)+2,FALSE)</f>
        <v>2.64</v>
      </c>
      <c r="F5002" s="55">
        <f>VLOOKUP(Table12[[#This Row],[Name]],V.Rd!$A:$B,2,FALSE)</f>
        <v>57.3</v>
      </c>
      <c r="G5002" s="55">
        <f>VLOOKUP(Table12[[#This Row],[Name]],M.Rd!$A:$T,20,FALSE)</f>
        <v>11.8</v>
      </c>
    </row>
    <row r="5003" spans="1:7" x14ac:dyDescent="0.25">
      <c r="A5003" s="44" t="s">
        <v>622</v>
      </c>
      <c r="B5003" s="49">
        <v>4.3899999999999997</v>
      </c>
      <c r="C5003" s="49">
        <v>2.5</v>
      </c>
      <c r="D5003" s="46">
        <v>35.299999999999997</v>
      </c>
      <c r="E5003" s="55">
        <f>VLOOKUP(Table12[[#This Row],[Name]],M.Rd!$A:$T,MATCH(Table12[[#This Row],[L.eff]],M.Rd!$C$2:$S$2)+2,FALSE)</f>
        <v>2.64</v>
      </c>
      <c r="F5003" s="55">
        <f>VLOOKUP(Table12[[#This Row],[Name]],V.Rd!$A:$B,2,FALSE)</f>
        <v>57.3</v>
      </c>
      <c r="G5003" s="55">
        <f>VLOOKUP(Table12[[#This Row],[Name]],M.Rd!$A:$T,20,FALSE)</f>
        <v>11.8</v>
      </c>
    </row>
    <row r="5004" spans="1:7" x14ac:dyDescent="0.25">
      <c r="A5004" s="44" t="s">
        <v>622</v>
      </c>
      <c r="B5004" s="49">
        <v>4.3899999999999997</v>
      </c>
      <c r="C5004" s="49">
        <v>3</v>
      </c>
      <c r="D5004" s="46">
        <v>25</v>
      </c>
      <c r="E5004" s="55">
        <f>VLOOKUP(Table12[[#This Row],[Name]],M.Rd!$A:$T,MATCH(Table12[[#This Row],[L.eff]],M.Rd!$C$2:$S$2)+2,FALSE)</f>
        <v>2.64</v>
      </c>
      <c r="F5004" s="55">
        <f>VLOOKUP(Table12[[#This Row],[Name]],V.Rd!$A:$B,2,FALSE)</f>
        <v>57.3</v>
      </c>
      <c r="G5004" s="55">
        <f>VLOOKUP(Table12[[#This Row],[Name]],M.Rd!$A:$T,20,FALSE)</f>
        <v>11.8</v>
      </c>
    </row>
    <row r="5005" spans="1:7" x14ac:dyDescent="0.25">
      <c r="A5005" s="44" t="s">
        <v>622</v>
      </c>
      <c r="B5005" s="49">
        <v>4.3899999999999997</v>
      </c>
      <c r="C5005" s="49">
        <v>3.5</v>
      </c>
      <c r="D5005" s="46">
        <v>18.600000000000001</v>
      </c>
      <c r="E5005" s="55">
        <f>VLOOKUP(Table12[[#This Row],[Name]],M.Rd!$A:$T,MATCH(Table12[[#This Row],[L.eff]],M.Rd!$C$2:$S$2)+2,FALSE)</f>
        <v>2.64</v>
      </c>
      <c r="F5005" s="55">
        <f>VLOOKUP(Table12[[#This Row],[Name]],V.Rd!$A:$B,2,FALSE)</f>
        <v>57.3</v>
      </c>
      <c r="G5005" s="55">
        <f>VLOOKUP(Table12[[#This Row],[Name]],M.Rd!$A:$T,20,FALSE)</f>
        <v>11.8</v>
      </c>
    </row>
    <row r="5006" spans="1:7" x14ac:dyDescent="0.25">
      <c r="A5006" s="44" t="s">
        <v>622</v>
      </c>
      <c r="B5006" s="49">
        <v>4.3899999999999997</v>
      </c>
      <c r="C5006" s="49">
        <v>4</v>
      </c>
      <c r="D5006" s="46">
        <v>14.4</v>
      </c>
      <c r="E5006" s="55">
        <f>VLOOKUP(Table12[[#This Row],[Name]],M.Rd!$A:$T,MATCH(Table12[[#This Row],[L.eff]],M.Rd!$C$2:$S$2)+2,FALSE)</f>
        <v>2.64</v>
      </c>
      <c r="F5006" s="55">
        <f>VLOOKUP(Table12[[#This Row],[Name]],V.Rd!$A:$B,2,FALSE)</f>
        <v>57.3</v>
      </c>
      <c r="G5006" s="55">
        <f>VLOOKUP(Table12[[#This Row],[Name]],M.Rd!$A:$T,20,FALSE)</f>
        <v>11.8</v>
      </c>
    </row>
    <row r="5007" spans="1:7" x14ac:dyDescent="0.25">
      <c r="A5007" s="44" t="s">
        <v>622</v>
      </c>
      <c r="B5007" s="49">
        <v>4.3899999999999997</v>
      </c>
      <c r="C5007" s="49">
        <v>5</v>
      </c>
      <c r="D5007" s="46">
        <v>9.31</v>
      </c>
      <c r="E5007" s="55">
        <f>VLOOKUP(Table12[[#This Row],[Name]],M.Rd!$A:$T,MATCH(Table12[[#This Row],[L.eff]],M.Rd!$C$2:$S$2)+2,FALSE)</f>
        <v>2.64</v>
      </c>
      <c r="F5007" s="55">
        <f>VLOOKUP(Table12[[#This Row],[Name]],V.Rd!$A:$B,2,FALSE)</f>
        <v>57.3</v>
      </c>
      <c r="G5007" s="55">
        <f>VLOOKUP(Table12[[#This Row],[Name]],M.Rd!$A:$T,20,FALSE)</f>
        <v>11.8</v>
      </c>
    </row>
    <row r="5008" spans="1:7" x14ac:dyDescent="0.25">
      <c r="A5008" s="44" t="s">
        <v>622</v>
      </c>
      <c r="B5008" s="49">
        <v>4.3899999999999997</v>
      </c>
      <c r="C5008" s="49">
        <v>6</v>
      </c>
      <c r="D5008" s="46">
        <v>6.51</v>
      </c>
      <c r="E5008" s="55">
        <f>VLOOKUP(Table12[[#This Row],[Name]],M.Rd!$A:$T,MATCH(Table12[[#This Row],[L.eff]],M.Rd!$C$2:$S$2)+2,FALSE)</f>
        <v>2.64</v>
      </c>
      <c r="F5008" s="55">
        <f>VLOOKUP(Table12[[#This Row],[Name]],V.Rd!$A:$B,2,FALSE)</f>
        <v>57.3</v>
      </c>
      <c r="G5008" s="55">
        <f>VLOOKUP(Table12[[#This Row],[Name]],M.Rd!$A:$T,20,FALSE)</f>
        <v>11.8</v>
      </c>
    </row>
    <row r="5009" spans="1:7" x14ac:dyDescent="0.25">
      <c r="A5009" s="44" t="s">
        <v>622</v>
      </c>
      <c r="B5009" s="49">
        <v>4.3899999999999997</v>
      </c>
      <c r="C5009" s="49">
        <v>7</v>
      </c>
      <c r="D5009" s="46">
        <v>4.8099999999999996</v>
      </c>
      <c r="E5009" s="55">
        <f>VLOOKUP(Table12[[#This Row],[Name]],M.Rd!$A:$T,MATCH(Table12[[#This Row],[L.eff]],M.Rd!$C$2:$S$2)+2,FALSE)</f>
        <v>2.64</v>
      </c>
      <c r="F5009" s="55">
        <f>VLOOKUP(Table12[[#This Row],[Name]],V.Rd!$A:$B,2,FALSE)</f>
        <v>57.3</v>
      </c>
      <c r="G5009" s="55">
        <f>VLOOKUP(Table12[[#This Row],[Name]],M.Rd!$A:$T,20,FALSE)</f>
        <v>11.8</v>
      </c>
    </row>
    <row r="5010" spans="1:7" x14ac:dyDescent="0.25">
      <c r="A5010" s="44" t="s">
        <v>622</v>
      </c>
      <c r="B5010" s="49">
        <v>4.3899999999999997</v>
      </c>
      <c r="C5010" s="49">
        <v>8</v>
      </c>
      <c r="D5010" s="46">
        <v>3.7</v>
      </c>
      <c r="E5010" s="55">
        <f>VLOOKUP(Table12[[#This Row],[Name]],M.Rd!$A:$T,MATCH(Table12[[#This Row],[L.eff]],M.Rd!$C$2:$S$2)+2,FALSE)</f>
        <v>2.64</v>
      </c>
      <c r="F5010" s="55">
        <f>VLOOKUP(Table12[[#This Row],[Name]],V.Rd!$A:$B,2,FALSE)</f>
        <v>57.3</v>
      </c>
      <c r="G5010" s="55">
        <f>VLOOKUP(Table12[[#This Row],[Name]],M.Rd!$A:$T,20,FALSE)</f>
        <v>11.8</v>
      </c>
    </row>
    <row r="5011" spans="1:7" x14ac:dyDescent="0.25">
      <c r="A5011" s="44" t="s">
        <v>622</v>
      </c>
      <c r="B5011" s="49">
        <v>4.3899999999999997</v>
      </c>
      <c r="C5011" s="49">
        <v>9</v>
      </c>
      <c r="D5011" s="46">
        <v>2.93</v>
      </c>
      <c r="E5011" s="55">
        <f>VLOOKUP(Table12[[#This Row],[Name]],M.Rd!$A:$T,MATCH(Table12[[#This Row],[L.eff]],M.Rd!$C$2:$S$2)+2,FALSE)</f>
        <v>2.64</v>
      </c>
      <c r="F5011" s="55">
        <f>VLOOKUP(Table12[[#This Row],[Name]],V.Rd!$A:$B,2,FALSE)</f>
        <v>57.3</v>
      </c>
      <c r="G5011" s="55">
        <f>VLOOKUP(Table12[[#This Row],[Name]],M.Rd!$A:$T,20,FALSE)</f>
        <v>11.8</v>
      </c>
    </row>
    <row r="5012" spans="1:7" x14ac:dyDescent="0.25">
      <c r="A5012" s="44" t="s">
        <v>622</v>
      </c>
      <c r="B5012" s="49">
        <v>4.3899999999999997</v>
      </c>
      <c r="C5012" s="49">
        <v>10</v>
      </c>
      <c r="D5012" s="46">
        <v>2.38</v>
      </c>
      <c r="E5012" s="55">
        <f>VLOOKUP(Table12[[#This Row],[Name]],M.Rd!$A:$T,MATCH(Table12[[#This Row],[L.eff]],M.Rd!$C$2:$S$2)+2,FALSE)</f>
        <v>2.64</v>
      </c>
      <c r="F5012" s="55">
        <f>VLOOKUP(Table12[[#This Row],[Name]],V.Rd!$A:$B,2,FALSE)</f>
        <v>57.3</v>
      </c>
      <c r="G5012" s="55">
        <f>VLOOKUP(Table12[[#This Row],[Name]],M.Rd!$A:$T,20,FALSE)</f>
        <v>11.8</v>
      </c>
    </row>
    <row r="5013" spans="1:7" x14ac:dyDescent="0.25">
      <c r="A5013" s="44" t="s">
        <v>622</v>
      </c>
      <c r="B5013" s="49">
        <v>4.3899999999999997</v>
      </c>
      <c r="C5013" s="49">
        <v>11</v>
      </c>
      <c r="D5013" s="46">
        <v>1.97</v>
      </c>
      <c r="E5013" s="55">
        <f>VLOOKUP(Table12[[#This Row],[Name]],M.Rd!$A:$T,MATCH(Table12[[#This Row],[L.eff]],M.Rd!$C$2:$S$2)+2,FALSE)</f>
        <v>2.64</v>
      </c>
      <c r="F5013" s="55">
        <f>VLOOKUP(Table12[[#This Row],[Name]],V.Rd!$A:$B,2,FALSE)</f>
        <v>57.3</v>
      </c>
      <c r="G5013" s="55">
        <f>VLOOKUP(Table12[[#This Row],[Name]],M.Rd!$A:$T,20,FALSE)</f>
        <v>11.8</v>
      </c>
    </row>
    <row r="5014" spans="1:7" x14ac:dyDescent="0.25">
      <c r="A5014" s="44" t="s">
        <v>622</v>
      </c>
      <c r="B5014" s="49">
        <v>4.3899999999999997</v>
      </c>
      <c r="C5014" s="49">
        <v>12</v>
      </c>
      <c r="D5014" s="46">
        <v>1.66</v>
      </c>
      <c r="E5014" s="55">
        <f>VLOOKUP(Table12[[#This Row],[Name]],M.Rd!$A:$T,MATCH(Table12[[#This Row],[L.eff]],M.Rd!$C$2:$S$2)+2,FALSE)</f>
        <v>2.64</v>
      </c>
      <c r="F5014" s="55">
        <f>VLOOKUP(Table12[[#This Row],[Name]],V.Rd!$A:$B,2,FALSE)</f>
        <v>57.3</v>
      </c>
      <c r="G5014" s="55">
        <f>VLOOKUP(Table12[[#This Row],[Name]],M.Rd!$A:$T,20,FALSE)</f>
        <v>11.8</v>
      </c>
    </row>
    <row r="5015" spans="1:7" x14ac:dyDescent="0.25">
      <c r="A5015" s="44" t="s">
        <v>622</v>
      </c>
      <c r="B5015" s="49">
        <v>4.3899999999999997</v>
      </c>
      <c r="C5015" s="49">
        <v>13</v>
      </c>
      <c r="D5015" s="46">
        <v>1.42</v>
      </c>
      <c r="E5015" s="55">
        <f>VLOOKUP(Table12[[#This Row],[Name]],M.Rd!$A:$T,MATCH(Table12[[#This Row],[L.eff]],M.Rd!$C$2:$S$2)+2,FALSE)</f>
        <v>2.64</v>
      </c>
      <c r="F5015" s="55">
        <f>VLOOKUP(Table12[[#This Row],[Name]],V.Rd!$A:$B,2,FALSE)</f>
        <v>57.3</v>
      </c>
      <c r="G5015" s="55">
        <f>VLOOKUP(Table12[[#This Row],[Name]],M.Rd!$A:$T,20,FALSE)</f>
        <v>11.8</v>
      </c>
    </row>
    <row r="5016" spans="1:7" x14ac:dyDescent="0.25">
      <c r="A5016" s="44" t="s">
        <v>622</v>
      </c>
      <c r="B5016" s="49">
        <v>4.3899999999999997</v>
      </c>
      <c r="C5016" s="49">
        <v>14</v>
      </c>
      <c r="D5016" s="46">
        <v>1.22</v>
      </c>
      <c r="E5016" s="55">
        <f>VLOOKUP(Table12[[#This Row],[Name]],M.Rd!$A:$T,MATCH(Table12[[#This Row],[L.eff]],M.Rd!$C$2:$S$2)+2,FALSE)</f>
        <v>2.64</v>
      </c>
      <c r="F5016" s="55">
        <f>VLOOKUP(Table12[[#This Row],[Name]],V.Rd!$A:$B,2,FALSE)</f>
        <v>57.3</v>
      </c>
      <c r="G5016" s="55">
        <f>VLOOKUP(Table12[[#This Row],[Name]],M.Rd!$A:$T,20,FALSE)</f>
        <v>11.8</v>
      </c>
    </row>
    <row r="5017" spans="1:7" x14ac:dyDescent="0.25">
      <c r="A5017" s="43" t="s">
        <v>623</v>
      </c>
      <c r="B5017" s="48">
        <v>5.28</v>
      </c>
      <c r="C5017" s="48">
        <v>1</v>
      </c>
      <c r="D5017" s="45">
        <v>171</v>
      </c>
      <c r="E5017" s="55">
        <f>VLOOKUP(Table12[[#This Row],[Name]],M.Rd!$A:$T,MATCH(Table12[[#This Row],[L.eff]],M.Rd!$C$2:$S$2)+2,FALSE)</f>
        <v>3.07</v>
      </c>
      <c r="F5017" s="55">
        <f>VLOOKUP(Table12[[#This Row],[Name]],V.Rd!$A:$B,2,FALSE)</f>
        <v>69</v>
      </c>
      <c r="G5017" s="55">
        <f>VLOOKUP(Table12[[#This Row],[Name]],M.Rd!$A:$T,20,FALSE)</f>
        <v>13.4</v>
      </c>
    </row>
    <row r="5018" spans="1:7" x14ac:dyDescent="0.25">
      <c r="A5018" s="44" t="s">
        <v>623</v>
      </c>
      <c r="B5018" s="49">
        <v>5.28</v>
      </c>
      <c r="C5018" s="49">
        <v>1.5</v>
      </c>
      <c r="D5018" s="46">
        <v>101</v>
      </c>
      <c r="E5018" s="55">
        <f>VLOOKUP(Table12[[#This Row],[Name]],M.Rd!$A:$T,MATCH(Table12[[#This Row],[L.eff]],M.Rd!$C$2:$S$2)+2,FALSE)</f>
        <v>3.07</v>
      </c>
      <c r="F5018" s="55">
        <f>VLOOKUP(Table12[[#This Row],[Name]],V.Rd!$A:$B,2,FALSE)</f>
        <v>69</v>
      </c>
      <c r="G5018" s="55">
        <f>VLOOKUP(Table12[[#This Row],[Name]],M.Rd!$A:$T,20,FALSE)</f>
        <v>13.4</v>
      </c>
    </row>
    <row r="5019" spans="1:7" x14ac:dyDescent="0.25">
      <c r="A5019" s="44" t="s">
        <v>623</v>
      </c>
      <c r="B5019" s="49">
        <v>5.28</v>
      </c>
      <c r="C5019" s="49">
        <v>2</v>
      </c>
      <c r="D5019" s="46">
        <v>61</v>
      </c>
      <c r="E5019" s="55">
        <f>VLOOKUP(Table12[[#This Row],[Name]],M.Rd!$A:$T,MATCH(Table12[[#This Row],[L.eff]],M.Rd!$C$2:$S$2)+2,FALSE)</f>
        <v>3.07</v>
      </c>
      <c r="F5019" s="55">
        <f>VLOOKUP(Table12[[#This Row],[Name]],V.Rd!$A:$B,2,FALSE)</f>
        <v>69</v>
      </c>
      <c r="G5019" s="55">
        <f>VLOOKUP(Table12[[#This Row],[Name]],M.Rd!$A:$T,20,FALSE)</f>
        <v>13.4</v>
      </c>
    </row>
    <row r="5020" spans="1:7" x14ac:dyDescent="0.25">
      <c r="A5020" s="44" t="s">
        <v>623</v>
      </c>
      <c r="B5020" s="49">
        <v>5.28</v>
      </c>
      <c r="C5020" s="49">
        <v>2.5</v>
      </c>
      <c r="D5020" s="46">
        <v>40.299999999999997</v>
      </c>
      <c r="E5020" s="55">
        <f>VLOOKUP(Table12[[#This Row],[Name]],M.Rd!$A:$T,MATCH(Table12[[#This Row],[L.eff]],M.Rd!$C$2:$S$2)+2,FALSE)</f>
        <v>3.07</v>
      </c>
      <c r="F5020" s="55">
        <f>VLOOKUP(Table12[[#This Row],[Name]],V.Rd!$A:$B,2,FALSE)</f>
        <v>69</v>
      </c>
      <c r="G5020" s="55">
        <f>VLOOKUP(Table12[[#This Row],[Name]],M.Rd!$A:$T,20,FALSE)</f>
        <v>13.4</v>
      </c>
    </row>
    <row r="5021" spans="1:7" x14ac:dyDescent="0.25">
      <c r="A5021" s="44" t="s">
        <v>623</v>
      </c>
      <c r="B5021" s="49">
        <v>5.28</v>
      </c>
      <c r="C5021" s="49">
        <v>3</v>
      </c>
      <c r="D5021" s="46">
        <v>28.5</v>
      </c>
      <c r="E5021" s="55">
        <f>VLOOKUP(Table12[[#This Row],[Name]],M.Rd!$A:$T,MATCH(Table12[[#This Row],[L.eff]],M.Rd!$C$2:$S$2)+2,FALSE)</f>
        <v>3.07</v>
      </c>
      <c r="F5021" s="55">
        <f>VLOOKUP(Table12[[#This Row],[Name]],V.Rd!$A:$B,2,FALSE)</f>
        <v>69</v>
      </c>
      <c r="G5021" s="55">
        <f>VLOOKUP(Table12[[#This Row],[Name]],M.Rd!$A:$T,20,FALSE)</f>
        <v>13.4</v>
      </c>
    </row>
    <row r="5022" spans="1:7" x14ac:dyDescent="0.25">
      <c r="A5022" s="44" t="s">
        <v>623</v>
      </c>
      <c r="B5022" s="49">
        <v>5.28</v>
      </c>
      <c r="C5022" s="49">
        <v>3.5</v>
      </c>
      <c r="D5022" s="46">
        <v>21.2</v>
      </c>
      <c r="E5022" s="55">
        <f>VLOOKUP(Table12[[#This Row],[Name]],M.Rd!$A:$T,MATCH(Table12[[#This Row],[L.eff]],M.Rd!$C$2:$S$2)+2,FALSE)</f>
        <v>3.07</v>
      </c>
      <c r="F5022" s="55">
        <f>VLOOKUP(Table12[[#This Row],[Name]],V.Rd!$A:$B,2,FALSE)</f>
        <v>69</v>
      </c>
      <c r="G5022" s="55">
        <f>VLOOKUP(Table12[[#This Row],[Name]],M.Rd!$A:$T,20,FALSE)</f>
        <v>13.4</v>
      </c>
    </row>
    <row r="5023" spans="1:7" x14ac:dyDescent="0.25">
      <c r="A5023" s="44" t="s">
        <v>623</v>
      </c>
      <c r="B5023" s="49">
        <v>5.28</v>
      </c>
      <c r="C5023" s="49">
        <v>4</v>
      </c>
      <c r="D5023" s="46">
        <v>16.399999999999999</v>
      </c>
      <c r="E5023" s="55">
        <f>VLOOKUP(Table12[[#This Row],[Name]],M.Rd!$A:$T,MATCH(Table12[[#This Row],[L.eff]],M.Rd!$C$2:$S$2)+2,FALSE)</f>
        <v>3.07</v>
      </c>
      <c r="F5023" s="55">
        <f>VLOOKUP(Table12[[#This Row],[Name]],V.Rd!$A:$B,2,FALSE)</f>
        <v>69</v>
      </c>
      <c r="G5023" s="55">
        <f>VLOOKUP(Table12[[#This Row],[Name]],M.Rd!$A:$T,20,FALSE)</f>
        <v>13.4</v>
      </c>
    </row>
    <row r="5024" spans="1:7" x14ac:dyDescent="0.25">
      <c r="A5024" s="44" t="s">
        <v>623</v>
      </c>
      <c r="B5024" s="49">
        <v>5.28</v>
      </c>
      <c r="C5024" s="49">
        <v>5</v>
      </c>
      <c r="D5024" s="46">
        <v>10.6</v>
      </c>
      <c r="E5024" s="55">
        <f>VLOOKUP(Table12[[#This Row],[Name]],M.Rd!$A:$T,MATCH(Table12[[#This Row],[L.eff]],M.Rd!$C$2:$S$2)+2,FALSE)</f>
        <v>3.07</v>
      </c>
      <c r="F5024" s="55">
        <f>VLOOKUP(Table12[[#This Row],[Name]],V.Rd!$A:$B,2,FALSE)</f>
        <v>69</v>
      </c>
      <c r="G5024" s="55">
        <f>VLOOKUP(Table12[[#This Row],[Name]],M.Rd!$A:$T,20,FALSE)</f>
        <v>13.4</v>
      </c>
    </row>
    <row r="5025" spans="1:7" x14ac:dyDescent="0.25">
      <c r="A5025" s="44" t="s">
        <v>623</v>
      </c>
      <c r="B5025" s="49">
        <v>5.28</v>
      </c>
      <c r="C5025" s="49">
        <v>6</v>
      </c>
      <c r="D5025" s="46">
        <v>7.42</v>
      </c>
      <c r="E5025" s="55">
        <f>VLOOKUP(Table12[[#This Row],[Name]],M.Rd!$A:$T,MATCH(Table12[[#This Row],[L.eff]],M.Rd!$C$2:$S$2)+2,FALSE)</f>
        <v>3.07</v>
      </c>
      <c r="F5025" s="55">
        <f>VLOOKUP(Table12[[#This Row],[Name]],V.Rd!$A:$B,2,FALSE)</f>
        <v>69</v>
      </c>
      <c r="G5025" s="55">
        <f>VLOOKUP(Table12[[#This Row],[Name]],M.Rd!$A:$T,20,FALSE)</f>
        <v>13.4</v>
      </c>
    </row>
    <row r="5026" spans="1:7" x14ac:dyDescent="0.25">
      <c r="A5026" s="44" t="s">
        <v>623</v>
      </c>
      <c r="B5026" s="49">
        <v>5.28</v>
      </c>
      <c r="C5026" s="49">
        <v>7</v>
      </c>
      <c r="D5026" s="46">
        <v>5.48</v>
      </c>
      <c r="E5026" s="55">
        <f>VLOOKUP(Table12[[#This Row],[Name]],M.Rd!$A:$T,MATCH(Table12[[#This Row],[L.eff]],M.Rd!$C$2:$S$2)+2,FALSE)</f>
        <v>3.07</v>
      </c>
      <c r="F5026" s="55">
        <f>VLOOKUP(Table12[[#This Row],[Name]],V.Rd!$A:$B,2,FALSE)</f>
        <v>69</v>
      </c>
      <c r="G5026" s="55">
        <f>VLOOKUP(Table12[[#This Row],[Name]],M.Rd!$A:$T,20,FALSE)</f>
        <v>13.4</v>
      </c>
    </row>
    <row r="5027" spans="1:7" x14ac:dyDescent="0.25">
      <c r="A5027" s="44" t="s">
        <v>623</v>
      </c>
      <c r="B5027" s="49">
        <v>5.28</v>
      </c>
      <c r="C5027" s="49">
        <v>8</v>
      </c>
      <c r="D5027" s="46">
        <v>4.21</v>
      </c>
      <c r="E5027" s="55">
        <f>VLOOKUP(Table12[[#This Row],[Name]],M.Rd!$A:$T,MATCH(Table12[[#This Row],[L.eff]],M.Rd!$C$2:$S$2)+2,FALSE)</f>
        <v>3.07</v>
      </c>
      <c r="F5027" s="55">
        <f>VLOOKUP(Table12[[#This Row],[Name]],V.Rd!$A:$B,2,FALSE)</f>
        <v>69</v>
      </c>
      <c r="G5027" s="55">
        <f>VLOOKUP(Table12[[#This Row],[Name]],M.Rd!$A:$T,20,FALSE)</f>
        <v>13.4</v>
      </c>
    </row>
    <row r="5028" spans="1:7" x14ac:dyDescent="0.25">
      <c r="A5028" s="44" t="s">
        <v>623</v>
      </c>
      <c r="B5028" s="49">
        <v>5.28</v>
      </c>
      <c r="C5028" s="49">
        <v>9</v>
      </c>
      <c r="D5028" s="46">
        <v>3.34</v>
      </c>
      <c r="E5028" s="55">
        <f>VLOOKUP(Table12[[#This Row],[Name]],M.Rd!$A:$T,MATCH(Table12[[#This Row],[L.eff]],M.Rd!$C$2:$S$2)+2,FALSE)</f>
        <v>3.07</v>
      </c>
      <c r="F5028" s="55">
        <f>VLOOKUP(Table12[[#This Row],[Name]],V.Rd!$A:$B,2,FALSE)</f>
        <v>69</v>
      </c>
      <c r="G5028" s="55">
        <f>VLOOKUP(Table12[[#This Row],[Name]],M.Rd!$A:$T,20,FALSE)</f>
        <v>13.4</v>
      </c>
    </row>
    <row r="5029" spans="1:7" x14ac:dyDescent="0.25">
      <c r="A5029" s="44" t="s">
        <v>623</v>
      </c>
      <c r="B5029" s="49">
        <v>5.28</v>
      </c>
      <c r="C5029" s="49">
        <v>10</v>
      </c>
      <c r="D5029" s="46">
        <v>2.71</v>
      </c>
      <c r="E5029" s="55">
        <f>VLOOKUP(Table12[[#This Row],[Name]],M.Rd!$A:$T,MATCH(Table12[[#This Row],[L.eff]],M.Rd!$C$2:$S$2)+2,FALSE)</f>
        <v>3.07</v>
      </c>
      <c r="F5029" s="55">
        <f>VLOOKUP(Table12[[#This Row],[Name]],V.Rd!$A:$B,2,FALSE)</f>
        <v>69</v>
      </c>
      <c r="G5029" s="55">
        <f>VLOOKUP(Table12[[#This Row],[Name]],M.Rd!$A:$T,20,FALSE)</f>
        <v>13.4</v>
      </c>
    </row>
    <row r="5030" spans="1:7" x14ac:dyDescent="0.25">
      <c r="A5030" s="44" t="s">
        <v>623</v>
      </c>
      <c r="B5030" s="49">
        <v>5.28</v>
      </c>
      <c r="C5030" s="49">
        <v>11</v>
      </c>
      <c r="D5030" s="46">
        <v>2.25</v>
      </c>
      <c r="E5030" s="55">
        <f>VLOOKUP(Table12[[#This Row],[Name]],M.Rd!$A:$T,MATCH(Table12[[#This Row],[L.eff]],M.Rd!$C$2:$S$2)+2,FALSE)</f>
        <v>3.07</v>
      </c>
      <c r="F5030" s="55">
        <f>VLOOKUP(Table12[[#This Row],[Name]],V.Rd!$A:$B,2,FALSE)</f>
        <v>69</v>
      </c>
      <c r="G5030" s="55">
        <f>VLOOKUP(Table12[[#This Row],[Name]],M.Rd!$A:$T,20,FALSE)</f>
        <v>13.4</v>
      </c>
    </row>
    <row r="5031" spans="1:7" x14ac:dyDescent="0.25">
      <c r="A5031" s="44" t="s">
        <v>623</v>
      </c>
      <c r="B5031" s="49">
        <v>5.28</v>
      </c>
      <c r="C5031" s="49">
        <v>12</v>
      </c>
      <c r="D5031" s="46">
        <v>1.89</v>
      </c>
      <c r="E5031" s="55">
        <f>VLOOKUP(Table12[[#This Row],[Name]],M.Rd!$A:$T,MATCH(Table12[[#This Row],[L.eff]],M.Rd!$C$2:$S$2)+2,FALSE)</f>
        <v>3.07</v>
      </c>
      <c r="F5031" s="55">
        <f>VLOOKUP(Table12[[#This Row],[Name]],V.Rd!$A:$B,2,FALSE)</f>
        <v>69</v>
      </c>
      <c r="G5031" s="55">
        <f>VLOOKUP(Table12[[#This Row],[Name]],M.Rd!$A:$T,20,FALSE)</f>
        <v>13.4</v>
      </c>
    </row>
    <row r="5032" spans="1:7" x14ac:dyDescent="0.25">
      <c r="A5032" s="44" t="s">
        <v>623</v>
      </c>
      <c r="B5032" s="49">
        <v>5.28</v>
      </c>
      <c r="C5032" s="49">
        <v>13</v>
      </c>
      <c r="D5032" s="46">
        <v>1.61</v>
      </c>
      <c r="E5032" s="55">
        <f>VLOOKUP(Table12[[#This Row],[Name]],M.Rd!$A:$T,MATCH(Table12[[#This Row],[L.eff]],M.Rd!$C$2:$S$2)+2,FALSE)</f>
        <v>3.07</v>
      </c>
      <c r="F5032" s="55">
        <f>VLOOKUP(Table12[[#This Row],[Name]],V.Rd!$A:$B,2,FALSE)</f>
        <v>69</v>
      </c>
      <c r="G5032" s="55">
        <f>VLOOKUP(Table12[[#This Row],[Name]],M.Rd!$A:$T,20,FALSE)</f>
        <v>13.4</v>
      </c>
    </row>
    <row r="5033" spans="1:7" x14ac:dyDescent="0.25">
      <c r="A5033" s="44" t="s">
        <v>623</v>
      </c>
      <c r="B5033" s="49">
        <v>5.28</v>
      </c>
      <c r="C5033" s="49">
        <v>14</v>
      </c>
      <c r="D5033" s="46">
        <v>1.39</v>
      </c>
      <c r="E5033" s="55">
        <f>VLOOKUP(Table12[[#This Row],[Name]],M.Rd!$A:$T,MATCH(Table12[[#This Row],[L.eff]],M.Rd!$C$2:$S$2)+2,FALSE)</f>
        <v>3.07</v>
      </c>
      <c r="F5033" s="55">
        <f>VLOOKUP(Table12[[#This Row],[Name]],V.Rd!$A:$B,2,FALSE)</f>
        <v>69</v>
      </c>
      <c r="G5033" s="55">
        <f>VLOOKUP(Table12[[#This Row],[Name]],M.Rd!$A:$T,20,FALSE)</f>
        <v>13.4</v>
      </c>
    </row>
    <row r="5034" spans="1:7" x14ac:dyDescent="0.25">
      <c r="A5034" s="43" t="s">
        <v>624</v>
      </c>
      <c r="B5034" s="48">
        <v>6.33</v>
      </c>
      <c r="C5034" s="48">
        <v>1</v>
      </c>
      <c r="D5034" s="45">
        <v>197</v>
      </c>
      <c r="E5034" s="55">
        <f>VLOOKUP(Table12[[#This Row],[Name]],M.Rd!$A:$T,MATCH(Table12[[#This Row],[L.eff]],M.Rd!$C$2:$S$2)+2,FALSE)</f>
        <v>3.51</v>
      </c>
      <c r="F5034" s="55">
        <f>VLOOKUP(Table12[[#This Row],[Name]],V.Rd!$A:$B,2,FALSE)</f>
        <v>82.7</v>
      </c>
      <c r="G5034" s="55">
        <f>VLOOKUP(Table12[[#This Row],[Name]],M.Rd!$A:$T,20,FALSE)</f>
        <v>14.7</v>
      </c>
    </row>
    <row r="5035" spans="1:7" x14ac:dyDescent="0.25">
      <c r="A5035" s="44" t="s">
        <v>624</v>
      </c>
      <c r="B5035" s="49">
        <v>6.33</v>
      </c>
      <c r="C5035" s="49">
        <v>1.5</v>
      </c>
      <c r="D5035" s="46">
        <v>112</v>
      </c>
      <c r="E5035" s="55">
        <f>VLOOKUP(Table12[[#This Row],[Name]],M.Rd!$A:$T,MATCH(Table12[[#This Row],[L.eff]],M.Rd!$C$2:$S$2)+2,FALSE)</f>
        <v>3.51</v>
      </c>
      <c r="F5035" s="55">
        <f>VLOOKUP(Table12[[#This Row],[Name]],V.Rd!$A:$B,2,FALSE)</f>
        <v>82.7</v>
      </c>
      <c r="G5035" s="55">
        <f>VLOOKUP(Table12[[#This Row],[Name]],M.Rd!$A:$T,20,FALSE)</f>
        <v>14.7</v>
      </c>
    </row>
    <row r="5036" spans="1:7" x14ac:dyDescent="0.25">
      <c r="A5036" s="44" t="s">
        <v>624</v>
      </c>
      <c r="B5036" s="49">
        <v>6.33</v>
      </c>
      <c r="C5036" s="49">
        <v>2</v>
      </c>
      <c r="D5036" s="46">
        <v>67.599999999999994</v>
      </c>
      <c r="E5036" s="55">
        <f>VLOOKUP(Table12[[#This Row],[Name]],M.Rd!$A:$T,MATCH(Table12[[#This Row],[L.eff]],M.Rd!$C$2:$S$2)+2,FALSE)</f>
        <v>3.51</v>
      </c>
      <c r="F5036" s="55">
        <f>VLOOKUP(Table12[[#This Row],[Name]],V.Rd!$A:$B,2,FALSE)</f>
        <v>82.7</v>
      </c>
      <c r="G5036" s="55">
        <f>VLOOKUP(Table12[[#This Row],[Name]],M.Rd!$A:$T,20,FALSE)</f>
        <v>14.7</v>
      </c>
    </row>
    <row r="5037" spans="1:7" x14ac:dyDescent="0.25">
      <c r="A5037" s="44" t="s">
        <v>624</v>
      </c>
      <c r="B5037" s="49">
        <v>6.33</v>
      </c>
      <c r="C5037" s="49">
        <v>2.5</v>
      </c>
      <c r="D5037" s="46">
        <v>44.6</v>
      </c>
      <c r="E5037" s="55">
        <f>VLOOKUP(Table12[[#This Row],[Name]],M.Rd!$A:$T,MATCH(Table12[[#This Row],[L.eff]],M.Rd!$C$2:$S$2)+2,FALSE)</f>
        <v>3.51</v>
      </c>
      <c r="F5037" s="55">
        <f>VLOOKUP(Table12[[#This Row],[Name]],V.Rd!$A:$B,2,FALSE)</f>
        <v>82.7</v>
      </c>
      <c r="G5037" s="55">
        <f>VLOOKUP(Table12[[#This Row],[Name]],M.Rd!$A:$T,20,FALSE)</f>
        <v>14.7</v>
      </c>
    </row>
    <row r="5038" spans="1:7" x14ac:dyDescent="0.25">
      <c r="A5038" s="44" t="s">
        <v>624</v>
      </c>
      <c r="B5038" s="49">
        <v>6.33</v>
      </c>
      <c r="C5038" s="49">
        <v>3</v>
      </c>
      <c r="D5038" s="46">
        <v>31.5</v>
      </c>
      <c r="E5038" s="55">
        <f>VLOOKUP(Table12[[#This Row],[Name]],M.Rd!$A:$T,MATCH(Table12[[#This Row],[L.eff]],M.Rd!$C$2:$S$2)+2,FALSE)</f>
        <v>3.51</v>
      </c>
      <c r="F5038" s="55">
        <f>VLOOKUP(Table12[[#This Row],[Name]],V.Rd!$A:$B,2,FALSE)</f>
        <v>82.7</v>
      </c>
      <c r="G5038" s="55">
        <f>VLOOKUP(Table12[[#This Row],[Name]],M.Rd!$A:$T,20,FALSE)</f>
        <v>14.7</v>
      </c>
    </row>
    <row r="5039" spans="1:7" x14ac:dyDescent="0.25">
      <c r="A5039" s="44" t="s">
        <v>624</v>
      </c>
      <c r="B5039" s="49">
        <v>6.33</v>
      </c>
      <c r="C5039" s="49">
        <v>3.5</v>
      </c>
      <c r="D5039" s="46">
        <v>23.4</v>
      </c>
      <c r="E5039" s="55">
        <f>VLOOKUP(Table12[[#This Row],[Name]],M.Rd!$A:$T,MATCH(Table12[[#This Row],[L.eff]],M.Rd!$C$2:$S$2)+2,FALSE)</f>
        <v>3.51</v>
      </c>
      <c r="F5039" s="55">
        <f>VLOOKUP(Table12[[#This Row],[Name]],V.Rd!$A:$B,2,FALSE)</f>
        <v>82.7</v>
      </c>
      <c r="G5039" s="55">
        <f>VLOOKUP(Table12[[#This Row],[Name]],M.Rd!$A:$T,20,FALSE)</f>
        <v>14.7</v>
      </c>
    </row>
    <row r="5040" spans="1:7" x14ac:dyDescent="0.25">
      <c r="A5040" s="44" t="s">
        <v>624</v>
      </c>
      <c r="B5040" s="49">
        <v>6.33</v>
      </c>
      <c r="C5040" s="49">
        <v>4</v>
      </c>
      <c r="D5040" s="46">
        <v>18.100000000000001</v>
      </c>
      <c r="E5040" s="55">
        <f>VLOOKUP(Table12[[#This Row],[Name]],M.Rd!$A:$T,MATCH(Table12[[#This Row],[L.eff]],M.Rd!$C$2:$S$2)+2,FALSE)</f>
        <v>3.51</v>
      </c>
      <c r="F5040" s="55">
        <f>VLOOKUP(Table12[[#This Row],[Name]],V.Rd!$A:$B,2,FALSE)</f>
        <v>82.7</v>
      </c>
      <c r="G5040" s="55">
        <f>VLOOKUP(Table12[[#This Row],[Name]],M.Rd!$A:$T,20,FALSE)</f>
        <v>14.7</v>
      </c>
    </row>
    <row r="5041" spans="1:7" x14ac:dyDescent="0.25">
      <c r="A5041" s="44" t="s">
        <v>624</v>
      </c>
      <c r="B5041" s="49">
        <v>6.33</v>
      </c>
      <c r="C5041" s="49">
        <v>5</v>
      </c>
      <c r="D5041" s="46">
        <v>11.7</v>
      </c>
      <c r="E5041" s="55">
        <f>VLOOKUP(Table12[[#This Row],[Name]],M.Rd!$A:$T,MATCH(Table12[[#This Row],[L.eff]],M.Rd!$C$2:$S$2)+2,FALSE)</f>
        <v>3.51</v>
      </c>
      <c r="F5041" s="55">
        <f>VLOOKUP(Table12[[#This Row],[Name]],V.Rd!$A:$B,2,FALSE)</f>
        <v>82.7</v>
      </c>
      <c r="G5041" s="55">
        <f>VLOOKUP(Table12[[#This Row],[Name]],M.Rd!$A:$T,20,FALSE)</f>
        <v>14.7</v>
      </c>
    </row>
    <row r="5042" spans="1:7" x14ac:dyDescent="0.25">
      <c r="A5042" s="44" t="s">
        <v>624</v>
      </c>
      <c r="B5042" s="49">
        <v>6.33</v>
      </c>
      <c r="C5042" s="49">
        <v>6</v>
      </c>
      <c r="D5042" s="46">
        <v>8.17</v>
      </c>
      <c r="E5042" s="55">
        <f>VLOOKUP(Table12[[#This Row],[Name]],M.Rd!$A:$T,MATCH(Table12[[#This Row],[L.eff]],M.Rd!$C$2:$S$2)+2,FALSE)</f>
        <v>3.51</v>
      </c>
      <c r="F5042" s="55">
        <f>VLOOKUP(Table12[[#This Row],[Name]],V.Rd!$A:$B,2,FALSE)</f>
        <v>82.7</v>
      </c>
      <c r="G5042" s="55">
        <f>VLOOKUP(Table12[[#This Row],[Name]],M.Rd!$A:$T,20,FALSE)</f>
        <v>14.7</v>
      </c>
    </row>
    <row r="5043" spans="1:7" x14ac:dyDescent="0.25">
      <c r="A5043" s="44" t="s">
        <v>624</v>
      </c>
      <c r="B5043" s="49">
        <v>6.33</v>
      </c>
      <c r="C5043" s="49">
        <v>7</v>
      </c>
      <c r="D5043" s="46">
        <v>6.03</v>
      </c>
      <c r="E5043" s="55">
        <f>VLOOKUP(Table12[[#This Row],[Name]],M.Rd!$A:$T,MATCH(Table12[[#This Row],[L.eff]],M.Rd!$C$2:$S$2)+2,FALSE)</f>
        <v>3.51</v>
      </c>
      <c r="F5043" s="55">
        <f>VLOOKUP(Table12[[#This Row],[Name]],V.Rd!$A:$B,2,FALSE)</f>
        <v>82.7</v>
      </c>
      <c r="G5043" s="55">
        <f>VLOOKUP(Table12[[#This Row],[Name]],M.Rd!$A:$T,20,FALSE)</f>
        <v>14.7</v>
      </c>
    </row>
    <row r="5044" spans="1:7" x14ac:dyDescent="0.25">
      <c r="A5044" s="44" t="s">
        <v>624</v>
      </c>
      <c r="B5044" s="49">
        <v>6.33</v>
      </c>
      <c r="C5044" s="49">
        <v>8</v>
      </c>
      <c r="D5044" s="46">
        <v>4.6399999999999997</v>
      </c>
      <c r="E5044" s="55">
        <f>VLOOKUP(Table12[[#This Row],[Name]],M.Rd!$A:$T,MATCH(Table12[[#This Row],[L.eff]],M.Rd!$C$2:$S$2)+2,FALSE)</f>
        <v>3.51</v>
      </c>
      <c r="F5044" s="55">
        <f>VLOOKUP(Table12[[#This Row],[Name]],V.Rd!$A:$B,2,FALSE)</f>
        <v>82.7</v>
      </c>
      <c r="G5044" s="55">
        <f>VLOOKUP(Table12[[#This Row],[Name]],M.Rd!$A:$T,20,FALSE)</f>
        <v>14.7</v>
      </c>
    </row>
    <row r="5045" spans="1:7" x14ac:dyDescent="0.25">
      <c r="A5045" s="44" t="s">
        <v>624</v>
      </c>
      <c r="B5045" s="49">
        <v>6.33</v>
      </c>
      <c r="C5045" s="49">
        <v>9</v>
      </c>
      <c r="D5045" s="46">
        <v>3.67</v>
      </c>
      <c r="E5045" s="55">
        <f>VLOOKUP(Table12[[#This Row],[Name]],M.Rd!$A:$T,MATCH(Table12[[#This Row],[L.eff]],M.Rd!$C$2:$S$2)+2,FALSE)</f>
        <v>3.51</v>
      </c>
      <c r="F5045" s="55">
        <f>VLOOKUP(Table12[[#This Row],[Name]],V.Rd!$A:$B,2,FALSE)</f>
        <v>82.7</v>
      </c>
      <c r="G5045" s="55">
        <f>VLOOKUP(Table12[[#This Row],[Name]],M.Rd!$A:$T,20,FALSE)</f>
        <v>14.7</v>
      </c>
    </row>
    <row r="5046" spans="1:7" x14ac:dyDescent="0.25">
      <c r="A5046" s="44" t="s">
        <v>624</v>
      </c>
      <c r="B5046" s="49">
        <v>6.33</v>
      </c>
      <c r="C5046" s="49">
        <v>10</v>
      </c>
      <c r="D5046" s="46">
        <v>2.98</v>
      </c>
      <c r="E5046" s="55">
        <f>VLOOKUP(Table12[[#This Row],[Name]],M.Rd!$A:$T,MATCH(Table12[[#This Row],[L.eff]],M.Rd!$C$2:$S$2)+2,FALSE)</f>
        <v>3.51</v>
      </c>
      <c r="F5046" s="55">
        <f>VLOOKUP(Table12[[#This Row],[Name]],V.Rd!$A:$B,2,FALSE)</f>
        <v>82.7</v>
      </c>
      <c r="G5046" s="55">
        <f>VLOOKUP(Table12[[#This Row],[Name]],M.Rd!$A:$T,20,FALSE)</f>
        <v>14.7</v>
      </c>
    </row>
    <row r="5047" spans="1:7" x14ac:dyDescent="0.25">
      <c r="A5047" s="44" t="s">
        <v>624</v>
      </c>
      <c r="B5047" s="49">
        <v>6.33</v>
      </c>
      <c r="C5047" s="49">
        <v>11</v>
      </c>
      <c r="D5047" s="46">
        <v>2.4700000000000002</v>
      </c>
      <c r="E5047" s="55">
        <f>VLOOKUP(Table12[[#This Row],[Name]],M.Rd!$A:$T,MATCH(Table12[[#This Row],[L.eff]],M.Rd!$C$2:$S$2)+2,FALSE)</f>
        <v>3.51</v>
      </c>
      <c r="F5047" s="55">
        <f>VLOOKUP(Table12[[#This Row],[Name]],V.Rd!$A:$B,2,FALSE)</f>
        <v>82.7</v>
      </c>
      <c r="G5047" s="55">
        <f>VLOOKUP(Table12[[#This Row],[Name]],M.Rd!$A:$T,20,FALSE)</f>
        <v>14.7</v>
      </c>
    </row>
    <row r="5048" spans="1:7" x14ac:dyDescent="0.25">
      <c r="A5048" s="44" t="s">
        <v>624</v>
      </c>
      <c r="B5048" s="49">
        <v>6.33</v>
      </c>
      <c r="C5048" s="49">
        <v>12</v>
      </c>
      <c r="D5048" s="46">
        <v>2.08</v>
      </c>
      <c r="E5048" s="55">
        <f>VLOOKUP(Table12[[#This Row],[Name]],M.Rd!$A:$T,MATCH(Table12[[#This Row],[L.eff]],M.Rd!$C$2:$S$2)+2,FALSE)</f>
        <v>3.51</v>
      </c>
      <c r="F5048" s="55">
        <f>VLOOKUP(Table12[[#This Row],[Name]],V.Rd!$A:$B,2,FALSE)</f>
        <v>82.7</v>
      </c>
      <c r="G5048" s="55">
        <f>VLOOKUP(Table12[[#This Row],[Name]],M.Rd!$A:$T,20,FALSE)</f>
        <v>14.7</v>
      </c>
    </row>
    <row r="5049" spans="1:7" x14ac:dyDescent="0.25">
      <c r="A5049" s="44" t="s">
        <v>624</v>
      </c>
      <c r="B5049" s="49">
        <v>6.33</v>
      </c>
      <c r="C5049" s="49">
        <v>13</v>
      </c>
      <c r="D5049" s="46">
        <v>1.77</v>
      </c>
      <c r="E5049" s="55">
        <f>VLOOKUP(Table12[[#This Row],[Name]],M.Rd!$A:$T,MATCH(Table12[[#This Row],[L.eff]],M.Rd!$C$2:$S$2)+2,FALSE)</f>
        <v>3.51</v>
      </c>
      <c r="F5049" s="55">
        <f>VLOOKUP(Table12[[#This Row],[Name]],V.Rd!$A:$B,2,FALSE)</f>
        <v>82.7</v>
      </c>
      <c r="G5049" s="55">
        <f>VLOOKUP(Table12[[#This Row],[Name]],M.Rd!$A:$T,20,FALSE)</f>
        <v>14.7</v>
      </c>
    </row>
    <row r="5050" spans="1:7" x14ac:dyDescent="0.25">
      <c r="A5050" s="44" t="s">
        <v>624</v>
      </c>
      <c r="B5050" s="49">
        <v>6.33</v>
      </c>
      <c r="C5050" s="49">
        <v>14</v>
      </c>
      <c r="D5050" s="46">
        <v>1.53</v>
      </c>
      <c r="E5050" s="55">
        <f>VLOOKUP(Table12[[#This Row],[Name]],M.Rd!$A:$T,MATCH(Table12[[#This Row],[L.eff]],M.Rd!$C$2:$S$2)+2,FALSE)</f>
        <v>3.51</v>
      </c>
      <c r="F5050" s="55">
        <f>VLOOKUP(Table12[[#This Row],[Name]],V.Rd!$A:$B,2,FALSE)</f>
        <v>82.7</v>
      </c>
      <c r="G5050" s="55">
        <f>VLOOKUP(Table12[[#This Row],[Name]],M.Rd!$A:$T,20,FALSE)</f>
        <v>14.7</v>
      </c>
    </row>
    <row r="5051" spans="1:7" x14ac:dyDescent="0.25">
      <c r="A5051" s="43" t="s">
        <v>625</v>
      </c>
      <c r="B5051" s="48">
        <v>4.22</v>
      </c>
      <c r="C5051" s="48">
        <v>1</v>
      </c>
      <c r="D5051" s="45">
        <v>163</v>
      </c>
      <c r="E5051" s="55">
        <f>VLOOKUP(Table12[[#This Row],[Name]],M.Rd!$A:$T,MATCH(Table12[[#This Row],[L.eff]],M.Rd!$C$2:$S$2)+2,FALSE)</f>
        <v>3.35</v>
      </c>
      <c r="F5051" s="55">
        <f>VLOOKUP(Table12[[#This Row],[Name]],V.Rd!$A:$B,2,FALSE)</f>
        <v>55</v>
      </c>
      <c r="G5051" s="55">
        <f>VLOOKUP(Table12[[#This Row],[Name]],M.Rd!$A:$T,20,FALSE)</f>
        <v>19.7</v>
      </c>
    </row>
    <row r="5052" spans="1:7" x14ac:dyDescent="0.25">
      <c r="A5052" s="44" t="s">
        <v>625</v>
      </c>
      <c r="B5052" s="49">
        <v>4.22</v>
      </c>
      <c r="C5052" s="49">
        <v>1.5</v>
      </c>
      <c r="D5052" s="46">
        <v>123</v>
      </c>
      <c r="E5052" s="55">
        <f>VLOOKUP(Table12[[#This Row],[Name]],M.Rd!$A:$T,MATCH(Table12[[#This Row],[L.eff]],M.Rd!$C$2:$S$2)+2,FALSE)</f>
        <v>3.35</v>
      </c>
      <c r="F5052" s="55">
        <f>VLOOKUP(Table12[[#This Row],[Name]],V.Rd!$A:$B,2,FALSE)</f>
        <v>55</v>
      </c>
      <c r="G5052" s="55">
        <f>VLOOKUP(Table12[[#This Row],[Name]],M.Rd!$A:$T,20,FALSE)</f>
        <v>19.7</v>
      </c>
    </row>
    <row r="5053" spans="1:7" x14ac:dyDescent="0.25">
      <c r="A5053" s="44" t="s">
        <v>625</v>
      </c>
      <c r="B5053" s="49">
        <v>4.22</v>
      </c>
      <c r="C5053" s="49">
        <v>2</v>
      </c>
      <c r="D5053" s="46">
        <v>82.5</v>
      </c>
      <c r="E5053" s="55">
        <f>VLOOKUP(Table12[[#This Row],[Name]],M.Rd!$A:$T,MATCH(Table12[[#This Row],[L.eff]],M.Rd!$C$2:$S$2)+2,FALSE)</f>
        <v>3.35</v>
      </c>
      <c r="F5053" s="55">
        <f>VLOOKUP(Table12[[#This Row],[Name]],V.Rd!$A:$B,2,FALSE)</f>
        <v>55</v>
      </c>
      <c r="G5053" s="55">
        <f>VLOOKUP(Table12[[#This Row],[Name]],M.Rd!$A:$T,20,FALSE)</f>
        <v>19.7</v>
      </c>
    </row>
    <row r="5054" spans="1:7" x14ac:dyDescent="0.25">
      <c r="A5054" s="44" t="s">
        <v>625</v>
      </c>
      <c r="B5054" s="49">
        <v>4.22</v>
      </c>
      <c r="C5054" s="49">
        <v>2.5</v>
      </c>
      <c r="D5054" s="46">
        <v>56.3</v>
      </c>
      <c r="E5054" s="55">
        <f>VLOOKUP(Table12[[#This Row],[Name]],M.Rd!$A:$T,MATCH(Table12[[#This Row],[L.eff]],M.Rd!$C$2:$S$2)+2,FALSE)</f>
        <v>3.35</v>
      </c>
      <c r="F5054" s="55">
        <f>VLOOKUP(Table12[[#This Row],[Name]],V.Rd!$A:$B,2,FALSE)</f>
        <v>55</v>
      </c>
      <c r="G5054" s="55">
        <f>VLOOKUP(Table12[[#This Row],[Name]],M.Rd!$A:$T,20,FALSE)</f>
        <v>19.7</v>
      </c>
    </row>
    <row r="5055" spans="1:7" x14ac:dyDescent="0.25">
      <c r="A5055" s="44" t="s">
        <v>625</v>
      </c>
      <c r="B5055" s="49">
        <v>4.22</v>
      </c>
      <c r="C5055" s="49">
        <v>3</v>
      </c>
      <c r="D5055" s="46">
        <v>40.4</v>
      </c>
      <c r="E5055" s="55">
        <f>VLOOKUP(Table12[[#This Row],[Name]],M.Rd!$A:$T,MATCH(Table12[[#This Row],[L.eff]],M.Rd!$C$2:$S$2)+2,FALSE)</f>
        <v>3.35</v>
      </c>
      <c r="F5055" s="55">
        <f>VLOOKUP(Table12[[#This Row],[Name]],V.Rd!$A:$B,2,FALSE)</f>
        <v>55</v>
      </c>
      <c r="G5055" s="55">
        <f>VLOOKUP(Table12[[#This Row],[Name]],M.Rd!$A:$T,20,FALSE)</f>
        <v>19.7</v>
      </c>
    </row>
    <row r="5056" spans="1:7" x14ac:dyDescent="0.25">
      <c r="A5056" s="44" t="s">
        <v>625</v>
      </c>
      <c r="B5056" s="49">
        <v>4.22</v>
      </c>
      <c r="C5056" s="49">
        <v>3.5</v>
      </c>
      <c r="D5056" s="46">
        <v>30.3</v>
      </c>
      <c r="E5056" s="55">
        <f>VLOOKUP(Table12[[#This Row],[Name]],M.Rd!$A:$T,MATCH(Table12[[#This Row],[L.eff]],M.Rd!$C$2:$S$2)+2,FALSE)</f>
        <v>3.35</v>
      </c>
      <c r="F5056" s="55">
        <f>VLOOKUP(Table12[[#This Row],[Name]],V.Rd!$A:$B,2,FALSE)</f>
        <v>55</v>
      </c>
      <c r="G5056" s="55">
        <f>VLOOKUP(Table12[[#This Row],[Name]],M.Rd!$A:$T,20,FALSE)</f>
        <v>19.7</v>
      </c>
    </row>
    <row r="5057" spans="1:7" x14ac:dyDescent="0.25">
      <c r="A5057" s="44" t="s">
        <v>625</v>
      </c>
      <c r="B5057" s="49">
        <v>4.22</v>
      </c>
      <c r="C5057" s="49">
        <v>4</v>
      </c>
      <c r="D5057" s="46">
        <v>23.5</v>
      </c>
      <c r="E5057" s="55">
        <f>VLOOKUP(Table12[[#This Row],[Name]],M.Rd!$A:$T,MATCH(Table12[[#This Row],[L.eff]],M.Rd!$C$2:$S$2)+2,FALSE)</f>
        <v>3.35</v>
      </c>
      <c r="F5057" s="55">
        <f>VLOOKUP(Table12[[#This Row],[Name]],V.Rd!$A:$B,2,FALSE)</f>
        <v>55</v>
      </c>
      <c r="G5057" s="55">
        <f>VLOOKUP(Table12[[#This Row],[Name]],M.Rd!$A:$T,20,FALSE)</f>
        <v>19.7</v>
      </c>
    </row>
    <row r="5058" spans="1:7" x14ac:dyDescent="0.25">
      <c r="A5058" s="44" t="s">
        <v>625</v>
      </c>
      <c r="B5058" s="49">
        <v>4.22</v>
      </c>
      <c r="C5058" s="49">
        <v>5</v>
      </c>
      <c r="D5058" s="46">
        <v>15.3</v>
      </c>
      <c r="E5058" s="55">
        <f>VLOOKUP(Table12[[#This Row],[Name]],M.Rd!$A:$T,MATCH(Table12[[#This Row],[L.eff]],M.Rd!$C$2:$S$2)+2,FALSE)</f>
        <v>3.35</v>
      </c>
      <c r="F5058" s="55">
        <f>VLOOKUP(Table12[[#This Row],[Name]],V.Rd!$A:$B,2,FALSE)</f>
        <v>55</v>
      </c>
      <c r="G5058" s="55">
        <f>VLOOKUP(Table12[[#This Row],[Name]],M.Rd!$A:$T,20,FALSE)</f>
        <v>19.7</v>
      </c>
    </row>
    <row r="5059" spans="1:7" x14ac:dyDescent="0.25">
      <c r="A5059" s="44" t="s">
        <v>625</v>
      </c>
      <c r="B5059" s="49">
        <v>4.22</v>
      </c>
      <c r="C5059" s="49">
        <v>6</v>
      </c>
      <c r="D5059" s="46">
        <v>10.7</v>
      </c>
      <c r="E5059" s="55">
        <f>VLOOKUP(Table12[[#This Row],[Name]],M.Rd!$A:$T,MATCH(Table12[[#This Row],[L.eff]],M.Rd!$C$2:$S$2)+2,FALSE)</f>
        <v>3.35</v>
      </c>
      <c r="F5059" s="55">
        <f>VLOOKUP(Table12[[#This Row],[Name]],V.Rd!$A:$B,2,FALSE)</f>
        <v>55</v>
      </c>
      <c r="G5059" s="55">
        <f>VLOOKUP(Table12[[#This Row],[Name]],M.Rd!$A:$T,20,FALSE)</f>
        <v>19.7</v>
      </c>
    </row>
    <row r="5060" spans="1:7" x14ac:dyDescent="0.25">
      <c r="A5060" s="44" t="s">
        <v>625</v>
      </c>
      <c r="B5060" s="49">
        <v>4.22</v>
      </c>
      <c r="C5060" s="49">
        <v>7</v>
      </c>
      <c r="D5060" s="46">
        <v>7.94</v>
      </c>
      <c r="E5060" s="55">
        <f>VLOOKUP(Table12[[#This Row],[Name]],M.Rd!$A:$T,MATCH(Table12[[#This Row],[L.eff]],M.Rd!$C$2:$S$2)+2,FALSE)</f>
        <v>3.35</v>
      </c>
      <c r="F5060" s="55">
        <f>VLOOKUP(Table12[[#This Row],[Name]],V.Rd!$A:$B,2,FALSE)</f>
        <v>55</v>
      </c>
      <c r="G5060" s="55">
        <f>VLOOKUP(Table12[[#This Row],[Name]],M.Rd!$A:$T,20,FALSE)</f>
        <v>19.7</v>
      </c>
    </row>
    <row r="5061" spans="1:7" x14ac:dyDescent="0.25">
      <c r="A5061" s="44" t="s">
        <v>625</v>
      </c>
      <c r="B5061" s="49">
        <v>4.22</v>
      </c>
      <c r="C5061" s="49">
        <v>8</v>
      </c>
      <c r="D5061" s="46">
        <v>6.11</v>
      </c>
      <c r="E5061" s="55">
        <f>VLOOKUP(Table12[[#This Row],[Name]],M.Rd!$A:$T,MATCH(Table12[[#This Row],[L.eff]],M.Rd!$C$2:$S$2)+2,FALSE)</f>
        <v>3.35</v>
      </c>
      <c r="F5061" s="55">
        <f>VLOOKUP(Table12[[#This Row],[Name]],V.Rd!$A:$B,2,FALSE)</f>
        <v>55</v>
      </c>
      <c r="G5061" s="55">
        <f>VLOOKUP(Table12[[#This Row],[Name]],M.Rd!$A:$T,20,FALSE)</f>
        <v>19.7</v>
      </c>
    </row>
    <row r="5062" spans="1:7" x14ac:dyDescent="0.25">
      <c r="A5062" s="44" t="s">
        <v>625</v>
      </c>
      <c r="B5062" s="49">
        <v>4.22</v>
      </c>
      <c r="C5062" s="49">
        <v>9</v>
      </c>
      <c r="D5062" s="46">
        <v>4.8499999999999996</v>
      </c>
      <c r="E5062" s="55">
        <f>VLOOKUP(Table12[[#This Row],[Name]],M.Rd!$A:$T,MATCH(Table12[[#This Row],[L.eff]],M.Rd!$C$2:$S$2)+2,FALSE)</f>
        <v>3.35</v>
      </c>
      <c r="F5062" s="55">
        <f>VLOOKUP(Table12[[#This Row],[Name]],V.Rd!$A:$B,2,FALSE)</f>
        <v>55</v>
      </c>
      <c r="G5062" s="55">
        <f>VLOOKUP(Table12[[#This Row],[Name]],M.Rd!$A:$T,20,FALSE)</f>
        <v>19.7</v>
      </c>
    </row>
    <row r="5063" spans="1:7" x14ac:dyDescent="0.25">
      <c r="A5063" s="44" t="s">
        <v>625</v>
      </c>
      <c r="B5063" s="49">
        <v>4.22</v>
      </c>
      <c r="C5063" s="49">
        <v>10</v>
      </c>
      <c r="D5063" s="46">
        <v>3.94</v>
      </c>
      <c r="E5063" s="55">
        <f>VLOOKUP(Table12[[#This Row],[Name]],M.Rd!$A:$T,MATCH(Table12[[#This Row],[L.eff]],M.Rd!$C$2:$S$2)+2,FALSE)</f>
        <v>3.35</v>
      </c>
      <c r="F5063" s="55">
        <f>VLOOKUP(Table12[[#This Row],[Name]],V.Rd!$A:$B,2,FALSE)</f>
        <v>55</v>
      </c>
      <c r="G5063" s="55">
        <f>VLOOKUP(Table12[[#This Row],[Name]],M.Rd!$A:$T,20,FALSE)</f>
        <v>19.7</v>
      </c>
    </row>
    <row r="5064" spans="1:7" x14ac:dyDescent="0.25">
      <c r="A5064" s="44" t="s">
        <v>625</v>
      </c>
      <c r="B5064" s="49">
        <v>4.22</v>
      </c>
      <c r="C5064" s="49">
        <v>11</v>
      </c>
      <c r="D5064" s="46">
        <v>3.26</v>
      </c>
      <c r="E5064" s="55">
        <f>VLOOKUP(Table12[[#This Row],[Name]],M.Rd!$A:$T,MATCH(Table12[[#This Row],[L.eff]],M.Rd!$C$2:$S$2)+2,FALSE)</f>
        <v>3.35</v>
      </c>
      <c r="F5064" s="55">
        <f>VLOOKUP(Table12[[#This Row],[Name]],V.Rd!$A:$B,2,FALSE)</f>
        <v>55</v>
      </c>
      <c r="G5064" s="55">
        <f>VLOOKUP(Table12[[#This Row],[Name]],M.Rd!$A:$T,20,FALSE)</f>
        <v>19.7</v>
      </c>
    </row>
    <row r="5065" spans="1:7" x14ac:dyDescent="0.25">
      <c r="A5065" s="44" t="s">
        <v>625</v>
      </c>
      <c r="B5065" s="49">
        <v>4.22</v>
      </c>
      <c r="C5065" s="49">
        <v>12</v>
      </c>
      <c r="D5065" s="46">
        <v>2.75</v>
      </c>
      <c r="E5065" s="55">
        <f>VLOOKUP(Table12[[#This Row],[Name]],M.Rd!$A:$T,MATCH(Table12[[#This Row],[L.eff]],M.Rd!$C$2:$S$2)+2,FALSE)</f>
        <v>3.35</v>
      </c>
      <c r="F5065" s="55">
        <f>VLOOKUP(Table12[[#This Row],[Name]],V.Rd!$A:$B,2,FALSE)</f>
        <v>55</v>
      </c>
      <c r="G5065" s="55">
        <f>VLOOKUP(Table12[[#This Row],[Name]],M.Rd!$A:$T,20,FALSE)</f>
        <v>19.7</v>
      </c>
    </row>
    <row r="5066" spans="1:7" x14ac:dyDescent="0.25">
      <c r="A5066" s="44" t="s">
        <v>625</v>
      </c>
      <c r="B5066" s="49">
        <v>4.22</v>
      </c>
      <c r="C5066" s="49">
        <v>13</v>
      </c>
      <c r="D5066" s="46">
        <v>2.35</v>
      </c>
      <c r="E5066" s="55">
        <f>VLOOKUP(Table12[[#This Row],[Name]],M.Rd!$A:$T,MATCH(Table12[[#This Row],[L.eff]],M.Rd!$C$2:$S$2)+2,FALSE)</f>
        <v>3.35</v>
      </c>
      <c r="F5066" s="55">
        <f>VLOOKUP(Table12[[#This Row],[Name]],V.Rd!$A:$B,2,FALSE)</f>
        <v>55</v>
      </c>
      <c r="G5066" s="55">
        <f>VLOOKUP(Table12[[#This Row],[Name]],M.Rd!$A:$T,20,FALSE)</f>
        <v>19.7</v>
      </c>
    </row>
    <row r="5067" spans="1:7" x14ac:dyDescent="0.25">
      <c r="A5067" s="44" t="s">
        <v>625</v>
      </c>
      <c r="B5067" s="49">
        <v>4.22</v>
      </c>
      <c r="C5067" s="49">
        <v>14</v>
      </c>
      <c r="D5067" s="46">
        <v>2.0299999999999998</v>
      </c>
      <c r="E5067" s="55">
        <f>VLOOKUP(Table12[[#This Row],[Name]],M.Rd!$A:$T,MATCH(Table12[[#This Row],[L.eff]],M.Rd!$C$2:$S$2)+2,FALSE)</f>
        <v>3.35</v>
      </c>
      <c r="F5067" s="55">
        <f>VLOOKUP(Table12[[#This Row],[Name]],V.Rd!$A:$B,2,FALSE)</f>
        <v>55</v>
      </c>
      <c r="G5067" s="55">
        <f>VLOOKUP(Table12[[#This Row],[Name]],M.Rd!$A:$T,20,FALSE)</f>
        <v>19.7</v>
      </c>
    </row>
    <row r="5068" spans="1:7" x14ac:dyDescent="0.25">
      <c r="A5068" s="43" t="s">
        <v>626</v>
      </c>
      <c r="B5068" s="48">
        <v>4.62</v>
      </c>
      <c r="C5068" s="48">
        <v>1</v>
      </c>
      <c r="D5068" s="45">
        <v>178</v>
      </c>
      <c r="E5068" s="55">
        <f>VLOOKUP(Table12[[#This Row],[Name]],M.Rd!$A:$T,MATCH(Table12[[#This Row],[L.eff]],M.Rd!$C$2:$S$2)+2,FALSE)</f>
        <v>3.62</v>
      </c>
      <c r="F5068" s="55">
        <f>VLOOKUP(Table12[[#This Row],[Name]],V.Rd!$A:$B,2,FALSE)</f>
        <v>60.3</v>
      </c>
      <c r="G5068" s="55">
        <f>VLOOKUP(Table12[[#This Row],[Name]],M.Rd!$A:$T,20,FALSE)</f>
        <v>21.2</v>
      </c>
    </row>
    <row r="5069" spans="1:7" x14ac:dyDescent="0.25">
      <c r="A5069" s="44" t="s">
        <v>626</v>
      </c>
      <c r="B5069" s="49">
        <v>4.62</v>
      </c>
      <c r="C5069" s="49">
        <v>1.5</v>
      </c>
      <c r="D5069" s="46">
        <v>134</v>
      </c>
      <c r="E5069" s="55">
        <f>VLOOKUP(Table12[[#This Row],[Name]],M.Rd!$A:$T,MATCH(Table12[[#This Row],[L.eff]],M.Rd!$C$2:$S$2)+2,FALSE)</f>
        <v>3.62</v>
      </c>
      <c r="F5069" s="55">
        <f>VLOOKUP(Table12[[#This Row],[Name]],V.Rd!$A:$B,2,FALSE)</f>
        <v>60.3</v>
      </c>
      <c r="G5069" s="55">
        <f>VLOOKUP(Table12[[#This Row],[Name]],M.Rd!$A:$T,20,FALSE)</f>
        <v>21.2</v>
      </c>
    </row>
    <row r="5070" spans="1:7" x14ac:dyDescent="0.25">
      <c r="A5070" s="44" t="s">
        <v>626</v>
      </c>
      <c r="B5070" s="49">
        <v>4.62</v>
      </c>
      <c r="C5070" s="49">
        <v>2</v>
      </c>
      <c r="D5070" s="46">
        <v>89.5</v>
      </c>
      <c r="E5070" s="55">
        <f>VLOOKUP(Table12[[#This Row],[Name]],M.Rd!$A:$T,MATCH(Table12[[#This Row],[L.eff]],M.Rd!$C$2:$S$2)+2,FALSE)</f>
        <v>3.62</v>
      </c>
      <c r="F5070" s="55">
        <f>VLOOKUP(Table12[[#This Row],[Name]],V.Rd!$A:$B,2,FALSE)</f>
        <v>60.3</v>
      </c>
      <c r="G5070" s="55">
        <f>VLOOKUP(Table12[[#This Row],[Name]],M.Rd!$A:$T,20,FALSE)</f>
        <v>21.2</v>
      </c>
    </row>
    <row r="5071" spans="1:7" x14ac:dyDescent="0.25">
      <c r="A5071" s="44" t="s">
        <v>626</v>
      </c>
      <c r="B5071" s="49">
        <v>4.62</v>
      </c>
      <c r="C5071" s="49">
        <v>2.5</v>
      </c>
      <c r="D5071" s="46">
        <v>61.1</v>
      </c>
      <c r="E5071" s="55">
        <f>VLOOKUP(Table12[[#This Row],[Name]],M.Rd!$A:$T,MATCH(Table12[[#This Row],[L.eff]],M.Rd!$C$2:$S$2)+2,FALSE)</f>
        <v>3.62</v>
      </c>
      <c r="F5071" s="55">
        <f>VLOOKUP(Table12[[#This Row],[Name]],V.Rd!$A:$B,2,FALSE)</f>
        <v>60.3</v>
      </c>
      <c r="G5071" s="55">
        <f>VLOOKUP(Table12[[#This Row],[Name]],M.Rd!$A:$T,20,FALSE)</f>
        <v>21.2</v>
      </c>
    </row>
    <row r="5072" spans="1:7" x14ac:dyDescent="0.25">
      <c r="A5072" s="44" t="s">
        <v>626</v>
      </c>
      <c r="B5072" s="49">
        <v>4.62</v>
      </c>
      <c r="C5072" s="49">
        <v>3</v>
      </c>
      <c r="D5072" s="46">
        <v>43.8</v>
      </c>
      <c r="E5072" s="55">
        <f>VLOOKUP(Table12[[#This Row],[Name]],M.Rd!$A:$T,MATCH(Table12[[#This Row],[L.eff]],M.Rd!$C$2:$S$2)+2,FALSE)</f>
        <v>3.62</v>
      </c>
      <c r="F5072" s="55">
        <f>VLOOKUP(Table12[[#This Row],[Name]],V.Rd!$A:$B,2,FALSE)</f>
        <v>60.3</v>
      </c>
      <c r="G5072" s="55">
        <f>VLOOKUP(Table12[[#This Row],[Name]],M.Rd!$A:$T,20,FALSE)</f>
        <v>21.2</v>
      </c>
    </row>
    <row r="5073" spans="1:7" x14ac:dyDescent="0.25">
      <c r="A5073" s="44" t="s">
        <v>626</v>
      </c>
      <c r="B5073" s="49">
        <v>4.62</v>
      </c>
      <c r="C5073" s="49">
        <v>3.5</v>
      </c>
      <c r="D5073" s="46">
        <v>32.799999999999997</v>
      </c>
      <c r="E5073" s="55">
        <f>VLOOKUP(Table12[[#This Row],[Name]],M.Rd!$A:$T,MATCH(Table12[[#This Row],[L.eff]],M.Rd!$C$2:$S$2)+2,FALSE)</f>
        <v>3.62</v>
      </c>
      <c r="F5073" s="55">
        <f>VLOOKUP(Table12[[#This Row],[Name]],V.Rd!$A:$B,2,FALSE)</f>
        <v>60.3</v>
      </c>
      <c r="G5073" s="55">
        <f>VLOOKUP(Table12[[#This Row],[Name]],M.Rd!$A:$T,20,FALSE)</f>
        <v>21.2</v>
      </c>
    </row>
    <row r="5074" spans="1:7" x14ac:dyDescent="0.25">
      <c r="A5074" s="44" t="s">
        <v>626</v>
      </c>
      <c r="B5074" s="49">
        <v>4.62</v>
      </c>
      <c r="C5074" s="49">
        <v>4</v>
      </c>
      <c r="D5074" s="46">
        <v>25.4</v>
      </c>
      <c r="E5074" s="55">
        <f>VLOOKUP(Table12[[#This Row],[Name]],M.Rd!$A:$T,MATCH(Table12[[#This Row],[L.eff]],M.Rd!$C$2:$S$2)+2,FALSE)</f>
        <v>3.62</v>
      </c>
      <c r="F5074" s="55">
        <f>VLOOKUP(Table12[[#This Row],[Name]],V.Rd!$A:$B,2,FALSE)</f>
        <v>60.3</v>
      </c>
      <c r="G5074" s="55">
        <f>VLOOKUP(Table12[[#This Row],[Name]],M.Rd!$A:$T,20,FALSE)</f>
        <v>21.2</v>
      </c>
    </row>
    <row r="5075" spans="1:7" x14ac:dyDescent="0.25">
      <c r="A5075" s="44" t="s">
        <v>626</v>
      </c>
      <c r="B5075" s="49">
        <v>4.62</v>
      </c>
      <c r="C5075" s="49">
        <v>5</v>
      </c>
      <c r="D5075" s="46">
        <v>16.600000000000001</v>
      </c>
      <c r="E5075" s="55">
        <f>VLOOKUP(Table12[[#This Row],[Name]],M.Rd!$A:$T,MATCH(Table12[[#This Row],[L.eff]],M.Rd!$C$2:$S$2)+2,FALSE)</f>
        <v>3.62</v>
      </c>
      <c r="F5075" s="55">
        <f>VLOOKUP(Table12[[#This Row],[Name]],V.Rd!$A:$B,2,FALSE)</f>
        <v>60.3</v>
      </c>
      <c r="G5075" s="55">
        <f>VLOOKUP(Table12[[#This Row],[Name]],M.Rd!$A:$T,20,FALSE)</f>
        <v>21.2</v>
      </c>
    </row>
    <row r="5076" spans="1:7" x14ac:dyDescent="0.25">
      <c r="A5076" s="44" t="s">
        <v>626</v>
      </c>
      <c r="B5076" s="49">
        <v>4.62</v>
      </c>
      <c r="C5076" s="49">
        <v>6</v>
      </c>
      <c r="D5076" s="46">
        <v>11.6</v>
      </c>
      <c r="E5076" s="55">
        <f>VLOOKUP(Table12[[#This Row],[Name]],M.Rd!$A:$T,MATCH(Table12[[#This Row],[L.eff]],M.Rd!$C$2:$S$2)+2,FALSE)</f>
        <v>3.62</v>
      </c>
      <c r="F5076" s="55">
        <f>VLOOKUP(Table12[[#This Row],[Name]],V.Rd!$A:$B,2,FALSE)</f>
        <v>60.3</v>
      </c>
      <c r="G5076" s="55">
        <f>VLOOKUP(Table12[[#This Row],[Name]],M.Rd!$A:$T,20,FALSE)</f>
        <v>21.2</v>
      </c>
    </row>
    <row r="5077" spans="1:7" x14ac:dyDescent="0.25">
      <c r="A5077" s="44" t="s">
        <v>626</v>
      </c>
      <c r="B5077" s="49">
        <v>4.62</v>
      </c>
      <c r="C5077" s="49">
        <v>7</v>
      </c>
      <c r="D5077" s="46">
        <v>8.6</v>
      </c>
      <c r="E5077" s="55">
        <f>VLOOKUP(Table12[[#This Row],[Name]],M.Rd!$A:$T,MATCH(Table12[[#This Row],[L.eff]],M.Rd!$C$2:$S$2)+2,FALSE)</f>
        <v>3.62</v>
      </c>
      <c r="F5077" s="55">
        <f>VLOOKUP(Table12[[#This Row],[Name]],V.Rd!$A:$B,2,FALSE)</f>
        <v>60.3</v>
      </c>
      <c r="G5077" s="55">
        <f>VLOOKUP(Table12[[#This Row],[Name]],M.Rd!$A:$T,20,FALSE)</f>
        <v>21.2</v>
      </c>
    </row>
    <row r="5078" spans="1:7" x14ac:dyDescent="0.25">
      <c r="A5078" s="44" t="s">
        <v>626</v>
      </c>
      <c r="B5078" s="49">
        <v>4.62</v>
      </c>
      <c r="C5078" s="49">
        <v>8</v>
      </c>
      <c r="D5078" s="46">
        <v>6.62</v>
      </c>
      <c r="E5078" s="55">
        <f>VLOOKUP(Table12[[#This Row],[Name]],M.Rd!$A:$T,MATCH(Table12[[#This Row],[L.eff]],M.Rd!$C$2:$S$2)+2,FALSE)</f>
        <v>3.62</v>
      </c>
      <c r="F5078" s="55">
        <f>VLOOKUP(Table12[[#This Row],[Name]],V.Rd!$A:$B,2,FALSE)</f>
        <v>60.3</v>
      </c>
      <c r="G5078" s="55">
        <f>VLOOKUP(Table12[[#This Row],[Name]],M.Rd!$A:$T,20,FALSE)</f>
        <v>21.2</v>
      </c>
    </row>
    <row r="5079" spans="1:7" x14ac:dyDescent="0.25">
      <c r="A5079" s="44" t="s">
        <v>626</v>
      </c>
      <c r="B5079" s="49">
        <v>4.62</v>
      </c>
      <c r="C5079" s="49">
        <v>9</v>
      </c>
      <c r="D5079" s="46">
        <v>5.25</v>
      </c>
      <c r="E5079" s="55">
        <f>VLOOKUP(Table12[[#This Row],[Name]],M.Rd!$A:$T,MATCH(Table12[[#This Row],[L.eff]],M.Rd!$C$2:$S$2)+2,FALSE)</f>
        <v>3.62</v>
      </c>
      <c r="F5079" s="55">
        <f>VLOOKUP(Table12[[#This Row],[Name]],V.Rd!$A:$B,2,FALSE)</f>
        <v>60.3</v>
      </c>
      <c r="G5079" s="55">
        <f>VLOOKUP(Table12[[#This Row],[Name]],M.Rd!$A:$T,20,FALSE)</f>
        <v>21.2</v>
      </c>
    </row>
    <row r="5080" spans="1:7" x14ac:dyDescent="0.25">
      <c r="A5080" s="44" t="s">
        <v>626</v>
      </c>
      <c r="B5080" s="49">
        <v>4.62</v>
      </c>
      <c r="C5080" s="49">
        <v>10</v>
      </c>
      <c r="D5080" s="46">
        <v>4.2699999999999996</v>
      </c>
      <c r="E5080" s="55">
        <f>VLOOKUP(Table12[[#This Row],[Name]],M.Rd!$A:$T,MATCH(Table12[[#This Row],[L.eff]],M.Rd!$C$2:$S$2)+2,FALSE)</f>
        <v>3.62</v>
      </c>
      <c r="F5080" s="55">
        <f>VLOOKUP(Table12[[#This Row],[Name]],V.Rd!$A:$B,2,FALSE)</f>
        <v>60.3</v>
      </c>
      <c r="G5080" s="55">
        <f>VLOOKUP(Table12[[#This Row],[Name]],M.Rd!$A:$T,20,FALSE)</f>
        <v>21.2</v>
      </c>
    </row>
    <row r="5081" spans="1:7" x14ac:dyDescent="0.25">
      <c r="A5081" s="44" t="s">
        <v>626</v>
      </c>
      <c r="B5081" s="49">
        <v>4.62</v>
      </c>
      <c r="C5081" s="49">
        <v>11</v>
      </c>
      <c r="D5081" s="46">
        <v>3.54</v>
      </c>
      <c r="E5081" s="55">
        <f>VLOOKUP(Table12[[#This Row],[Name]],M.Rd!$A:$T,MATCH(Table12[[#This Row],[L.eff]],M.Rd!$C$2:$S$2)+2,FALSE)</f>
        <v>3.62</v>
      </c>
      <c r="F5081" s="55">
        <f>VLOOKUP(Table12[[#This Row],[Name]],V.Rd!$A:$B,2,FALSE)</f>
        <v>60.3</v>
      </c>
      <c r="G5081" s="55">
        <f>VLOOKUP(Table12[[#This Row],[Name]],M.Rd!$A:$T,20,FALSE)</f>
        <v>21.2</v>
      </c>
    </row>
    <row r="5082" spans="1:7" x14ac:dyDescent="0.25">
      <c r="A5082" s="44" t="s">
        <v>626</v>
      </c>
      <c r="B5082" s="49">
        <v>4.62</v>
      </c>
      <c r="C5082" s="49">
        <v>12</v>
      </c>
      <c r="D5082" s="46">
        <v>2.98</v>
      </c>
      <c r="E5082" s="55">
        <f>VLOOKUP(Table12[[#This Row],[Name]],M.Rd!$A:$T,MATCH(Table12[[#This Row],[L.eff]],M.Rd!$C$2:$S$2)+2,FALSE)</f>
        <v>3.62</v>
      </c>
      <c r="F5082" s="55">
        <f>VLOOKUP(Table12[[#This Row],[Name]],V.Rd!$A:$B,2,FALSE)</f>
        <v>60.3</v>
      </c>
      <c r="G5082" s="55">
        <f>VLOOKUP(Table12[[#This Row],[Name]],M.Rd!$A:$T,20,FALSE)</f>
        <v>21.2</v>
      </c>
    </row>
    <row r="5083" spans="1:7" x14ac:dyDescent="0.25">
      <c r="A5083" s="44" t="s">
        <v>626</v>
      </c>
      <c r="B5083" s="49">
        <v>4.62</v>
      </c>
      <c r="C5083" s="49">
        <v>13</v>
      </c>
      <c r="D5083" s="46">
        <v>2.54</v>
      </c>
      <c r="E5083" s="55">
        <f>VLOOKUP(Table12[[#This Row],[Name]],M.Rd!$A:$T,MATCH(Table12[[#This Row],[L.eff]],M.Rd!$C$2:$S$2)+2,FALSE)</f>
        <v>3.62</v>
      </c>
      <c r="F5083" s="55">
        <f>VLOOKUP(Table12[[#This Row],[Name]],V.Rd!$A:$B,2,FALSE)</f>
        <v>60.3</v>
      </c>
      <c r="G5083" s="55">
        <f>VLOOKUP(Table12[[#This Row],[Name]],M.Rd!$A:$T,20,FALSE)</f>
        <v>21.2</v>
      </c>
    </row>
    <row r="5084" spans="1:7" x14ac:dyDescent="0.25">
      <c r="A5084" s="44" t="s">
        <v>626</v>
      </c>
      <c r="B5084" s="49">
        <v>4.62</v>
      </c>
      <c r="C5084" s="49">
        <v>14</v>
      </c>
      <c r="D5084" s="46">
        <v>2.2000000000000002</v>
      </c>
      <c r="E5084" s="55">
        <f>VLOOKUP(Table12[[#This Row],[Name]],M.Rd!$A:$T,MATCH(Table12[[#This Row],[L.eff]],M.Rd!$C$2:$S$2)+2,FALSE)</f>
        <v>3.62</v>
      </c>
      <c r="F5084" s="55">
        <f>VLOOKUP(Table12[[#This Row],[Name]],V.Rd!$A:$B,2,FALSE)</f>
        <v>60.3</v>
      </c>
      <c r="G5084" s="55">
        <f>VLOOKUP(Table12[[#This Row],[Name]],M.Rd!$A:$T,20,FALSE)</f>
        <v>21.2</v>
      </c>
    </row>
    <row r="5085" spans="1:7" x14ac:dyDescent="0.25">
      <c r="A5085" s="43" t="s">
        <v>627</v>
      </c>
      <c r="B5085" s="48">
        <v>5.64</v>
      </c>
      <c r="C5085" s="48">
        <v>1</v>
      </c>
      <c r="D5085" s="45">
        <v>216</v>
      </c>
      <c r="E5085" s="55">
        <f>VLOOKUP(Table12[[#This Row],[Name]],M.Rd!$A:$T,MATCH(Table12[[#This Row],[L.eff]],M.Rd!$C$2:$S$2)+2,FALSE)</f>
        <v>4.37</v>
      </c>
      <c r="F5085" s="55">
        <f>VLOOKUP(Table12[[#This Row],[Name]],V.Rd!$A:$B,2,FALSE)</f>
        <v>73.7</v>
      </c>
      <c r="G5085" s="55">
        <f>VLOOKUP(Table12[[#This Row],[Name]],M.Rd!$A:$T,20,FALSE)</f>
        <v>25</v>
      </c>
    </row>
    <row r="5086" spans="1:7" x14ac:dyDescent="0.25">
      <c r="A5086" s="44" t="s">
        <v>627</v>
      </c>
      <c r="B5086" s="49">
        <v>5.64</v>
      </c>
      <c r="C5086" s="49">
        <v>1.5</v>
      </c>
      <c r="D5086" s="46">
        <v>160</v>
      </c>
      <c r="E5086" s="55">
        <f>VLOOKUP(Table12[[#This Row],[Name]],M.Rd!$A:$T,MATCH(Table12[[#This Row],[L.eff]],M.Rd!$C$2:$S$2)+2,FALSE)</f>
        <v>4.37</v>
      </c>
      <c r="F5086" s="55">
        <f>VLOOKUP(Table12[[#This Row],[Name]],V.Rd!$A:$B,2,FALSE)</f>
        <v>73.7</v>
      </c>
      <c r="G5086" s="55">
        <f>VLOOKUP(Table12[[#This Row],[Name]],M.Rd!$A:$T,20,FALSE)</f>
        <v>25</v>
      </c>
    </row>
    <row r="5087" spans="1:7" x14ac:dyDescent="0.25">
      <c r="A5087" s="44" t="s">
        <v>627</v>
      </c>
      <c r="B5087" s="49">
        <v>5.64</v>
      </c>
      <c r="C5087" s="49">
        <v>2</v>
      </c>
      <c r="D5087" s="46">
        <v>106</v>
      </c>
      <c r="E5087" s="55">
        <f>VLOOKUP(Table12[[#This Row],[Name]],M.Rd!$A:$T,MATCH(Table12[[#This Row],[L.eff]],M.Rd!$C$2:$S$2)+2,FALSE)</f>
        <v>4.37</v>
      </c>
      <c r="F5087" s="55">
        <f>VLOOKUP(Table12[[#This Row],[Name]],V.Rd!$A:$B,2,FALSE)</f>
        <v>73.7</v>
      </c>
      <c r="G5087" s="55">
        <f>VLOOKUP(Table12[[#This Row],[Name]],M.Rd!$A:$T,20,FALSE)</f>
        <v>25</v>
      </c>
    </row>
    <row r="5088" spans="1:7" x14ac:dyDescent="0.25">
      <c r="A5088" s="44" t="s">
        <v>627</v>
      </c>
      <c r="B5088" s="49">
        <v>5.64</v>
      </c>
      <c r="C5088" s="49">
        <v>2.5</v>
      </c>
      <c r="D5088" s="46">
        <v>71.900000000000006</v>
      </c>
      <c r="E5088" s="55">
        <f>VLOOKUP(Table12[[#This Row],[Name]],M.Rd!$A:$T,MATCH(Table12[[#This Row],[L.eff]],M.Rd!$C$2:$S$2)+2,FALSE)</f>
        <v>4.37</v>
      </c>
      <c r="F5088" s="55">
        <f>VLOOKUP(Table12[[#This Row],[Name]],V.Rd!$A:$B,2,FALSE)</f>
        <v>73.7</v>
      </c>
      <c r="G5088" s="55">
        <f>VLOOKUP(Table12[[#This Row],[Name]],M.Rd!$A:$T,20,FALSE)</f>
        <v>25</v>
      </c>
    </row>
    <row r="5089" spans="1:7" x14ac:dyDescent="0.25">
      <c r="A5089" s="44" t="s">
        <v>627</v>
      </c>
      <c r="B5089" s="49">
        <v>5.64</v>
      </c>
      <c r="C5089" s="49">
        <v>3</v>
      </c>
      <c r="D5089" s="46">
        <v>51.5</v>
      </c>
      <c r="E5089" s="55">
        <f>VLOOKUP(Table12[[#This Row],[Name]],M.Rd!$A:$T,MATCH(Table12[[#This Row],[L.eff]],M.Rd!$C$2:$S$2)+2,FALSE)</f>
        <v>4.37</v>
      </c>
      <c r="F5089" s="55">
        <f>VLOOKUP(Table12[[#This Row],[Name]],V.Rd!$A:$B,2,FALSE)</f>
        <v>73.7</v>
      </c>
      <c r="G5089" s="55">
        <f>VLOOKUP(Table12[[#This Row],[Name]],M.Rd!$A:$T,20,FALSE)</f>
        <v>25</v>
      </c>
    </row>
    <row r="5090" spans="1:7" x14ac:dyDescent="0.25">
      <c r="A5090" s="44" t="s">
        <v>627</v>
      </c>
      <c r="B5090" s="49">
        <v>5.64</v>
      </c>
      <c r="C5090" s="49">
        <v>3.5</v>
      </c>
      <c r="D5090" s="46">
        <v>38.5</v>
      </c>
      <c r="E5090" s="55">
        <f>VLOOKUP(Table12[[#This Row],[Name]],M.Rd!$A:$T,MATCH(Table12[[#This Row],[L.eff]],M.Rd!$C$2:$S$2)+2,FALSE)</f>
        <v>4.37</v>
      </c>
      <c r="F5090" s="55">
        <f>VLOOKUP(Table12[[#This Row],[Name]],V.Rd!$A:$B,2,FALSE)</f>
        <v>73.7</v>
      </c>
      <c r="G5090" s="55">
        <f>VLOOKUP(Table12[[#This Row],[Name]],M.Rd!$A:$T,20,FALSE)</f>
        <v>25</v>
      </c>
    </row>
    <row r="5091" spans="1:7" x14ac:dyDescent="0.25">
      <c r="A5091" s="44" t="s">
        <v>627</v>
      </c>
      <c r="B5091" s="49">
        <v>5.64</v>
      </c>
      <c r="C5091" s="49">
        <v>4</v>
      </c>
      <c r="D5091" s="46">
        <v>29.9</v>
      </c>
      <c r="E5091" s="55">
        <f>VLOOKUP(Table12[[#This Row],[Name]],M.Rd!$A:$T,MATCH(Table12[[#This Row],[L.eff]],M.Rd!$C$2:$S$2)+2,FALSE)</f>
        <v>4.37</v>
      </c>
      <c r="F5091" s="55">
        <f>VLOOKUP(Table12[[#This Row],[Name]],V.Rd!$A:$B,2,FALSE)</f>
        <v>73.7</v>
      </c>
      <c r="G5091" s="55">
        <f>VLOOKUP(Table12[[#This Row],[Name]],M.Rd!$A:$T,20,FALSE)</f>
        <v>25</v>
      </c>
    </row>
    <row r="5092" spans="1:7" x14ac:dyDescent="0.25">
      <c r="A5092" s="44" t="s">
        <v>627</v>
      </c>
      <c r="B5092" s="49">
        <v>5.64</v>
      </c>
      <c r="C5092" s="49">
        <v>5</v>
      </c>
      <c r="D5092" s="46">
        <v>19.399999999999999</v>
      </c>
      <c r="E5092" s="55">
        <f>VLOOKUP(Table12[[#This Row],[Name]],M.Rd!$A:$T,MATCH(Table12[[#This Row],[L.eff]],M.Rd!$C$2:$S$2)+2,FALSE)</f>
        <v>4.37</v>
      </c>
      <c r="F5092" s="55">
        <f>VLOOKUP(Table12[[#This Row],[Name]],V.Rd!$A:$B,2,FALSE)</f>
        <v>73.7</v>
      </c>
      <c r="G5092" s="55">
        <f>VLOOKUP(Table12[[#This Row],[Name]],M.Rd!$A:$T,20,FALSE)</f>
        <v>25</v>
      </c>
    </row>
    <row r="5093" spans="1:7" x14ac:dyDescent="0.25">
      <c r="A5093" s="44" t="s">
        <v>627</v>
      </c>
      <c r="B5093" s="49">
        <v>5.64</v>
      </c>
      <c r="C5093" s="49">
        <v>6</v>
      </c>
      <c r="D5093" s="46">
        <v>13.6</v>
      </c>
      <c r="E5093" s="55">
        <f>VLOOKUP(Table12[[#This Row],[Name]],M.Rd!$A:$T,MATCH(Table12[[#This Row],[L.eff]],M.Rd!$C$2:$S$2)+2,FALSE)</f>
        <v>4.37</v>
      </c>
      <c r="F5093" s="55">
        <f>VLOOKUP(Table12[[#This Row],[Name]],V.Rd!$A:$B,2,FALSE)</f>
        <v>73.7</v>
      </c>
      <c r="G5093" s="55">
        <f>VLOOKUP(Table12[[#This Row],[Name]],M.Rd!$A:$T,20,FALSE)</f>
        <v>25</v>
      </c>
    </row>
    <row r="5094" spans="1:7" x14ac:dyDescent="0.25">
      <c r="A5094" s="44" t="s">
        <v>627</v>
      </c>
      <c r="B5094" s="49">
        <v>5.64</v>
      </c>
      <c r="C5094" s="49">
        <v>7</v>
      </c>
      <c r="D5094" s="46">
        <v>10.1</v>
      </c>
      <c r="E5094" s="55">
        <f>VLOOKUP(Table12[[#This Row],[Name]],M.Rd!$A:$T,MATCH(Table12[[#This Row],[L.eff]],M.Rd!$C$2:$S$2)+2,FALSE)</f>
        <v>4.37</v>
      </c>
      <c r="F5094" s="55">
        <f>VLOOKUP(Table12[[#This Row],[Name]],V.Rd!$A:$B,2,FALSE)</f>
        <v>73.7</v>
      </c>
      <c r="G5094" s="55">
        <f>VLOOKUP(Table12[[#This Row],[Name]],M.Rd!$A:$T,20,FALSE)</f>
        <v>25</v>
      </c>
    </row>
    <row r="5095" spans="1:7" x14ac:dyDescent="0.25">
      <c r="A5095" s="44" t="s">
        <v>627</v>
      </c>
      <c r="B5095" s="49">
        <v>5.64</v>
      </c>
      <c r="C5095" s="49">
        <v>8</v>
      </c>
      <c r="D5095" s="46">
        <v>7.77</v>
      </c>
      <c r="E5095" s="55">
        <f>VLOOKUP(Table12[[#This Row],[Name]],M.Rd!$A:$T,MATCH(Table12[[#This Row],[L.eff]],M.Rd!$C$2:$S$2)+2,FALSE)</f>
        <v>4.37</v>
      </c>
      <c r="F5095" s="55">
        <f>VLOOKUP(Table12[[#This Row],[Name]],V.Rd!$A:$B,2,FALSE)</f>
        <v>73.7</v>
      </c>
      <c r="G5095" s="55">
        <f>VLOOKUP(Table12[[#This Row],[Name]],M.Rd!$A:$T,20,FALSE)</f>
        <v>25</v>
      </c>
    </row>
    <row r="5096" spans="1:7" x14ac:dyDescent="0.25">
      <c r="A5096" s="44" t="s">
        <v>627</v>
      </c>
      <c r="B5096" s="49">
        <v>5.64</v>
      </c>
      <c r="C5096" s="49">
        <v>9</v>
      </c>
      <c r="D5096" s="46">
        <v>6.16</v>
      </c>
      <c r="E5096" s="55">
        <f>VLOOKUP(Table12[[#This Row],[Name]],M.Rd!$A:$T,MATCH(Table12[[#This Row],[L.eff]],M.Rd!$C$2:$S$2)+2,FALSE)</f>
        <v>4.37</v>
      </c>
      <c r="F5096" s="55">
        <f>VLOOKUP(Table12[[#This Row],[Name]],V.Rd!$A:$B,2,FALSE)</f>
        <v>73.7</v>
      </c>
      <c r="G5096" s="55">
        <f>VLOOKUP(Table12[[#This Row],[Name]],M.Rd!$A:$T,20,FALSE)</f>
        <v>25</v>
      </c>
    </row>
    <row r="5097" spans="1:7" x14ac:dyDescent="0.25">
      <c r="A5097" s="44" t="s">
        <v>627</v>
      </c>
      <c r="B5097" s="49">
        <v>5.64</v>
      </c>
      <c r="C5097" s="49">
        <v>10</v>
      </c>
      <c r="D5097" s="46">
        <v>5.01</v>
      </c>
      <c r="E5097" s="55">
        <f>VLOOKUP(Table12[[#This Row],[Name]],M.Rd!$A:$T,MATCH(Table12[[#This Row],[L.eff]],M.Rd!$C$2:$S$2)+2,FALSE)</f>
        <v>4.37</v>
      </c>
      <c r="F5097" s="55">
        <f>VLOOKUP(Table12[[#This Row],[Name]],V.Rd!$A:$B,2,FALSE)</f>
        <v>73.7</v>
      </c>
      <c r="G5097" s="55">
        <f>VLOOKUP(Table12[[#This Row],[Name]],M.Rd!$A:$T,20,FALSE)</f>
        <v>25</v>
      </c>
    </row>
    <row r="5098" spans="1:7" x14ac:dyDescent="0.25">
      <c r="A5098" s="44" t="s">
        <v>627</v>
      </c>
      <c r="B5098" s="49">
        <v>5.64</v>
      </c>
      <c r="C5098" s="49">
        <v>11</v>
      </c>
      <c r="D5098" s="46">
        <v>4.1500000000000004</v>
      </c>
      <c r="E5098" s="55">
        <f>VLOOKUP(Table12[[#This Row],[Name]],M.Rd!$A:$T,MATCH(Table12[[#This Row],[L.eff]],M.Rd!$C$2:$S$2)+2,FALSE)</f>
        <v>4.37</v>
      </c>
      <c r="F5098" s="55">
        <f>VLOOKUP(Table12[[#This Row],[Name]],V.Rd!$A:$B,2,FALSE)</f>
        <v>73.7</v>
      </c>
      <c r="G5098" s="55">
        <f>VLOOKUP(Table12[[#This Row],[Name]],M.Rd!$A:$T,20,FALSE)</f>
        <v>25</v>
      </c>
    </row>
    <row r="5099" spans="1:7" x14ac:dyDescent="0.25">
      <c r="A5099" s="44" t="s">
        <v>627</v>
      </c>
      <c r="B5099" s="49">
        <v>5.64</v>
      </c>
      <c r="C5099" s="49">
        <v>12</v>
      </c>
      <c r="D5099" s="46">
        <v>3.49</v>
      </c>
      <c r="E5099" s="55">
        <f>VLOOKUP(Table12[[#This Row],[Name]],M.Rd!$A:$T,MATCH(Table12[[#This Row],[L.eff]],M.Rd!$C$2:$S$2)+2,FALSE)</f>
        <v>4.37</v>
      </c>
      <c r="F5099" s="55">
        <f>VLOOKUP(Table12[[#This Row],[Name]],V.Rd!$A:$B,2,FALSE)</f>
        <v>73.7</v>
      </c>
      <c r="G5099" s="55">
        <f>VLOOKUP(Table12[[#This Row],[Name]],M.Rd!$A:$T,20,FALSE)</f>
        <v>25</v>
      </c>
    </row>
    <row r="5100" spans="1:7" x14ac:dyDescent="0.25">
      <c r="A5100" s="44" t="s">
        <v>627</v>
      </c>
      <c r="B5100" s="49">
        <v>5.64</v>
      </c>
      <c r="C5100" s="49">
        <v>13</v>
      </c>
      <c r="D5100" s="46">
        <v>2.98</v>
      </c>
      <c r="E5100" s="55">
        <f>VLOOKUP(Table12[[#This Row],[Name]],M.Rd!$A:$T,MATCH(Table12[[#This Row],[L.eff]],M.Rd!$C$2:$S$2)+2,FALSE)</f>
        <v>4.37</v>
      </c>
      <c r="F5100" s="55">
        <f>VLOOKUP(Table12[[#This Row],[Name]],V.Rd!$A:$B,2,FALSE)</f>
        <v>73.7</v>
      </c>
      <c r="G5100" s="55">
        <f>VLOOKUP(Table12[[#This Row],[Name]],M.Rd!$A:$T,20,FALSE)</f>
        <v>25</v>
      </c>
    </row>
    <row r="5101" spans="1:7" x14ac:dyDescent="0.25">
      <c r="A5101" s="44" t="s">
        <v>627</v>
      </c>
      <c r="B5101" s="49">
        <v>5.64</v>
      </c>
      <c r="C5101" s="49">
        <v>14</v>
      </c>
      <c r="D5101" s="46">
        <v>2.58</v>
      </c>
      <c r="E5101" s="55">
        <f>VLOOKUP(Table12[[#This Row],[Name]],M.Rd!$A:$T,MATCH(Table12[[#This Row],[L.eff]],M.Rd!$C$2:$S$2)+2,FALSE)</f>
        <v>4.37</v>
      </c>
      <c r="F5101" s="55">
        <f>VLOOKUP(Table12[[#This Row],[Name]],V.Rd!$A:$B,2,FALSE)</f>
        <v>73.7</v>
      </c>
      <c r="G5101" s="55">
        <f>VLOOKUP(Table12[[#This Row],[Name]],M.Rd!$A:$T,20,FALSE)</f>
        <v>25</v>
      </c>
    </row>
    <row r="5102" spans="1:7" x14ac:dyDescent="0.25">
      <c r="A5102" s="43" t="s">
        <v>628</v>
      </c>
      <c r="B5102" s="48">
        <v>6.85</v>
      </c>
      <c r="C5102" s="48">
        <v>1</v>
      </c>
      <c r="D5102" s="45">
        <v>260</v>
      </c>
      <c r="E5102" s="55">
        <f>VLOOKUP(Table12[[#This Row],[Name]],M.Rd!$A:$T,MATCH(Table12[[#This Row],[L.eff]],M.Rd!$C$2:$S$2)+2,FALSE)</f>
        <v>5.15</v>
      </c>
      <c r="F5102" s="55">
        <f>VLOOKUP(Table12[[#This Row],[Name]],V.Rd!$A:$B,2,FALSE)</f>
        <v>89.5</v>
      </c>
      <c r="G5102" s="55">
        <f>VLOOKUP(Table12[[#This Row],[Name]],M.Rd!$A:$T,20,FALSE)</f>
        <v>28.9</v>
      </c>
    </row>
    <row r="5103" spans="1:7" x14ac:dyDescent="0.25">
      <c r="A5103" s="44" t="s">
        <v>628</v>
      </c>
      <c r="B5103" s="49">
        <v>6.85</v>
      </c>
      <c r="C5103" s="49">
        <v>1.5</v>
      </c>
      <c r="D5103" s="46">
        <v>189</v>
      </c>
      <c r="E5103" s="55">
        <f>VLOOKUP(Table12[[#This Row],[Name]],M.Rd!$A:$T,MATCH(Table12[[#This Row],[L.eff]],M.Rd!$C$2:$S$2)+2,FALSE)</f>
        <v>5.15</v>
      </c>
      <c r="F5103" s="55">
        <f>VLOOKUP(Table12[[#This Row],[Name]],V.Rd!$A:$B,2,FALSE)</f>
        <v>89.5</v>
      </c>
      <c r="G5103" s="55">
        <f>VLOOKUP(Table12[[#This Row],[Name]],M.Rd!$A:$T,20,FALSE)</f>
        <v>28.9</v>
      </c>
    </row>
    <row r="5104" spans="1:7" x14ac:dyDescent="0.25">
      <c r="A5104" s="44" t="s">
        <v>628</v>
      </c>
      <c r="B5104" s="49">
        <v>6.85</v>
      </c>
      <c r="C5104" s="49">
        <v>2</v>
      </c>
      <c r="D5104" s="46">
        <v>124</v>
      </c>
      <c r="E5104" s="55">
        <f>VLOOKUP(Table12[[#This Row],[Name]],M.Rd!$A:$T,MATCH(Table12[[#This Row],[L.eff]],M.Rd!$C$2:$S$2)+2,FALSE)</f>
        <v>5.15</v>
      </c>
      <c r="F5104" s="55">
        <f>VLOOKUP(Table12[[#This Row],[Name]],V.Rd!$A:$B,2,FALSE)</f>
        <v>89.5</v>
      </c>
      <c r="G5104" s="55">
        <f>VLOOKUP(Table12[[#This Row],[Name]],M.Rd!$A:$T,20,FALSE)</f>
        <v>28.9</v>
      </c>
    </row>
    <row r="5105" spans="1:7" x14ac:dyDescent="0.25">
      <c r="A5105" s="44" t="s">
        <v>628</v>
      </c>
      <c r="B5105" s="49">
        <v>6.85</v>
      </c>
      <c r="C5105" s="49">
        <v>2.5</v>
      </c>
      <c r="D5105" s="46">
        <v>83.9</v>
      </c>
      <c r="E5105" s="55">
        <f>VLOOKUP(Table12[[#This Row],[Name]],M.Rd!$A:$T,MATCH(Table12[[#This Row],[L.eff]],M.Rd!$C$2:$S$2)+2,FALSE)</f>
        <v>5.15</v>
      </c>
      <c r="F5105" s="55">
        <f>VLOOKUP(Table12[[#This Row],[Name]],V.Rd!$A:$B,2,FALSE)</f>
        <v>89.5</v>
      </c>
      <c r="G5105" s="55">
        <f>VLOOKUP(Table12[[#This Row],[Name]],M.Rd!$A:$T,20,FALSE)</f>
        <v>28.9</v>
      </c>
    </row>
    <row r="5106" spans="1:7" x14ac:dyDescent="0.25">
      <c r="A5106" s="44" t="s">
        <v>628</v>
      </c>
      <c r="B5106" s="49">
        <v>6.85</v>
      </c>
      <c r="C5106" s="49">
        <v>3</v>
      </c>
      <c r="D5106" s="46">
        <v>60</v>
      </c>
      <c r="E5106" s="55">
        <f>VLOOKUP(Table12[[#This Row],[Name]],M.Rd!$A:$T,MATCH(Table12[[#This Row],[L.eff]],M.Rd!$C$2:$S$2)+2,FALSE)</f>
        <v>5.15</v>
      </c>
      <c r="F5106" s="55">
        <f>VLOOKUP(Table12[[#This Row],[Name]],V.Rd!$A:$B,2,FALSE)</f>
        <v>89.5</v>
      </c>
      <c r="G5106" s="55">
        <f>VLOOKUP(Table12[[#This Row],[Name]],M.Rd!$A:$T,20,FALSE)</f>
        <v>28.9</v>
      </c>
    </row>
    <row r="5107" spans="1:7" x14ac:dyDescent="0.25">
      <c r="A5107" s="44" t="s">
        <v>628</v>
      </c>
      <c r="B5107" s="49">
        <v>6.85</v>
      </c>
      <c r="C5107" s="49">
        <v>3.5</v>
      </c>
      <c r="D5107" s="46">
        <v>44.9</v>
      </c>
      <c r="E5107" s="55">
        <f>VLOOKUP(Table12[[#This Row],[Name]],M.Rd!$A:$T,MATCH(Table12[[#This Row],[L.eff]],M.Rd!$C$2:$S$2)+2,FALSE)</f>
        <v>5.15</v>
      </c>
      <c r="F5107" s="55">
        <f>VLOOKUP(Table12[[#This Row],[Name]],V.Rd!$A:$B,2,FALSE)</f>
        <v>89.5</v>
      </c>
      <c r="G5107" s="55">
        <f>VLOOKUP(Table12[[#This Row],[Name]],M.Rd!$A:$T,20,FALSE)</f>
        <v>28.9</v>
      </c>
    </row>
    <row r="5108" spans="1:7" x14ac:dyDescent="0.25">
      <c r="A5108" s="44" t="s">
        <v>628</v>
      </c>
      <c r="B5108" s="49">
        <v>6.85</v>
      </c>
      <c r="C5108" s="49">
        <v>4</v>
      </c>
      <c r="D5108" s="46">
        <v>34.799999999999997</v>
      </c>
      <c r="E5108" s="55">
        <f>VLOOKUP(Table12[[#This Row],[Name]],M.Rd!$A:$T,MATCH(Table12[[#This Row],[L.eff]],M.Rd!$C$2:$S$2)+2,FALSE)</f>
        <v>5.15</v>
      </c>
      <c r="F5108" s="55">
        <f>VLOOKUP(Table12[[#This Row],[Name]],V.Rd!$A:$B,2,FALSE)</f>
        <v>89.5</v>
      </c>
      <c r="G5108" s="55">
        <f>VLOOKUP(Table12[[#This Row],[Name]],M.Rd!$A:$T,20,FALSE)</f>
        <v>28.9</v>
      </c>
    </row>
    <row r="5109" spans="1:7" x14ac:dyDescent="0.25">
      <c r="A5109" s="44" t="s">
        <v>628</v>
      </c>
      <c r="B5109" s="49">
        <v>6.85</v>
      </c>
      <c r="C5109" s="49">
        <v>5</v>
      </c>
      <c r="D5109" s="46">
        <v>22.6</v>
      </c>
      <c r="E5109" s="55">
        <f>VLOOKUP(Table12[[#This Row],[Name]],M.Rd!$A:$T,MATCH(Table12[[#This Row],[L.eff]],M.Rd!$C$2:$S$2)+2,FALSE)</f>
        <v>5.15</v>
      </c>
      <c r="F5109" s="55">
        <f>VLOOKUP(Table12[[#This Row],[Name]],V.Rd!$A:$B,2,FALSE)</f>
        <v>89.5</v>
      </c>
      <c r="G5109" s="55">
        <f>VLOOKUP(Table12[[#This Row],[Name]],M.Rd!$A:$T,20,FALSE)</f>
        <v>28.9</v>
      </c>
    </row>
    <row r="5110" spans="1:7" x14ac:dyDescent="0.25">
      <c r="A5110" s="44" t="s">
        <v>628</v>
      </c>
      <c r="B5110" s="49">
        <v>6.85</v>
      </c>
      <c r="C5110" s="49">
        <v>6</v>
      </c>
      <c r="D5110" s="46">
        <v>15.9</v>
      </c>
      <c r="E5110" s="55">
        <f>VLOOKUP(Table12[[#This Row],[Name]],M.Rd!$A:$T,MATCH(Table12[[#This Row],[L.eff]],M.Rd!$C$2:$S$2)+2,FALSE)</f>
        <v>5.15</v>
      </c>
      <c r="F5110" s="55">
        <f>VLOOKUP(Table12[[#This Row],[Name]],V.Rd!$A:$B,2,FALSE)</f>
        <v>89.5</v>
      </c>
      <c r="G5110" s="55">
        <f>VLOOKUP(Table12[[#This Row],[Name]],M.Rd!$A:$T,20,FALSE)</f>
        <v>28.9</v>
      </c>
    </row>
    <row r="5111" spans="1:7" x14ac:dyDescent="0.25">
      <c r="A5111" s="44" t="s">
        <v>628</v>
      </c>
      <c r="B5111" s="49">
        <v>6.85</v>
      </c>
      <c r="C5111" s="49">
        <v>7</v>
      </c>
      <c r="D5111" s="46">
        <v>11.7</v>
      </c>
      <c r="E5111" s="55">
        <f>VLOOKUP(Table12[[#This Row],[Name]],M.Rd!$A:$T,MATCH(Table12[[#This Row],[L.eff]],M.Rd!$C$2:$S$2)+2,FALSE)</f>
        <v>5.15</v>
      </c>
      <c r="F5111" s="55">
        <f>VLOOKUP(Table12[[#This Row],[Name]],V.Rd!$A:$B,2,FALSE)</f>
        <v>89.5</v>
      </c>
      <c r="G5111" s="55">
        <f>VLOOKUP(Table12[[#This Row],[Name]],M.Rd!$A:$T,20,FALSE)</f>
        <v>28.9</v>
      </c>
    </row>
    <row r="5112" spans="1:7" x14ac:dyDescent="0.25">
      <c r="A5112" s="44" t="s">
        <v>628</v>
      </c>
      <c r="B5112" s="49">
        <v>6.85</v>
      </c>
      <c r="C5112" s="49">
        <v>8</v>
      </c>
      <c r="D5112" s="46">
        <v>9.0299999999999994</v>
      </c>
      <c r="E5112" s="55">
        <f>VLOOKUP(Table12[[#This Row],[Name]],M.Rd!$A:$T,MATCH(Table12[[#This Row],[L.eff]],M.Rd!$C$2:$S$2)+2,FALSE)</f>
        <v>5.15</v>
      </c>
      <c r="F5112" s="55">
        <f>VLOOKUP(Table12[[#This Row],[Name]],V.Rd!$A:$B,2,FALSE)</f>
        <v>89.5</v>
      </c>
      <c r="G5112" s="55">
        <f>VLOOKUP(Table12[[#This Row],[Name]],M.Rd!$A:$T,20,FALSE)</f>
        <v>28.9</v>
      </c>
    </row>
    <row r="5113" spans="1:7" x14ac:dyDescent="0.25">
      <c r="A5113" s="44" t="s">
        <v>628</v>
      </c>
      <c r="B5113" s="49">
        <v>6.85</v>
      </c>
      <c r="C5113" s="49">
        <v>9</v>
      </c>
      <c r="D5113" s="46">
        <v>7.17</v>
      </c>
      <c r="E5113" s="55">
        <f>VLOOKUP(Table12[[#This Row],[Name]],M.Rd!$A:$T,MATCH(Table12[[#This Row],[L.eff]],M.Rd!$C$2:$S$2)+2,FALSE)</f>
        <v>5.15</v>
      </c>
      <c r="F5113" s="55">
        <f>VLOOKUP(Table12[[#This Row],[Name]],V.Rd!$A:$B,2,FALSE)</f>
        <v>89.5</v>
      </c>
      <c r="G5113" s="55">
        <f>VLOOKUP(Table12[[#This Row],[Name]],M.Rd!$A:$T,20,FALSE)</f>
        <v>28.9</v>
      </c>
    </row>
    <row r="5114" spans="1:7" x14ac:dyDescent="0.25">
      <c r="A5114" s="44" t="s">
        <v>628</v>
      </c>
      <c r="B5114" s="49">
        <v>6.85</v>
      </c>
      <c r="C5114" s="49">
        <v>10</v>
      </c>
      <c r="D5114" s="46">
        <v>5.82</v>
      </c>
      <c r="E5114" s="55">
        <f>VLOOKUP(Table12[[#This Row],[Name]],M.Rd!$A:$T,MATCH(Table12[[#This Row],[L.eff]],M.Rd!$C$2:$S$2)+2,FALSE)</f>
        <v>5.15</v>
      </c>
      <c r="F5114" s="55">
        <f>VLOOKUP(Table12[[#This Row],[Name]],V.Rd!$A:$B,2,FALSE)</f>
        <v>89.5</v>
      </c>
      <c r="G5114" s="55">
        <f>VLOOKUP(Table12[[#This Row],[Name]],M.Rd!$A:$T,20,FALSE)</f>
        <v>28.9</v>
      </c>
    </row>
    <row r="5115" spans="1:7" x14ac:dyDescent="0.25">
      <c r="A5115" s="44" t="s">
        <v>628</v>
      </c>
      <c r="B5115" s="49">
        <v>6.85</v>
      </c>
      <c r="C5115" s="49">
        <v>11</v>
      </c>
      <c r="D5115" s="46">
        <v>4.83</v>
      </c>
      <c r="E5115" s="55">
        <f>VLOOKUP(Table12[[#This Row],[Name]],M.Rd!$A:$T,MATCH(Table12[[#This Row],[L.eff]],M.Rd!$C$2:$S$2)+2,FALSE)</f>
        <v>5.15</v>
      </c>
      <c r="F5115" s="55">
        <f>VLOOKUP(Table12[[#This Row],[Name]],V.Rd!$A:$B,2,FALSE)</f>
        <v>89.5</v>
      </c>
      <c r="G5115" s="55">
        <f>VLOOKUP(Table12[[#This Row],[Name]],M.Rd!$A:$T,20,FALSE)</f>
        <v>28.9</v>
      </c>
    </row>
    <row r="5116" spans="1:7" x14ac:dyDescent="0.25">
      <c r="A5116" s="44" t="s">
        <v>628</v>
      </c>
      <c r="B5116" s="49">
        <v>6.85</v>
      </c>
      <c r="C5116" s="49">
        <v>12</v>
      </c>
      <c r="D5116" s="46">
        <v>4.0599999999999996</v>
      </c>
      <c r="E5116" s="55">
        <f>VLOOKUP(Table12[[#This Row],[Name]],M.Rd!$A:$T,MATCH(Table12[[#This Row],[L.eff]],M.Rd!$C$2:$S$2)+2,FALSE)</f>
        <v>5.15</v>
      </c>
      <c r="F5116" s="55">
        <f>VLOOKUP(Table12[[#This Row],[Name]],V.Rd!$A:$B,2,FALSE)</f>
        <v>89.5</v>
      </c>
      <c r="G5116" s="55">
        <f>VLOOKUP(Table12[[#This Row],[Name]],M.Rd!$A:$T,20,FALSE)</f>
        <v>28.9</v>
      </c>
    </row>
    <row r="5117" spans="1:7" x14ac:dyDescent="0.25">
      <c r="A5117" s="44" t="s">
        <v>628</v>
      </c>
      <c r="B5117" s="49">
        <v>6.85</v>
      </c>
      <c r="C5117" s="49">
        <v>13</v>
      </c>
      <c r="D5117" s="46">
        <v>3.47</v>
      </c>
      <c r="E5117" s="55">
        <f>VLOOKUP(Table12[[#This Row],[Name]],M.Rd!$A:$T,MATCH(Table12[[#This Row],[L.eff]],M.Rd!$C$2:$S$2)+2,FALSE)</f>
        <v>5.15</v>
      </c>
      <c r="F5117" s="55">
        <f>VLOOKUP(Table12[[#This Row],[Name]],V.Rd!$A:$B,2,FALSE)</f>
        <v>89.5</v>
      </c>
      <c r="G5117" s="55">
        <f>VLOOKUP(Table12[[#This Row],[Name]],M.Rd!$A:$T,20,FALSE)</f>
        <v>28.9</v>
      </c>
    </row>
    <row r="5118" spans="1:7" x14ac:dyDescent="0.25">
      <c r="A5118" s="44" t="s">
        <v>628</v>
      </c>
      <c r="B5118" s="49">
        <v>6.85</v>
      </c>
      <c r="C5118" s="49">
        <v>14</v>
      </c>
      <c r="D5118" s="46">
        <v>3</v>
      </c>
      <c r="E5118" s="55">
        <f>VLOOKUP(Table12[[#This Row],[Name]],M.Rd!$A:$T,MATCH(Table12[[#This Row],[L.eff]],M.Rd!$C$2:$S$2)+2,FALSE)</f>
        <v>5.15</v>
      </c>
      <c r="F5118" s="55">
        <f>VLOOKUP(Table12[[#This Row],[Name]],V.Rd!$A:$B,2,FALSE)</f>
        <v>89.5</v>
      </c>
      <c r="G5118" s="55">
        <f>VLOOKUP(Table12[[#This Row],[Name]],M.Rd!$A:$T,20,FALSE)</f>
        <v>28.9</v>
      </c>
    </row>
    <row r="5119" spans="1:7" x14ac:dyDescent="0.25">
      <c r="A5119" s="43" t="s">
        <v>629</v>
      </c>
      <c r="B5119" s="48">
        <v>8.31</v>
      </c>
      <c r="C5119" s="48">
        <v>1</v>
      </c>
      <c r="D5119" s="45">
        <v>311</v>
      </c>
      <c r="E5119" s="55">
        <f>VLOOKUP(Table12[[#This Row],[Name]],M.Rd!$A:$T,MATCH(Table12[[#This Row],[L.eff]],M.Rd!$C$2:$S$2)+2,FALSE)</f>
        <v>6.04</v>
      </c>
      <c r="F5119" s="55">
        <f>VLOOKUP(Table12[[#This Row],[Name]],V.Rd!$A:$B,2,FALSE)</f>
        <v>109</v>
      </c>
      <c r="G5119" s="55">
        <f>VLOOKUP(Table12[[#This Row],[Name]],M.Rd!$A:$T,20,FALSE)</f>
        <v>32.799999999999997</v>
      </c>
    </row>
    <row r="5120" spans="1:7" x14ac:dyDescent="0.25">
      <c r="A5120" s="44" t="s">
        <v>629</v>
      </c>
      <c r="B5120" s="49">
        <v>8.31</v>
      </c>
      <c r="C5120" s="49">
        <v>1.5</v>
      </c>
      <c r="D5120" s="46">
        <v>220</v>
      </c>
      <c r="E5120" s="55">
        <f>VLOOKUP(Table12[[#This Row],[Name]],M.Rd!$A:$T,MATCH(Table12[[#This Row],[L.eff]],M.Rd!$C$2:$S$2)+2,FALSE)</f>
        <v>6.04</v>
      </c>
      <c r="F5120" s="55">
        <f>VLOOKUP(Table12[[#This Row],[Name]],V.Rd!$A:$B,2,FALSE)</f>
        <v>109</v>
      </c>
      <c r="G5120" s="55">
        <f>VLOOKUP(Table12[[#This Row],[Name]],M.Rd!$A:$T,20,FALSE)</f>
        <v>32.799999999999997</v>
      </c>
    </row>
    <row r="5121" spans="1:7" x14ac:dyDescent="0.25">
      <c r="A5121" s="44" t="s">
        <v>629</v>
      </c>
      <c r="B5121" s="49">
        <v>8.31</v>
      </c>
      <c r="C5121" s="49">
        <v>2</v>
      </c>
      <c r="D5121" s="46">
        <v>142</v>
      </c>
      <c r="E5121" s="55">
        <f>VLOOKUP(Table12[[#This Row],[Name]],M.Rd!$A:$T,MATCH(Table12[[#This Row],[L.eff]],M.Rd!$C$2:$S$2)+2,FALSE)</f>
        <v>6.04</v>
      </c>
      <c r="F5121" s="55">
        <f>VLOOKUP(Table12[[#This Row],[Name]],V.Rd!$A:$B,2,FALSE)</f>
        <v>109</v>
      </c>
      <c r="G5121" s="55">
        <f>VLOOKUP(Table12[[#This Row],[Name]],M.Rd!$A:$T,20,FALSE)</f>
        <v>32.799999999999997</v>
      </c>
    </row>
    <row r="5122" spans="1:7" x14ac:dyDescent="0.25">
      <c r="A5122" s="44" t="s">
        <v>629</v>
      </c>
      <c r="B5122" s="49">
        <v>8.31</v>
      </c>
      <c r="C5122" s="49">
        <v>2.5</v>
      </c>
      <c r="D5122" s="46">
        <v>95.9</v>
      </c>
      <c r="E5122" s="55">
        <f>VLOOKUP(Table12[[#This Row],[Name]],M.Rd!$A:$T,MATCH(Table12[[#This Row],[L.eff]],M.Rd!$C$2:$S$2)+2,FALSE)</f>
        <v>6.04</v>
      </c>
      <c r="F5122" s="55">
        <f>VLOOKUP(Table12[[#This Row],[Name]],V.Rd!$A:$B,2,FALSE)</f>
        <v>109</v>
      </c>
      <c r="G5122" s="55">
        <f>VLOOKUP(Table12[[#This Row],[Name]],M.Rd!$A:$T,20,FALSE)</f>
        <v>32.799999999999997</v>
      </c>
    </row>
    <row r="5123" spans="1:7" x14ac:dyDescent="0.25">
      <c r="A5123" s="44" t="s">
        <v>629</v>
      </c>
      <c r="B5123" s="49">
        <v>8.31</v>
      </c>
      <c r="C5123" s="49">
        <v>3</v>
      </c>
      <c r="D5123" s="46">
        <v>68.400000000000006</v>
      </c>
      <c r="E5123" s="55">
        <f>VLOOKUP(Table12[[#This Row],[Name]],M.Rd!$A:$T,MATCH(Table12[[#This Row],[L.eff]],M.Rd!$C$2:$S$2)+2,FALSE)</f>
        <v>6.04</v>
      </c>
      <c r="F5123" s="55">
        <f>VLOOKUP(Table12[[#This Row],[Name]],V.Rd!$A:$B,2,FALSE)</f>
        <v>109</v>
      </c>
      <c r="G5123" s="55">
        <f>VLOOKUP(Table12[[#This Row],[Name]],M.Rd!$A:$T,20,FALSE)</f>
        <v>32.799999999999997</v>
      </c>
    </row>
    <row r="5124" spans="1:7" x14ac:dyDescent="0.25">
      <c r="A5124" s="44" t="s">
        <v>629</v>
      </c>
      <c r="B5124" s="49">
        <v>8.31</v>
      </c>
      <c r="C5124" s="49">
        <v>3.5</v>
      </c>
      <c r="D5124" s="46">
        <v>51.1</v>
      </c>
      <c r="E5124" s="55">
        <f>VLOOKUP(Table12[[#This Row],[Name]],M.Rd!$A:$T,MATCH(Table12[[#This Row],[L.eff]],M.Rd!$C$2:$S$2)+2,FALSE)</f>
        <v>6.04</v>
      </c>
      <c r="F5124" s="55">
        <f>VLOOKUP(Table12[[#This Row],[Name]],V.Rd!$A:$B,2,FALSE)</f>
        <v>109</v>
      </c>
      <c r="G5124" s="55">
        <f>VLOOKUP(Table12[[#This Row],[Name]],M.Rd!$A:$T,20,FALSE)</f>
        <v>32.799999999999997</v>
      </c>
    </row>
    <row r="5125" spans="1:7" x14ac:dyDescent="0.25">
      <c r="A5125" s="44" t="s">
        <v>629</v>
      </c>
      <c r="B5125" s="49">
        <v>8.31</v>
      </c>
      <c r="C5125" s="49">
        <v>4</v>
      </c>
      <c r="D5125" s="46">
        <v>39.6</v>
      </c>
      <c r="E5125" s="55">
        <f>VLOOKUP(Table12[[#This Row],[Name]],M.Rd!$A:$T,MATCH(Table12[[#This Row],[L.eff]],M.Rd!$C$2:$S$2)+2,FALSE)</f>
        <v>6.04</v>
      </c>
      <c r="F5125" s="55">
        <f>VLOOKUP(Table12[[#This Row],[Name]],V.Rd!$A:$B,2,FALSE)</f>
        <v>109</v>
      </c>
      <c r="G5125" s="55">
        <f>VLOOKUP(Table12[[#This Row],[Name]],M.Rd!$A:$T,20,FALSE)</f>
        <v>32.799999999999997</v>
      </c>
    </row>
    <row r="5126" spans="1:7" x14ac:dyDescent="0.25">
      <c r="A5126" s="44" t="s">
        <v>629</v>
      </c>
      <c r="B5126" s="49">
        <v>8.31</v>
      </c>
      <c r="C5126" s="49">
        <v>5</v>
      </c>
      <c r="D5126" s="46">
        <v>25.7</v>
      </c>
      <c r="E5126" s="55">
        <f>VLOOKUP(Table12[[#This Row],[Name]],M.Rd!$A:$T,MATCH(Table12[[#This Row],[L.eff]],M.Rd!$C$2:$S$2)+2,FALSE)</f>
        <v>6.04</v>
      </c>
      <c r="F5126" s="55">
        <f>VLOOKUP(Table12[[#This Row],[Name]],V.Rd!$A:$B,2,FALSE)</f>
        <v>109</v>
      </c>
      <c r="G5126" s="55">
        <f>VLOOKUP(Table12[[#This Row],[Name]],M.Rd!$A:$T,20,FALSE)</f>
        <v>32.799999999999997</v>
      </c>
    </row>
    <row r="5127" spans="1:7" x14ac:dyDescent="0.25">
      <c r="A5127" s="44" t="s">
        <v>629</v>
      </c>
      <c r="B5127" s="49">
        <v>8.31</v>
      </c>
      <c r="C5127" s="49">
        <v>6</v>
      </c>
      <c r="D5127" s="46">
        <v>18</v>
      </c>
      <c r="E5127" s="55">
        <f>VLOOKUP(Table12[[#This Row],[Name]],M.Rd!$A:$T,MATCH(Table12[[#This Row],[L.eff]],M.Rd!$C$2:$S$2)+2,FALSE)</f>
        <v>6.04</v>
      </c>
      <c r="F5127" s="55">
        <f>VLOOKUP(Table12[[#This Row],[Name]],V.Rd!$A:$B,2,FALSE)</f>
        <v>109</v>
      </c>
      <c r="G5127" s="55">
        <f>VLOOKUP(Table12[[#This Row],[Name]],M.Rd!$A:$T,20,FALSE)</f>
        <v>32.799999999999997</v>
      </c>
    </row>
    <row r="5128" spans="1:7" x14ac:dyDescent="0.25">
      <c r="A5128" s="44" t="s">
        <v>629</v>
      </c>
      <c r="B5128" s="49">
        <v>8.31</v>
      </c>
      <c r="C5128" s="49">
        <v>7</v>
      </c>
      <c r="D5128" s="46">
        <v>13.3</v>
      </c>
      <c r="E5128" s="55">
        <f>VLOOKUP(Table12[[#This Row],[Name]],M.Rd!$A:$T,MATCH(Table12[[#This Row],[L.eff]],M.Rd!$C$2:$S$2)+2,FALSE)</f>
        <v>6.04</v>
      </c>
      <c r="F5128" s="55">
        <f>VLOOKUP(Table12[[#This Row],[Name]],V.Rd!$A:$B,2,FALSE)</f>
        <v>109</v>
      </c>
      <c r="G5128" s="55">
        <f>VLOOKUP(Table12[[#This Row],[Name]],M.Rd!$A:$T,20,FALSE)</f>
        <v>32.799999999999997</v>
      </c>
    </row>
    <row r="5129" spans="1:7" x14ac:dyDescent="0.25">
      <c r="A5129" s="44" t="s">
        <v>629</v>
      </c>
      <c r="B5129" s="49">
        <v>8.31</v>
      </c>
      <c r="C5129" s="49">
        <v>8</v>
      </c>
      <c r="D5129" s="46">
        <v>10.3</v>
      </c>
      <c r="E5129" s="55">
        <f>VLOOKUP(Table12[[#This Row],[Name]],M.Rd!$A:$T,MATCH(Table12[[#This Row],[L.eff]],M.Rd!$C$2:$S$2)+2,FALSE)</f>
        <v>6.04</v>
      </c>
      <c r="F5129" s="55">
        <f>VLOOKUP(Table12[[#This Row],[Name]],V.Rd!$A:$B,2,FALSE)</f>
        <v>109</v>
      </c>
      <c r="G5129" s="55">
        <f>VLOOKUP(Table12[[#This Row],[Name]],M.Rd!$A:$T,20,FALSE)</f>
        <v>32.799999999999997</v>
      </c>
    </row>
    <row r="5130" spans="1:7" x14ac:dyDescent="0.25">
      <c r="A5130" s="44" t="s">
        <v>629</v>
      </c>
      <c r="B5130" s="49">
        <v>8.31</v>
      </c>
      <c r="C5130" s="49">
        <v>9</v>
      </c>
      <c r="D5130" s="46">
        <v>8.15</v>
      </c>
      <c r="E5130" s="55">
        <f>VLOOKUP(Table12[[#This Row],[Name]],M.Rd!$A:$T,MATCH(Table12[[#This Row],[L.eff]],M.Rd!$C$2:$S$2)+2,FALSE)</f>
        <v>6.04</v>
      </c>
      <c r="F5130" s="55">
        <f>VLOOKUP(Table12[[#This Row],[Name]],V.Rd!$A:$B,2,FALSE)</f>
        <v>109</v>
      </c>
      <c r="G5130" s="55">
        <f>VLOOKUP(Table12[[#This Row],[Name]],M.Rd!$A:$T,20,FALSE)</f>
        <v>32.799999999999997</v>
      </c>
    </row>
    <row r="5131" spans="1:7" x14ac:dyDescent="0.25">
      <c r="A5131" s="44" t="s">
        <v>629</v>
      </c>
      <c r="B5131" s="49">
        <v>8.31</v>
      </c>
      <c r="C5131" s="49">
        <v>10</v>
      </c>
      <c r="D5131" s="46">
        <v>6.62</v>
      </c>
      <c r="E5131" s="55">
        <f>VLOOKUP(Table12[[#This Row],[Name]],M.Rd!$A:$T,MATCH(Table12[[#This Row],[L.eff]],M.Rd!$C$2:$S$2)+2,FALSE)</f>
        <v>6.04</v>
      </c>
      <c r="F5131" s="55">
        <f>VLOOKUP(Table12[[#This Row],[Name]],V.Rd!$A:$B,2,FALSE)</f>
        <v>109</v>
      </c>
      <c r="G5131" s="55">
        <f>VLOOKUP(Table12[[#This Row],[Name]],M.Rd!$A:$T,20,FALSE)</f>
        <v>32.799999999999997</v>
      </c>
    </row>
    <row r="5132" spans="1:7" x14ac:dyDescent="0.25">
      <c r="A5132" s="44" t="s">
        <v>629</v>
      </c>
      <c r="B5132" s="49">
        <v>8.31</v>
      </c>
      <c r="C5132" s="49">
        <v>11</v>
      </c>
      <c r="D5132" s="46">
        <v>5.48</v>
      </c>
      <c r="E5132" s="55">
        <f>VLOOKUP(Table12[[#This Row],[Name]],M.Rd!$A:$T,MATCH(Table12[[#This Row],[L.eff]],M.Rd!$C$2:$S$2)+2,FALSE)</f>
        <v>6.04</v>
      </c>
      <c r="F5132" s="55">
        <f>VLOOKUP(Table12[[#This Row],[Name]],V.Rd!$A:$B,2,FALSE)</f>
        <v>109</v>
      </c>
      <c r="G5132" s="55">
        <f>VLOOKUP(Table12[[#This Row],[Name]],M.Rd!$A:$T,20,FALSE)</f>
        <v>32.799999999999997</v>
      </c>
    </row>
    <row r="5133" spans="1:7" x14ac:dyDescent="0.25">
      <c r="A5133" s="44" t="s">
        <v>629</v>
      </c>
      <c r="B5133" s="49">
        <v>8.31</v>
      </c>
      <c r="C5133" s="49">
        <v>12</v>
      </c>
      <c r="D5133" s="46">
        <v>4.62</v>
      </c>
      <c r="E5133" s="55">
        <f>VLOOKUP(Table12[[#This Row],[Name]],M.Rd!$A:$T,MATCH(Table12[[#This Row],[L.eff]],M.Rd!$C$2:$S$2)+2,FALSE)</f>
        <v>6.04</v>
      </c>
      <c r="F5133" s="55">
        <f>VLOOKUP(Table12[[#This Row],[Name]],V.Rd!$A:$B,2,FALSE)</f>
        <v>109</v>
      </c>
      <c r="G5133" s="55">
        <f>VLOOKUP(Table12[[#This Row],[Name]],M.Rd!$A:$T,20,FALSE)</f>
        <v>32.799999999999997</v>
      </c>
    </row>
    <row r="5134" spans="1:7" x14ac:dyDescent="0.25">
      <c r="A5134" s="44" t="s">
        <v>629</v>
      </c>
      <c r="B5134" s="49">
        <v>8.31</v>
      </c>
      <c r="C5134" s="49">
        <v>13</v>
      </c>
      <c r="D5134" s="46">
        <v>3.94</v>
      </c>
      <c r="E5134" s="55">
        <f>VLOOKUP(Table12[[#This Row],[Name]],M.Rd!$A:$T,MATCH(Table12[[#This Row],[L.eff]],M.Rd!$C$2:$S$2)+2,FALSE)</f>
        <v>6.04</v>
      </c>
      <c r="F5134" s="55">
        <f>VLOOKUP(Table12[[#This Row],[Name]],V.Rd!$A:$B,2,FALSE)</f>
        <v>109</v>
      </c>
      <c r="G5134" s="55">
        <f>VLOOKUP(Table12[[#This Row],[Name]],M.Rd!$A:$T,20,FALSE)</f>
        <v>32.799999999999997</v>
      </c>
    </row>
    <row r="5135" spans="1:7" x14ac:dyDescent="0.25">
      <c r="A5135" s="44" t="s">
        <v>629</v>
      </c>
      <c r="B5135" s="49">
        <v>8.31</v>
      </c>
      <c r="C5135" s="49">
        <v>14</v>
      </c>
      <c r="D5135" s="46">
        <v>3.4</v>
      </c>
      <c r="E5135" s="55">
        <f>VLOOKUP(Table12[[#This Row],[Name]],M.Rd!$A:$T,MATCH(Table12[[#This Row],[L.eff]],M.Rd!$C$2:$S$2)+2,FALSE)</f>
        <v>6.04</v>
      </c>
      <c r="F5135" s="55">
        <f>VLOOKUP(Table12[[#This Row],[Name]],V.Rd!$A:$B,2,FALSE)</f>
        <v>109</v>
      </c>
      <c r="G5135" s="55">
        <f>VLOOKUP(Table12[[#This Row],[Name]],M.Rd!$A:$T,20,FALSE)</f>
        <v>32.799999999999997</v>
      </c>
    </row>
    <row r="5136" spans="1:7" x14ac:dyDescent="0.25">
      <c r="A5136" s="43" t="s">
        <v>630</v>
      </c>
      <c r="B5136" s="48">
        <v>5.13</v>
      </c>
      <c r="C5136" s="48">
        <v>1</v>
      </c>
      <c r="D5136" s="45">
        <v>209</v>
      </c>
      <c r="E5136" s="55">
        <f>VLOOKUP(Table12[[#This Row],[Name]],M.Rd!$A:$T,MATCH(Table12[[#This Row],[L.eff]],M.Rd!$C$2:$S$2)+2,FALSE)</f>
        <v>4.93</v>
      </c>
      <c r="F5136" s="55">
        <f>VLOOKUP(Table12[[#This Row],[Name]],V.Rd!$A:$B,2,FALSE)</f>
        <v>66.900000000000006</v>
      </c>
      <c r="G5136" s="55">
        <f>VLOOKUP(Table12[[#This Row],[Name]],M.Rd!$A:$T,20,FALSE)</f>
        <v>35.200000000000003</v>
      </c>
    </row>
    <row r="5137" spans="1:7" x14ac:dyDescent="0.25">
      <c r="A5137" s="44" t="s">
        <v>630</v>
      </c>
      <c r="B5137" s="49">
        <v>5.13</v>
      </c>
      <c r="C5137" s="49">
        <v>1.5</v>
      </c>
      <c r="D5137" s="46">
        <v>178</v>
      </c>
      <c r="E5137" s="55">
        <f>VLOOKUP(Table12[[#This Row],[Name]],M.Rd!$A:$T,MATCH(Table12[[#This Row],[L.eff]],M.Rd!$C$2:$S$2)+2,FALSE)</f>
        <v>4.93</v>
      </c>
      <c r="F5137" s="55">
        <f>VLOOKUP(Table12[[#This Row],[Name]],V.Rd!$A:$B,2,FALSE)</f>
        <v>66.900000000000006</v>
      </c>
      <c r="G5137" s="55">
        <f>VLOOKUP(Table12[[#This Row],[Name]],M.Rd!$A:$T,20,FALSE)</f>
        <v>35.200000000000003</v>
      </c>
    </row>
    <row r="5138" spans="1:7" x14ac:dyDescent="0.25">
      <c r="A5138" s="44" t="s">
        <v>630</v>
      </c>
      <c r="B5138" s="49">
        <v>5.13</v>
      </c>
      <c r="C5138" s="49">
        <v>2</v>
      </c>
      <c r="D5138" s="46">
        <v>134</v>
      </c>
      <c r="E5138" s="55">
        <f>VLOOKUP(Table12[[#This Row],[Name]],M.Rd!$A:$T,MATCH(Table12[[#This Row],[L.eff]],M.Rd!$C$2:$S$2)+2,FALSE)</f>
        <v>4.93</v>
      </c>
      <c r="F5138" s="55">
        <f>VLOOKUP(Table12[[#This Row],[Name]],V.Rd!$A:$B,2,FALSE)</f>
        <v>66.900000000000006</v>
      </c>
      <c r="G5138" s="55">
        <f>VLOOKUP(Table12[[#This Row],[Name]],M.Rd!$A:$T,20,FALSE)</f>
        <v>35.200000000000003</v>
      </c>
    </row>
    <row r="5139" spans="1:7" x14ac:dyDescent="0.25">
      <c r="A5139" s="44" t="s">
        <v>630</v>
      </c>
      <c r="B5139" s="49">
        <v>5.13</v>
      </c>
      <c r="C5139" s="49">
        <v>2.5</v>
      </c>
      <c r="D5139" s="46">
        <v>95.7</v>
      </c>
      <c r="E5139" s="55">
        <f>VLOOKUP(Table12[[#This Row],[Name]],M.Rd!$A:$T,MATCH(Table12[[#This Row],[L.eff]],M.Rd!$C$2:$S$2)+2,FALSE)</f>
        <v>4.93</v>
      </c>
      <c r="F5139" s="55">
        <f>VLOOKUP(Table12[[#This Row],[Name]],V.Rd!$A:$B,2,FALSE)</f>
        <v>66.900000000000006</v>
      </c>
      <c r="G5139" s="55">
        <f>VLOOKUP(Table12[[#This Row],[Name]],M.Rd!$A:$T,20,FALSE)</f>
        <v>35.200000000000003</v>
      </c>
    </row>
    <row r="5140" spans="1:7" x14ac:dyDescent="0.25">
      <c r="A5140" s="44" t="s">
        <v>630</v>
      </c>
      <c r="B5140" s="49">
        <v>5.13</v>
      </c>
      <c r="C5140" s="49">
        <v>3</v>
      </c>
      <c r="D5140" s="46">
        <v>70</v>
      </c>
      <c r="E5140" s="55">
        <f>VLOOKUP(Table12[[#This Row],[Name]],M.Rd!$A:$T,MATCH(Table12[[#This Row],[L.eff]],M.Rd!$C$2:$S$2)+2,FALSE)</f>
        <v>4.93</v>
      </c>
      <c r="F5140" s="55">
        <f>VLOOKUP(Table12[[#This Row],[Name]],V.Rd!$A:$B,2,FALSE)</f>
        <v>66.900000000000006</v>
      </c>
      <c r="G5140" s="55">
        <f>VLOOKUP(Table12[[#This Row],[Name]],M.Rd!$A:$T,20,FALSE)</f>
        <v>35.200000000000003</v>
      </c>
    </row>
    <row r="5141" spans="1:7" x14ac:dyDescent="0.25">
      <c r="A5141" s="44" t="s">
        <v>630</v>
      </c>
      <c r="B5141" s="49">
        <v>5.13</v>
      </c>
      <c r="C5141" s="49">
        <v>3.5</v>
      </c>
      <c r="D5141" s="46">
        <v>52.9</v>
      </c>
      <c r="E5141" s="55">
        <f>VLOOKUP(Table12[[#This Row],[Name]],M.Rd!$A:$T,MATCH(Table12[[#This Row],[L.eff]],M.Rd!$C$2:$S$2)+2,FALSE)</f>
        <v>4.93</v>
      </c>
      <c r="F5141" s="55">
        <f>VLOOKUP(Table12[[#This Row],[Name]],V.Rd!$A:$B,2,FALSE)</f>
        <v>66.900000000000006</v>
      </c>
      <c r="G5141" s="55">
        <f>VLOOKUP(Table12[[#This Row],[Name]],M.Rd!$A:$T,20,FALSE)</f>
        <v>35.200000000000003</v>
      </c>
    </row>
    <row r="5142" spans="1:7" x14ac:dyDescent="0.25">
      <c r="A5142" s="44" t="s">
        <v>630</v>
      </c>
      <c r="B5142" s="49">
        <v>5.13</v>
      </c>
      <c r="C5142" s="49">
        <v>4</v>
      </c>
      <c r="D5142" s="46">
        <v>41.3</v>
      </c>
      <c r="E5142" s="55">
        <f>VLOOKUP(Table12[[#This Row],[Name]],M.Rd!$A:$T,MATCH(Table12[[#This Row],[L.eff]],M.Rd!$C$2:$S$2)+2,FALSE)</f>
        <v>4.93</v>
      </c>
      <c r="F5142" s="55">
        <f>VLOOKUP(Table12[[#This Row],[Name]],V.Rd!$A:$B,2,FALSE)</f>
        <v>66.900000000000006</v>
      </c>
      <c r="G5142" s="55">
        <f>VLOOKUP(Table12[[#This Row],[Name]],M.Rd!$A:$T,20,FALSE)</f>
        <v>35.200000000000003</v>
      </c>
    </row>
    <row r="5143" spans="1:7" x14ac:dyDescent="0.25">
      <c r="A5143" s="44" t="s">
        <v>630</v>
      </c>
      <c r="B5143" s="49">
        <v>5.13</v>
      </c>
      <c r="C5143" s="49">
        <v>5</v>
      </c>
      <c r="D5143" s="46">
        <v>27</v>
      </c>
      <c r="E5143" s="55">
        <f>VLOOKUP(Table12[[#This Row],[Name]],M.Rd!$A:$T,MATCH(Table12[[#This Row],[L.eff]],M.Rd!$C$2:$S$2)+2,FALSE)</f>
        <v>4.93</v>
      </c>
      <c r="F5143" s="55">
        <f>VLOOKUP(Table12[[#This Row],[Name]],V.Rd!$A:$B,2,FALSE)</f>
        <v>66.900000000000006</v>
      </c>
      <c r="G5143" s="55">
        <f>VLOOKUP(Table12[[#This Row],[Name]],M.Rd!$A:$T,20,FALSE)</f>
        <v>35.200000000000003</v>
      </c>
    </row>
    <row r="5144" spans="1:7" x14ac:dyDescent="0.25">
      <c r="A5144" s="44" t="s">
        <v>630</v>
      </c>
      <c r="B5144" s="49">
        <v>5.13</v>
      </c>
      <c r="C5144" s="49">
        <v>6</v>
      </c>
      <c r="D5144" s="46">
        <v>19</v>
      </c>
      <c r="E5144" s="55">
        <f>VLOOKUP(Table12[[#This Row],[Name]],M.Rd!$A:$T,MATCH(Table12[[#This Row],[L.eff]],M.Rd!$C$2:$S$2)+2,FALSE)</f>
        <v>4.93</v>
      </c>
      <c r="F5144" s="55">
        <f>VLOOKUP(Table12[[#This Row],[Name]],V.Rd!$A:$B,2,FALSE)</f>
        <v>66.900000000000006</v>
      </c>
      <c r="G5144" s="55">
        <f>VLOOKUP(Table12[[#This Row],[Name]],M.Rd!$A:$T,20,FALSE)</f>
        <v>35.200000000000003</v>
      </c>
    </row>
    <row r="5145" spans="1:7" x14ac:dyDescent="0.25">
      <c r="A5145" s="44" t="s">
        <v>630</v>
      </c>
      <c r="B5145" s="49">
        <v>5.13</v>
      </c>
      <c r="C5145" s="49">
        <v>7</v>
      </c>
      <c r="D5145" s="46">
        <v>14.1</v>
      </c>
      <c r="E5145" s="55">
        <f>VLOOKUP(Table12[[#This Row],[Name]],M.Rd!$A:$T,MATCH(Table12[[#This Row],[L.eff]],M.Rd!$C$2:$S$2)+2,FALSE)</f>
        <v>4.93</v>
      </c>
      <c r="F5145" s="55">
        <f>VLOOKUP(Table12[[#This Row],[Name]],V.Rd!$A:$B,2,FALSE)</f>
        <v>66.900000000000006</v>
      </c>
      <c r="G5145" s="55">
        <f>VLOOKUP(Table12[[#This Row],[Name]],M.Rd!$A:$T,20,FALSE)</f>
        <v>35.200000000000003</v>
      </c>
    </row>
    <row r="5146" spans="1:7" x14ac:dyDescent="0.25">
      <c r="A5146" s="44" t="s">
        <v>630</v>
      </c>
      <c r="B5146" s="49">
        <v>5.13</v>
      </c>
      <c r="C5146" s="49">
        <v>8</v>
      </c>
      <c r="D5146" s="46">
        <v>10.9</v>
      </c>
      <c r="E5146" s="55">
        <f>VLOOKUP(Table12[[#This Row],[Name]],M.Rd!$A:$T,MATCH(Table12[[#This Row],[L.eff]],M.Rd!$C$2:$S$2)+2,FALSE)</f>
        <v>4.93</v>
      </c>
      <c r="F5146" s="55">
        <f>VLOOKUP(Table12[[#This Row],[Name]],V.Rd!$A:$B,2,FALSE)</f>
        <v>66.900000000000006</v>
      </c>
      <c r="G5146" s="55">
        <f>VLOOKUP(Table12[[#This Row],[Name]],M.Rd!$A:$T,20,FALSE)</f>
        <v>35.200000000000003</v>
      </c>
    </row>
    <row r="5147" spans="1:7" x14ac:dyDescent="0.25">
      <c r="A5147" s="44" t="s">
        <v>630</v>
      </c>
      <c r="B5147" s="49">
        <v>5.13</v>
      </c>
      <c r="C5147" s="49">
        <v>9</v>
      </c>
      <c r="D5147" s="46">
        <v>8.6300000000000008</v>
      </c>
      <c r="E5147" s="55">
        <f>VLOOKUP(Table12[[#This Row],[Name]],M.Rd!$A:$T,MATCH(Table12[[#This Row],[L.eff]],M.Rd!$C$2:$S$2)+2,FALSE)</f>
        <v>4.93</v>
      </c>
      <c r="F5147" s="55">
        <f>VLOOKUP(Table12[[#This Row],[Name]],V.Rd!$A:$B,2,FALSE)</f>
        <v>66.900000000000006</v>
      </c>
      <c r="G5147" s="55">
        <f>VLOOKUP(Table12[[#This Row],[Name]],M.Rd!$A:$T,20,FALSE)</f>
        <v>35.200000000000003</v>
      </c>
    </row>
    <row r="5148" spans="1:7" x14ac:dyDescent="0.25">
      <c r="A5148" s="44" t="s">
        <v>630</v>
      </c>
      <c r="B5148" s="49">
        <v>5.13</v>
      </c>
      <c r="C5148" s="49">
        <v>10</v>
      </c>
      <c r="D5148" s="46">
        <v>7.02</v>
      </c>
      <c r="E5148" s="55">
        <f>VLOOKUP(Table12[[#This Row],[Name]],M.Rd!$A:$T,MATCH(Table12[[#This Row],[L.eff]],M.Rd!$C$2:$S$2)+2,FALSE)</f>
        <v>4.93</v>
      </c>
      <c r="F5148" s="55">
        <f>VLOOKUP(Table12[[#This Row],[Name]],V.Rd!$A:$B,2,FALSE)</f>
        <v>66.900000000000006</v>
      </c>
      <c r="G5148" s="55">
        <f>VLOOKUP(Table12[[#This Row],[Name]],M.Rd!$A:$T,20,FALSE)</f>
        <v>35.200000000000003</v>
      </c>
    </row>
    <row r="5149" spans="1:7" x14ac:dyDescent="0.25">
      <c r="A5149" s="44" t="s">
        <v>630</v>
      </c>
      <c r="B5149" s="49">
        <v>5.13</v>
      </c>
      <c r="C5149" s="49">
        <v>11</v>
      </c>
      <c r="D5149" s="46">
        <v>5.82</v>
      </c>
      <c r="E5149" s="55">
        <f>VLOOKUP(Table12[[#This Row],[Name]],M.Rd!$A:$T,MATCH(Table12[[#This Row],[L.eff]],M.Rd!$C$2:$S$2)+2,FALSE)</f>
        <v>4.93</v>
      </c>
      <c r="F5149" s="55">
        <f>VLOOKUP(Table12[[#This Row],[Name]],V.Rd!$A:$B,2,FALSE)</f>
        <v>66.900000000000006</v>
      </c>
      <c r="G5149" s="55">
        <f>VLOOKUP(Table12[[#This Row],[Name]],M.Rd!$A:$T,20,FALSE)</f>
        <v>35.200000000000003</v>
      </c>
    </row>
    <row r="5150" spans="1:7" x14ac:dyDescent="0.25">
      <c r="A5150" s="44" t="s">
        <v>630</v>
      </c>
      <c r="B5150" s="49">
        <v>5.13</v>
      </c>
      <c r="C5150" s="49">
        <v>12</v>
      </c>
      <c r="D5150" s="46">
        <v>4.91</v>
      </c>
      <c r="E5150" s="55">
        <f>VLOOKUP(Table12[[#This Row],[Name]],M.Rd!$A:$T,MATCH(Table12[[#This Row],[L.eff]],M.Rd!$C$2:$S$2)+2,FALSE)</f>
        <v>4.93</v>
      </c>
      <c r="F5150" s="55">
        <f>VLOOKUP(Table12[[#This Row],[Name]],V.Rd!$A:$B,2,FALSE)</f>
        <v>66.900000000000006</v>
      </c>
      <c r="G5150" s="55">
        <f>VLOOKUP(Table12[[#This Row],[Name]],M.Rd!$A:$T,20,FALSE)</f>
        <v>35.200000000000003</v>
      </c>
    </row>
    <row r="5151" spans="1:7" x14ac:dyDescent="0.25">
      <c r="A5151" s="44" t="s">
        <v>630</v>
      </c>
      <c r="B5151" s="49">
        <v>5.13</v>
      </c>
      <c r="C5151" s="49">
        <v>13</v>
      </c>
      <c r="D5151" s="46">
        <v>4.1900000000000004</v>
      </c>
      <c r="E5151" s="55">
        <f>VLOOKUP(Table12[[#This Row],[Name]],M.Rd!$A:$T,MATCH(Table12[[#This Row],[L.eff]],M.Rd!$C$2:$S$2)+2,FALSE)</f>
        <v>4.93</v>
      </c>
      <c r="F5151" s="55">
        <f>VLOOKUP(Table12[[#This Row],[Name]],V.Rd!$A:$B,2,FALSE)</f>
        <v>66.900000000000006</v>
      </c>
      <c r="G5151" s="55">
        <f>VLOOKUP(Table12[[#This Row],[Name]],M.Rd!$A:$T,20,FALSE)</f>
        <v>35.200000000000003</v>
      </c>
    </row>
    <row r="5152" spans="1:7" x14ac:dyDescent="0.25">
      <c r="A5152" s="44" t="s">
        <v>630</v>
      </c>
      <c r="B5152" s="49">
        <v>5.13</v>
      </c>
      <c r="C5152" s="49">
        <v>14</v>
      </c>
      <c r="D5152" s="46">
        <v>3.62</v>
      </c>
      <c r="E5152" s="55">
        <f>VLOOKUP(Table12[[#This Row],[Name]],M.Rd!$A:$T,MATCH(Table12[[#This Row],[L.eff]],M.Rd!$C$2:$S$2)+2,FALSE)</f>
        <v>4.93</v>
      </c>
      <c r="F5152" s="55">
        <f>VLOOKUP(Table12[[#This Row],[Name]],V.Rd!$A:$B,2,FALSE)</f>
        <v>66.900000000000006</v>
      </c>
      <c r="G5152" s="55">
        <f>VLOOKUP(Table12[[#This Row],[Name]],M.Rd!$A:$T,20,FALSE)</f>
        <v>35.200000000000003</v>
      </c>
    </row>
    <row r="5153" spans="1:7" x14ac:dyDescent="0.25">
      <c r="A5153" s="43" t="s">
        <v>631</v>
      </c>
      <c r="B5153" s="48">
        <v>5.62</v>
      </c>
      <c r="C5153" s="48">
        <v>1</v>
      </c>
      <c r="D5153" s="45">
        <v>229</v>
      </c>
      <c r="E5153" s="55">
        <f>VLOOKUP(Table12[[#This Row],[Name]],M.Rd!$A:$T,MATCH(Table12[[#This Row],[L.eff]],M.Rd!$C$2:$S$2)+2,FALSE)</f>
        <v>5.4</v>
      </c>
      <c r="F5153" s="55">
        <f>VLOOKUP(Table12[[#This Row],[Name]],V.Rd!$A:$B,2,FALSE)</f>
        <v>73.400000000000006</v>
      </c>
      <c r="G5153" s="55">
        <f>VLOOKUP(Table12[[#This Row],[Name]],M.Rd!$A:$T,20,FALSE)</f>
        <v>38.200000000000003</v>
      </c>
    </row>
    <row r="5154" spans="1:7" x14ac:dyDescent="0.25">
      <c r="A5154" s="44" t="s">
        <v>631</v>
      </c>
      <c r="B5154" s="49">
        <v>5.62</v>
      </c>
      <c r="C5154" s="49">
        <v>1.5</v>
      </c>
      <c r="D5154" s="46">
        <v>195</v>
      </c>
      <c r="E5154" s="55">
        <f>VLOOKUP(Table12[[#This Row],[Name]],M.Rd!$A:$T,MATCH(Table12[[#This Row],[L.eff]],M.Rd!$C$2:$S$2)+2,FALSE)</f>
        <v>5.4</v>
      </c>
      <c r="F5154" s="55">
        <f>VLOOKUP(Table12[[#This Row],[Name]],V.Rd!$A:$B,2,FALSE)</f>
        <v>73.400000000000006</v>
      </c>
      <c r="G5154" s="55">
        <f>VLOOKUP(Table12[[#This Row],[Name]],M.Rd!$A:$T,20,FALSE)</f>
        <v>38.200000000000003</v>
      </c>
    </row>
    <row r="5155" spans="1:7" x14ac:dyDescent="0.25">
      <c r="A5155" s="44" t="s">
        <v>631</v>
      </c>
      <c r="B5155" s="49">
        <v>5.62</v>
      </c>
      <c r="C5155" s="49">
        <v>2</v>
      </c>
      <c r="D5155" s="46">
        <v>146</v>
      </c>
      <c r="E5155" s="55">
        <f>VLOOKUP(Table12[[#This Row],[Name]],M.Rd!$A:$T,MATCH(Table12[[#This Row],[L.eff]],M.Rd!$C$2:$S$2)+2,FALSE)</f>
        <v>5.4</v>
      </c>
      <c r="F5155" s="55">
        <f>VLOOKUP(Table12[[#This Row],[Name]],V.Rd!$A:$B,2,FALSE)</f>
        <v>73.400000000000006</v>
      </c>
      <c r="G5155" s="55">
        <f>VLOOKUP(Table12[[#This Row],[Name]],M.Rd!$A:$T,20,FALSE)</f>
        <v>38.200000000000003</v>
      </c>
    </row>
    <row r="5156" spans="1:7" x14ac:dyDescent="0.25">
      <c r="A5156" s="44" t="s">
        <v>631</v>
      </c>
      <c r="B5156" s="49">
        <v>5.62</v>
      </c>
      <c r="C5156" s="49">
        <v>2.5</v>
      </c>
      <c r="D5156" s="46">
        <v>104</v>
      </c>
      <c r="E5156" s="55">
        <f>VLOOKUP(Table12[[#This Row],[Name]],M.Rd!$A:$T,MATCH(Table12[[#This Row],[L.eff]],M.Rd!$C$2:$S$2)+2,FALSE)</f>
        <v>5.4</v>
      </c>
      <c r="F5156" s="55">
        <f>VLOOKUP(Table12[[#This Row],[Name]],V.Rd!$A:$B,2,FALSE)</f>
        <v>73.400000000000006</v>
      </c>
      <c r="G5156" s="55">
        <f>VLOOKUP(Table12[[#This Row],[Name]],M.Rd!$A:$T,20,FALSE)</f>
        <v>38.200000000000003</v>
      </c>
    </row>
    <row r="5157" spans="1:7" x14ac:dyDescent="0.25">
      <c r="A5157" s="44" t="s">
        <v>631</v>
      </c>
      <c r="B5157" s="49">
        <v>5.62</v>
      </c>
      <c r="C5157" s="49">
        <v>3</v>
      </c>
      <c r="D5157" s="46">
        <v>76.099999999999994</v>
      </c>
      <c r="E5157" s="55">
        <f>VLOOKUP(Table12[[#This Row],[Name]],M.Rd!$A:$T,MATCH(Table12[[#This Row],[L.eff]],M.Rd!$C$2:$S$2)+2,FALSE)</f>
        <v>5.4</v>
      </c>
      <c r="F5157" s="55">
        <f>VLOOKUP(Table12[[#This Row],[Name]],V.Rd!$A:$B,2,FALSE)</f>
        <v>73.400000000000006</v>
      </c>
      <c r="G5157" s="55">
        <f>VLOOKUP(Table12[[#This Row],[Name]],M.Rd!$A:$T,20,FALSE)</f>
        <v>38.200000000000003</v>
      </c>
    </row>
    <row r="5158" spans="1:7" x14ac:dyDescent="0.25">
      <c r="A5158" s="44" t="s">
        <v>631</v>
      </c>
      <c r="B5158" s="49">
        <v>5.62</v>
      </c>
      <c r="C5158" s="49">
        <v>3.5</v>
      </c>
      <c r="D5158" s="46">
        <v>57.5</v>
      </c>
      <c r="E5158" s="55">
        <f>VLOOKUP(Table12[[#This Row],[Name]],M.Rd!$A:$T,MATCH(Table12[[#This Row],[L.eff]],M.Rd!$C$2:$S$2)+2,FALSE)</f>
        <v>5.4</v>
      </c>
      <c r="F5158" s="55">
        <f>VLOOKUP(Table12[[#This Row],[Name]],V.Rd!$A:$B,2,FALSE)</f>
        <v>73.400000000000006</v>
      </c>
      <c r="G5158" s="55">
        <f>VLOOKUP(Table12[[#This Row],[Name]],M.Rd!$A:$T,20,FALSE)</f>
        <v>38.200000000000003</v>
      </c>
    </row>
    <row r="5159" spans="1:7" x14ac:dyDescent="0.25">
      <c r="A5159" s="44" t="s">
        <v>631</v>
      </c>
      <c r="B5159" s="49">
        <v>5.62</v>
      </c>
      <c r="C5159" s="49">
        <v>4</v>
      </c>
      <c r="D5159" s="46">
        <v>44.9</v>
      </c>
      <c r="E5159" s="55">
        <f>VLOOKUP(Table12[[#This Row],[Name]],M.Rd!$A:$T,MATCH(Table12[[#This Row],[L.eff]],M.Rd!$C$2:$S$2)+2,FALSE)</f>
        <v>5.4</v>
      </c>
      <c r="F5159" s="55">
        <f>VLOOKUP(Table12[[#This Row],[Name]],V.Rd!$A:$B,2,FALSE)</f>
        <v>73.400000000000006</v>
      </c>
      <c r="G5159" s="55">
        <f>VLOOKUP(Table12[[#This Row],[Name]],M.Rd!$A:$T,20,FALSE)</f>
        <v>38.200000000000003</v>
      </c>
    </row>
    <row r="5160" spans="1:7" x14ac:dyDescent="0.25">
      <c r="A5160" s="44" t="s">
        <v>631</v>
      </c>
      <c r="B5160" s="49">
        <v>5.62</v>
      </c>
      <c r="C5160" s="49">
        <v>5</v>
      </c>
      <c r="D5160" s="46">
        <v>29.4</v>
      </c>
      <c r="E5160" s="55">
        <f>VLOOKUP(Table12[[#This Row],[Name]],M.Rd!$A:$T,MATCH(Table12[[#This Row],[L.eff]],M.Rd!$C$2:$S$2)+2,FALSE)</f>
        <v>5.4</v>
      </c>
      <c r="F5160" s="55">
        <f>VLOOKUP(Table12[[#This Row],[Name]],V.Rd!$A:$B,2,FALSE)</f>
        <v>73.400000000000006</v>
      </c>
      <c r="G5160" s="55">
        <f>VLOOKUP(Table12[[#This Row],[Name]],M.Rd!$A:$T,20,FALSE)</f>
        <v>38.200000000000003</v>
      </c>
    </row>
    <row r="5161" spans="1:7" x14ac:dyDescent="0.25">
      <c r="A5161" s="44" t="s">
        <v>631</v>
      </c>
      <c r="B5161" s="49">
        <v>5.62</v>
      </c>
      <c r="C5161" s="49">
        <v>6</v>
      </c>
      <c r="D5161" s="46">
        <v>20.7</v>
      </c>
      <c r="E5161" s="55">
        <f>VLOOKUP(Table12[[#This Row],[Name]],M.Rd!$A:$T,MATCH(Table12[[#This Row],[L.eff]],M.Rd!$C$2:$S$2)+2,FALSE)</f>
        <v>5.4</v>
      </c>
      <c r="F5161" s="55">
        <f>VLOOKUP(Table12[[#This Row],[Name]],V.Rd!$A:$B,2,FALSE)</f>
        <v>73.400000000000006</v>
      </c>
      <c r="G5161" s="55">
        <f>VLOOKUP(Table12[[#This Row],[Name]],M.Rd!$A:$T,20,FALSE)</f>
        <v>38.200000000000003</v>
      </c>
    </row>
    <row r="5162" spans="1:7" x14ac:dyDescent="0.25">
      <c r="A5162" s="44" t="s">
        <v>631</v>
      </c>
      <c r="B5162" s="49">
        <v>5.62</v>
      </c>
      <c r="C5162" s="49">
        <v>7</v>
      </c>
      <c r="D5162" s="46">
        <v>15.3</v>
      </c>
      <c r="E5162" s="55">
        <f>VLOOKUP(Table12[[#This Row],[Name]],M.Rd!$A:$T,MATCH(Table12[[#This Row],[L.eff]],M.Rd!$C$2:$S$2)+2,FALSE)</f>
        <v>5.4</v>
      </c>
      <c r="F5162" s="55">
        <f>VLOOKUP(Table12[[#This Row],[Name]],V.Rd!$A:$B,2,FALSE)</f>
        <v>73.400000000000006</v>
      </c>
      <c r="G5162" s="55">
        <f>VLOOKUP(Table12[[#This Row],[Name]],M.Rd!$A:$T,20,FALSE)</f>
        <v>38.200000000000003</v>
      </c>
    </row>
    <row r="5163" spans="1:7" x14ac:dyDescent="0.25">
      <c r="A5163" s="44" t="s">
        <v>631</v>
      </c>
      <c r="B5163" s="49">
        <v>5.62</v>
      </c>
      <c r="C5163" s="49">
        <v>8</v>
      </c>
      <c r="D5163" s="46">
        <v>11.8</v>
      </c>
      <c r="E5163" s="55">
        <f>VLOOKUP(Table12[[#This Row],[Name]],M.Rd!$A:$T,MATCH(Table12[[#This Row],[L.eff]],M.Rd!$C$2:$S$2)+2,FALSE)</f>
        <v>5.4</v>
      </c>
      <c r="F5163" s="55">
        <f>VLOOKUP(Table12[[#This Row],[Name]],V.Rd!$A:$B,2,FALSE)</f>
        <v>73.400000000000006</v>
      </c>
      <c r="G5163" s="55">
        <f>VLOOKUP(Table12[[#This Row],[Name]],M.Rd!$A:$T,20,FALSE)</f>
        <v>38.200000000000003</v>
      </c>
    </row>
    <row r="5164" spans="1:7" x14ac:dyDescent="0.25">
      <c r="A5164" s="44" t="s">
        <v>631</v>
      </c>
      <c r="B5164" s="49">
        <v>5.62</v>
      </c>
      <c r="C5164" s="49">
        <v>9</v>
      </c>
      <c r="D5164" s="46">
        <v>9.39</v>
      </c>
      <c r="E5164" s="55">
        <f>VLOOKUP(Table12[[#This Row],[Name]],M.Rd!$A:$T,MATCH(Table12[[#This Row],[L.eff]],M.Rd!$C$2:$S$2)+2,FALSE)</f>
        <v>5.4</v>
      </c>
      <c r="F5164" s="55">
        <f>VLOOKUP(Table12[[#This Row],[Name]],V.Rd!$A:$B,2,FALSE)</f>
        <v>73.400000000000006</v>
      </c>
      <c r="G5164" s="55">
        <f>VLOOKUP(Table12[[#This Row],[Name]],M.Rd!$A:$T,20,FALSE)</f>
        <v>38.200000000000003</v>
      </c>
    </row>
    <row r="5165" spans="1:7" x14ac:dyDescent="0.25">
      <c r="A5165" s="44" t="s">
        <v>631</v>
      </c>
      <c r="B5165" s="49">
        <v>5.62</v>
      </c>
      <c r="C5165" s="49">
        <v>10</v>
      </c>
      <c r="D5165" s="46">
        <v>7.64</v>
      </c>
      <c r="E5165" s="55">
        <f>VLOOKUP(Table12[[#This Row],[Name]],M.Rd!$A:$T,MATCH(Table12[[#This Row],[L.eff]],M.Rd!$C$2:$S$2)+2,FALSE)</f>
        <v>5.4</v>
      </c>
      <c r="F5165" s="55">
        <f>VLOOKUP(Table12[[#This Row],[Name]],V.Rd!$A:$B,2,FALSE)</f>
        <v>73.400000000000006</v>
      </c>
      <c r="G5165" s="55">
        <f>VLOOKUP(Table12[[#This Row],[Name]],M.Rd!$A:$T,20,FALSE)</f>
        <v>38.200000000000003</v>
      </c>
    </row>
    <row r="5166" spans="1:7" x14ac:dyDescent="0.25">
      <c r="A5166" s="44" t="s">
        <v>631</v>
      </c>
      <c r="B5166" s="49">
        <v>5.62</v>
      </c>
      <c r="C5166" s="49">
        <v>11</v>
      </c>
      <c r="D5166" s="46">
        <v>6.33</v>
      </c>
      <c r="E5166" s="55">
        <f>VLOOKUP(Table12[[#This Row],[Name]],M.Rd!$A:$T,MATCH(Table12[[#This Row],[L.eff]],M.Rd!$C$2:$S$2)+2,FALSE)</f>
        <v>5.4</v>
      </c>
      <c r="F5166" s="55">
        <f>VLOOKUP(Table12[[#This Row],[Name]],V.Rd!$A:$B,2,FALSE)</f>
        <v>73.400000000000006</v>
      </c>
      <c r="G5166" s="55">
        <f>VLOOKUP(Table12[[#This Row],[Name]],M.Rd!$A:$T,20,FALSE)</f>
        <v>38.200000000000003</v>
      </c>
    </row>
    <row r="5167" spans="1:7" x14ac:dyDescent="0.25">
      <c r="A5167" s="44" t="s">
        <v>631</v>
      </c>
      <c r="B5167" s="49">
        <v>5.62</v>
      </c>
      <c r="C5167" s="49">
        <v>12</v>
      </c>
      <c r="D5167" s="46">
        <v>5.33</v>
      </c>
      <c r="E5167" s="55">
        <f>VLOOKUP(Table12[[#This Row],[Name]],M.Rd!$A:$T,MATCH(Table12[[#This Row],[L.eff]],M.Rd!$C$2:$S$2)+2,FALSE)</f>
        <v>5.4</v>
      </c>
      <c r="F5167" s="55">
        <f>VLOOKUP(Table12[[#This Row],[Name]],V.Rd!$A:$B,2,FALSE)</f>
        <v>73.400000000000006</v>
      </c>
      <c r="G5167" s="55">
        <f>VLOOKUP(Table12[[#This Row],[Name]],M.Rd!$A:$T,20,FALSE)</f>
        <v>38.200000000000003</v>
      </c>
    </row>
    <row r="5168" spans="1:7" x14ac:dyDescent="0.25">
      <c r="A5168" s="44" t="s">
        <v>631</v>
      </c>
      <c r="B5168" s="49">
        <v>5.62</v>
      </c>
      <c r="C5168" s="49">
        <v>13</v>
      </c>
      <c r="D5168" s="46">
        <v>4.5599999999999996</v>
      </c>
      <c r="E5168" s="55">
        <f>VLOOKUP(Table12[[#This Row],[Name]],M.Rd!$A:$T,MATCH(Table12[[#This Row],[L.eff]],M.Rd!$C$2:$S$2)+2,FALSE)</f>
        <v>5.4</v>
      </c>
      <c r="F5168" s="55">
        <f>VLOOKUP(Table12[[#This Row],[Name]],V.Rd!$A:$B,2,FALSE)</f>
        <v>73.400000000000006</v>
      </c>
      <c r="G5168" s="55">
        <f>VLOOKUP(Table12[[#This Row],[Name]],M.Rd!$A:$T,20,FALSE)</f>
        <v>38.200000000000003</v>
      </c>
    </row>
    <row r="5169" spans="1:7" x14ac:dyDescent="0.25">
      <c r="A5169" s="44" t="s">
        <v>631</v>
      </c>
      <c r="B5169" s="49">
        <v>5.62</v>
      </c>
      <c r="C5169" s="49">
        <v>14</v>
      </c>
      <c r="D5169" s="46">
        <v>3.94</v>
      </c>
      <c r="E5169" s="55">
        <f>VLOOKUP(Table12[[#This Row],[Name]],M.Rd!$A:$T,MATCH(Table12[[#This Row],[L.eff]],M.Rd!$C$2:$S$2)+2,FALSE)</f>
        <v>5.4</v>
      </c>
      <c r="F5169" s="55">
        <f>VLOOKUP(Table12[[#This Row],[Name]],V.Rd!$A:$B,2,FALSE)</f>
        <v>73.400000000000006</v>
      </c>
      <c r="G5169" s="55">
        <f>VLOOKUP(Table12[[#This Row],[Name]],M.Rd!$A:$T,20,FALSE)</f>
        <v>38.200000000000003</v>
      </c>
    </row>
    <row r="5170" spans="1:7" x14ac:dyDescent="0.25">
      <c r="A5170" s="43" t="s">
        <v>632</v>
      </c>
      <c r="B5170" s="48">
        <v>6.9</v>
      </c>
      <c r="C5170" s="48">
        <v>1</v>
      </c>
      <c r="D5170" s="45">
        <v>280</v>
      </c>
      <c r="E5170" s="55">
        <f>VLOOKUP(Table12[[#This Row],[Name]],M.Rd!$A:$T,MATCH(Table12[[#This Row],[L.eff]],M.Rd!$C$2:$S$2)+2,FALSE)</f>
        <v>6.5</v>
      </c>
      <c r="F5170" s="55">
        <f>VLOOKUP(Table12[[#This Row],[Name]],V.Rd!$A:$B,2,FALSE)</f>
        <v>90.1</v>
      </c>
      <c r="G5170" s="55">
        <f>VLOOKUP(Table12[[#This Row],[Name]],M.Rd!$A:$T,20,FALSE)</f>
        <v>45.4</v>
      </c>
    </row>
    <row r="5171" spans="1:7" x14ac:dyDescent="0.25">
      <c r="A5171" s="44" t="s">
        <v>632</v>
      </c>
      <c r="B5171" s="49">
        <v>6.9</v>
      </c>
      <c r="C5171" s="49">
        <v>1.5</v>
      </c>
      <c r="D5171" s="46">
        <v>236</v>
      </c>
      <c r="E5171" s="55">
        <f>VLOOKUP(Table12[[#This Row],[Name]],M.Rd!$A:$T,MATCH(Table12[[#This Row],[L.eff]],M.Rd!$C$2:$S$2)+2,FALSE)</f>
        <v>6.5</v>
      </c>
      <c r="F5171" s="55">
        <f>VLOOKUP(Table12[[#This Row],[Name]],V.Rd!$A:$B,2,FALSE)</f>
        <v>90.1</v>
      </c>
      <c r="G5171" s="55">
        <f>VLOOKUP(Table12[[#This Row],[Name]],M.Rd!$A:$T,20,FALSE)</f>
        <v>45.4</v>
      </c>
    </row>
    <row r="5172" spans="1:7" x14ac:dyDescent="0.25">
      <c r="A5172" s="44" t="s">
        <v>632</v>
      </c>
      <c r="B5172" s="49">
        <v>6.9</v>
      </c>
      <c r="C5172" s="49">
        <v>2</v>
      </c>
      <c r="D5172" s="46">
        <v>175</v>
      </c>
      <c r="E5172" s="55">
        <f>VLOOKUP(Table12[[#This Row],[Name]],M.Rd!$A:$T,MATCH(Table12[[#This Row],[L.eff]],M.Rd!$C$2:$S$2)+2,FALSE)</f>
        <v>6.5</v>
      </c>
      <c r="F5172" s="55">
        <f>VLOOKUP(Table12[[#This Row],[Name]],V.Rd!$A:$B,2,FALSE)</f>
        <v>90.1</v>
      </c>
      <c r="G5172" s="55">
        <f>VLOOKUP(Table12[[#This Row],[Name]],M.Rd!$A:$T,20,FALSE)</f>
        <v>45.4</v>
      </c>
    </row>
    <row r="5173" spans="1:7" x14ac:dyDescent="0.25">
      <c r="A5173" s="44" t="s">
        <v>632</v>
      </c>
      <c r="B5173" s="49">
        <v>6.9</v>
      </c>
      <c r="C5173" s="49">
        <v>2.5</v>
      </c>
      <c r="D5173" s="46">
        <v>124</v>
      </c>
      <c r="E5173" s="55">
        <f>VLOOKUP(Table12[[#This Row],[Name]],M.Rd!$A:$T,MATCH(Table12[[#This Row],[L.eff]],M.Rd!$C$2:$S$2)+2,FALSE)</f>
        <v>6.5</v>
      </c>
      <c r="F5173" s="55">
        <f>VLOOKUP(Table12[[#This Row],[Name]],V.Rd!$A:$B,2,FALSE)</f>
        <v>90.1</v>
      </c>
      <c r="G5173" s="55">
        <f>VLOOKUP(Table12[[#This Row],[Name]],M.Rd!$A:$T,20,FALSE)</f>
        <v>45.4</v>
      </c>
    </row>
    <row r="5174" spans="1:7" x14ac:dyDescent="0.25">
      <c r="A5174" s="44" t="s">
        <v>632</v>
      </c>
      <c r="B5174" s="49">
        <v>6.9</v>
      </c>
      <c r="C5174" s="49">
        <v>3</v>
      </c>
      <c r="D5174" s="46">
        <v>90.6</v>
      </c>
      <c r="E5174" s="55">
        <f>VLOOKUP(Table12[[#This Row],[Name]],M.Rd!$A:$T,MATCH(Table12[[#This Row],[L.eff]],M.Rd!$C$2:$S$2)+2,FALSE)</f>
        <v>6.5</v>
      </c>
      <c r="F5174" s="55">
        <f>VLOOKUP(Table12[[#This Row],[Name]],V.Rd!$A:$B,2,FALSE)</f>
        <v>90.1</v>
      </c>
      <c r="G5174" s="55">
        <f>VLOOKUP(Table12[[#This Row],[Name]],M.Rd!$A:$T,20,FALSE)</f>
        <v>45.4</v>
      </c>
    </row>
    <row r="5175" spans="1:7" x14ac:dyDescent="0.25">
      <c r="A5175" s="44" t="s">
        <v>632</v>
      </c>
      <c r="B5175" s="49">
        <v>6.9</v>
      </c>
      <c r="C5175" s="49">
        <v>3.5</v>
      </c>
      <c r="D5175" s="46">
        <v>68.400000000000006</v>
      </c>
      <c r="E5175" s="55">
        <f>VLOOKUP(Table12[[#This Row],[Name]],M.Rd!$A:$T,MATCH(Table12[[#This Row],[L.eff]],M.Rd!$C$2:$S$2)+2,FALSE)</f>
        <v>6.5</v>
      </c>
      <c r="F5175" s="55">
        <f>VLOOKUP(Table12[[#This Row],[Name]],V.Rd!$A:$B,2,FALSE)</f>
        <v>90.1</v>
      </c>
      <c r="G5175" s="55">
        <f>VLOOKUP(Table12[[#This Row],[Name]],M.Rd!$A:$T,20,FALSE)</f>
        <v>45.4</v>
      </c>
    </row>
    <row r="5176" spans="1:7" x14ac:dyDescent="0.25">
      <c r="A5176" s="44" t="s">
        <v>632</v>
      </c>
      <c r="B5176" s="49">
        <v>6.9</v>
      </c>
      <c r="C5176" s="49">
        <v>4</v>
      </c>
      <c r="D5176" s="46">
        <v>53.3</v>
      </c>
      <c r="E5176" s="55">
        <f>VLOOKUP(Table12[[#This Row],[Name]],M.Rd!$A:$T,MATCH(Table12[[#This Row],[L.eff]],M.Rd!$C$2:$S$2)+2,FALSE)</f>
        <v>6.5</v>
      </c>
      <c r="F5176" s="55">
        <f>VLOOKUP(Table12[[#This Row],[Name]],V.Rd!$A:$B,2,FALSE)</f>
        <v>90.1</v>
      </c>
      <c r="G5176" s="55">
        <f>VLOOKUP(Table12[[#This Row],[Name]],M.Rd!$A:$T,20,FALSE)</f>
        <v>45.4</v>
      </c>
    </row>
    <row r="5177" spans="1:7" x14ac:dyDescent="0.25">
      <c r="A5177" s="44" t="s">
        <v>632</v>
      </c>
      <c r="B5177" s="49">
        <v>6.9</v>
      </c>
      <c r="C5177" s="49">
        <v>5</v>
      </c>
      <c r="D5177" s="46">
        <v>34.9</v>
      </c>
      <c r="E5177" s="55">
        <f>VLOOKUP(Table12[[#This Row],[Name]],M.Rd!$A:$T,MATCH(Table12[[#This Row],[L.eff]],M.Rd!$C$2:$S$2)+2,FALSE)</f>
        <v>6.5</v>
      </c>
      <c r="F5177" s="55">
        <f>VLOOKUP(Table12[[#This Row],[Name]],V.Rd!$A:$B,2,FALSE)</f>
        <v>90.1</v>
      </c>
      <c r="G5177" s="55">
        <f>VLOOKUP(Table12[[#This Row],[Name]],M.Rd!$A:$T,20,FALSE)</f>
        <v>45.4</v>
      </c>
    </row>
    <row r="5178" spans="1:7" x14ac:dyDescent="0.25">
      <c r="A5178" s="44" t="s">
        <v>632</v>
      </c>
      <c r="B5178" s="49">
        <v>6.9</v>
      </c>
      <c r="C5178" s="49">
        <v>6</v>
      </c>
      <c r="D5178" s="46">
        <v>24.5</v>
      </c>
      <c r="E5178" s="55">
        <f>VLOOKUP(Table12[[#This Row],[Name]],M.Rd!$A:$T,MATCH(Table12[[#This Row],[L.eff]],M.Rd!$C$2:$S$2)+2,FALSE)</f>
        <v>6.5</v>
      </c>
      <c r="F5178" s="55">
        <f>VLOOKUP(Table12[[#This Row],[Name]],V.Rd!$A:$B,2,FALSE)</f>
        <v>90.1</v>
      </c>
      <c r="G5178" s="55">
        <f>VLOOKUP(Table12[[#This Row],[Name]],M.Rd!$A:$T,20,FALSE)</f>
        <v>45.4</v>
      </c>
    </row>
    <row r="5179" spans="1:7" x14ac:dyDescent="0.25">
      <c r="A5179" s="44" t="s">
        <v>632</v>
      </c>
      <c r="B5179" s="49">
        <v>6.9</v>
      </c>
      <c r="C5179" s="49">
        <v>7</v>
      </c>
      <c r="D5179" s="46">
        <v>18.2</v>
      </c>
      <c r="E5179" s="55">
        <f>VLOOKUP(Table12[[#This Row],[Name]],M.Rd!$A:$T,MATCH(Table12[[#This Row],[L.eff]],M.Rd!$C$2:$S$2)+2,FALSE)</f>
        <v>6.5</v>
      </c>
      <c r="F5179" s="55">
        <f>VLOOKUP(Table12[[#This Row],[Name]],V.Rd!$A:$B,2,FALSE)</f>
        <v>90.1</v>
      </c>
      <c r="G5179" s="55">
        <f>VLOOKUP(Table12[[#This Row],[Name]],M.Rd!$A:$T,20,FALSE)</f>
        <v>45.4</v>
      </c>
    </row>
    <row r="5180" spans="1:7" x14ac:dyDescent="0.25">
      <c r="A5180" s="44" t="s">
        <v>632</v>
      </c>
      <c r="B5180" s="49">
        <v>6.9</v>
      </c>
      <c r="C5180" s="49">
        <v>8</v>
      </c>
      <c r="D5180" s="46">
        <v>14</v>
      </c>
      <c r="E5180" s="55">
        <f>VLOOKUP(Table12[[#This Row],[Name]],M.Rd!$A:$T,MATCH(Table12[[#This Row],[L.eff]],M.Rd!$C$2:$S$2)+2,FALSE)</f>
        <v>6.5</v>
      </c>
      <c r="F5180" s="55">
        <f>VLOOKUP(Table12[[#This Row],[Name]],V.Rd!$A:$B,2,FALSE)</f>
        <v>90.1</v>
      </c>
      <c r="G5180" s="55">
        <f>VLOOKUP(Table12[[#This Row],[Name]],M.Rd!$A:$T,20,FALSE)</f>
        <v>45.4</v>
      </c>
    </row>
    <row r="5181" spans="1:7" x14ac:dyDescent="0.25">
      <c r="A5181" s="44" t="s">
        <v>632</v>
      </c>
      <c r="B5181" s="49">
        <v>6.9</v>
      </c>
      <c r="C5181" s="49">
        <v>9</v>
      </c>
      <c r="D5181" s="46">
        <v>11.1</v>
      </c>
      <c r="E5181" s="55">
        <f>VLOOKUP(Table12[[#This Row],[Name]],M.Rd!$A:$T,MATCH(Table12[[#This Row],[L.eff]],M.Rd!$C$2:$S$2)+2,FALSE)</f>
        <v>6.5</v>
      </c>
      <c r="F5181" s="55">
        <f>VLOOKUP(Table12[[#This Row],[Name]],V.Rd!$A:$B,2,FALSE)</f>
        <v>90.1</v>
      </c>
      <c r="G5181" s="55">
        <f>VLOOKUP(Table12[[#This Row],[Name]],M.Rd!$A:$T,20,FALSE)</f>
        <v>45.4</v>
      </c>
    </row>
    <row r="5182" spans="1:7" x14ac:dyDescent="0.25">
      <c r="A5182" s="44" t="s">
        <v>632</v>
      </c>
      <c r="B5182" s="49">
        <v>6.9</v>
      </c>
      <c r="C5182" s="49">
        <v>10</v>
      </c>
      <c r="D5182" s="46">
        <v>9.06</v>
      </c>
      <c r="E5182" s="55">
        <f>VLOOKUP(Table12[[#This Row],[Name]],M.Rd!$A:$T,MATCH(Table12[[#This Row],[L.eff]],M.Rd!$C$2:$S$2)+2,FALSE)</f>
        <v>6.5</v>
      </c>
      <c r="F5182" s="55">
        <f>VLOOKUP(Table12[[#This Row],[Name]],V.Rd!$A:$B,2,FALSE)</f>
        <v>90.1</v>
      </c>
      <c r="G5182" s="55">
        <f>VLOOKUP(Table12[[#This Row],[Name]],M.Rd!$A:$T,20,FALSE)</f>
        <v>45.4</v>
      </c>
    </row>
    <row r="5183" spans="1:7" x14ac:dyDescent="0.25">
      <c r="A5183" s="44" t="s">
        <v>632</v>
      </c>
      <c r="B5183" s="49">
        <v>6.9</v>
      </c>
      <c r="C5183" s="49">
        <v>11</v>
      </c>
      <c r="D5183" s="46">
        <v>7.51</v>
      </c>
      <c r="E5183" s="55">
        <f>VLOOKUP(Table12[[#This Row],[Name]],M.Rd!$A:$T,MATCH(Table12[[#This Row],[L.eff]],M.Rd!$C$2:$S$2)+2,FALSE)</f>
        <v>6.5</v>
      </c>
      <c r="F5183" s="55">
        <f>VLOOKUP(Table12[[#This Row],[Name]],V.Rd!$A:$B,2,FALSE)</f>
        <v>90.1</v>
      </c>
      <c r="G5183" s="55">
        <f>VLOOKUP(Table12[[#This Row],[Name]],M.Rd!$A:$T,20,FALSE)</f>
        <v>45.4</v>
      </c>
    </row>
    <row r="5184" spans="1:7" x14ac:dyDescent="0.25">
      <c r="A5184" s="44" t="s">
        <v>632</v>
      </c>
      <c r="B5184" s="49">
        <v>6.9</v>
      </c>
      <c r="C5184" s="49">
        <v>12</v>
      </c>
      <c r="D5184" s="46">
        <v>6.33</v>
      </c>
      <c r="E5184" s="55">
        <f>VLOOKUP(Table12[[#This Row],[Name]],M.Rd!$A:$T,MATCH(Table12[[#This Row],[L.eff]],M.Rd!$C$2:$S$2)+2,FALSE)</f>
        <v>6.5</v>
      </c>
      <c r="F5184" s="55">
        <f>VLOOKUP(Table12[[#This Row],[Name]],V.Rd!$A:$B,2,FALSE)</f>
        <v>90.1</v>
      </c>
      <c r="G5184" s="55">
        <f>VLOOKUP(Table12[[#This Row],[Name]],M.Rd!$A:$T,20,FALSE)</f>
        <v>45.4</v>
      </c>
    </row>
    <row r="5185" spans="1:7" x14ac:dyDescent="0.25">
      <c r="A5185" s="44" t="s">
        <v>632</v>
      </c>
      <c r="B5185" s="49">
        <v>6.9</v>
      </c>
      <c r="C5185" s="49">
        <v>13</v>
      </c>
      <c r="D5185" s="46">
        <v>5.4</v>
      </c>
      <c r="E5185" s="55">
        <f>VLOOKUP(Table12[[#This Row],[Name]],M.Rd!$A:$T,MATCH(Table12[[#This Row],[L.eff]],M.Rd!$C$2:$S$2)+2,FALSE)</f>
        <v>6.5</v>
      </c>
      <c r="F5185" s="55">
        <f>VLOOKUP(Table12[[#This Row],[Name]],V.Rd!$A:$B,2,FALSE)</f>
        <v>90.1</v>
      </c>
      <c r="G5185" s="55">
        <f>VLOOKUP(Table12[[#This Row],[Name]],M.Rd!$A:$T,20,FALSE)</f>
        <v>45.4</v>
      </c>
    </row>
    <row r="5186" spans="1:7" x14ac:dyDescent="0.25">
      <c r="A5186" s="44" t="s">
        <v>632</v>
      </c>
      <c r="B5186" s="49">
        <v>6.9</v>
      </c>
      <c r="C5186" s="49">
        <v>14</v>
      </c>
      <c r="D5186" s="46">
        <v>4.67</v>
      </c>
      <c r="E5186" s="55">
        <f>VLOOKUP(Table12[[#This Row],[Name]],M.Rd!$A:$T,MATCH(Table12[[#This Row],[L.eff]],M.Rd!$C$2:$S$2)+2,FALSE)</f>
        <v>6.5</v>
      </c>
      <c r="F5186" s="55">
        <f>VLOOKUP(Table12[[#This Row],[Name]],V.Rd!$A:$B,2,FALSE)</f>
        <v>90.1</v>
      </c>
      <c r="G5186" s="55">
        <f>VLOOKUP(Table12[[#This Row],[Name]],M.Rd!$A:$T,20,FALSE)</f>
        <v>45.4</v>
      </c>
    </row>
    <row r="5187" spans="1:7" x14ac:dyDescent="0.25">
      <c r="A5187" s="43" t="s">
        <v>633</v>
      </c>
      <c r="B5187" s="48">
        <v>8.42</v>
      </c>
      <c r="C5187" s="48">
        <v>1</v>
      </c>
      <c r="D5187" s="45">
        <v>340</v>
      </c>
      <c r="E5187" s="55">
        <f>VLOOKUP(Table12[[#This Row],[Name]],M.Rd!$A:$T,MATCH(Table12[[#This Row],[L.eff]],M.Rd!$C$2:$S$2)+2,FALSE)</f>
        <v>7.77</v>
      </c>
      <c r="F5187" s="55">
        <f>VLOOKUP(Table12[[#This Row],[Name]],V.Rd!$A:$B,2,FALSE)</f>
        <v>110</v>
      </c>
      <c r="G5187" s="55">
        <f>VLOOKUP(Table12[[#This Row],[Name]],M.Rd!$A:$T,20,FALSE)</f>
        <v>53.3</v>
      </c>
    </row>
    <row r="5188" spans="1:7" x14ac:dyDescent="0.25">
      <c r="A5188" s="44" t="s">
        <v>633</v>
      </c>
      <c r="B5188" s="49">
        <v>8.42</v>
      </c>
      <c r="C5188" s="49">
        <v>1.5</v>
      </c>
      <c r="D5188" s="46">
        <v>284</v>
      </c>
      <c r="E5188" s="55">
        <f>VLOOKUP(Table12[[#This Row],[Name]],M.Rd!$A:$T,MATCH(Table12[[#This Row],[L.eff]],M.Rd!$C$2:$S$2)+2,FALSE)</f>
        <v>7.77</v>
      </c>
      <c r="F5188" s="55">
        <f>VLOOKUP(Table12[[#This Row],[Name]],V.Rd!$A:$B,2,FALSE)</f>
        <v>110</v>
      </c>
      <c r="G5188" s="55">
        <f>VLOOKUP(Table12[[#This Row],[Name]],M.Rd!$A:$T,20,FALSE)</f>
        <v>53.3</v>
      </c>
    </row>
    <row r="5189" spans="1:7" x14ac:dyDescent="0.25">
      <c r="A5189" s="44" t="s">
        <v>633</v>
      </c>
      <c r="B5189" s="49">
        <v>8.42</v>
      </c>
      <c r="C5189" s="49">
        <v>2</v>
      </c>
      <c r="D5189" s="46">
        <v>208</v>
      </c>
      <c r="E5189" s="55">
        <f>VLOOKUP(Table12[[#This Row],[Name]],M.Rd!$A:$T,MATCH(Table12[[#This Row],[L.eff]],M.Rd!$C$2:$S$2)+2,FALSE)</f>
        <v>7.77</v>
      </c>
      <c r="F5189" s="55">
        <f>VLOOKUP(Table12[[#This Row],[Name]],V.Rd!$A:$B,2,FALSE)</f>
        <v>110</v>
      </c>
      <c r="G5189" s="55">
        <f>VLOOKUP(Table12[[#This Row],[Name]],M.Rd!$A:$T,20,FALSE)</f>
        <v>53.3</v>
      </c>
    </row>
    <row r="5190" spans="1:7" x14ac:dyDescent="0.25">
      <c r="A5190" s="44" t="s">
        <v>633</v>
      </c>
      <c r="B5190" s="49">
        <v>8.42</v>
      </c>
      <c r="C5190" s="49">
        <v>2.5</v>
      </c>
      <c r="D5190" s="46">
        <v>147</v>
      </c>
      <c r="E5190" s="55">
        <f>VLOOKUP(Table12[[#This Row],[Name]],M.Rd!$A:$T,MATCH(Table12[[#This Row],[L.eff]],M.Rd!$C$2:$S$2)+2,FALSE)</f>
        <v>7.77</v>
      </c>
      <c r="F5190" s="55">
        <f>VLOOKUP(Table12[[#This Row],[Name]],V.Rd!$A:$B,2,FALSE)</f>
        <v>110</v>
      </c>
      <c r="G5190" s="55">
        <f>VLOOKUP(Table12[[#This Row],[Name]],M.Rd!$A:$T,20,FALSE)</f>
        <v>53.3</v>
      </c>
    </row>
    <row r="5191" spans="1:7" x14ac:dyDescent="0.25">
      <c r="A5191" s="44" t="s">
        <v>633</v>
      </c>
      <c r="B5191" s="49">
        <v>8.42</v>
      </c>
      <c r="C5191" s="49">
        <v>3</v>
      </c>
      <c r="D5191" s="46">
        <v>107</v>
      </c>
      <c r="E5191" s="55">
        <f>VLOOKUP(Table12[[#This Row],[Name]],M.Rd!$A:$T,MATCH(Table12[[#This Row],[L.eff]],M.Rd!$C$2:$S$2)+2,FALSE)</f>
        <v>7.77</v>
      </c>
      <c r="F5191" s="55">
        <f>VLOOKUP(Table12[[#This Row],[Name]],V.Rd!$A:$B,2,FALSE)</f>
        <v>110</v>
      </c>
      <c r="G5191" s="55">
        <f>VLOOKUP(Table12[[#This Row],[Name]],M.Rd!$A:$T,20,FALSE)</f>
        <v>53.3</v>
      </c>
    </row>
    <row r="5192" spans="1:7" x14ac:dyDescent="0.25">
      <c r="A5192" s="44" t="s">
        <v>633</v>
      </c>
      <c r="B5192" s="49">
        <v>8.42</v>
      </c>
      <c r="C5192" s="49">
        <v>3.5</v>
      </c>
      <c r="D5192" s="46">
        <v>80.599999999999994</v>
      </c>
      <c r="E5192" s="55">
        <f>VLOOKUP(Table12[[#This Row],[Name]],M.Rd!$A:$T,MATCH(Table12[[#This Row],[L.eff]],M.Rd!$C$2:$S$2)+2,FALSE)</f>
        <v>7.77</v>
      </c>
      <c r="F5192" s="55">
        <f>VLOOKUP(Table12[[#This Row],[Name]],V.Rd!$A:$B,2,FALSE)</f>
        <v>110</v>
      </c>
      <c r="G5192" s="55">
        <f>VLOOKUP(Table12[[#This Row],[Name]],M.Rd!$A:$T,20,FALSE)</f>
        <v>53.3</v>
      </c>
    </row>
    <row r="5193" spans="1:7" x14ac:dyDescent="0.25">
      <c r="A5193" s="44" t="s">
        <v>633</v>
      </c>
      <c r="B5193" s="49">
        <v>8.42</v>
      </c>
      <c r="C5193" s="49">
        <v>4</v>
      </c>
      <c r="D5193" s="46">
        <v>62.8</v>
      </c>
      <c r="E5193" s="55">
        <f>VLOOKUP(Table12[[#This Row],[Name]],M.Rd!$A:$T,MATCH(Table12[[#This Row],[L.eff]],M.Rd!$C$2:$S$2)+2,FALSE)</f>
        <v>7.77</v>
      </c>
      <c r="F5193" s="55">
        <f>VLOOKUP(Table12[[#This Row],[Name]],V.Rd!$A:$B,2,FALSE)</f>
        <v>110</v>
      </c>
      <c r="G5193" s="55">
        <f>VLOOKUP(Table12[[#This Row],[Name]],M.Rd!$A:$T,20,FALSE)</f>
        <v>53.3</v>
      </c>
    </row>
    <row r="5194" spans="1:7" x14ac:dyDescent="0.25">
      <c r="A5194" s="44" t="s">
        <v>633</v>
      </c>
      <c r="B5194" s="49">
        <v>8.42</v>
      </c>
      <c r="C5194" s="49">
        <v>5</v>
      </c>
      <c r="D5194" s="46">
        <v>41</v>
      </c>
      <c r="E5194" s="55">
        <f>VLOOKUP(Table12[[#This Row],[Name]],M.Rd!$A:$T,MATCH(Table12[[#This Row],[L.eff]],M.Rd!$C$2:$S$2)+2,FALSE)</f>
        <v>7.77</v>
      </c>
      <c r="F5194" s="55">
        <f>VLOOKUP(Table12[[#This Row],[Name]],V.Rd!$A:$B,2,FALSE)</f>
        <v>110</v>
      </c>
      <c r="G5194" s="55">
        <f>VLOOKUP(Table12[[#This Row],[Name]],M.Rd!$A:$T,20,FALSE)</f>
        <v>53.3</v>
      </c>
    </row>
    <row r="5195" spans="1:7" x14ac:dyDescent="0.25">
      <c r="A5195" s="44" t="s">
        <v>633</v>
      </c>
      <c r="B5195" s="49">
        <v>8.42</v>
      </c>
      <c r="C5195" s="49">
        <v>6</v>
      </c>
      <c r="D5195" s="46">
        <v>28.9</v>
      </c>
      <c r="E5195" s="55">
        <f>VLOOKUP(Table12[[#This Row],[Name]],M.Rd!$A:$T,MATCH(Table12[[#This Row],[L.eff]],M.Rd!$C$2:$S$2)+2,FALSE)</f>
        <v>7.77</v>
      </c>
      <c r="F5195" s="55">
        <f>VLOOKUP(Table12[[#This Row],[Name]],V.Rd!$A:$B,2,FALSE)</f>
        <v>110</v>
      </c>
      <c r="G5195" s="55">
        <f>VLOOKUP(Table12[[#This Row],[Name]],M.Rd!$A:$T,20,FALSE)</f>
        <v>53.3</v>
      </c>
    </row>
    <row r="5196" spans="1:7" x14ac:dyDescent="0.25">
      <c r="A5196" s="44" t="s">
        <v>633</v>
      </c>
      <c r="B5196" s="49">
        <v>8.42</v>
      </c>
      <c r="C5196" s="49">
        <v>7</v>
      </c>
      <c r="D5196" s="46">
        <v>21.4</v>
      </c>
      <c r="E5196" s="55">
        <f>VLOOKUP(Table12[[#This Row],[Name]],M.Rd!$A:$T,MATCH(Table12[[#This Row],[L.eff]],M.Rd!$C$2:$S$2)+2,FALSE)</f>
        <v>7.77</v>
      </c>
      <c r="F5196" s="55">
        <f>VLOOKUP(Table12[[#This Row],[Name]],V.Rd!$A:$B,2,FALSE)</f>
        <v>110</v>
      </c>
      <c r="G5196" s="55">
        <f>VLOOKUP(Table12[[#This Row],[Name]],M.Rd!$A:$T,20,FALSE)</f>
        <v>53.3</v>
      </c>
    </row>
    <row r="5197" spans="1:7" x14ac:dyDescent="0.25">
      <c r="A5197" s="44" t="s">
        <v>633</v>
      </c>
      <c r="B5197" s="49">
        <v>8.42</v>
      </c>
      <c r="C5197" s="49">
        <v>8</v>
      </c>
      <c r="D5197" s="46">
        <v>16.5</v>
      </c>
      <c r="E5197" s="55">
        <f>VLOOKUP(Table12[[#This Row],[Name]],M.Rd!$A:$T,MATCH(Table12[[#This Row],[L.eff]],M.Rd!$C$2:$S$2)+2,FALSE)</f>
        <v>7.77</v>
      </c>
      <c r="F5197" s="55">
        <f>VLOOKUP(Table12[[#This Row],[Name]],V.Rd!$A:$B,2,FALSE)</f>
        <v>110</v>
      </c>
      <c r="G5197" s="55">
        <f>VLOOKUP(Table12[[#This Row],[Name]],M.Rd!$A:$T,20,FALSE)</f>
        <v>53.3</v>
      </c>
    </row>
    <row r="5198" spans="1:7" x14ac:dyDescent="0.25">
      <c r="A5198" s="44" t="s">
        <v>633</v>
      </c>
      <c r="B5198" s="49">
        <v>8.42</v>
      </c>
      <c r="C5198" s="49">
        <v>9</v>
      </c>
      <c r="D5198" s="46">
        <v>13.1</v>
      </c>
      <c r="E5198" s="55">
        <f>VLOOKUP(Table12[[#This Row],[Name]],M.Rd!$A:$T,MATCH(Table12[[#This Row],[L.eff]],M.Rd!$C$2:$S$2)+2,FALSE)</f>
        <v>7.77</v>
      </c>
      <c r="F5198" s="55">
        <f>VLOOKUP(Table12[[#This Row],[Name]],V.Rd!$A:$B,2,FALSE)</f>
        <v>110</v>
      </c>
      <c r="G5198" s="55">
        <f>VLOOKUP(Table12[[#This Row],[Name]],M.Rd!$A:$T,20,FALSE)</f>
        <v>53.3</v>
      </c>
    </row>
    <row r="5199" spans="1:7" x14ac:dyDescent="0.25">
      <c r="A5199" s="44" t="s">
        <v>633</v>
      </c>
      <c r="B5199" s="49">
        <v>8.42</v>
      </c>
      <c r="C5199" s="49">
        <v>10</v>
      </c>
      <c r="D5199" s="46">
        <v>10.6</v>
      </c>
      <c r="E5199" s="55">
        <f>VLOOKUP(Table12[[#This Row],[Name]],M.Rd!$A:$T,MATCH(Table12[[#This Row],[L.eff]],M.Rd!$C$2:$S$2)+2,FALSE)</f>
        <v>7.77</v>
      </c>
      <c r="F5199" s="55">
        <f>VLOOKUP(Table12[[#This Row],[Name]],V.Rd!$A:$B,2,FALSE)</f>
        <v>110</v>
      </c>
      <c r="G5199" s="55">
        <f>VLOOKUP(Table12[[#This Row],[Name]],M.Rd!$A:$T,20,FALSE)</f>
        <v>53.3</v>
      </c>
    </row>
    <row r="5200" spans="1:7" x14ac:dyDescent="0.25">
      <c r="A5200" s="44" t="s">
        <v>633</v>
      </c>
      <c r="B5200" s="49">
        <v>8.42</v>
      </c>
      <c r="C5200" s="49">
        <v>11</v>
      </c>
      <c r="D5200" s="46">
        <v>8.83</v>
      </c>
      <c r="E5200" s="55">
        <f>VLOOKUP(Table12[[#This Row],[Name]],M.Rd!$A:$T,MATCH(Table12[[#This Row],[L.eff]],M.Rd!$C$2:$S$2)+2,FALSE)</f>
        <v>7.77</v>
      </c>
      <c r="F5200" s="55">
        <f>VLOOKUP(Table12[[#This Row],[Name]],V.Rd!$A:$B,2,FALSE)</f>
        <v>110</v>
      </c>
      <c r="G5200" s="55">
        <f>VLOOKUP(Table12[[#This Row],[Name]],M.Rd!$A:$T,20,FALSE)</f>
        <v>53.3</v>
      </c>
    </row>
    <row r="5201" spans="1:7" x14ac:dyDescent="0.25">
      <c r="A5201" s="44" t="s">
        <v>633</v>
      </c>
      <c r="B5201" s="49">
        <v>8.42</v>
      </c>
      <c r="C5201" s="49">
        <v>12</v>
      </c>
      <c r="D5201" s="46">
        <v>7.44</v>
      </c>
      <c r="E5201" s="55">
        <f>VLOOKUP(Table12[[#This Row],[Name]],M.Rd!$A:$T,MATCH(Table12[[#This Row],[L.eff]],M.Rd!$C$2:$S$2)+2,FALSE)</f>
        <v>7.77</v>
      </c>
      <c r="F5201" s="55">
        <f>VLOOKUP(Table12[[#This Row],[Name]],V.Rd!$A:$B,2,FALSE)</f>
        <v>110</v>
      </c>
      <c r="G5201" s="55">
        <f>VLOOKUP(Table12[[#This Row],[Name]],M.Rd!$A:$T,20,FALSE)</f>
        <v>53.3</v>
      </c>
    </row>
    <row r="5202" spans="1:7" x14ac:dyDescent="0.25">
      <c r="A5202" s="44" t="s">
        <v>633</v>
      </c>
      <c r="B5202" s="49">
        <v>8.42</v>
      </c>
      <c r="C5202" s="49">
        <v>13</v>
      </c>
      <c r="D5202" s="46">
        <v>6.35</v>
      </c>
      <c r="E5202" s="55">
        <f>VLOOKUP(Table12[[#This Row],[Name]],M.Rd!$A:$T,MATCH(Table12[[#This Row],[L.eff]],M.Rd!$C$2:$S$2)+2,FALSE)</f>
        <v>7.77</v>
      </c>
      <c r="F5202" s="55">
        <f>VLOOKUP(Table12[[#This Row],[Name]],V.Rd!$A:$B,2,FALSE)</f>
        <v>110</v>
      </c>
      <c r="G5202" s="55">
        <f>VLOOKUP(Table12[[#This Row],[Name]],M.Rd!$A:$T,20,FALSE)</f>
        <v>53.3</v>
      </c>
    </row>
    <row r="5203" spans="1:7" x14ac:dyDescent="0.25">
      <c r="A5203" s="44" t="s">
        <v>633</v>
      </c>
      <c r="B5203" s="49">
        <v>8.42</v>
      </c>
      <c r="C5203" s="49">
        <v>14</v>
      </c>
      <c r="D5203" s="46">
        <v>5.49</v>
      </c>
      <c r="E5203" s="55">
        <f>VLOOKUP(Table12[[#This Row],[Name]],M.Rd!$A:$T,MATCH(Table12[[#This Row],[L.eff]],M.Rd!$C$2:$S$2)+2,FALSE)</f>
        <v>7.77</v>
      </c>
      <c r="F5203" s="55">
        <f>VLOOKUP(Table12[[#This Row],[Name]],V.Rd!$A:$B,2,FALSE)</f>
        <v>110</v>
      </c>
      <c r="G5203" s="55">
        <f>VLOOKUP(Table12[[#This Row],[Name]],M.Rd!$A:$T,20,FALSE)</f>
        <v>53.3</v>
      </c>
    </row>
    <row r="5204" spans="1:7" x14ac:dyDescent="0.25">
      <c r="A5204" s="43" t="s">
        <v>634</v>
      </c>
      <c r="B5204" s="48">
        <v>10.3</v>
      </c>
      <c r="C5204" s="48">
        <v>1</v>
      </c>
      <c r="D5204" s="45">
        <v>413</v>
      </c>
      <c r="E5204" s="55">
        <f>VLOOKUP(Table12[[#This Row],[Name]],M.Rd!$A:$T,MATCH(Table12[[#This Row],[L.eff]],M.Rd!$C$2:$S$2)+2,FALSE)</f>
        <v>9.23</v>
      </c>
      <c r="F5204" s="55">
        <f>VLOOKUP(Table12[[#This Row],[Name]],V.Rd!$A:$B,2,FALSE)</f>
        <v>134</v>
      </c>
      <c r="G5204" s="55">
        <f>VLOOKUP(Table12[[#This Row],[Name]],M.Rd!$A:$T,20,FALSE)</f>
        <v>61.6</v>
      </c>
    </row>
    <row r="5205" spans="1:7" x14ac:dyDescent="0.25">
      <c r="A5205" s="44" t="s">
        <v>634</v>
      </c>
      <c r="B5205" s="49">
        <v>10.3</v>
      </c>
      <c r="C5205" s="49">
        <v>1.5</v>
      </c>
      <c r="D5205" s="46">
        <v>340</v>
      </c>
      <c r="E5205" s="55">
        <f>VLOOKUP(Table12[[#This Row],[Name]],M.Rd!$A:$T,MATCH(Table12[[#This Row],[L.eff]],M.Rd!$C$2:$S$2)+2,FALSE)</f>
        <v>9.23</v>
      </c>
      <c r="F5205" s="55">
        <f>VLOOKUP(Table12[[#This Row],[Name]],V.Rd!$A:$B,2,FALSE)</f>
        <v>134</v>
      </c>
      <c r="G5205" s="55">
        <f>VLOOKUP(Table12[[#This Row],[Name]],M.Rd!$A:$T,20,FALSE)</f>
        <v>61.6</v>
      </c>
    </row>
    <row r="5206" spans="1:7" x14ac:dyDescent="0.25">
      <c r="A5206" s="44" t="s">
        <v>634</v>
      </c>
      <c r="B5206" s="49">
        <v>10.3</v>
      </c>
      <c r="C5206" s="49">
        <v>2</v>
      </c>
      <c r="D5206" s="46">
        <v>245</v>
      </c>
      <c r="E5206" s="55">
        <f>VLOOKUP(Table12[[#This Row],[Name]],M.Rd!$A:$T,MATCH(Table12[[#This Row],[L.eff]],M.Rd!$C$2:$S$2)+2,FALSE)</f>
        <v>9.23</v>
      </c>
      <c r="F5206" s="55">
        <f>VLOOKUP(Table12[[#This Row],[Name]],V.Rd!$A:$B,2,FALSE)</f>
        <v>134</v>
      </c>
      <c r="G5206" s="55">
        <f>VLOOKUP(Table12[[#This Row],[Name]],M.Rd!$A:$T,20,FALSE)</f>
        <v>61.6</v>
      </c>
    </row>
    <row r="5207" spans="1:7" x14ac:dyDescent="0.25">
      <c r="A5207" s="44" t="s">
        <v>634</v>
      </c>
      <c r="B5207" s="49">
        <v>10.3</v>
      </c>
      <c r="C5207" s="49">
        <v>2.5</v>
      </c>
      <c r="D5207" s="46">
        <v>172</v>
      </c>
      <c r="E5207" s="55">
        <f>VLOOKUP(Table12[[#This Row],[Name]],M.Rd!$A:$T,MATCH(Table12[[#This Row],[L.eff]],M.Rd!$C$2:$S$2)+2,FALSE)</f>
        <v>9.23</v>
      </c>
      <c r="F5207" s="55">
        <f>VLOOKUP(Table12[[#This Row],[Name]],V.Rd!$A:$B,2,FALSE)</f>
        <v>134</v>
      </c>
      <c r="G5207" s="55">
        <f>VLOOKUP(Table12[[#This Row],[Name]],M.Rd!$A:$T,20,FALSE)</f>
        <v>61.6</v>
      </c>
    </row>
    <row r="5208" spans="1:7" x14ac:dyDescent="0.25">
      <c r="A5208" s="44" t="s">
        <v>634</v>
      </c>
      <c r="B5208" s="49">
        <v>10.3</v>
      </c>
      <c r="C5208" s="49">
        <v>3</v>
      </c>
      <c r="D5208" s="46">
        <v>124</v>
      </c>
      <c r="E5208" s="55">
        <f>VLOOKUP(Table12[[#This Row],[Name]],M.Rd!$A:$T,MATCH(Table12[[#This Row],[L.eff]],M.Rd!$C$2:$S$2)+2,FALSE)</f>
        <v>9.23</v>
      </c>
      <c r="F5208" s="55">
        <f>VLOOKUP(Table12[[#This Row],[Name]],V.Rd!$A:$B,2,FALSE)</f>
        <v>134</v>
      </c>
      <c r="G5208" s="55">
        <f>VLOOKUP(Table12[[#This Row],[Name]],M.Rd!$A:$T,20,FALSE)</f>
        <v>61.6</v>
      </c>
    </row>
    <row r="5209" spans="1:7" x14ac:dyDescent="0.25">
      <c r="A5209" s="44" t="s">
        <v>634</v>
      </c>
      <c r="B5209" s="49">
        <v>10.3</v>
      </c>
      <c r="C5209" s="49">
        <v>3.5</v>
      </c>
      <c r="D5209" s="46">
        <v>93.8</v>
      </c>
      <c r="E5209" s="55">
        <f>VLOOKUP(Table12[[#This Row],[Name]],M.Rd!$A:$T,MATCH(Table12[[#This Row],[L.eff]],M.Rd!$C$2:$S$2)+2,FALSE)</f>
        <v>9.23</v>
      </c>
      <c r="F5209" s="55">
        <f>VLOOKUP(Table12[[#This Row],[Name]],V.Rd!$A:$B,2,FALSE)</f>
        <v>134</v>
      </c>
      <c r="G5209" s="55">
        <f>VLOOKUP(Table12[[#This Row],[Name]],M.Rd!$A:$T,20,FALSE)</f>
        <v>61.6</v>
      </c>
    </row>
    <row r="5210" spans="1:7" x14ac:dyDescent="0.25">
      <c r="A5210" s="44" t="s">
        <v>634</v>
      </c>
      <c r="B5210" s="49">
        <v>10.3</v>
      </c>
      <c r="C5210" s="49">
        <v>4</v>
      </c>
      <c r="D5210" s="46">
        <v>73</v>
      </c>
      <c r="E5210" s="55">
        <f>VLOOKUP(Table12[[#This Row],[Name]],M.Rd!$A:$T,MATCH(Table12[[#This Row],[L.eff]],M.Rd!$C$2:$S$2)+2,FALSE)</f>
        <v>9.23</v>
      </c>
      <c r="F5210" s="55">
        <f>VLOOKUP(Table12[[#This Row],[Name]],V.Rd!$A:$B,2,FALSE)</f>
        <v>134</v>
      </c>
      <c r="G5210" s="55">
        <f>VLOOKUP(Table12[[#This Row],[Name]],M.Rd!$A:$T,20,FALSE)</f>
        <v>61.6</v>
      </c>
    </row>
    <row r="5211" spans="1:7" x14ac:dyDescent="0.25">
      <c r="A5211" s="44" t="s">
        <v>634</v>
      </c>
      <c r="B5211" s="49">
        <v>10.3</v>
      </c>
      <c r="C5211" s="49">
        <v>5</v>
      </c>
      <c r="D5211" s="46">
        <v>47.7</v>
      </c>
      <c r="E5211" s="55">
        <f>VLOOKUP(Table12[[#This Row],[Name]],M.Rd!$A:$T,MATCH(Table12[[#This Row],[L.eff]],M.Rd!$C$2:$S$2)+2,FALSE)</f>
        <v>9.23</v>
      </c>
      <c r="F5211" s="55">
        <f>VLOOKUP(Table12[[#This Row],[Name]],V.Rd!$A:$B,2,FALSE)</f>
        <v>134</v>
      </c>
      <c r="G5211" s="55">
        <f>VLOOKUP(Table12[[#This Row],[Name]],M.Rd!$A:$T,20,FALSE)</f>
        <v>61.6</v>
      </c>
    </row>
    <row r="5212" spans="1:7" x14ac:dyDescent="0.25">
      <c r="A5212" s="44" t="s">
        <v>634</v>
      </c>
      <c r="B5212" s="49">
        <v>10.3</v>
      </c>
      <c r="C5212" s="49">
        <v>6</v>
      </c>
      <c r="D5212" s="46">
        <v>33.5</v>
      </c>
      <c r="E5212" s="55">
        <f>VLOOKUP(Table12[[#This Row],[Name]],M.Rd!$A:$T,MATCH(Table12[[#This Row],[L.eff]],M.Rd!$C$2:$S$2)+2,FALSE)</f>
        <v>9.23</v>
      </c>
      <c r="F5212" s="55">
        <f>VLOOKUP(Table12[[#This Row],[Name]],V.Rd!$A:$B,2,FALSE)</f>
        <v>134</v>
      </c>
      <c r="G5212" s="55">
        <f>VLOOKUP(Table12[[#This Row],[Name]],M.Rd!$A:$T,20,FALSE)</f>
        <v>61.6</v>
      </c>
    </row>
    <row r="5213" spans="1:7" x14ac:dyDescent="0.25">
      <c r="A5213" s="44" t="s">
        <v>634</v>
      </c>
      <c r="B5213" s="49">
        <v>10.3</v>
      </c>
      <c r="C5213" s="49">
        <v>7</v>
      </c>
      <c r="D5213" s="46">
        <v>24.8</v>
      </c>
      <c r="E5213" s="55">
        <f>VLOOKUP(Table12[[#This Row],[Name]],M.Rd!$A:$T,MATCH(Table12[[#This Row],[L.eff]],M.Rd!$C$2:$S$2)+2,FALSE)</f>
        <v>9.23</v>
      </c>
      <c r="F5213" s="55">
        <f>VLOOKUP(Table12[[#This Row],[Name]],V.Rd!$A:$B,2,FALSE)</f>
        <v>134</v>
      </c>
      <c r="G5213" s="55">
        <f>VLOOKUP(Table12[[#This Row],[Name]],M.Rd!$A:$T,20,FALSE)</f>
        <v>61.6</v>
      </c>
    </row>
    <row r="5214" spans="1:7" x14ac:dyDescent="0.25">
      <c r="A5214" s="44" t="s">
        <v>634</v>
      </c>
      <c r="B5214" s="49">
        <v>10.3</v>
      </c>
      <c r="C5214" s="49">
        <v>8</v>
      </c>
      <c r="D5214" s="46">
        <v>19.100000000000001</v>
      </c>
      <c r="E5214" s="55">
        <f>VLOOKUP(Table12[[#This Row],[Name]],M.Rd!$A:$T,MATCH(Table12[[#This Row],[L.eff]],M.Rd!$C$2:$S$2)+2,FALSE)</f>
        <v>9.23</v>
      </c>
      <c r="F5214" s="55">
        <f>VLOOKUP(Table12[[#This Row],[Name]],V.Rd!$A:$B,2,FALSE)</f>
        <v>134</v>
      </c>
      <c r="G5214" s="55">
        <f>VLOOKUP(Table12[[#This Row],[Name]],M.Rd!$A:$T,20,FALSE)</f>
        <v>61.6</v>
      </c>
    </row>
    <row r="5215" spans="1:7" x14ac:dyDescent="0.25">
      <c r="A5215" s="44" t="s">
        <v>634</v>
      </c>
      <c r="B5215" s="49">
        <v>10.3</v>
      </c>
      <c r="C5215" s="49">
        <v>9</v>
      </c>
      <c r="D5215" s="46">
        <v>15.2</v>
      </c>
      <c r="E5215" s="55">
        <f>VLOOKUP(Table12[[#This Row],[Name]],M.Rd!$A:$T,MATCH(Table12[[#This Row],[L.eff]],M.Rd!$C$2:$S$2)+2,FALSE)</f>
        <v>9.23</v>
      </c>
      <c r="F5215" s="55">
        <f>VLOOKUP(Table12[[#This Row],[Name]],V.Rd!$A:$B,2,FALSE)</f>
        <v>134</v>
      </c>
      <c r="G5215" s="55">
        <f>VLOOKUP(Table12[[#This Row],[Name]],M.Rd!$A:$T,20,FALSE)</f>
        <v>61.6</v>
      </c>
    </row>
    <row r="5216" spans="1:7" x14ac:dyDescent="0.25">
      <c r="A5216" s="44" t="s">
        <v>634</v>
      </c>
      <c r="B5216" s="49">
        <v>10.3</v>
      </c>
      <c r="C5216" s="49">
        <v>10</v>
      </c>
      <c r="D5216" s="46">
        <v>12.4</v>
      </c>
      <c r="E5216" s="55">
        <f>VLOOKUP(Table12[[#This Row],[Name]],M.Rd!$A:$T,MATCH(Table12[[#This Row],[L.eff]],M.Rd!$C$2:$S$2)+2,FALSE)</f>
        <v>9.23</v>
      </c>
      <c r="F5216" s="55">
        <f>VLOOKUP(Table12[[#This Row],[Name]],V.Rd!$A:$B,2,FALSE)</f>
        <v>134</v>
      </c>
      <c r="G5216" s="55">
        <f>VLOOKUP(Table12[[#This Row],[Name]],M.Rd!$A:$T,20,FALSE)</f>
        <v>61.6</v>
      </c>
    </row>
    <row r="5217" spans="1:7" x14ac:dyDescent="0.25">
      <c r="A5217" s="44" t="s">
        <v>634</v>
      </c>
      <c r="B5217" s="49">
        <v>10.3</v>
      </c>
      <c r="C5217" s="49">
        <v>11</v>
      </c>
      <c r="D5217" s="46">
        <v>10.199999999999999</v>
      </c>
      <c r="E5217" s="55">
        <f>VLOOKUP(Table12[[#This Row],[Name]],M.Rd!$A:$T,MATCH(Table12[[#This Row],[L.eff]],M.Rd!$C$2:$S$2)+2,FALSE)</f>
        <v>9.23</v>
      </c>
      <c r="F5217" s="55">
        <f>VLOOKUP(Table12[[#This Row],[Name]],V.Rd!$A:$B,2,FALSE)</f>
        <v>134</v>
      </c>
      <c r="G5217" s="55">
        <f>VLOOKUP(Table12[[#This Row],[Name]],M.Rd!$A:$T,20,FALSE)</f>
        <v>61.6</v>
      </c>
    </row>
    <row r="5218" spans="1:7" x14ac:dyDescent="0.25">
      <c r="A5218" s="44" t="s">
        <v>634</v>
      </c>
      <c r="B5218" s="49">
        <v>10.3</v>
      </c>
      <c r="C5218" s="49">
        <v>12</v>
      </c>
      <c r="D5218" s="46">
        <v>8.6300000000000008</v>
      </c>
      <c r="E5218" s="55">
        <f>VLOOKUP(Table12[[#This Row],[Name]],M.Rd!$A:$T,MATCH(Table12[[#This Row],[L.eff]],M.Rd!$C$2:$S$2)+2,FALSE)</f>
        <v>9.23</v>
      </c>
      <c r="F5218" s="55">
        <f>VLOOKUP(Table12[[#This Row],[Name]],V.Rd!$A:$B,2,FALSE)</f>
        <v>134</v>
      </c>
      <c r="G5218" s="55">
        <f>VLOOKUP(Table12[[#This Row],[Name]],M.Rd!$A:$T,20,FALSE)</f>
        <v>61.6</v>
      </c>
    </row>
    <row r="5219" spans="1:7" x14ac:dyDescent="0.25">
      <c r="A5219" s="44" t="s">
        <v>634</v>
      </c>
      <c r="B5219" s="49">
        <v>10.3</v>
      </c>
      <c r="C5219" s="49">
        <v>13</v>
      </c>
      <c r="D5219" s="46">
        <v>7.37</v>
      </c>
      <c r="E5219" s="55">
        <f>VLOOKUP(Table12[[#This Row],[Name]],M.Rd!$A:$T,MATCH(Table12[[#This Row],[L.eff]],M.Rd!$C$2:$S$2)+2,FALSE)</f>
        <v>9.23</v>
      </c>
      <c r="F5219" s="55">
        <f>VLOOKUP(Table12[[#This Row],[Name]],V.Rd!$A:$B,2,FALSE)</f>
        <v>134</v>
      </c>
      <c r="G5219" s="55">
        <f>VLOOKUP(Table12[[#This Row],[Name]],M.Rd!$A:$T,20,FALSE)</f>
        <v>61.6</v>
      </c>
    </row>
    <row r="5220" spans="1:7" x14ac:dyDescent="0.25">
      <c r="A5220" s="44" t="s">
        <v>634</v>
      </c>
      <c r="B5220" s="49">
        <v>10.3</v>
      </c>
      <c r="C5220" s="49">
        <v>14</v>
      </c>
      <c r="D5220" s="46">
        <v>6.36</v>
      </c>
      <c r="E5220" s="55">
        <f>VLOOKUP(Table12[[#This Row],[Name]],M.Rd!$A:$T,MATCH(Table12[[#This Row],[L.eff]],M.Rd!$C$2:$S$2)+2,FALSE)</f>
        <v>9.23</v>
      </c>
      <c r="F5220" s="55">
        <f>VLOOKUP(Table12[[#This Row],[Name]],V.Rd!$A:$B,2,FALSE)</f>
        <v>134</v>
      </c>
      <c r="G5220" s="55">
        <f>VLOOKUP(Table12[[#This Row],[Name]],M.Rd!$A:$T,20,FALSE)</f>
        <v>61.6</v>
      </c>
    </row>
    <row r="5221" spans="1:7" x14ac:dyDescent="0.25">
      <c r="A5221" s="43" t="s">
        <v>635</v>
      </c>
      <c r="B5221" s="48">
        <v>12.5</v>
      </c>
      <c r="C5221" s="48">
        <v>1</v>
      </c>
      <c r="D5221" s="45">
        <v>500</v>
      </c>
      <c r="E5221" s="55">
        <f>VLOOKUP(Table12[[#This Row],[Name]],M.Rd!$A:$T,MATCH(Table12[[#This Row],[L.eff]],M.Rd!$C$2:$S$2)+2,FALSE)</f>
        <v>10.8</v>
      </c>
      <c r="F5221" s="55">
        <f>VLOOKUP(Table12[[#This Row],[Name]],V.Rd!$A:$B,2,FALSE)</f>
        <v>164</v>
      </c>
      <c r="G5221" s="55">
        <f>VLOOKUP(Table12[[#This Row],[Name]],M.Rd!$A:$T,20,FALSE)</f>
        <v>69.7</v>
      </c>
    </row>
    <row r="5222" spans="1:7" x14ac:dyDescent="0.25">
      <c r="A5222" s="44" t="s">
        <v>635</v>
      </c>
      <c r="B5222" s="49">
        <v>12.5</v>
      </c>
      <c r="C5222" s="49">
        <v>1.5</v>
      </c>
      <c r="D5222" s="46">
        <v>402</v>
      </c>
      <c r="E5222" s="55">
        <f>VLOOKUP(Table12[[#This Row],[Name]],M.Rd!$A:$T,MATCH(Table12[[#This Row],[L.eff]],M.Rd!$C$2:$S$2)+2,FALSE)</f>
        <v>10.8</v>
      </c>
      <c r="F5222" s="55">
        <f>VLOOKUP(Table12[[#This Row],[Name]],V.Rd!$A:$B,2,FALSE)</f>
        <v>164</v>
      </c>
      <c r="G5222" s="55">
        <f>VLOOKUP(Table12[[#This Row],[Name]],M.Rd!$A:$T,20,FALSE)</f>
        <v>69.7</v>
      </c>
    </row>
    <row r="5223" spans="1:7" x14ac:dyDescent="0.25">
      <c r="A5223" s="44" t="s">
        <v>635</v>
      </c>
      <c r="B5223" s="49">
        <v>12.5</v>
      </c>
      <c r="C5223" s="49">
        <v>2</v>
      </c>
      <c r="D5223" s="46">
        <v>283</v>
      </c>
      <c r="E5223" s="55">
        <f>VLOOKUP(Table12[[#This Row],[Name]],M.Rd!$A:$T,MATCH(Table12[[#This Row],[L.eff]],M.Rd!$C$2:$S$2)+2,FALSE)</f>
        <v>10.8</v>
      </c>
      <c r="F5223" s="55">
        <f>VLOOKUP(Table12[[#This Row],[Name]],V.Rd!$A:$B,2,FALSE)</f>
        <v>164</v>
      </c>
      <c r="G5223" s="55">
        <f>VLOOKUP(Table12[[#This Row],[Name]],M.Rd!$A:$T,20,FALSE)</f>
        <v>69.7</v>
      </c>
    </row>
    <row r="5224" spans="1:7" x14ac:dyDescent="0.25">
      <c r="A5224" s="44" t="s">
        <v>635</v>
      </c>
      <c r="B5224" s="49">
        <v>12.5</v>
      </c>
      <c r="C5224" s="49">
        <v>2.5</v>
      </c>
      <c r="D5224" s="46">
        <v>197</v>
      </c>
      <c r="E5224" s="55">
        <f>VLOOKUP(Table12[[#This Row],[Name]],M.Rd!$A:$T,MATCH(Table12[[#This Row],[L.eff]],M.Rd!$C$2:$S$2)+2,FALSE)</f>
        <v>10.8</v>
      </c>
      <c r="F5224" s="55">
        <f>VLOOKUP(Table12[[#This Row],[Name]],V.Rd!$A:$B,2,FALSE)</f>
        <v>164</v>
      </c>
      <c r="G5224" s="55">
        <f>VLOOKUP(Table12[[#This Row],[Name]],M.Rd!$A:$T,20,FALSE)</f>
        <v>69.7</v>
      </c>
    </row>
    <row r="5225" spans="1:7" x14ac:dyDescent="0.25">
      <c r="A5225" s="44" t="s">
        <v>635</v>
      </c>
      <c r="B5225" s="49">
        <v>12.5</v>
      </c>
      <c r="C5225" s="49">
        <v>3</v>
      </c>
      <c r="D5225" s="46">
        <v>142</v>
      </c>
      <c r="E5225" s="55">
        <f>VLOOKUP(Table12[[#This Row],[Name]],M.Rd!$A:$T,MATCH(Table12[[#This Row],[L.eff]],M.Rd!$C$2:$S$2)+2,FALSE)</f>
        <v>10.8</v>
      </c>
      <c r="F5225" s="55">
        <f>VLOOKUP(Table12[[#This Row],[Name]],V.Rd!$A:$B,2,FALSE)</f>
        <v>164</v>
      </c>
      <c r="G5225" s="55">
        <f>VLOOKUP(Table12[[#This Row],[Name]],M.Rd!$A:$T,20,FALSE)</f>
        <v>69.7</v>
      </c>
    </row>
    <row r="5226" spans="1:7" x14ac:dyDescent="0.25">
      <c r="A5226" s="44" t="s">
        <v>635</v>
      </c>
      <c r="B5226" s="49">
        <v>12.5</v>
      </c>
      <c r="C5226" s="49">
        <v>3.5</v>
      </c>
      <c r="D5226" s="46">
        <v>107</v>
      </c>
      <c r="E5226" s="55">
        <f>VLOOKUP(Table12[[#This Row],[Name]],M.Rd!$A:$T,MATCH(Table12[[#This Row],[L.eff]],M.Rd!$C$2:$S$2)+2,FALSE)</f>
        <v>10.8</v>
      </c>
      <c r="F5226" s="55">
        <f>VLOOKUP(Table12[[#This Row],[Name]],V.Rd!$A:$B,2,FALSE)</f>
        <v>164</v>
      </c>
      <c r="G5226" s="55">
        <f>VLOOKUP(Table12[[#This Row],[Name]],M.Rd!$A:$T,20,FALSE)</f>
        <v>69.7</v>
      </c>
    </row>
    <row r="5227" spans="1:7" x14ac:dyDescent="0.25">
      <c r="A5227" s="44" t="s">
        <v>635</v>
      </c>
      <c r="B5227" s="49">
        <v>12.5</v>
      </c>
      <c r="C5227" s="49">
        <v>4</v>
      </c>
      <c r="D5227" s="46">
        <v>83</v>
      </c>
      <c r="E5227" s="55">
        <f>VLOOKUP(Table12[[#This Row],[Name]],M.Rd!$A:$T,MATCH(Table12[[#This Row],[L.eff]],M.Rd!$C$2:$S$2)+2,FALSE)</f>
        <v>10.8</v>
      </c>
      <c r="F5227" s="55">
        <f>VLOOKUP(Table12[[#This Row],[Name]],V.Rd!$A:$B,2,FALSE)</f>
        <v>164</v>
      </c>
      <c r="G5227" s="55">
        <f>VLOOKUP(Table12[[#This Row],[Name]],M.Rd!$A:$T,20,FALSE)</f>
        <v>69.7</v>
      </c>
    </row>
    <row r="5228" spans="1:7" x14ac:dyDescent="0.25">
      <c r="A5228" s="44" t="s">
        <v>635</v>
      </c>
      <c r="B5228" s="49">
        <v>12.5</v>
      </c>
      <c r="C5228" s="49">
        <v>5</v>
      </c>
      <c r="D5228" s="46">
        <v>54.2</v>
      </c>
      <c r="E5228" s="55">
        <f>VLOOKUP(Table12[[#This Row],[Name]],M.Rd!$A:$T,MATCH(Table12[[#This Row],[L.eff]],M.Rd!$C$2:$S$2)+2,FALSE)</f>
        <v>10.8</v>
      </c>
      <c r="F5228" s="55">
        <f>VLOOKUP(Table12[[#This Row],[Name]],V.Rd!$A:$B,2,FALSE)</f>
        <v>164</v>
      </c>
      <c r="G5228" s="55">
        <f>VLOOKUP(Table12[[#This Row],[Name]],M.Rd!$A:$T,20,FALSE)</f>
        <v>69.7</v>
      </c>
    </row>
    <row r="5229" spans="1:7" x14ac:dyDescent="0.25">
      <c r="A5229" s="44" t="s">
        <v>635</v>
      </c>
      <c r="B5229" s="49">
        <v>12.5</v>
      </c>
      <c r="C5229" s="49">
        <v>6</v>
      </c>
      <c r="D5229" s="46">
        <v>38.1</v>
      </c>
      <c r="E5229" s="55">
        <f>VLOOKUP(Table12[[#This Row],[Name]],M.Rd!$A:$T,MATCH(Table12[[#This Row],[L.eff]],M.Rd!$C$2:$S$2)+2,FALSE)</f>
        <v>10.8</v>
      </c>
      <c r="F5229" s="55">
        <f>VLOOKUP(Table12[[#This Row],[Name]],V.Rd!$A:$B,2,FALSE)</f>
        <v>164</v>
      </c>
      <c r="G5229" s="55">
        <f>VLOOKUP(Table12[[#This Row],[Name]],M.Rd!$A:$T,20,FALSE)</f>
        <v>69.7</v>
      </c>
    </row>
    <row r="5230" spans="1:7" x14ac:dyDescent="0.25">
      <c r="A5230" s="44" t="s">
        <v>635</v>
      </c>
      <c r="B5230" s="49">
        <v>12.5</v>
      </c>
      <c r="C5230" s="49">
        <v>7</v>
      </c>
      <c r="D5230" s="46">
        <v>28.2</v>
      </c>
      <c r="E5230" s="55">
        <f>VLOOKUP(Table12[[#This Row],[Name]],M.Rd!$A:$T,MATCH(Table12[[#This Row],[L.eff]],M.Rd!$C$2:$S$2)+2,FALSE)</f>
        <v>10.8</v>
      </c>
      <c r="F5230" s="55">
        <f>VLOOKUP(Table12[[#This Row],[Name]],V.Rd!$A:$B,2,FALSE)</f>
        <v>164</v>
      </c>
      <c r="G5230" s="55">
        <f>VLOOKUP(Table12[[#This Row],[Name]],M.Rd!$A:$T,20,FALSE)</f>
        <v>69.7</v>
      </c>
    </row>
    <row r="5231" spans="1:7" x14ac:dyDescent="0.25">
      <c r="A5231" s="44" t="s">
        <v>635</v>
      </c>
      <c r="B5231" s="49">
        <v>12.5</v>
      </c>
      <c r="C5231" s="49">
        <v>8</v>
      </c>
      <c r="D5231" s="46">
        <v>21.7</v>
      </c>
      <c r="E5231" s="55">
        <f>VLOOKUP(Table12[[#This Row],[Name]],M.Rd!$A:$T,MATCH(Table12[[#This Row],[L.eff]],M.Rd!$C$2:$S$2)+2,FALSE)</f>
        <v>10.8</v>
      </c>
      <c r="F5231" s="55">
        <f>VLOOKUP(Table12[[#This Row],[Name]],V.Rd!$A:$B,2,FALSE)</f>
        <v>164</v>
      </c>
      <c r="G5231" s="55">
        <f>VLOOKUP(Table12[[#This Row],[Name]],M.Rd!$A:$T,20,FALSE)</f>
        <v>69.7</v>
      </c>
    </row>
    <row r="5232" spans="1:7" x14ac:dyDescent="0.25">
      <c r="A5232" s="44" t="s">
        <v>635</v>
      </c>
      <c r="B5232" s="49">
        <v>12.5</v>
      </c>
      <c r="C5232" s="49">
        <v>9</v>
      </c>
      <c r="D5232" s="46">
        <v>17.2</v>
      </c>
      <c r="E5232" s="55">
        <f>VLOOKUP(Table12[[#This Row],[Name]],M.Rd!$A:$T,MATCH(Table12[[#This Row],[L.eff]],M.Rd!$C$2:$S$2)+2,FALSE)</f>
        <v>10.8</v>
      </c>
      <c r="F5232" s="55">
        <f>VLOOKUP(Table12[[#This Row],[Name]],V.Rd!$A:$B,2,FALSE)</f>
        <v>164</v>
      </c>
      <c r="G5232" s="55">
        <f>VLOOKUP(Table12[[#This Row],[Name]],M.Rd!$A:$T,20,FALSE)</f>
        <v>69.7</v>
      </c>
    </row>
    <row r="5233" spans="1:7" x14ac:dyDescent="0.25">
      <c r="A5233" s="44" t="s">
        <v>635</v>
      </c>
      <c r="B5233" s="49">
        <v>12.5</v>
      </c>
      <c r="C5233" s="49">
        <v>10</v>
      </c>
      <c r="D5233" s="46">
        <v>14</v>
      </c>
      <c r="E5233" s="55">
        <f>VLOOKUP(Table12[[#This Row],[Name]],M.Rd!$A:$T,MATCH(Table12[[#This Row],[L.eff]],M.Rd!$C$2:$S$2)+2,FALSE)</f>
        <v>10.8</v>
      </c>
      <c r="F5233" s="55">
        <f>VLOOKUP(Table12[[#This Row],[Name]],V.Rd!$A:$B,2,FALSE)</f>
        <v>164</v>
      </c>
      <c r="G5233" s="55">
        <f>VLOOKUP(Table12[[#This Row],[Name]],M.Rd!$A:$T,20,FALSE)</f>
        <v>69.7</v>
      </c>
    </row>
    <row r="5234" spans="1:7" x14ac:dyDescent="0.25">
      <c r="A5234" s="44" t="s">
        <v>635</v>
      </c>
      <c r="B5234" s="49">
        <v>12.5</v>
      </c>
      <c r="C5234" s="49">
        <v>11</v>
      </c>
      <c r="D5234" s="46">
        <v>11.6</v>
      </c>
      <c r="E5234" s="55">
        <f>VLOOKUP(Table12[[#This Row],[Name]],M.Rd!$A:$T,MATCH(Table12[[#This Row],[L.eff]],M.Rd!$C$2:$S$2)+2,FALSE)</f>
        <v>10.8</v>
      </c>
      <c r="F5234" s="55">
        <f>VLOOKUP(Table12[[#This Row],[Name]],V.Rd!$A:$B,2,FALSE)</f>
        <v>164</v>
      </c>
      <c r="G5234" s="55">
        <f>VLOOKUP(Table12[[#This Row],[Name]],M.Rd!$A:$T,20,FALSE)</f>
        <v>69.7</v>
      </c>
    </row>
    <row r="5235" spans="1:7" x14ac:dyDescent="0.25">
      <c r="A5235" s="44" t="s">
        <v>635</v>
      </c>
      <c r="B5235" s="49">
        <v>12.5</v>
      </c>
      <c r="C5235" s="49">
        <v>12</v>
      </c>
      <c r="D5235" s="46">
        <v>9.7899999999999991</v>
      </c>
      <c r="E5235" s="55">
        <f>VLOOKUP(Table12[[#This Row],[Name]],M.Rd!$A:$T,MATCH(Table12[[#This Row],[L.eff]],M.Rd!$C$2:$S$2)+2,FALSE)</f>
        <v>10.8</v>
      </c>
      <c r="F5235" s="55">
        <f>VLOOKUP(Table12[[#This Row],[Name]],V.Rd!$A:$B,2,FALSE)</f>
        <v>164</v>
      </c>
      <c r="G5235" s="55">
        <f>VLOOKUP(Table12[[#This Row],[Name]],M.Rd!$A:$T,20,FALSE)</f>
        <v>69.7</v>
      </c>
    </row>
    <row r="5236" spans="1:7" x14ac:dyDescent="0.25">
      <c r="A5236" s="44" t="s">
        <v>635</v>
      </c>
      <c r="B5236" s="49">
        <v>12.5</v>
      </c>
      <c r="C5236" s="49">
        <v>13</v>
      </c>
      <c r="D5236" s="46">
        <v>8.36</v>
      </c>
      <c r="E5236" s="55">
        <f>VLOOKUP(Table12[[#This Row],[Name]],M.Rd!$A:$T,MATCH(Table12[[#This Row],[L.eff]],M.Rd!$C$2:$S$2)+2,FALSE)</f>
        <v>10.8</v>
      </c>
      <c r="F5236" s="55">
        <f>VLOOKUP(Table12[[#This Row],[Name]],V.Rd!$A:$B,2,FALSE)</f>
        <v>164</v>
      </c>
      <c r="G5236" s="55">
        <f>VLOOKUP(Table12[[#This Row],[Name]],M.Rd!$A:$T,20,FALSE)</f>
        <v>69.7</v>
      </c>
    </row>
    <row r="5237" spans="1:7" x14ac:dyDescent="0.25">
      <c r="A5237" s="44" t="s">
        <v>635</v>
      </c>
      <c r="B5237" s="49">
        <v>12.5</v>
      </c>
      <c r="C5237" s="49">
        <v>14</v>
      </c>
      <c r="D5237" s="46">
        <v>7.22</v>
      </c>
      <c r="E5237" s="55">
        <f>VLOOKUP(Table12[[#This Row],[Name]],M.Rd!$A:$T,MATCH(Table12[[#This Row],[L.eff]],M.Rd!$C$2:$S$2)+2,FALSE)</f>
        <v>10.8</v>
      </c>
      <c r="F5237" s="55">
        <f>VLOOKUP(Table12[[#This Row],[Name]],V.Rd!$A:$B,2,FALSE)</f>
        <v>164</v>
      </c>
      <c r="G5237" s="55">
        <f>VLOOKUP(Table12[[#This Row],[Name]],M.Rd!$A:$T,20,FALSE)</f>
        <v>69.7</v>
      </c>
    </row>
    <row r="5238" spans="1:7" x14ac:dyDescent="0.25">
      <c r="A5238" s="43" t="s">
        <v>636</v>
      </c>
      <c r="B5238" s="48">
        <v>6.63</v>
      </c>
      <c r="C5238" s="48">
        <v>1</v>
      </c>
      <c r="D5238" s="45">
        <v>279</v>
      </c>
      <c r="E5238" s="55">
        <f>VLOOKUP(Table12[[#This Row],[Name]],M.Rd!$A:$T,MATCH(Table12[[#This Row],[L.eff]],M.Rd!$C$2:$S$2)+2,FALSE)</f>
        <v>7.46</v>
      </c>
      <c r="F5238" s="55">
        <f>VLOOKUP(Table12[[#This Row],[Name]],V.Rd!$A:$B,2,FALSE)</f>
        <v>86.5</v>
      </c>
      <c r="G5238" s="55">
        <f>VLOOKUP(Table12[[#This Row],[Name]],M.Rd!$A:$T,20,FALSE)</f>
        <v>62.3</v>
      </c>
    </row>
    <row r="5239" spans="1:7" x14ac:dyDescent="0.25">
      <c r="A5239" s="44" t="s">
        <v>636</v>
      </c>
      <c r="B5239" s="49">
        <v>6.63</v>
      </c>
      <c r="C5239" s="49">
        <v>1.5</v>
      </c>
      <c r="D5239" s="46">
        <v>251</v>
      </c>
      <c r="E5239" s="55">
        <f>VLOOKUP(Table12[[#This Row],[Name]],M.Rd!$A:$T,MATCH(Table12[[#This Row],[L.eff]],M.Rd!$C$2:$S$2)+2,FALSE)</f>
        <v>7.46</v>
      </c>
      <c r="F5239" s="55">
        <f>VLOOKUP(Table12[[#This Row],[Name]],V.Rd!$A:$B,2,FALSE)</f>
        <v>86.5</v>
      </c>
      <c r="G5239" s="55">
        <f>VLOOKUP(Table12[[#This Row],[Name]],M.Rd!$A:$T,20,FALSE)</f>
        <v>62.3</v>
      </c>
    </row>
    <row r="5240" spans="1:7" x14ac:dyDescent="0.25">
      <c r="A5240" s="44" t="s">
        <v>636</v>
      </c>
      <c r="B5240" s="49">
        <v>6.63</v>
      </c>
      <c r="C5240" s="49">
        <v>2</v>
      </c>
      <c r="D5240" s="46">
        <v>207</v>
      </c>
      <c r="E5240" s="55">
        <f>VLOOKUP(Table12[[#This Row],[Name]],M.Rd!$A:$T,MATCH(Table12[[#This Row],[L.eff]],M.Rd!$C$2:$S$2)+2,FALSE)</f>
        <v>7.46</v>
      </c>
      <c r="F5240" s="55">
        <f>VLOOKUP(Table12[[#This Row],[Name]],V.Rd!$A:$B,2,FALSE)</f>
        <v>86.5</v>
      </c>
      <c r="G5240" s="55">
        <f>VLOOKUP(Table12[[#This Row],[Name]],M.Rd!$A:$T,20,FALSE)</f>
        <v>62.3</v>
      </c>
    </row>
    <row r="5241" spans="1:7" x14ac:dyDescent="0.25">
      <c r="A5241" s="44" t="s">
        <v>636</v>
      </c>
      <c r="B5241" s="49">
        <v>6.63</v>
      </c>
      <c r="C5241" s="49">
        <v>2.5</v>
      </c>
      <c r="D5241" s="46">
        <v>158</v>
      </c>
      <c r="E5241" s="55">
        <f>VLOOKUP(Table12[[#This Row],[Name]],M.Rd!$A:$T,MATCH(Table12[[#This Row],[L.eff]],M.Rd!$C$2:$S$2)+2,FALSE)</f>
        <v>7.46</v>
      </c>
      <c r="F5241" s="55">
        <f>VLOOKUP(Table12[[#This Row],[Name]],V.Rd!$A:$B,2,FALSE)</f>
        <v>86.5</v>
      </c>
      <c r="G5241" s="55">
        <f>VLOOKUP(Table12[[#This Row],[Name]],M.Rd!$A:$T,20,FALSE)</f>
        <v>62.3</v>
      </c>
    </row>
    <row r="5242" spans="1:7" x14ac:dyDescent="0.25">
      <c r="A5242" s="44" t="s">
        <v>636</v>
      </c>
      <c r="B5242" s="49">
        <v>6.63</v>
      </c>
      <c r="C5242" s="49">
        <v>3</v>
      </c>
      <c r="D5242" s="46">
        <v>119</v>
      </c>
      <c r="E5242" s="55">
        <f>VLOOKUP(Table12[[#This Row],[Name]],M.Rd!$A:$T,MATCH(Table12[[#This Row],[L.eff]],M.Rd!$C$2:$S$2)+2,FALSE)</f>
        <v>7.46</v>
      </c>
      <c r="F5242" s="55">
        <f>VLOOKUP(Table12[[#This Row],[Name]],V.Rd!$A:$B,2,FALSE)</f>
        <v>86.5</v>
      </c>
      <c r="G5242" s="55">
        <f>VLOOKUP(Table12[[#This Row],[Name]],M.Rd!$A:$T,20,FALSE)</f>
        <v>62.3</v>
      </c>
    </row>
    <row r="5243" spans="1:7" x14ac:dyDescent="0.25">
      <c r="A5243" s="44" t="s">
        <v>636</v>
      </c>
      <c r="B5243" s="49">
        <v>6.63</v>
      </c>
      <c r="C5243" s="49">
        <v>3.5</v>
      </c>
      <c r="D5243" s="46">
        <v>91.2</v>
      </c>
      <c r="E5243" s="55">
        <f>VLOOKUP(Table12[[#This Row],[Name]],M.Rd!$A:$T,MATCH(Table12[[#This Row],[L.eff]],M.Rd!$C$2:$S$2)+2,FALSE)</f>
        <v>7.46</v>
      </c>
      <c r="F5243" s="55">
        <f>VLOOKUP(Table12[[#This Row],[Name]],V.Rd!$A:$B,2,FALSE)</f>
        <v>86.5</v>
      </c>
      <c r="G5243" s="55">
        <f>VLOOKUP(Table12[[#This Row],[Name]],M.Rd!$A:$T,20,FALSE)</f>
        <v>62.3</v>
      </c>
    </row>
    <row r="5244" spans="1:7" x14ac:dyDescent="0.25">
      <c r="A5244" s="44" t="s">
        <v>636</v>
      </c>
      <c r="B5244" s="49">
        <v>6.63</v>
      </c>
      <c r="C5244" s="49">
        <v>4</v>
      </c>
      <c r="D5244" s="46">
        <v>71.7</v>
      </c>
      <c r="E5244" s="55">
        <f>VLOOKUP(Table12[[#This Row],[Name]],M.Rd!$A:$T,MATCH(Table12[[#This Row],[L.eff]],M.Rd!$C$2:$S$2)+2,FALSE)</f>
        <v>7.46</v>
      </c>
      <c r="F5244" s="55">
        <f>VLOOKUP(Table12[[#This Row],[Name]],V.Rd!$A:$B,2,FALSE)</f>
        <v>86.5</v>
      </c>
      <c r="G5244" s="55">
        <f>VLOOKUP(Table12[[#This Row],[Name]],M.Rd!$A:$T,20,FALSE)</f>
        <v>62.3</v>
      </c>
    </row>
    <row r="5245" spans="1:7" x14ac:dyDescent="0.25">
      <c r="A5245" s="44" t="s">
        <v>636</v>
      </c>
      <c r="B5245" s="49">
        <v>6.63</v>
      </c>
      <c r="C5245" s="49">
        <v>5</v>
      </c>
      <c r="D5245" s="46">
        <v>47.3</v>
      </c>
      <c r="E5245" s="55">
        <f>VLOOKUP(Table12[[#This Row],[Name]],M.Rd!$A:$T,MATCH(Table12[[#This Row],[L.eff]],M.Rd!$C$2:$S$2)+2,FALSE)</f>
        <v>7.46</v>
      </c>
      <c r="F5245" s="55">
        <f>VLOOKUP(Table12[[#This Row],[Name]],V.Rd!$A:$B,2,FALSE)</f>
        <v>86.5</v>
      </c>
      <c r="G5245" s="55">
        <f>VLOOKUP(Table12[[#This Row],[Name]],M.Rd!$A:$T,20,FALSE)</f>
        <v>62.3</v>
      </c>
    </row>
    <row r="5246" spans="1:7" x14ac:dyDescent="0.25">
      <c r="A5246" s="44" t="s">
        <v>636</v>
      </c>
      <c r="B5246" s="49">
        <v>6.63</v>
      </c>
      <c r="C5246" s="49">
        <v>6</v>
      </c>
      <c r="D5246" s="46">
        <v>33.4</v>
      </c>
      <c r="E5246" s="55">
        <f>VLOOKUP(Table12[[#This Row],[Name]],M.Rd!$A:$T,MATCH(Table12[[#This Row],[L.eff]],M.Rd!$C$2:$S$2)+2,FALSE)</f>
        <v>7.46</v>
      </c>
      <c r="F5246" s="55">
        <f>VLOOKUP(Table12[[#This Row],[Name]],V.Rd!$A:$B,2,FALSE)</f>
        <v>86.5</v>
      </c>
      <c r="G5246" s="55">
        <f>VLOOKUP(Table12[[#This Row],[Name]],M.Rd!$A:$T,20,FALSE)</f>
        <v>62.3</v>
      </c>
    </row>
    <row r="5247" spans="1:7" x14ac:dyDescent="0.25">
      <c r="A5247" s="44" t="s">
        <v>636</v>
      </c>
      <c r="B5247" s="49">
        <v>6.63</v>
      </c>
      <c r="C5247" s="49">
        <v>7</v>
      </c>
      <c r="D5247" s="46">
        <v>24.8</v>
      </c>
      <c r="E5247" s="55">
        <f>VLOOKUP(Table12[[#This Row],[Name]],M.Rd!$A:$T,MATCH(Table12[[#This Row],[L.eff]],M.Rd!$C$2:$S$2)+2,FALSE)</f>
        <v>7.46</v>
      </c>
      <c r="F5247" s="55">
        <f>VLOOKUP(Table12[[#This Row],[Name]],V.Rd!$A:$B,2,FALSE)</f>
        <v>86.5</v>
      </c>
      <c r="G5247" s="55">
        <f>VLOOKUP(Table12[[#This Row],[Name]],M.Rd!$A:$T,20,FALSE)</f>
        <v>62.3</v>
      </c>
    </row>
    <row r="5248" spans="1:7" x14ac:dyDescent="0.25">
      <c r="A5248" s="44" t="s">
        <v>636</v>
      </c>
      <c r="B5248" s="49">
        <v>6.63</v>
      </c>
      <c r="C5248" s="49">
        <v>8</v>
      </c>
      <c r="D5248" s="46">
        <v>19.2</v>
      </c>
      <c r="E5248" s="55">
        <f>VLOOKUP(Table12[[#This Row],[Name]],M.Rd!$A:$T,MATCH(Table12[[#This Row],[L.eff]],M.Rd!$C$2:$S$2)+2,FALSE)</f>
        <v>7.46</v>
      </c>
      <c r="F5248" s="55">
        <f>VLOOKUP(Table12[[#This Row],[Name]],V.Rd!$A:$B,2,FALSE)</f>
        <v>86.5</v>
      </c>
      <c r="G5248" s="55">
        <f>VLOOKUP(Table12[[#This Row],[Name]],M.Rd!$A:$T,20,FALSE)</f>
        <v>62.3</v>
      </c>
    </row>
    <row r="5249" spans="1:7" x14ac:dyDescent="0.25">
      <c r="A5249" s="44" t="s">
        <v>636</v>
      </c>
      <c r="B5249" s="49">
        <v>6.63</v>
      </c>
      <c r="C5249" s="49">
        <v>9</v>
      </c>
      <c r="D5249" s="46">
        <v>15.2</v>
      </c>
      <c r="E5249" s="55">
        <f>VLOOKUP(Table12[[#This Row],[Name]],M.Rd!$A:$T,MATCH(Table12[[#This Row],[L.eff]],M.Rd!$C$2:$S$2)+2,FALSE)</f>
        <v>7.46</v>
      </c>
      <c r="F5249" s="55">
        <f>VLOOKUP(Table12[[#This Row],[Name]],V.Rd!$A:$B,2,FALSE)</f>
        <v>86.5</v>
      </c>
      <c r="G5249" s="55">
        <f>VLOOKUP(Table12[[#This Row],[Name]],M.Rd!$A:$T,20,FALSE)</f>
        <v>62.3</v>
      </c>
    </row>
    <row r="5250" spans="1:7" x14ac:dyDescent="0.25">
      <c r="A5250" s="44" t="s">
        <v>636</v>
      </c>
      <c r="B5250" s="49">
        <v>6.63</v>
      </c>
      <c r="C5250" s="49">
        <v>10</v>
      </c>
      <c r="D5250" s="46">
        <v>12.4</v>
      </c>
      <c r="E5250" s="55">
        <f>VLOOKUP(Table12[[#This Row],[Name]],M.Rd!$A:$T,MATCH(Table12[[#This Row],[L.eff]],M.Rd!$C$2:$S$2)+2,FALSE)</f>
        <v>7.46</v>
      </c>
      <c r="F5250" s="55">
        <f>VLOOKUP(Table12[[#This Row],[Name]],V.Rd!$A:$B,2,FALSE)</f>
        <v>86.5</v>
      </c>
      <c r="G5250" s="55">
        <f>VLOOKUP(Table12[[#This Row],[Name]],M.Rd!$A:$T,20,FALSE)</f>
        <v>62.3</v>
      </c>
    </row>
    <row r="5251" spans="1:7" x14ac:dyDescent="0.25">
      <c r="A5251" s="44" t="s">
        <v>636</v>
      </c>
      <c r="B5251" s="49">
        <v>6.63</v>
      </c>
      <c r="C5251" s="49">
        <v>11</v>
      </c>
      <c r="D5251" s="46">
        <v>10.3</v>
      </c>
      <c r="E5251" s="55">
        <f>VLOOKUP(Table12[[#This Row],[Name]],M.Rd!$A:$T,MATCH(Table12[[#This Row],[L.eff]],M.Rd!$C$2:$S$2)+2,FALSE)</f>
        <v>7.46</v>
      </c>
      <c r="F5251" s="55">
        <f>VLOOKUP(Table12[[#This Row],[Name]],V.Rd!$A:$B,2,FALSE)</f>
        <v>86.5</v>
      </c>
      <c r="G5251" s="55">
        <f>VLOOKUP(Table12[[#This Row],[Name]],M.Rd!$A:$T,20,FALSE)</f>
        <v>62.3</v>
      </c>
    </row>
    <row r="5252" spans="1:7" x14ac:dyDescent="0.25">
      <c r="A5252" s="44" t="s">
        <v>636</v>
      </c>
      <c r="B5252" s="49">
        <v>6.63</v>
      </c>
      <c r="C5252" s="49">
        <v>12</v>
      </c>
      <c r="D5252" s="46">
        <v>8.67</v>
      </c>
      <c r="E5252" s="55">
        <f>VLOOKUP(Table12[[#This Row],[Name]],M.Rd!$A:$T,MATCH(Table12[[#This Row],[L.eff]],M.Rd!$C$2:$S$2)+2,FALSE)</f>
        <v>7.46</v>
      </c>
      <c r="F5252" s="55">
        <f>VLOOKUP(Table12[[#This Row],[Name]],V.Rd!$A:$B,2,FALSE)</f>
        <v>86.5</v>
      </c>
      <c r="G5252" s="55">
        <f>VLOOKUP(Table12[[#This Row],[Name]],M.Rd!$A:$T,20,FALSE)</f>
        <v>62.3</v>
      </c>
    </row>
    <row r="5253" spans="1:7" x14ac:dyDescent="0.25">
      <c r="A5253" s="44" t="s">
        <v>636</v>
      </c>
      <c r="B5253" s="49">
        <v>6.63</v>
      </c>
      <c r="C5253" s="49">
        <v>13</v>
      </c>
      <c r="D5253" s="46">
        <v>7.41</v>
      </c>
      <c r="E5253" s="55">
        <f>VLOOKUP(Table12[[#This Row],[Name]],M.Rd!$A:$T,MATCH(Table12[[#This Row],[L.eff]],M.Rd!$C$2:$S$2)+2,FALSE)</f>
        <v>7.46</v>
      </c>
      <c r="F5253" s="55">
        <f>VLOOKUP(Table12[[#This Row],[Name]],V.Rd!$A:$B,2,FALSE)</f>
        <v>86.5</v>
      </c>
      <c r="G5253" s="55">
        <f>VLOOKUP(Table12[[#This Row],[Name]],M.Rd!$A:$T,20,FALSE)</f>
        <v>62.3</v>
      </c>
    </row>
    <row r="5254" spans="1:7" x14ac:dyDescent="0.25">
      <c r="A5254" s="44" t="s">
        <v>636</v>
      </c>
      <c r="B5254" s="49">
        <v>6.63</v>
      </c>
      <c r="C5254" s="49">
        <v>14</v>
      </c>
      <c r="D5254" s="46">
        <v>6.4</v>
      </c>
      <c r="E5254" s="55">
        <f>VLOOKUP(Table12[[#This Row],[Name]],M.Rd!$A:$T,MATCH(Table12[[#This Row],[L.eff]],M.Rd!$C$2:$S$2)+2,FALSE)</f>
        <v>7.46</v>
      </c>
      <c r="F5254" s="55">
        <f>VLOOKUP(Table12[[#This Row],[Name]],V.Rd!$A:$B,2,FALSE)</f>
        <v>86.5</v>
      </c>
      <c r="G5254" s="55">
        <f>VLOOKUP(Table12[[#This Row],[Name]],M.Rd!$A:$T,20,FALSE)</f>
        <v>62.3</v>
      </c>
    </row>
    <row r="5255" spans="1:7" x14ac:dyDescent="0.25">
      <c r="A5255" s="43" t="s">
        <v>637</v>
      </c>
      <c r="B5255" s="48">
        <v>8.15</v>
      </c>
      <c r="C5255" s="48">
        <v>1</v>
      </c>
      <c r="D5255" s="45">
        <v>343</v>
      </c>
      <c r="E5255" s="55">
        <f>VLOOKUP(Table12[[#This Row],[Name]],M.Rd!$A:$T,MATCH(Table12[[#This Row],[L.eff]],M.Rd!$C$2:$S$2)+2,FALSE)</f>
        <v>9.0500000000000007</v>
      </c>
      <c r="F5255" s="55">
        <f>VLOOKUP(Table12[[#This Row],[Name]],V.Rd!$A:$B,2,FALSE)</f>
        <v>107</v>
      </c>
      <c r="G5255" s="55">
        <f>VLOOKUP(Table12[[#This Row],[Name]],M.Rd!$A:$T,20,FALSE)</f>
        <v>74.7</v>
      </c>
    </row>
    <row r="5256" spans="1:7" x14ac:dyDescent="0.25">
      <c r="A5256" s="44" t="s">
        <v>637</v>
      </c>
      <c r="B5256" s="49">
        <v>8.15</v>
      </c>
      <c r="C5256" s="49">
        <v>1.5</v>
      </c>
      <c r="D5256" s="46">
        <v>307</v>
      </c>
      <c r="E5256" s="55">
        <f>VLOOKUP(Table12[[#This Row],[Name]],M.Rd!$A:$T,MATCH(Table12[[#This Row],[L.eff]],M.Rd!$C$2:$S$2)+2,FALSE)</f>
        <v>9.0500000000000007</v>
      </c>
      <c r="F5256" s="55">
        <f>VLOOKUP(Table12[[#This Row],[Name]],V.Rd!$A:$B,2,FALSE)</f>
        <v>107</v>
      </c>
      <c r="G5256" s="55">
        <f>VLOOKUP(Table12[[#This Row],[Name]],M.Rd!$A:$T,20,FALSE)</f>
        <v>74.7</v>
      </c>
    </row>
    <row r="5257" spans="1:7" x14ac:dyDescent="0.25">
      <c r="A5257" s="44" t="s">
        <v>637</v>
      </c>
      <c r="B5257" s="49">
        <v>8.15</v>
      </c>
      <c r="C5257" s="49">
        <v>2</v>
      </c>
      <c r="D5257" s="46">
        <v>252</v>
      </c>
      <c r="E5257" s="55">
        <f>VLOOKUP(Table12[[#This Row],[Name]],M.Rd!$A:$T,MATCH(Table12[[#This Row],[L.eff]],M.Rd!$C$2:$S$2)+2,FALSE)</f>
        <v>9.0500000000000007</v>
      </c>
      <c r="F5257" s="55">
        <f>VLOOKUP(Table12[[#This Row],[Name]],V.Rd!$A:$B,2,FALSE)</f>
        <v>107</v>
      </c>
      <c r="G5257" s="55">
        <f>VLOOKUP(Table12[[#This Row],[Name]],M.Rd!$A:$T,20,FALSE)</f>
        <v>74.7</v>
      </c>
    </row>
    <row r="5258" spans="1:7" x14ac:dyDescent="0.25">
      <c r="A5258" s="44" t="s">
        <v>637</v>
      </c>
      <c r="B5258" s="49">
        <v>8.15</v>
      </c>
      <c r="C5258" s="49">
        <v>2.5</v>
      </c>
      <c r="D5258" s="46">
        <v>191</v>
      </c>
      <c r="E5258" s="55">
        <f>VLOOKUP(Table12[[#This Row],[Name]],M.Rd!$A:$T,MATCH(Table12[[#This Row],[L.eff]],M.Rd!$C$2:$S$2)+2,FALSE)</f>
        <v>9.0500000000000007</v>
      </c>
      <c r="F5258" s="55">
        <f>VLOOKUP(Table12[[#This Row],[Name]],V.Rd!$A:$B,2,FALSE)</f>
        <v>107</v>
      </c>
      <c r="G5258" s="55">
        <f>VLOOKUP(Table12[[#This Row],[Name]],M.Rd!$A:$T,20,FALSE)</f>
        <v>74.7</v>
      </c>
    </row>
    <row r="5259" spans="1:7" x14ac:dyDescent="0.25">
      <c r="A5259" s="44" t="s">
        <v>637</v>
      </c>
      <c r="B5259" s="49">
        <v>8.15</v>
      </c>
      <c r="C5259" s="49">
        <v>3</v>
      </c>
      <c r="D5259" s="46">
        <v>143</v>
      </c>
      <c r="E5259" s="55">
        <f>VLOOKUP(Table12[[#This Row],[Name]],M.Rd!$A:$T,MATCH(Table12[[#This Row],[L.eff]],M.Rd!$C$2:$S$2)+2,FALSE)</f>
        <v>9.0500000000000007</v>
      </c>
      <c r="F5259" s="55">
        <f>VLOOKUP(Table12[[#This Row],[Name]],V.Rd!$A:$B,2,FALSE)</f>
        <v>107</v>
      </c>
      <c r="G5259" s="55">
        <f>VLOOKUP(Table12[[#This Row],[Name]],M.Rd!$A:$T,20,FALSE)</f>
        <v>74.7</v>
      </c>
    </row>
    <row r="5260" spans="1:7" x14ac:dyDescent="0.25">
      <c r="A5260" s="44" t="s">
        <v>637</v>
      </c>
      <c r="B5260" s="49">
        <v>8.15</v>
      </c>
      <c r="C5260" s="49">
        <v>3.5</v>
      </c>
      <c r="D5260" s="46">
        <v>109</v>
      </c>
      <c r="E5260" s="55">
        <f>VLOOKUP(Table12[[#This Row],[Name]],M.Rd!$A:$T,MATCH(Table12[[#This Row],[L.eff]],M.Rd!$C$2:$S$2)+2,FALSE)</f>
        <v>9.0500000000000007</v>
      </c>
      <c r="F5260" s="55">
        <f>VLOOKUP(Table12[[#This Row],[Name]],V.Rd!$A:$B,2,FALSE)</f>
        <v>107</v>
      </c>
      <c r="G5260" s="55">
        <f>VLOOKUP(Table12[[#This Row],[Name]],M.Rd!$A:$T,20,FALSE)</f>
        <v>74.7</v>
      </c>
    </row>
    <row r="5261" spans="1:7" x14ac:dyDescent="0.25">
      <c r="A5261" s="44" t="s">
        <v>637</v>
      </c>
      <c r="B5261" s="49">
        <v>8.15</v>
      </c>
      <c r="C5261" s="49">
        <v>4</v>
      </c>
      <c r="D5261" s="46">
        <v>85.9</v>
      </c>
      <c r="E5261" s="55">
        <f>VLOOKUP(Table12[[#This Row],[Name]],M.Rd!$A:$T,MATCH(Table12[[#This Row],[L.eff]],M.Rd!$C$2:$S$2)+2,FALSE)</f>
        <v>9.0500000000000007</v>
      </c>
      <c r="F5261" s="55">
        <f>VLOOKUP(Table12[[#This Row],[Name]],V.Rd!$A:$B,2,FALSE)</f>
        <v>107</v>
      </c>
      <c r="G5261" s="55">
        <f>VLOOKUP(Table12[[#This Row],[Name]],M.Rd!$A:$T,20,FALSE)</f>
        <v>74.7</v>
      </c>
    </row>
    <row r="5262" spans="1:7" x14ac:dyDescent="0.25">
      <c r="A5262" s="44" t="s">
        <v>637</v>
      </c>
      <c r="B5262" s="49">
        <v>8.15</v>
      </c>
      <c r="C5262" s="49">
        <v>5</v>
      </c>
      <c r="D5262" s="46">
        <v>56.6</v>
      </c>
      <c r="E5262" s="55">
        <f>VLOOKUP(Table12[[#This Row],[Name]],M.Rd!$A:$T,MATCH(Table12[[#This Row],[L.eff]],M.Rd!$C$2:$S$2)+2,FALSE)</f>
        <v>9.0500000000000007</v>
      </c>
      <c r="F5262" s="55">
        <f>VLOOKUP(Table12[[#This Row],[Name]],V.Rd!$A:$B,2,FALSE)</f>
        <v>107</v>
      </c>
      <c r="G5262" s="55">
        <f>VLOOKUP(Table12[[#This Row],[Name]],M.Rd!$A:$T,20,FALSE)</f>
        <v>74.7</v>
      </c>
    </row>
    <row r="5263" spans="1:7" x14ac:dyDescent="0.25">
      <c r="A5263" s="44" t="s">
        <v>637</v>
      </c>
      <c r="B5263" s="49">
        <v>8.15</v>
      </c>
      <c r="C5263" s="49">
        <v>6</v>
      </c>
      <c r="D5263" s="46">
        <v>40</v>
      </c>
      <c r="E5263" s="55">
        <f>VLOOKUP(Table12[[#This Row],[Name]],M.Rd!$A:$T,MATCH(Table12[[#This Row],[L.eff]],M.Rd!$C$2:$S$2)+2,FALSE)</f>
        <v>9.0500000000000007</v>
      </c>
      <c r="F5263" s="55">
        <f>VLOOKUP(Table12[[#This Row],[Name]],V.Rd!$A:$B,2,FALSE)</f>
        <v>107</v>
      </c>
      <c r="G5263" s="55">
        <f>VLOOKUP(Table12[[#This Row],[Name]],M.Rd!$A:$T,20,FALSE)</f>
        <v>74.7</v>
      </c>
    </row>
    <row r="5264" spans="1:7" x14ac:dyDescent="0.25">
      <c r="A5264" s="44" t="s">
        <v>637</v>
      </c>
      <c r="B5264" s="49">
        <v>8.15</v>
      </c>
      <c r="C5264" s="49">
        <v>7</v>
      </c>
      <c r="D5264" s="46">
        <v>29.7</v>
      </c>
      <c r="E5264" s="55">
        <f>VLOOKUP(Table12[[#This Row],[Name]],M.Rd!$A:$T,MATCH(Table12[[#This Row],[L.eff]],M.Rd!$C$2:$S$2)+2,FALSE)</f>
        <v>9.0500000000000007</v>
      </c>
      <c r="F5264" s="55">
        <f>VLOOKUP(Table12[[#This Row],[Name]],V.Rd!$A:$B,2,FALSE)</f>
        <v>107</v>
      </c>
      <c r="G5264" s="55">
        <f>VLOOKUP(Table12[[#This Row],[Name]],M.Rd!$A:$T,20,FALSE)</f>
        <v>74.7</v>
      </c>
    </row>
    <row r="5265" spans="1:7" x14ac:dyDescent="0.25">
      <c r="A5265" s="44" t="s">
        <v>637</v>
      </c>
      <c r="B5265" s="49">
        <v>8.15</v>
      </c>
      <c r="C5265" s="49">
        <v>8</v>
      </c>
      <c r="D5265" s="46">
        <v>22.9</v>
      </c>
      <c r="E5265" s="55">
        <f>VLOOKUP(Table12[[#This Row],[Name]],M.Rd!$A:$T,MATCH(Table12[[#This Row],[L.eff]],M.Rd!$C$2:$S$2)+2,FALSE)</f>
        <v>9.0500000000000007</v>
      </c>
      <c r="F5265" s="55">
        <f>VLOOKUP(Table12[[#This Row],[Name]],V.Rd!$A:$B,2,FALSE)</f>
        <v>107</v>
      </c>
      <c r="G5265" s="55">
        <f>VLOOKUP(Table12[[#This Row],[Name]],M.Rd!$A:$T,20,FALSE)</f>
        <v>74.7</v>
      </c>
    </row>
    <row r="5266" spans="1:7" x14ac:dyDescent="0.25">
      <c r="A5266" s="44" t="s">
        <v>637</v>
      </c>
      <c r="B5266" s="49">
        <v>8.15</v>
      </c>
      <c r="C5266" s="49">
        <v>9</v>
      </c>
      <c r="D5266" s="46">
        <v>18.2</v>
      </c>
      <c r="E5266" s="55">
        <f>VLOOKUP(Table12[[#This Row],[Name]],M.Rd!$A:$T,MATCH(Table12[[#This Row],[L.eff]],M.Rd!$C$2:$S$2)+2,FALSE)</f>
        <v>9.0500000000000007</v>
      </c>
      <c r="F5266" s="55">
        <f>VLOOKUP(Table12[[#This Row],[Name]],V.Rd!$A:$B,2,FALSE)</f>
        <v>107</v>
      </c>
      <c r="G5266" s="55">
        <f>VLOOKUP(Table12[[#This Row],[Name]],M.Rd!$A:$T,20,FALSE)</f>
        <v>74.7</v>
      </c>
    </row>
    <row r="5267" spans="1:7" x14ac:dyDescent="0.25">
      <c r="A5267" s="44" t="s">
        <v>637</v>
      </c>
      <c r="B5267" s="49">
        <v>8.15</v>
      </c>
      <c r="C5267" s="49">
        <v>10</v>
      </c>
      <c r="D5267" s="46">
        <v>14.8</v>
      </c>
      <c r="E5267" s="55">
        <f>VLOOKUP(Table12[[#This Row],[Name]],M.Rd!$A:$T,MATCH(Table12[[#This Row],[L.eff]],M.Rd!$C$2:$S$2)+2,FALSE)</f>
        <v>9.0500000000000007</v>
      </c>
      <c r="F5267" s="55">
        <f>VLOOKUP(Table12[[#This Row],[Name]],V.Rd!$A:$B,2,FALSE)</f>
        <v>107</v>
      </c>
      <c r="G5267" s="55">
        <f>VLOOKUP(Table12[[#This Row],[Name]],M.Rd!$A:$T,20,FALSE)</f>
        <v>74.7</v>
      </c>
    </row>
    <row r="5268" spans="1:7" x14ac:dyDescent="0.25">
      <c r="A5268" s="44" t="s">
        <v>637</v>
      </c>
      <c r="B5268" s="49">
        <v>8.15</v>
      </c>
      <c r="C5268" s="49">
        <v>11</v>
      </c>
      <c r="D5268" s="46">
        <v>12.3</v>
      </c>
      <c r="E5268" s="55">
        <f>VLOOKUP(Table12[[#This Row],[Name]],M.Rd!$A:$T,MATCH(Table12[[#This Row],[L.eff]],M.Rd!$C$2:$S$2)+2,FALSE)</f>
        <v>9.0500000000000007</v>
      </c>
      <c r="F5268" s="55">
        <f>VLOOKUP(Table12[[#This Row],[Name]],V.Rd!$A:$B,2,FALSE)</f>
        <v>107</v>
      </c>
      <c r="G5268" s="55">
        <f>VLOOKUP(Table12[[#This Row],[Name]],M.Rd!$A:$T,20,FALSE)</f>
        <v>74.7</v>
      </c>
    </row>
    <row r="5269" spans="1:7" x14ac:dyDescent="0.25">
      <c r="A5269" s="44" t="s">
        <v>637</v>
      </c>
      <c r="B5269" s="49">
        <v>8.15</v>
      </c>
      <c r="C5269" s="49">
        <v>12</v>
      </c>
      <c r="D5269" s="46">
        <v>10.4</v>
      </c>
      <c r="E5269" s="55">
        <f>VLOOKUP(Table12[[#This Row],[Name]],M.Rd!$A:$T,MATCH(Table12[[#This Row],[L.eff]],M.Rd!$C$2:$S$2)+2,FALSE)</f>
        <v>9.0500000000000007</v>
      </c>
      <c r="F5269" s="55">
        <f>VLOOKUP(Table12[[#This Row],[Name]],V.Rd!$A:$B,2,FALSE)</f>
        <v>107</v>
      </c>
      <c r="G5269" s="55">
        <f>VLOOKUP(Table12[[#This Row],[Name]],M.Rd!$A:$T,20,FALSE)</f>
        <v>74.7</v>
      </c>
    </row>
    <row r="5270" spans="1:7" x14ac:dyDescent="0.25">
      <c r="A5270" s="44" t="s">
        <v>637</v>
      </c>
      <c r="B5270" s="49">
        <v>8.15</v>
      </c>
      <c r="C5270" s="49">
        <v>13</v>
      </c>
      <c r="D5270" s="46">
        <v>8.8699999999999992</v>
      </c>
      <c r="E5270" s="55">
        <f>VLOOKUP(Table12[[#This Row],[Name]],M.Rd!$A:$T,MATCH(Table12[[#This Row],[L.eff]],M.Rd!$C$2:$S$2)+2,FALSE)</f>
        <v>9.0500000000000007</v>
      </c>
      <c r="F5270" s="55">
        <f>VLOOKUP(Table12[[#This Row],[Name]],V.Rd!$A:$B,2,FALSE)</f>
        <v>107</v>
      </c>
      <c r="G5270" s="55">
        <f>VLOOKUP(Table12[[#This Row],[Name]],M.Rd!$A:$T,20,FALSE)</f>
        <v>74.7</v>
      </c>
    </row>
    <row r="5271" spans="1:7" x14ac:dyDescent="0.25">
      <c r="A5271" s="44" t="s">
        <v>637</v>
      </c>
      <c r="B5271" s="49">
        <v>8.15</v>
      </c>
      <c r="C5271" s="49">
        <v>14</v>
      </c>
      <c r="D5271" s="46">
        <v>7.66</v>
      </c>
      <c r="E5271" s="55">
        <f>VLOOKUP(Table12[[#This Row],[Name]],M.Rd!$A:$T,MATCH(Table12[[#This Row],[L.eff]],M.Rd!$C$2:$S$2)+2,FALSE)</f>
        <v>9.0500000000000007</v>
      </c>
      <c r="F5271" s="55">
        <f>VLOOKUP(Table12[[#This Row],[Name]],V.Rd!$A:$B,2,FALSE)</f>
        <v>107</v>
      </c>
      <c r="G5271" s="55">
        <f>VLOOKUP(Table12[[#This Row],[Name]],M.Rd!$A:$T,20,FALSE)</f>
        <v>74.7</v>
      </c>
    </row>
    <row r="5272" spans="1:7" x14ac:dyDescent="0.25">
      <c r="A5272" s="43" t="s">
        <v>638</v>
      </c>
      <c r="B5272" s="48">
        <v>9.99</v>
      </c>
      <c r="C5272" s="48">
        <v>1</v>
      </c>
      <c r="D5272" s="45">
        <v>417</v>
      </c>
      <c r="E5272" s="55">
        <f>VLOOKUP(Table12[[#This Row],[Name]],M.Rd!$A:$T,MATCH(Table12[[#This Row],[L.eff]],M.Rd!$C$2:$S$2)+2,FALSE)</f>
        <v>10.9</v>
      </c>
      <c r="F5272" s="55">
        <f>VLOOKUP(Table12[[#This Row],[Name]],V.Rd!$A:$B,2,FALSE)</f>
        <v>130</v>
      </c>
      <c r="G5272" s="55">
        <f>VLOOKUP(Table12[[#This Row],[Name]],M.Rd!$A:$T,20,FALSE)</f>
        <v>88.5</v>
      </c>
    </row>
    <row r="5273" spans="1:7" x14ac:dyDescent="0.25">
      <c r="A5273" s="44" t="s">
        <v>638</v>
      </c>
      <c r="B5273" s="49">
        <v>9.99</v>
      </c>
      <c r="C5273" s="49">
        <v>1.5</v>
      </c>
      <c r="D5273" s="46">
        <v>373</v>
      </c>
      <c r="E5273" s="55">
        <f>VLOOKUP(Table12[[#This Row],[Name]],M.Rd!$A:$T,MATCH(Table12[[#This Row],[L.eff]],M.Rd!$C$2:$S$2)+2,FALSE)</f>
        <v>10.9</v>
      </c>
      <c r="F5273" s="55">
        <f>VLOOKUP(Table12[[#This Row],[Name]],V.Rd!$A:$B,2,FALSE)</f>
        <v>130</v>
      </c>
      <c r="G5273" s="55">
        <f>VLOOKUP(Table12[[#This Row],[Name]],M.Rd!$A:$T,20,FALSE)</f>
        <v>88.5</v>
      </c>
    </row>
    <row r="5274" spans="1:7" x14ac:dyDescent="0.25">
      <c r="A5274" s="44" t="s">
        <v>638</v>
      </c>
      <c r="B5274" s="49">
        <v>9.99</v>
      </c>
      <c r="C5274" s="49">
        <v>2</v>
      </c>
      <c r="D5274" s="46">
        <v>303</v>
      </c>
      <c r="E5274" s="55">
        <f>VLOOKUP(Table12[[#This Row],[Name]],M.Rd!$A:$T,MATCH(Table12[[#This Row],[L.eff]],M.Rd!$C$2:$S$2)+2,FALSE)</f>
        <v>10.9</v>
      </c>
      <c r="F5274" s="55">
        <f>VLOOKUP(Table12[[#This Row],[Name]],V.Rd!$A:$B,2,FALSE)</f>
        <v>130</v>
      </c>
      <c r="G5274" s="55">
        <f>VLOOKUP(Table12[[#This Row],[Name]],M.Rd!$A:$T,20,FALSE)</f>
        <v>88.5</v>
      </c>
    </row>
    <row r="5275" spans="1:7" x14ac:dyDescent="0.25">
      <c r="A5275" s="44" t="s">
        <v>638</v>
      </c>
      <c r="B5275" s="49">
        <v>9.99</v>
      </c>
      <c r="C5275" s="49">
        <v>2.5</v>
      </c>
      <c r="D5275" s="46">
        <v>228</v>
      </c>
      <c r="E5275" s="55">
        <f>VLOOKUP(Table12[[#This Row],[Name]],M.Rd!$A:$T,MATCH(Table12[[#This Row],[L.eff]],M.Rd!$C$2:$S$2)+2,FALSE)</f>
        <v>10.9</v>
      </c>
      <c r="F5275" s="55">
        <f>VLOOKUP(Table12[[#This Row],[Name]],V.Rd!$A:$B,2,FALSE)</f>
        <v>130</v>
      </c>
      <c r="G5275" s="55">
        <f>VLOOKUP(Table12[[#This Row],[Name]],M.Rd!$A:$T,20,FALSE)</f>
        <v>88.5</v>
      </c>
    </row>
    <row r="5276" spans="1:7" x14ac:dyDescent="0.25">
      <c r="A5276" s="44" t="s">
        <v>638</v>
      </c>
      <c r="B5276" s="49">
        <v>9.99</v>
      </c>
      <c r="C5276" s="49">
        <v>3</v>
      </c>
      <c r="D5276" s="46">
        <v>170</v>
      </c>
      <c r="E5276" s="55">
        <f>VLOOKUP(Table12[[#This Row],[Name]],M.Rd!$A:$T,MATCH(Table12[[#This Row],[L.eff]],M.Rd!$C$2:$S$2)+2,FALSE)</f>
        <v>10.9</v>
      </c>
      <c r="F5276" s="55">
        <f>VLOOKUP(Table12[[#This Row],[Name]],V.Rd!$A:$B,2,FALSE)</f>
        <v>130</v>
      </c>
      <c r="G5276" s="55">
        <f>VLOOKUP(Table12[[#This Row],[Name]],M.Rd!$A:$T,20,FALSE)</f>
        <v>88.5</v>
      </c>
    </row>
    <row r="5277" spans="1:7" x14ac:dyDescent="0.25">
      <c r="A5277" s="44" t="s">
        <v>638</v>
      </c>
      <c r="B5277" s="49">
        <v>9.99</v>
      </c>
      <c r="C5277" s="49">
        <v>3.5</v>
      </c>
      <c r="D5277" s="46">
        <v>130</v>
      </c>
      <c r="E5277" s="55">
        <f>VLOOKUP(Table12[[#This Row],[Name]],M.Rd!$A:$T,MATCH(Table12[[#This Row],[L.eff]],M.Rd!$C$2:$S$2)+2,FALSE)</f>
        <v>10.9</v>
      </c>
      <c r="F5277" s="55">
        <f>VLOOKUP(Table12[[#This Row],[Name]],V.Rd!$A:$B,2,FALSE)</f>
        <v>130</v>
      </c>
      <c r="G5277" s="55">
        <f>VLOOKUP(Table12[[#This Row],[Name]],M.Rd!$A:$T,20,FALSE)</f>
        <v>88.5</v>
      </c>
    </row>
    <row r="5278" spans="1:7" x14ac:dyDescent="0.25">
      <c r="A5278" s="44" t="s">
        <v>638</v>
      </c>
      <c r="B5278" s="49">
        <v>9.99</v>
      </c>
      <c r="C5278" s="49">
        <v>4</v>
      </c>
      <c r="D5278" s="46">
        <v>102</v>
      </c>
      <c r="E5278" s="55">
        <f>VLOOKUP(Table12[[#This Row],[Name]],M.Rd!$A:$T,MATCH(Table12[[#This Row],[L.eff]],M.Rd!$C$2:$S$2)+2,FALSE)</f>
        <v>10.9</v>
      </c>
      <c r="F5278" s="55">
        <f>VLOOKUP(Table12[[#This Row],[Name]],V.Rd!$A:$B,2,FALSE)</f>
        <v>130</v>
      </c>
      <c r="G5278" s="55">
        <f>VLOOKUP(Table12[[#This Row],[Name]],M.Rd!$A:$T,20,FALSE)</f>
        <v>88.5</v>
      </c>
    </row>
    <row r="5279" spans="1:7" x14ac:dyDescent="0.25">
      <c r="A5279" s="44" t="s">
        <v>638</v>
      </c>
      <c r="B5279" s="49">
        <v>9.99</v>
      </c>
      <c r="C5279" s="49">
        <v>5</v>
      </c>
      <c r="D5279" s="46">
        <v>67.2</v>
      </c>
      <c r="E5279" s="55">
        <f>VLOOKUP(Table12[[#This Row],[Name]],M.Rd!$A:$T,MATCH(Table12[[#This Row],[L.eff]],M.Rd!$C$2:$S$2)+2,FALSE)</f>
        <v>10.9</v>
      </c>
      <c r="F5279" s="55">
        <f>VLOOKUP(Table12[[#This Row],[Name]],V.Rd!$A:$B,2,FALSE)</f>
        <v>130</v>
      </c>
      <c r="G5279" s="55">
        <f>VLOOKUP(Table12[[#This Row],[Name]],M.Rd!$A:$T,20,FALSE)</f>
        <v>88.5</v>
      </c>
    </row>
    <row r="5280" spans="1:7" x14ac:dyDescent="0.25">
      <c r="A5280" s="44" t="s">
        <v>638</v>
      </c>
      <c r="B5280" s="49">
        <v>9.99</v>
      </c>
      <c r="C5280" s="49">
        <v>6</v>
      </c>
      <c r="D5280" s="46">
        <v>47.5</v>
      </c>
      <c r="E5280" s="55">
        <f>VLOOKUP(Table12[[#This Row],[Name]],M.Rd!$A:$T,MATCH(Table12[[#This Row],[L.eff]],M.Rd!$C$2:$S$2)+2,FALSE)</f>
        <v>10.9</v>
      </c>
      <c r="F5280" s="55">
        <f>VLOOKUP(Table12[[#This Row],[Name]],V.Rd!$A:$B,2,FALSE)</f>
        <v>130</v>
      </c>
      <c r="G5280" s="55">
        <f>VLOOKUP(Table12[[#This Row],[Name]],M.Rd!$A:$T,20,FALSE)</f>
        <v>88.5</v>
      </c>
    </row>
    <row r="5281" spans="1:7" x14ac:dyDescent="0.25">
      <c r="A5281" s="44" t="s">
        <v>638</v>
      </c>
      <c r="B5281" s="49">
        <v>9.99</v>
      </c>
      <c r="C5281" s="49">
        <v>7</v>
      </c>
      <c r="D5281" s="46">
        <v>35.200000000000003</v>
      </c>
      <c r="E5281" s="55">
        <f>VLOOKUP(Table12[[#This Row],[Name]],M.Rd!$A:$T,MATCH(Table12[[#This Row],[L.eff]],M.Rd!$C$2:$S$2)+2,FALSE)</f>
        <v>10.9</v>
      </c>
      <c r="F5281" s="55">
        <f>VLOOKUP(Table12[[#This Row],[Name]],V.Rd!$A:$B,2,FALSE)</f>
        <v>130</v>
      </c>
      <c r="G5281" s="55">
        <f>VLOOKUP(Table12[[#This Row],[Name]],M.Rd!$A:$T,20,FALSE)</f>
        <v>88.5</v>
      </c>
    </row>
    <row r="5282" spans="1:7" x14ac:dyDescent="0.25">
      <c r="A5282" s="44" t="s">
        <v>638</v>
      </c>
      <c r="B5282" s="49">
        <v>9.99</v>
      </c>
      <c r="C5282" s="49">
        <v>8</v>
      </c>
      <c r="D5282" s="46">
        <v>27.2</v>
      </c>
      <c r="E5282" s="55">
        <f>VLOOKUP(Table12[[#This Row],[Name]],M.Rd!$A:$T,MATCH(Table12[[#This Row],[L.eff]],M.Rd!$C$2:$S$2)+2,FALSE)</f>
        <v>10.9</v>
      </c>
      <c r="F5282" s="55">
        <f>VLOOKUP(Table12[[#This Row],[Name]],V.Rd!$A:$B,2,FALSE)</f>
        <v>130</v>
      </c>
      <c r="G5282" s="55">
        <f>VLOOKUP(Table12[[#This Row],[Name]],M.Rd!$A:$T,20,FALSE)</f>
        <v>88.5</v>
      </c>
    </row>
    <row r="5283" spans="1:7" x14ac:dyDescent="0.25">
      <c r="A5283" s="44" t="s">
        <v>638</v>
      </c>
      <c r="B5283" s="49">
        <v>9.99</v>
      </c>
      <c r="C5283" s="49">
        <v>9</v>
      </c>
      <c r="D5283" s="46">
        <v>21.6</v>
      </c>
      <c r="E5283" s="55">
        <f>VLOOKUP(Table12[[#This Row],[Name]],M.Rd!$A:$T,MATCH(Table12[[#This Row],[L.eff]],M.Rd!$C$2:$S$2)+2,FALSE)</f>
        <v>10.9</v>
      </c>
      <c r="F5283" s="55">
        <f>VLOOKUP(Table12[[#This Row],[Name]],V.Rd!$A:$B,2,FALSE)</f>
        <v>130</v>
      </c>
      <c r="G5283" s="55">
        <f>VLOOKUP(Table12[[#This Row],[Name]],M.Rd!$A:$T,20,FALSE)</f>
        <v>88.5</v>
      </c>
    </row>
    <row r="5284" spans="1:7" x14ac:dyDescent="0.25">
      <c r="A5284" s="44" t="s">
        <v>638</v>
      </c>
      <c r="B5284" s="49">
        <v>9.99</v>
      </c>
      <c r="C5284" s="49">
        <v>10</v>
      </c>
      <c r="D5284" s="46">
        <v>17.600000000000001</v>
      </c>
      <c r="E5284" s="55">
        <f>VLOOKUP(Table12[[#This Row],[Name]],M.Rd!$A:$T,MATCH(Table12[[#This Row],[L.eff]],M.Rd!$C$2:$S$2)+2,FALSE)</f>
        <v>10.9</v>
      </c>
      <c r="F5284" s="55">
        <f>VLOOKUP(Table12[[#This Row],[Name]],V.Rd!$A:$B,2,FALSE)</f>
        <v>130</v>
      </c>
      <c r="G5284" s="55">
        <f>VLOOKUP(Table12[[#This Row],[Name]],M.Rd!$A:$T,20,FALSE)</f>
        <v>88.5</v>
      </c>
    </row>
    <row r="5285" spans="1:7" x14ac:dyDescent="0.25">
      <c r="A5285" s="44" t="s">
        <v>638</v>
      </c>
      <c r="B5285" s="49">
        <v>9.99</v>
      </c>
      <c r="C5285" s="49">
        <v>11</v>
      </c>
      <c r="D5285" s="46">
        <v>14.6</v>
      </c>
      <c r="E5285" s="55">
        <f>VLOOKUP(Table12[[#This Row],[Name]],M.Rd!$A:$T,MATCH(Table12[[#This Row],[L.eff]],M.Rd!$C$2:$S$2)+2,FALSE)</f>
        <v>10.9</v>
      </c>
      <c r="F5285" s="55">
        <f>VLOOKUP(Table12[[#This Row],[Name]],V.Rd!$A:$B,2,FALSE)</f>
        <v>130</v>
      </c>
      <c r="G5285" s="55">
        <f>VLOOKUP(Table12[[#This Row],[Name]],M.Rd!$A:$T,20,FALSE)</f>
        <v>88.5</v>
      </c>
    </row>
    <row r="5286" spans="1:7" x14ac:dyDescent="0.25">
      <c r="A5286" s="44" t="s">
        <v>638</v>
      </c>
      <c r="B5286" s="49">
        <v>9.99</v>
      </c>
      <c r="C5286" s="49">
        <v>12</v>
      </c>
      <c r="D5286" s="46">
        <v>12.3</v>
      </c>
      <c r="E5286" s="55">
        <f>VLOOKUP(Table12[[#This Row],[Name]],M.Rd!$A:$T,MATCH(Table12[[#This Row],[L.eff]],M.Rd!$C$2:$S$2)+2,FALSE)</f>
        <v>10.9</v>
      </c>
      <c r="F5286" s="55">
        <f>VLOOKUP(Table12[[#This Row],[Name]],V.Rd!$A:$B,2,FALSE)</f>
        <v>130</v>
      </c>
      <c r="G5286" s="55">
        <f>VLOOKUP(Table12[[#This Row],[Name]],M.Rd!$A:$T,20,FALSE)</f>
        <v>88.5</v>
      </c>
    </row>
    <row r="5287" spans="1:7" x14ac:dyDescent="0.25">
      <c r="A5287" s="44" t="s">
        <v>638</v>
      </c>
      <c r="B5287" s="49">
        <v>9.99</v>
      </c>
      <c r="C5287" s="49">
        <v>13</v>
      </c>
      <c r="D5287" s="46">
        <v>10.5</v>
      </c>
      <c r="E5287" s="55">
        <f>VLOOKUP(Table12[[#This Row],[Name]],M.Rd!$A:$T,MATCH(Table12[[#This Row],[L.eff]],M.Rd!$C$2:$S$2)+2,FALSE)</f>
        <v>10.9</v>
      </c>
      <c r="F5287" s="55">
        <f>VLOOKUP(Table12[[#This Row],[Name]],V.Rd!$A:$B,2,FALSE)</f>
        <v>130</v>
      </c>
      <c r="G5287" s="55">
        <f>VLOOKUP(Table12[[#This Row],[Name]],M.Rd!$A:$T,20,FALSE)</f>
        <v>88.5</v>
      </c>
    </row>
    <row r="5288" spans="1:7" x14ac:dyDescent="0.25">
      <c r="A5288" s="44" t="s">
        <v>638</v>
      </c>
      <c r="B5288" s="49">
        <v>9.99</v>
      </c>
      <c r="C5288" s="49">
        <v>14</v>
      </c>
      <c r="D5288" s="46">
        <v>9.08</v>
      </c>
      <c r="E5288" s="55">
        <f>VLOOKUP(Table12[[#This Row],[Name]],M.Rd!$A:$T,MATCH(Table12[[#This Row],[L.eff]],M.Rd!$C$2:$S$2)+2,FALSE)</f>
        <v>10.9</v>
      </c>
      <c r="F5288" s="55">
        <f>VLOOKUP(Table12[[#This Row],[Name]],V.Rd!$A:$B,2,FALSE)</f>
        <v>130</v>
      </c>
      <c r="G5288" s="55">
        <f>VLOOKUP(Table12[[#This Row],[Name]],M.Rd!$A:$T,20,FALSE)</f>
        <v>88.5</v>
      </c>
    </row>
    <row r="5289" spans="1:7" x14ac:dyDescent="0.25">
      <c r="A5289" s="43" t="s">
        <v>639</v>
      </c>
      <c r="B5289" s="48">
        <v>12.3</v>
      </c>
      <c r="C5289" s="48">
        <v>1</v>
      </c>
      <c r="D5289" s="45">
        <v>511</v>
      </c>
      <c r="E5289" s="55">
        <f>VLOOKUP(Table12[[#This Row],[Name]],M.Rd!$A:$T,MATCH(Table12[[#This Row],[L.eff]],M.Rd!$C$2:$S$2)+2,FALSE)</f>
        <v>13.1</v>
      </c>
      <c r="F5289" s="55">
        <f>VLOOKUP(Table12[[#This Row],[Name]],V.Rd!$A:$B,2,FALSE)</f>
        <v>160</v>
      </c>
      <c r="G5289" s="55">
        <f>VLOOKUP(Table12[[#This Row],[Name]],M.Rd!$A:$T,20,FALSE)</f>
        <v>104</v>
      </c>
    </row>
    <row r="5290" spans="1:7" x14ac:dyDescent="0.25">
      <c r="A5290" s="44" t="s">
        <v>639</v>
      </c>
      <c r="B5290" s="49">
        <v>12.3</v>
      </c>
      <c r="C5290" s="49">
        <v>1.5</v>
      </c>
      <c r="D5290" s="46">
        <v>453</v>
      </c>
      <c r="E5290" s="55">
        <f>VLOOKUP(Table12[[#This Row],[Name]],M.Rd!$A:$T,MATCH(Table12[[#This Row],[L.eff]],M.Rd!$C$2:$S$2)+2,FALSE)</f>
        <v>13.1</v>
      </c>
      <c r="F5290" s="55">
        <f>VLOOKUP(Table12[[#This Row],[Name]],V.Rd!$A:$B,2,FALSE)</f>
        <v>160</v>
      </c>
      <c r="G5290" s="55">
        <f>VLOOKUP(Table12[[#This Row],[Name]],M.Rd!$A:$T,20,FALSE)</f>
        <v>104</v>
      </c>
    </row>
    <row r="5291" spans="1:7" x14ac:dyDescent="0.25">
      <c r="A5291" s="44" t="s">
        <v>639</v>
      </c>
      <c r="B5291" s="49">
        <v>12.3</v>
      </c>
      <c r="C5291" s="49">
        <v>2</v>
      </c>
      <c r="D5291" s="46">
        <v>363</v>
      </c>
      <c r="E5291" s="55">
        <f>VLOOKUP(Table12[[#This Row],[Name]],M.Rd!$A:$T,MATCH(Table12[[#This Row],[L.eff]],M.Rd!$C$2:$S$2)+2,FALSE)</f>
        <v>13.1</v>
      </c>
      <c r="F5291" s="55">
        <f>VLOOKUP(Table12[[#This Row],[Name]],V.Rd!$A:$B,2,FALSE)</f>
        <v>160</v>
      </c>
      <c r="G5291" s="55">
        <f>VLOOKUP(Table12[[#This Row],[Name]],M.Rd!$A:$T,20,FALSE)</f>
        <v>104</v>
      </c>
    </row>
    <row r="5292" spans="1:7" x14ac:dyDescent="0.25">
      <c r="A5292" s="44" t="s">
        <v>639</v>
      </c>
      <c r="B5292" s="49">
        <v>12.3</v>
      </c>
      <c r="C5292" s="49">
        <v>2.5</v>
      </c>
      <c r="D5292" s="46">
        <v>271</v>
      </c>
      <c r="E5292" s="55">
        <f>VLOOKUP(Table12[[#This Row],[Name]],M.Rd!$A:$T,MATCH(Table12[[#This Row],[L.eff]],M.Rd!$C$2:$S$2)+2,FALSE)</f>
        <v>13.1</v>
      </c>
      <c r="F5292" s="55">
        <f>VLOOKUP(Table12[[#This Row],[Name]],V.Rd!$A:$B,2,FALSE)</f>
        <v>160</v>
      </c>
      <c r="G5292" s="55">
        <f>VLOOKUP(Table12[[#This Row],[Name]],M.Rd!$A:$T,20,FALSE)</f>
        <v>104</v>
      </c>
    </row>
    <row r="5293" spans="1:7" x14ac:dyDescent="0.25">
      <c r="A5293" s="44" t="s">
        <v>639</v>
      </c>
      <c r="B5293" s="49">
        <v>12.3</v>
      </c>
      <c r="C5293" s="49">
        <v>3</v>
      </c>
      <c r="D5293" s="46">
        <v>201</v>
      </c>
      <c r="E5293" s="55">
        <f>VLOOKUP(Table12[[#This Row],[Name]],M.Rd!$A:$T,MATCH(Table12[[#This Row],[L.eff]],M.Rd!$C$2:$S$2)+2,FALSE)</f>
        <v>13.1</v>
      </c>
      <c r="F5293" s="55">
        <f>VLOOKUP(Table12[[#This Row],[Name]],V.Rd!$A:$B,2,FALSE)</f>
        <v>160</v>
      </c>
      <c r="G5293" s="55">
        <f>VLOOKUP(Table12[[#This Row],[Name]],M.Rd!$A:$T,20,FALSE)</f>
        <v>104</v>
      </c>
    </row>
    <row r="5294" spans="1:7" x14ac:dyDescent="0.25">
      <c r="A5294" s="44" t="s">
        <v>639</v>
      </c>
      <c r="B5294" s="49">
        <v>12.3</v>
      </c>
      <c r="C5294" s="49">
        <v>3.5</v>
      </c>
      <c r="D5294" s="46">
        <v>153</v>
      </c>
      <c r="E5294" s="55">
        <f>VLOOKUP(Table12[[#This Row],[Name]],M.Rd!$A:$T,MATCH(Table12[[#This Row],[L.eff]],M.Rd!$C$2:$S$2)+2,FALSE)</f>
        <v>13.1</v>
      </c>
      <c r="F5294" s="55">
        <f>VLOOKUP(Table12[[#This Row],[Name]],V.Rd!$A:$B,2,FALSE)</f>
        <v>160</v>
      </c>
      <c r="G5294" s="55">
        <f>VLOOKUP(Table12[[#This Row],[Name]],M.Rd!$A:$T,20,FALSE)</f>
        <v>104</v>
      </c>
    </row>
    <row r="5295" spans="1:7" x14ac:dyDescent="0.25">
      <c r="A5295" s="44" t="s">
        <v>639</v>
      </c>
      <c r="B5295" s="49">
        <v>12.3</v>
      </c>
      <c r="C5295" s="49">
        <v>4</v>
      </c>
      <c r="D5295" s="46">
        <v>120</v>
      </c>
      <c r="E5295" s="55">
        <f>VLOOKUP(Table12[[#This Row],[Name]],M.Rd!$A:$T,MATCH(Table12[[#This Row],[L.eff]],M.Rd!$C$2:$S$2)+2,FALSE)</f>
        <v>13.1</v>
      </c>
      <c r="F5295" s="55">
        <f>VLOOKUP(Table12[[#This Row],[Name]],V.Rd!$A:$B,2,FALSE)</f>
        <v>160</v>
      </c>
      <c r="G5295" s="55">
        <f>VLOOKUP(Table12[[#This Row],[Name]],M.Rd!$A:$T,20,FALSE)</f>
        <v>104</v>
      </c>
    </row>
    <row r="5296" spans="1:7" x14ac:dyDescent="0.25">
      <c r="A5296" s="44" t="s">
        <v>639</v>
      </c>
      <c r="B5296" s="49">
        <v>12.3</v>
      </c>
      <c r="C5296" s="49">
        <v>5</v>
      </c>
      <c r="D5296" s="46">
        <v>79</v>
      </c>
      <c r="E5296" s="55">
        <f>VLOOKUP(Table12[[#This Row],[Name]],M.Rd!$A:$T,MATCH(Table12[[#This Row],[L.eff]],M.Rd!$C$2:$S$2)+2,FALSE)</f>
        <v>13.1</v>
      </c>
      <c r="F5296" s="55">
        <f>VLOOKUP(Table12[[#This Row],[Name]],V.Rd!$A:$B,2,FALSE)</f>
        <v>160</v>
      </c>
      <c r="G5296" s="55">
        <f>VLOOKUP(Table12[[#This Row],[Name]],M.Rd!$A:$T,20,FALSE)</f>
        <v>104</v>
      </c>
    </row>
    <row r="5297" spans="1:7" x14ac:dyDescent="0.25">
      <c r="A5297" s="44" t="s">
        <v>639</v>
      </c>
      <c r="B5297" s="49">
        <v>12.3</v>
      </c>
      <c r="C5297" s="49">
        <v>6</v>
      </c>
      <c r="D5297" s="46">
        <v>55.8</v>
      </c>
      <c r="E5297" s="55">
        <f>VLOOKUP(Table12[[#This Row],[Name]],M.Rd!$A:$T,MATCH(Table12[[#This Row],[L.eff]],M.Rd!$C$2:$S$2)+2,FALSE)</f>
        <v>13.1</v>
      </c>
      <c r="F5297" s="55">
        <f>VLOOKUP(Table12[[#This Row],[Name]],V.Rd!$A:$B,2,FALSE)</f>
        <v>160</v>
      </c>
      <c r="G5297" s="55">
        <f>VLOOKUP(Table12[[#This Row],[Name]],M.Rd!$A:$T,20,FALSE)</f>
        <v>104</v>
      </c>
    </row>
    <row r="5298" spans="1:7" x14ac:dyDescent="0.25">
      <c r="A5298" s="44" t="s">
        <v>639</v>
      </c>
      <c r="B5298" s="49">
        <v>12.3</v>
      </c>
      <c r="C5298" s="49">
        <v>7</v>
      </c>
      <c r="D5298" s="46">
        <v>41.4</v>
      </c>
      <c r="E5298" s="55">
        <f>VLOOKUP(Table12[[#This Row],[Name]],M.Rd!$A:$T,MATCH(Table12[[#This Row],[L.eff]],M.Rd!$C$2:$S$2)+2,FALSE)</f>
        <v>13.1</v>
      </c>
      <c r="F5298" s="55">
        <f>VLOOKUP(Table12[[#This Row],[Name]],V.Rd!$A:$B,2,FALSE)</f>
        <v>160</v>
      </c>
      <c r="G5298" s="55">
        <f>VLOOKUP(Table12[[#This Row],[Name]],M.Rd!$A:$T,20,FALSE)</f>
        <v>104</v>
      </c>
    </row>
    <row r="5299" spans="1:7" x14ac:dyDescent="0.25">
      <c r="A5299" s="44" t="s">
        <v>639</v>
      </c>
      <c r="B5299" s="49">
        <v>12.3</v>
      </c>
      <c r="C5299" s="49">
        <v>8</v>
      </c>
      <c r="D5299" s="46">
        <v>32</v>
      </c>
      <c r="E5299" s="55">
        <f>VLOOKUP(Table12[[#This Row],[Name]],M.Rd!$A:$T,MATCH(Table12[[#This Row],[L.eff]],M.Rd!$C$2:$S$2)+2,FALSE)</f>
        <v>13.1</v>
      </c>
      <c r="F5299" s="55">
        <f>VLOOKUP(Table12[[#This Row],[Name]],V.Rd!$A:$B,2,FALSE)</f>
        <v>160</v>
      </c>
      <c r="G5299" s="55">
        <f>VLOOKUP(Table12[[#This Row],[Name]],M.Rd!$A:$T,20,FALSE)</f>
        <v>104</v>
      </c>
    </row>
    <row r="5300" spans="1:7" x14ac:dyDescent="0.25">
      <c r="A5300" s="44" t="s">
        <v>639</v>
      </c>
      <c r="B5300" s="49">
        <v>12.3</v>
      </c>
      <c r="C5300" s="49">
        <v>9</v>
      </c>
      <c r="D5300" s="46">
        <v>25.4</v>
      </c>
      <c r="E5300" s="55">
        <f>VLOOKUP(Table12[[#This Row],[Name]],M.Rd!$A:$T,MATCH(Table12[[#This Row],[L.eff]],M.Rd!$C$2:$S$2)+2,FALSE)</f>
        <v>13.1</v>
      </c>
      <c r="F5300" s="55">
        <f>VLOOKUP(Table12[[#This Row],[Name]],V.Rd!$A:$B,2,FALSE)</f>
        <v>160</v>
      </c>
      <c r="G5300" s="55">
        <f>VLOOKUP(Table12[[#This Row],[Name]],M.Rd!$A:$T,20,FALSE)</f>
        <v>104</v>
      </c>
    </row>
    <row r="5301" spans="1:7" x14ac:dyDescent="0.25">
      <c r="A5301" s="44" t="s">
        <v>639</v>
      </c>
      <c r="B5301" s="49">
        <v>12.3</v>
      </c>
      <c r="C5301" s="49">
        <v>10</v>
      </c>
      <c r="D5301" s="46">
        <v>20.7</v>
      </c>
      <c r="E5301" s="55">
        <f>VLOOKUP(Table12[[#This Row],[Name]],M.Rd!$A:$T,MATCH(Table12[[#This Row],[L.eff]],M.Rd!$C$2:$S$2)+2,FALSE)</f>
        <v>13.1</v>
      </c>
      <c r="F5301" s="55">
        <f>VLOOKUP(Table12[[#This Row],[Name]],V.Rd!$A:$B,2,FALSE)</f>
        <v>160</v>
      </c>
      <c r="G5301" s="55">
        <f>VLOOKUP(Table12[[#This Row],[Name]],M.Rd!$A:$T,20,FALSE)</f>
        <v>104</v>
      </c>
    </row>
    <row r="5302" spans="1:7" x14ac:dyDescent="0.25">
      <c r="A5302" s="44" t="s">
        <v>639</v>
      </c>
      <c r="B5302" s="49">
        <v>12.3</v>
      </c>
      <c r="C5302" s="49">
        <v>11</v>
      </c>
      <c r="D5302" s="46">
        <v>17.100000000000001</v>
      </c>
      <c r="E5302" s="55">
        <f>VLOOKUP(Table12[[#This Row],[Name]],M.Rd!$A:$T,MATCH(Table12[[#This Row],[L.eff]],M.Rd!$C$2:$S$2)+2,FALSE)</f>
        <v>13.1</v>
      </c>
      <c r="F5302" s="55">
        <f>VLOOKUP(Table12[[#This Row],[Name]],V.Rd!$A:$B,2,FALSE)</f>
        <v>160</v>
      </c>
      <c r="G5302" s="55">
        <f>VLOOKUP(Table12[[#This Row],[Name]],M.Rd!$A:$T,20,FALSE)</f>
        <v>104</v>
      </c>
    </row>
    <row r="5303" spans="1:7" x14ac:dyDescent="0.25">
      <c r="A5303" s="44" t="s">
        <v>639</v>
      </c>
      <c r="B5303" s="49">
        <v>12.3</v>
      </c>
      <c r="C5303" s="49">
        <v>12</v>
      </c>
      <c r="D5303" s="46">
        <v>14.4</v>
      </c>
      <c r="E5303" s="55">
        <f>VLOOKUP(Table12[[#This Row],[Name]],M.Rd!$A:$T,MATCH(Table12[[#This Row],[L.eff]],M.Rd!$C$2:$S$2)+2,FALSE)</f>
        <v>13.1</v>
      </c>
      <c r="F5303" s="55">
        <f>VLOOKUP(Table12[[#This Row],[Name]],V.Rd!$A:$B,2,FALSE)</f>
        <v>160</v>
      </c>
      <c r="G5303" s="55">
        <f>VLOOKUP(Table12[[#This Row],[Name]],M.Rd!$A:$T,20,FALSE)</f>
        <v>104</v>
      </c>
    </row>
    <row r="5304" spans="1:7" x14ac:dyDescent="0.25">
      <c r="A5304" s="44" t="s">
        <v>639</v>
      </c>
      <c r="B5304" s="49">
        <v>12.3</v>
      </c>
      <c r="C5304" s="49">
        <v>13</v>
      </c>
      <c r="D5304" s="46">
        <v>12.3</v>
      </c>
      <c r="E5304" s="55">
        <f>VLOOKUP(Table12[[#This Row],[Name]],M.Rd!$A:$T,MATCH(Table12[[#This Row],[L.eff]],M.Rd!$C$2:$S$2)+2,FALSE)</f>
        <v>13.1</v>
      </c>
      <c r="F5304" s="55">
        <f>VLOOKUP(Table12[[#This Row],[Name]],V.Rd!$A:$B,2,FALSE)</f>
        <v>160</v>
      </c>
      <c r="G5304" s="55">
        <f>VLOOKUP(Table12[[#This Row],[Name]],M.Rd!$A:$T,20,FALSE)</f>
        <v>104</v>
      </c>
    </row>
    <row r="5305" spans="1:7" x14ac:dyDescent="0.25">
      <c r="A5305" s="44" t="s">
        <v>639</v>
      </c>
      <c r="B5305" s="49">
        <v>12.3</v>
      </c>
      <c r="C5305" s="49">
        <v>14</v>
      </c>
      <c r="D5305" s="46">
        <v>10.7</v>
      </c>
      <c r="E5305" s="55">
        <f>VLOOKUP(Table12[[#This Row],[Name]],M.Rd!$A:$T,MATCH(Table12[[#This Row],[L.eff]],M.Rd!$C$2:$S$2)+2,FALSE)</f>
        <v>13.1</v>
      </c>
      <c r="F5305" s="55">
        <f>VLOOKUP(Table12[[#This Row],[Name]],V.Rd!$A:$B,2,FALSE)</f>
        <v>160</v>
      </c>
      <c r="G5305" s="55">
        <f>VLOOKUP(Table12[[#This Row],[Name]],M.Rd!$A:$T,20,FALSE)</f>
        <v>104</v>
      </c>
    </row>
    <row r="5306" spans="1:7" x14ac:dyDescent="0.25">
      <c r="A5306" s="43" t="s">
        <v>640</v>
      </c>
      <c r="B5306" s="48">
        <v>15</v>
      </c>
      <c r="C5306" s="48">
        <v>1</v>
      </c>
      <c r="D5306" s="45">
        <v>625</v>
      </c>
      <c r="E5306" s="55">
        <f>VLOOKUP(Table12[[#This Row],[Name]],M.Rd!$A:$T,MATCH(Table12[[#This Row],[L.eff]],M.Rd!$C$2:$S$2)+2,FALSE)</f>
        <v>15.5</v>
      </c>
      <c r="F5306" s="55">
        <f>VLOOKUP(Table12[[#This Row],[Name]],V.Rd!$A:$B,2,FALSE)</f>
        <v>197</v>
      </c>
      <c r="G5306" s="55">
        <f>VLOOKUP(Table12[[#This Row],[Name]],M.Rd!$A:$T,20,FALSE)</f>
        <v>120</v>
      </c>
    </row>
    <row r="5307" spans="1:7" x14ac:dyDescent="0.25">
      <c r="A5307" s="44" t="s">
        <v>640</v>
      </c>
      <c r="B5307" s="49">
        <v>15</v>
      </c>
      <c r="C5307" s="49">
        <v>1.5</v>
      </c>
      <c r="D5307" s="46">
        <v>548</v>
      </c>
      <c r="E5307" s="55">
        <f>VLOOKUP(Table12[[#This Row],[Name]],M.Rd!$A:$T,MATCH(Table12[[#This Row],[L.eff]],M.Rd!$C$2:$S$2)+2,FALSE)</f>
        <v>15.5</v>
      </c>
      <c r="F5307" s="55">
        <f>VLOOKUP(Table12[[#This Row],[Name]],V.Rd!$A:$B,2,FALSE)</f>
        <v>197</v>
      </c>
      <c r="G5307" s="55">
        <f>VLOOKUP(Table12[[#This Row],[Name]],M.Rd!$A:$T,20,FALSE)</f>
        <v>120</v>
      </c>
    </row>
    <row r="5308" spans="1:7" x14ac:dyDescent="0.25">
      <c r="A5308" s="44" t="s">
        <v>640</v>
      </c>
      <c r="B5308" s="49">
        <v>15</v>
      </c>
      <c r="C5308" s="49">
        <v>2</v>
      </c>
      <c r="D5308" s="46">
        <v>431</v>
      </c>
      <c r="E5308" s="55">
        <f>VLOOKUP(Table12[[#This Row],[Name]],M.Rd!$A:$T,MATCH(Table12[[#This Row],[L.eff]],M.Rd!$C$2:$S$2)+2,FALSE)</f>
        <v>15.5</v>
      </c>
      <c r="F5308" s="55">
        <f>VLOOKUP(Table12[[#This Row],[Name]],V.Rd!$A:$B,2,FALSE)</f>
        <v>197</v>
      </c>
      <c r="G5308" s="55">
        <f>VLOOKUP(Table12[[#This Row],[Name]],M.Rd!$A:$T,20,FALSE)</f>
        <v>120</v>
      </c>
    </row>
    <row r="5309" spans="1:7" x14ac:dyDescent="0.25">
      <c r="A5309" s="44" t="s">
        <v>640</v>
      </c>
      <c r="B5309" s="49">
        <v>15</v>
      </c>
      <c r="C5309" s="49">
        <v>2.5</v>
      </c>
      <c r="D5309" s="46">
        <v>317</v>
      </c>
      <c r="E5309" s="55">
        <f>VLOOKUP(Table12[[#This Row],[Name]],M.Rd!$A:$T,MATCH(Table12[[#This Row],[L.eff]],M.Rd!$C$2:$S$2)+2,FALSE)</f>
        <v>15.5</v>
      </c>
      <c r="F5309" s="55">
        <f>VLOOKUP(Table12[[#This Row],[Name]],V.Rd!$A:$B,2,FALSE)</f>
        <v>197</v>
      </c>
      <c r="G5309" s="55">
        <f>VLOOKUP(Table12[[#This Row],[Name]],M.Rd!$A:$T,20,FALSE)</f>
        <v>120</v>
      </c>
    </row>
    <row r="5310" spans="1:7" x14ac:dyDescent="0.25">
      <c r="A5310" s="44" t="s">
        <v>640</v>
      </c>
      <c r="B5310" s="49">
        <v>15</v>
      </c>
      <c r="C5310" s="49">
        <v>3</v>
      </c>
      <c r="D5310" s="46">
        <v>235</v>
      </c>
      <c r="E5310" s="55">
        <f>VLOOKUP(Table12[[#This Row],[Name]],M.Rd!$A:$T,MATCH(Table12[[#This Row],[L.eff]],M.Rd!$C$2:$S$2)+2,FALSE)</f>
        <v>15.5</v>
      </c>
      <c r="F5310" s="55">
        <f>VLOOKUP(Table12[[#This Row],[Name]],V.Rd!$A:$B,2,FALSE)</f>
        <v>197</v>
      </c>
      <c r="G5310" s="55">
        <f>VLOOKUP(Table12[[#This Row],[Name]],M.Rd!$A:$T,20,FALSE)</f>
        <v>120</v>
      </c>
    </row>
    <row r="5311" spans="1:7" x14ac:dyDescent="0.25">
      <c r="A5311" s="44" t="s">
        <v>640</v>
      </c>
      <c r="B5311" s="49">
        <v>15</v>
      </c>
      <c r="C5311" s="49">
        <v>3.5</v>
      </c>
      <c r="D5311" s="46">
        <v>178</v>
      </c>
      <c r="E5311" s="55">
        <f>VLOOKUP(Table12[[#This Row],[Name]],M.Rd!$A:$T,MATCH(Table12[[#This Row],[L.eff]],M.Rd!$C$2:$S$2)+2,FALSE)</f>
        <v>15.5</v>
      </c>
      <c r="F5311" s="55">
        <f>VLOOKUP(Table12[[#This Row],[Name]],V.Rd!$A:$B,2,FALSE)</f>
        <v>197</v>
      </c>
      <c r="G5311" s="55">
        <f>VLOOKUP(Table12[[#This Row],[Name]],M.Rd!$A:$T,20,FALSE)</f>
        <v>120</v>
      </c>
    </row>
    <row r="5312" spans="1:7" x14ac:dyDescent="0.25">
      <c r="A5312" s="44" t="s">
        <v>640</v>
      </c>
      <c r="B5312" s="49">
        <v>15</v>
      </c>
      <c r="C5312" s="49">
        <v>4</v>
      </c>
      <c r="D5312" s="46">
        <v>139</v>
      </c>
      <c r="E5312" s="55">
        <f>VLOOKUP(Table12[[#This Row],[Name]],M.Rd!$A:$T,MATCH(Table12[[#This Row],[L.eff]],M.Rd!$C$2:$S$2)+2,FALSE)</f>
        <v>15.5</v>
      </c>
      <c r="F5312" s="55">
        <f>VLOOKUP(Table12[[#This Row],[Name]],V.Rd!$A:$B,2,FALSE)</f>
        <v>197</v>
      </c>
      <c r="G5312" s="55">
        <f>VLOOKUP(Table12[[#This Row],[Name]],M.Rd!$A:$T,20,FALSE)</f>
        <v>120</v>
      </c>
    </row>
    <row r="5313" spans="1:7" x14ac:dyDescent="0.25">
      <c r="A5313" s="44" t="s">
        <v>640</v>
      </c>
      <c r="B5313" s="49">
        <v>15</v>
      </c>
      <c r="C5313" s="49">
        <v>5</v>
      </c>
      <c r="D5313" s="46">
        <v>91.6</v>
      </c>
      <c r="E5313" s="55">
        <f>VLOOKUP(Table12[[#This Row],[Name]],M.Rd!$A:$T,MATCH(Table12[[#This Row],[L.eff]],M.Rd!$C$2:$S$2)+2,FALSE)</f>
        <v>15.5</v>
      </c>
      <c r="F5313" s="55">
        <f>VLOOKUP(Table12[[#This Row],[Name]],V.Rd!$A:$B,2,FALSE)</f>
        <v>197</v>
      </c>
      <c r="G5313" s="55">
        <f>VLOOKUP(Table12[[#This Row],[Name]],M.Rd!$A:$T,20,FALSE)</f>
        <v>120</v>
      </c>
    </row>
    <row r="5314" spans="1:7" x14ac:dyDescent="0.25">
      <c r="A5314" s="44" t="s">
        <v>640</v>
      </c>
      <c r="B5314" s="49">
        <v>15</v>
      </c>
      <c r="C5314" s="49">
        <v>6</v>
      </c>
      <c r="D5314" s="46">
        <v>64.599999999999994</v>
      </c>
      <c r="E5314" s="55">
        <f>VLOOKUP(Table12[[#This Row],[Name]],M.Rd!$A:$T,MATCH(Table12[[#This Row],[L.eff]],M.Rd!$C$2:$S$2)+2,FALSE)</f>
        <v>15.5</v>
      </c>
      <c r="F5314" s="55">
        <f>VLOOKUP(Table12[[#This Row],[Name]],V.Rd!$A:$B,2,FALSE)</f>
        <v>197</v>
      </c>
      <c r="G5314" s="55">
        <f>VLOOKUP(Table12[[#This Row],[Name]],M.Rd!$A:$T,20,FALSE)</f>
        <v>120</v>
      </c>
    </row>
    <row r="5315" spans="1:7" x14ac:dyDescent="0.25">
      <c r="A5315" s="44" t="s">
        <v>640</v>
      </c>
      <c r="B5315" s="49">
        <v>15</v>
      </c>
      <c r="C5315" s="49">
        <v>7</v>
      </c>
      <c r="D5315" s="46">
        <v>47.9</v>
      </c>
      <c r="E5315" s="55">
        <f>VLOOKUP(Table12[[#This Row],[Name]],M.Rd!$A:$T,MATCH(Table12[[#This Row],[L.eff]],M.Rd!$C$2:$S$2)+2,FALSE)</f>
        <v>15.5</v>
      </c>
      <c r="F5315" s="55">
        <f>VLOOKUP(Table12[[#This Row],[Name]],V.Rd!$A:$B,2,FALSE)</f>
        <v>197</v>
      </c>
      <c r="G5315" s="55">
        <f>VLOOKUP(Table12[[#This Row],[Name]],M.Rd!$A:$T,20,FALSE)</f>
        <v>120</v>
      </c>
    </row>
    <row r="5316" spans="1:7" x14ac:dyDescent="0.25">
      <c r="A5316" s="44" t="s">
        <v>640</v>
      </c>
      <c r="B5316" s="49">
        <v>15</v>
      </c>
      <c r="C5316" s="49">
        <v>8</v>
      </c>
      <c r="D5316" s="46">
        <v>37</v>
      </c>
      <c r="E5316" s="55">
        <f>VLOOKUP(Table12[[#This Row],[Name]],M.Rd!$A:$T,MATCH(Table12[[#This Row],[L.eff]],M.Rd!$C$2:$S$2)+2,FALSE)</f>
        <v>15.5</v>
      </c>
      <c r="F5316" s="55">
        <f>VLOOKUP(Table12[[#This Row],[Name]],V.Rd!$A:$B,2,FALSE)</f>
        <v>197</v>
      </c>
      <c r="G5316" s="55">
        <f>VLOOKUP(Table12[[#This Row],[Name]],M.Rd!$A:$T,20,FALSE)</f>
        <v>120</v>
      </c>
    </row>
    <row r="5317" spans="1:7" x14ac:dyDescent="0.25">
      <c r="A5317" s="44" t="s">
        <v>640</v>
      </c>
      <c r="B5317" s="49">
        <v>15</v>
      </c>
      <c r="C5317" s="49">
        <v>9</v>
      </c>
      <c r="D5317" s="46">
        <v>29.4</v>
      </c>
      <c r="E5317" s="55">
        <f>VLOOKUP(Table12[[#This Row],[Name]],M.Rd!$A:$T,MATCH(Table12[[#This Row],[L.eff]],M.Rd!$C$2:$S$2)+2,FALSE)</f>
        <v>15.5</v>
      </c>
      <c r="F5317" s="55">
        <f>VLOOKUP(Table12[[#This Row],[Name]],V.Rd!$A:$B,2,FALSE)</f>
        <v>197</v>
      </c>
      <c r="G5317" s="55">
        <f>VLOOKUP(Table12[[#This Row],[Name]],M.Rd!$A:$T,20,FALSE)</f>
        <v>120</v>
      </c>
    </row>
    <row r="5318" spans="1:7" x14ac:dyDescent="0.25">
      <c r="A5318" s="44" t="s">
        <v>640</v>
      </c>
      <c r="B5318" s="49">
        <v>15</v>
      </c>
      <c r="C5318" s="49">
        <v>10</v>
      </c>
      <c r="D5318" s="46">
        <v>23.9</v>
      </c>
      <c r="E5318" s="55">
        <f>VLOOKUP(Table12[[#This Row],[Name]],M.Rd!$A:$T,MATCH(Table12[[#This Row],[L.eff]],M.Rd!$C$2:$S$2)+2,FALSE)</f>
        <v>15.5</v>
      </c>
      <c r="F5318" s="55">
        <f>VLOOKUP(Table12[[#This Row],[Name]],V.Rd!$A:$B,2,FALSE)</f>
        <v>197</v>
      </c>
      <c r="G5318" s="55">
        <f>VLOOKUP(Table12[[#This Row],[Name]],M.Rd!$A:$T,20,FALSE)</f>
        <v>120</v>
      </c>
    </row>
    <row r="5319" spans="1:7" x14ac:dyDescent="0.25">
      <c r="A5319" s="44" t="s">
        <v>640</v>
      </c>
      <c r="B5319" s="49">
        <v>15</v>
      </c>
      <c r="C5319" s="49">
        <v>11</v>
      </c>
      <c r="D5319" s="46">
        <v>19.8</v>
      </c>
      <c r="E5319" s="55">
        <f>VLOOKUP(Table12[[#This Row],[Name]],M.Rd!$A:$T,MATCH(Table12[[#This Row],[L.eff]],M.Rd!$C$2:$S$2)+2,FALSE)</f>
        <v>15.5</v>
      </c>
      <c r="F5319" s="55">
        <f>VLOOKUP(Table12[[#This Row],[Name]],V.Rd!$A:$B,2,FALSE)</f>
        <v>197</v>
      </c>
      <c r="G5319" s="55">
        <f>VLOOKUP(Table12[[#This Row],[Name]],M.Rd!$A:$T,20,FALSE)</f>
        <v>120</v>
      </c>
    </row>
    <row r="5320" spans="1:7" x14ac:dyDescent="0.25">
      <c r="A5320" s="44" t="s">
        <v>640</v>
      </c>
      <c r="B5320" s="49">
        <v>15</v>
      </c>
      <c r="C5320" s="49">
        <v>12</v>
      </c>
      <c r="D5320" s="46">
        <v>16.7</v>
      </c>
      <c r="E5320" s="55">
        <f>VLOOKUP(Table12[[#This Row],[Name]],M.Rd!$A:$T,MATCH(Table12[[#This Row],[L.eff]],M.Rd!$C$2:$S$2)+2,FALSE)</f>
        <v>15.5</v>
      </c>
      <c r="F5320" s="55">
        <f>VLOOKUP(Table12[[#This Row],[Name]],V.Rd!$A:$B,2,FALSE)</f>
        <v>197</v>
      </c>
      <c r="G5320" s="55">
        <f>VLOOKUP(Table12[[#This Row],[Name]],M.Rd!$A:$T,20,FALSE)</f>
        <v>120</v>
      </c>
    </row>
    <row r="5321" spans="1:7" x14ac:dyDescent="0.25">
      <c r="A5321" s="44" t="s">
        <v>640</v>
      </c>
      <c r="B5321" s="49">
        <v>15</v>
      </c>
      <c r="C5321" s="49">
        <v>13</v>
      </c>
      <c r="D5321" s="46">
        <v>14.3</v>
      </c>
      <c r="E5321" s="55">
        <f>VLOOKUP(Table12[[#This Row],[Name]],M.Rd!$A:$T,MATCH(Table12[[#This Row],[L.eff]],M.Rd!$C$2:$S$2)+2,FALSE)</f>
        <v>15.5</v>
      </c>
      <c r="F5321" s="55">
        <f>VLOOKUP(Table12[[#This Row],[Name]],V.Rd!$A:$B,2,FALSE)</f>
        <v>197</v>
      </c>
      <c r="G5321" s="55">
        <f>VLOOKUP(Table12[[#This Row],[Name]],M.Rd!$A:$T,20,FALSE)</f>
        <v>120</v>
      </c>
    </row>
    <row r="5322" spans="1:7" x14ac:dyDescent="0.25">
      <c r="A5322" s="44" t="s">
        <v>640</v>
      </c>
      <c r="B5322" s="49">
        <v>15</v>
      </c>
      <c r="C5322" s="49">
        <v>14</v>
      </c>
      <c r="D5322" s="46">
        <v>12.3</v>
      </c>
      <c r="E5322" s="55">
        <f>VLOOKUP(Table12[[#This Row],[Name]],M.Rd!$A:$T,MATCH(Table12[[#This Row],[L.eff]],M.Rd!$C$2:$S$2)+2,FALSE)</f>
        <v>15.5</v>
      </c>
      <c r="F5322" s="55">
        <f>VLOOKUP(Table12[[#This Row],[Name]],V.Rd!$A:$B,2,FALSE)</f>
        <v>197</v>
      </c>
      <c r="G5322" s="55">
        <f>VLOOKUP(Table12[[#This Row],[Name]],M.Rd!$A:$T,20,FALSE)</f>
        <v>120</v>
      </c>
    </row>
    <row r="5323" spans="1:7" x14ac:dyDescent="0.25">
      <c r="A5323" s="43" t="s">
        <v>646</v>
      </c>
      <c r="B5323" s="48">
        <v>21.1</v>
      </c>
      <c r="C5323" s="48">
        <v>1</v>
      </c>
      <c r="D5323" s="45">
        <v>893</v>
      </c>
      <c r="E5323" s="55">
        <f>VLOOKUP(Table12[[#This Row],[Name]],M.Rd!$A:$T,MATCH(Table12[[#This Row],[L.eff]],M.Rd!$C$2:$S$2)+2,FALSE)</f>
        <v>24.6</v>
      </c>
      <c r="F5323" s="55">
        <f>VLOOKUP(Table12[[#This Row],[Name]],V.Rd!$A:$B,2,FALSE)</f>
        <v>276</v>
      </c>
      <c r="G5323" s="55">
        <f>VLOOKUP(Table12[[#This Row],[Name]],M.Rd!$A:$T,20,FALSE)</f>
        <v>214</v>
      </c>
    </row>
    <row r="5324" spans="1:7" x14ac:dyDescent="0.25">
      <c r="A5324" s="44" t="s">
        <v>646</v>
      </c>
      <c r="B5324" s="49">
        <v>21.1</v>
      </c>
      <c r="C5324" s="49">
        <v>1.5</v>
      </c>
      <c r="D5324" s="46">
        <v>811</v>
      </c>
      <c r="E5324" s="55">
        <f>VLOOKUP(Table12[[#This Row],[Name]],M.Rd!$A:$T,MATCH(Table12[[#This Row],[L.eff]],M.Rd!$C$2:$S$2)+2,FALSE)</f>
        <v>24.6</v>
      </c>
      <c r="F5324" s="55">
        <f>VLOOKUP(Table12[[#This Row],[Name]],V.Rd!$A:$B,2,FALSE)</f>
        <v>276</v>
      </c>
      <c r="G5324" s="55">
        <f>VLOOKUP(Table12[[#This Row],[Name]],M.Rd!$A:$T,20,FALSE)</f>
        <v>214</v>
      </c>
    </row>
    <row r="5325" spans="1:7" x14ac:dyDescent="0.25">
      <c r="A5325" s="44" t="s">
        <v>646</v>
      </c>
      <c r="B5325" s="49">
        <v>21.1</v>
      </c>
      <c r="C5325" s="49">
        <v>2</v>
      </c>
      <c r="D5325" s="46">
        <v>683</v>
      </c>
      <c r="E5325" s="55">
        <f>VLOOKUP(Table12[[#This Row],[Name]],M.Rd!$A:$T,MATCH(Table12[[#This Row],[L.eff]],M.Rd!$C$2:$S$2)+2,FALSE)</f>
        <v>24.6</v>
      </c>
      <c r="F5325" s="55">
        <f>VLOOKUP(Table12[[#This Row],[Name]],V.Rd!$A:$B,2,FALSE)</f>
        <v>276</v>
      </c>
      <c r="G5325" s="55">
        <f>VLOOKUP(Table12[[#This Row],[Name]],M.Rd!$A:$T,20,FALSE)</f>
        <v>214</v>
      </c>
    </row>
    <row r="5326" spans="1:7" x14ac:dyDescent="0.25">
      <c r="A5326" s="44" t="s">
        <v>646</v>
      </c>
      <c r="B5326" s="49">
        <v>21.1</v>
      </c>
      <c r="C5326" s="49">
        <v>2.5</v>
      </c>
      <c r="D5326" s="46">
        <v>530</v>
      </c>
      <c r="E5326" s="55">
        <f>VLOOKUP(Table12[[#This Row],[Name]],M.Rd!$A:$T,MATCH(Table12[[#This Row],[L.eff]],M.Rd!$C$2:$S$2)+2,FALSE)</f>
        <v>24.6</v>
      </c>
      <c r="F5326" s="55">
        <f>VLOOKUP(Table12[[#This Row],[Name]],V.Rd!$A:$B,2,FALSE)</f>
        <v>276</v>
      </c>
      <c r="G5326" s="55">
        <f>VLOOKUP(Table12[[#This Row],[Name]],M.Rd!$A:$T,20,FALSE)</f>
        <v>214</v>
      </c>
    </row>
    <row r="5327" spans="1:7" x14ac:dyDescent="0.25">
      <c r="A5327" s="44" t="s">
        <v>646</v>
      </c>
      <c r="B5327" s="49">
        <v>21.1</v>
      </c>
      <c r="C5327" s="49">
        <v>3</v>
      </c>
      <c r="D5327" s="46">
        <v>403</v>
      </c>
      <c r="E5327" s="55">
        <f>VLOOKUP(Table12[[#This Row],[Name]],M.Rd!$A:$T,MATCH(Table12[[#This Row],[L.eff]],M.Rd!$C$2:$S$2)+2,FALSE)</f>
        <v>24.6</v>
      </c>
      <c r="F5327" s="55">
        <f>VLOOKUP(Table12[[#This Row],[Name]],V.Rd!$A:$B,2,FALSE)</f>
        <v>276</v>
      </c>
      <c r="G5327" s="55">
        <f>VLOOKUP(Table12[[#This Row],[Name]],M.Rd!$A:$T,20,FALSE)</f>
        <v>214</v>
      </c>
    </row>
    <row r="5328" spans="1:7" x14ac:dyDescent="0.25">
      <c r="A5328" s="44" t="s">
        <v>646</v>
      </c>
      <c r="B5328" s="49">
        <v>21.1</v>
      </c>
      <c r="C5328" s="49">
        <v>3.5</v>
      </c>
      <c r="D5328" s="46">
        <v>310</v>
      </c>
      <c r="E5328" s="55">
        <f>VLOOKUP(Table12[[#This Row],[Name]],M.Rd!$A:$T,MATCH(Table12[[#This Row],[L.eff]],M.Rd!$C$2:$S$2)+2,FALSE)</f>
        <v>24.6</v>
      </c>
      <c r="F5328" s="55">
        <f>VLOOKUP(Table12[[#This Row],[Name]],V.Rd!$A:$B,2,FALSE)</f>
        <v>276</v>
      </c>
      <c r="G5328" s="55">
        <f>VLOOKUP(Table12[[#This Row],[Name]],M.Rd!$A:$T,20,FALSE)</f>
        <v>214</v>
      </c>
    </row>
    <row r="5329" spans="1:7" x14ac:dyDescent="0.25">
      <c r="A5329" s="44" t="s">
        <v>646</v>
      </c>
      <c r="B5329" s="49">
        <v>21.1</v>
      </c>
      <c r="C5329" s="49">
        <v>4</v>
      </c>
      <c r="D5329" s="46">
        <v>244</v>
      </c>
      <c r="E5329" s="55">
        <f>VLOOKUP(Table12[[#This Row],[Name]],M.Rd!$A:$T,MATCH(Table12[[#This Row],[L.eff]],M.Rd!$C$2:$S$2)+2,FALSE)</f>
        <v>24.6</v>
      </c>
      <c r="F5329" s="55">
        <f>VLOOKUP(Table12[[#This Row],[Name]],V.Rd!$A:$B,2,FALSE)</f>
        <v>276</v>
      </c>
      <c r="G5329" s="55">
        <f>VLOOKUP(Table12[[#This Row],[Name]],M.Rd!$A:$T,20,FALSE)</f>
        <v>214</v>
      </c>
    </row>
    <row r="5330" spans="1:7" x14ac:dyDescent="0.25">
      <c r="A5330" s="44" t="s">
        <v>646</v>
      </c>
      <c r="B5330" s="49">
        <v>21.1</v>
      </c>
      <c r="C5330" s="49">
        <v>5</v>
      </c>
      <c r="D5330" s="46">
        <v>161</v>
      </c>
      <c r="E5330" s="55">
        <f>VLOOKUP(Table12[[#This Row],[Name]],M.Rd!$A:$T,MATCH(Table12[[#This Row],[L.eff]],M.Rd!$C$2:$S$2)+2,FALSE)</f>
        <v>24.6</v>
      </c>
      <c r="F5330" s="55">
        <f>VLOOKUP(Table12[[#This Row],[Name]],V.Rd!$A:$B,2,FALSE)</f>
        <v>276</v>
      </c>
      <c r="G5330" s="55">
        <f>VLOOKUP(Table12[[#This Row],[Name]],M.Rd!$A:$T,20,FALSE)</f>
        <v>214</v>
      </c>
    </row>
    <row r="5331" spans="1:7" x14ac:dyDescent="0.25">
      <c r="A5331" s="44" t="s">
        <v>646</v>
      </c>
      <c r="B5331" s="49">
        <v>21.1</v>
      </c>
      <c r="C5331" s="49">
        <v>6</v>
      </c>
      <c r="D5331" s="46">
        <v>114</v>
      </c>
      <c r="E5331" s="55">
        <f>VLOOKUP(Table12[[#This Row],[Name]],M.Rd!$A:$T,MATCH(Table12[[#This Row],[L.eff]],M.Rd!$C$2:$S$2)+2,FALSE)</f>
        <v>24.6</v>
      </c>
      <c r="F5331" s="55">
        <f>VLOOKUP(Table12[[#This Row],[Name]],V.Rd!$A:$B,2,FALSE)</f>
        <v>276</v>
      </c>
      <c r="G5331" s="55">
        <f>VLOOKUP(Table12[[#This Row],[Name]],M.Rd!$A:$T,20,FALSE)</f>
        <v>214</v>
      </c>
    </row>
    <row r="5332" spans="1:7" x14ac:dyDescent="0.25">
      <c r="A5332" s="44" t="s">
        <v>646</v>
      </c>
      <c r="B5332" s="49">
        <v>21.1</v>
      </c>
      <c r="C5332" s="49">
        <v>7</v>
      </c>
      <c r="D5332" s="46">
        <v>84.8</v>
      </c>
      <c r="E5332" s="55">
        <f>VLOOKUP(Table12[[#This Row],[Name]],M.Rd!$A:$T,MATCH(Table12[[#This Row],[L.eff]],M.Rd!$C$2:$S$2)+2,FALSE)</f>
        <v>24.6</v>
      </c>
      <c r="F5332" s="55">
        <f>VLOOKUP(Table12[[#This Row],[Name]],V.Rd!$A:$B,2,FALSE)</f>
        <v>276</v>
      </c>
      <c r="G5332" s="55">
        <f>VLOOKUP(Table12[[#This Row],[Name]],M.Rd!$A:$T,20,FALSE)</f>
        <v>214</v>
      </c>
    </row>
    <row r="5333" spans="1:7" x14ac:dyDescent="0.25">
      <c r="A5333" s="44" t="s">
        <v>646</v>
      </c>
      <c r="B5333" s="49">
        <v>21.1</v>
      </c>
      <c r="C5333" s="49">
        <v>8</v>
      </c>
      <c r="D5333" s="46">
        <v>65.5</v>
      </c>
      <c r="E5333" s="55">
        <f>VLOOKUP(Table12[[#This Row],[Name]],M.Rd!$A:$T,MATCH(Table12[[#This Row],[L.eff]],M.Rd!$C$2:$S$2)+2,FALSE)</f>
        <v>24.6</v>
      </c>
      <c r="F5333" s="55">
        <f>VLOOKUP(Table12[[#This Row],[Name]],V.Rd!$A:$B,2,FALSE)</f>
        <v>276</v>
      </c>
      <c r="G5333" s="55">
        <f>VLOOKUP(Table12[[#This Row],[Name]],M.Rd!$A:$T,20,FALSE)</f>
        <v>214</v>
      </c>
    </row>
    <row r="5334" spans="1:7" x14ac:dyDescent="0.25">
      <c r="A5334" s="44" t="s">
        <v>646</v>
      </c>
      <c r="B5334" s="49">
        <v>21.1</v>
      </c>
      <c r="C5334" s="49">
        <v>9</v>
      </c>
      <c r="D5334" s="46">
        <v>52.1</v>
      </c>
      <c r="E5334" s="55">
        <f>VLOOKUP(Table12[[#This Row],[Name]],M.Rd!$A:$T,MATCH(Table12[[#This Row],[L.eff]],M.Rd!$C$2:$S$2)+2,FALSE)</f>
        <v>24.6</v>
      </c>
      <c r="F5334" s="55">
        <f>VLOOKUP(Table12[[#This Row],[Name]],V.Rd!$A:$B,2,FALSE)</f>
        <v>276</v>
      </c>
      <c r="G5334" s="55">
        <f>VLOOKUP(Table12[[#This Row],[Name]],M.Rd!$A:$T,20,FALSE)</f>
        <v>214</v>
      </c>
    </row>
    <row r="5335" spans="1:7" x14ac:dyDescent="0.25">
      <c r="A5335" s="44" t="s">
        <v>646</v>
      </c>
      <c r="B5335" s="49">
        <v>21.1</v>
      </c>
      <c r="C5335" s="49">
        <v>10</v>
      </c>
      <c r="D5335" s="46">
        <v>42.4</v>
      </c>
      <c r="E5335" s="55">
        <f>VLOOKUP(Table12[[#This Row],[Name]],M.Rd!$A:$T,MATCH(Table12[[#This Row],[L.eff]],M.Rd!$C$2:$S$2)+2,FALSE)</f>
        <v>24.6</v>
      </c>
      <c r="F5335" s="55">
        <f>VLOOKUP(Table12[[#This Row],[Name]],V.Rd!$A:$B,2,FALSE)</f>
        <v>276</v>
      </c>
      <c r="G5335" s="55">
        <f>VLOOKUP(Table12[[#This Row],[Name]],M.Rd!$A:$T,20,FALSE)</f>
        <v>214</v>
      </c>
    </row>
    <row r="5336" spans="1:7" x14ac:dyDescent="0.25">
      <c r="A5336" s="44" t="s">
        <v>646</v>
      </c>
      <c r="B5336" s="49">
        <v>21.1</v>
      </c>
      <c r="C5336" s="49">
        <v>11</v>
      </c>
      <c r="D5336" s="46">
        <v>35.200000000000003</v>
      </c>
      <c r="E5336" s="55">
        <f>VLOOKUP(Table12[[#This Row],[Name]],M.Rd!$A:$T,MATCH(Table12[[#This Row],[L.eff]],M.Rd!$C$2:$S$2)+2,FALSE)</f>
        <v>24.6</v>
      </c>
      <c r="F5336" s="55">
        <f>VLOOKUP(Table12[[#This Row],[Name]],V.Rd!$A:$B,2,FALSE)</f>
        <v>276</v>
      </c>
      <c r="G5336" s="55">
        <f>VLOOKUP(Table12[[#This Row],[Name]],M.Rd!$A:$T,20,FALSE)</f>
        <v>214</v>
      </c>
    </row>
    <row r="5337" spans="1:7" x14ac:dyDescent="0.25">
      <c r="A5337" s="44" t="s">
        <v>646</v>
      </c>
      <c r="B5337" s="49">
        <v>21.1</v>
      </c>
      <c r="C5337" s="49">
        <v>12</v>
      </c>
      <c r="D5337" s="46">
        <v>29.7</v>
      </c>
      <c r="E5337" s="55">
        <f>VLOOKUP(Table12[[#This Row],[Name]],M.Rd!$A:$T,MATCH(Table12[[#This Row],[L.eff]],M.Rd!$C$2:$S$2)+2,FALSE)</f>
        <v>24.6</v>
      </c>
      <c r="F5337" s="55">
        <f>VLOOKUP(Table12[[#This Row],[Name]],V.Rd!$A:$B,2,FALSE)</f>
        <v>276</v>
      </c>
      <c r="G5337" s="55">
        <f>VLOOKUP(Table12[[#This Row],[Name]],M.Rd!$A:$T,20,FALSE)</f>
        <v>214</v>
      </c>
    </row>
    <row r="5338" spans="1:7" x14ac:dyDescent="0.25">
      <c r="A5338" s="44" t="s">
        <v>646</v>
      </c>
      <c r="B5338" s="49">
        <v>21.1</v>
      </c>
      <c r="C5338" s="49">
        <v>13</v>
      </c>
      <c r="D5338" s="46">
        <v>25.4</v>
      </c>
      <c r="E5338" s="55">
        <f>VLOOKUP(Table12[[#This Row],[Name]],M.Rd!$A:$T,MATCH(Table12[[#This Row],[L.eff]],M.Rd!$C$2:$S$2)+2,FALSE)</f>
        <v>24.6</v>
      </c>
      <c r="F5338" s="55">
        <f>VLOOKUP(Table12[[#This Row],[Name]],V.Rd!$A:$B,2,FALSE)</f>
        <v>276</v>
      </c>
      <c r="G5338" s="55">
        <f>VLOOKUP(Table12[[#This Row],[Name]],M.Rd!$A:$T,20,FALSE)</f>
        <v>214</v>
      </c>
    </row>
    <row r="5339" spans="1:7" x14ac:dyDescent="0.25">
      <c r="A5339" s="44" t="s">
        <v>646</v>
      </c>
      <c r="B5339" s="49">
        <v>21.1</v>
      </c>
      <c r="C5339" s="49">
        <v>14</v>
      </c>
      <c r="D5339" s="46">
        <v>21.9</v>
      </c>
      <c r="E5339" s="55">
        <f>VLOOKUP(Table12[[#This Row],[Name]],M.Rd!$A:$T,MATCH(Table12[[#This Row],[L.eff]],M.Rd!$C$2:$S$2)+2,FALSE)</f>
        <v>24.6</v>
      </c>
      <c r="F5339" s="55">
        <f>VLOOKUP(Table12[[#This Row],[Name]],V.Rd!$A:$B,2,FALSE)</f>
        <v>276</v>
      </c>
      <c r="G5339" s="55">
        <f>VLOOKUP(Table12[[#This Row],[Name]],M.Rd!$A:$T,20,FALSE)</f>
        <v>214</v>
      </c>
    </row>
    <row r="5340" spans="1:7" x14ac:dyDescent="0.25">
      <c r="A5340" s="43" t="s">
        <v>641</v>
      </c>
      <c r="B5340" s="48">
        <v>7.63</v>
      </c>
      <c r="C5340" s="48">
        <v>1</v>
      </c>
      <c r="D5340" s="45">
        <v>327</v>
      </c>
      <c r="E5340" s="55">
        <f>VLOOKUP(Table12[[#This Row],[Name]],M.Rd!$A:$T,MATCH(Table12[[#This Row],[L.eff]],M.Rd!$C$2:$S$2)+2,FALSE)</f>
        <v>9.9</v>
      </c>
      <c r="F5340" s="55">
        <f>VLOOKUP(Table12[[#This Row],[Name]],V.Rd!$A:$B,2,FALSE)</f>
        <v>99.6</v>
      </c>
      <c r="G5340" s="55">
        <f>VLOOKUP(Table12[[#This Row],[Name]],M.Rd!$A:$T,20,FALSE)</f>
        <v>95</v>
      </c>
    </row>
    <row r="5341" spans="1:7" x14ac:dyDescent="0.25">
      <c r="A5341" s="44" t="s">
        <v>641</v>
      </c>
      <c r="B5341" s="49">
        <v>7.63</v>
      </c>
      <c r="C5341" s="49">
        <v>1.5</v>
      </c>
      <c r="D5341" s="46">
        <v>303</v>
      </c>
      <c r="E5341" s="55">
        <f>VLOOKUP(Table12[[#This Row],[Name]],M.Rd!$A:$T,MATCH(Table12[[#This Row],[L.eff]],M.Rd!$C$2:$S$2)+2,FALSE)</f>
        <v>9.9</v>
      </c>
      <c r="F5341" s="55">
        <f>VLOOKUP(Table12[[#This Row],[Name]],V.Rd!$A:$B,2,FALSE)</f>
        <v>99.6</v>
      </c>
      <c r="G5341" s="55">
        <f>VLOOKUP(Table12[[#This Row],[Name]],M.Rd!$A:$T,20,FALSE)</f>
        <v>95</v>
      </c>
    </row>
    <row r="5342" spans="1:7" x14ac:dyDescent="0.25">
      <c r="A5342" s="44" t="s">
        <v>641</v>
      </c>
      <c r="B5342" s="49">
        <v>7.63</v>
      </c>
      <c r="C5342" s="49">
        <v>2</v>
      </c>
      <c r="D5342" s="46">
        <v>267</v>
      </c>
      <c r="E5342" s="55">
        <f>VLOOKUP(Table12[[#This Row],[Name]],M.Rd!$A:$T,MATCH(Table12[[#This Row],[L.eff]],M.Rd!$C$2:$S$2)+2,FALSE)</f>
        <v>9.9</v>
      </c>
      <c r="F5342" s="55">
        <f>VLOOKUP(Table12[[#This Row],[Name]],V.Rd!$A:$B,2,FALSE)</f>
        <v>99.6</v>
      </c>
      <c r="G5342" s="55">
        <f>VLOOKUP(Table12[[#This Row],[Name]],M.Rd!$A:$T,20,FALSE)</f>
        <v>95</v>
      </c>
    </row>
    <row r="5343" spans="1:7" x14ac:dyDescent="0.25">
      <c r="A5343" s="44" t="s">
        <v>641</v>
      </c>
      <c r="B5343" s="49">
        <v>7.63</v>
      </c>
      <c r="C5343" s="49">
        <v>2.5</v>
      </c>
      <c r="D5343" s="46">
        <v>219</v>
      </c>
      <c r="E5343" s="55">
        <f>VLOOKUP(Table12[[#This Row],[Name]],M.Rd!$A:$T,MATCH(Table12[[#This Row],[L.eff]],M.Rd!$C$2:$S$2)+2,FALSE)</f>
        <v>9.9</v>
      </c>
      <c r="F5343" s="55">
        <f>VLOOKUP(Table12[[#This Row],[Name]],V.Rd!$A:$B,2,FALSE)</f>
        <v>99.6</v>
      </c>
      <c r="G5343" s="55">
        <f>VLOOKUP(Table12[[#This Row],[Name]],M.Rd!$A:$T,20,FALSE)</f>
        <v>95</v>
      </c>
    </row>
    <row r="5344" spans="1:7" x14ac:dyDescent="0.25">
      <c r="A5344" s="44" t="s">
        <v>641</v>
      </c>
      <c r="B5344" s="49">
        <v>7.63</v>
      </c>
      <c r="C5344" s="49">
        <v>3</v>
      </c>
      <c r="D5344" s="46">
        <v>171</v>
      </c>
      <c r="E5344" s="55">
        <f>VLOOKUP(Table12[[#This Row],[Name]],M.Rd!$A:$T,MATCH(Table12[[#This Row],[L.eff]],M.Rd!$C$2:$S$2)+2,FALSE)</f>
        <v>9.9</v>
      </c>
      <c r="F5344" s="55">
        <f>VLOOKUP(Table12[[#This Row],[Name]],V.Rd!$A:$B,2,FALSE)</f>
        <v>99.6</v>
      </c>
      <c r="G5344" s="55">
        <f>VLOOKUP(Table12[[#This Row],[Name]],M.Rd!$A:$T,20,FALSE)</f>
        <v>95</v>
      </c>
    </row>
    <row r="5345" spans="1:7" x14ac:dyDescent="0.25">
      <c r="A5345" s="44" t="s">
        <v>641</v>
      </c>
      <c r="B5345" s="49">
        <v>7.63</v>
      </c>
      <c r="C5345" s="49">
        <v>3.5</v>
      </c>
      <c r="D5345" s="46">
        <v>134</v>
      </c>
      <c r="E5345" s="55">
        <f>VLOOKUP(Table12[[#This Row],[Name]],M.Rd!$A:$T,MATCH(Table12[[#This Row],[L.eff]],M.Rd!$C$2:$S$2)+2,FALSE)</f>
        <v>9.9</v>
      </c>
      <c r="F5345" s="55">
        <f>VLOOKUP(Table12[[#This Row],[Name]],V.Rd!$A:$B,2,FALSE)</f>
        <v>99.6</v>
      </c>
      <c r="G5345" s="55">
        <f>VLOOKUP(Table12[[#This Row],[Name]],M.Rd!$A:$T,20,FALSE)</f>
        <v>95</v>
      </c>
    </row>
    <row r="5346" spans="1:7" x14ac:dyDescent="0.25">
      <c r="A5346" s="44" t="s">
        <v>641</v>
      </c>
      <c r="B5346" s="49">
        <v>7.63</v>
      </c>
      <c r="C5346" s="49">
        <v>4</v>
      </c>
      <c r="D5346" s="46">
        <v>106</v>
      </c>
      <c r="E5346" s="55">
        <f>VLOOKUP(Table12[[#This Row],[Name]],M.Rd!$A:$T,MATCH(Table12[[#This Row],[L.eff]],M.Rd!$C$2:$S$2)+2,FALSE)</f>
        <v>9.9</v>
      </c>
      <c r="F5346" s="55">
        <f>VLOOKUP(Table12[[#This Row],[Name]],V.Rd!$A:$B,2,FALSE)</f>
        <v>99.6</v>
      </c>
      <c r="G5346" s="55">
        <f>VLOOKUP(Table12[[#This Row],[Name]],M.Rd!$A:$T,20,FALSE)</f>
        <v>95</v>
      </c>
    </row>
    <row r="5347" spans="1:7" x14ac:dyDescent="0.25">
      <c r="A5347" s="44" t="s">
        <v>641</v>
      </c>
      <c r="B5347" s="49">
        <v>7.63</v>
      </c>
      <c r="C5347" s="49">
        <v>5</v>
      </c>
      <c r="D5347" s="46">
        <v>70.8</v>
      </c>
      <c r="E5347" s="55">
        <f>VLOOKUP(Table12[[#This Row],[Name]],M.Rd!$A:$T,MATCH(Table12[[#This Row],[L.eff]],M.Rd!$C$2:$S$2)+2,FALSE)</f>
        <v>9.9</v>
      </c>
      <c r="F5347" s="55">
        <f>VLOOKUP(Table12[[#This Row],[Name]],V.Rd!$A:$B,2,FALSE)</f>
        <v>99.6</v>
      </c>
      <c r="G5347" s="55">
        <f>VLOOKUP(Table12[[#This Row],[Name]],M.Rd!$A:$T,20,FALSE)</f>
        <v>95</v>
      </c>
    </row>
    <row r="5348" spans="1:7" x14ac:dyDescent="0.25">
      <c r="A5348" s="44" t="s">
        <v>641</v>
      </c>
      <c r="B5348" s="49">
        <v>7.63</v>
      </c>
      <c r="C5348" s="49">
        <v>6</v>
      </c>
      <c r="D5348" s="46">
        <v>50.3</v>
      </c>
      <c r="E5348" s="55">
        <f>VLOOKUP(Table12[[#This Row],[Name]],M.Rd!$A:$T,MATCH(Table12[[#This Row],[L.eff]],M.Rd!$C$2:$S$2)+2,FALSE)</f>
        <v>9.9</v>
      </c>
      <c r="F5348" s="55">
        <f>VLOOKUP(Table12[[#This Row],[Name]],V.Rd!$A:$B,2,FALSE)</f>
        <v>99.6</v>
      </c>
      <c r="G5348" s="55">
        <f>VLOOKUP(Table12[[#This Row],[Name]],M.Rd!$A:$T,20,FALSE)</f>
        <v>95</v>
      </c>
    </row>
    <row r="5349" spans="1:7" x14ac:dyDescent="0.25">
      <c r="A5349" s="44" t="s">
        <v>641</v>
      </c>
      <c r="B5349" s="49">
        <v>7.63</v>
      </c>
      <c r="C5349" s="49">
        <v>7</v>
      </c>
      <c r="D5349" s="46">
        <v>37.5</v>
      </c>
      <c r="E5349" s="55">
        <f>VLOOKUP(Table12[[#This Row],[Name]],M.Rd!$A:$T,MATCH(Table12[[#This Row],[L.eff]],M.Rd!$C$2:$S$2)+2,FALSE)</f>
        <v>9.9</v>
      </c>
      <c r="F5349" s="55">
        <f>VLOOKUP(Table12[[#This Row],[Name]],V.Rd!$A:$B,2,FALSE)</f>
        <v>99.6</v>
      </c>
      <c r="G5349" s="55">
        <f>VLOOKUP(Table12[[#This Row],[Name]],M.Rd!$A:$T,20,FALSE)</f>
        <v>95</v>
      </c>
    </row>
    <row r="5350" spans="1:7" x14ac:dyDescent="0.25">
      <c r="A5350" s="44" t="s">
        <v>641</v>
      </c>
      <c r="B5350" s="49">
        <v>7.63</v>
      </c>
      <c r="C5350" s="49">
        <v>8</v>
      </c>
      <c r="D5350" s="46">
        <v>29</v>
      </c>
      <c r="E5350" s="55">
        <f>VLOOKUP(Table12[[#This Row],[Name]],M.Rd!$A:$T,MATCH(Table12[[#This Row],[L.eff]],M.Rd!$C$2:$S$2)+2,FALSE)</f>
        <v>9.9</v>
      </c>
      <c r="F5350" s="55">
        <f>VLOOKUP(Table12[[#This Row],[Name]],V.Rd!$A:$B,2,FALSE)</f>
        <v>99.6</v>
      </c>
      <c r="G5350" s="55">
        <f>VLOOKUP(Table12[[#This Row],[Name]],M.Rd!$A:$T,20,FALSE)</f>
        <v>95</v>
      </c>
    </row>
    <row r="5351" spans="1:7" x14ac:dyDescent="0.25">
      <c r="A5351" s="44" t="s">
        <v>641</v>
      </c>
      <c r="B5351" s="49">
        <v>7.63</v>
      </c>
      <c r="C5351" s="49">
        <v>9</v>
      </c>
      <c r="D5351" s="46">
        <v>23.1</v>
      </c>
      <c r="E5351" s="55">
        <f>VLOOKUP(Table12[[#This Row],[Name]],M.Rd!$A:$T,MATCH(Table12[[#This Row],[L.eff]],M.Rd!$C$2:$S$2)+2,FALSE)</f>
        <v>9.9</v>
      </c>
      <c r="F5351" s="55">
        <f>VLOOKUP(Table12[[#This Row],[Name]],V.Rd!$A:$B,2,FALSE)</f>
        <v>99.6</v>
      </c>
      <c r="G5351" s="55">
        <f>VLOOKUP(Table12[[#This Row],[Name]],M.Rd!$A:$T,20,FALSE)</f>
        <v>95</v>
      </c>
    </row>
    <row r="5352" spans="1:7" x14ac:dyDescent="0.25">
      <c r="A5352" s="44" t="s">
        <v>641</v>
      </c>
      <c r="B5352" s="49">
        <v>7.63</v>
      </c>
      <c r="C5352" s="49">
        <v>10</v>
      </c>
      <c r="D5352" s="46">
        <v>18.8</v>
      </c>
      <c r="E5352" s="55">
        <f>VLOOKUP(Table12[[#This Row],[Name]],M.Rd!$A:$T,MATCH(Table12[[#This Row],[L.eff]],M.Rd!$C$2:$S$2)+2,FALSE)</f>
        <v>9.9</v>
      </c>
      <c r="F5352" s="55">
        <f>VLOOKUP(Table12[[#This Row],[Name]],V.Rd!$A:$B,2,FALSE)</f>
        <v>99.6</v>
      </c>
      <c r="G5352" s="55">
        <f>VLOOKUP(Table12[[#This Row],[Name]],M.Rd!$A:$T,20,FALSE)</f>
        <v>95</v>
      </c>
    </row>
    <row r="5353" spans="1:7" x14ac:dyDescent="0.25">
      <c r="A5353" s="44" t="s">
        <v>641</v>
      </c>
      <c r="B5353" s="49">
        <v>7.63</v>
      </c>
      <c r="C5353" s="49">
        <v>11</v>
      </c>
      <c r="D5353" s="46">
        <v>15.6</v>
      </c>
      <c r="E5353" s="55">
        <f>VLOOKUP(Table12[[#This Row],[Name]],M.Rd!$A:$T,MATCH(Table12[[#This Row],[L.eff]],M.Rd!$C$2:$S$2)+2,FALSE)</f>
        <v>9.9</v>
      </c>
      <c r="F5353" s="55">
        <f>VLOOKUP(Table12[[#This Row],[Name]],V.Rd!$A:$B,2,FALSE)</f>
        <v>99.6</v>
      </c>
      <c r="G5353" s="55">
        <f>VLOOKUP(Table12[[#This Row],[Name]],M.Rd!$A:$T,20,FALSE)</f>
        <v>95</v>
      </c>
    </row>
    <row r="5354" spans="1:7" x14ac:dyDescent="0.25">
      <c r="A5354" s="44" t="s">
        <v>641</v>
      </c>
      <c r="B5354" s="49">
        <v>7.63</v>
      </c>
      <c r="C5354" s="49">
        <v>12</v>
      </c>
      <c r="D5354" s="46">
        <v>13.2</v>
      </c>
      <c r="E5354" s="55">
        <f>VLOOKUP(Table12[[#This Row],[Name]],M.Rd!$A:$T,MATCH(Table12[[#This Row],[L.eff]],M.Rd!$C$2:$S$2)+2,FALSE)</f>
        <v>9.9</v>
      </c>
      <c r="F5354" s="55">
        <f>VLOOKUP(Table12[[#This Row],[Name]],V.Rd!$A:$B,2,FALSE)</f>
        <v>99.6</v>
      </c>
      <c r="G5354" s="55">
        <f>VLOOKUP(Table12[[#This Row],[Name]],M.Rd!$A:$T,20,FALSE)</f>
        <v>95</v>
      </c>
    </row>
    <row r="5355" spans="1:7" x14ac:dyDescent="0.25">
      <c r="A5355" s="44" t="s">
        <v>641</v>
      </c>
      <c r="B5355" s="49">
        <v>7.63</v>
      </c>
      <c r="C5355" s="49">
        <v>13</v>
      </c>
      <c r="D5355" s="46">
        <v>11.2</v>
      </c>
      <c r="E5355" s="55">
        <f>VLOOKUP(Table12[[#This Row],[Name]],M.Rd!$A:$T,MATCH(Table12[[#This Row],[L.eff]],M.Rd!$C$2:$S$2)+2,FALSE)</f>
        <v>9.9</v>
      </c>
      <c r="F5355" s="55">
        <f>VLOOKUP(Table12[[#This Row],[Name]],V.Rd!$A:$B,2,FALSE)</f>
        <v>99.6</v>
      </c>
      <c r="G5355" s="55">
        <f>VLOOKUP(Table12[[#This Row],[Name]],M.Rd!$A:$T,20,FALSE)</f>
        <v>95</v>
      </c>
    </row>
    <row r="5356" spans="1:7" x14ac:dyDescent="0.25">
      <c r="A5356" s="44" t="s">
        <v>641</v>
      </c>
      <c r="B5356" s="49">
        <v>7.63</v>
      </c>
      <c r="C5356" s="49">
        <v>14</v>
      </c>
      <c r="D5356" s="46">
        <v>9.7200000000000006</v>
      </c>
      <c r="E5356" s="55">
        <f>VLOOKUP(Table12[[#This Row],[Name]],M.Rd!$A:$T,MATCH(Table12[[#This Row],[L.eff]],M.Rd!$C$2:$S$2)+2,FALSE)</f>
        <v>9.9</v>
      </c>
      <c r="F5356" s="55">
        <f>VLOOKUP(Table12[[#This Row],[Name]],V.Rd!$A:$B,2,FALSE)</f>
        <v>99.6</v>
      </c>
      <c r="G5356" s="55">
        <f>VLOOKUP(Table12[[#This Row],[Name]],M.Rd!$A:$T,20,FALSE)</f>
        <v>95</v>
      </c>
    </row>
    <row r="5357" spans="1:7" x14ac:dyDescent="0.25">
      <c r="A5357" s="43" t="s">
        <v>642</v>
      </c>
      <c r="B5357" s="48">
        <v>9.41</v>
      </c>
      <c r="C5357" s="48">
        <v>1</v>
      </c>
      <c r="D5357" s="45">
        <v>403</v>
      </c>
      <c r="E5357" s="55">
        <f>VLOOKUP(Table12[[#This Row],[Name]],M.Rd!$A:$T,MATCH(Table12[[#This Row],[L.eff]],M.Rd!$C$2:$S$2)+2,FALSE)</f>
        <v>12.1</v>
      </c>
      <c r="F5357" s="55">
        <f>VLOOKUP(Table12[[#This Row],[Name]],V.Rd!$A:$B,2,FALSE)</f>
        <v>123</v>
      </c>
      <c r="G5357" s="55">
        <f>VLOOKUP(Table12[[#This Row],[Name]],M.Rd!$A:$T,20,FALSE)</f>
        <v>114</v>
      </c>
    </row>
    <row r="5358" spans="1:7" x14ac:dyDescent="0.25">
      <c r="A5358" s="44" t="s">
        <v>642</v>
      </c>
      <c r="B5358" s="49">
        <v>9.41</v>
      </c>
      <c r="C5358" s="49">
        <v>1.5</v>
      </c>
      <c r="D5358" s="46">
        <v>373</v>
      </c>
      <c r="E5358" s="55">
        <f>VLOOKUP(Table12[[#This Row],[Name]],M.Rd!$A:$T,MATCH(Table12[[#This Row],[L.eff]],M.Rd!$C$2:$S$2)+2,FALSE)</f>
        <v>12.1</v>
      </c>
      <c r="F5358" s="55">
        <f>VLOOKUP(Table12[[#This Row],[Name]],V.Rd!$A:$B,2,FALSE)</f>
        <v>123</v>
      </c>
      <c r="G5358" s="55">
        <f>VLOOKUP(Table12[[#This Row],[Name]],M.Rd!$A:$T,20,FALSE)</f>
        <v>114</v>
      </c>
    </row>
    <row r="5359" spans="1:7" x14ac:dyDescent="0.25">
      <c r="A5359" s="44" t="s">
        <v>642</v>
      </c>
      <c r="B5359" s="49">
        <v>9.41</v>
      </c>
      <c r="C5359" s="49">
        <v>2</v>
      </c>
      <c r="D5359" s="46">
        <v>327</v>
      </c>
      <c r="E5359" s="55">
        <f>VLOOKUP(Table12[[#This Row],[Name]],M.Rd!$A:$T,MATCH(Table12[[#This Row],[L.eff]],M.Rd!$C$2:$S$2)+2,FALSE)</f>
        <v>12.1</v>
      </c>
      <c r="F5359" s="55">
        <f>VLOOKUP(Table12[[#This Row],[Name]],V.Rd!$A:$B,2,FALSE)</f>
        <v>123</v>
      </c>
      <c r="G5359" s="55">
        <f>VLOOKUP(Table12[[#This Row],[Name]],M.Rd!$A:$T,20,FALSE)</f>
        <v>114</v>
      </c>
    </row>
    <row r="5360" spans="1:7" x14ac:dyDescent="0.25">
      <c r="A5360" s="44" t="s">
        <v>642</v>
      </c>
      <c r="B5360" s="49">
        <v>9.41</v>
      </c>
      <c r="C5360" s="49">
        <v>2.5</v>
      </c>
      <c r="D5360" s="46">
        <v>266</v>
      </c>
      <c r="E5360" s="55">
        <f>VLOOKUP(Table12[[#This Row],[Name]],M.Rd!$A:$T,MATCH(Table12[[#This Row],[L.eff]],M.Rd!$C$2:$S$2)+2,FALSE)</f>
        <v>12.1</v>
      </c>
      <c r="F5360" s="55">
        <f>VLOOKUP(Table12[[#This Row],[Name]],V.Rd!$A:$B,2,FALSE)</f>
        <v>123</v>
      </c>
      <c r="G5360" s="55">
        <f>VLOOKUP(Table12[[#This Row],[Name]],M.Rd!$A:$T,20,FALSE)</f>
        <v>114</v>
      </c>
    </row>
    <row r="5361" spans="1:7" x14ac:dyDescent="0.25">
      <c r="A5361" s="44" t="s">
        <v>642</v>
      </c>
      <c r="B5361" s="49">
        <v>9.41</v>
      </c>
      <c r="C5361" s="49">
        <v>3</v>
      </c>
      <c r="D5361" s="46">
        <v>207</v>
      </c>
      <c r="E5361" s="55">
        <f>VLOOKUP(Table12[[#This Row],[Name]],M.Rd!$A:$T,MATCH(Table12[[#This Row],[L.eff]],M.Rd!$C$2:$S$2)+2,FALSE)</f>
        <v>12.1</v>
      </c>
      <c r="F5361" s="55">
        <f>VLOOKUP(Table12[[#This Row],[Name]],V.Rd!$A:$B,2,FALSE)</f>
        <v>123</v>
      </c>
      <c r="G5361" s="55">
        <f>VLOOKUP(Table12[[#This Row],[Name]],M.Rd!$A:$T,20,FALSE)</f>
        <v>114</v>
      </c>
    </row>
    <row r="5362" spans="1:7" x14ac:dyDescent="0.25">
      <c r="A5362" s="44" t="s">
        <v>642</v>
      </c>
      <c r="B5362" s="49">
        <v>9.41</v>
      </c>
      <c r="C5362" s="49">
        <v>3.5</v>
      </c>
      <c r="D5362" s="46">
        <v>162</v>
      </c>
      <c r="E5362" s="55">
        <f>VLOOKUP(Table12[[#This Row],[Name]],M.Rd!$A:$T,MATCH(Table12[[#This Row],[L.eff]],M.Rd!$C$2:$S$2)+2,FALSE)</f>
        <v>12.1</v>
      </c>
      <c r="F5362" s="55">
        <f>VLOOKUP(Table12[[#This Row],[Name]],V.Rd!$A:$B,2,FALSE)</f>
        <v>123</v>
      </c>
      <c r="G5362" s="55">
        <f>VLOOKUP(Table12[[#This Row],[Name]],M.Rd!$A:$T,20,FALSE)</f>
        <v>114</v>
      </c>
    </row>
    <row r="5363" spans="1:7" x14ac:dyDescent="0.25">
      <c r="A5363" s="44" t="s">
        <v>642</v>
      </c>
      <c r="B5363" s="49">
        <v>9.41</v>
      </c>
      <c r="C5363" s="49">
        <v>4</v>
      </c>
      <c r="D5363" s="46">
        <v>128</v>
      </c>
      <c r="E5363" s="55">
        <f>VLOOKUP(Table12[[#This Row],[Name]],M.Rd!$A:$T,MATCH(Table12[[#This Row],[L.eff]],M.Rd!$C$2:$S$2)+2,FALSE)</f>
        <v>12.1</v>
      </c>
      <c r="F5363" s="55">
        <f>VLOOKUP(Table12[[#This Row],[Name]],V.Rd!$A:$B,2,FALSE)</f>
        <v>123</v>
      </c>
      <c r="G5363" s="55">
        <f>VLOOKUP(Table12[[#This Row],[Name]],M.Rd!$A:$T,20,FALSE)</f>
        <v>114</v>
      </c>
    </row>
    <row r="5364" spans="1:7" x14ac:dyDescent="0.25">
      <c r="A5364" s="44" t="s">
        <v>642</v>
      </c>
      <c r="B5364" s="49">
        <v>9.41</v>
      </c>
      <c r="C5364" s="49">
        <v>5</v>
      </c>
      <c r="D5364" s="46">
        <v>85.4</v>
      </c>
      <c r="E5364" s="55">
        <f>VLOOKUP(Table12[[#This Row],[Name]],M.Rd!$A:$T,MATCH(Table12[[#This Row],[L.eff]],M.Rd!$C$2:$S$2)+2,FALSE)</f>
        <v>12.1</v>
      </c>
      <c r="F5364" s="55">
        <f>VLOOKUP(Table12[[#This Row],[Name]],V.Rd!$A:$B,2,FALSE)</f>
        <v>123</v>
      </c>
      <c r="G5364" s="55">
        <f>VLOOKUP(Table12[[#This Row],[Name]],M.Rd!$A:$T,20,FALSE)</f>
        <v>114</v>
      </c>
    </row>
    <row r="5365" spans="1:7" x14ac:dyDescent="0.25">
      <c r="A5365" s="44" t="s">
        <v>642</v>
      </c>
      <c r="B5365" s="49">
        <v>9.41</v>
      </c>
      <c r="C5365" s="49">
        <v>6</v>
      </c>
      <c r="D5365" s="46">
        <v>60.6</v>
      </c>
      <c r="E5365" s="55">
        <f>VLOOKUP(Table12[[#This Row],[Name]],M.Rd!$A:$T,MATCH(Table12[[#This Row],[L.eff]],M.Rd!$C$2:$S$2)+2,FALSE)</f>
        <v>12.1</v>
      </c>
      <c r="F5365" s="55">
        <f>VLOOKUP(Table12[[#This Row],[Name]],V.Rd!$A:$B,2,FALSE)</f>
        <v>123</v>
      </c>
      <c r="G5365" s="55">
        <f>VLOOKUP(Table12[[#This Row],[Name]],M.Rd!$A:$T,20,FALSE)</f>
        <v>114</v>
      </c>
    </row>
    <row r="5366" spans="1:7" x14ac:dyDescent="0.25">
      <c r="A5366" s="44" t="s">
        <v>642</v>
      </c>
      <c r="B5366" s="49">
        <v>9.41</v>
      </c>
      <c r="C5366" s="49">
        <v>7</v>
      </c>
      <c r="D5366" s="46">
        <v>45.1</v>
      </c>
      <c r="E5366" s="55">
        <f>VLOOKUP(Table12[[#This Row],[Name]],M.Rd!$A:$T,MATCH(Table12[[#This Row],[L.eff]],M.Rd!$C$2:$S$2)+2,FALSE)</f>
        <v>12.1</v>
      </c>
      <c r="F5366" s="55">
        <f>VLOOKUP(Table12[[#This Row],[Name]],V.Rd!$A:$B,2,FALSE)</f>
        <v>123</v>
      </c>
      <c r="G5366" s="55">
        <f>VLOOKUP(Table12[[#This Row],[Name]],M.Rd!$A:$T,20,FALSE)</f>
        <v>114</v>
      </c>
    </row>
    <row r="5367" spans="1:7" x14ac:dyDescent="0.25">
      <c r="A5367" s="44" t="s">
        <v>642</v>
      </c>
      <c r="B5367" s="49">
        <v>9.41</v>
      </c>
      <c r="C5367" s="49">
        <v>8</v>
      </c>
      <c r="D5367" s="46">
        <v>34.9</v>
      </c>
      <c r="E5367" s="55">
        <f>VLOOKUP(Table12[[#This Row],[Name]],M.Rd!$A:$T,MATCH(Table12[[#This Row],[L.eff]],M.Rd!$C$2:$S$2)+2,FALSE)</f>
        <v>12.1</v>
      </c>
      <c r="F5367" s="55">
        <f>VLOOKUP(Table12[[#This Row],[Name]],V.Rd!$A:$B,2,FALSE)</f>
        <v>123</v>
      </c>
      <c r="G5367" s="55">
        <f>VLOOKUP(Table12[[#This Row],[Name]],M.Rd!$A:$T,20,FALSE)</f>
        <v>114</v>
      </c>
    </row>
    <row r="5368" spans="1:7" x14ac:dyDescent="0.25">
      <c r="A5368" s="44" t="s">
        <v>642</v>
      </c>
      <c r="B5368" s="49">
        <v>9.41</v>
      </c>
      <c r="C5368" s="49">
        <v>9</v>
      </c>
      <c r="D5368" s="46">
        <v>27.8</v>
      </c>
      <c r="E5368" s="55">
        <f>VLOOKUP(Table12[[#This Row],[Name]],M.Rd!$A:$T,MATCH(Table12[[#This Row],[L.eff]],M.Rd!$C$2:$S$2)+2,FALSE)</f>
        <v>12.1</v>
      </c>
      <c r="F5368" s="55">
        <f>VLOOKUP(Table12[[#This Row],[Name]],V.Rd!$A:$B,2,FALSE)</f>
        <v>123</v>
      </c>
      <c r="G5368" s="55">
        <f>VLOOKUP(Table12[[#This Row],[Name]],M.Rd!$A:$T,20,FALSE)</f>
        <v>114</v>
      </c>
    </row>
    <row r="5369" spans="1:7" x14ac:dyDescent="0.25">
      <c r="A5369" s="44" t="s">
        <v>642</v>
      </c>
      <c r="B5369" s="49">
        <v>9.41</v>
      </c>
      <c r="C5369" s="49">
        <v>10</v>
      </c>
      <c r="D5369" s="46">
        <v>22.6</v>
      </c>
      <c r="E5369" s="55">
        <f>VLOOKUP(Table12[[#This Row],[Name]],M.Rd!$A:$T,MATCH(Table12[[#This Row],[L.eff]],M.Rd!$C$2:$S$2)+2,FALSE)</f>
        <v>12.1</v>
      </c>
      <c r="F5369" s="55">
        <f>VLOOKUP(Table12[[#This Row],[Name]],V.Rd!$A:$B,2,FALSE)</f>
        <v>123</v>
      </c>
      <c r="G5369" s="55">
        <f>VLOOKUP(Table12[[#This Row],[Name]],M.Rd!$A:$T,20,FALSE)</f>
        <v>114</v>
      </c>
    </row>
    <row r="5370" spans="1:7" x14ac:dyDescent="0.25">
      <c r="A5370" s="44" t="s">
        <v>642</v>
      </c>
      <c r="B5370" s="49">
        <v>9.41</v>
      </c>
      <c r="C5370" s="49">
        <v>11</v>
      </c>
      <c r="D5370" s="46">
        <v>18.8</v>
      </c>
      <c r="E5370" s="55">
        <f>VLOOKUP(Table12[[#This Row],[Name]],M.Rd!$A:$T,MATCH(Table12[[#This Row],[L.eff]],M.Rd!$C$2:$S$2)+2,FALSE)</f>
        <v>12.1</v>
      </c>
      <c r="F5370" s="55">
        <f>VLOOKUP(Table12[[#This Row],[Name]],V.Rd!$A:$B,2,FALSE)</f>
        <v>123</v>
      </c>
      <c r="G5370" s="55">
        <f>VLOOKUP(Table12[[#This Row],[Name]],M.Rd!$A:$T,20,FALSE)</f>
        <v>114</v>
      </c>
    </row>
    <row r="5371" spans="1:7" x14ac:dyDescent="0.25">
      <c r="A5371" s="44" t="s">
        <v>642</v>
      </c>
      <c r="B5371" s="49">
        <v>9.41</v>
      </c>
      <c r="C5371" s="49">
        <v>12</v>
      </c>
      <c r="D5371" s="46">
        <v>15.8</v>
      </c>
      <c r="E5371" s="55">
        <f>VLOOKUP(Table12[[#This Row],[Name]],M.Rd!$A:$T,MATCH(Table12[[#This Row],[L.eff]],M.Rd!$C$2:$S$2)+2,FALSE)</f>
        <v>12.1</v>
      </c>
      <c r="F5371" s="55">
        <f>VLOOKUP(Table12[[#This Row],[Name]],V.Rd!$A:$B,2,FALSE)</f>
        <v>123</v>
      </c>
      <c r="G5371" s="55">
        <f>VLOOKUP(Table12[[#This Row],[Name]],M.Rd!$A:$T,20,FALSE)</f>
        <v>114</v>
      </c>
    </row>
    <row r="5372" spans="1:7" x14ac:dyDescent="0.25">
      <c r="A5372" s="44" t="s">
        <v>642</v>
      </c>
      <c r="B5372" s="49">
        <v>9.41</v>
      </c>
      <c r="C5372" s="49">
        <v>13</v>
      </c>
      <c r="D5372" s="46">
        <v>13.5</v>
      </c>
      <c r="E5372" s="55">
        <f>VLOOKUP(Table12[[#This Row],[Name]],M.Rd!$A:$T,MATCH(Table12[[#This Row],[L.eff]],M.Rd!$C$2:$S$2)+2,FALSE)</f>
        <v>12.1</v>
      </c>
      <c r="F5372" s="55">
        <f>VLOOKUP(Table12[[#This Row],[Name]],V.Rd!$A:$B,2,FALSE)</f>
        <v>123</v>
      </c>
      <c r="G5372" s="55">
        <f>VLOOKUP(Table12[[#This Row],[Name]],M.Rd!$A:$T,20,FALSE)</f>
        <v>114</v>
      </c>
    </row>
    <row r="5373" spans="1:7" x14ac:dyDescent="0.25">
      <c r="A5373" s="44" t="s">
        <v>642</v>
      </c>
      <c r="B5373" s="49">
        <v>9.41</v>
      </c>
      <c r="C5373" s="49">
        <v>14</v>
      </c>
      <c r="D5373" s="46">
        <v>11.7</v>
      </c>
      <c r="E5373" s="55">
        <f>VLOOKUP(Table12[[#This Row],[Name]],M.Rd!$A:$T,MATCH(Table12[[#This Row],[L.eff]],M.Rd!$C$2:$S$2)+2,FALSE)</f>
        <v>12.1</v>
      </c>
      <c r="F5373" s="55">
        <f>VLOOKUP(Table12[[#This Row],[Name]],V.Rd!$A:$B,2,FALSE)</f>
        <v>123</v>
      </c>
      <c r="G5373" s="55">
        <f>VLOOKUP(Table12[[#This Row],[Name]],M.Rd!$A:$T,20,FALSE)</f>
        <v>114</v>
      </c>
    </row>
    <row r="5374" spans="1:7" x14ac:dyDescent="0.25">
      <c r="A5374" s="43" t="s">
        <v>643</v>
      </c>
      <c r="B5374" s="48">
        <v>11.6</v>
      </c>
      <c r="C5374" s="48">
        <v>1</v>
      </c>
      <c r="D5374" s="45">
        <v>493</v>
      </c>
      <c r="E5374" s="55">
        <f>VLOOKUP(Table12[[#This Row],[Name]],M.Rd!$A:$T,MATCH(Table12[[#This Row],[L.eff]],M.Rd!$C$2:$S$2)+2,FALSE)</f>
        <v>14.6</v>
      </c>
      <c r="F5374" s="55">
        <f>VLOOKUP(Table12[[#This Row],[Name]],V.Rd!$A:$B,2,FALSE)</f>
        <v>151</v>
      </c>
      <c r="G5374" s="55">
        <f>VLOOKUP(Table12[[#This Row],[Name]],M.Rd!$A:$T,20,FALSE)</f>
        <v>137</v>
      </c>
    </row>
    <row r="5375" spans="1:7" x14ac:dyDescent="0.25">
      <c r="A5375" s="44" t="s">
        <v>643</v>
      </c>
      <c r="B5375" s="49">
        <v>11.6</v>
      </c>
      <c r="C5375" s="49">
        <v>1.5</v>
      </c>
      <c r="D5375" s="46">
        <v>455</v>
      </c>
      <c r="E5375" s="55">
        <f>VLOOKUP(Table12[[#This Row],[Name]],M.Rd!$A:$T,MATCH(Table12[[#This Row],[L.eff]],M.Rd!$C$2:$S$2)+2,FALSE)</f>
        <v>14.6</v>
      </c>
      <c r="F5375" s="55">
        <f>VLOOKUP(Table12[[#This Row],[Name]],V.Rd!$A:$B,2,FALSE)</f>
        <v>151</v>
      </c>
      <c r="G5375" s="55">
        <f>VLOOKUP(Table12[[#This Row],[Name]],M.Rd!$A:$T,20,FALSE)</f>
        <v>137</v>
      </c>
    </row>
    <row r="5376" spans="1:7" x14ac:dyDescent="0.25">
      <c r="A5376" s="44" t="s">
        <v>643</v>
      </c>
      <c r="B5376" s="49">
        <v>11.6</v>
      </c>
      <c r="C5376" s="49">
        <v>2</v>
      </c>
      <c r="D5376" s="46">
        <v>397</v>
      </c>
      <c r="E5376" s="55">
        <f>VLOOKUP(Table12[[#This Row],[Name]],M.Rd!$A:$T,MATCH(Table12[[#This Row],[L.eff]],M.Rd!$C$2:$S$2)+2,FALSE)</f>
        <v>14.6</v>
      </c>
      <c r="F5376" s="55">
        <f>VLOOKUP(Table12[[#This Row],[Name]],V.Rd!$A:$B,2,FALSE)</f>
        <v>151</v>
      </c>
      <c r="G5376" s="55">
        <f>VLOOKUP(Table12[[#This Row],[Name]],M.Rd!$A:$T,20,FALSE)</f>
        <v>137</v>
      </c>
    </row>
    <row r="5377" spans="1:7" x14ac:dyDescent="0.25">
      <c r="A5377" s="44" t="s">
        <v>643</v>
      </c>
      <c r="B5377" s="49">
        <v>11.6</v>
      </c>
      <c r="C5377" s="49">
        <v>2.5</v>
      </c>
      <c r="D5377" s="46">
        <v>321</v>
      </c>
      <c r="E5377" s="55">
        <f>VLOOKUP(Table12[[#This Row],[Name]],M.Rd!$A:$T,MATCH(Table12[[#This Row],[L.eff]],M.Rd!$C$2:$S$2)+2,FALSE)</f>
        <v>14.6</v>
      </c>
      <c r="F5377" s="55">
        <f>VLOOKUP(Table12[[#This Row],[Name]],V.Rd!$A:$B,2,FALSE)</f>
        <v>151</v>
      </c>
      <c r="G5377" s="55">
        <f>VLOOKUP(Table12[[#This Row],[Name]],M.Rd!$A:$T,20,FALSE)</f>
        <v>137</v>
      </c>
    </row>
    <row r="5378" spans="1:7" x14ac:dyDescent="0.25">
      <c r="A5378" s="44" t="s">
        <v>643</v>
      </c>
      <c r="B5378" s="49">
        <v>11.6</v>
      </c>
      <c r="C5378" s="49">
        <v>3</v>
      </c>
      <c r="D5378" s="46">
        <v>249</v>
      </c>
      <c r="E5378" s="55">
        <f>VLOOKUP(Table12[[#This Row],[Name]],M.Rd!$A:$T,MATCH(Table12[[#This Row],[L.eff]],M.Rd!$C$2:$S$2)+2,FALSE)</f>
        <v>14.6</v>
      </c>
      <c r="F5378" s="55">
        <f>VLOOKUP(Table12[[#This Row],[Name]],V.Rd!$A:$B,2,FALSE)</f>
        <v>151</v>
      </c>
      <c r="G5378" s="55">
        <f>VLOOKUP(Table12[[#This Row],[Name]],M.Rd!$A:$T,20,FALSE)</f>
        <v>137</v>
      </c>
    </row>
    <row r="5379" spans="1:7" x14ac:dyDescent="0.25">
      <c r="A5379" s="44" t="s">
        <v>643</v>
      </c>
      <c r="B5379" s="49">
        <v>11.6</v>
      </c>
      <c r="C5379" s="49">
        <v>3.5</v>
      </c>
      <c r="D5379" s="46">
        <v>194</v>
      </c>
      <c r="E5379" s="55">
        <f>VLOOKUP(Table12[[#This Row],[Name]],M.Rd!$A:$T,MATCH(Table12[[#This Row],[L.eff]],M.Rd!$C$2:$S$2)+2,FALSE)</f>
        <v>14.6</v>
      </c>
      <c r="F5379" s="55">
        <f>VLOOKUP(Table12[[#This Row],[Name]],V.Rd!$A:$B,2,FALSE)</f>
        <v>151</v>
      </c>
      <c r="G5379" s="55">
        <f>VLOOKUP(Table12[[#This Row],[Name]],M.Rd!$A:$T,20,FALSE)</f>
        <v>137</v>
      </c>
    </row>
    <row r="5380" spans="1:7" x14ac:dyDescent="0.25">
      <c r="A5380" s="44" t="s">
        <v>643</v>
      </c>
      <c r="B5380" s="49">
        <v>11.6</v>
      </c>
      <c r="C5380" s="49">
        <v>4</v>
      </c>
      <c r="D5380" s="46">
        <v>154</v>
      </c>
      <c r="E5380" s="55">
        <f>VLOOKUP(Table12[[#This Row],[Name]],M.Rd!$A:$T,MATCH(Table12[[#This Row],[L.eff]],M.Rd!$C$2:$S$2)+2,FALSE)</f>
        <v>14.6</v>
      </c>
      <c r="F5380" s="55">
        <f>VLOOKUP(Table12[[#This Row],[Name]],V.Rd!$A:$B,2,FALSE)</f>
        <v>151</v>
      </c>
      <c r="G5380" s="55">
        <f>VLOOKUP(Table12[[#This Row],[Name]],M.Rd!$A:$T,20,FALSE)</f>
        <v>137</v>
      </c>
    </row>
    <row r="5381" spans="1:7" x14ac:dyDescent="0.25">
      <c r="A5381" s="44" t="s">
        <v>643</v>
      </c>
      <c r="B5381" s="49">
        <v>11.6</v>
      </c>
      <c r="C5381" s="49">
        <v>5</v>
      </c>
      <c r="D5381" s="46">
        <v>102</v>
      </c>
      <c r="E5381" s="55">
        <f>VLOOKUP(Table12[[#This Row],[Name]],M.Rd!$A:$T,MATCH(Table12[[#This Row],[L.eff]],M.Rd!$C$2:$S$2)+2,FALSE)</f>
        <v>14.6</v>
      </c>
      <c r="F5381" s="55">
        <f>VLOOKUP(Table12[[#This Row],[Name]],V.Rd!$A:$B,2,FALSE)</f>
        <v>151</v>
      </c>
      <c r="G5381" s="55">
        <f>VLOOKUP(Table12[[#This Row],[Name]],M.Rd!$A:$T,20,FALSE)</f>
        <v>137</v>
      </c>
    </row>
    <row r="5382" spans="1:7" x14ac:dyDescent="0.25">
      <c r="A5382" s="44" t="s">
        <v>643</v>
      </c>
      <c r="B5382" s="49">
        <v>11.6</v>
      </c>
      <c r="C5382" s="49">
        <v>6</v>
      </c>
      <c r="D5382" s="46">
        <v>72.400000000000006</v>
      </c>
      <c r="E5382" s="55">
        <f>VLOOKUP(Table12[[#This Row],[Name]],M.Rd!$A:$T,MATCH(Table12[[#This Row],[L.eff]],M.Rd!$C$2:$S$2)+2,FALSE)</f>
        <v>14.6</v>
      </c>
      <c r="F5382" s="55">
        <f>VLOOKUP(Table12[[#This Row],[Name]],V.Rd!$A:$B,2,FALSE)</f>
        <v>151</v>
      </c>
      <c r="G5382" s="55">
        <f>VLOOKUP(Table12[[#This Row],[Name]],M.Rd!$A:$T,20,FALSE)</f>
        <v>137</v>
      </c>
    </row>
    <row r="5383" spans="1:7" x14ac:dyDescent="0.25">
      <c r="A5383" s="44" t="s">
        <v>643</v>
      </c>
      <c r="B5383" s="49">
        <v>11.6</v>
      </c>
      <c r="C5383" s="49">
        <v>7</v>
      </c>
      <c r="D5383" s="46">
        <v>53.9</v>
      </c>
      <c r="E5383" s="55">
        <f>VLOOKUP(Table12[[#This Row],[Name]],M.Rd!$A:$T,MATCH(Table12[[#This Row],[L.eff]],M.Rd!$C$2:$S$2)+2,FALSE)</f>
        <v>14.6</v>
      </c>
      <c r="F5383" s="55">
        <f>VLOOKUP(Table12[[#This Row],[Name]],V.Rd!$A:$B,2,FALSE)</f>
        <v>151</v>
      </c>
      <c r="G5383" s="55">
        <f>VLOOKUP(Table12[[#This Row],[Name]],M.Rd!$A:$T,20,FALSE)</f>
        <v>137</v>
      </c>
    </row>
    <row r="5384" spans="1:7" x14ac:dyDescent="0.25">
      <c r="A5384" s="44" t="s">
        <v>643</v>
      </c>
      <c r="B5384" s="49">
        <v>11.6</v>
      </c>
      <c r="C5384" s="49">
        <v>8</v>
      </c>
      <c r="D5384" s="46">
        <v>41.7</v>
      </c>
      <c r="E5384" s="55">
        <f>VLOOKUP(Table12[[#This Row],[Name]],M.Rd!$A:$T,MATCH(Table12[[#This Row],[L.eff]],M.Rd!$C$2:$S$2)+2,FALSE)</f>
        <v>14.6</v>
      </c>
      <c r="F5384" s="55">
        <f>VLOOKUP(Table12[[#This Row],[Name]],V.Rd!$A:$B,2,FALSE)</f>
        <v>151</v>
      </c>
      <c r="G5384" s="55">
        <f>VLOOKUP(Table12[[#This Row],[Name]],M.Rd!$A:$T,20,FALSE)</f>
        <v>137</v>
      </c>
    </row>
    <row r="5385" spans="1:7" x14ac:dyDescent="0.25">
      <c r="A5385" s="44" t="s">
        <v>643</v>
      </c>
      <c r="B5385" s="49">
        <v>11.6</v>
      </c>
      <c r="C5385" s="49">
        <v>9</v>
      </c>
      <c r="D5385" s="46">
        <v>33.200000000000003</v>
      </c>
      <c r="E5385" s="55">
        <f>VLOOKUP(Table12[[#This Row],[Name]],M.Rd!$A:$T,MATCH(Table12[[#This Row],[L.eff]],M.Rd!$C$2:$S$2)+2,FALSE)</f>
        <v>14.6</v>
      </c>
      <c r="F5385" s="55">
        <f>VLOOKUP(Table12[[#This Row],[Name]],V.Rd!$A:$B,2,FALSE)</f>
        <v>151</v>
      </c>
      <c r="G5385" s="55">
        <f>VLOOKUP(Table12[[#This Row],[Name]],M.Rd!$A:$T,20,FALSE)</f>
        <v>137</v>
      </c>
    </row>
    <row r="5386" spans="1:7" x14ac:dyDescent="0.25">
      <c r="A5386" s="44" t="s">
        <v>643</v>
      </c>
      <c r="B5386" s="49">
        <v>11.6</v>
      </c>
      <c r="C5386" s="49">
        <v>10</v>
      </c>
      <c r="D5386" s="46">
        <v>27</v>
      </c>
      <c r="E5386" s="55">
        <f>VLOOKUP(Table12[[#This Row],[Name]],M.Rd!$A:$T,MATCH(Table12[[#This Row],[L.eff]],M.Rd!$C$2:$S$2)+2,FALSE)</f>
        <v>14.6</v>
      </c>
      <c r="F5386" s="55">
        <f>VLOOKUP(Table12[[#This Row],[Name]],V.Rd!$A:$B,2,FALSE)</f>
        <v>151</v>
      </c>
      <c r="G5386" s="55">
        <f>VLOOKUP(Table12[[#This Row],[Name]],M.Rd!$A:$T,20,FALSE)</f>
        <v>137</v>
      </c>
    </row>
    <row r="5387" spans="1:7" x14ac:dyDescent="0.25">
      <c r="A5387" s="44" t="s">
        <v>643</v>
      </c>
      <c r="B5387" s="49">
        <v>11.6</v>
      </c>
      <c r="C5387" s="49">
        <v>11</v>
      </c>
      <c r="D5387" s="46">
        <v>22.4</v>
      </c>
      <c r="E5387" s="55">
        <f>VLOOKUP(Table12[[#This Row],[Name]],M.Rd!$A:$T,MATCH(Table12[[#This Row],[L.eff]],M.Rd!$C$2:$S$2)+2,FALSE)</f>
        <v>14.6</v>
      </c>
      <c r="F5387" s="55">
        <f>VLOOKUP(Table12[[#This Row],[Name]],V.Rd!$A:$B,2,FALSE)</f>
        <v>151</v>
      </c>
      <c r="G5387" s="55">
        <f>VLOOKUP(Table12[[#This Row],[Name]],M.Rd!$A:$T,20,FALSE)</f>
        <v>137</v>
      </c>
    </row>
    <row r="5388" spans="1:7" x14ac:dyDescent="0.25">
      <c r="A5388" s="44" t="s">
        <v>643</v>
      </c>
      <c r="B5388" s="49">
        <v>11.6</v>
      </c>
      <c r="C5388" s="49">
        <v>12</v>
      </c>
      <c r="D5388" s="46">
        <v>18.899999999999999</v>
      </c>
      <c r="E5388" s="55">
        <f>VLOOKUP(Table12[[#This Row],[Name]],M.Rd!$A:$T,MATCH(Table12[[#This Row],[L.eff]],M.Rd!$C$2:$S$2)+2,FALSE)</f>
        <v>14.6</v>
      </c>
      <c r="F5388" s="55">
        <f>VLOOKUP(Table12[[#This Row],[Name]],V.Rd!$A:$B,2,FALSE)</f>
        <v>151</v>
      </c>
      <c r="G5388" s="55">
        <f>VLOOKUP(Table12[[#This Row],[Name]],M.Rd!$A:$T,20,FALSE)</f>
        <v>137</v>
      </c>
    </row>
    <row r="5389" spans="1:7" x14ac:dyDescent="0.25">
      <c r="A5389" s="44" t="s">
        <v>643</v>
      </c>
      <c r="B5389" s="49">
        <v>11.6</v>
      </c>
      <c r="C5389" s="49">
        <v>13</v>
      </c>
      <c r="D5389" s="46">
        <v>16.2</v>
      </c>
      <c r="E5389" s="55">
        <f>VLOOKUP(Table12[[#This Row],[Name]],M.Rd!$A:$T,MATCH(Table12[[#This Row],[L.eff]],M.Rd!$C$2:$S$2)+2,FALSE)</f>
        <v>14.6</v>
      </c>
      <c r="F5389" s="55">
        <f>VLOOKUP(Table12[[#This Row],[Name]],V.Rd!$A:$B,2,FALSE)</f>
        <v>151</v>
      </c>
      <c r="G5389" s="55">
        <f>VLOOKUP(Table12[[#This Row],[Name]],M.Rd!$A:$T,20,FALSE)</f>
        <v>137</v>
      </c>
    </row>
    <row r="5390" spans="1:7" x14ac:dyDescent="0.25">
      <c r="A5390" s="44" t="s">
        <v>643</v>
      </c>
      <c r="B5390" s="49">
        <v>11.6</v>
      </c>
      <c r="C5390" s="49">
        <v>14</v>
      </c>
      <c r="D5390" s="46">
        <v>14</v>
      </c>
      <c r="E5390" s="55">
        <f>VLOOKUP(Table12[[#This Row],[Name]],M.Rd!$A:$T,MATCH(Table12[[#This Row],[L.eff]],M.Rd!$C$2:$S$2)+2,FALSE)</f>
        <v>14.6</v>
      </c>
      <c r="F5390" s="55">
        <f>VLOOKUP(Table12[[#This Row],[Name]],V.Rd!$A:$B,2,FALSE)</f>
        <v>151</v>
      </c>
      <c r="G5390" s="55">
        <f>VLOOKUP(Table12[[#This Row],[Name]],M.Rd!$A:$T,20,FALSE)</f>
        <v>137</v>
      </c>
    </row>
    <row r="5391" spans="1:7" x14ac:dyDescent="0.25">
      <c r="A5391" s="43" t="s">
        <v>644</v>
      </c>
      <c r="B5391" s="48">
        <v>14.2</v>
      </c>
      <c r="C5391" s="48">
        <v>1</v>
      </c>
      <c r="D5391" s="45">
        <v>606</v>
      </c>
      <c r="E5391" s="55">
        <f>VLOOKUP(Table12[[#This Row],[Name]],M.Rd!$A:$T,MATCH(Table12[[#This Row],[L.eff]],M.Rd!$C$2:$S$2)+2,FALSE)</f>
        <v>17.600000000000001</v>
      </c>
      <c r="F5391" s="55">
        <f>VLOOKUP(Table12[[#This Row],[Name]],V.Rd!$A:$B,2,FALSE)</f>
        <v>185</v>
      </c>
      <c r="G5391" s="55">
        <f>VLOOKUP(Table12[[#This Row],[Name]],M.Rd!$A:$T,20,FALSE)</f>
        <v>162</v>
      </c>
    </row>
    <row r="5392" spans="1:7" x14ac:dyDescent="0.25">
      <c r="A5392" s="44" t="s">
        <v>644</v>
      </c>
      <c r="B5392" s="49">
        <v>14.2</v>
      </c>
      <c r="C5392" s="49">
        <v>1.5</v>
      </c>
      <c r="D5392" s="46">
        <v>557</v>
      </c>
      <c r="E5392" s="55">
        <f>VLOOKUP(Table12[[#This Row],[Name]],M.Rd!$A:$T,MATCH(Table12[[#This Row],[L.eff]],M.Rd!$C$2:$S$2)+2,FALSE)</f>
        <v>17.600000000000001</v>
      </c>
      <c r="F5392" s="55">
        <f>VLOOKUP(Table12[[#This Row],[Name]],V.Rd!$A:$B,2,FALSE)</f>
        <v>185</v>
      </c>
      <c r="G5392" s="55">
        <f>VLOOKUP(Table12[[#This Row],[Name]],M.Rd!$A:$T,20,FALSE)</f>
        <v>162</v>
      </c>
    </row>
    <row r="5393" spans="1:7" x14ac:dyDescent="0.25">
      <c r="A5393" s="44" t="s">
        <v>644</v>
      </c>
      <c r="B5393" s="49">
        <v>14.2</v>
      </c>
      <c r="C5393" s="49">
        <v>2</v>
      </c>
      <c r="D5393" s="46">
        <v>482</v>
      </c>
      <c r="E5393" s="55">
        <f>VLOOKUP(Table12[[#This Row],[Name]],M.Rd!$A:$T,MATCH(Table12[[#This Row],[L.eff]],M.Rd!$C$2:$S$2)+2,FALSE)</f>
        <v>17.600000000000001</v>
      </c>
      <c r="F5393" s="55">
        <f>VLOOKUP(Table12[[#This Row],[Name]],V.Rd!$A:$B,2,FALSE)</f>
        <v>185</v>
      </c>
      <c r="G5393" s="55">
        <f>VLOOKUP(Table12[[#This Row],[Name]],M.Rd!$A:$T,20,FALSE)</f>
        <v>162</v>
      </c>
    </row>
    <row r="5394" spans="1:7" x14ac:dyDescent="0.25">
      <c r="A5394" s="44" t="s">
        <v>644</v>
      </c>
      <c r="B5394" s="49">
        <v>14.2</v>
      </c>
      <c r="C5394" s="49">
        <v>2.5</v>
      </c>
      <c r="D5394" s="46">
        <v>385</v>
      </c>
      <c r="E5394" s="55">
        <f>VLOOKUP(Table12[[#This Row],[Name]],M.Rd!$A:$T,MATCH(Table12[[#This Row],[L.eff]],M.Rd!$C$2:$S$2)+2,FALSE)</f>
        <v>17.600000000000001</v>
      </c>
      <c r="F5394" s="55">
        <f>VLOOKUP(Table12[[#This Row],[Name]],V.Rd!$A:$B,2,FALSE)</f>
        <v>185</v>
      </c>
      <c r="G5394" s="55">
        <f>VLOOKUP(Table12[[#This Row],[Name]],M.Rd!$A:$T,20,FALSE)</f>
        <v>162</v>
      </c>
    </row>
    <row r="5395" spans="1:7" x14ac:dyDescent="0.25">
      <c r="A5395" s="44" t="s">
        <v>644</v>
      </c>
      <c r="B5395" s="49">
        <v>14.2</v>
      </c>
      <c r="C5395" s="49">
        <v>3</v>
      </c>
      <c r="D5395" s="46">
        <v>297</v>
      </c>
      <c r="E5395" s="55">
        <f>VLOOKUP(Table12[[#This Row],[Name]],M.Rd!$A:$T,MATCH(Table12[[#This Row],[L.eff]],M.Rd!$C$2:$S$2)+2,FALSE)</f>
        <v>17.600000000000001</v>
      </c>
      <c r="F5395" s="55">
        <f>VLOOKUP(Table12[[#This Row],[Name]],V.Rd!$A:$B,2,FALSE)</f>
        <v>185</v>
      </c>
      <c r="G5395" s="55">
        <f>VLOOKUP(Table12[[#This Row],[Name]],M.Rd!$A:$T,20,FALSE)</f>
        <v>162</v>
      </c>
    </row>
    <row r="5396" spans="1:7" x14ac:dyDescent="0.25">
      <c r="A5396" s="44" t="s">
        <v>644</v>
      </c>
      <c r="B5396" s="49">
        <v>14.2</v>
      </c>
      <c r="C5396" s="49">
        <v>3.5</v>
      </c>
      <c r="D5396" s="46">
        <v>231</v>
      </c>
      <c r="E5396" s="55">
        <f>VLOOKUP(Table12[[#This Row],[Name]],M.Rd!$A:$T,MATCH(Table12[[#This Row],[L.eff]],M.Rd!$C$2:$S$2)+2,FALSE)</f>
        <v>17.600000000000001</v>
      </c>
      <c r="F5396" s="55">
        <f>VLOOKUP(Table12[[#This Row],[Name]],V.Rd!$A:$B,2,FALSE)</f>
        <v>185</v>
      </c>
      <c r="G5396" s="55">
        <f>VLOOKUP(Table12[[#This Row],[Name]],M.Rd!$A:$T,20,FALSE)</f>
        <v>162</v>
      </c>
    </row>
    <row r="5397" spans="1:7" x14ac:dyDescent="0.25">
      <c r="A5397" s="44" t="s">
        <v>644</v>
      </c>
      <c r="B5397" s="49">
        <v>14.2</v>
      </c>
      <c r="C5397" s="49">
        <v>4</v>
      </c>
      <c r="D5397" s="46">
        <v>182</v>
      </c>
      <c r="E5397" s="55">
        <f>VLOOKUP(Table12[[#This Row],[Name]],M.Rd!$A:$T,MATCH(Table12[[#This Row],[L.eff]],M.Rd!$C$2:$S$2)+2,FALSE)</f>
        <v>17.600000000000001</v>
      </c>
      <c r="F5397" s="55">
        <f>VLOOKUP(Table12[[#This Row],[Name]],V.Rd!$A:$B,2,FALSE)</f>
        <v>185</v>
      </c>
      <c r="G5397" s="55">
        <f>VLOOKUP(Table12[[#This Row],[Name]],M.Rd!$A:$T,20,FALSE)</f>
        <v>162</v>
      </c>
    </row>
    <row r="5398" spans="1:7" x14ac:dyDescent="0.25">
      <c r="A5398" s="44" t="s">
        <v>644</v>
      </c>
      <c r="B5398" s="49">
        <v>14.2</v>
      </c>
      <c r="C5398" s="49">
        <v>5</v>
      </c>
      <c r="D5398" s="46">
        <v>121</v>
      </c>
      <c r="E5398" s="55">
        <f>VLOOKUP(Table12[[#This Row],[Name]],M.Rd!$A:$T,MATCH(Table12[[#This Row],[L.eff]],M.Rd!$C$2:$S$2)+2,FALSE)</f>
        <v>17.600000000000001</v>
      </c>
      <c r="F5398" s="55">
        <f>VLOOKUP(Table12[[#This Row],[Name]],V.Rd!$A:$B,2,FALSE)</f>
        <v>185</v>
      </c>
      <c r="G5398" s="55">
        <f>VLOOKUP(Table12[[#This Row],[Name]],M.Rd!$A:$T,20,FALSE)</f>
        <v>162</v>
      </c>
    </row>
    <row r="5399" spans="1:7" x14ac:dyDescent="0.25">
      <c r="A5399" s="44" t="s">
        <v>644</v>
      </c>
      <c r="B5399" s="49">
        <v>14.2</v>
      </c>
      <c r="C5399" s="49">
        <v>6</v>
      </c>
      <c r="D5399" s="46">
        <v>85.8</v>
      </c>
      <c r="E5399" s="55">
        <f>VLOOKUP(Table12[[#This Row],[Name]],M.Rd!$A:$T,MATCH(Table12[[#This Row],[L.eff]],M.Rd!$C$2:$S$2)+2,FALSE)</f>
        <v>17.600000000000001</v>
      </c>
      <c r="F5399" s="55">
        <f>VLOOKUP(Table12[[#This Row],[Name]],V.Rd!$A:$B,2,FALSE)</f>
        <v>185</v>
      </c>
      <c r="G5399" s="55">
        <f>VLOOKUP(Table12[[#This Row],[Name]],M.Rd!$A:$T,20,FALSE)</f>
        <v>162</v>
      </c>
    </row>
    <row r="5400" spans="1:7" x14ac:dyDescent="0.25">
      <c r="A5400" s="44" t="s">
        <v>644</v>
      </c>
      <c r="B5400" s="49">
        <v>14.2</v>
      </c>
      <c r="C5400" s="49">
        <v>7</v>
      </c>
      <c r="D5400" s="46">
        <v>63.9</v>
      </c>
      <c r="E5400" s="55">
        <f>VLOOKUP(Table12[[#This Row],[Name]],M.Rd!$A:$T,MATCH(Table12[[#This Row],[L.eff]],M.Rd!$C$2:$S$2)+2,FALSE)</f>
        <v>17.600000000000001</v>
      </c>
      <c r="F5400" s="55">
        <f>VLOOKUP(Table12[[#This Row],[Name]],V.Rd!$A:$B,2,FALSE)</f>
        <v>185</v>
      </c>
      <c r="G5400" s="55">
        <f>VLOOKUP(Table12[[#This Row],[Name]],M.Rd!$A:$T,20,FALSE)</f>
        <v>162</v>
      </c>
    </row>
    <row r="5401" spans="1:7" x14ac:dyDescent="0.25">
      <c r="A5401" s="44" t="s">
        <v>644</v>
      </c>
      <c r="B5401" s="49">
        <v>14.2</v>
      </c>
      <c r="C5401" s="49">
        <v>8</v>
      </c>
      <c r="D5401" s="46">
        <v>49.4</v>
      </c>
      <c r="E5401" s="55">
        <f>VLOOKUP(Table12[[#This Row],[Name]],M.Rd!$A:$T,MATCH(Table12[[#This Row],[L.eff]],M.Rd!$C$2:$S$2)+2,FALSE)</f>
        <v>17.600000000000001</v>
      </c>
      <c r="F5401" s="55">
        <f>VLOOKUP(Table12[[#This Row],[Name]],V.Rd!$A:$B,2,FALSE)</f>
        <v>185</v>
      </c>
      <c r="G5401" s="55">
        <f>VLOOKUP(Table12[[#This Row],[Name]],M.Rd!$A:$T,20,FALSE)</f>
        <v>162</v>
      </c>
    </row>
    <row r="5402" spans="1:7" x14ac:dyDescent="0.25">
      <c r="A5402" s="44" t="s">
        <v>644</v>
      </c>
      <c r="B5402" s="49">
        <v>14.2</v>
      </c>
      <c r="C5402" s="49">
        <v>9</v>
      </c>
      <c r="D5402" s="46">
        <v>39.299999999999997</v>
      </c>
      <c r="E5402" s="55">
        <f>VLOOKUP(Table12[[#This Row],[Name]],M.Rd!$A:$T,MATCH(Table12[[#This Row],[L.eff]],M.Rd!$C$2:$S$2)+2,FALSE)</f>
        <v>17.600000000000001</v>
      </c>
      <c r="F5402" s="55">
        <f>VLOOKUP(Table12[[#This Row],[Name]],V.Rd!$A:$B,2,FALSE)</f>
        <v>185</v>
      </c>
      <c r="G5402" s="55">
        <f>VLOOKUP(Table12[[#This Row],[Name]],M.Rd!$A:$T,20,FALSE)</f>
        <v>162</v>
      </c>
    </row>
    <row r="5403" spans="1:7" x14ac:dyDescent="0.25">
      <c r="A5403" s="44" t="s">
        <v>644</v>
      </c>
      <c r="B5403" s="49">
        <v>14.2</v>
      </c>
      <c r="C5403" s="49">
        <v>10</v>
      </c>
      <c r="D5403" s="46">
        <v>32</v>
      </c>
      <c r="E5403" s="55">
        <f>VLOOKUP(Table12[[#This Row],[Name]],M.Rd!$A:$T,MATCH(Table12[[#This Row],[L.eff]],M.Rd!$C$2:$S$2)+2,FALSE)</f>
        <v>17.600000000000001</v>
      </c>
      <c r="F5403" s="55">
        <f>VLOOKUP(Table12[[#This Row],[Name]],V.Rd!$A:$B,2,FALSE)</f>
        <v>185</v>
      </c>
      <c r="G5403" s="55">
        <f>VLOOKUP(Table12[[#This Row],[Name]],M.Rd!$A:$T,20,FALSE)</f>
        <v>162</v>
      </c>
    </row>
    <row r="5404" spans="1:7" x14ac:dyDescent="0.25">
      <c r="A5404" s="44" t="s">
        <v>644</v>
      </c>
      <c r="B5404" s="49">
        <v>14.2</v>
      </c>
      <c r="C5404" s="49">
        <v>11</v>
      </c>
      <c r="D5404" s="46">
        <v>26.6</v>
      </c>
      <c r="E5404" s="55">
        <f>VLOOKUP(Table12[[#This Row],[Name]],M.Rd!$A:$T,MATCH(Table12[[#This Row],[L.eff]],M.Rd!$C$2:$S$2)+2,FALSE)</f>
        <v>17.600000000000001</v>
      </c>
      <c r="F5404" s="55">
        <f>VLOOKUP(Table12[[#This Row],[Name]],V.Rd!$A:$B,2,FALSE)</f>
        <v>185</v>
      </c>
      <c r="G5404" s="55">
        <f>VLOOKUP(Table12[[#This Row],[Name]],M.Rd!$A:$T,20,FALSE)</f>
        <v>162</v>
      </c>
    </row>
    <row r="5405" spans="1:7" x14ac:dyDescent="0.25">
      <c r="A5405" s="44" t="s">
        <v>644</v>
      </c>
      <c r="B5405" s="49">
        <v>14.2</v>
      </c>
      <c r="C5405" s="49">
        <v>12</v>
      </c>
      <c r="D5405" s="46">
        <v>22.4</v>
      </c>
      <c r="E5405" s="55">
        <f>VLOOKUP(Table12[[#This Row],[Name]],M.Rd!$A:$T,MATCH(Table12[[#This Row],[L.eff]],M.Rd!$C$2:$S$2)+2,FALSE)</f>
        <v>17.600000000000001</v>
      </c>
      <c r="F5405" s="55">
        <f>VLOOKUP(Table12[[#This Row],[Name]],V.Rd!$A:$B,2,FALSE)</f>
        <v>185</v>
      </c>
      <c r="G5405" s="55">
        <f>VLOOKUP(Table12[[#This Row],[Name]],M.Rd!$A:$T,20,FALSE)</f>
        <v>162</v>
      </c>
    </row>
    <row r="5406" spans="1:7" x14ac:dyDescent="0.25">
      <c r="A5406" s="44" t="s">
        <v>644</v>
      </c>
      <c r="B5406" s="49">
        <v>14.2</v>
      </c>
      <c r="C5406" s="49">
        <v>13</v>
      </c>
      <c r="D5406" s="46">
        <v>19.100000000000001</v>
      </c>
      <c r="E5406" s="55">
        <f>VLOOKUP(Table12[[#This Row],[Name]],M.Rd!$A:$T,MATCH(Table12[[#This Row],[L.eff]],M.Rd!$C$2:$S$2)+2,FALSE)</f>
        <v>17.600000000000001</v>
      </c>
      <c r="F5406" s="55">
        <f>VLOOKUP(Table12[[#This Row],[Name]],V.Rd!$A:$B,2,FALSE)</f>
        <v>185</v>
      </c>
      <c r="G5406" s="55">
        <f>VLOOKUP(Table12[[#This Row],[Name]],M.Rd!$A:$T,20,FALSE)</f>
        <v>162</v>
      </c>
    </row>
    <row r="5407" spans="1:7" x14ac:dyDescent="0.25">
      <c r="A5407" s="44" t="s">
        <v>644</v>
      </c>
      <c r="B5407" s="49">
        <v>14.2</v>
      </c>
      <c r="C5407" s="49">
        <v>14</v>
      </c>
      <c r="D5407" s="46">
        <v>16.5</v>
      </c>
      <c r="E5407" s="55">
        <f>VLOOKUP(Table12[[#This Row],[Name]],M.Rd!$A:$T,MATCH(Table12[[#This Row],[L.eff]],M.Rd!$C$2:$S$2)+2,FALSE)</f>
        <v>17.600000000000001</v>
      </c>
      <c r="F5407" s="55">
        <f>VLOOKUP(Table12[[#This Row],[Name]],V.Rd!$A:$B,2,FALSE)</f>
        <v>185</v>
      </c>
      <c r="G5407" s="55">
        <f>VLOOKUP(Table12[[#This Row],[Name]],M.Rd!$A:$T,20,FALSE)</f>
        <v>162</v>
      </c>
    </row>
    <row r="5408" spans="1:7" x14ac:dyDescent="0.25">
      <c r="A5408" s="43" t="s">
        <v>645</v>
      </c>
      <c r="B5408" s="48">
        <v>17.5</v>
      </c>
      <c r="C5408" s="48">
        <v>1</v>
      </c>
      <c r="D5408" s="45">
        <v>747</v>
      </c>
      <c r="E5408" s="55">
        <f>VLOOKUP(Table12[[#This Row],[Name]],M.Rd!$A:$T,MATCH(Table12[[#This Row],[L.eff]],M.Rd!$C$2:$S$2)+2,FALSE)</f>
        <v>21.1</v>
      </c>
      <c r="F5408" s="55">
        <f>VLOOKUP(Table12[[#This Row],[Name]],V.Rd!$A:$B,2,FALSE)</f>
        <v>230</v>
      </c>
      <c r="G5408" s="55">
        <f>VLOOKUP(Table12[[#This Row],[Name]],M.Rd!$A:$T,20,FALSE)</f>
        <v>189</v>
      </c>
    </row>
    <row r="5409" spans="1:7" x14ac:dyDescent="0.25">
      <c r="A5409" s="44" t="s">
        <v>645</v>
      </c>
      <c r="B5409" s="49">
        <v>17.5</v>
      </c>
      <c r="C5409" s="49">
        <v>1.5</v>
      </c>
      <c r="D5409" s="46">
        <v>683</v>
      </c>
      <c r="E5409" s="55">
        <f>VLOOKUP(Table12[[#This Row],[Name]],M.Rd!$A:$T,MATCH(Table12[[#This Row],[L.eff]],M.Rd!$C$2:$S$2)+2,FALSE)</f>
        <v>21.1</v>
      </c>
      <c r="F5409" s="55">
        <f>VLOOKUP(Table12[[#This Row],[Name]],V.Rd!$A:$B,2,FALSE)</f>
        <v>230</v>
      </c>
      <c r="G5409" s="55">
        <f>VLOOKUP(Table12[[#This Row],[Name]],M.Rd!$A:$T,20,FALSE)</f>
        <v>189</v>
      </c>
    </row>
    <row r="5410" spans="1:7" x14ac:dyDescent="0.25">
      <c r="A5410" s="44" t="s">
        <v>645</v>
      </c>
      <c r="B5410" s="49">
        <v>17.5</v>
      </c>
      <c r="C5410" s="49">
        <v>2</v>
      </c>
      <c r="D5410" s="46">
        <v>584</v>
      </c>
      <c r="E5410" s="55">
        <f>VLOOKUP(Table12[[#This Row],[Name]],M.Rd!$A:$T,MATCH(Table12[[#This Row],[L.eff]],M.Rd!$C$2:$S$2)+2,FALSE)</f>
        <v>21.1</v>
      </c>
      <c r="F5410" s="55">
        <f>VLOOKUP(Table12[[#This Row],[Name]],V.Rd!$A:$B,2,FALSE)</f>
        <v>230</v>
      </c>
      <c r="G5410" s="55">
        <f>VLOOKUP(Table12[[#This Row],[Name]],M.Rd!$A:$T,20,FALSE)</f>
        <v>189</v>
      </c>
    </row>
    <row r="5411" spans="1:7" x14ac:dyDescent="0.25">
      <c r="A5411" s="44" t="s">
        <v>645</v>
      </c>
      <c r="B5411" s="49">
        <v>17.5</v>
      </c>
      <c r="C5411" s="49">
        <v>2.5</v>
      </c>
      <c r="D5411" s="46">
        <v>461</v>
      </c>
      <c r="E5411" s="55">
        <f>VLOOKUP(Table12[[#This Row],[Name]],M.Rd!$A:$T,MATCH(Table12[[#This Row],[L.eff]],M.Rd!$C$2:$S$2)+2,FALSE)</f>
        <v>21.1</v>
      </c>
      <c r="F5411" s="55">
        <f>VLOOKUP(Table12[[#This Row],[Name]],V.Rd!$A:$B,2,FALSE)</f>
        <v>230</v>
      </c>
      <c r="G5411" s="55">
        <f>VLOOKUP(Table12[[#This Row],[Name]],M.Rd!$A:$T,20,FALSE)</f>
        <v>189</v>
      </c>
    </row>
    <row r="5412" spans="1:7" x14ac:dyDescent="0.25">
      <c r="A5412" s="44" t="s">
        <v>645</v>
      </c>
      <c r="B5412" s="49">
        <v>17.5</v>
      </c>
      <c r="C5412" s="49">
        <v>3</v>
      </c>
      <c r="D5412" s="46">
        <v>353</v>
      </c>
      <c r="E5412" s="55">
        <f>VLOOKUP(Table12[[#This Row],[Name]],M.Rd!$A:$T,MATCH(Table12[[#This Row],[L.eff]],M.Rd!$C$2:$S$2)+2,FALSE)</f>
        <v>21.1</v>
      </c>
      <c r="F5412" s="55">
        <f>VLOOKUP(Table12[[#This Row],[Name]],V.Rd!$A:$B,2,FALSE)</f>
        <v>230</v>
      </c>
      <c r="G5412" s="55">
        <f>VLOOKUP(Table12[[#This Row],[Name]],M.Rd!$A:$T,20,FALSE)</f>
        <v>189</v>
      </c>
    </row>
    <row r="5413" spans="1:7" x14ac:dyDescent="0.25">
      <c r="A5413" s="44" t="s">
        <v>645</v>
      </c>
      <c r="B5413" s="49">
        <v>17.5</v>
      </c>
      <c r="C5413" s="49">
        <v>3.5</v>
      </c>
      <c r="D5413" s="46">
        <v>273</v>
      </c>
      <c r="E5413" s="55">
        <f>VLOOKUP(Table12[[#This Row],[Name]],M.Rd!$A:$T,MATCH(Table12[[#This Row],[L.eff]],M.Rd!$C$2:$S$2)+2,FALSE)</f>
        <v>21.1</v>
      </c>
      <c r="F5413" s="55">
        <f>VLOOKUP(Table12[[#This Row],[Name]],V.Rd!$A:$B,2,FALSE)</f>
        <v>230</v>
      </c>
      <c r="G5413" s="55">
        <f>VLOOKUP(Table12[[#This Row],[Name]],M.Rd!$A:$T,20,FALSE)</f>
        <v>189</v>
      </c>
    </row>
    <row r="5414" spans="1:7" x14ac:dyDescent="0.25">
      <c r="A5414" s="44" t="s">
        <v>645</v>
      </c>
      <c r="B5414" s="49">
        <v>17.5</v>
      </c>
      <c r="C5414" s="49">
        <v>4</v>
      </c>
      <c r="D5414" s="46">
        <v>215</v>
      </c>
      <c r="E5414" s="55">
        <f>VLOOKUP(Table12[[#This Row],[Name]],M.Rd!$A:$T,MATCH(Table12[[#This Row],[L.eff]],M.Rd!$C$2:$S$2)+2,FALSE)</f>
        <v>21.1</v>
      </c>
      <c r="F5414" s="55">
        <f>VLOOKUP(Table12[[#This Row],[Name]],V.Rd!$A:$B,2,FALSE)</f>
        <v>230</v>
      </c>
      <c r="G5414" s="55">
        <f>VLOOKUP(Table12[[#This Row],[Name]],M.Rd!$A:$T,20,FALSE)</f>
        <v>189</v>
      </c>
    </row>
    <row r="5415" spans="1:7" x14ac:dyDescent="0.25">
      <c r="A5415" s="44" t="s">
        <v>645</v>
      </c>
      <c r="B5415" s="49">
        <v>17.5</v>
      </c>
      <c r="C5415" s="49">
        <v>5</v>
      </c>
      <c r="D5415" s="46">
        <v>142</v>
      </c>
      <c r="E5415" s="55">
        <f>VLOOKUP(Table12[[#This Row],[Name]],M.Rd!$A:$T,MATCH(Table12[[#This Row],[L.eff]],M.Rd!$C$2:$S$2)+2,FALSE)</f>
        <v>21.1</v>
      </c>
      <c r="F5415" s="55">
        <f>VLOOKUP(Table12[[#This Row],[Name]],V.Rd!$A:$B,2,FALSE)</f>
        <v>230</v>
      </c>
      <c r="G5415" s="55">
        <f>VLOOKUP(Table12[[#This Row],[Name]],M.Rd!$A:$T,20,FALSE)</f>
        <v>189</v>
      </c>
    </row>
    <row r="5416" spans="1:7" x14ac:dyDescent="0.25">
      <c r="A5416" s="44" t="s">
        <v>645</v>
      </c>
      <c r="B5416" s="49">
        <v>17.5</v>
      </c>
      <c r="C5416" s="49">
        <v>6</v>
      </c>
      <c r="D5416" s="46">
        <v>101</v>
      </c>
      <c r="E5416" s="55">
        <f>VLOOKUP(Table12[[#This Row],[Name]],M.Rd!$A:$T,MATCH(Table12[[#This Row],[L.eff]],M.Rd!$C$2:$S$2)+2,FALSE)</f>
        <v>21.1</v>
      </c>
      <c r="F5416" s="55">
        <f>VLOOKUP(Table12[[#This Row],[Name]],V.Rd!$A:$B,2,FALSE)</f>
        <v>230</v>
      </c>
      <c r="G5416" s="55">
        <f>VLOOKUP(Table12[[#This Row],[Name]],M.Rd!$A:$T,20,FALSE)</f>
        <v>189</v>
      </c>
    </row>
    <row r="5417" spans="1:7" x14ac:dyDescent="0.25">
      <c r="A5417" s="44" t="s">
        <v>645</v>
      </c>
      <c r="B5417" s="49">
        <v>17.5</v>
      </c>
      <c r="C5417" s="49">
        <v>7</v>
      </c>
      <c r="D5417" s="46">
        <v>75</v>
      </c>
      <c r="E5417" s="55">
        <f>VLOOKUP(Table12[[#This Row],[Name]],M.Rd!$A:$T,MATCH(Table12[[#This Row],[L.eff]],M.Rd!$C$2:$S$2)+2,FALSE)</f>
        <v>21.1</v>
      </c>
      <c r="F5417" s="55">
        <f>VLOOKUP(Table12[[#This Row],[Name]],V.Rd!$A:$B,2,FALSE)</f>
        <v>230</v>
      </c>
      <c r="G5417" s="55">
        <f>VLOOKUP(Table12[[#This Row],[Name]],M.Rd!$A:$T,20,FALSE)</f>
        <v>189</v>
      </c>
    </row>
    <row r="5418" spans="1:7" x14ac:dyDescent="0.25">
      <c r="A5418" s="44" t="s">
        <v>645</v>
      </c>
      <c r="B5418" s="49">
        <v>17.5</v>
      </c>
      <c r="C5418" s="49">
        <v>8</v>
      </c>
      <c r="D5418" s="46">
        <v>58</v>
      </c>
      <c r="E5418" s="55">
        <f>VLOOKUP(Table12[[#This Row],[Name]],M.Rd!$A:$T,MATCH(Table12[[#This Row],[L.eff]],M.Rd!$C$2:$S$2)+2,FALSE)</f>
        <v>21.1</v>
      </c>
      <c r="F5418" s="55">
        <f>VLOOKUP(Table12[[#This Row],[Name]],V.Rd!$A:$B,2,FALSE)</f>
        <v>230</v>
      </c>
      <c r="G5418" s="55">
        <f>VLOOKUP(Table12[[#This Row],[Name]],M.Rd!$A:$T,20,FALSE)</f>
        <v>189</v>
      </c>
    </row>
    <row r="5419" spans="1:7" x14ac:dyDescent="0.25">
      <c r="A5419" s="44" t="s">
        <v>645</v>
      </c>
      <c r="B5419" s="49">
        <v>17.5</v>
      </c>
      <c r="C5419" s="49">
        <v>9</v>
      </c>
      <c r="D5419" s="46">
        <v>46.1</v>
      </c>
      <c r="E5419" s="55">
        <f>VLOOKUP(Table12[[#This Row],[Name]],M.Rd!$A:$T,MATCH(Table12[[#This Row],[L.eff]],M.Rd!$C$2:$S$2)+2,FALSE)</f>
        <v>21.1</v>
      </c>
      <c r="F5419" s="55">
        <f>VLOOKUP(Table12[[#This Row],[Name]],V.Rd!$A:$B,2,FALSE)</f>
        <v>230</v>
      </c>
      <c r="G5419" s="55">
        <f>VLOOKUP(Table12[[#This Row],[Name]],M.Rd!$A:$T,20,FALSE)</f>
        <v>189</v>
      </c>
    </row>
    <row r="5420" spans="1:7" x14ac:dyDescent="0.25">
      <c r="A5420" s="44" t="s">
        <v>645</v>
      </c>
      <c r="B5420" s="49">
        <v>17.5</v>
      </c>
      <c r="C5420" s="49">
        <v>10</v>
      </c>
      <c r="D5420" s="46">
        <v>37.5</v>
      </c>
      <c r="E5420" s="55">
        <f>VLOOKUP(Table12[[#This Row],[Name]],M.Rd!$A:$T,MATCH(Table12[[#This Row],[L.eff]],M.Rd!$C$2:$S$2)+2,FALSE)</f>
        <v>21.1</v>
      </c>
      <c r="F5420" s="55">
        <f>VLOOKUP(Table12[[#This Row],[Name]],V.Rd!$A:$B,2,FALSE)</f>
        <v>230</v>
      </c>
      <c r="G5420" s="55">
        <f>VLOOKUP(Table12[[#This Row],[Name]],M.Rd!$A:$T,20,FALSE)</f>
        <v>189</v>
      </c>
    </row>
    <row r="5421" spans="1:7" x14ac:dyDescent="0.25">
      <c r="A5421" s="44" t="s">
        <v>645</v>
      </c>
      <c r="B5421" s="49">
        <v>17.5</v>
      </c>
      <c r="C5421" s="49">
        <v>11</v>
      </c>
      <c r="D5421" s="46">
        <v>31.2</v>
      </c>
      <c r="E5421" s="55">
        <f>VLOOKUP(Table12[[#This Row],[Name]],M.Rd!$A:$T,MATCH(Table12[[#This Row],[L.eff]],M.Rd!$C$2:$S$2)+2,FALSE)</f>
        <v>21.1</v>
      </c>
      <c r="F5421" s="55">
        <f>VLOOKUP(Table12[[#This Row],[Name]],V.Rd!$A:$B,2,FALSE)</f>
        <v>230</v>
      </c>
      <c r="G5421" s="55">
        <f>VLOOKUP(Table12[[#This Row],[Name]],M.Rd!$A:$T,20,FALSE)</f>
        <v>189</v>
      </c>
    </row>
    <row r="5422" spans="1:7" x14ac:dyDescent="0.25">
      <c r="A5422" s="44" t="s">
        <v>645</v>
      </c>
      <c r="B5422" s="49">
        <v>17.5</v>
      </c>
      <c r="C5422" s="49">
        <v>12</v>
      </c>
      <c r="D5422" s="46">
        <v>26.3</v>
      </c>
      <c r="E5422" s="55">
        <f>VLOOKUP(Table12[[#This Row],[Name]],M.Rd!$A:$T,MATCH(Table12[[#This Row],[L.eff]],M.Rd!$C$2:$S$2)+2,FALSE)</f>
        <v>21.1</v>
      </c>
      <c r="F5422" s="55">
        <f>VLOOKUP(Table12[[#This Row],[Name]],V.Rd!$A:$B,2,FALSE)</f>
        <v>230</v>
      </c>
      <c r="G5422" s="55">
        <f>VLOOKUP(Table12[[#This Row],[Name]],M.Rd!$A:$T,20,FALSE)</f>
        <v>189</v>
      </c>
    </row>
    <row r="5423" spans="1:7" x14ac:dyDescent="0.25">
      <c r="A5423" s="44" t="s">
        <v>645</v>
      </c>
      <c r="B5423" s="49">
        <v>17.5</v>
      </c>
      <c r="C5423" s="49">
        <v>13</v>
      </c>
      <c r="D5423" s="46">
        <v>22.5</v>
      </c>
      <c r="E5423" s="55">
        <f>VLOOKUP(Table12[[#This Row],[Name]],M.Rd!$A:$T,MATCH(Table12[[#This Row],[L.eff]],M.Rd!$C$2:$S$2)+2,FALSE)</f>
        <v>21.1</v>
      </c>
      <c r="F5423" s="55">
        <f>VLOOKUP(Table12[[#This Row],[Name]],V.Rd!$A:$B,2,FALSE)</f>
        <v>230</v>
      </c>
      <c r="G5423" s="55">
        <f>VLOOKUP(Table12[[#This Row],[Name]],M.Rd!$A:$T,20,FALSE)</f>
        <v>189</v>
      </c>
    </row>
    <row r="5424" spans="1:7" x14ac:dyDescent="0.25">
      <c r="A5424" s="44" t="s">
        <v>645</v>
      </c>
      <c r="B5424" s="49">
        <v>17.5</v>
      </c>
      <c r="C5424" s="49">
        <v>14</v>
      </c>
      <c r="D5424" s="46">
        <v>19.399999999999999</v>
      </c>
      <c r="E5424" s="55">
        <f>VLOOKUP(Table12[[#This Row],[Name]],M.Rd!$A:$T,MATCH(Table12[[#This Row],[L.eff]],M.Rd!$C$2:$S$2)+2,FALSE)</f>
        <v>21.1</v>
      </c>
      <c r="F5424" s="55">
        <f>VLOOKUP(Table12[[#This Row],[Name]],V.Rd!$A:$B,2,FALSE)</f>
        <v>230</v>
      </c>
      <c r="G5424" s="55">
        <f>VLOOKUP(Table12[[#This Row],[Name]],M.Rd!$A:$T,20,FALSE)</f>
        <v>189</v>
      </c>
    </row>
    <row r="5425" spans="1:7" x14ac:dyDescent="0.25">
      <c r="A5425" s="43" t="s">
        <v>651</v>
      </c>
      <c r="B5425" s="48">
        <v>24.3</v>
      </c>
      <c r="C5425" s="48">
        <v>1</v>
      </c>
      <c r="D5425" s="45">
        <v>1040</v>
      </c>
      <c r="E5425" s="55">
        <f>VLOOKUP(Table12[[#This Row],[Name]],M.Rd!$A:$T,MATCH(Table12[[#This Row],[L.eff]],M.Rd!$C$2:$S$2)+2,FALSE)</f>
        <v>32.4</v>
      </c>
      <c r="F5425" s="55">
        <f>VLOOKUP(Table12[[#This Row],[Name]],V.Rd!$A:$B,2,FALSE)</f>
        <v>317</v>
      </c>
      <c r="G5425" s="55">
        <f>VLOOKUP(Table12[[#This Row],[Name]],M.Rd!$A:$T,20,FALSE)</f>
        <v>322</v>
      </c>
    </row>
    <row r="5426" spans="1:7" x14ac:dyDescent="0.25">
      <c r="A5426" s="44" t="s">
        <v>651</v>
      </c>
      <c r="B5426" s="49">
        <v>24.3</v>
      </c>
      <c r="C5426" s="49">
        <v>1.5</v>
      </c>
      <c r="D5426" s="46">
        <v>973</v>
      </c>
      <c r="E5426" s="55">
        <f>VLOOKUP(Table12[[#This Row],[Name]],M.Rd!$A:$T,MATCH(Table12[[#This Row],[L.eff]],M.Rd!$C$2:$S$2)+2,FALSE)</f>
        <v>32.4</v>
      </c>
      <c r="F5426" s="55">
        <f>VLOOKUP(Table12[[#This Row],[Name]],V.Rd!$A:$B,2,FALSE)</f>
        <v>317</v>
      </c>
      <c r="G5426" s="55">
        <f>VLOOKUP(Table12[[#This Row],[Name]],M.Rd!$A:$T,20,FALSE)</f>
        <v>322</v>
      </c>
    </row>
    <row r="5427" spans="1:7" x14ac:dyDescent="0.25">
      <c r="A5427" s="44" t="s">
        <v>651</v>
      </c>
      <c r="B5427" s="49">
        <v>24.3</v>
      </c>
      <c r="C5427" s="49">
        <v>2</v>
      </c>
      <c r="D5427" s="46">
        <v>866</v>
      </c>
      <c r="E5427" s="55">
        <f>VLOOKUP(Table12[[#This Row],[Name]],M.Rd!$A:$T,MATCH(Table12[[#This Row],[L.eff]],M.Rd!$C$2:$S$2)+2,FALSE)</f>
        <v>32.4</v>
      </c>
      <c r="F5427" s="55">
        <f>VLOOKUP(Table12[[#This Row],[Name]],V.Rd!$A:$B,2,FALSE)</f>
        <v>317</v>
      </c>
      <c r="G5427" s="55">
        <f>VLOOKUP(Table12[[#This Row],[Name]],M.Rd!$A:$T,20,FALSE)</f>
        <v>322</v>
      </c>
    </row>
    <row r="5428" spans="1:7" x14ac:dyDescent="0.25">
      <c r="A5428" s="44" t="s">
        <v>651</v>
      </c>
      <c r="B5428" s="49">
        <v>24.3</v>
      </c>
      <c r="C5428" s="49">
        <v>2.5</v>
      </c>
      <c r="D5428" s="46">
        <v>720</v>
      </c>
      <c r="E5428" s="55">
        <f>VLOOKUP(Table12[[#This Row],[Name]],M.Rd!$A:$T,MATCH(Table12[[#This Row],[L.eff]],M.Rd!$C$2:$S$2)+2,FALSE)</f>
        <v>32.4</v>
      </c>
      <c r="F5428" s="55">
        <f>VLOOKUP(Table12[[#This Row],[Name]],V.Rd!$A:$B,2,FALSE)</f>
        <v>317</v>
      </c>
      <c r="G5428" s="55">
        <f>VLOOKUP(Table12[[#This Row],[Name]],M.Rd!$A:$T,20,FALSE)</f>
        <v>322</v>
      </c>
    </row>
    <row r="5429" spans="1:7" x14ac:dyDescent="0.25">
      <c r="A5429" s="44" t="s">
        <v>651</v>
      </c>
      <c r="B5429" s="49">
        <v>24.3</v>
      </c>
      <c r="C5429" s="49">
        <v>3</v>
      </c>
      <c r="D5429" s="46">
        <v>571</v>
      </c>
      <c r="E5429" s="55">
        <f>VLOOKUP(Table12[[#This Row],[Name]],M.Rd!$A:$T,MATCH(Table12[[#This Row],[L.eff]],M.Rd!$C$2:$S$2)+2,FALSE)</f>
        <v>32.4</v>
      </c>
      <c r="F5429" s="55">
        <f>VLOOKUP(Table12[[#This Row],[Name]],V.Rd!$A:$B,2,FALSE)</f>
        <v>317</v>
      </c>
      <c r="G5429" s="55">
        <f>VLOOKUP(Table12[[#This Row],[Name]],M.Rd!$A:$T,20,FALSE)</f>
        <v>322</v>
      </c>
    </row>
    <row r="5430" spans="1:7" x14ac:dyDescent="0.25">
      <c r="A5430" s="44" t="s">
        <v>651</v>
      </c>
      <c r="B5430" s="49">
        <v>24.3</v>
      </c>
      <c r="C5430" s="49">
        <v>3.5</v>
      </c>
      <c r="D5430" s="46">
        <v>449</v>
      </c>
      <c r="E5430" s="55">
        <f>VLOOKUP(Table12[[#This Row],[Name]],M.Rd!$A:$T,MATCH(Table12[[#This Row],[L.eff]],M.Rd!$C$2:$S$2)+2,FALSE)</f>
        <v>32.4</v>
      </c>
      <c r="F5430" s="55">
        <f>VLOOKUP(Table12[[#This Row],[Name]],V.Rd!$A:$B,2,FALSE)</f>
        <v>317</v>
      </c>
      <c r="G5430" s="55">
        <f>VLOOKUP(Table12[[#This Row],[Name]],M.Rd!$A:$T,20,FALSE)</f>
        <v>322</v>
      </c>
    </row>
    <row r="5431" spans="1:7" x14ac:dyDescent="0.25">
      <c r="A5431" s="44" t="s">
        <v>651</v>
      </c>
      <c r="B5431" s="49">
        <v>24.3</v>
      </c>
      <c r="C5431" s="49">
        <v>4</v>
      </c>
      <c r="D5431" s="46">
        <v>357</v>
      </c>
      <c r="E5431" s="55">
        <f>VLOOKUP(Table12[[#This Row],[Name]],M.Rd!$A:$T,MATCH(Table12[[#This Row],[L.eff]],M.Rd!$C$2:$S$2)+2,FALSE)</f>
        <v>32.4</v>
      </c>
      <c r="F5431" s="55">
        <f>VLOOKUP(Table12[[#This Row],[Name]],V.Rd!$A:$B,2,FALSE)</f>
        <v>317</v>
      </c>
      <c r="G5431" s="55">
        <f>VLOOKUP(Table12[[#This Row],[Name]],M.Rd!$A:$T,20,FALSE)</f>
        <v>322</v>
      </c>
    </row>
    <row r="5432" spans="1:7" x14ac:dyDescent="0.25">
      <c r="A5432" s="44" t="s">
        <v>651</v>
      </c>
      <c r="B5432" s="49">
        <v>24.3</v>
      </c>
      <c r="C5432" s="49">
        <v>5</v>
      </c>
      <c r="D5432" s="46">
        <v>239</v>
      </c>
      <c r="E5432" s="55">
        <f>VLOOKUP(Table12[[#This Row],[Name]],M.Rd!$A:$T,MATCH(Table12[[#This Row],[L.eff]],M.Rd!$C$2:$S$2)+2,FALSE)</f>
        <v>32.4</v>
      </c>
      <c r="F5432" s="55">
        <f>VLOOKUP(Table12[[#This Row],[Name]],V.Rd!$A:$B,2,FALSE)</f>
        <v>317</v>
      </c>
      <c r="G5432" s="55">
        <f>VLOOKUP(Table12[[#This Row],[Name]],M.Rd!$A:$T,20,FALSE)</f>
        <v>322</v>
      </c>
    </row>
    <row r="5433" spans="1:7" x14ac:dyDescent="0.25">
      <c r="A5433" s="44" t="s">
        <v>651</v>
      </c>
      <c r="B5433" s="49">
        <v>24.3</v>
      </c>
      <c r="C5433" s="49">
        <v>6</v>
      </c>
      <c r="D5433" s="46">
        <v>170</v>
      </c>
      <c r="E5433" s="55">
        <f>VLOOKUP(Table12[[#This Row],[Name]],M.Rd!$A:$T,MATCH(Table12[[#This Row],[L.eff]],M.Rd!$C$2:$S$2)+2,FALSE)</f>
        <v>32.4</v>
      </c>
      <c r="F5433" s="55">
        <f>VLOOKUP(Table12[[#This Row],[Name]],V.Rd!$A:$B,2,FALSE)</f>
        <v>317</v>
      </c>
      <c r="G5433" s="55">
        <f>VLOOKUP(Table12[[#This Row],[Name]],M.Rd!$A:$T,20,FALSE)</f>
        <v>322</v>
      </c>
    </row>
    <row r="5434" spans="1:7" x14ac:dyDescent="0.25">
      <c r="A5434" s="44" t="s">
        <v>651</v>
      </c>
      <c r="B5434" s="49">
        <v>24.3</v>
      </c>
      <c r="C5434" s="49">
        <v>7</v>
      </c>
      <c r="D5434" s="46">
        <v>126</v>
      </c>
      <c r="E5434" s="55">
        <f>VLOOKUP(Table12[[#This Row],[Name]],M.Rd!$A:$T,MATCH(Table12[[#This Row],[L.eff]],M.Rd!$C$2:$S$2)+2,FALSE)</f>
        <v>32.4</v>
      </c>
      <c r="F5434" s="55">
        <f>VLOOKUP(Table12[[#This Row],[Name]],V.Rd!$A:$B,2,FALSE)</f>
        <v>317</v>
      </c>
      <c r="G5434" s="55">
        <f>VLOOKUP(Table12[[#This Row],[Name]],M.Rd!$A:$T,20,FALSE)</f>
        <v>322</v>
      </c>
    </row>
    <row r="5435" spans="1:7" x14ac:dyDescent="0.25">
      <c r="A5435" s="44" t="s">
        <v>651</v>
      </c>
      <c r="B5435" s="49">
        <v>24.3</v>
      </c>
      <c r="C5435" s="49">
        <v>8</v>
      </c>
      <c r="D5435" s="46">
        <v>97.8</v>
      </c>
      <c r="E5435" s="55">
        <f>VLOOKUP(Table12[[#This Row],[Name]],M.Rd!$A:$T,MATCH(Table12[[#This Row],[L.eff]],M.Rd!$C$2:$S$2)+2,FALSE)</f>
        <v>32.4</v>
      </c>
      <c r="F5435" s="55">
        <f>VLOOKUP(Table12[[#This Row],[Name]],V.Rd!$A:$B,2,FALSE)</f>
        <v>317</v>
      </c>
      <c r="G5435" s="55">
        <f>VLOOKUP(Table12[[#This Row],[Name]],M.Rd!$A:$T,20,FALSE)</f>
        <v>322</v>
      </c>
    </row>
    <row r="5436" spans="1:7" x14ac:dyDescent="0.25">
      <c r="A5436" s="44" t="s">
        <v>651</v>
      </c>
      <c r="B5436" s="49">
        <v>24.3</v>
      </c>
      <c r="C5436" s="49">
        <v>9</v>
      </c>
      <c r="D5436" s="46">
        <v>77.900000000000006</v>
      </c>
      <c r="E5436" s="55">
        <f>VLOOKUP(Table12[[#This Row],[Name]],M.Rd!$A:$T,MATCH(Table12[[#This Row],[L.eff]],M.Rd!$C$2:$S$2)+2,FALSE)</f>
        <v>32.4</v>
      </c>
      <c r="F5436" s="55">
        <f>VLOOKUP(Table12[[#This Row],[Name]],V.Rd!$A:$B,2,FALSE)</f>
        <v>317</v>
      </c>
      <c r="G5436" s="55">
        <f>VLOOKUP(Table12[[#This Row],[Name]],M.Rd!$A:$T,20,FALSE)</f>
        <v>322</v>
      </c>
    </row>
    <row r="5437" spans="1:7" x14ac:dyDescent="0.25">
      <c r="A5437" s="44" t="s">
        <v>651</v>
      </c>
      <c r="B5437" s="49">
        <v>24.3</v>
      </c>
      <c r="C5437" s="49">
        <v>10</v>
      </c>
      <c r="D5437" s="46">
        <v>63.5</v>
      </c>
      <c r="E5437" s="55">
        <f>VLOOKUP(Table12[[#This Row],[Name]],M.Rd!$A:$T,MATCH(Table12[[#This Row],[L.eff]],M.Rd!$C$2:$S$2)+2,FALSE)</f>
        <v>32.4</v>
      </c>
      <c r="F5437" s="55">
        <f>VLOOKUP(Table12[[#This Row],[Name]],V.Rd!$A:$B,2,FALSE)</f>
        <v>317</v>
      </c>
      <c r="G5437" s="55">
        <f>VLOOKUP(Table12[[#This Row],[Name]],M.Rd!$A:$T,20,FALSE)</f>
        <v>322</v>
      </c>
    </row>
    <row r="5438" spans="1:7" x14ac:dyDescent="0.25">
      <c r="A5438" s="44" t="s">
        <v>651</v>
      </c>
      <c r="B5438" s="49">
        <v>24.3</v>
      </c>
      <c r="C5438" s="49">
        <v>11</v>
      </c>
      <c r="D5438" s="46">
        <v>52.7</v>
      </c>
      <c r="E5438" s="55">
        <f>VLOOKUP(Table12[[#This Row],[Name]],M.Rd!$A:$T,MATCH(Table12[[#This Row],[L.eff]],M.Rd!$C$2:$S$2)+2,FALSE)</f>
        <v>32.4</v>
      </c>
      <c r="F5438" s="55">
        <f>VLOOKUP(Table12[[#This Row],[Name]],V.Rd!$A:$B,2,FALSE)</f>
        <v>317</v>
      </c>
      <c r="G5438" s="55">
        <f>VLOOKUP(Table12[[#This Row],[Name]],M.Rd!$A:$T,20,FALSE)</f>
        <v>322</v>
      </c>
    </row>
    <row r="5439" spans="1:7" x14ac:dyDescent="0.25">
      <c r="A5439" s="44" t="s">
        <v>651</v>
      </c>
      <c r="B5439" s="49">
        <v>24.3</v>
      </c>
      <c r="C5439" s="49">
        <v>12</v>
      </c>
      <c r="D5439" s="46">
        <v>44.5</v>
      </c>
      <c r="E5439" s="55">
        <f>VLOOKUP(Table12[[#This Row],[Name]],M.Rd!$A:$T,MATCH(Table12[[#This Row],[L.eff]],M.Rd!$C$2:$S$2)+2,FALSE)</f>
        <v>32.4</v>
      </c>
      <c r="F5439" s="55">
        <f>VLOOKUP(Table12[[#This Row],[Name]],V.Rd!$A:$B,2,FALSE)</f>
        <v>317</v>
      </c>
      <c r="G5439" s="55">
        <f>VLOOKUP(Table12[[#This Row],[Name]],M.Rd!$A:$T,20,FALSE)</f>
        <v>322</v>
      </c>
    </row>
    <row r="5440" spans="1:7" x14ac:dyDescent="0.25">
      <c r="A5440" s="44" t="s">
        <v>651</v>
      </c>
      <c r="B5440" s="49">
        <v>24.3</v>
      </c>
      <c r="C5440" s="49">
        <v>13</v>
      </c>
      <c r="D5440" s="46">
        <v>38</v>
      </c>
      <c r="E5440" s="55">
        <f>VLOOKUP(Table12[[#This Row],[Name]],M.Rd!$A:$T,MATCH(Table12[[#This Row],[L.eff]],M.Rd!$C$2:$S$2)+2,FALSE)</f>
        <v>32.4</v>
      </c>
      <c r="F5440" s="55">
        <f>VLOOKUP(Table12[[#This Row],[Name]],V.Rd!$A:$B,2,FALSE)</f>
        <v>317</v>
      </c>
      <c r="G5440" s="55">
        <f>VLOOKUP(Table12[[#This Row],[Name]],M.Rd!$A:$T,20,FALSE)</f>
        <v>322</v>
      </c>
    </row>
    <row r="5441" spans="1:7" x14ac:dyDescent="0.25">
      <c r="A5441" s="44" t="s">
        <v>651</v>
      </c>
      <c r="B5441" s="49">
        <v>24.3</v>
      </c>
      <c r="C5441" s="49">
        <v>14</v>
      </c>
      <c r="D5441" s="46">
        <v>32.9</v>
      </c>
      <c r="E5441" s="55">
        <f>VLOOKUP(Table12[[#This Row],[Name]],M.Rd!$A:$T,MATCH(Table12[[#This Row],[L.eff]],M.Rd!$C$2:$S$2)+2,FALSE)</f>
        <v>32.4</v>
      </c>
      <c r="F5441" s="55">
        <f>VLOOKUP(Table12[[#This Row],[Name]],V.Rd!$A:$B,2,FALSE)</f>
        <v>317</v>
      </c>
      <c r="G5441" s="55">
        <f>VLOOKUP(Table12[[#This Row],[Name]],M.Rd!$A:$T,20,FALSE)</f>
        <v>322</v>
      </c>
    </row>
    <row r="5442" spans="1:7" x14ac:dyDescent="0.25">
      <c r="A5442" s="43" t="s">
        <v>647</v>
      </c>
      <c r="B5442" s="48">
        <v>10.7</v>
      </c>
      <c r="C5442" s="48">
        <v>1</v>
      </c>
      <c r="D5442" s="45">
        <v>463</v>
      </c>
      <c r="E5442" s="55">
        <f>VLOOKUP(Table12[[#This Row],[Name]],M.Rd!$A:$T,MATCH(Table12[[#This Row],[L.eff]],M.Rd!$C$2:$S$2)+2,FALSE)</f>
        <v>15.5</v>
      </c>
      <c r="F5442" s="55">
        <f>VLOOKUP(Table12[[#This Row],[Name]],V.Rd!$A:$B,2,FALSE)</f>
        <v>139</v>
      </c>
      <c r="G5442" s="55">
        <f>VLOOKUP(Table12[[#This Row],[Name]],M.Rd!$A:$T,20,FALSE)</f>
        <v>166</v>
      </c>
    </row>
    <row r="5443" spans="1:7" x14ac:dyDescent="0.25">
      <c r="A5443" s="44" t="s">
        <v>647</v>
      </c>
      <c r="B5443" s="49">
        <v>10.7</v>
      </c>
      <c r="C5443" s="49">
        <v>1.5</v>
      </c>
      <c r="D5443" s="46">
        <v>437</v>
      </c>
      <c r="E5443" s="55">
        <f>VLOOKUP(Table12[[#This Row],[Name]],M.Rd!$A:$T,MATCH(Table12[[#This Row],[L.eff]],M.Rd!$C$2:$S$2)+2,FALSE)</f>
        <v>15.5</v>
      </c>
      <c r="F5443" s="55">
        <f>VLOOKUP(Table12[[#This Row],[Name]],V.Rd!$A:$B,2,FALSE)</f>
        <v>139</v>
      </c>
      <c r="G5443" s="55">
        <f>VLOOKUP(Table12[[#This Row],[Name]],M.Rd!$A:$T,20,FALSE)</f>
        <v>166</v>
      </c>
    </row>
    <row r="5444" spans="1:7" x14ac:dyDescent="0.25">
      <c r="A5444" s="44" t="s">
        <v>647</v>
      </c>
      <c r="B5444" s="49">
        <v>10.7</v>
      </c>
      <c r="C5444" s="49">
        <v>2</v>
      </c>
      <c r="D5444" s="46">
        <v>398</v>
      </c>
      <c r="E5444" s="55">
        <f>VLOOKUP(Table12[[#This Row],[Name]],M.Rd!$A:$T,MATCH(Table12[[#This Row],[L.eff]],M.Rd!$C$2:$S$2)+2,FALSE)</f>
        <v>15.5</v>
      </c>
      <c r="F5444" s="55">
        <f>VLOOKUP(Table12[[#This Row],[Name]],V.Rd!$A:$B,2,FALSE)</f>
        <v>139</v>
      </c>
      <c r="G5444" s="55">
        <f>VLOOKUP(Table12[[#This Row],[Name]],M.Rd!$A:$T,20,FALSE)</f>
        <v>166</v>
      </c>
    </row>
    <row r="5445" spans="1:7" x14ac:dyDescent="0.25">
      <c r="A5445" s="44" t="s">
        <v>647</v>
      </c>
      <c r="B5445" s="49">
        <v>10.7</v>
      </c>
      <c r="C5445" s="49">
        <v>2.5</v>
      </c>
      <c r="D5445" s="46">
        <v>343</v>
      </c>
      <c r="E5445" s="55">
        <f>VLOOKUP(Table12[[#This Row],[Name]],M.Rd!$A:$T,MATCH(Table12[[#This Row],[L.eff]],M.Rd!$C$2:$S$2)+2,FALSE)</f>
        <v>15.5</v>
      </c>
      <c r="F5445" s="55">
        <f>VLOOKUP(Table12[[#This Row],[Name]],V.Rd!$A:$B,2,FALSE)</f>
        <v>139</v>
      </c>
      <c r="G5445" s="55">
        <f>VLOOKUP(Table12[[#This Row],[Name]],M.Rd!$A:$T,20,FALSE)</f>
        <v>166</v>
      </c>
    </row>
    <row r="5446" spans="1:7" x14ac:dyDescent="0.25">
      <c r="A5446" s="44" t="s">
        <v>647</v>
      </c>
      <c r="B5446" s="49">
        <v>10.7</v>
      </c>
      <c r="C5446" s="49">
        <v>3</v>
      </c>
      <c r="D5446" s="46">
        <v>281</v>
      </c>
      <c r="E5446" s="55">
        <f>VLOOKUP(Table12[[#This Row],[Name]],M.Rd!$A:$T,MATCH(Table12[[#This Row],[L.eff]],M.Rd!$C$2:$S$2)+2,FALSE)</f>
        <v>15.5</v>
      </c>
      <c r="F5446" s="55">
        <f>VLOOKUP(Table12[[#This Row],[Name]],V.Rd!$A:$B,2,FALSE)</f>
        <v>139</v>
      </c>
      <c r="G5446" s="55">
        <f>VLOOKUP(Table12[[#This Row],[Name]],M.Rd!$A:$T,20,FALSE)</f>
        <v>166</v>
      </c>
    </row>
    <row r="5447" spans="1:7" x14ac:dyDescent="0.25">
      <c r="A5447" s="44" t="s">
        <v>647</v>
      </c>
      <c r="B5447" s="49">
        <v>10.7</v>
      </c>
      <c r="C5447" s="49">
        <v>3.5</v>
      </c>
      <c r="D5447" s="46">
        <v>225</v>
      </c>
      <c r="E5447" s="55">
        <f>VLOOKUP(Table12[[#This Row],[Name]],M.Rd!$A:$T,MATCH(Table12[[#This Row],[L.eff]],M.Rd!$C$2:$S$2)+2,FALSE)</f>
        <v>15.5</v>
      </c>
      <c r="F5447" s="55">
        <f>VLOOKUP(Table12[[#This Row],[Name]],V.Rd!$A:$B,2,FALSE)</f>
        <v>139</v>
      </c>
      <c r="G5447" s="55">
        <f>VLOOKUP(Table12[[#This Row],[Name]],M.Rd!$A:$T,20,FALSE)</f>
        <v>166</v>
      </c>
    </row>
    <row r="5448" spans="1:7" x14ac:dyDescent="0.25">
      <c r="A5448" s="44" t="s">
        <v>647</v>
      </c>
      <c r="B5448" s="49">
        <v>10.7</v>
      </c>
      <c r="C5448" s="49">
        <v>4</v>
      </c>
      <c r="D5448" s="46">
        <v>181</v>
      </c>
      <c r="E5448" s="55">
        <f>VLOOKUP(Table12[[#This Row],[Name]],M.Rd!$A:$T,MATCH(Table12[[#This Row],[L.eff]],M.Rd!$C$2:$S$2)+2,FALSE)</f>
        <v>15.5</v>
      </c>
      <c r="F5448" s="55">
        <f>VLOOKUP(Table12[[#This Row],[Name]],V.Rd!$A:$B,2,FALSE)</f>
        <v>139</v>
      </c>
      <c r="G5448" s="55">
        <f>VLOOKUP(Table12[[#This Row],[Name]],M.Rd!$A:$T,20,FALSE)</f>
        <v>166</v>
      </c>
    </row>
    <row r="5449" spans="1:7" x14ac:dyDescent="0.25">
      <c r="A5449" s="44" t="s">
        <v>647</v>
      </c>
      <c r="B5449" s="49">
        <v>10.7</v>
      </c>
      <c r="C5449" s="49">
        <v>5</v>
      </c>
      <c r="D5449" s="46">
        <v>122</v>
      </c>
      <c r="E5449" s="55">
        <f>VLOOKUP(Table12[[#This Row],[Name]],M.Rd!$A:$T,MATCH(Table12[[#This Row],[L.eff]],M.Rd!$C$2:$S$2)+2,FALSE)</f>
        <v>15.5</v>
      </c>
      <c r="F5449" s="55">
        <f>VLOOKUP(Table12[[#This Row],[Name]],V.Rd!$A:$B,2,FALSE)</f>
        <v>139</v>
      </c>
      <c r="G5449" s="55">
        <f>VLOOKUP(Table12[[#This Row],[Name]],M.Rd!$A:$T,20,FALSE)</f>
        <v>166</v>
      </c>
    </row>
    <row r="5450" spans="1:7" x14ac:dyDescent="0.25">
      <c r="A5450" s="44" t="s">
        <v>647</v>
      </c>
      <c r="B5450" s="49">
        <v>10.7</v>
      </c>
      <c r="C5450" s="49">
        <v>6</v>
      </c>
      <c r="D5450" s="46">
        <v>86.9</v>
      </c>
      <c r="E5450" s="55">
        <f>VLOOKUP(Table12[[#This Row],[Name]],M.Rd!$A:$T,MATCH(Table12[[#This Row],[L.eff]],M.Rd!$C$2:$S$2)+2,FALSE)</f>
        <v>15.5</v>
      </c>
      <c r="F5450" s="55">
        <f>VLOOKUP(Table12[[#This Row],[Name]],V.Rd!$A:$B,2,FALSE)</f>
        <v>139</v>
      </c>
      <c r="G5450" s="55">
        <f>VLOOKUP(Table12[[#This Row],[Name]],M.Rd!$A:$T,20,FALSE)</f>
        <v>166</v>
      </c>
    </row>
    <row r="5451" spans="1:7" x14ac:dyDescent="0.25">
      <c r="A5451" s="44" t="s">
        <v>647</v>
      </c>
      <c r="B5451" s="49">
        <v>10.7</v>
      </c>
      <c r="C5451" s="49">
        <v>7</v>
      </c>
      <c r="D5451" s="46">
        <v>64.900000000000006</v>
      </c>
      <c r="E5451" s="55">
        <f>VLOOKUP(Table12[[#This Row],[Name]],M.Rd!$A:$T,MATCH(Table12[[#This Row],[L.eff]],M.Rd!$C$2:$S$2)+2,FALSE)</f>
        <v>15.5</v>
      </c>
      <c r="F5451" s="55">
        <f>VLOOKUP(Table12[[#This Row],[Name]],V.Rd!$A:$B,2,FALSE)</f>
        <v>139</v>
      </c>
      <c r="G5451" s="55">
        <f>VLOOKUP(Table12[[#This Row],[Name]],M.Rd!$A:$T,20,FALSE)</f>
        <v>166</v>
      </c>
    </row>
    <row r="5452" spans="1:7" x14ac:dyDescent="0.25">
      <c r="A5452" s="44" t="s">
        <v>647</v>
      </c>
      <c r="B5452" s="49">
        <v>10.7</v>
      </c>
      <c r="C5452" s="49">
        <v>8</v>
      </c>
      <c r="D5452" s="46">
        <v>50.3</v>
      </c>
      <c r="E5452" s="55">
        <f>VLOOKUP(Table12[[#This Row],[Name]],M.Rd!$A:$T,MATCH(Table12[[#This Row],[L.eff]],M.Rd!$C$2:$S$2)+2,FALSE)</f>
        <v>15.5</v>
      </c>
      <c r="F5452" s="55">
        <f>VLOOKUP(Table12[[#This Row],[Name]],V.Rd!$A:$B,2,FALSE)</f>
        <v>139</v>
      </c>
      <c r="G5452" s="55">
        <f>VLOOKUP(Table12[[#This Row],[Name]],M.Rd!$A:$T,20,FALSE)</f>
        <v>166</v>
      </c>
    </row>
    <row r="5453" spans="1:7" x14ac:dyDescent="0.25">
      <c r="A5453" s="44" t="s">
        <v>647</v>
      </c>
      <c r="B5453" s="49">
        <v>10.7</v>
      </c>
      <c r="C5453" s="49">
        <v>9</v>
      </c>
      <c r="D5453" s="46">
        <v>40.1</v>
      </c>
      <c r="E5453" s="55">
        <f>VLOOKUP(Table12[[#This Row],[Name]],M.Rd!$A:$T,MATCH(Table12[[#This Row],[L.eff]],M.Rd!$C$2:$S$2)+2,FALSE)</f>
        <v>15.5</v>
      </c>
      <c r="F5453" s="55">
        <f>VLOOKUP(Table12[[#This Row],[Name]],V.Rd!$A:$B,2,FALSE)</f>
        <v>139</v>
      </c>
      <c r="G5453" s="55">
        <f>VLOOKUP(Table12[[#This Row],[Name]],M.Rd!$A:$T,20,FALSE)</f>
        <v>166</v>
      </c>
    </row>
    <row r="5454" spans="1:7" x14ac:dyDescent="0.25">
      <c r="A5454" s="44" t="s">
        <v>647</v>
      </c>
      <c r="B5454" s="49">
        <v>10.7</v>
      </c>
      <c r="C5454" s="49">
        <v>10</v>
      </c>
      <c r="D5454" s="46">
        <v>32.700000000000003</v>
      </c>
      <c r="E5454" s="55">
        <f>VLOOKUP(Table12[[#This Row],[Name]],M.Rd!$A:$T,MATCH(Table12[[#This Row],[L.eff]],M.Rd!$C$2:$S$2)+2,FALSE)</f>
        <v>15.5</v>
      </c>
      <c r="F5454" s="55">
        <f>VLOOKUP(Table12[[#This Row],[Name]],V.Rd!$A:$B,2,FALSE)</f>
        <v>139</v>
      </c>
      <c r="G5454" s="55">
        <f>VLOOKUP(Table12[[#This Row],[Name]],M.Rd!$A:$T,20,FALSE)</f>
        <v>166</v>
      </c>
    </row>
    <row r="5455" spans="1:7" x14ac:dyDescent="0.25">
      <c r="A5455" s="44" t="s">
        <v>647</v>
      </c>
      <c r="B5455" s="49">
        <v>10.7</v>
      </c>
      <c r="C5455" s="49">
        <v>11</v>
      </c>
      <c r="D5455" s="46">
        <v>27.1</v>
      </c>
      <c r="E5455" s="55">
        <f>VLOOKUP(Table12[[#This Row],[Name]],M.Rd!$A:$T,MATCH(Table12[[#This Row],[L.eff]],M.Rd!$C$2:$S$2)+2,FALSE)</f>
        <v>15.5</v>
      </c>
      <c r="F5455" s="55">
        <f>VLOOKUP(Table12[[#This Row],[Name]],V.Rd!$A:$B,2,FALSE)</f>
        <v>139</v>
      </c>
      <c r="G5455" s="55">
        <f>VLOOKUP(Table12[[#This Row],[Name]],M.Rd!$A:$T,20,FALSE)</f>
        <v>166</v>
      </c>
    </row>
    <row r="5456" spans="1:7" x14ac:dyDescent="0.25">
      <c r="A5456" s="44" t="s">
        <v>647</v>
      </c>
      <c r="B5456" s="49">
        <v>10.7</v>
      </c>
      <c r="C5456" s="49">
        <v>12</v>
      </c>
      <c r="D5456" s="46">
        <v>22.9</v>
      </c>
      <c r="E5456" s="55">
        <f>VLOOKUP(Table12[[#This Row],[Name]],M.Rd!$A:$T,MATCH(Table12[[#This Row],[L.eff]],M.Rd!$C$2:$S$2)+2,FALSE)</f>
        <v>15.5</v>
      </c>
      <c r="F5456" s="55">
        <f>VLOOKUP(Table12[[#This Row],[Name]],V.Rd!$A:$B,2,FALSE)</f>
        <v>139</v>
      </c>
      <c r="G5456" s="55">
        <f>VLOOKUP(Table12[[#This Row],[Name]],M.Rd!$A:$T,20,FALSE)</f>
        <v>166</v>
      </c>
    </row>
    <row r="5457" spans="1:7" x14ac:dyDescent="0.25">
      <c r="A5457" s="44" t="s">
        <v>647</v>
      </c>
      <c r="B5457" s="49">
        <v>10.7</v>
      </c>
      <c r="C5457" s="49">
        <v>13</v>
      </c>
      <c r="D5457" s="46">
        <v>19.600000000000001</v>
      </c>
      <c r="E5457" s="55">
        <f>VLOOKUP(Table12[[#This Row],[Name]],M.Rd!$A:$T,MATCH(Table12[[#This Row],[L.eff]],M.Rd!$C$2:$S$2)+2,FALSE)</f>
        <v>15.5</v>
      </c>
      <c r="F5457" s="55">
        <f>VLOOKUP(Table12[[#This Row],[Name]],V.Rd!$A:$B,2,FALSE)</f>
        <v>139</v>
      </c>
      <c r="G5457" s="55">
        <f>VLOOKUP(Table12[[#This Row],[Name]],M.Rd!$A:$T,20,FALSE)</f>
        <v>166</v>
      </c>
    </row>
    <row r="5458" spans="1:7" x14ac:dyDescent="0.25">
      <c r="A5458" s="44" t="s">
        <v>647</v>
      </c>
      <c r="B5458" s="49">
        <v>10.7</v>
      </c>
      <c r="C5458" s="49">
        <v>14</v>
      </c>
      <c r="D5458" s="46">
        <v>16.899999999999999</v>
      </c>
      <c r="E5458" s="55">
        <f>VLOOKUP(Table12[[#This Row],[Name]],M.Rd!$A:$T,MATCH(Table12[[#This Row],[L.eff]],M.Rd!$C$2:$S$2)+2,FALSE)</f>
        <v>15.5</v>
      </c>
      <c r="F5458" s="55">
        <f>VLOOKUP(Table12[[#This Row],[Name]],V.Rd!$A:$B,2,FALSE)</f>
        <v>139</v>
      </c>
      <c r="G5458" s="55">
        <f>VLOOKUP(Table12[[#This Row],[Name]],M.Rd!$A:$T,20,FALSE)</f>
        <v>166</v>
      </c>
    </row>
    <row r="5459" spans="1:7" x14ac:dyDescent="0.25">
      <c r="A5459" s="43" t="s">
        <v>648</v>
      </c>
      <c r="B5459" s="48">
        <v>13.1</v>
      </c>
      <c r="C5459" s="48">
        <v>1</v>
      </c>
      <c r="D5459" s="45">
        <v>568</v>
      </c>
      <c r="E5459" s="55">
        <f>VLOOKUP(Table12[[#This Row],[Name]],M.Rd!$A:$T,MATCH(Table12[[#This Row],[L.eff]],M.Rd!$C$2:$S$2)+2,FALSE)</f>
        <v>18.8</v>
      </c>
      <c r="F5459" s="55">
        <f>VLOOKUP(Table12[[#This Row],[Name]],V.Rd!$A:$B,2,FALSE)</f>
        <v>171</v>
      </c>
      <c r="G5459" s="55">
        <f>VLOOKUP(Table12[[#This Row],[Name]],M.Rd!$A:$T,20,FALSE)</f>
        <v>200</v>
      </c>
    </row>
    <row r="5460" spans="1:7" x14ac:dyDescent="0.25">
      <c r="A5460" s="44" t="s">
        <v>648</v>
      </c>
      <c r="B5460" s="49">
        <v>13.1</v>
      </c>
      <c r="C5460" s="49">
        <v>1.5</v>
      </c>
      <c r="D5460" s="46">
        <v>534</v>
      </c>
      <c r="E5460" s="55">
        <f>VLOOKUP(Table12[[#This Row],[Name]],M.Rd!$A:$T,MATCH(Table12[[#This Row],[L.eff]],M.Rd!$C$2:$S$2)+2,FALSE)</f>
        <v>18.8</v>
      </c>
      <c r="F5460" s="55">
        <f>VLOOKUP(Table12[[#This Row],[Name]],V.Rd!$A:$B,2,FALSE)</f>
        <v>171</v>
      </c>
      <c r="G5460" s="55">
        <f>VLOOKUP(Table12[[#This Row],[Name]],M.Rd!$A:$T,20,FALSE)</f>
        <v>200</v>
      </c>
    </row>
    <row r="5461" spans="1:7" x14ac:dyDescent="0.25">
      <c r="A5461" s="44" t="s">
        <v>648</v>
      </c>
      <c r="B5461" s="49">
        <v>13.1</v>
      </c>
      <c r="C5461" s="49">
        <v>2</v>
      </c>
      <c r="D5461" s="46">
        <v>485</v>
      </c>
      <c r="E5461" s="55">
        <f>VLOOKUP(Table12[[#This Row],[Name]],M.Rd!$A:$T,MATCH(Table12[[#This Row],[L.eff]],M.Rd!$C$2:$S$2)+2,FALSE)</f>
        <v>18.8</v>
      </c>
      <c r="F5461" s="55">
        <f>VLOOKUP(Table12[[#This Row],[Name]],V.Rd!$A:$B,2,FALSE)</f>
        <v>171</v>
      </c>
      <c r="G5461" s="55">
        <f>VLOOKUP(Table12[[#This Row],[Name]],M.Rd!$A:$T,20,FALSE)</f>
        <v>200</v>
      </c>
    </row>
    <row r="5462" spans="1:7" x14ac:dyDescent="0.25">
      <c r="A5462" s="44" t="s">
        <v>648</v>
      </c>
      <c r="B5462" s="49">
        <v>13.1</v>
      </c>
      <c r="C5462" s="49">
        <v>2.5</v>
      </c>
      <c r="D5462" s="46">
        <v>416</v>
      </c>
      <c r="E5462" s="55">
        <f>VLOOKUP(Table12[[#This Row],[Name]],M.Rd!$A:$T,MATCH(Table12[[#This Row],[L.eff]],M.Rd!$C$2:$S$2)+2,FALSE)</f>
        <v>18.8</v>
      </c>
      <c r="F5462" s="55">
        <f>VLOOKUP(Table12[[#This Row],[Name]],V.Rd!$A:$B,2,FALSE)</f>
        <v>171</v>
      </c>
      <c r="G5462" s="55">
        <f>VLOOKUP(Table12[[#This Row],[Name]],M.Rd!$A:$T,20,FALSE)</f>
        <v>200</v>
      </c>
    </row>
    <row r="5463" spans="1:7" x14ac:dyDescent="0.25">
      <c r="A5463" s="44" t="s">
        <v>648</v>
      </c>
      <c r="B5463" s="49">
        <v>13.1</v>
      </c>
      <c r="C5463" s="49">
        <v>3</v>
      </c>
      <c r="D5463" s="46">
        <v>338</v>
      </c>
      <c r="E5463" s="55">
        <f>VLOOKUP(Table12[[#This Row],[Name]],M.Rd!$A:$T,MATCH(Table12[[#This Row],[L.eff]],M.Rd!$C$2:$S$2)+2,FALSE)</f>
        <v>18.8</v>
      </c>
      <c r="F5463" s="55">
        <f>VLOOKUP(Table12[[#This Row],[Name]],V.Rd!$A:$B,2,FALSE)</f>
        <v>171</v>
      </c>
      <c r="G5463" s="55">
        <f>VLOOKUP(Table12[[#This Row],[Name]],M.Rd!$A:$T,20,FALSE)</f>
        <v>200</v>
      </c>
    </row>
    <row r="5464" spans="1:7" x14ac:dyDescent="0.25">
      <c r="A5464" s="44" t="s">
        <v>648</v>
      </c>
      <c r="B5464" s="49">
        <v>13.1</v>
      </c>
      <c r="C5464" s="49">
        <v>3.5</v>
      </c>
      <c r="D5464" s="46">
        <v>270</v>
      </c>
      <c r="E5464" s="55">
        <f>VLOOKUP(Table12[[#This Row],[Name]],M.Rd!$A:$T,MATCH(Table12[[#This Row],[L.eff]],M.Rd!$C$2:$S$2)+2,FALSE)</f>
        <v>18.8</v>
      </c>
      <c r="F5464" s="55">
        <f>VLOOKUP(Table12[[#This Row],[Name]],V.Rd!$A:$B,2,FALSE)</f>
        <v>171</v>
      </c>
      <c r="G5464" s="55">
        <f>VLOOKUP(Table12[[#This Row],[Name]],M.Rd!$A:$T,20,FALSE)</f>
        <v>200</v>
      </c>
    </row>
    <row r="5465" spans="1:7" x14ac:dyDescent="0.25">
      <c r="A5465" s="44" t="s">
        <v>648</v>
      </c>
      <c r="B5465" s="49">
        <v>13.1</v>
      </c>
      <c r="C5465" s="49">
        <v>4</v>
      </c>
      <c r="D5465" s="46">
        <v>216</v>
      </c>
      <c r="E5465" s="55">
        <f>VLOOKUP(Table12[[#This Row],[Name]],M.Rd!$A:$T,MATCH(Table12[[#This Row],[L.eff]],M.Rd!$C$2:$S$2)+2,FALSE)</f>
        <v>18.8</v>
      </c>
      <c r="F5465" s="55">
        <f>VLOOKUP(Table12[[#This Row],[Name]],V.Rd!$A:$B,2,FALSE)</f>
        <v>171</v>
      </c>
      <c r="G5465" s="55">
        <f>VLOOKUP(Table12[[#This Row],[Name]],M.Rd!$A:$T,20,FALSE)</f>
        <v>200</v>
      </c>
    </row>
    <row r="5466" spans="1:7" x14ac:dyDescent="0.25">
      <c r="A5466" s="44" t="s">
        <v>648</v>
      </c>
      <c r="B5466" s="49">
        <v>13.1</v>
      </c>
      <c r="C5466" s="49">
        <v>5</v>
      </c>
      <c r="D5466" s="46">
        <v>146</v>
      </c>
      <c r="E5466" s="55">
        <f>VLOOKUP(Table12[[#This Row],[Name]],M.Rd!$A:$T,MATCH(Table12[[#This Row],[L.eff]],M.Rd!$C$2:$S$2)+2,FALSE)</f>
        <v>18.8</v>
      </c>
      <c r="F5466" s="55">
        <f>VLOOKUP(Table12[[#This Row],[Name]],V.Rd!$A:$B,2,FALSE)</f>
        <v>171</v>
      </c>
      <c r="G5466" s="55">
        <f>VLOOKUP(Table12[[#This Row],[Name]],M.Rd!$A:$T,20,FALSE)</f>
        <v>200</v>
      </c>
    </row>
    <row r="5467" spans="1:7" x14ac:dyDescent="0.25">
      <c r="A5467" s="44" t="s">
        <v>648</v>
      </c>
      <c r="B5467" s="49">
        <v>13.1</v>
      </c>
      <c r="C5467" s="49">
        <v>6</v>
      </c>
      <c r="D5467" s="46">
        <v>104</v>
      </c>
      <c r="E5467" s="55">
        <f>VLOOKUP(Table12[[#This Row],[Name]],M.Rd!$A:$T,MATCH(Table12[[#This Row],[L.eff]],M.Rd!$C$2:$S$2)+2,FALSE)</f>
        <v>18.8</v>
      </c>
      <c r="F5467" s="55">
        <f>VLOOKUP(Table12[[#This Row],[Name]],V.Rd!$A:$B,2,FALSE)</f>
        <v>171</v>
      </c>
      <c r="G5467" s="55">
        <f>VLOOKUP(Table12[[#This Row],[Name]],M.Rd!$A:$T,20,FALSE)</f>
        <v>200</v>
      </c>
    </row>
    <row r="5468" spans="1:7" x14ac:dyDescent="0.25">
      <c r="A5468" s="44" t="s">
        <v>648</v>
      </c>
      <c r="B5468" s="49">
        <v>13.1</v>
      </c>
      <c r="C5468" s="49">
        <v>7</v>
      </c>
      <c r="D5468" s="46">
        <v>77.5</v>
      </c>
      <c r="E5468" s="55">
        <f>VLOOKUP(Table12[[#This Row],[Name]],M.Rd!$A:$T,MATCH(Table12[[#This Row],[L.eff]],M.Rd!$C$2:$S$2)+2,FALSE)</f>
        <v>18.8</v>
      </c>
      <c r="F5468" s="55">
        <f>VLOOKUP(Table12[[#This Row],[Name]],V.Rd!$A:$B,2,FALSE)</f>
        <v>171</v>
      </c>
      <c r="G5468" s="55">
        <f>VLOOKUP(Table12[[#This Row],[Name]],M.Rd!$A:$T,20,FALSE)</f>
        <v>200</v>
      </c>
    </row>
    <row r="5469" spans="1:7" x14ac:dyDescent="0.25">
      <c r="A5469" s="44" t="s">
        <v>648</v>
      </c>
      <c r="B5469" s="49">
        <v>13.1</v>
      </c>
      <c r="C5469" s="49">
        <v>8</v>
      </c>
      <c r="D5469" s="46">
        <v>60</v>
      </c>
      <c r="E5469" s="55">
        <f>VLOOKUP(Table12[[#This Row],[Name]],M.Rd!$A:$T,MATCH(Table12[[#This Row],[L.eff]],M.Rd!$C$2:$S$2)+2,FALSE)</f>
        <v>18.8</v>
      </c>
      <c r="F5469" s="55">
        <f>VLOOKUP(Table12[[#This Row],[Name]],V.Rd!$A:$B,2,FALSE)</f>
        <v>171</v>
      </c>
      <c r="G5469" s="55">
        <f>VLOOKUP(Table12[[#This Row],[Name]],M.Rd!$A:$T,20,FALSE)</f>
        <v>200</v>
      </c>
    </row>
    <row r="5470" spans="1:7" x14ac:dyDescent="0.25">
      <c r="A5470" s="44" t="s">
        <v>648</v>
      </c>
      <c r="B5470" s="49">
        <v>13.1</v>
      </c>
      <c r="C5470" s="49">
        <v>9</v>
      </c>
      <c r="D5470" s="46">
        <v>47.8</v>
      </c>
      <c r="E5470" s="55">
        <f>VLOOKUP(Table12[[#This Row],[Name]],M.Rd!$A:$T,MATCH(Table12[[#This Row],[L.eff]],M.Rd!$C$2:$S$2)+2,FALSE)</f>
        <v>18.8</v>
      </c>
      <c r="F5470" s="55">
        <f>VLOOKUP(Table12[[#This Row],[Name]],V.Rd!$A:$B,2,FALSE)</f>
        <v>171</v>
      </c>
      <c r="G5470" s="55">
        <f>VLOOKUP(Table12[[#This Row],[Name]],M.Rd!$A:$T,20,FALSE)</f>
        <v>200</v>
      </c>
    </row>
    <row r="5471" spans="1:7" x14ac:dyDescent="0.25">
      <c r="A5471" s="44" t="s">
        <v>648</v>
      </c>
      <c r="B5471" s="49">
        <v>13.1</v>
      </c>
      <c r="C5471" s="49">
        <v>10</v>
      </c>
      <c r="D5471" s="46">
        <v>39</v>
      </c>
      <c r="E5471" s="55">
        <f>VLOOKUP(Table12[[#This Row],[Name]],M.Rd!$A:$T,MATCH(Table12[[#This Row],[L.eff]],M.Rd!$C$2:$S$2)+2,FALSE)</f>
        <v>18.8</v>
      </c>
      <c r="F5471" s="55">
        <f>VLOOKUP(Table12[[#This Row],[Name]],V.Rd!$A:$B,2,FALSE)</f>
        <v>171</v>
      </c>
      <c r="G5471" s="55">
        <f>VLOOKUP(Table12[[#This Row],[Name]],M.Rd!$A:$T,20,FALSE)</f>
        <v>200</v>
      </c>
    </row>
    <row r="5472" spans="1:7" x14ac:dyDescent="0.25">
      <c r="A5472" s="44" t="s">
        <v>648</v>
      </c>
      <c r="B5472" s="49">
        <v>13.1</v>
      </c>
      <c r="C5472" s="49">
        <v>11</v>
      </c>
      <c r="D5472" s="46">
        <v>32.4</v>
      </c>
      <c r="E5472" s="55">
        <f>VLOOKUP(Table12[[#This Row],[Name]],M.Rd!$A:$T,MATCH(Table12[[#This Row],[L.eff]],M.Rd!$C$2:$S$2)+2,FALSE)</f>
        <v>18.8</v>
      </c>
      <c r="F5472" s="55">
        <f>VLOOKUP(Table12[[#This Row],[Name]],V.Rd!$A:$B,2,FALSE)</f>
        <v>171</v>
      </c>
      <c r="G5472" s="55">
        <f>VLOOKUP(Table12[[#This Row],[Name]],M.Rd!$A:$T,20,FALSE)</f>
        <v>200</v>
      </c>
    </row>
    <row r="5473" spans="1:7" x14ac:dyDescent="0.25">
      <c r="A5473" s="44" t="s">
        <v>648</v>
      </c>
      <c r="B5473" s="49">
        <v>13.1</v>
      </c>
      <c r="C5473" s="49">
        <v>12</v>
      </c>
      <c r="D5473" s="46">
        <v>27.3</v>
      </c>
      <c r="E5473" s="55">
        <f>VLOOKUP(Table12[[#This Row],[Name]],M.Rd!$A:$T,MATCH(Table12[[#This Row],[L.eff]],M.Rd!$C$2:$S$2)+2,FALSE)</f>
        <v>18.8</v>
      </c>
      <c r="F5473" s="55">
        <f>VLOOKUP(Table12[[#This Row],[Name]],V.Rd!$A:$B,2,FALSE)</f>
        <v>171</v>
      </c>
      <c r="G5473" s="55">
        <f>VLOOKUP(Table12[[#This Row],[Name]],M.Rd!$A:$T,20,FALSE)</f>
        <v>200</v>
      </c>
    </row>
    <row r="5474" spans="1:7" x14ac:dyDescent="0.25">
      <c r="A5474" s="44" t="s">
        <v>648</v>
      </c>
      <c r="B5474" s="49">
        <v>13.1</v>
      </c>
      <c r="C5474" s="49">
        <v>13</v>
      </c>
      <c r="D5474" s="46">
        <v>23.4</v>
      </c>
      <c r="E5474" s="55">
        <f>VLOOKUP(Table12[[#This Row],[Name]],M.Rd!$A:$T,MATCH(Table12[[#This Row],[L.eff]],M.Rd!$C$2:$S$2)+2,FALSE)</f>
        <v>18.8</v>
      </c>
      <c r="F5474" s="55">
        <f>VLOOKUP(Table12[[#This Row],[Name]],V.Rd!$A:$B,2,FALSE)</f>
        <v>171</v>
      </c>
      <c r="G5474" s="55">
        <f>VLOOKUP(Table12[[#This Row],[Name]],M.Rd!$A:$T,20,FALSE)</f>
        <v>200</v>
      </c>
    </row>
    <row r="5475" spans="1:7" x14ac:dyDescent="0.25">
      <c r="A5475" s="44" t="s">
        <v>648</v>
      </c>
      <c r="B5475" s="49">
        <v>13.1</v>
      </c>
      <c r="C5475" s="49">
        <v>14</v>
      </c>
      <c r="D5475" s="46">
        <v>20.2</v>
      </c>
      <c r="E5475" s="55">
        <f>VLOOKUP(Table12[[#This Row],[Name]],M.Rd!$A:$T,MATCH(Table12[[#This Row],[L.eff]],M.Rd!$C$2:$S$2)+2,FALSE)</f>
        <v>18.8</v>
      </c>
      <c r="F5475" s="55">
        <f>VLOOKUP(Table12[[#This Row],[Name]],V.Rd!$A:$B,2,FALSE)</f>
        <v>171</v>
      </c>
      <c r="G5475" s="55">
        <f>VLOOKUP(Table12[[#This Row],[Name]],M.Rd!$A:$T,20,FALSE)</f>
        <v>200</v>
      </c>
    </row>
    <row r="5476" spans="1:7" x14ac:dyDescent="0.25">
      <c r="A5476" s="43" t="s">
        <v>649</v>
      </c>
      <c r="B5476" s="48">
        <v>16.2</v>
      </c>
      <c r="C5476" s="48">
        <v>1</v>
      </c>
      <c r="D5476" s="45">
        <v>703</v>
      </c>
      <c r="E5476" s="55">
        <f>VLOOKUP(Table12[[#This Row],[Name]],M.Rd!$A:$T,MATCH(Table12[[#This Row],[L.eff]],M.Rd!$C$2:$S$2)+2,FALSE)</f>
        <v>22.8</v>
      </c>
      <c r="F5476" s="55">
        <f>VLOOKUP(Table12[[#This Row],[Name]],V.Rd!$A:$B,2,FALSE)</f>
        <v>212</v>
      </c>
      <c r="G5476" s="55">
        <f>VLOOKUP(Table12[[#This Row],[Name]],M.Rd!$A:$T,20,FALSE)</f>
        <v>238</v>
      </c>
    </row>
    <row r="5477" spans="1:7" x14ac:dyDescent="0.25">
      <c r="A5477" s="44" t="s">
        <v>649</v>
      </c>
      <c r="B5477" s="49">
        <v>16.2</v>
      </c>
      <c r="C5477" s="49">
        <v>1.5</v>
      </c>
      <c r="D5477" s="46">
        <v>660</v>
      </c>
      <c r="E5477" s="55">
        <f>VLOOKUP(Table12[[#This Row],[Name]],M.Rd!$A:$T,MATCH(Table12[[#This Row],[L.eff]],M.Rd!$C$2:$S$2)+2,FALSE)</f>
        <v>22.8</v>
      </c>
      <c r="F5477" s="55">
        <f>VLOOKUP(Table12[[#This Row],[Name]],V.Rd!$A:$B,2,FALSE)</f>
        <v>212</v>
      </c>
      <c r="G5477" s="55">
        <f>VLOOKUP(Table12[[#This Row],[Name]],M.Rd!$A:$T,20,FALSE)</f>
        <v>238</v>
      </c>
    </row>
    <row r="5478" spans="1:7" x14ac:dyDescent="0.25">
      <c r="A5478" s="44" t="s">
        <v>649</v>
      </c>
      <c r="B5478" s="49">
        <v>16.2</v>
      </c>
      <c r="C5478" s="49">
        <v>2</v>
      </c>
      <c r="D5478" s="46">
        <v>597</v>
      </c>
      <c r="E5478" s="55">
        <f>VLOOKUP(Table12[[#This Row],[Name]],M.Rd!$A:$T,MATCH(Table12[[#This Row],[L.eff]],M.Rd!$C$2:$S$2)+2,FALSE)</f>
        <v>22.8</v>
      </c>
      <c r="F5478" s="55">
        <f>VLOOKUP(Table12[[#This Row],[Name]],V.Rd!$A:$B,2,FALSE)</f>
        <v>212</v>
      </c>
      <c r="G5478" s="55">
        <f>VLOOKUP(Table12[[#This Row],[Name]],M.Rd!$A:$T,20,FALSE)</f>
        <v>238</v>
      </c>
    </row>
    <row r="5479" spans="1:7" x14ac:dyDescent="0.25">
      <c r="A5479" s="44" t="s">
        <v>649</v>
      </c>
      <c r="B5479" s="49">
        <v>16.2</v>
      </c>
      <c r="C5479" s="49">
        <v>2.5</v>
      </c>
      <c r="D5479" s="46">
        <v>508</v>
      </c>
      <c r="E5479" s="55">
        <f>VLOOKUP(Table12[[#This Row],[Name]],M.Rd!$A:$T,MATCH(Table12[[#This Row],[L.eff]],M.Rd!$C$2:$S$2)+2,FALSE)</f>
        <v>22.8</v>
      </c>
      <c r="F5479" s="55">
        <f>VLOOKUP(Table12[[#This Row],[Name]],V.Rd!$A:$B,2,FALSE)</f>
        <v>212</v>
      </c>
      <c r="G5479" s="55">
        <f>VLOOKUP(Table12[[#This Row],[Name]],M.Rd!$A:$T,20,FALSE)</f>
        <v>238</v>
      </c>
    </row>
    <row r="5480" spans="1:7" x14ac:dyDescent="0.25">
      <c r="A5480" s="44" t="s">
        <v>649</v>
      </c>
      <c r="B5480" s="49">
        <v>16.2</v>
      </c>
      <c r="C5480" s="49">
        <v>3</v>
      </c>
      <c r="D5480" s="46">
        <v>411</v>
      </c>
      <c r="E5480" s="55">
        <f>VLOOKUP(Table12[[#This Row],[Name]],M.Rd!$A:$T,MATCH(Table12[[#This Row],[L.eff]],M.Rd!$C$2:$S$2)+2,FALSE)</f>
        <v>22.8</v>
      </c>
      <c r="F5480" s="55">
        <f>VLOOKUP(Table12[[#This Row],[Name]],V.Rd!$A:$B,2,FALSE)</f>
        <v>212</v>
      </c>
      <c r="G5480" s="55">
        <f>VLOOKUP(Table12[[#This Row],[Name]],M.Rd!$A:$T,20,FALSE)</f>
        <v>238</v>
      </c>
    </row>
    <row r="5481" spans="1:7" x14ac:dyDescent="0.25">
      <c r="A5481" s="44" t="s">
        <v>649</v>
      </c>
      <c r="B5481" s="49">
        <v>16.2</v>
      </c>
      <c r="C5481" s="49">
        <v>3.5</v>
      </c>
      <c r="D5481" s="46">
        <v>327</v>
      </c>
      <c r="E5481" s="55">
        <f>VLOOKUP(Table12[[#This Row],[Name]],M.Rd!$A:$T,MATCH(Table12[[#This Row],[L.eff]],M.Rd!$C$2:$S$2)+2,FALSE)</f>
        <v>22.8</v>
      </c>
      <c r="F5481" s="55">
        <f>VLOOKUP(Table12[[#This Row],[Name]],V.Rd!$A:$B,2,FALSE)</f>
        <v>212</v>
      </c>
      <c r="G5481" s="55">
        <f>VLOOKUP(Table12[[#This Row],[Name]],M.Rd!$A:$T,20,FALSE)</f>
        <v>238</v>
      </c>
    </row>
    <row r="5482" spans="1:7" x14ac:dyDescent="0.25">
      <c r="A5482" s="44" t="s">
        <v>649</v>
      </c>
      <c r="B5482" s="49">
        <v>16.2</v>
      </c>
      <c r="C5482" s="49">
        <v>4</v>
      </c>
      <c r="D5482" s="46">
        <v>262</v>
      </c>
      <c r="E5482" s="55">
        <f>VLOOKUP(Table12[[#This Row],[Name]],M.Rd!$A:$T,MATCH(Table12[[#This Row],[L.eff]],M.Rd!$C$2:$S$2)+2,FALSE)</f>
        <v>22.8</v>
      </c>
      <c r="F5482" s="55">
        <f>VLOOKUP(Table12[[#This Row],[Name]],V.Rd!$A:$B,2,FALSE)</f>
        <v>212</v>
      </c>
      <c r="G5482" s="55">
        <f>VLOOKUP(Table12[[#This Row],[Name]],M.Rd!$A:$T,20,FALSE)</f>
        <v>238</v>
      </c>
    </row>
    <row r="5483" spans="1:7" x14ac:dyDescent="0.25">
      <c r="A5483" s="44" t="s">
        <v>649</v>
      </c>
      <c r="B5483" s="49">
        <v>16.2</v>
      </c>
      <c r="C5483" s="49">
        <v>5</v>
      </c>
      <c r="D5483" s="46">
        <v>176</v>
      </c>
      <c r="E5483" s="55">
        <f>VLOOKUP(Table12[[#This Row],[Name]],M.Rd!$A:$T,MATCH(Table12[[#This Row],[L.eff]],M.Rd!$C$2:$S$2)+2,FALSE)</f>
        <v>22.8</v>
      </c>
      <c r="F5483" s="55">
        <f>VLOOKUP(Table12[[#This Row],[Name]],V.Rd!$A:$B,2,FALSE)</f>
        <v>212</v>
      </c>
      <c r="G5483" s="55">
        <f>VLOOKUP(Table12[[#This Row],[Name]],M.Rd!$A:$T,20,FALSE)</f>
        <v>238</v>
      </c>
    </row>
    <row r="5484" spans="1:7" x14ac:dyDescent="0.25">
      <c r="A5484" s="44" t="s">
        <v>649</v>
      </c>
      <c r="B5484" s="49">
        <v>16.2</v>
      </c>
      <c r="C5484" s="49">
        <v>6</v>
      </c>
      <c r="D5484" s="46">
        <v>125</v>
      </c>
      <c r="E5484" s="55">
        <f>VLOOKUP(Table12[[#This Row],[Name]],M.Rd!$A:$T,MATCH(Table12[[#This Row],[L.eff]],M.Rd!$C$2:$S$2)+2,FALSE)</f>
        <v>22.8</v>
      </c>
      <c r="F5484" s="55">
        <f>VLOOKUP(Table12[[#This Row],[Name]],V.Rd!$A:$B,2,FALSE)</f>
        <v>212</v>
      </c>
      <c r="G5484" s="55">
        <f>VLOOKUP(Table12[[#This Row],[Name]],M.Rd!$A:$T,20,FALSE)</f>
        <v>238</v>
      </c>
    </row>
    <row r="5485" spans="1:7" x14ac:dyDescent="0.25">
      <c r="A5485" s="44" t="s">
        <v>649</v>
      </c>
      <c r="B5485" s="49">
        <v>16.2</v>
      </c>
      <c r="C5485" s="49">
        <v>7</v>
      </c>
      <c r="D5485" s="46">
        <v>93.5</v>
      </c>
      <c r="E5485" s="55">
        <f>VLOOKUP(Table12[[#This Row],[Name]],M.Rd!$A:$T,MATCH(Table12[[#This Row],[L.eff]],M.Rd!$C$2:$S$2)+2,FALSE)</f>
        <v>22.8</v>
      </c>
      <c r="F5485" s="55">
        <f>VLOOKUP(Table12[[#This Row],[Name]],V.Rd!$A:$B,2,FALSE)</f>
        <v>212</v>
      </c>
      <c r="G5485" s="55">
        <f>VLOOKUP(Table12[[#This Row],[Name]],M.Rd!$A:$T,20,FALSE)</f>
        <v>238</v>
      </c>
    </row>
    <row r="5486" spans="1:7" x14ac:dyDescent="0.25">
      <c r="A5486" s="44" t="s">
        <v>649</v>
      </c>
      <c r="B5486" s="49">
        <v>16.2</v>
      </c>
      <c r="C5486" s="49">
        <v>8</v>
      </c>
      <c r="D5486" s="46">
        <v>72.400000000000006</v>
      </c>
      <c r="E5486" s="55">
        <f>VLOOKUP(Table12[[#This Row],[Name]],M.Rd!$A:$T,MATCH(Table12[[#This Row],[L.eff]],M.Rd!$C$2:$S$2)+2,FALSE)</f>
        <v>22.8</v>
      </c>
      <c r="F5486" s="55">
        <f>VLOOKUP(Table12[[#This Row],[Name]],V.Rd!$A:$B,2,FALSE)</f>
        <v>212</v>
      </c>
      <c r="G5486" s="55">
        <f>VLOOKUP(Table12[[#This Row],[Name]],M.Rd!$A:$T,20,FALSE)</f>
        <v>238</v>
      </c>
    </row>
    <row r="5487" spans="1:7" x14ac:dyDescent="0.25">
      <c r="A5487" s="44" t="s">
        <v>649</v>
      </c>
      <c r="B5487" s="49">
        <v>16.2</v>
      </c>
      <c r="C5487" s="49">
        <v>9</v>
      </c>
      <c r="D5487" s="46">
        <v>57.6</v>
      </c>
      <c r="E5487" s="55">
        <f>VLOOKUP(Table12[[#This Row],[Name]],M.Rd!$A:$T,MATCH(Table12[[#This Row],[L.eff]],M.Rd!$C$2:$S$2)+2,FALSE)</f>
        <v>22.8</v>
      </c>
      <c r="F5487" s="55">
        <f>VLOOKUP(Table12[[#This Row],[Name]],V.Rd!$A:$B,2,FALSE)</f>
        <v>212</v>
      </c>
      <c r="G5487" s="55">
        <f>VLOOKUP(Table12[[#This Row],[Name]],M.Rd!$A:$T,20,FALSE)</f>
        <v>238</v>
      </c>
    </row>
    <row r="5488" spans="1:7" x14ac:dyDescent="0.25">
      <c r="A5488" s="44" t="s">
        <v>649</v>
      </c>
      <c r="B5488" s="49">
        <v>16.2</v>
      </c>
      <c r="C5488" s="49">
        <v>10</v>
      </c>
      <c r="D5488" s="46">
        <v>47</v>
      </c>
      <c r="E5488" s="55">
        <f>VLOOKUP(Table12[[#This Row],[Name]],M.Rd!$A:$T,MATCH(Table12[[#This Row],[L.eff]],M.Rd!$C$2:$S$2)+2,FALSE)</f>
        <v>22.8</v>
      </c>
      <c r="F5488" s="55">
        <f>VLOOKUP(Table12[[#This Row],[Name]],V.Rd!$A:$B,2,FALSE)</f>
        <v>212</v>
      </c>
      <c r="G5488" s="55">
        <f>VLOOKUP(Table12[[#This Row],[Name]],M.Rd!$A:$T,20,FALSE)</f>
        <v>238</v>
      </c>
    </row>
    <row r="5489" spans="1:7" x14ac:dyDescent="0.25">
      <c r="A5489" s="44" t="s">
        <v>649</v>
      </c>
      <c r="B5489" s="49">
        <v>16.2</v>
      </c>
      <c r="C5489" s="49">
        <v>11</v>
      </c>
      <c r="D5489" s="46">
        <v>39</v>
      </c>
      <c r="E5489" s="55">
        <f>VLOOKUP(Table12[[#This Row],[Name]],M.Rd!$A:$T,MATCH(Table12[[#This Row],[L.eff]],M.Rd!$C$2:$S$2)+2,FALSE)</f>
        <v>22.8</v>
      </c>
      <c r="F5489" s="55">
        <f>VLOOKUP(Table12[[#This Row],[Name]],V.Rd!$A:$B,2,FALSE)</f>
        <v>212</v>
      </c>
      <c r="G5489" s="55">
        <f>VLOOKUP(Table12[[#This Row],[Name]],M.Rd!$A:$T,20,FALSE)</f>
        <v>238</v>
      </c>
    </row>
    <row r="5490" spans="1:7" x14ac:dyDescent="0.25">
      <c r="A5490" s="44" t="s">
        <v>649</v>
      </c>
      <c r="B5490" s="49">
        <v>16.2</v>
      </c>
      <c r="C5490" s="49">
        <v>12</v>
      </c>
      <c r="D5490" s="46">
        <v>32.9</v>
      </c>
      <c r="E5490" s="55">
        <f>VLOOKUP(Table12[[#This Row],[Name]],M.Rd!$A:$T,MATCH(Table12[[#This Row],[L.eff]],M.Rd!$C$2:$S$2)+2,FALSE)</f>
        <v>22.8</v>
      </c>
      <c r="F5490" s="55">
        <f>VLOOKUP(Table12[[#This Row],[Name]],V.Rd!$A:$B,2,FALSE)</f>
        <v>212</v>
      </c>
      <c r="G5490" s="55">
        <f>VLOOKUP(Table12[[#This Row],[Name]],M.Rd!$A:$T,20,FALSE)</f>
        <v>238</v>
      </c>
    </row>
    <row r="5491" spans="1:7" x14ac:dyDescent="0.25">
      <c r="A5491" s="44" t="s">
        <v>649</v>
      </c>
      <c r="B5491" s="49">
        <v>16.2</v>
      </c>
      <c r="C5491" s="49">
        <v>13</v>
      </c>
      <c r="D5491" s="46">
        <v>28.2</v>
      </c>
      <c r="E5491" s="55">
        <f>VLOOKUP(Table12[[#This Row],[Name]],M.Rd!$A:$T,MATCH(Table12[[#This Row],[L.eff]],M.Rd!$C$2:$S$2)+2,FALSE)</f>
        <v>22.8</v>
      </c>
      <c r="F5491" s="55">
        <f>VLOOKUP(Table12[[#This Row],[Name]],V.Rd!$A:$B,2,FALSE)</f>
        <v>212</v>
      </c>
      <c r="G5491" s="55">
        <f>VLOOKUP(Table12[[#This Row],[Name]],M.Rd!$A:$T,20,FALSE)</f>
        <v>238</v>
      </c>
    </row>
    <row r="5492" spans="1:7" x14ac:dyDescent="0.25">
      <c r="A5492" s="44" t="s">
        <v>649</v>
      </c>
      <c r="B5492" s="49">
        <v>16.2</v>
      </c>
      <c r="C5492" s="49">
        <v>14</v>
      </c>
      <c r="D5492" s="46">
        <v>24.4</v>
      </c>
      <c r="E5492" s="55">
        <f>VLOOKUP(Table12[[#This Row],[Name]],M.Rd!$A:$T,MATCH(Table12[[#This Row],[L.eff]],M.Rd!$C$2:$S$2)+2,FALSE)</f>
        <v>22.8</v>
      </c>
      <c r="F5492" s="55">
        <f>VLOOKUP(Table12[[#This Row],[Name]],V.Rd!$A:$B,2,FALSE)</f>
        <v>212</v>
      </c>
      <c r="G5492" s="55">
        <f>VLOOKUP(Table12[[#This Row],[Name]],M.Rd!$A:$T,20,FALSE)</f>
        <v>238</v>
      </c>
    </row>
    <row r="5493" spans="1:7" x14ac:dyDescent="0.25">
      <c r="A5493" s="43" t="s">
        <v>650</v>
      </c>
      <c r="B5493" s="48">
        <v>20.100000000000001</v>
      </c>
      <c r="C5493" s="48">
        <v>1</v>
      </c>
      <c r="D5493" s="45">
        <v>867</v>
      </c>
      <c r="E5493" s="55">
        <f>VLOOKUP(Table12[[#This Row],[Name]],M.Rd!$A:$T,MATCH(Table12[[#This Row],[L.eff]],M.Rd!$C$2:$S$2)+2,FALSE)</f>
        <v>27.5</v>
      </c>
      <c r="F5493" s="55">
        <f>VLOOKUP(Table12[[#This Row],[Name]],V.Rd!$A:$B,2,FALSE)</f>
        <v>262</v>
      </c>
      <c r="G5493" s="55">
        <f>VLOOKUP(Table12[[#This Row],[Name]],M.Rd!$A:$T,20,FALSE)</f>
        <v>281</v>
      </c>
    </row>
    <row r="5494" spans="1:7" x14ac:dyDescent="0.25">
      <c r="A5494" s="44" t="s">
        <v>650</v>
      </c>
      <c r="B5494" s="49">
        <v>20.100000000000001</v>
      </c>
      <c r="C5494" s="49">
        <v>1.5</v>
      </c>
      <c r="D5494" s="46">
        <v>812</v>
      </c>
      <c r="E5494" s="55">
        <f>VLOOKUP(Table12[[#This Row],[Name]],M.Rd!$A:$T,MATCH(Table12[[#This Row],[L.eff]],M.Rd!$C$2:$S$2)+2,FALSE)</f>
        <v>27.5</v>
      </c>
      <c r="F5494" s="55">
        <f>VLOOKUP(Table12[[#This Row],[Name]],V.Rd!$A:$B,2,FALSE)</f>
        <v>262</v>
      </c>
      <c r="G5494" s="55">
        <f>VLOOKUP(Table12[[#This Row],[Name]],M.Rd!$A:$T,20,FALSE)</f>
        <v>281</v>
      </c>
    </row>
    <row r="5495" spans="1:7" x14ac:dyDescent="0.25">
      <c r="A5495" s="44" t="s">
        <v>650</v>
      </c>
      <c r="B5495" s="49">
        <v>20.100000000000001</v>
      </c>
      <c r="C5495" s="49">
        <v>2</v>
      </c>
      <c r="D5495" s="46">
        <v>729</v>
      </c>
      <c r="E5495" s="55">
        <f>VLOOKUP(Table12[[#This Row],[Name]],M.Rd!$A:$T,MATCH(Table12[[#This Row],[L.eff]],M.Rd!$C$2:$S$2)+2,FALSE)</f>
        <v>27.5</v>
      </c>
      <c r="F5495" s="55">
        <f>VLOOKUP(Table12[[#This Row],[Name]],V.Rd!$A:$B,2,FALSE)</f>
        <v>262</v>
      </c>
      <c r="G5495" s="55">
        <f>VLOOKUP(Table12[[#This Row],[Name]],M.Rd!$A:$T,20,FALSE)</f>
        <v>281</v>
      </c>
    </row>
    <row r="5496" spans="1:7" x14ac:dyDescent="0.25">
      <c r="A5496" s="44" t="s">
        <v>650</v>
      </c>
      <c r="B5496" s="49">
        <v>20.100000000000001</v>
      </c>
      <c r="C5496" s="49">
        <v>2.5</v>
      </c>
      <c r="D5496" s="46">
        <v>614</v>
      </c>
      <c r="E5496" s="55">
        <f>VLOOKUP(Table12[[#This Row],[Name]],M.Rd!$A:$T,MATCH(Table12[[#This Row],[L.eff]],M.Rd!$C$2:$S$2)+2,FALSE)</f>
        <v>27.5</v>
      </c>
      <c r="F5496" s="55">
        <f>VLOOKUP(Table12[[#This Row],[Name]],V.Rd!$A:$B,2,FALSE)</f>
        <v>262</v>
      </c>
      <c r="G5496" s="55">
        <f>VLOOKUP(Table12[[#This Row],[Name]],M.Rd!$A:$T,20,FALSE)</f>
        <v>281</v>
      </c>
    </row>
    <row r="5497" spans="1:7" x14ac:dyDescent="0.25">
      <c r="A5497" s="44" t="s">
        <v>650</v>
      </c>
      <c r="B5497" s="49">
        <v>20.100000000000001</v>
      </c>
      <c r="C5497" s="49">
        <v>3</v>
      </c>
      <c r="D5497" s="46">
        <v>492</v>
      </c>
      <c r="E5497" s="55">
        <f>VLOOKUP(Table12[[#This Row],[Name]],M.Rd!$A:$T,MATCH(Table12[[#This Row],[L.eff]],M.Rd!$C$2:$S$2)+2,FALSE)</f>
        <v>27.5</v>
      </c>
      <c r="F5497" s="55">
        <f>VLOOKUP(Table12[[#This Row],[Name]],V.Rd!$A:$B,2,FALSE)</f>
        <v>262</v>
      </c>
      <c r="G5497" s="55">
        <f>VLOOKUP(Table12[[#This Row],[Name]],M.Rd!$A:$T,20,FALSE)</f>
        <v>281</v>
      </c>
    </row>
    <row r="5498" spans="1:7" x14ac:dyDescent="0.25">
      <c r="A5498" s="44" t="s">
        <v>650</v>
      </c>
      <c r="B5498" s="49">
        <v>20.100000000000001</v>
      </c>
      <c r="C5498" s="49">
        <v>3.5</v>
      </c>
      <c r="D5498" s="46">
        <v>389</v>
      </c>
      <c r="E5498" s="55">
        <f>VLOOKUP(Table12[[#This Row],[Name]],M.Rd!$A:$T,MATCH(Table12[[#This Row],[L.eff]],M.Rd!$C$2:$S$2)+2,FALSE)</f>
        <v>27.5</v>
      </c>
      <c r="F5498" s="55">
        <f>VLOOKUP(Table12[[#This Row],[Name]],V.Rd!$A:$B,2,FALSE)</f>
        <v>262</v>
      </c>
      <c r="G5498" s="55">
        <f>VLOOKUP(Table12[[#This Row],[Name]],M.Rd!$A:$T,20,FALSE)</f>
        <v>281</v>
      </c>
    </row>
    <row r="5499" spans="1:7" x14ac:dyDescent="0.25">
      <c r="A5499" s="44" t="s">
        <v>650</v>
      </c>
      <c r="B5499" s="49">
        <v>20.100000000000001</v>
      </c>
      <c r="C5499" s="49">
        <v>4</v>
      </c>
      <c r="D5499" s="46">
        <v>311</v>
      </c>
      <c r="E5499" s="55">
        <f>VLOOKUP(Table12[[#This Row],[Name]],M.Rd!$A:$T,MATCH(Table12[[#This Row],[L.eff]],M.Rd!$C$2:$S$2)+2,FALSE)</f>
        <v>27.5</v>
      </c>
      <c r="F5499" s="55">
        <f>VLOOKUP(Table12[[#This Row],[Name]],V.Rd!$A:$B,2,FALSE)</f>
        <v>262</v>
      </c>
      <c r="G5499" s="55">
        <f>VLOOKUP(Table12[[#This Row],[Name]],M.Rd!$A:$T,20,FALSE)</f>
        <v>281</v>
      </c>
    </row>
    <row r="5500" spans="1:7" x14ac:dyDescent="0.25">
      <c r="A5500" s="44" t="s">
        <v>650</v>
      </c>
      <c r="B5500" s="49">
        <v>20.100000000000001</v>
      </c>
      <c r="C5500" s="49">
        <v>5</v>
      </c>
      <c r="D5500" s="46">
        <v>208</v>
      </c>
      <c r="E5500" s="55">
        <f>VLOOKUP(Table12[[#This Row],[Name]],M.Rd!$A:$T,MATCH(Table12[[#This Row],[L.eff]],M.Rd!$C$2:$S$2)+2,FALSE)</f>
        <v>27.5</v>
      </c>
      <c r="F5500" s="55">
        <f>VLOOKUP(Table12[[#This Row],[Name]],V.Rd!$A:$B,2,FALSE)</f>
        <v>262</v>
      </c>
      <c r="G5500" s="55">
        <f>VLOOKUP(Table12[[#This Row],[Name]],M.Rd!$A:$T,20,FALSE)</f>
        <v>281</v>
      </c>
    </row>
    <row r="5501" spans="1:7" x14ac:dyDescent="0.25">
      <c r="A5501" s="44" t="s">
        <v>650</v>
      </c>
      <c r="B5501" s="49">
        <v>20.100000000000001</v>
      </c>
      <c r="C5501" s="49">
        <v>6</v>
      </c>
      <c r="D5501" s="46">
        <v>148</v>
      </c>
      <c r="E5501" s="55">
        <f>VLOOKUP(Table12[[#This Row],[Name]],M.Rd!$A:$T,MATCH(Table12[[#This Row],[L.eff]],M.Rd!$C$2:$S$2)+2,FALSE)</f>
        <v>27.5</v>
      </c>
      <c r="F5501" s="55">
        <f>VLOOKUP(Table12[[#This Row],[Name]],V.Rd!$A:$B,2,FALSE)</f>
        <v>262</v>
      </c>
      <c r="G5501" s="55">
        <f>VLOOKUP(Table12[[#This Row],[Name]],M.Rd!$A:$T,20,FALSE)</f>
        <v>281</v>
      </c>
    </row>
    <row r="5502" spans="1:7" x14ac:dyDescent="0.25">
      <c r="A5502" s="44" t="s">
        <v>650</v>
      </c>
      <c r="B5502" s="49">
        <v>20.100000000000001</v>
      </c>
      <c r="C5502" s="49">
        <v>7</v>
      </c>
      <c r="D5502" s="46">
        <v>110</v>
      </c>
      <c r="E5502" s="55">
        <f>VLOOKUP(Table12[[#This Row],[Name]],M.Rd!$A:$T,MATCH(Table12[[#This Row],[L.eff]],M.Rd!$C$2:$S$2)+2,FALSE)</f>
        <v>27.5</v>
      </c>
      <c r="F5502" s="55">
        <f>VLOOKUP(Table12[[#This Row],[Name]],V.Rd!$A:$B,2,FALSE)</f>
        <v>262</v>
      </c>
      <c r="G5502" s="55">
        <f>VLOOKUP(Table12[[#This Row],[Name]],M.Rd!$A:$T,20,FALSE)</f>
        <v>281</v>
      </c>
    </row>
    <row r="5503" spans="1:7" x14ac:dyDescent="0.25">
      <c r="A5503" s="44" t="s">
        <v>650</v>
      </c>
      <c r="B5503" s="49">
        <v>20.100000000000001</v>
      </c>
      <c r="C5503" s="49">
        <v>8</v>
      </c>
      <c r="D5503" s="46">
        <v>85.5</v>
      </c>
      <c r="E5503" s="55">
        <f>VLOOKUP(Table12[[#This Row],[Name]],M.Rd!$A:$T,MATCH(Table12[[#This Row],[L.eff]],M.Rd!$C$2:$S$2)+2,FALSE)</f>
        <v>27.5</v>
      </c>
      <c r="F5503" s="55">
        <f>VLOOKUP(Table12[[#This Row],[Name]],V.Rd!$A:$B,2,FALSE)</f>
        <v>262</v>
      </c>
      <c r="G5503" s="55">
        <f>VLOOKUP(Table12[[#This Row],[Name]],M.Rd!$A:$T,20,FALSE)</f>
        <v>281</v>
      </c>
    </row>
    <row r="5504" spans="1:7" x14ac:dyDescent="0.25">
      <c r="A5504" s="44" t="s">
        <v>650</v>
      </c>
      <c r="B5504" s="49">
        <v>20.100000000000001</v>
      </c>
      <c r="C5504" s="49">
        <v>9</v>
      </c>
      <c r="D5504" s="46">
        <v>68.099999999999994</v>
      </c>
      <c r="E5504" s="55">
        <f>VLOOKUP(Table12[[#This Row],[Name]],M.Rd!$A:$T,MATCH(Table12[[#This Row],[L.eff]],M.Rd!$C$2:$S$2)+2,FALSE)</f>
        <v>27.5</v>
      </c>
      <c r="F5504" s="55">
        <f>VLOOKUP(Table12[[#This Row],[Name]],V.Rd!$A:$B,2,FALSE)</f>
        <v>262</v>
      </c>
      <c r="G5504" s="55">
        <f>VLOOKUP(Table12[[#This Row],[Name]],M.Rd!$A:$T,20,FALSE)</f>
        <v>281</v>
      </c>
    </row>
    <row r="5505" spans="1:7" x14ac:dyDescent="0.25">
      <c r="A5505" s="44" t="s">
        <v>650</v>
      </c>
      <c r="B5505" s="49">
        <v>20.100000000000001</v>
      </c>
      <c r="C5505" s="49">
        <v>10</v>
      </c>
      <c r="D5505" s="46">
        <v>55.5</v>
      </c>
      <c r="E5505" s="55">
        <f>VLOOKUP(Table12[[#This Row],[Name]],M.Rd!$A:$T,MATCH(Table12[[#This Row],[L.eff]],M.Rd!$C$2:$S$2)+2,FALSE)</f>
        <v>27.5</v>
      </c>
      <c r="F5505" s="55">
        <f>VLOOKUP(Table12[[#This Row],[Name]],V.Rd!$A:$B,2,FALSE)</f>
        <v>262</v>
      </c>
      <c r="G5505" s="55">
        <f>VLOOKUP(Table12[[#This Row],[Name]],M.Rd!$A:$T,20,FALSE)</f>
        <v>281</v>
      </c>
    </row>
    <row r="5506" spans="1:7" x14ac:dyDescent="0.25">
      <c r="A5506" s="44" t="s">
        <v>650</v>
      </c>
      <c r="B5506" s="49">
        <v>20.100000000000001</v>
      </c>
      <c r="C5506" s="49">
        <v>11</v>
      </c>
      <c r="D5506" s="46">
        <v>46.1</v>
      </c>
      <c r="E5506" s="55">
        <f>VLOOKUP(Table12[[#This Row],[Name]],M.Rd!$A:$T,MATCH(Table12[[#This Row],[L.eff]],M.Rd!$C$2:$S$2)+2,FALSE)</f>
        <v>27.5</v>
      </c>
      <c r="F5506" s="55">
        <f>VLOOKUP(Table12[[#This Row],[Name]],V.Rd!$A:$B,2,FALSE)</f>
        <v>262</v>
      </c>
      <c r="G5506" s="55">
        <f>VLOOKUP(Table12[[#This Row],[Name]],M.Rd!$A:$T,20,FALSE)</f>
        <v>281</v>
      </c>
    </row>
    <row r="5507" spans="1:7" x14ac:dyDescent="0.25">
      <c r="A5507" s="44" t="s">
        <v>650</v>
      </c>
      <c r="B5507" s="49">
        <v>20.100000000000001</v>
      </c>
      <c r="C5507" s="49">
        <v>12</v>
      </c>
      <c r="D5507" s="46">
        <v>38.9</v>
      </c>
      <c r="E5507" s="55">
        <f>VLOOKUP(Table12[[#This Row],[Name]],M.Rd!$A:$T,MATCH(Table12[[#This Row],[L.eff]],M.Rd!$C$2:$S$2)+2,FALSE)</f>
        <v>27.5</v>
      </c>
      <c r="F5507" s="55">
        <f>VLOOKUP(Table12[[#This Row],[Name]],V.Rd!$A:$B,2,FALSE)</f>
        <v>262</v>
      </c>
      <c r="G5507" s="55">
        <f>VLOOKUP(Table12[[#This Row],[Name]],M.Rd!$A:$T,20,FALSE)</f>
        <v>281</v>
      </c>
    </row>
    <row r="5508" spans="1:7" x14ac:dyDescent="0.25">
      <c r="A5508" s="44" t="s">
        <v>650</v>
      </c>
      <c r="B5508" s="49">
        <v>20.100000000000001</v>
      </c>
      <c r="C5508" s="49">
        <v>13</v>
      </c>
      <c r="D5508" s="46">
        <v>33.200000000000003</v>
      </c>
      <c r="E5508" s="55">
        <f>VLOOKUP(Table12[[#This Row],[Name]],M.Rd!$A:$T,MATCH(Table12[[#This Row],[L.eff]],M.Rd!$C$2:$S$2)+2,FALSE)</f>
        <v>27.5</v>
      </c>
      <c r="F5508" s="55">
        <f>VLOOKUP(Table12[[#This Row],[Name]],V.Rd!$A:$B,2,FALSE)</f>
        <v>262</v>
      </c>
      <c r="G5508" s="55">
        <f>VLOOKUP(Table12[[#This Row],[Name]],M.Rd!$A:$T,20,FALSE)</f>
        <v>281</v>
      </c>
    </row>
    <row r="5509" spans="1:7" x14ac:dyDescent="0.25">
      <c r="A5509" s="44" t="s">
        <v>650</v>
      </c>
      <c r="B5509" s="49">
        <v>20.100000000000001</v>
      </c>
      <c r="C5509" s="49">
        <v>14</v>
      </c>
      <c r="D5509" s="46">
        <v>28.7</v>
      </c>
      <c r="E5509" s="55">
        <f>VLOOKUP(Table12[[#This Row],[Name]],M.Rd!$A:$T,MATCH(Table12[[#This Row],[L.eff]],M.Rd!$C$2:$S$2)+2,FALSE)</f>
        <v>27.5</v>
      </c>
      <c r="F5509" s="55">
        <f>VLOOKUP(Table12[[#This Row],[Name]],V.Rd!$A:$B,2,FALSE)</f>
        <v>262</v>
      </c>
      <c r="G5509" s="55">
        <f>VLOOKUP(Table12[[#This Row],[Name]],M.Rd!$A:$T,20,FALSE)</f>
        <v>281</v>
      </c>
    </row>
  </sheetData>
  <sortState ref="A2:AI325">
    <sortCondition ref="A2:A325"/>
  </sortState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8D1B7-1CB3-4174-B565-B5115A57FFB8}">
  <dimension ref="A1:T1120"/>
  <sheetViews>
    <sheetView zoomScale="85" zoomScaleNormal="85" workbookViewId="0">
      <pane ySplit="2" topLeftCell="A3" activePane="bottomLeft" state="frozen"/>
      <selection pane="bottomLeft" activeCell="S10" sqref="S10"/>
    </sheetView>
  </sheetViews>
  <sheetFormatPr defaultRowHeight="15" x14ac:dyDescent="0.25"/>
  <cols>
    <col min="1" max="1" width="19.28515625" bestFit="1" customWidth="1"/>
    <col min="2" max="19" width="7.42578125" customWidth="1"/>
    <col min="20" max="20" width="9.28515625" bestFit="1" customWidth="1"/>
  </cols>
  <sheetData>
    <row r="1" spans="1:20" s="12" customFormat="1" x14ac:dyDescent="0.25">
      <c r="A1" s="69">
        <v>1</v>
      </c>
      <c r="B1" s="69">
        <v>2</v>
      </c>
      <c r="C1" s="69">
        <v>3</v>
      </c>
      <c r="D1" s="69">
        <v>4</v>
      </c>
      <c r="E1" s="69">
        <v>5</v>
      </c>
      <c r="F1" s="69">
        <v>6</v>
      </c>
      <c r="G1" s="69">
        <v>7</v>
      </c>
      <c r="H1" s="69">
        <v>8</v>
      </c>
      <c r="I1" s="69">
        <v>9</v>
      </c>
      <c r="J1" s="69">
        <v>10</v>
      </c>
      <c r="K1" s="69">
        <v>11</v>
      </c>
      <c r="L1" s="69">
        <v>12</v>
      </c>
      <c r="M1" s="69">
        <v>13</v>
      </c>
      <c r="N1" s="69">
        <v>14</v>
      </c>
      <c r="O1" s="69">
        <v>15</v>
      </c>
      <c r="P1" s="69">
        <v>16</v>
      </c>
      <c r="Q1" s="69">
        <v>17</v>
      </c>
      <c r="R1" s="69">
        <v>18</v>
      </c>
      <c r="S1" s="69">
        <v>19</v>
      </c>
      <c r="T1" s="69">
        <v>20</v>
      </c>
    </row>
    <row r="2" spans="1:20" s="12" customFormat="1" x14ac:dyDescent="0.25">
      <c r="A2" s="70" t="s">
        <v>1345</v>
      </c>
      <c r="B2" s="71" t="s">
        <v>709</v>
      </c>
      <c r="C2" s="72">
        <v>1</v>
      </c>
      <c r="D2" s="72">
        <v>1.5</v>
      </c>
      <c r="E2" s="72">
        <v>2</v>
      </c>
      <c r="F2" s="72">
        <v>2.5</v>
      </c>
      <c r="G2" s="72">
        <v>3</v>
      </c>
      <c r="H2" s="72">
        <v>3.5</v>
      </c>
      <c r="I2" s="72">
        <v>4</v>
      </c>
      <c r="J2" s="72">
        <v>5</v>
      </c>
      <c r="K2" s="72">
        <v>6</v>
      </c>
      <c r="L2" s="72">
        <v>7</v>
      </c>
      <c r="M2" s="72">
        <v>8</v>
      </c>
      <c r="N2" s="72">
        <v>9</v>
      </c>
      <c r="O2" s="72">
        <v>10</v>
      </c>
      <c r="P2" s="72">
        <v>11</v>
      </c>
      <c r="Q2" s="72">
        <v>12</v>
      </c>
      <c r="R2" s="72">
        <v>13</v>
      </c>
      <c r="S2" s="72">
        <v>14</v>
      </c>
      <c r="T2" s="73" t="s">
        <v>1344</v>
      </c>
    </row>
    <row r="3" spans="1:20" x14ac:dyDescent="0.25">
      <c r="A3" t="s">
        <v>220</v>
      </c>
      <c r="B3" s="63">
        <v>1.1299999999999999</v>
      </c>
      <c r="C3" s="63">
        <v>15.2</v>
      </c>
      <c r="D3" s="63">
        <v>12.9</v>
      </c>
      <c r="E3" s="63">
        <v>11.3</v>
      </c>
      <c r="F3" s="63">
        <v>10</v>
      </c>
      <c r="G3" s="63">
        <v>8.9700000000000006</v>
      </c>
      <c r="H3" s="63">
        <v>8.1199999999999992</v>
      </c>
      <c r="I3" s="63">
        <v>7.41</v>
      </c>
      <c r="J3" s="63">
        <v>6.3</v>
      </c>
      <c r="K3" s="63">
        <v>5.49</v>
      </c>
      <c r="L3" s="63">
        <v>4.8899999999999997</v>
      </c>
      <c r="M3" s="63">
        <v>4.42</v>
      </c>
      <c r="N3" s="63">
        <v>4.03</v>
      </c>
      <c r="O3" s="63">
        <v>3.7</v>
      </c>
      <c r="P3" s="63">
        <v>3.43</v>
      </c>
      <c r="Q3" s="63">
        <v>3.19</v>
      </c>
      <c r="R3" s="63">
        <v>2.99</v>
      </c>
      <c r="S3" s="63">
        <v>2.81</v>
      </c>
      <c r="T3" s="63">
        <v>208</v>
      </c>
    </row>
    <row r="4" spans="1:20" x14ac:dyDescent="0.25">
      <c r="A4" t="s">
        <v>221</v>
      </c>
      <c r="B4" s="63">
        <v>1.1299999999999999</v>
      </c>
      <c r="C4" s="63">
        <v>30</v>
      </c>
      <c r="D4" s="63">
        <v>25.9</v>
      </c>
      <c r="E4" s="63">
        <v>22.7</v>
      </c>
      <c r="F4" s="63">
        <v>20.3</v>
      </c>
      <c r="G4" s="63">
        <v>18.3</v>
      </c>
      <c r="H4" s="63">
        <v>16.600000000000001</v>
      </c>
      <c r="I4" s="63">
        <v>15.3</v>
      </c>
      <c r="J4" s="63">
        <v>13.1</v>
      </c>
      <c r="K4" s="63">
        <v>11.4</v>
      </c>
      <c r="L4" s="63">
        <v>10.1</v>
      </c>
      <c r="M4" s="63">
        <v>9.18</v>
      </c>
      <c r="N4" s="63">
        <v>8.3800000000000008</v>
      </c>
      <c r="O4" s="63">
        <v>7.72</v>
      </c>
      <c r="P4" s="63">
        <v>7.16</v>
      </c>
      <c r="Q4" s="63">
        <v>6.67</v>
      </c>
      <c r="R4" s="63">
        <v>6.25</v>
      </c>
      <c r="S4" s="63">
        <v>5.89</v>
      </c>
      <c r="T4" s="63">
        <v>483</v>
      </c>
    </row>
    <row r="5" spans="1:20" x14ac:dyDescent="0.25">
      <c r="A5" t="s">
        <v>222</v>
      </c>
      <c r="B5" s="63">
        <v>1.1299999999999999</v>
      </c>
      <c r="C5" s="63">
        <v>45.6</v>
      </c>
      <c r="D5" s="63">
        <v>39.299999999999997</v>
      </c>
      <c r="E5" s="63">
        <v>34.4</v>
      </c>
      <c r="F5" s="63">
        <v>30.5</v>
      </c>
      <c r="G5" s="63">
        <v>27.3</v>
      </c>
      <c r="H5" s="63">
        <v>24.8</v>
      </c>
      <c r="I5" s="63">
        <v>22.6</v>
      </c>
      <c r="J5" s="63">
        <v>19.3</v>
      </c>
      <c r="K5" s="63">
        <v>16.8</v>
      </c>
      <c r="L5" s="63">
        <v>14.9</v>
      </c>
      <c r="M5" s="63">
        <v>13.4</v>
      </c>
      <c r="N5" s="63">
        <v>12.3</v>
      </c>
      <c r="O5" s="63">
        <v>11.3</v>
      </c>
      <c r="P5" s="63">
        <v>10.5</v>
      </c>
      <c r="Q5" s="63">
        <v>9.75</v>
      </c>
      <c r="R5" s="63">
        <v>9.1300000000000008</v>
      </c>
      <c r="S5" s="63">
        <v>8.59</v>
      </c>
      <c r="T5" s="63">
        <v>861</v>
      </c>
    </row>
    <row r="6" spans="1:20" x14ac:dyDescent="0.25">
      <c r="A6" t="s">
        <v>223</v>
      </c>
      <c r="B6" s="63">
        <v>1.1299999999999999</v>
      </c>
      <c r="C6" s="63">
        <v>63.5</v>
      </c>
      <c r="D6" s="63">
        <v>58.3</v>
      </c>
      <c r="E6" s="63">
        <v>52.5</v>
      </c>
      <c r="F6" s="63">
        <v>47.8</v>
      </c>
      <c r="G6" s="63">
        <v>43.8</v>
      </c>
      <c r="H6" s="63">
        <v>40.5</v>
      </c>
      <c r="I6" s="63">
        <v>37.6</v>
      </c>
      <c r="J6" s="63">
        <v>32.799999999999997</v>
      </c>
      <c r="K6" s="63">
        <v>29.1</v>
      </c>
      <c r="L6" s="63">
        <v>26.1</v>
      </c>
      <c r="M6" s="63">
        <v>23.7</v>
      </c>
      <c r="N6" s="63">
        <v>21.6</v>
      </c>
      <c r="O6" s="63">
        <v>20</v>
      </c>
      <c r="P6" s="63">
        <v>18.600000000000001</v>
      </c>
      <c r="Q6" s="63">
        <v>17.399999999999999</v>
      </c>
      <c r="R6" s="63">
        <v>16.399999999999999</v>
      </c>
      <c r="S6" s="63">
        <v>15.5</v>
      </c>
      <c r="T6" s="64">
        <v>1160</v>
      </c>
    </row>
    <row r="7" spans="1:20" x14ac:dyDescent="0.25">
      <c r="A7" t="s">
        <v>224</v>
      </c>
      <c r="B7" s="63">
        <v>1.1299999999999999</v>
      </c>
      <c r="C7" s="63">
        <v>60.4</v>
      </c>
      <c r="D7" s="63">
        <v>51.4</v>
      </c>
      <c r="E7" s="63">
        <v>44.3</v>
      </c>
      <c r="F7" s="63">
        <v>38.700000000000003</v>
      </c>
      <c r="G7" s="63">
        <v>34.299999999999997</v>
      </c>
      <c r="H7" s="63">
        <v>30.8</v>
      </c>
      <c r="I7" s="63">
        <v>27.9</v>
      </c>
      <c r="J7" s="63">
        <v>23.5</v>
      </c>
      <c r="K7" s="63">
        <v>20.3</v>
      </c>
      <c r="L7" s="63">
        <v>18</v>
      </c>
      <c r="M7" s="63">
        <v>16.2</v>
      </c>
      <c r="N7" s="63">
        <v>14.7</v>
      </c>
      <c r="O7" s="63">
        <v>13.5</v>
      </c>
      <c r="P7" s="63">
        <v>12.5</v>
      </c>
      <c r="Q7" s="63">
        <v>11.6</v>
      </c>
      <c r="R7" s="63">
        <v>10.9</v>
      </c>
      <c r="S7" s="63">
        <v>10.199999999999999</v>
      </c>
      <c r="T7" s="64">
        <v>1370</v>
      </c>
    </row>
    <row r="8" spans="1:20" x14ac:dyDescent="0.25">
      <c r="A8" t="s">
        <v>225</v>
      </c>
      <c r="B8" s="63">
        <v>1.1299999999999999</v>
      </c>
      <c r="C8" s="63">
        <v>82.4</v>
      </c>
      <c r="D8" s="63">
        <v>74.400000000000006</v>
      </c>
      <c r="E8" s="63">
        <v>66.099999999999994</v>
      </c>
      <c r="F8" s="63">
        <v>59.4</v>
      </c>
      <c r="G8" s="63">
        <v>53.9</v>
      </c>
      <c r="H8" s="63">
        <v>49.3</v>
      </c>
      <c r="I8" s="63">
        <v>45.3</v>
      </c>
      <c r="J8" s="63">
        <v>39.1</v>
      </c>
      <c r="K8" s="63">
        <v>34.299999999999997</v>
      </c>
      <c r="L8" s="63">
        <v>30.5</v>
      </c>
      <c r="M8" s="63">
        <v>27.5</v>
      </c>
      <c r="N8" s="63">
        <v>25.2</v>
      </c>
      <c r="O8" s="63">
        <v>23.2</v>
      </c>
      <c r="P8" s="63">
        <v>21.5</v>
      </c>
      <c r="Q8" s="63">
        <v>20.100000000000001</v>
      </c>
      <c r="R8" s="63">
        <v>18.899999999999999</v>
      </c>
      <c r="S8" s="63">
        <v>17.8</v>
      </c>
      <c r="T8" s="64">
        <v>1820</v>
      </c>
    </row>
    <row r="9" spans="1:20" x14ac:dyDescent="0.25">
      <c r="A9" t="s">
        <v>226</v>
      </c>
      <c r="B9" s="63">
        <v>1.1299999999999999</v>
      </c>
      <c r="C9" s="63">
        <v>78</v>
      </c>
      <c r="D9" s="63">
        <v>66.5</v>
      </c>
      <c r="E9" s="63">
        <v>57.5</v>
      </c>
      <c r="F9" s="63">
        <v>50.4</v>
      </c>
      <c r="G9" s="63">
        <v>44.8</v>
      </c>
      <c r="H9" s="63">
        <v>40.299999999999997</v>
      </c>
      <c r="I9" s="63">
        <v>36.6</v>
      </c>
      <c r="J9" s="63">
        <v>30.8</v>
      </c>
      <c r="K9" s="63">
        <v>26.6</v>
      </c>
      <c r="L9" s="63">
        <v>23.7</v>
      </c>
      <c r="M9" s="63">
        <v>21.3</v>
      </c>
      <c r="N9" s="63">
        <v>19.399999999999999</v>
      </c>
      <c r="O9" s="63">
        <v>17.8</v>
      </c>
      <c r="P9" s="63">
        <v>16.5</v>
      </c>
      <c r="Q9" s="63">
        <v>15.3</v>
      </c>
      <c r="R9" s="63">
        <v>14.3</v>
      </c>
      <c r="S9" s="63">
        <v>13.5</v>
      </c>
      <c r="T9" s="64">
        <v>1960</v>
      </c>
    </row>
    <row r="10" spans="1:20" x14ac:dyDescent="0.25">
      <c r="A10" t="s">
        <v>227</v>
      </c>
      <c r="B10" s="63">
        <v>1.1299999999999999</v>
      </c>
      <c r="C10" s="63">
        <v>103</v>
      </c>
      <c r="D10" s="63">
        <v>93.3</v>
      </c>
      <c r="E10" s="63">
        <v>82.9</v>
      </c>
      <c r="F10" s="63">
        <v>74.5</v>
      </c>
      <c r="G10" s="63">
        <v>67.5</v>
      </c>
      <c r="H10" s="63">
        <v>61.7</v>
      </c>
      <c r="I10" s="63">
        <v>56.8</v>
      </c>
      <c r="J10" s="63">
        <v>48.9</v>
      </c>
      <c r="K10" s="63">
        <v>42.9</v>
      </c>
      <c r="L10" s="63">
        <v>38.200000000000003</v>
      </c>
      <c r="M10" s="63">
        <v>34.4</v>
      </c>
      <c r="N10" s="63">
        <v>31.5</v>
      </c>
      <c r="O10" s="63">
        <v>29</v>
      </c>
      <c r="P10" s="63">
        <v>26.9</v>
      </c>
      <c r="Q10" s="63">
        <v>25.2</v>
      </c>
      <c r="R10" s="63">
        <v>23.6</v>
      </c>
      <c r="S10" s="63">
        <v>22.2</v>
      </c>
      <c r="T10" s="64">
        <v>2520</v>
      </c>
    </row>
    <row r="11" spans="1:20" x14ac:dyDescent="0.25">
      <c r="A11" t="s">
        <v>228</v>
      </c>
      <c r="B11" s="63">
        <v>1.1299999999999999</v>
      </c>
      <c r="C11" s="63">
        <v>94.9</v>
      </c>
      <c r="D11" s="63">
        <v>80</v>
      </c>
      <c r="E11" s="63">
        <v>68.099999999999994</v>
      </c>
      <c r="F11" s="63">
        <v>58.9</v>
      </c>
      <c r="G11" s="63">
        <v>51.7</v>
      </c>
      <c r="H11" s="63">
        <v>46</v>
      </c>
      <c r="I11" s="63">
        <v>41.4</v>
      </c>
      <c r="J11" s="63">
        <v>34.4</v>
      </c>
      <c r="K11" s="63">
        <v>29.7</v>
      </c>
      <c r="L11" s="63">
        <v>26.2</v>
      </c>
      <c r="M11" s="63">
        <v>23.5</v>
      </c>
      <c r="N11" s="63">
        <v>21.3</v>
      </c>
      <c r="O11" s="63">
        <v>19.5</v>
      </c>
      <c r="P11" s="63">
        <v>18</v>
      </c>
      <c r="Q11" s="63">
        <v>16.8</v>
      </c>
      <c r="R11" s="63">
        <v>15.7</v>
      </c>
      <c r="S11" s="63">
        <v>14.7</v>
      </c>
      <c r="T11" s="64">
        <v>2750</v>
      </c>
    </row>
    <row r="12" spans="1:20" x14ac:dyDescent="0.25">
      <c r="A12" t="s">
        <v>229</v>
      </c>
      <c r="B12" s="63">
        <v>1.1299999999999999</v>
      </c>
      <c r="C12" s="63">
        <v>126</v>
      </c>
      <c r="D12" s="63">
        <v>112</v>
      </c>
      <c r="E12" s="63">
        <v>98.7</v>
      </c>
      <c r="F12" s="63">
        <v>87.5</v>
      </c>
      <c r="G12" s="63">
        <v>78.5</v>
      </c>
      <c r="H12" s="63">
        <v>71</v>
      </c>
      <c r="I12" s="63">
        <v>64.8</v>
      </c>
      <c r="J12" s="63">
        <v>55</v>
      </c>
      <c r="K12" s="63">
        <v>47.7</v>
      </c>
      <c r="L12" s="63">
        <v>42.1</v>
      </c>
      <c r="M12" s="63">
        <v>38</v>
      </c>
      <c r="N12" s="63">
        <v>34.700000000000003</v>
      </c>
      <c r="O12" s="63">
        <v>31.9</v>
      </c>
      <c r="P12" s="63">
        <v>29.5</v>
      </c>
      <c r="Q12" s="63">
        <v>27.5</v>
      </c>
      <c r="R12" s="63">
        <v>25.8</v>
      </c>
      <c r="S12" s="63">
        <v>24.2</v>
      </c>
      <c r="T12" s="64">
        <v>3520</v>
      </c>
    </row>
    <row r="13" spans="1:20" x14ac:dyDescent="0.25">
      <c r="A13" t="s">
        <v>230</v>
      </c>
      <c r="B13" s="63">
        <v>1.1299999999999999</v>
      </c>
      <c r="C13" s="63">
        <v>111</v>
      </c>
      <c r="D13" s="63">
        <v>92.3</v>
      </c>
      <c r="E13" s="63">
        <v>77.400000000000006</v>
      </c>
      <c r="F13" s="63">
        <v>65.8</v>
      </c>
      <c r="G13" s="63">
        <v>56.9</v>
      </c>
      <c r="H13" s="63">
        <v>50</v>
      </c>
      <c r="I13" s="63">
        <v>44.5</v>
      </c>
      <c r="J13" s="63">
        <v>36.6</v>
      </c>
      <c r="K13" s="63">
        <v>31.4</v>
      </c>
      <c r="L13" s="63">
        <v>27.6</v>
      </c>
      <c r="M13" s="63">
        <v>24.6</v>
      </c>
      <c r="N13" s="63">
        <v>22.3</v>
      </c>
      <c r="O13" s="63">
        <v>20.3</v>
      </c>
      <c r="P13" s="63">
        <v>18.7</v>
      </c>
      <c r="Q13" s="63">
        <v>17.399999999999999</v>
      </c>
      <c r="R13" s="63">
        <v>16.2</v>
      </c>
      <c r="S13" s="63">
        <v>15.2</v>
      </c>
      <c r="T13" s="64">
        <v>3620</v>
      </c>
    </row>
    <row r="14" spans="1:20" x14ac:dyDescent="0.25">
      <c r="A14" t="s">
        <v>231</v>
      </c>
      <c r="B14" s="63">
        <v>1.1299999999999999</v>
      </c>
      <c r="C14" s="63">
        <v>151</v>
      </c>
      <c r="D14" s="63">
        <v>133</v>
      </c>
      <c r="E14" s="63">
        <v>116</v>
      </c>
      <c r="F14" s="63">
        <v>102</v>
      </c>
      <c r="G14" s="63">
        <v>90.2</v>
      </c>
      <c r="H14" s="63">
        <v>80.900000000000006</v>
      </c>
      <c r="I14" s="63">
        <v>73.2</v>
      </c>
      <c r="J14" s="63">
        <v>61.4</v>
      </c>
      <c r="K14" s="63">
        <v>52.8</v>
      </c>
      <c r="L14" s="63">
        <v>46.6</v>
      </c>
      <c r="M14" s="63">
        <v>41.9</v>
      </c>
      <c r="N14" s="63">
        <v>38.1</v>
      </c>
      <c r="O14" s="63">
        <v>34.9</v>
      </c>
      <c r="P14" s="63">
        <v>32.299999999999997</v>
      </c>
      <c r="Q14" s="63">
        <v>30</v>
      </c>
      <c r="R14" s="63">
        <v>28.1</v>
      </c>
      <c r="S14" s="63">
        <v>26.4</v>
      </c>
      <c r="T14" s="64">
        <v>4730</v>
      </c>
    </row>
    <row r="15" spans="1:20" x14ac:dyDescent="0.25">
      <c r="A15" t="s">
        <v>232</v>
      </c>
      <c r="B15" s="63">
        <v>1.1299999999999999</v>
      </c>
      <c r="C15" s="63">
        <v>221</v>
      </c>
      <c r="D15" s="63">
        <v>205</v>
      </c>
      <c r="E15" s="63">
        <v>181</v>
      </c>
      <c r="F15" s="63">
        <v>161</v>
      </c>
      <c r="G15" s="63">
        <v>144</v>
      </c>
      <c r="H15" s="63">
        <v>130</v>
      </c>
      <c r="I15" s="63">
        <v>119</v>
      </c>
      <c r="J15" s="63">
        <v>100</v>
      </c>
      <c r="K15" s="63">
        <v>86.9</v>
      </c>
      <c r="L15" s="63">
        <v>76.5</v>
      </c>
      <c r="M15" s="63">
        <v>68.7</v>
      </c>
      <c r="N15" s="63">
        <v>62.6</v>
      </c>
      <c r="O15" s="63">
        <v>57.5</v>
      </c>
      <c r="P15" s="63">
        <v>53.2</v>
      </c>
      <c r="Q15" s="63">
        <v>49.6</v>
      </c>
      <c r="R15" s="63">
        <v>46.4</v>
      </c>
      <c r="S15" s="63">
        <v>43.6</v>
      </c>
      <c r="T15" s="64">
        <v>8230</v>
      </c>
    </row>
    <row r="16" spans="1:20" x14ac:dyDescent="0.25">
      <c r="A16" t="s">
        <v>233</v>
      </c>
      <c r="B16" s="63">
        <v>1.1299999999999999</v>
      </c>
      <c r="C16" s="63">
        <v>202</v>
      </c>
      <c r="D16" s="63">
        <v>177</v>
      </c>
      <c r="E16" s="63">
        <v>153</v>
      </c>
      <c r="F16" s="63">
        <v>134</v>
      </c>
      <c r="G16" s="63">
        <v>118</v>
      </c>
      <c r="H16" s="63">
        <v>106</v>
      </c>
      <c r="I16" s="63">
        <v>95.1</v>
      </c>
      <c r="J16" s="63">
        <v>79.400000000000006</v>
      </c>
      <c r="K16" s="63">
        <v>67.900000000000006</v>
      </c>
      <c r="L16" s="63">
        <v>60</v>
      </c>
      <c r="M16" s="63">
        <v>53.8</v>
      </c>
      <c r="N16" s="63">
        <v>48.8</v>
      </c>
      <c r="O16" s="63">
        <v>44.8</v>
      </c>
      <c r="P16" s="63">
        <v>41.3</v>
      </c>
      <c r="Q16" s="63">
        <v>38.4</v>
      </c>
      <c r="R16" s="63">
        <v>35.9</v>
      </c>
      <c r="S16" s="63">
        <v>33.700000000000003</v>
      </c>
      <c r="T16" s="64">
        <v>7220</v>
      </c>
    </row>
    <row r="17" spans="1:20" x14ac:dyDescent="0.25">
      <c r="A17" t="s">
        <v>234</v>
      </c>
      <c r="B17" s="63">
        <v>1.1299999999999999</v>
      </c>
      <c r="C17" s="63">
        <v>322</v>
      </c>
      <c r="D17" s="63">
        <v>295</v>
      </c>
      <c r="E17" s="63">
        <v>257</v>
      </c>
      <c r="F17" s="63">
        <v>225</v>
      </c>
      <c r="G17" s="63">
        <v>198</v>
      </c>
      <c r="H17" s="63">
        <v>176</v>
      </c>
      <c r="I17" s="63">
        <v>158</v>
      </c>
      <c r="J17" s="63">
        <v>131</v>
      </c>
      <c r="K17" s="63">
        <v>111</v>
      </c>
      <c r="L17" s="63">
        <v>97.5</v>
      </c>
      <c r="M17" s="63">
        <v>87.1</v>
      </c>
      <c r="N17" s="63">
        <v>78.8</v>
      </c>
      <c r="O17" s="63">
        <v>72.099999999999994</v>
      </c>
      <c r="P17" s="63">
        <v>66.400000000000006</v>
      </c>
      <c r="Q17" s="63">
        <v>61.6</v>
      </c>
      <c r="R17" s="63">
        <v>57.5</v>
      </c>
      <c r="S17" s="63">
        <v>54</v>
      </c>
      <c r="T17" s="64">
        <v>15000</v>
      </c>
    </row>
    <row r="18" spans="1:20" x14ac:dyDescent="0.25">
      <c r="A18" t="s">
        <v>235</v>
      </c>
      <c r="B18" s="63">
        <v>1.1299999999999999</v>
      </c>
      <c r="C18" s="63">
        <v>422</v>
      </c>
      <c r="D18" s="63">
        <v>383</v>
      </c>
      <c r="E18" s="63">
        <v>333</v>
      </c>
      <c r="F18" s="63">
        <v>290</v>
      </c>
      <c r="G18" s="63">
        <v>255</v>
      </c>
      <c r="H18" s="63">
        <v>226</v>
      </c>
      <c r="I18" s="63">
        <v>202</v>
      </c>
      <c r="J18" s="63">
        <v>166</v>
      </c>
      <c r="K18" s="63">
        <v>141</v>
      </c>
      <c r="L18" s="63">
        <v>123</v>
      </c>
      <c r="M18" s="63">
        <v>110</v>
      </c>
      <c r="N18" s="63">
        <v>99.4</v>
      </c>
      <c r="O18" s="63">
        <v>90.8</v>
      </c>
      <c r="P18" s="63">
        <v>83.6</v>
      </c>
      <c r="Q18" s="63">
        <v>77.5</v>
      </c>
      <c r="R18" s="63">
        <v>72.3</v>
      </c>
      <c r="S18" s="63">
        <v>67.8</v>
      </c>
      <c r="T18" s="64">
        <v>21900</v>
      </c>
    </row>
    <row r="19" spans="1:20" x14ac:dyDescent="0.25">
      <c r="A19" t="s">
        <v>106</v>
      </c>
      <c r="B19" s="63">
        <v>1.1299999999999999</v>
      </c>
      <c r="C19" s="63">
        <v>29.5</v>
      </c>
      <c r="D19" s="63">
        <v>28.6</v>
      </c>
      <c r="E19" s="63">
        <v>27.2</v>
      </c>
      <c r="F19" s="63">
        <v>25.8</v>
      </c>
      <c r="G19" s="63">
        <v>24.5</v>
      </c>
      <c r="H19" s="63">
        <v>23.2</v>
      </c>
      <c r="I19" s="63">
        <v>21.9</v>
      </c>
      <c r="J19" s="63">
        <v>19.600000000000001</v>
      </c>
      <c r="K19" s="63">
        <v>17.600000000000001</v>
      </c>
      <c r="L19" s="63">
        <v>15.9</v>
      </c>
      <c r="M19" s="63">
        <v>14.4</v>
      </c>
      <c r="N19" s="63">
        <v>13.1</v>
      </c>
      <c r="O19" s="63">
        <v>12.1</v>
      </c>
      <c r="P19" s="63">
        <v>11.2</v>
      </c>
      <c r="Q19" s="63">
        <v>10.3</v>
      </c>
      <c r="R19" s="63">
        <v>9.49</v>
      </c>
      <c r="S19" s="63">
        <v>8.81</v>
      </c>
      <c r="T19" s="63">
        <v>349</v>
      </c>
    </row>
    <row r="20" spans="1:20" x14ac:dyDescent="0.25">
      <c r="A20" t="s">
        <v>107</v>
      </c>
      <c r="B20" s="63">
        <v>1.1299999999999999</v>
      </c>
      <c r="C20" s="63">
        <v>20.7</v>
      </c>
      <c r="D20" s="63">
        <v>19.7</v>
      </c>
      <c r="E20" s="63">
        <v>18.399999999999999</v>
      </c>
      <c r="F20" s="63">
        <v>17.2</v>
      </c>
      <c r="G20" s="63">
        <v>16</v>
      </c>
      <c r="H20" s="63">
        <v>14.9</v>
      </c>
      <c r="I20" s="63">
        <v>13.9</v>
      </c>
      <c r="J20" s="63">
        <v>12</v>
      </c>
      <c r="K20" s="63">
        <v>10.6</v>
      </c>
      <c r="L20" s="63">
        <v>9.35</v>
      </c>
      <c r="M20" s="63">
        <v>8.39</v>
      </c>
      <c r="N20" s="63">
        <v>7.6</v>
      </c>
      <c r="O20" s="63">
        <v>6.83</v>
      </c>
      <c r="P20" s="63">
        <v>6.2</v>
      </c>
      <c r="Q20" s="63">
        <v>5.67</v>
      </c>
      <c r="R20" s="63">
        <v>5.23</v>
      </c>
      <c r="S20" s="63">
        <v>4.8499999999999996</v>
      </c>
      <c r="T20" s="63">
        <v>236</v>
      </c>
    </row>
    <row r="21" spans="1:20" x14ac:dyDescent="0.25">
      <c r="A21" t="s">
        <v>105</v>
      </c>
      <c r="B21" s="63">
        <v>1.1299999999999999</v>
      </c>
      <c r="C21" s="63">
        <v>37</v>
      </c>
      <c r="D21" s="63">
        <v>36.299999999999997</v>
      </c>
      <c r="E21" s="63">
        <v>34.799999999999997</v>
      </c>
      <c r="F21" s="63">
        <v>33.4</v>
      </c>
      <c r="G21" s="63">
        <v>32</v>
      </c>
      <c r="H21" s="63">
        <v>30.6</v>
      </c>
      <c r="I21" s="63">
        <v>29.2</v>
      </c>
      <c r="J21" s="63">
        <v>26.7</v>
      </c>
      <c r="K21" s="63">
        <v>24.3</v>
      </c>
      <c r="L21" s="63">
        <v>22.2</v>
      </c>
      <c r="M21" s="63">
        <v>20.3</v>
      </c>
      <c r="N21" s="63">
        <v>18.7</v>
      </c>
      <c r="O21" s="63">
        <v>17.3</v>
      </c>
      <c r="P21" s="63">
        <v>16</v>
      </c>
      <c r="Q21" s="63">
        <v>14.9</v>
      </c>
      <c r="R21" s="63">
        <v>14</v>
      </c>
      <c r="S21" s="63">
        <v>13.1</v>
      </c>
      <c r="T21" s="63">
        <v>450</v>
      </c>
    </row>
    <row r="22" spans="1:20" x14ac:dyDescent="0.25">
      <c r="A22" t="s">
        <v>104</v>
      </c>
      <c r="B22" s="63">
        <v>1.1299999999999999</v>
      </c>
      <c r="C22" s="63">
        <v>58.9</v>
      </c>
      <c r="D22" s="63">
        <v>58.9</v>
      </c>
      <c r="E22" s="63">
        <v>57.5</v>
      </c>
      <c r="F22" s="63">
        <v>55.9</v>
      </c>
      <c r="G22" s="63">
        <v>54.3</v>
      </c>
      <c r="H22" s="63">
        <v>52.8</v>
      </c>
      <c r="I22" s="63">
        <v>51.2</v>
      </c>
      <c r="J22" s="63">
        <v>48.2</v>
      </c>
      <c r="K22" s="63">
        <v>45.3</v>
      </c>
      <c r="L22" s="63">
        <v>42.5</v>
      </c>
      <c r="M22" s="63">
        <v>39.799999999999997</v>
      </c>
      <c r="N22" s="63">
        <v>37.4</v>
      </c>
      <c r="O22" s="63">
        <v>35.1</v>
      </c>
      <c r="P22" s="63">
        <v>33</v>
      </c>
      <c r="Q22" s="63">
        <v>31.1</v>
      </c>
      <c r="R22" s="63">
        <v>29.3</v>
      </c>
      <c r="S22" s="63">
        <v>27.7</v>
      </c>
      <c r="T22" s="63">
        <v>759</v>
      </c>
    </row>
    <row r="23" spans="1:20" x14ac:dyDescent="0.25">
      <c r="A23" t="s">
        <v>103</v>
      </c>
      <c r="B23" s="63">
        <v>1.1299999999999999</v>
      </c>
      <c r="C23" s="63">
        <v>81.400000000000006</v>
      </c>
      <c r="D23" s="63">
        <v>81.400000000000006</v>
      </c>
      <c r="E23" s="63">
        <v>81.400000000000006</v>
      </c>
      <c r="F23" s="63">
        <v>79.7</v>
      </c>
      <c r="G23" s="63">
        <v>78</v>
      </c>
      <c r="H23" s="63">
        <v>76.400000000000006</v>
      </c>
      <c r="I23" s="63">
        <v>74.8</v>
      </c>
      <c r="J23" s="63">
        <v>71.599999999999994</v>
      </c>
      <c r="K23" s="63">
        <v>68.5</v>
      </c>
      <c r="L23" s="63">
        <v>65.400000000000006</v>
      </c>
      <c r="M23" s="63">
        <v>62.4</v>
      </c>
      <c r="N23" s="63">
        <v>59.5</v>
      </c>
      <c r="O23" s="63">
        <v>56.7</v>
      </c>
      <c r="P23" s="63">
        <v>54</v>
      </c>
      <c r="Q23" s="63">
        <v>51.4</v>
      </c>
      <c r="R23" s="63">
        <v>49.1</v>
      </c>
      <c r="S23" s="63">
        <v>46.8</v>
      </c>
      <c r="T23" s="64">
        <v>1140</v>
      </c>
    </row>
    <row r="24" spans="1:20" x14ac:dyDescent="0.25">
      <c r="A24" t="s">
        <v>761</v>
      </c>
      <c r="B24" s="63">
        <v>1.1299999999999999</v>
      </c>
      <c r="C24" s="64">
        <v>4420</v>
      </c>
      <c r="D24" s="64">
        <v>4420</v>
      </c>
      <c r="E24" s="64">
        <v>4420</v>
      </c>
      <c r="F24" s="64">
        <v>4420</v>
      </c>
      <c r="G24" s="64">
        <v>4180</v>
      </c>
      <c r="H24" s="64">
        <v>3900</v>
      </c>
      <c r="I24" s="64">
        <v>3640</v>
      </c>
      <c r="J24" s="64">
        <v>3160</v>
      </c>
      <c r="K24" s="64">
        <v>2740</v>
      </c>
      <c r="L24" s="64">
        <v>2380</v>
      </c>
      <c r="M24" s="64">
        <v>2090</v>
      </c>
      <c r="N24" s="64">
        <v>1850</v>
      </c>
      <c r="O24" s="64">
        <v>1650</v>
      </c>
      <c r="P24" s="64">
        <v>1480</v>
      </c>
      <c r="Q24" s="64">
        <v>1360</v>
      </c>
      <c r="R24" s="64">
        <v>1250</v>
      </c>
      <c r="S24" s="64">
        <v>1160</v>
      </c>
      <c r="T24" s="64">
        <v>554000</v>
      </c>
    </row>
    <row r="25" spans="1:20" x14ac:dyDescent="0.25">
      <c r="A25" t="s">
        <v>760</v>
      </c>
      <c r="B25" s="63">
        <v>1.1299999999999999</v>
      </c>
      <c r="C25" s="64">
        <v>3370</v>
      </c>
      <c r="D25" s="64">
        <v>3370</v>
      </c>
      <c r="E25" s="64">
        <v>3370</v>
      </c>
      <c r="F25" s="64">
        <v>3320</v>
      </c>
      <c r="G25" s="64">
        <v>3090</v>
      </c>
      <c r="H25" s="64">
        <v>2860</v>
      </c>
      <c r="I25" s="64">
        <v>2650</v>
      </c>
      <c r="J25" s="64">
        <v>2250</v>
      </c>
      <c r="K25" s="64">
        <v>1910</v>
      </c>
      <c r="L25" s="64">
        <v>1630</v>
      </c>
      <c r="M25" s="64">
        <v>1400</v>
      </c>
      <c r="N25" s="64">
        <v>1220</v>
      </c>
      <c r="O25" s="64">
        <v>1080</v>
      </c>
      <c r="P25" s="63">
        <v>963</v>
      </c>
      <c r="Q25" s="63">
        <v>872</v>
      </c>
      <c r="R25" s="63">
        <v>795</v>
      </c>
      <c r="S25" s="63">
        <v>731</v>
      </c>
      <c r="T25" s="64">
        <v>406000</v>
      </c>
    </row>
    <row r="26" spans="1:20" x14ac:dyDescent="0.25">
      <c r="A26" t="s">
        <v>759</v>
      </c>
      <c r="B26" s="63">
        <v>1.1299999999999999</v>
      </c>
      <c r="C26" s="64">
        <v>5130</v>
      </c>
      <c r="D26" s="64">
        <v>5130</v>
      </c>
      <c r="E26" s="64">
        <v>5130</v>
      </c>
      <c r="F26" s="64">
        <v>5130</v>
      </c>
      <c r="G26" s="64">
        <v>4860</v>
      </c>
      <c r="H26" s="64">
        <v>4550</v>
      </c>
      <c r="I26" s="64">
        <v>4260</v>
      </c>
      <c r="J26" s="64">
        <v>3710</v>
      </c>
      <c r="K26" s="64">
        <v>3240</v>
      </c>
      <c r="L26" s="64">
        <v>2850</v>
      </c>
      <c r="M26" s="64">
        <v>2520</v>
      </c>
      <c r="N26" s="64">
        <v>2240</v>
      </c>
      <c r="O26" s="64">
        <v>2020</v>
      </c>
      <c r="P26" s="64">
        <v>1830</v>
      </c>
      <c r="Q26" s="64">
        <v>1670</v>
      </c>
      <c r="R26" s="64">
        <v>1550</v>
      </c>
      <c r="S26" s="64">
        <v>1440</v>
      </c>
      <c r="T26" s="64">
        <v>645000</v>
      </c>
    </row>
    <row r="27" spans="1:20" x14ac:dyDescent="0.25">
      <c r="A27" t="s">
        <v>758</v>
      </c>
      <c r="B27" s="63">
        <v>1.1299999999999999</v>
      </c>
      <c r="C27" s="64">
        <v>5720</v>
      </c>
      <c r="D27" s="64">
        <v>5720</v>
      </c>
      <c r="E27" s="64">
        <v>5720</v>
      </c>
      <c r="F27" s="64">
        <v>5720</v>
      </c>
      <c r="G27" s="64">
        <v>5460</v>
      </c>
      <c r="H27" s="64">
        <v>5120</v>
      </c>
      <c r="I27" s="64">
        <v>4800</v>
      </c>
      <c r="J27" s="64">
        <v>4210</v>
      </c>
      <c r="K27" s="64">
        <v>3700</v>
      </c>
      <c r="L27" s="64">
        <v>3270</v>
      </c>
      <c r="M27" s="64">
        <v>2910</v>
      </c>
      <c r="N27" s="64">
        <v>2610</v>
      </c>
      <c r="O27" s="64">
        <v>2360</v>
      </c>
      <c r="P27" s="64">
        <v>2150</v>
      </c>
      <c r="Q27" s="64">
        <v>1980</v>
      </c>
      <c r="R27" s="64">
        <v>1830</v>
      </c>
      <c r="S27" s="64">
        <v>1710</v>
      </c>
      <c r="T27" s="64">
        <v>722000</v>
      </c>
    </row>
    <row r="28" spans="1:20" x14ac:dyDescent="0.25">
      <c r="A28" t="s">
        <v>1122</v>
      </c>
      <c r="B28" s="63">
        <v>1.1299999999999999</v>
      </c>
      <c r="C28" s="64">
        <v>3920</v>
      </c>
      <c r="D28" s="64">
        <v>3920</v>
      </c>
      <c r="E28" s="64">
        <v>3920</v>
      </c>
      <c r="F28" s="64">
        <v>3910</v>
      </c>
      <c r="G28" s="64">
        <v>3650</v>
      </c>
      <c r="H28" s="64">
        <v>3400</v>
      </c>
      <c r="I28" s="64">
        <v>3150</v>
      </c>
      <c r="J28" s="64">
        <v>2710</v>
      </c>
      <c r="K28" s="64">
        <v>2330</v>
      </c>
      <c r="L28" s="64">
        <v>2000</v>
      </c>
      <c r="M28" s="64">
        <v>1740</v>
      </c>
      <c r="N28" s="64">
        <v>1530</v>
      </c>
      <c r="O28" s="64">
        <v>1350</v>
      </c>
      <c r="P28" s="64">
        <v>1220</v>
      </c>
      <c r="Q28" s="64">
        <v>1110</v>
      </c>
      <c r="R28" s="64">
        <v>1010</v>
      </c>
      <c r="S28" s="63">
        <v>936</v>
      </c>
      <c r="T28" s="64">
        <v>481000</v>
      </c>
    </row>
    <row r="29" spans="1:20" x14ac:dyDescent="0.25">
      <c r="A29" t="s">
        <v>1268</v>
      </c>
      <c r="B29" s="63">
        <v>1.1299999999999999</v>
      </c>
      <c r="C29" s="64">
        <v>6580</v>
      </c>
      <c r="D29" s="64">
        <v>6580</v>
      </c>
      <c r="E29" s="64">
        <v>6580</v>
      </c>
      <c r="F29" s="64">
        <v>6580</v>
      </c>
      <c r="G29" s="64">
        <v>6260</v>
      </c>
      <c r="H29" s="64">
        <v>5870</v>
      </c>
      <c r="I29" s="64">
        <v>5500</v>
      </c>
      <c r="J29" s="64">
        <v>4840</v>
      </c>
      <c r="K29" s="64">
        <v>4270</v>
      </c>
      <c r="L29" s="64">
        <v>3790</v>
      </c>
      <c r="M29" s="64">
        <v>3390</v>
      </c>
      <c r="N29" s="64">
        <v>3060</v>
      </c>
      <c r="O29" s="64">
        <v>2780</v>
      </c>
      <c r="P29" s="64">
        <v>2540</v>
      </c>
      <c r="Q29" s="64">
        <v>2340</v>
      </c>
      <c r="R29" s="64">
        <v>2170</v>
      </c>
      <c r="S29" s="64">
        <v>2030</v>
      </c>
      <c r="T29" s="64">
        <v>808000</v>
      </c>
    </row>
    <row r="30" spans="1:20" x14ac:dyDescent="0.25">
      <c r="A30" t="s">
        <v>1269</v>
      </c>
      <c r="B30" s="63">
        <v>1.1299999999999999</v>
      </c>
      <c r="C30" s="64">
        <v>6950</v>
      </c>
      <c r="D30" s="64">
        <v>6950</v>
      </c>
      <c r="E30" s="64">
        <v>6950</v>
      </c>
      <c r="F30" s="64">
        <v>6950</v>
      </c>
      <c r="G30" s="64">
        <v>6620</v>
      </c>
      <c r="H30" s="64">
        <v>6220</v>
      </c>
      <c r="I30" s="64">
        <v>5830</v>
      </c>
      <c r="J30" s="64">
        <v>5140</v>
      </c>
      <c r="K30" s="64">
        <v>4550</v>
      </c>
      <c r="L30" s="64">
        <v>4060</v>
      </c>
      <c r="M30" s="64">
        <v>3640</v>
      </c>
      <c r="N30" s="64">
        <v>3290</v>
      </c>
      <c r="O30" s="64">
        <v>3000</v>
      </c>
      <c r="P30" s="64">
        <v>2750</v>
      </c>
      <c r="Q30" s="64">
        <v>2540</v>
      </c>
      <c r="R30" s="64">
        <v>2360</v>
      </c>
      <c r="S30" s="64">
        <v>2210</v>
      </c>
      <c r="T30" s="64">
        <v>853000</v>
      </c>
    </row>
    <row r="31" spans="1:20" x14ac:dyDescent="0.25">
      <c r="A31" t="s">
        <v>1270</v>
      </c>
      <c r="B31" s="63">
        <v>1.1299999999999999</v>
      </c>
      <c r="C31" s="64">
        <v>7370</v>
      </c>
      <c r="D31" s="64">
        <v>7370</v>
      </c>
      <c r="E31" s="64">
        <v>7370</v>
      </c>
      <c r="F31" s="64">
        <v>7370</v>
      </c>
      <c r="G31" s="64">
        <v>7050</v>
      </c>
      <c r="H31" s="64">
        <v>6630</v>
      </c>
      <c r="I31" s="64">
        <v>6240</v>
      </c>
      <c r="J31" s="64">
        <v>5520</v>
      </c>
      <c r="K31" s="64">
        <v>4910</v>
      </c>
      <c r="L31" s="64">
        <v>4390</v>
      </c>
      <c r="M31" s="64">
        <v>3950</v>
      </c>
      <c r="N31" s="64">
        <v>3590</v>
      </c>
      <c r="O31" s="64">
        <v>3280</v>
      </c>
      <c r="P31" s="64">
        <v>3020</v>
      </c>
      <c r="Q31" s="64">
        <v>2790</v>
      </c>
      <c r="R31" s="64">
        <v>2600</v>
      </c>
      <c r="S31" s="64">
        <v>2430</v>
      </c>
      <c r="T31" s="64">
        <v>909000</v>
      </c>
    </row>
    <row r="32" spans="1:20" x14ac:dyDescent="0.25">
      <c r="A32" t="s">
        <v>1271</v>
      </c>
      <c r="B32" s="63">
        <v>1.1299999999999999</v>
      </c>
      <c r="C32" s="64">
        <v>8310</v>
      </c>
      <c r="D32" s="64">
        <v>8310</v>
      </c>
      <c r="E32" s="64">
        <v>8310</v>
      </c>
      <c r="F32" s="64">
        <v>8310</v>
      </c>
      <c r="G32" s="64">
        <v>8020</v>
      </c>
      <c r="H32" s="64">
        <v>7560</v>
      </c>
      <c r="I32" s="64">
        <v>7130</v>
      </c>
      <c r="J32" s="64">
        <v>6350</v>
      </c>
      <c r="K32" s="64">
        <v>5690</v>
      </c>
      <c r="L32" s="64">
        <v>5130</v>
      </c>
      <c r="M32" s="64">
        <v>4650</v>
      </c>
      <c r="N32" s="64">
        <v>4250</v>
      </c>
      <c r="O32" s="64">
        <v>3910</v>
      </c>
      <c r="P32" s="64">
        <v>3620</v>
      </c>
      <c r="Q32" s="64">
        <v>3360</v>
      </c>
      <c r="R32" s="64">
        <v>3140</v>
      </c>
      <c r="S32" s="64">
        <v>2940</v>
      </c>
      <c r="T32" s="64">
        <v>1028000</v>
      </c>
    </row>
    <row r="33" spans="1:20" x14ac:dyDescent="0.25">
      <c r="A33" t="s">
        <v>1272</v>
      </c>
      <c r="B33" s="63">
        <v>1.1299999999999999</v>
      </c>
      <c r="C33" s="64">
        <v>9950</v>
      </c>
      <c r="D33" s="64">
        <v>9950</v>
      </c>
      <c r="E33" s="64">
        <v>9950</v>
      </c>
      <c r="F33" s="64">
        <v>9950</v>
      </c>
      <c r="G33" s="64">
        <v>9740</v>
      </c>
      <c r="H33" s="64">
        <v>9220</v>
      </c>
      <c r="I33" s="64">
        <v>8740</v>
      </c>
      <c r="J33" s="64">
        <v>7880</v>
      </c>
      <c r="K33" s="64">
        <v>7140</v>
      </c>
      <c r="L33" s="64">
        <v>6510</v>
      </c>
      <c r="M33" s="64">
        <v>5970</v>
      </c>
      <c r="N33" s="64">
        <v>5510</v>
      </c>
      <c r="O33" s="64">
        <v>5110</v>
      </c>
      <c r="P33" s="64">
        <v>4760</v>
      </c>
      <c r="Q33" s="64">
        <v>4460</v>
      </c>
      <c r="R33" s="64">
        <v>4190</v>
      </c>
      <c r="S33" s="64">
        <v>3950</v>
      </c>
      <c r="T33" s="64">
        <v>1246000</v>
      </c>
    </row>
    <row r="34" spans="1:20" x14ac:dyDescent="0.25">
      <c r="A34" t="s">
        <v>101</v>
      </c>
      <c r="B34" s="63">
        <v>1.1299999999999999</v>
      </c>
      <c r="C34" s="63">
        <v>42.4</v>
      </c>
      <c r="D34" s="63">
        <v>41.8</v>
      </c>
      <c r="E34" s="63">
        <v>39.700000000000003</v>
      </c>
      <c r="F34" s="63">
        <v>37.700000000000003</v>
      </c>
      <c r="G34" s="63">
        <v>35.6</v>
      </c>
      <c r="H34" s="63">
        <v>33.700000000000003</v>
      </c>
      <c r="I34" s="63">
        <v>31.8</v>
      </c>
      <c r="J34" s="63">
        <v>28.3</v>
      </c>
      <c r="K34" s="63">
        <v>25.3</v>
      </c>
      <c r="L34" s="63">
        <v>22.7</v>
      </c>
      <c r="M34" s="63">
        <v>20.5</v>
      </c>
      <c r="N34" s="63">
        <v>18.600000000000001</v>
      </c>
      <c r="O34" s="63">
        <v>17.100000000000001</v>
      </c>
      <c r="P34" s="63">
        <v>15.9</v>
      </c>
      <c r="Q34" s="63">
        <v>14.5</v>
      </c>
      <c r="R34" s="63">
        <v>13.4</v>
      </c>
      <c r="S34" s="63">
        <v>12.4</v>
      </c>
      <c r="T34" s="63">
        <v>606</v>
      </c>
    </row>
    <row r="35" spans="1:20" x14ac:dyDescent="0.25">
      <c r="A35" t="s">
        <v>102</v>
      </c>
      <c r="B35" s="63">
        <v>1.1299999999999999</v>
      </c>
      <c r="C35" s="63">
        <v>26.9</v>
      </c>
      <c r="D35" s="63">
        <v>26.5</v>
      </c>
      <c r="E35" s="63">
        <v>25</v>
      </c>
      <c r="F35" s="63">
        <v>23.5</v>
      </c>
      <c r="G35" s="63">
        <v>22</v>
      </c>
      <c r="H35" s="63">
        <v>20.6</v>
      </c>
      <c r="I35" s="63">
        <v>19.2</v>
      </c>
      <c r="J35" s="63">
        <v>16.7</v>
      </c>
      <c r="K35" s="63">
        <v>14.7</v>
      </c>
      <c r="L35" s="63">
        <v>13</v>
      </c>
      <c r="M35" s="63">
        <v>11.6</v>
      </c>
      <c r="N35" s="63">
        <v>10.5</v>
      </c>
      <c r="O35" s="63">
        <v>9.57</v>
      </c>
      <c r="P35" s="63">
        <v>8.67</v>
      </c>
      <c r="Q35" s="63">
        <v>7.93</v>
      </c>
      <c r="R35" s="63">
        <v>7.3</v>
      </c>
      <c r="S35" s="63">
        <v>6.77</v>
      </c>
      <c r="T35" s="63">
        <v>413</v>
      </c>
    </row>
    <row r="36" spans="1:20" x14ac:dyDescent="0.25">
      <c r="A36" t="s">
        <v>100</v>
      </c>
      <c r="B36" s="63">
        <v>1.1299999999999999</v>
      </c>
      <c r="C36" s="63">
        <v>58.6</v>
      </c>
      <c r="D36" s="63">
        <v>58.5</v>
      </c>
      <c r="E36" s="63">
        <v>56.2</v>
      </c>
      <c r="F36" s="63">
        <v>54</v>
      </c>
      <c r="G36" s="63">
        <v>51.8</v>
      </c>
      <c r="H36" s="63">
        <v>49.7</v>
      </c>
      <c r="I36" s="63">
        <v>47.6</v>
      </c>
      <c r="J36" s="63">
        <v>43.7</v>
      </c>
      <c r="K36" s="63">
        <v>40</v>
      </c>
      <c r="L36" s="63">
        <v>36.700000000000003</v>
      </c>
      <c r="M36" s="63">
        <v>33.700000000000003</v>
      </c>
      <c r="N36" s="63">
        <v>31.1</v>
      </c>
      <c r="O36" s="63">
        <v>28.7</v>
      </c>
      <c r="P36" s="63">
        <v>26.7</v>
      </c>
      <c r="Q36" s="63">
        <v>24.9</v>
      </c>
      <c r="R36" s="63">
        <v>23.4</v>
      </c>
      <c r="S36" s="63">
        <v>22</v>
      </c>
      <c r="T36" s="63">
        <v>864</v>
      </c>
    </row>
    <row r="37" spans="1:20" x14ac:dyDescent="0.25">
      <c r="A37" t="s">
        <v>99</v>
      </c>
      <c r="B37" s="63">
        <v>1.1299999999999999</v>
      </c>
      <c r="C37" s="63">
        <v>89.8</v>
      </c>
      <c r="D37" s="63">
        <v>89.8</v>
      </c>
      <c r="E37" s="63">
        <v>88.6</v>
      </c>
      <c r="F37" s="63">
        <v>86.1</v>
      </c>
      <c r="G37" s="63">
        <v>83.7</v>
      </c>
      <c r="H37" s="63">
        <v>81.400000000000006</v>
      </c>
      <c r="I37" s="63">
        <v>79.2</v>
      </c>
      <c r="J37" s="63">
        <v>74.7</v>
      </c>
      <c r="K37" s="63">
        <v>70.400000000000006</v>
      </c>
      <c r="L37" s="63">
        <v>66.2</v>
      </c>
      <c r="M37" s="63">
        <v>62.2</v>
      </c>
      <c r="N37" s="63">
        <v>58.5</v>
      </c>
      <c r="O37" s="63">
        <v>55</v>
      </c>
      <c r="P37" s="63">
        <v>51.8</v>
      </c>
      <c r="Q37" s="63">
        <v>48.9</v>
      </c>
      <c r="R37" s="63">
        <v>46.2</v>
      </c>
      <c r="S37" s="63">
        <v>43.7</v>
      </c>
      <c r="T37" s="64">
        <v>1390</v>
      </c>
    </row>
    <row r="38" spans="1:20" x14ac:dyDescent="0.25">
      <c r="A38" t="s">
        <v>98</v>
      </c>
      <c r="B38" s="63">
        <v>1.1299999999999999</v>
      </c>
      <c r="C38" s="63">
        <v>121</v>
      </c>
      <c r="D38" s="63">
        <v>121</v>
      </c>
      <c r="E38" s="63">
        <v>121</v>
      </c>
      <c r="F38" s="63">
        <v>119</v>
      </c>
      <c r="G38" s="63">
        <v>117</v>
      </c>
      <c r="H38" s="63">
        <v>114</v>
      </c>
      <c r="I38" s="63">
        <v>112</v>
      </c>
      <c r="J38" s="63">
        <v>107</v>
      </c>
      <c r="K38" s="63">
        <v>103</v>
      </c>
      <c r="L38" s="63">
        <v>98.4</v>
      </c>
      <c r="M38" s="63">
        <v>94</v>
      </c>
      <c r="N38" s="63">
        <v>89.8</v>
      </c>
      <c r="O38" s="63">
        <v>85.7</v>
      </c>
      <c r="P38" s="63">
        <v>81.8</v>
      </c>
      <c r="Q38" s="63">
        <v>78</v>
      </c>
      <c r="R38" s="63">
        <v>74.5</v>
      </c>
      <c r="S38" s="63">
        <v>71.2</v>
      </c>
      <c r="T38" s="64">
        <v>2020</v>
      </c>
    </row>
    <row r="39" spans="1:20" x14ac:dyDescent="0.25">
      <c r="A39" t="s">
        <v>96</v>
      </c>
      <c r="B39" s="63">
        <v>1.1299999999999999</v>
      </c>
      <c r="C39" s="63">
        <v>61.6</v>
      </c>
      <c r="D39" s="63">
        <v>61.6</v>
      </c>
      <c r="E39" s="63">
        <v>59</v>
      </c>
      <c r="F39" s="63">
        <v>56.1</v>
      </c>
      <c r="G39" s="63">
        <v>53.3</v>
      </c>
      <c r="H39" s="63">
        <v>50.5</v>
      </c>
      <c r="I39" s="63">
        <v>47.7</v>
      </c>
      <c r="J39" s="63">
        <v>42.6</v>
      </c>
      <c r="K39" s="63">
        <v>38.1</v>
      </c>
      <c r="L39" s="63">
        <v>34.200000000000003</v>
      </c>
      <c r="M39" s="63">
        <v>30.9</v>
      </c>
      <c r="N39" s="63">
        <v>28.1</v>
      </c>
      <c r="O39" s="63">
        <v>25.7</v>
      </c>
      <c r="P39" s="63">
        <v>23.8</v>
      </c>
      <c r="Q39" s="63">
        <v>22</v>
      </c>
      <c r="R39" s="63">
        <v>20.3</v>
      </c>
      <c r="S39" s="63">
        <v>18.8</v>
      </c>
      <c r="T39" s="64">
        <v>1030</v>
      </c>
    </row>
    <row r="40" spans="1:20" x14ac:dyDescent="0.25">
      <c r="A40" t="s">
        <v>97</v>
      </c>
      <c r="B40" s="63">
        <v>1.1299999999999999</v>
      </c>
      <c r="C40" s="63">
        <v>39.9</v>
      </c>
      <c r="D40" s="63">
        <v>39.9</v>
      </c>
      <c r="E40" s="63">
        <v>38.1</v>
      </c>
      <c r="F40" s="63">
        <v>36</v>
      </c>
      <c r="G40" s="63">
        <v>33.9</v>
      </c>
      <c r="H40" s="63">
        <v>31.8</v>
      </c>
      <c r="I40" s="63">
        <v>29.7</v>
      </c>
      <c r="J40" s="63">
        <v>25.9</v>
      </c>
      <c r="K40" s="63">
        <v>22.7</v>
      </c>
      <c r="L40" s="63">
        <v>20</v>
      </c>
      <c r="M40" s="63">
        <v>17.899999999999999</v>
      </c>
      <c r="N40" s="63">
        <v>16.100000000000001</v>
      </c>
      <c r="O40" s="63">
        <v>14.7</v>
      </c>
      <c r="P40" s="63">
        <v>13.3</v>
      </c>
      <c r="Q40" s="63">
        <v>12.1</v>
      </c>
      <c r="R40" s="63">
        <v>11.2</v>
      </c>
      <c r="S40" s="63">
        <v>10.3</v>
      </c>
      <c r="T40" s="63">
        <v>720</v>
      </c>
    </row>
    <row r="41" spans="1:20" x14ac:dyDescent="0.25">
      <c r="A41" t="s">
        <v>95</v>
      </c>
      <c r="B41" s="63">
        <v>1.1299999999999999</v>
      </c>
      <c r="C41" s="63">
        <v>87.1</v>
      </c>
      <c r="D41" s="63">
        <v>87.1</v>
      </c>
      <c r="E41" s="63">
        <v>85</v>
      </c>
      <c r="F41" s="63">
        <v>81.8</v>
      </c>
      <c r="G41" s="63">
        <v>78.7</v>
      </c>
      <c r="H41" s="63">
        <v>75.7</v>
      </c>
      <c r="I41" s="63">
        <v>72.8</v>
      </c>
      <c r="J41" s="63">
        <v>67.099999999999994</v>
      </c>
      <c r="K41" s="63">
        <v>61.7</v>
      </c>
      <c r="L41" s="63">
        <v>56.8</v>
      </c>
      <c r="M41" s="63">
        <v>52.4</v>
      </c>
      <c r="N41" s="63">
        <v>48.4</v>
      </c>
      <c r="O41" s="63">
        <v>44.9</v>
      </c>
      <c r="P41" s="63">
        <v>41.8</v>
      </c>
      <c r="Q41" s="63">
        <v>39</v>
      </c>
      <c r="R41" s="63">
        <v>36.5</v>
      </c>
      <c r="S41" s="63">
        <v>34.5</v>
      </c>
      <c r="T41" s="64">
        <v>1510</v>
      </c>
    </row>
    <row r="42" spans="1:20" x14ac:dyDescent="0.25">
      <c r="A42" t="s">
        <v>94</v>
      </c>
      <c r="B42" s="63">
        <v>1.1299999999999999</v>
      </c>
      <c r="C42" s="63">
        <v>126</v>
      </c>
      <c r="D42" s="63">
        <v>126</v>
      </c>
      <c r="E42" s="63">
        <v>125</v>
      </c>
      <c r="F42" s="63">
        <v>122</v>
      </c>
      <c r="G42" s="63">
        <v>119</v>
      </c>
      <c r="H42" s="63">
        <v>116</v>
      </c>
      <c r="I42" s="63">
        <v>113</v>
      </c>
      <c r="J42" s="63">
        <v>107</v>
      </c>
      <c r="K42" s="63">
        <v>101</v>
      </c>
      <c r="L42" s="63">
        <v>95.6</v>
      </c>
      <c r="M42" s="63">
        <v>90.3</v>
      </c>
      <c r="N42" s="63">
        <v>85.2</v>
      </c>
      <c r="O42" s="63">
        <v>80.5</v>
      </c>
      <c r="P42" s="63">
        <v>76.099999999999994</v>
      </c>
      <c r="Q42" s="63">
        <v>72</v>
      </c>
      <c r="R42" s="63">
        <v>68.2</v>
      </c>
      <c r="S42" s="63">
        <v>64.7</v>
      </c>
      <c r="T42" s="64">
        <v>2330</v>
      </c>
    </row>
    <row r="43" spans="1:20" x14ac:dyDescent="0.25">
      <c r="A43" t="s">
        <v>93</v>
      </c>
      <c r="B43" s="63">
        <v>1.1299999999999999</v>
      </c>
      <c r="C43" s="63">
        <v>170</v>
      </c>
      <c r="D43" s="63">
        <v>170</v>
      </c>
      <c r="E43" s="63">
        <v>170</v>
      </c>
      <c r="F43" s="63">
        <v>169</v>
      </c>
      <c r="G43" s="63">
        <v>166</v>
      </c>
      <c r="H43" s="63">
        <v>162</v>
      </c>
      <c r="I43" s="63">
        <v>159</v>
      </c>
      <c r="J43" s="63">
        <v>153</v>
      </c>
      <c r="K43" s="63">
        <v>146</v>
      </c>
      <c r="L43" s="63">
        <v>140</v>
      </c>
      <c r="M43" s="63">
        <v>134</v>
      </c>
      <c r="N43" s="63">
        <v>129</v>
      </c>
      <c r="O43" s="63">
        <v>123</v>
      </c>
      <c r="P43" s="63">
        <v>117</v>
      </c>
      <c r="Q43" s="63">
        <v>112</v>
      </c>
      <c r="R43" s="63">
        <v>107</v>
      </c>
      <c r="S43" s="63">
        <v>103</v>
      </c>
      <c r="T43" s="64">
        <v>3290</v>
      </c>
    </row>
    <row r="44" spans="1:20" x14ac:dyDescent="0.25">
      <c r="A44" t="s">
        <v>91</v>
      </c>
      <c r="B44" s="63">
        <v>1.1299999999999999</v>
      </c>
      <c r="C44" s="63">
        <v>87</v>
      </c>
      <c r="D44" s="63">
        <v>87</v>
      </c>
      <c r="E44" s="63">
        <v>85.1</v>
      </c>
      <c r="F44" s="63">
        <v>81.400000000000006</v>
      </c>
      <c r="G44" s="63">
        <v>77.7</v>
      </c>
      <c r="H44" s="63">
        <v>74.099999999999994</v>
      </c>
      <c r="I44" s="63">
        <v>70.400000000000006</v>
      </c>
      <c r="J44" s="63">
        <v>63.5</v>
      </c>
      <c r="K44" s="63">
        <v>57.2</v>
      </c>
      <c r="L44" s="63">
        <v>51.6</v>
      </c>
      <c r="M44" s="63">
        <v>46.8</v>
      </c>
      <c r="N44" s="63">
        <v>42.7</v>
      </c>
      <c r="O44" s="63">
        <v>39.1</v>
      </c>
      <c r="P44" s="63">
        <v>36.1</v>
      </c>
      <c r="Q44" s="63">
        <v>33.700000000000003</v>
      </c>
      <c r="R44" s="63">
        <v>31.3</v>
      </c>
      <c r="S44" s="63">
        <v>29</v>
      </c>
      <c r="T44" s="64">
        <v>1670</v>
      </c>
    </row>
    <row r="45" spans="1:20" x14ac:dyDescent="0.25">
      <c r="A45" t="s">
        <v>92</v>
      </c>
      <c r="B45" s="63">
        <v>1.1299999999999999</v>
      </c>
      <c r="C45" s="63">
        <v>61.6</v>
      </c>
      <c r="D45" s="63">
        <v>61.6</v>
      </c>
      <c r="E45" s="63">
        <v>60.3</v>
      </c>
      <c r="F45" s="63">
        <v>57.6</v>
      </c>
      <c r="G45" s="63">
        <v>54.9</v>
      </c>
      <c r="H45" s="63">
        <v>52</v>
      </c>
      <c r="I45" s="63">
        <v>49.2</v>
      </c>
      <c r="J45" s="63">
        <v>43.8</v>
      </c>
      <c r="K45" s="63">
        <v>39</v>
      </c>
      <c r="L45" s="63">
        <v>34.9</v>
      </c>
      <c r="M45" s="63">
        <v>31.4</v>
      </c>
      <c r="N45" s="63">
        <v>28.4</v>
      </c>
      <c r="O45" s="63">
        <v>25.9</v>
      </c>
      <c r="P45" s="63">
        <v>23.9</v>
      </c>
      <c r="Q45" s="63">
        <v>22.1</v>
      </c>
      <c r="R45" s="63">
        <v>20.3</v>
      </c>
      <c r="S45" s="63">
        <v>18.8</v>
      </c>
      <c r="T45" s="64">
        <v>1280</v>
      </c>
    </row>
    <row r="46" spans="1:20" x14ac:dyDescent="0.25">
      <c r="A46" t="s">
        <v>90</v>
      </c>
      <c r="B46" s="63">
        <v>1.1299999999999999</v>
      </c>
      <c r="C46" s="63">
        <v>126</v>
      </c>
      <c r="D46" s="63">
        <v>126</v>
      </c>
      <c r="E46" s="63">
        <v>125</v>
      </c>
      <c r="F46" s="63">
        <v>120</v>
      </c>
      <c r="G46" s="63">
        <v>116</v>
      </c>
      <c r="H46" s="63">
        <v>112</v>
      </c>
      <c r="I46" s="63">
        <v>108</v>
      </c>
      <c r="J46" s="63">
        <v>101</v>
      </c>
      <c r="K46" s="63">
        <v>93.3</v>
      </c>
      <c r="L46" s="63">
        <v>86.5</v>
      </c>
      <c r="M46" s="63">
        <v>80.2</v>
      </c>
      <c r="N46" s="63">
        <v>74.5</v>
      </c>
      <c r="O46" s="63">
        <v>69.400000000000006</v>
      </c>
      <c r="P46" s="63">
        <v>64.8</v>
      </c>
      <c r="Q46" s="63">
        <v>60.6</v>
      </c>
      <c r="R46" s="63">
        <v>56.9</v>
      </c>
      <c r="S46" s="63">
        <v>53.5</v>
      </c>
      <c r="T46" s="64">
        <v>2490</v>
      </c>
    </row>
    <row r="47" spans="1:20" x14ac:dyDescent="0.25">
      <c r="A47" t="s">
        <v>89</v>
      </c>
      <c r="B47" s="63">
        <v>1.1299999999999999</v>
      </c>
      <c r="C47" s="63">
        <v>175</v>
      </c>
      <c r="D47" s="63">
        <v>175</v>
      </c>
      <c r="E47" s="63">
        <v>175</v>
      </c>
      <c r="F47" s="63">
        <v>172</v>
      </c>
      <c r="G47" s="63">
        <v>168</v>
      </c>
      <c r="H47" s="63">
        <v>164</v>
      </c>
      <c r="I47" s="63">
        <v>160</v>
      </c>
      <c r="J47" s="63">
        <v>152</v>
      </c>
      <c r="K47" s="63">
        <v>145</v>
      </c>
      <c r="L47" s="63">
        <v>137</v>
      </c>
      <c r="M47" s="63">
        <v>130</v>
      </c>
      <c r="N47" s="63">
        <v>123</v>
      </c>
      <c r="O47" s="63">
        <v>117</v>
      </c>
      <c r="P47" s="63">
        <v>111</v>
      </c>
      <c r="Q47" s="63">
        <v>105</v>
      </c>
      <c r="R47" s="63">
        <v>99.7</v>
      </c>
      <c r="S47" s="63">
        <v>94.8</v>
      </c>
      <c r="T47" s="64">
        <v>3700</v>
      </c>
    </row>
    <row r="48" spans="1:20" x14ac:dyDescent="0.25">
      <c r="A48" t="s">
        <v>88</v>
      </c>
      <c r="B48" s="63">
        <v>1.1299999999999999</v>
      </c>
      <c r="C48" s="63">
        <v>233</v>
      </c>
      <c r="D48" s="63">
        <v>233</v>
      </c>
      <c r="E48" s="63">
        <v>233</v>
      </c>
      <c r="F48" s="63">
        <v>233</v>
      </c>
      <c r="G48" s="63">
        <v>228</v>
      </c>
      <c r="H48" s="63">
        <v>224</v>
      </c>
      <c r="I48" s="63">
        <v>219</v>
      </c>
      <c r="J48" s="63">
        <v>211</v>
      </c>
      <c r="K48" s="63">
        <v>203</v>
      </c>
      <c r="L48" s="63">
        <v>195</v>
      </c>
      <c r="M48" s="63">
        <v>187</v>
      </c>
      <c r="N48" s="63">
        <v>180</v>
      </c>
      <c r="O48" s="63">
        <v>172</v>
      </c>
      <c r="P48" s="63">
        <v>165</v>
      </c>
      <c r="Q48" s="63">
        <v>158</v>
      </c>
      <c r="R48" s="63">
        <v>151</v>
      </c>
      <c r="S48" s="63">
        <v>145</v>
      </c>
      <c r="T48" s="64">
        <v>5100</v>
      </c>
    </row>
    <row r="49" spans="1:20" x14ac:dyDescent="0.25">
      <c r="A49" t="s">
        <v>86</v>
      </c>
      <c r="B49" s="63">
        <v>1.1299999999999999</v>
      </c>
      <c r="C49" s="63">
        <v>115</v>
      </c>
      <c r="D49" s="63">
        <v>115</v>
      </c>
      <c r="E49" s="63">
        <v>115</v>
      </c>
      <c r="F49" s="63">
        <v>110</v>
      </c>
      <c r="G49" s="63">
        <v>106</v>
      </c>
      <c r="H49" s="63">
        <v>101</v>
      </c>
      <c r="I49" s="63">
        <v>96.2</v>
      </c>
      <c r="J49" s="63">
        <v>87</v>
      </c>
      <c r="K49" s="63">
        <v>78.5</v>
      </c>
      <c r="L49" s="63">
        <v>70.900000000000006</v>
      </c>
      <c r="M49" s="63">
        <v>64.3</v>
      </c>
      <c r="N49" s="63">
        <v>58.6</v>
      </c>
      <c r="O49" s="63">
        <v>53.7</v>
      </c>
      <c r="P49" s="63">
        <v>49.4</v>
      </c>
      <c r="Q49" s="63">
        <v>46</v>
      </c>
      <c r="R49" s="63">
        <v>43</v>
      </c>
      <c r="S49" s="63">
        <v>39.799999999999997</v>
      </c>
      <c r="T49" s="64">
        <v>2510</v>
      </c>
    </row>
    <row r="50" spans="1:20" x14ac:dyDescent="0.25">
      <c r="A50" t="s">
        <v>87</v>
      </c>
      <c r="B50" s="63">
        <v>1.1299999999999999</v>
      </c>
      <c r="C50" s="63">
        <v>83.6</v>
      </c>
      <c r="D50" s="63">
        <v>83.6</v>
      </c>
      <c r="E50" s="63">
        <v>83.4</v>
      </c>
      <c r="F50" s="63">
        <v>80.099999999999994</v>
      </c>
      <c r="G50" s="63">
        <v>76.599999999999994</v>
      </c>
      <c r="H50" s="63">
        <v>73.099999999999994</v>
      </c>
      <c r="I50" s="63">
        <v>69.400000000000006</v>
      </c>
      <c r="J50" s="63">
        <v>62.2</v>
      </c>
      <c r="K50" s="63">
        <v>55.5</v>
      </c>
      <c r="L50" s="63">
        <v>49.7</v>
      </c>
      <c r="M50" s="63">
        <v>44.6</v>
      </c>
      <c r="N50" s="63">
        <v>40.4</v>
      </c>
      <c r="O50" s="63">
        <v>36.799999999999997</v>
      </c>
      <c r="P50" s="63">
        <v>33.9</v>
      </c>
      <c r="Q50" s="63">
        <v>31.4</v>
      </c>
      <c r="R50" s="63">
        <v>28.9</v>
      </c>
      <c r="S50" s="63">
        <v>26.7</v>
      </c>
      <c r="T50" s="64">
        <v>1970</v>
      </c>
    </row>
    <row r="51" spans="1:20" x14ac:dyDescent="0.25">
      <c r="A51" t="s">
        <v>85</v>
      </c>
      <c r="B51" s="63">
        <v>1.1299999999999999</v>
      </c>
      <c r="C51" s="63">
        <v>171</v>
      </c>
      <c r="D51" s="63">
        <v>171</v>
      </c>
      <c r="E51" s="63">
        <v>171</v>
      </c>
      <c r="F51" s="63">
        <v>166</v>
      </c>
      <c r="G51" s="63">
        <v>161</v>
      </c>
      <c r="H51" s="63">
        <v>156</v>
      </c>
      <c r="I51" s="63">
        <v>151</v>
      </c>
      <c r="J51" s="63">
        <v>141</v>
      </c>
      <c r="K51" s="63">
        <v>131</v>
      </c>
      <c r="L51" s="63">
        <v>122</v>
      </c>
      <c r="M51" s="63">
        <v>113</v>
      </c>
      <c r="N51" s="63">
        <v>106</v>
      </c>
      <c r="O51" s="63">
        <v>98.5</v>
      </c>
      <c r="P51" s="63">
        <v>92.1</v>
      </c>
      <c r="Q51" s="63">
        <v>86.3</v>
      </c>
      <c r="R51" s="63">
        <v>81.2</v>
      </c>
      <c r="S51" s="63">
        <v>76.5</v>
      </c>
      <c r="T51" s="64">
        <v>3830</v>
      </c>
    </row>
    <row r="52" spans="1:20" x14ac:dyDescent="0.25">
      <c r="A52" t="s">
        <v>84</v>
      </c>
      <c r="B52" s="63">
        <v>1.1299999999999999</v>
      </c>
      <c r="C52" s="63">
        <v>233</v>
      </c>
      <c r="D52" s="63">
        <v>233</v>
      </c>
      <c r="E52" s="63">
        <v>233</v>
      </c>
      <c r="F52" s="63">
        <v>231</v>
      </c>
      <c r="G52" s="63">
        <v>226</v>
      </c>
      <c r="H52" s="63">
        <v>220</v>
      </c>
      <c r="I52" s="63">
        <v>215</v>
      </c>
      <c r="J52" s="63">
        <v>205</v>
      </c>
      <c r="K52" s="63">
        <v>195</v>
      </c>
      <c r="L52" s="63">
        <v>186</v>
      </c>
      <c r="M52" s="63">
        <v>177</v>
      </c>
      <c r="N52" s="63">
        <v>168</v>
      </c>
      <c r="O52" s="63">
        <v>159</v>
      </c>
      <c r="P52" s="63">
        <v>151</v>
      </c>
      <c r="Q52" s="63">
        <v>144</v>
      </c>
      <c r="R52" s="63">
        <v>137</v>
      </c>
      <c r="S52" s="63">
        <v>130</v>
      </c>
      <c r="T52" s="64">
        <v>5540</v>
      </c>
    </row>
    <row r="53" spans="1:20" x14ac:dyDescent="0.25">
      <c r="A53" t="s">
        <v>83</v>
      </c>
      <c r="B53" s="63">
        <v>1.1299999999999999</v>
      </c>
      <c r="C53" s="63">
        <v>305</v>
      </c>
      <c r="D53" s="63">
        <v>305</v>
      </c>
      <c r="E53" s="63">
        <v>305</v>
      </c>
      <c r="F53" s="63">
        <v>305</v>
      </c>
      <c r="G53" s="63">
        <v>301</v>
      </c>
      <c r="H53" s="63">
        <v>295</v>
      </c>
      <c r="I53" s="63">
        <v>290</v>
      </c>
      <c r="J53" s="63">
        <v>279</v>
      </c>
      <c r="K53" s="63">
        <v>269</v>
      </c>
      <c r="L53" s="63">
        <v>258</v>
      </c>
      <c r="M53" s="63">
        <v>248</v>
      </c>
      <c r="N53" s="63">
        <v>238</v>
      </c>
      <c r="O53" s="63">
        <v>229</v>
      </c>
      <c r="P53" s="63">
        <v>220</v>
      </c>
      <c r="Q53" s="63">
        <v>211</v>
      </c>
      <c r="R53" s="63">
        <v>202</v>
      </c>
      <c r="S53" s="63">
        <v>194</v>
      </c>
      <c r="T53" s="64">
        <v>7480</v>
      </c>
    </row>
    <row r="54" spans="1:20" x14ac:dyDescent="0.25">
      <c r="A54" t="s">
        <v>81</v>
      </c>
      <c r="B54" s="63">
        <v>1.1299999999999999</v>
      </c>
      <c r="C54" s="63">
        <v>152</v>
      </c>
      <c r="D54" s="63">
        <v>152</v>
      </c>
      <c r="E54" s="63">
        <v>152</v>
      </c>
      <c r="F54" s="63">
        <v>148</v>
      </c>
      <c r="G54" s="63">
        <v>143</v>
      </c>
      <c r="H54" s="63">
        <v>137</v>
      </c>
      <c r="I54" s="63">
        <v>132</v>
      </c>
      <c r="J54" s="63">
        <v>120</v>
      </c>
      <c r="K54" s="63">
        <v>109</v>
      </c>
      <c r="L54" s="63">
        <v>99.2</v>
      </c>
      <c r="M54" s="63">
        <v>90.4</v>
      </c>
      <c r="N54" s="63">
        <v>82.7</v>
      </c>
      <c r="O54" s="63">
        <v>76</v>
      </c>
      <c r="P54" s="63">
        <v>70.099999999999994</v>
      </c>
      <c r="Q54" s="63">
        <v>65</v>
      </c>
      <c r="R54" s="63">
        <v>60.8</v>
      </c>
      <c r="S54" s="63">
        <v>57.1</v>
      </c>
      <c r="T54" s="64">
        <v>3690</v>
      </c>
    </row>
    <row r="55" spans="1:20" x14ac:dyDescent="0.25">
      <c r="A55" t="s">
        <v>82</v>
      </c>
      <c r="B55" s="63">
        <v>1.1299999999999999</v>
      </c>
      <c r="C55" s="63">
        <v>112</v>
      </c>
      <c r="D55" s="63">
        <v>112</v>
      </c>
      <c r="E55" s="63">
        <v>112</v>
      </c>
      <c r="F55" s="63">
        <v>110</v>
      </c>
      <c r="G55" s="63">
        <v>106</v>
      </c>
      <c r="H55" s="63">
        <v>101</v>
      </c>
      <c r="I55" s="63">
        <v>96.9</v>
      </c>
      <c r="J55" s="63">
        <v>88.1</v>
      </c>
      <c r="K55" s="63">
        <v>79.5</v>
      </c>
      <c r="L55" s="63">
        <v>71.8</v>
      </c>
      <c r="M55" s="63">
        <v>65</v>
      </c>
      <c r="N55" s="63">
        <v>59.1</v>
      </c>
      <c r="O55" s="63">
        <v>54</v>
      </c>
      <c r="P55" s="63">
        <v>49.6</v>
      </c>
      <c r="Q55" s="63">
        <v>46</v>
      </c>
      <c r="R55" s="63">
        <v>42.9</v>
      </c>
      <c r="S55" s="63">
        <v>39.799999999999997</v>
      </c>
      <c r="T55" s="64">
        <v>2940</v>
      </c>
    </row>
    <row r="56" spans="1:20" x14ac:dyDescent="0.25">
      <c r="A56" t="s">
        <v>80</v>
      </c>
      <c r="B56" s="63">
        <v>1.1299999999999999</v>
      </c>
      <c r="C56" s="63">
        <v>228</v>
      </c>
      <c r="D56" s="63">
        <v>228</v>
      </c>
      <c r="E56" s="63">
        <v>228</v>
      </c>
      <c r="F56" s="63">
        <v>225</v>
      </c>
      <c r="G56" s="63">
        <v>219</v>
      </c>
      <c r="H56" s="63">
        <v>212</v>
      </c>
      <c r="I56" s="63">
        <v>206</v>
      </c>
      <c r="J56" s="63">
        <v>193</v>
      </c>
      <c r="K56" s="63">
        <v>181</v>
      </c>
      <c r="L56" s="63">
        <v>169</v>
      </c>
      <c r="M56" s="63">
        <v>158</v>
      </c>
      <c r="N56" s="63">
        <v>148</v>
      </c>
      <c r="O56" s="63">
        <v>139</v>
      </c>
      <c r="P56" s="63">
        <v>130</v>
      </c>
      <c r="Q56" s="63">
        <v>122</v>
      </c>
      <c r="R56" s="63">
        <v>115</v>
      </c>
      <c r="S56" s="63">
        <v>109</v>
      </c>
      <c r="T56" s="64">
        <v>5700</v>
      </c>
    </row>
    <row r="57" spans="1:20" x14ac:dyDescent="0.25">
      <c r="A57" t="s">
        <v>79</v>
      </c>
      <c r="B57" s="63">
        <v>1.1299999999999999</v>
      </c>
      <c r="C57" s="63">
        <v>304</v>
      </c>
      <c r="D57" s="63">
        <v>304</v>
      </c>
      <c r="E57" s="63">
        <v>304</v>
      </c>
      <c r="F57" s="63">
        <v>304</v>
      </c>
      <c r="G57" s="63">
        <v>298</v>
      </c>
      <c r="H57" s="63">
        <v>291</v>
      </c>
      <c r="I57" s="63">
        <v>285</v>
      </c>
      <c r="J57" s="63">
        <v>272</v>
      </c>
      <c r="K57" s="63">
        <v>260</v>
      </c>
      <c r="L57" s="63">
        <v>248</v>
      </c>
      <c r="M57" s="63">
        <v>236</v>
      </c>
      <c r="N57" s="63">
        <v>225</v>
      </c>
      <c r="O57" s="63">
        <v>214</v>
      </c>
      <c r="P57" s="63">
        <v>204</v>
      </c>
      <c r="Q57" s="63">
        <v>194</v>
      </c>
      <c r="R57" s="63">
        <v>185</v>
      </c>
      <c r="S57" s="63">
        <v>176</v>
      </c>
      <c r="T57" s="64">
        <v>8030</v>
      </c>
    </row>
    <row r="58" spans="1:20" x14ac:dyDescent="0.25">
      <c r="A58" t="s">
        <v>78</v>
      </c>
      <c r="B58" s="63">
        <v>1.1299999999999999</v>
      </c>
      <c r="C58" s="63">
        <v>392</v>
      </c>
      <c r="D58" s="63">
        <v>392</v>
      </c>
      <c r="E58" s="63">
        <v>392</v>
      </c>
      <c r="F58" s="63">
        <v>392</v>
      </c>
      <c r="G58" s="63">
        <v>390</v>
      </c>
      <c r="H58" s="63">
        <v>382</v>
      </c>
      <c r="I58" s="63">
        <v>375</v>
      </c>
      <c r="J58" s="63">
        <v>362</v>
      </c>
      <c r="K58" s="63">
        <v>349</v>
      </c>
      <c r="L58" s="63">
        <v>337</v>
      </c>
      <c r="M58" s="63">
        <v>324</v>
      </c>
      <c r="N58" s="63">
        <v>312</v>
      </c>
      <c r="O58" s="63">
        <v>300</v>
      </c>
      <c r="P58" s="63">
        <v>288</v>
      </c>
      <c r="Q58" s="63">
        <v>277</v>
      </c>
      <c r="R58" s="63">
        <v>266</v>
      </c>
      <c r="S58" s="63">
        <v>256</v>
      </c>
      <c r="T58" s="64">
        <v>10600</v>
      </c>
    </row>
    <row r="59" spans="1:20" x14ac:dyDescent="0.25">
      <c r="A59" t="s">
        <v>76</v>
      </c>
      <c r="B59" s="63">
        <v>1.1299999999999999</v>
      </c>
      <c r="C59" s="63">
        <v>202</v>
      </c>
      <c r="D59" s="63">
        <v>202</v>
      </c>
      <c r="E59" s="63">
        <v>202</v>
      </c>
      <c r="F59" s="63">
        <v>200</v>
      </c>
      <c r="G59" s="63">
        <v>193</v>
      </c>
      <c r="H59" s="63">
        <v>186</v>
      </c>
      <c r="I59" s="63">
        <v>179</v>
      </c>
      <c r="J59" s="63">
        <v>165</v>
      </c>
      <c r="K59" s="63">
        <v>151</v>
      </c>
      <c r="L59" s="63">
        <v>138</v>
      </c>
      <c r="M59" s="63">
        <v>126</v>
      </c>
      <c r="N59" s="63">
        <v>116</v>
      </c>
      <c r="O59" s="63">
        <v>107</v>
      </c>
      <c r="P59" s="63">
        <v>98.6</v>
      </c>
      <c r="Q59" s="63">
        <v>91.5</v>
      </c>
      <c r="R59" s="63">
        <v>85.2</v>
      </c>
      <c r="S59" s="63">
        <v>80.099999999999994</v>
      </c>
      <c r="T59" s="64">
        <v>5410</v>
      </c>
    </row>
    <row r="60" spans="1:20" x14ac:dyDescent="0.25">
      <c r="A60" t="s">
        <v>77</v>
      </c>
      <c r="B60" s="63">
        <v>1.1299999999999999</v>
      </c>
      <c r="C60" s="63">
        <v>144</v>
      </c>
      <c r="D60" s="63">
        <v>144</v>
      </c>
      <c r="E60" s="63">
        <v>144</v>
      </c>
      <c r="F60" s="63">
        <v>143</v>
      </c>
      <c r="G60" s="63">
        <v>138</v>
      </c>
      <c r="H60" s="63">
        <v>133</v>
      </c>
      <c r="I60" s="63">
        <v>128</v>
      </c>
      <c r="J60" s="63">
        <v>117</v>
      </c>
      <c r="K60" s="63">
        <v>106</v>
      </c>
      <c r="L60" s="63">
        <v>96.3</v>
      </c>
      <c r="M60" s="63">
        <v>87.2</v>
      </c>
      <c r="N60" s="63">
        <v>79.3</v>
      </c>
      <c r="O60" s="63">
        <v>72.5</v>
      </c>
      <c r="P60" s="63">
        <v>66.5</v>
      </c>
      <c r="Q60" s="63">
        <v>61.4</v>
      </c>
      <c r="R60" s="63">
        <v>57.3</v>
      </c>
      <c r="S60" s="63">
        <v>53.6</v>
      </c>
      <c r="T60" s="64">
        <v>4170</v>
      </c>
    </row>
    <row r="61" spans="1:20" x14ac:dyDescent="0.25">
      <c r="A61" t="s">
        <v>75</v>
      </c>
      <c r="B61" s="63">
        <v>1.1299999999999999</v>
      </c>
      <c r="C61" s="63">
        <v>294</v>
      </c>
      <c r="D61" s="63">
        <v>294</v>
      </c>
      <c r="E61" s="63">
        <v>294</v>
      </c>
      <c r="F61" s="63">
        <v>293</v>
      </c>
      <c r="G61" s="63">
        <v>285</v>
      </c>
      <c r="H61" s="63">
        <v>277</v>
      </c>
      <c r="I61" s="63">
        <v>270</v>
      </c>
      <c r="J61" s="63">
        <v>254</v>
      </c>
      <c r="K61" s="63">
        <v>239</v>
      </c>
      <c r="L61" s="63">
        <v>224</v>
      </c>
      <c r="M61" s="63">
        <v>210</v>
      </c>
      <c r="N61" s="63">
        <v>197</v>
      </c>
      <c r="O61" s="63">
        <v>185</v>
      </c>
      <c r="P61" s="63">
        <v>174</v>
      </c>
      <c r="Q61" s="63">
        <v>164</v>
      </c>
      <c r="R61" s="63">
        <v>154</v>
      </c>
      <c r="S61" s="63">
        <v>146</v>
      </c>
      <c r="T61" s="64">
        <v>8090</v>
      </c>
    </row>
    <row r="62" spans="1:20" x14ac:dyDescent="0.25">
      <c r="A62" t="s">
        <v>74</v>
      </c>
      <c r="B62" s="63">
        <v>1.1299999999999999</v>
      </c>
      <c r="C62" s="63">
        <v>384</v>
      </c>
      <c r="D62" s="63">
        <v>384</v>
      </c>
      <c r="E62" s="63">
        <v>384</v>
      </c>
      <c r="F62" s="63">
        <v>384</v>
      </c>
      <c r="G62" s="63">
        <v>380</v>
      </c>
      <c r="H62" s="63">
        <v>372</v>
      </c>
      <c r="I62" s="63">
        <v>364</v>
      </c>
      <c r="J62" s="63">
        <v>349</v>
      </c>
      <c r="K62" s="63">
        <v>333</v>
      </c>
      <c r="L62" s="63">
        <v>319</v>
      </c>
      <c r="M62" s="63">
        <v>304</v>
      </c>
      <c r="N62" s="63">
        <v>290</v>
      </c>
      <c r="O62" s="63">
        <v>277</v>
      </c>
      <c r="P62" s="63">
        <v>264</v>
      </c>
      <c r="Q62" s="63">
        <v>252</v>
      </c>
      <c r="R62" s="63">
        <v>240</v>
      </c>
      <c r="S62" s="63">
        <v>229</v>
      </c>
      <c r="T62" s="64">
        <v>11200</v>
      </c>
    </row>
    <row r="63" spans="1:20" x14ac:dyDescent="0.25">
      <c r="A63" t="s">
        <v>73</v>
      </c>
      <c r="B63" s="63">
        <v>1.1299999999999999</v>
      </c>
      <c r="C63" s="63">
        <v>490</v>
      </c>
      <c r="D63" s="63">
        <v>490</v>
      </c>
      <c r="E63" s="63">
        <v>490</v>
      </c>
      <c r="F63" s="63">
        <v>490</v>
      </c>
      <c r="G63" s="63">
        <v>490</v>
      </c>
      <c r="H63" s="63">
        <v>481</v>
      </c>
      <c r="I63" s="63">
        <v>473</v>
      </c>
      <c r="J63" s="63">
        <v>457</v>
      </c>
      <c r="K63" s="63">
        <v>441</v>
      </c>
      <c r="L63" s="63">
        <v>425</v>
      </c>
      <c r="M63" s="63">
        <v>410</v>
      </c>
      <c r="N63" s="63">
        <v>395</v>
      </c>
      <c r="O63" s="63">
        <v>380</v>
      </c>
      <c r="P63" s="63">
        <v>366</v>
      </c>
      <c r="Q63" s="63">
        <v>352</v>
      </c>
      <c r="R63" s="63">
        <v>339</v>
      </c>
      <c r="S63" s="63">
        <v>326</v>
      </c>
      <c r="T63" s="64">
        <v>14600</v>
      </c>
    </row>
    <row r="64" spans="1:20" x14ac:dyDescent="0.25">
      <c r="A64" t="s">
        <v>71</v>
      </c>
      <c r="B64" s="63">
        <v>1.1299999999999999</v>
      </c>
      <c r="C64" s="63">
        <v>264</v>
      </c>
      <c r="D64" s="63">
        <v>264</v>
      </c>
      <c r="E64" s="63">
        <v>264</v>
      </c>
      <c r="F64" s="63">
        <v>264</v>
      </c>
      <c r="G64" s="63">
        <v>257</v>
      </c>
      <c r="H64" s="63">
        <v>249</v>
      </c>
      <c r="I64" s="63">
        <v>241</v>
      </c>
      <c r="J64" s="63">
        <v>224</v>
      </c>
      <c r="K64" s="63">
        <v>207</v>
      </c>
      <c r="L64" s="63">
        <v>191</v>
      </c>
      <c r="M64" s="63">
        <v>176</v>
      </c>
      <c r="N64" s="63">
        <v>163</v>
      </c>
      <c r="O64" s="63">
        <v>150</v>
      </c>
      <c r="P64" s="63">
        <v>140</v>
      </c>
      <c r="Q64" s="63">
        <v>130</v>
      </c>
      <c r="R64" s="63">
        <v>121</v>
      </c>
      <c r="S64" s="63">
        <v>114</v>
      </c>
      <c r="T64" s="64">
        <v>7760</v>
      </c>
    </row>
    <row r="65" spans="1:20" x14ac:dyDescent="0.25">
      <c r="A65" t="s">
        <v>72</v>
      </c>
      <c r="B65" s="63">
        <v>1.1299999999999999</v>
      </c>
      <c r="C65" s="63">
        <v>185</v>
      </c>
      <c r="D65" s="63">
        <v>185</v>
      </c>
      <c r="E65" s="63">
        <v>185</v>
      </c>
      <c r="F65" s="63">
        <v>185</v>
      </c>
      <c r="G65" s="63">
        <v>180</v>
      </c>
      <c r="H65" s="63">
        <v>174</v>
      </c>
      <c r="I65" s="63">
        <v>168</v>
      </c>
      <c r="J65" s="63">
        <v>156</v>
      </c>
      <c r="K65" s="63">
        <v>143</v>
      </c>
      <c r="L65" s="63">
        <v>130</v>
      </c>
      <c r="M65" s="63">
        <v>119</v>
      </c>
      <c r="N65" s="63">
        <v>109</v>
      </c>
      <c r="O65" s="63">
        <v>99.9</v>
      </c>
      <c r="P65" s="63">
        <v>92.1</v>
      </c>
      <c r="Q65" s="63">
        <v>85.2</v>
      </c>
      <c r="R65" s="63">
        <v>79.2</v>
      </c>
      <c r="S65" s="63">
        <v>74.2</v>
      </c>
      <c r="T65" s="64">
        <v>5840</v>
      </c>
    </row>
    <row r="66" spans="1:20" x14ac:dyDescent="0.25">
      <c r="A66" t="s">
        <v>70</v>
      </c>
      <c r="B66" s="63">
        <v>1.1299999999999999</v>
      </c>
      <c r="C66" s="63">
        <v>363</v>
      </c>
      <c r="D66" s="63">
        <v>363</v>
      </c>
      <c r="E66" s="63">
        <v>363</v>
      </c>
      <c r="F66" s="63">
        <v>363</v>
      </c>
      <c r="G66" s="63">
        <v>359</v>
      </c>
      <c r="H66" s="63">
        <v>350</v>
      </c>
      <c r="I66" s="63">
        <v>341</v>
      </c>
      <c r="J66" s="63">
        <v>323</v>
      </c>
      <c r="K66" s="63">
        <v>306</v>
      </c>
      <c r="L66" s="63">
        <v>289</v>
      </c>
      <c r="M66" s="63">
        <v>273</v>
      </c>
      <c r="N66" s="63">
        <v>257</v>
      </c>
      <c r="O66" s="63">
        <v>243</v>
      </c>
      <c r="P66" s="63">
        <v>229</v>
      </c>
      <c r="Q66" s="63">
        <v>217</v>
      </c>
      <c r="R66" s="63">
        <v>205</v>
      </c>
      <c r="S66" s="63">
        <v>194</v>
      </c>
      <c r="T66" s="64">
        <v>11300</v>
      </c>
    </row>
    <row r="67" spans="1:20" x14ac:dyDescent="0.25">
      <c r="A67" t="s">
        <v>69</v>
      </c>
      <c r="B67" s="63">
        <v>1.1299999999999999</v>
      </c>
      <c r="C67" s="63">
        <v>540</v>
      </c>
      <c r="D67" s="63">
        <v>540</v>
      </c>
      <c r="E67" s="63">
        <v>540</v>
      </c>
      <c r="F67" s="63">
        <v>540</v>
      </c>
      <c r="G67" s="63">
        <v>540</v>
      </c>
      <c r="H67" s="63">
        <v>531</v>
      </c>
      <c r="I67" s="63">
        <v>521</v>
      </c>
      <c r="J67" s="63">
        <v>502</v>
      </c>
      <c r="K67" s="63">
        <v>484</v>
      </c>
      <c r="L67" s="63">
        <v>465</v>
      </c>
      <c r="M67" s="63">
        <v>448</v>
      </c>
      <c r="N67" s="63">
        <v>430</v>
      </c>
      <c r="O67" s="63">
        <v>413</v>
      </c>
      <c r="P67" s="63">
        <v>397</v>
      </c>
      <c r="Q67" s="63">
        <v>381</v>
      </c>
      <c r="R67" s="63">
        <v>365</v>
      </c>
      <c r="S67" s="63">
        <v>351</v>
      </c>
      <c r="T67" s="64">
        <v>17300</v>
      </c>
    </row>
    <row r="68" spans="1:20" x14ac:dyDescent="0.25">
      <c r="A68" t="s">
        <v>68</v>
      </c>
      <c r="B68" s="63">
        <v>1.1299999999999999</v>
      </c>
      <c r="C68" s="63">
        <v>730</v>
      </c>
      <c r="D68" s="63">
        <v>730</v>
      </c>
      <c r="E68" s="63">
        <v>730</v>
      </c>
      <c r="F68" s="63">
        <v>730</v>
      </c>
      <c r="G68" s="63">
        <v>730</v>
      </c>
      <c r="H68" s="63">
        <v>730</v>
      </c>
      <c r="I68" s="63">
        <v>720</v>
      </c>
      <c r="J68" s="63">
        <v>699</v>
      </c>
      <c r="K68" s="63">
        <v>679</v>
      </c>
      <c r="L68" s="63">
        <v>660</v>
      </c>
      <c r="M68" s="63">
        <v>641</v>
      </c>
      <c r="N68" s="63">
        <v>622</v>
      </c>
      <c r="O68" s="63">
        <v>604</v>
      </c>
      <c r="P68" s="63">
        <v>586</v>
      </c>
      <c r="Q68" s="63">
        <v>568</v>
      </c>
      <c r="R68" s="63">
        <v>550</v>
      </c>
      <c r="S68" s="63">
        <v>533</v>
      </c>
      <c r="T68" s="64">
        <v>24300</v>
      </c>
    </row>
    <row r="69" spans="1:20" x14ac:dyDescent="0.25">
      <c r="A69" t="s">
        <v>66</v>
      </c>
      <c r="B69" s="63">
        <v>1.1299999999999999</v>
      </c>
      <c r="C69" s="63">
        <v>297</v>
      </c>
      <c r="D69" s="63">
        <v>297</v>
      </c>
      <c r="E69" s="63">
        <v>297</v>
      </c>
      <c r="F69" s="63">
        <v>297</v>
      </c>
      <c r="G69" s="63">
        <v>295</v>
      </c>
      <c r="H69" s="63">
        <v>288</v>
      </c>
      <c r="I69" s="63">
        <v>280</v>
      </c>
      <c r="J69" s="63">
        <v>264</v>
      </c>
      <c r="K69" s="63">
        <v>247</v>
      </c>
      <c r="L69" s="63">
        <v>231</v>
      </c>
      <c r="M69" s="63">
        <v>215</v>
      </c>
      <c r="N69" s="63">
        <v>201</v>
      </c>
      <c r="O69" s="63">
        <v>187</v>
      </c>
      <c r="P69" s="63">
        <v>175</v>
      </c>
      <c r="Q69" s="63">
        <v>164</v>
      </c>
      <c r="R69" s="63">
        <v>154</v>
      </c>
      <c r="S69" s="63">
        <v>145</v>
      </c>
      <c r="T69" s="64">
        <v>10400</v>
      </c>
    </row>
    <row r="70" spans="1:20" x14ac:dyDescent="0.25">
      <c r="A70" t="s">
        <v>67</v>
      </c>
      <c r="B70" s="63">
        <v>1.1299999999999999</v>
      </c>
      <c r="C70" s="63">
        <v>232</v>
      </c>
      <c r="D70" s="63">
        <v>232</v>
      </c>
      <c r="E70" s="63">
        <v>232</v>
      </c>
      <c r="F70" s="63">
        <v>232</v>
      </c>
      <c r="G70" s="63">
        <v>229</v>
      </c>
      <c r="H70" s="63">
        <v>223</v>
      </c>
      <c r="I70" s="63">
        <v>216</v>
      </c>
      <c r="J70" s="63">
        <v>201</v>
      </c>
      <c r="K70" s="63">
        <v>186</v>
      </c>
      <c r="L70" s="63">
        <v>172</v>
      </c>
      <c r="M70" s="63">
        <v>158</v>
      </c>
      <c r="N70" s="63">
        <v>145</v>
      </c>
      <c r="O70" s="63">
        <v>133</v>
      </c>
      <c r="P70" s="63">
        <v>123</v>
      </c>
      <c r="Q70" s="63">
        <v>114</v>
      </c>
      <c r="R70" s="63">
        <v>106</v>
      </c>
      <c r="S70" s="63">
        <v>99.4</v>
      </c>
      <c r="T70" s="64">
        <v>7980</v>
      </c>
    </row>
    <row r="71" spans="1:20" x14ac:dyDescent="0.25">
      <c r="A71" t="s">
        <v>65</v>
      </c>
      <c r="B71" s="63">
        <v>1.1299999999999999</v>
      </c>
      <c r="C71" s="63">
        <v>443</v>
      </c>
      <c r="D71" s="63">
        <v>443</v>
      </c>
      <c r="E71" s="63">
        <v>443</v>
      </c>
      <c r="F71" s="63">
        <v>443</v>
      </c>
      <c r="G71" s="63">
        <v>441</v>
      </c>
      <c r="H71" s="63">
        <v>431</v>
      </c>
      <c r="I71" s="63">
        <v>421</v>
      </c>
      <c r="J71" s="63">
        <v>400</v>
      </c>
      <c r="K71" s="63">
        <v>380</v>
      </c>
      <c r="L71" s="63">
        <v>359</v>
      </c>
      <c r="M71" s="63">
        <v>340</v>
      </c>
      <c r="N71" s="63">
        <v>321</v>
      </c>
      <c r="O71" s="63">
        <v>304</v>
      </c>
      <c r="P71" s="63">
        <v>287</v>
      </c>
      <c r="Q71" s="63">
        <v>272</v>
      </c>
      <c r="R71" s="63">
        <v>257</v>
      </c>
      <c r="S71" s="63">
        <v>244</v>
      </c>
      <c r="T71" s="64">
        <v>14900</v>
      </c>
    </row>
    <row r="72" spans="1:20" x14ac:dyDescent="0.25">
      <c r="A72" t="s">
        <v>64</v>
      </c>
      <c r="B72" s="63">
        <v>1.1299999999999999</v>
      </c>
      <c r="C72" s="63">
        <v>649</v>
      </c>
      <c r="D72" s="63">
        <v>649</v>
      </c>
      <c r="E72" s="63">
        <v>649</v>
      </c>
      <c r="F72" s="63">
        <v>649</v>
      </c>
      <c r="G72" s="63">
        <v>649</v>
      </c>
      <c r="H72" s="63">
        <v>643</v>
      </c>
      <c r="I72" s="63">
        <v>631</v>
      </c>
      <c r="J72" s="63">
        <v>609</v>
      </c>
      <c r="K72" s="63">
        <v>587</v>
      </c>
      <c r="L72" s="63">
        <v>565</v>
      </c>
      <c r="M72" s="63">
        <v>544</v>
      </c>
      <c r="N72" s="63">
        <v>523</v>
      </c>
      <c r="O72" s="63">
        <v>503</v>
      </c>
      <c r="P72" s="63">
        <v>483</v>
      </c>
      <c r="Q72" s="63">
        <v>464</v>
      </c>
      <c r="R72" s="63">
        <v>446</v>
      </c>
      <c r="S72" s="63">
        <v>428</v>
      </c>
      <c r="T72" s="64">
        <v>22600</v>
      </c>
    </row>
    <row r="73" spans="1:20" x14ac:dyDescent="0.25">
      <c r="A73" t="s">
        <v>63</v>
      </c>
      <c r="B73" s="63">
        <v>1.1299999999999999</v>
      </c>
      <c r="C73" s="63">
        <v>871</v>
      </c>
      <c r="D73" s="63">
        <v>871</v>
      </c>
      <c r="E73" s="63">
        <v>871</v>
      </c>
      <c r="F73" s="63">
        <v>871</v>
      </c>
      <c r="G73" s="63">
        <v>871</v>
      </c>
      <c r="H73" s="63">
        <v>871</v>
      </c>
      <c r="I73" s="63">
        <v>863</v>
      </c>
      <c r="J73" s="63">
        <v>838</v>
      </c>
      <c r="K73" s="63">
        <v>814</v>
      </c>
      <c r="L73" s="63">
        <v>792</v>
      </c>
      <c r="M73" s="63">
        <v>769</v>
      </c>
      <c r="N73" s="63">
        <v>747</v>
      </c>
      <c r="O73" s="63">
        <v>725</v>
      </c>
      <c r="P73" s="63">
        <v>704</v>
      </c>
      <c r="Q73" s="63">
        <v>683</v>
      </c>
      <c r="R73" s="63">
        <v>662</v>
      </c>
      <c r="S73" s="63">
        <v>642</v>
      </c>
      <c r="T73" s="64">
        <v>31300</v>
      </c>
    </row>
    <row r="74" spans="1:20" x14ac:dyDescent="0.25">
      <c r="A74" t="s">
        <v>61</v>
      </c>
      <c r="B74" s="63">
        <v>1.1299999999999999</v>
      </c>
      <c r="C74" s="63">
        <v>360</v>
      </c>
      <c r="D74" s="63">
        <v>360</v>
      </c>
      <c r="E74" s="63">
        <v>360</v>
      </c>
      <c r="F74" s="63">
        <v>360</v>
      </c>
      <c r="G74" s="63">
        <v>360</v>
      </c>
      <c r="H74" s="63">
        <v>352</v>
      </c>
      <c r="I74" s="63">
        <v>343</v>
      </c>
      <c r="J74" s="63">
        <v>325</v>
      </c>
      <c r="K74" s="63">
        <v>306</v>
      </c>
      <c r="L74" s="63">
        <v>286</v>
      </c>
      <c r="M74" s="63">
        <v>267</v>
      </c>
      <c r="N74" s="63">
        <v>250</v>
      </c>
      <c r="O74" s="63">
        <v>233</v>
      </c>
      <c r="P74" s="63">
        <v>218</v>
      </c>
      <c r="Q74" s="63">
        <v>204</v>
      </c>
      <c r="R74" s="63">
        <v>191</v>
      </c>
      <c r="S74" s="63">
        <v>180</v>
      </c>
      <c r="T74" s="64">
        <v>13700</v>
      </c>
    </row>
    <row r="75" spans="1:20" x14ac:dyDescent="0.25">
      <c r="A75" t="s">
        <v>62</v>
      </c>
      <c r="B75" s="63">
        <v>1.1299999999999999</v>
      </c>
      <c r="C75" s="63">
        <v>284</v>
      </c>
      <c r="D75" s="63">
        <v>284</v>
      </c>
      <c r="E75" s="63">
        <v>284</v>
      </c>
      <c r="F75" s="63">
        <v>284</v>
      </c>
      <c r="G75" s="63">
        <v>284</v>
      </c>
      <c r="H75" s="63">
        <v>276</v>
      </c>
      <c r="I75" s="63">
        <v>268</v>
      </c>
      <c r="J75" s="63">
        <v>251</v>
      </c>
      <c r="K75" s="63">
        <v>234</v>
      </c>
      <c r="L75" s="63">
        <v>216</v>
      </c>
      <c r="M75" s="63">
        <v>199</v>
      </c>
      <c r="N75" s="63">
        <v>183</v>
      </c>
      <c r="O75" s="63">
        <v>169</v>
      </c>
      <c r="P75" s="63">
        <v>156</v>
      </c>
      <c r="Q75" s="63">
        <v>145</v>
      </c>
      <c r="R75" s="63">
        <v>134</v>
      </c>
      <c r="S75" s="63">
        <v>125</v>
      </c>
      <c r="T75" s="64">
        <v>10600</v>
      </c>
    </row>
    <row r="76" spans="1:20" x14ac:dyDescent="0.25">
      <c r="A76" t="s">
        <v>60</v>
      </c>
      <c r="B76" s="63">
        <v>1.1299999999999999</v>
      </c>
      <c r="C76" s="63">
        <v>529</v>
      </c>
      <c r="D76" s="63">
        <v>529</v>
      </c>
      <c r="E76" s="63">
        <v>529</v>
      </c>
      <c r="F76" s="63">
        <v>529</v>
      </c>
      <c r="G76" s="63">
        <v>529</v>
      </c>
      <c r="H76" s="63">
        <v>520</v>
      </c>
      <c r="I76" s="63">
        <v>508</v>
      </c>
      <c r="J76" s="63">
        <v>484</v>
      </c>
      <c r="K76" s="63">
        <v>460</v>
      </c>
      <c r="L76" s="63">
        <v>437</v>
      </c>
      <c r="M76" s="63">
        <v>413</v>
      </c>
      <c r="N76" s="63">
        <v>391</v>
      </c>
      <c r="O76" s="63">
        <v>370</v>
      </c>
      <c r="P76" s="63">
        <v>350</v>
      </c>
      <c r="Q76" s="63">
        <v>331</v>
      </c>
      <c r="R76" s="63">
        <v>314</v>
      </c>
      <c r="S76" s="63">
        <v>298</v>
      </c>
      <c r="T76" s="64">
        <v>19300</v>
      </c>
    </row>
    <row r="77" spans="1:20" x14ac:dyDescent="0.25">
      <c r="A77" t="s">
        <v>59</v>
      </c>
      <c r="B77" s="63">
        <v>1.1299999999999999</v>
      </c>
      <c r="C77" s="63">
        <v>768</v>
      </c>
      <c r="D77" s="63">
        <v>768</v>
      </c>
      <c r="E77" s="63">
        <v>768</v>
      </c>
      <c r="F77" s="63">
        <v>768</v>
      </c>
      <c r="G77" s="63">
        <v>768</v>
      </c>
      <c r="H77" s="63">
        <v>766</v>
      </c>
      <c r="I77" s="63">
        <v>752</v>
      </c>
      <c r="J77" s="63">
        <v>726</v>
      </c>
      <c r="K77" s="63">
        <v>700</v>
      </c>
      <c r="L77" s="63">
        <v>674</v>
      </c>
      <c r="M77" s="63">
        <v>649</v>
      </c>
      <c r="N77" s="63">
        <v>625</v>
      </c>
      <c r="O77" s="63">
        <v>601</v>
      </c>
      <c r="P77" s="63">
        <v>577</v>
      </c>
      <c r="Q77" s="63">
        <v>555</v>
      </c>
      <c r="R77" s="63">
        <v>533</v>
      </c>
      <c r="S77" s="63">
        <v>513</v>
      </c>
      <c r="T77" s="64">
        <v>28800</v>
      </c>
    </row>
    <row r="78" spans="1:20" x14ac:dyDescent="0.25">
      <c r="A78" t="s">
        <v>58</v>
      </c>
      <c r="B78" s="63">
        <v>1.1299999999999999</v>
      </c>
      <c r="C78" s="64">
        <v>1020</v>
      </c>
      <c r="D78" s="64">
        <v>1020</v>
      </c>
      <c r="E78" s="64">
        <v>1020</v>
      </c>
      <c r="F78" s="64">
        <v>1020</v>
      </c>
      <c r="G78" s="64">
        <v>1020</v>
      </c>
      <c r="H78" s="64">
        <v>1020</v>
      </c>
      <c r="I78" s="64">
        <v>1020</v>
      </c>
      <c r="J78" s="63">
        <v>989</v>
      </c>
      <c r="K78" s="63">
        <v>962</v>
      </c>
      <c r="L78" s="63">
        <v>935</v>
      </c>
      <c r="M78" s="63">
        <v>908</v>
      </c>
      <c r="N78" s="63">
        <v>882</v>
      </c>
      <c r="O78" s="63">
        <v>857</v>
      </c>
      <c r="P78" s="63">
        <v>832</v>
      </c>
      <c r="Q78" s="63">
        <v>807</v>
      </c>
      <c r="R78" s="63">
        <v>783</v>
      </c>
      <c r="S78" s="63">
        <v>759</v>
      </c>
      <c r="T78" s="64">
        <v>39600</v>
      </c>
    </row>
    <row r="79" spans="1:20" x14ac:dyDescent="0.25">
      <c r="A79" t="s">
        <v>56</v>
      </c>
      <c r="B79" s="63">
        <v>1.1299999999999999</v>
      </c>
      <c r="C79" s="63">
        <v>447</v>
      </c>
      <c r="D79" s="63">
        <v>447</v>
      </c>
      <c r="E79" s="63">
        <v>447</v>
      </c>
      <c r="F79" s="63">
        <v>447</v>
      </c>
      <c r="G79" s="63">
        <v>447</v>
      </c>
      <c r="H79" s="63">
        <v>443</v>
      </c>
      <c r="I79" s="63">
        <v>433</v>
      </c>
      <c r="J79" s="63">
        <v>412</v>
      </c>
      <c r="K79" s="63">
        <v>390</v>
      </c>
      <c r="L79" s="63">
        <v>368</v>
      </c>
      <c r="M79" s="63">
        <v>346</v>
      </c>
      <c r="N79" s="63">
        <v>325</v>
      </c>
      <c r="O79" s="63">
        <v>305</v>
      </c>
      <c r="P79" s="63">
        <v>286</v>
      </c>
      <c r="Q79" s="63">
        <v>269</v>
      </c>
      <c r="R79" s="63">
        <v>253</v>
      </c>
      <c r="S79" s="63">
        <v>239</v>
      </c>
      <c r="T79" s="64">
        <v>18300</v>
      </c>
    </row>
    <row r="80" spans="1:20" x14ac:dyDescent="0.25">
      <c r="A80" t="s">
        <v>57</v>
      </c>
      <c r="B80" s="63">
        <v>1.1299999999999999</v>
      </c>
      <c r="C80" s="63">
        <v>346</v>
      </c>
      <c r="D80" s="63">
        <v>346</v>
      </c>
      <c r="E80" s="63">
        <v>346</v>
      </c>
      <c r="F80" s="63">
        <v>346</v>
      </c>
      <c r="G80" s="63">
        <v>346</v>
      </c>
      <c r="H80" s="63">
        <v>341</v>
      </c>
      <c r="I80" s="63">
        <v>332</v>
      </c>
      <c r="J80" s="63">
        <v>313</v>
      </c>
      <c r="K80" s="63">
        <v>294</v>
      </c>
      <c r="L80" s="63">
        <v>274</v>
      </c>
      <c r="M80" s="63">
        <v>254</v>
      </c>
      <c r="N80" s="63">
        <v>235</v>
      </c>
      <c r="O80" s="63">
        <v>218</v>
      </c>
      <c r="P80" s="63">
        <v>202</v>
      </c>
      <c r="Q80" s="63">
        <v>188</v>
      </c>
      <c r="R80" s="63">
        <v>175</v>
      </c>
      <c r="S80" s="63">
        <v>164</v>
      </c>
      <c r="T80" s="64">
        <v>13800</v>
      </c>
    </row>
    <row r="81" spans="1:20" x14ac:dyDescent="0.25">
      <c r="A81" t="s">
        <v>55</v>
      </c>
      <c r="B81" s="63">
        <v>1.1299999999999999</v>
      </c>
      <c r="C81" s="63">
        <v>645</v>
      </c>
      <c r="D81" s="63">
        <v>645</v>
      </c>
      <c r="E81" s="63">
        <v>645</v>
      </c>
      <c r="F81" s="63">
        <v>645</v>
      </c>
      <c r="G81" s="63">
        <v>645</v>
      </c>
      <c r="H81" s="63">
        <v>640</v>
      </c>
      <c r="I81" s="63">
        <v>627</v>
      </c>
      <c r="J81" s="63">
        <v>599</v>
      </c>
      <c r="K81" s="63">
        <v>572</v>
      </c>
      <c r="L81" s="63">
        <v>545</v>
      </c>
      <c r="M81" s="63">
        <v>518</v>
      </c>
      <c r="N81" s="63">
        <v>491</v>
      </c>
      <c r="O81" s="63">
        <v>466</v>
      </c>
      <c r="P81" s="63">
        <v>442</v>
      </c>
      <c r="Q81" s="63">
        <v>420</v>
      </c>
      <c r="R81" s="63">
        <v>399</v>
      </c>
      <c r="S81" s="63">
        <v>379</v>
      </c>
      <c r="T81" s="64">
        <v>25200</v>
      </c>
    </row>
    <row r="82" spans="1:20" x14ac:dyDescent="0.25">
      <c r="A82" t="s">
        <v>54</v>
      </c>
      <c r="B82" s="63">
        <v>1.1299999999999999</v>
      </c>
      <c r="C82" s="64">
        <v>1010</v>
      </c>
      <c r="D82" s="64">
        <v>1010</v>
      </c>
      <c r="E82" s="64">
        <v>1010</v>
      </c>
      <c r="F82" s="64">
        <v>1010</v>
      </c>
      <c r="G82" s="64">
        <v>1010</v>
      </c>
      <c r="H82" s="64">
        <v>1010</v>
      </c>
      <c r="I82" s="64">
        <v>1000</v>
      </c>
      <c r="J82" s="63">
        <v>971</v>
      </c>
      <c r="K82" s="63">
        <v>940</v>
      </c>
      <c r="L82" s="63">
        <v>910</v>
      </c>
      <c r="M82" s="63">
        <v>881</v>
      </c>
      <c r="N82" s="63">
        <v>852</v>
      </c>
      <c r="O82" s="63">
        <v>824</v>
      </c>
      <c r="P82" s="63">
        <v>796</v>
      </c>
      <c r="Q82" s="63">
        <v>769</v>
      </c>
      <c r="R82" s="63">
        <v>742</v>
      </c>
      <c r="S82" s="63">
        <v>717</v>
      </c>
      <c r="T82" s="64">
        <v>41000</v>
      </c>
    </row>
    <row r="83" spans="1:20" x14ac:dyDescent="0.25">
      <c r="A83" t="s">
        <v>53</v>
      </c>
      <c r="B83" s="63">
        <v>1.1299999999999999</v>
      </c>
      <c r="C83" s="64">
        <v>1410</v>
      </c>
      <c r="D83" s="64">
        <v>1410</v>
      </c>
      <c r="E83" s="64">
        <v>1410</v>
      </c>
      <c r="F83" s="64">
        <v>1410</v>
      </c>
      <c r="G83" s="64">
        <v>1410</v>
      </c>
      <c r="H83" s="64">
        <v>1410</v>
      </c>
      <c r="I83" s="64">
        <v>1410</v>
      </c>
      <c r="J83" s="64">
        <v>1380</v>
      </c>
      <c r="K83" s="64">
        <v>1350</v>
      </c>
      <c r="L83" s="64">
        <v>1320</v>
      </c>
      <c r="M83" s="64">
        <v>1290</v>
      </c>
      <c r="N83" s="64">
        <v>1260</v>
      </c>
      <c r="O83" s="64">
        <v>1220</v>
      </c>
      <c r="P83" s="64">
        <v>1200</v>
      </c>
      <c r="Q83" s="64">
        <v>1160</v>
      </c>
      <c r="R83" s="64">
        <v>1140</v>
      </c>
      <c r="S83" s="64">
        <v>1110</v>
      </c>
      <c r="T83" s="64">
        <v>59200</v>
      </c>
    </row>
    <row r="84" spans="1:20" x14ac:dyDescent="0.25">
      <c r="A84" t="s">
        <v>51</v>
      </c>
      <c r="B84" s="63">
        <v>1.1299999999999999</v>
      </c>
      <c r="C84" s="63">
        <v>578</v>
      </c>
      <c r="D84" s="63">
        <v>578</v>
      </c>
      <c r="E84" s="63">
        <v>578</v>
      </c>
      <c r="F84" s="63">
        <v>578</v>
      </c>
      <c r="G84" s="63">
        <v>578</v>
      </c>
      <c r="H84" s="63">
        <v>568</v>
      </c>
      <c r="I84" s="63">
        <v>554</v>
      </c>
      <c r="J84" s="63">
        <v>524</v>
      </c>
      <c r="K84" s="63">
        <v>494</v>
      </c>
      <c r="L84" s="63">
        <v>463</v>
      </c>
      <c r="M84" s="63">
        <v>433</v>
      </c>
      <c r="N84" s="63">
        <v>404</v>
      </c>
      <c r="O84" s="63">
        <v>377</v>
      </c>
      <c r="P84" s="63">
        <v>352</v>
      </c>
      <c r="Q84" s="63">
        <v>330</v>
      </c>
      <c r="R84" s="63">
        <v>309</v>
      </c>
      <c r="S84" s="63">
        <v>291</v>
      </c>
      <c r="T84" s="64">
        <v>22900</v>
      </c>
    </row>
    <row r="85" spans="1:20" x14ac:dyDescent="0.25">
      <c r="A85" t="s">
        <v>52</v>
      </c>
      <c r="B85" s="63">
        <v>1.1299999999999999</v>
      </c>
      <c r="C85" s="63">
        <v>388</v>
      </c>
      <c r="D85" s="63">
        <v>388</v>
      </c>
      <c r="E85" s="63">
        <v>388</v>
      </c>
      <c r="F85" s="63">
        <v>388</v>
      </c>
      <c r="G85" s="63">
        <v>388</v>
      </c>
      <c r="H85" s="63">
        <v>381</v>
      </c>
      <c r="I85" s="63">
        <v>371</v>
      </c>
      <c r="J85" s="63">
        <v>350</v>
      </c>
      <c r="K85" s="63">
        <v>328</v>
      </c>
      <c r="L85" s="63">
        <v>305</v>
      </c>
      <c r="M85" s="63">
        <v>282</v>
      </c>
      <c r="N85" s="63">
        <v>261</v>
      </c>
      <c r="O85" s="63">
        <v>241</v>
      </c>
      <c r="P85" s="63">
        <v>223</v>
      </c>
      <c r="Q85" s="63">
        <v>207</v>
      </c>
      <c r="R85" s="63">
        <v>192</v>
      </c>
      <c r="S85" s="63">
        <v>180</v>
      </c>
      <c r="T85" s="64">
        <v>16400</v>
      </c>
    </row>
    <row r="86" spans="1:20" x14ac:dyDescent="0.25">
      <c r="A86" t="s">
        <v>50</v>
      </c>
      <c r="B86" s="63">
        <v>1.1299999999999999</v>
      </c>
      <c r="C86" s="63">
        <v>741</v>
      </c>
      <c r="D86" s="63">
        <v>741</v>
      </c>
      <c r="E86" s="63">
        <v>741</v>
      </c>
      <c r="F86" s="63">
        <v>741</v>
      </c>
      <c r="G86" s="63">
        <v>741</v>
      </c>
      <c r="H86" s="63">
        <v>736</v>
      </c>
      <c r="I86" s="63">
        <v>721</v>
      </c>
      <c r="J86" s="63">
        <v>689</v>
      </c>
      <c r="K86" s="63">
        <v>657</v>
      </c>
      <c r="L86" s="63">
        <v>626</v>
      </c>
      <c r="M86" s="63">
        <v>595</v>
      </c>
      <c r="N86" s="63">
        <v>564</v>
      </c>
      <c r="O86" s="63">
        <v>535</v>
      </c>
      <c r="P86" s="63">
        <v>508</v>
      </c>
      <c r="Q86" s="63">
        <v>482</v>
      </c>
      <c r="R86" s="63">
        <v>458</v>
      </c>
      <c r="S86" s="63">
        <v>435</v>
      </c>
      <c r="T86" s="64">
        <v>30800</v>
      </c>
    </row>
    <row r="87" spans="1:20" x14ac:dyDescent="0.25">
      <c r="A87" t="s">
        <v>49</v>
      </c>
      <c r="B87" s="63">
        <v>1.1299999999999999</v>
      </c>
      <c r="C87" s="64">
        <v>1130</v>
      </c>
      <c r="D87" s="64">
        <v>1130</v>
      </c>
      <c r="E87" s="64">
        <v>1130</v>
      </c>
      <c r="F87" s="64">
        <v>1130</v>
      </c>
      <c r="G87" s="64">
        <v>1130</v>
      </c>
      <c r="H87" s="64">
        <v>1130</v>
      </c>
      <c r="I87" s="64">
        <v>1120</v>
      </c>
      <c r="J87" s="64">
        <v>1080</v>
      </c>
      <c r="K87" s="64">
        <v>1050</v>
      </c>
      <c r="L87" s="64">
        <v>1020</v>
      </c>
      <c r="M87" s="63">
        <v>981</v>
      </c>
      <c r="N87" s="63">
        <v>948</v>
      </c>
      <c r="O87" s="63">
        <v>916</v>
      </c>
      <c r="P87" s="63">
        <v>884</v>
      </c>
      <c r="Q87" s="63">
        <v>853</v>
      </c>
      <c r="R87" s="63">
        <v>823</v>
      </c>
      <c r="S87" s="63">
        <v>794</v>
      </c>
      <c r="T87" s="64">
        <v>48700</v>
      </c>
    </row>
    <row r="88" spans="1:20" x14ac:dyDescent="0.25">
      <c r="A88" t="s">
        <v>48</v>
      </c>
      <c r="B88" s="63">
        <v>1.1299999999999999</v>
      </c>
      <c r="C88" s="64">
        <v>1530</v>
      </c>
      <c r="D88" s="64">
        <v>1530</v>
      </c>
      <c r="E88" s="64">
        <v>1530</v>
      </c>
      <c r="F88" s="64">
        <v>1530</v>
      </c>
      <c r="G88" s="64">
        <v>1530</v>
      </c>
      <c r="H88" s="64">
        <v>1530</v>
      </c>
      <c r="I88" s="64">
        <v>1530</v>
      </c>
      <c r="J88" s="64">
        <v>1500</v>
      </c>
      <c r="K88" s="64">
        <v>1460</v>
      </c>
      <c r="L88" s="64">
        <v>1420</v>
      </c>
      <c r="M88" s="64">
        <v>1390</v>
      </c>
      <c r="N88" s="64">
        <v>1350</v>
      </c>
      <c r="O88" s="64">
        <v>1320</v>
      </c>
      <c r="P88" s="64">
        <v>1280</v>
      </c>
      <c r="Q88" s="64">
        <v>1250</v>
      </c>
      <c r="R88" s="64">
        <v>1220</v>
      </c>
      <c r="S88" s="64">
        <v>1190</v>
      </c>
      <c r="T88" s="64">
        <v>68100</v>
      </c>
    </row>
    <row r="89" spans="1:20" x14ac:dyDescent="0.25">
      <c r="A89" t="s">
        <v>46</v>
      </c>
      <c r="B89" s="63">
        <v>1.1299999999999999</v>
      </c>
      <c r="C89" s="63">
        <v>638</v>
      </c>
      <c r="D89" s="63">
        <v>638</v>
      </c>
      <c r="E89" s="63">
        <v>638</v>
      </c>
      <c r="F89" s="63">
        <v>638</v>
      </c>
      <c r="G89" s="63">
        <v>638</v>
      </c>
      <c r="H89" s="63">
        <v>629</v>
      </c>
      <c r="I89" s="63">
        <v>613</v>
      </c>
      <c r="J89" s="63">
        <v>581</v>
      </c>
      <c r="K89" s="63">
        <v>548</v>
      </c>
      <c r="L89" s="63">
        <v>514</v>
      </c>
      <c r="M89" s="63">
        <v>481</v>
      </c>
      <c r="N89" s="63">
        <v>449</v>
      </c>
      <c r="O89" s="63">
        <v>420</v>
      </c>
      <c r="P89" s="63">
        <v>392</v>
      </c>
      <c r="Q89" s="63">
        <v>368</v>
      </c>
      <c r="R89" s="63">
        <v>345</v>
      </c>
      <c r="S89" s="63">
        <v>324</v>
      </c>
      <c r="T89" s="64">
        <v>27700</v>
      </c>
    </row>
    <row r="90" spans="1:20" x14ac:dyDescent="0.25">
      <c r="A90" t="s">
        <v>47</v>
      </c>
      <c r="B90" s="63">
        <v>1.1299999999999999</v>
      </c>
      <c r="C90" s="63">
        <v>434</v>
      </c>
      <c r="D90" s="63">
        <v>434</v>
      </c>
      <c r="E90" s="63">
        <v>434</v>
      </c>
      <c r="F90" s="63">
        <v>434</v>
      </c>
      <c r="G90" s="63">
        <v>434</v>
      </c>
      <c r="H90" s="63">
        <v>426</v>
      </c>
      <c r="I90" s="63">
        <v>415</v>
      </c>
      <c r="J90" s="63">
        <v>391</v>
      </c>
      <c r="K90" s="63">
        <v>365</v>
      </c>
      <c r="L90" s="63">
        <v>338</v>
      </c>
      <c r="M90" s="63">
        <v>312</v>
      </c>
      <c r="N90" s="63">
        <v>288</v>
      </c>
      <c r="O90" s="63">
        <v>265</v>
      </c>
      <c r="P90" s="63">
        <v>245</v>
      </c>
      <c r="Q90" s="63">
        <v>227</v>
      </c>
      <c r="R90" s="63">
        <v>211</v>
      </c>
      <c r="S90" s="63">
        <v>197</v>
      </c>
      <c r="T90" s="64">
        <v>19600</v>
      </c>
    </row>
    <row r="91" spans="1:20" x14ac:dyDescent="0.25">
      <c r="A91" t="s">
        <v>45</v>
      </c>
      <c r="B91" s="63">
        <v>1.1299999999999999</v>
      </c>
      <c r="C91" s="63">
        <v>831</v>
      </c>
      <c r="D91" s="63">
        <v>831</v>
      </c>
      <c r="E91" s="63">
        <v>831</v>
      </c>
      <c r="F91" s="63">
        <v>831</v>
      </c>
      <c r="G91" s="63">
        <v>831</v>
      </c>
      <c r="H91" s="63">
        <v>824</v>
      </c>
      <c r="I91" s="63">
        <v>806</v>
      </c>
      <c r="J91" s="63">
        <v>770</v>
      </c>
      <c r="K91" s="63">
        <v>734</v>
      </c>
      <c r="L91" s="63">
        <v>698</v>
      </c>
      <c r="M91" s="63">
        <v>662</v>
      </c>
      <c r="N91" s="63">
        <v>628</v>
      </c>
      <c r="O91" s="63">
        <v>595</v>
      </c>
      <c r="P91" s="63">
        <v>563</v>
      </c>
      <c r="Q91" s="63">
        <v>534</v>
      </c>
      <c r="R91" s="63">
        <v>506</v>
      </c>
      <c r="S91" s="63">
        <v>481</v>
      </c>
      <c r="T91" s="64">
        <v>36700</v>
      </c>
    </row>
    <row r="92" spans="1:20" x14ac:dyDescent="0.25">
      <c r="A92" t="s">
        <v>44</v>
      </c>
      <c r="B92" s="63">
        <v>1.1299999999999999</v>
      </c>
      <c r="C92" s="64">
        <v>1630</v>
      </c>
      <c r="D92" s="64">
        <v>1630</v>
      </c>
      <c r="E92" s="64">
        <v>1630</v>
      </c>
      <c r="F92" s="64">
        <v>1630</v>
      </c>
      <c r="G92" s="64">
        <v>1630</v>
      </c>
      <c r="H92" s="64">
        <v>1630</v>
      </c>
      <c r="I92" s="64">
        <v>1630</v>
      </c>
      <c r="J92" s="64">
        <v>1590</v>
      </c>
      <c r="K92" s="64">
        <v>1540</v>
      </c>
      <c r="L92" s="64">
        <v>1500</v>
      </c>
      <c r="M92" s="64">
        <v>1460</v>
      </c>
      <c r="N92" s="64">
        <v>1420</v>
      </c>
      <c r="O92" s="64">
        <v>1380</v>
      </c>
      <c r="P92" s="64">
        <v>1350</v>
      </c>
      <c r="Q92" s="64">
        <v>1310</v>
      </c>
      <c r="R92" s="64">
        <v>1270</v>
      </c>
      <c r="S92" s="64">
        <v>1230</v>
      </c>
      <c r="T92" s="64">
        <v>76400</v>
      </c>
    </row>
    <row r="93" spans="1:20" x14ac:dyDescent="0.25">
      <c r="A93" t="s">
        <v>42</v>
      </c>
      <c r="B93" s="63">
        <v>1.1299999999999999</v>
      </c>
      <c r="C93" s="63">
        <v>720</v>
      </c>
      <c r="D93" s="63">
        <v>720</v>
      </c>
      <c r="E93" s="63">
        <v>720</v>
      </c>
      <c r="F93" s="63">
        <v>720</v>
      </c>
      <c r="G93" s="63">
        <v>720</v>
      </c>
      <c r="H93" s="63">
        <v>709</v>
      </c>
      <c r="I93" s="63">
        <v>692</v>
      </c>
      <c r="J93" s="63">
        <v>655</v>
      </c>
      <c r="K93" s="63">
        <v>617</v>
      </c>
      <c r="L93" s="63">
        <v>579</v>
      </c>
      <c r="M93" s="63">
        <v>541</v>
      </c>
      <c r="N93" s="63">
        <v>505</v>
      </c>
      <c r="O93" s="63">
        <v>471</v>
      </c>
      <c r="P93" s="63">
        <v>440</v>
      </c>
      <c r="Q93" s="63">
        <v>412</v>
      </c>
      <c r="R93" s="63">
        <v>386</v>
      </c>
      <c r="S93" s="63">
        <v>363</v>
      </c>
      <c r="T93" s="64">
        <v>33100</v>
      </c>
    </row>
    <row r="94" spans="1:20" x14ac:dyDescent="0.25">
      <c r="A94" t="s">
        <v>43</v>
      </c>
      <c r="B94" s="63">
        <v>1.1299999999999999</v>
      </c>
      <c r="C94" s="63">
        <v>482</v>
      </c>
      <c r="D94" s="63">
        <v>482</v>
      </c>
      <c r="E94" s="63">
        <v>482</v>
      </c>
      <c r="F94" s="63">
        <v>482</v>
      </c>
      <c r="G94" s="63">
        <v>482</v>
      </c>
      <c r="H94" s="63">
        <v>473</v>
      </c>
      <c r="I94" s="63">
        <v>460</v>
      </c>
      <c r="J94" s="63">
        <v>433</v>
      </c>
      <c r="K94" s="63">
        <v>404</v>
      </c>
      <c r="L94" s="63">
        <v>374</v>
      </c>
      <c r="M94" s="63">
        <v>345</v>
      </c>
      <c r="N94" s="63">
        <v>317</v>
      </c>
      <c r="O94" s="63">
        <v>292</v>
      </c>
      <c r="P94" s="63">
        <v>269</v>
      </c>
      <c r="Q94" s="63">
        <v>248</v>
      </c>
      <c r="R94" s="63">
        <v>231</v>
      </c>
      <c r="S94" s="63">
        <v>215</v>
      </c>
      <c r="T94" s="64">
        <v>23000</v>
      </c>
    </row>
    <row r="95" spans="1:20" x14ac:dyDescent="0.25">
      <c r="A95" t="s">
        <v>41</v>
      </c>
      <c r="B95" s="63">
        <v>1.1299999999999999</v>
      </c>
      <c r="C95" s="63">
        <v>926</v>
      </c>
      <c r="D95" s="63">
        <v>926</v>
      </c>
      <c r="E95" s="63">
        <v>926</v>
      </c>
      <c r="F95" s="63">
        <v>926</v>
      </c>
      <c r="G95" s="63">
        <v>926</v>
      </c>
      <c r="H95" s="63">
        <v>918</v>
      </c>
      <c r="I95" s="63">
        <v>897</v>
      </c>
      <c r="J95" s="63">
        <v>857</v>
      </c>
      <c r="K95" s="63">
        <v>815</v>
      </c>
      <c r="L95" s="63">
        <v>774</v>
      </c>
      <c r="M95" s="63">
        <v>734</v>
      </c>
      <c r="N95" s="63">
        <v>694</v>
      </c>
      <c r="O95" s="63">
        <v>657</v>
      </c>
      <c r="P95" s="63">
        <v>621</v>
      </c>
      <c r="Q95" s="63">
        <v>588</v>
      </c>
      <c r="R95" s="63">
        <v>557</v>
      </c>
      <c r="S95" s="63">
        <v>529</v>
      </c>
      <c r="T95" s="64">
        <v>43200</v>
      </c>
    </row>
    <row r="96" spans="1:20" x14ac:dyDescent="0.25">
      <c r="A96" t="s">
        <v>40</v>
      </c>
      <c r="B96" s="63">
        <v>1.1299999999999999</v>
      </c>
      <c r="C96" s="64">
        <v>1720</v>
      </c>
      <c r="D96" s="64">
        <v>1720</v>
      </c>
      <c r="E96" s="64">
        <v>1720</v>
      </c>
      <c r="F96" s="64">
        <v>1720</v>
      </c>
      <c r="G96" s="64">
        <v>1720</v>
      </c>
      <c r="H96" s="64">
        <v>1720</v>
      </c>
      <c r="I96" s="64">
        <v>1720</v>
      </c>
      <c r="J96" s="64">
        <v>1670</v>
      </c>
      <c r="K96" s="64">
        <v>1620</v>
      </c>
      <c r="L96" s="64">
        <v>1580</v>
      </c>
      <c r="M96" s="64">
        <v>1530</v>
      </c>
      <c r="N96" s="64">
        <v>1490</v>
      </c>
      <c r="O96" s="64">
        <v>1440</v>
      </c>
      <c r="P96" s="64">
        <v>1400</v>
      </c>
      <c r="Q96" s="64">
        <v>1360</v>
      </c>
      <c r="R96" s="64">
        <v>1320</v>
      </c>
      <c r="S96" s="64">
        <v>1280</v>
      </c>
      <c r="T96" s="64">
        <v>84900</v>
      </c>
    </row>
    <row r="97" spans="1:20" x14ac:dyDescent="0.25">
      <c r="A97" t="s">
        <v>38</v>
      </c>
      <c r="B97" s="63">
        <v>1.1299999999999999</v>
      </c>
      <c r="C97" s="63">
        <v>884</v>
      </c>
      <c r="D97" s="63">
        <v>884</v>
      </c>
      <c r="E97" s="63">
        <v>884</v>
      </c>
      <c r="F97" s="63">
        <v>884</v>
      </c>
      <c r="G97" s="63">
        <v>884</v>
      </c>
      <c r="H97" s="63">
        <v>868</v>
      </c>
      <c r="I97" s="63">
        <v>846</v>
      </c>
      <c r="J97" s="63">
        <v>800</v>
      </c>
      <c r="K97" s="63">
        <v>751</v>
      </c>
      <c r="L97" s="63">
        <v>702</v>
      </c>
      <c r="M97" s="63">
        <v>654</v>
      </c>
      <c r="N97" s="63">
        <v>608</v>
      </c>
      <c r="O97" s="63">
        <v>566</v>
      </c>
      <c r="P97" s="63">
        <v>527</v>
      </c>
      <c r="Q97" s="63">
        <v>492</v>
      </c>
      <c r="R97" s="63">
        <v>460</v>
      </c>
      <c r="S97" s="63">
        <v>431</v>
      </c>
      <c r="T97" s="64">
        <v>45100</v>
      </c>
    </row>
    <row r="98" spans="1:20" x14ac:dyDescent="0.25">
      <c r="A98" t="s">
        <v>39</v>
      </c>
      <c r="B98" s="63">
        <v>1.1299999999999999</v>
      </c>
      <c r="C98" s="63">
        <v>587</v>
      </c>
      <c r="D98" s="63">
        <v>587</v>
      </c>
      <c r="E98" s="63">
        <v>587</v>
      </c>
      <c r="F98" s="63">
        <v>587</v>
      </c>
      <c r="G98" s="63">
        <v>587</v>
      </c>
      <c r="H98" s="63">
        <v>575</v>
      </c>
      <c r="I98" s="63">
        <v>559</v>
      </c>
      <c r="J98" s="63">
        <v>525</v>
      </c>
      <c r="K98" s="63">
        <v>488</v>
      </c>
      <c r="L98" s="63">
        <v>450</v>
      </c>
      <c r="M98" s="63">
        <v>413</v>
      </c>
      <c r="N98" s="63">
        <v>378</v>
      </c>
      <c r="O98" s="63">
        <v>346</v>
      </c>
      <c r="P98" s="63">
        <v>318</v>
      </c>
      <c r="Q98" s="63">
        <v>293</v>
      </c>
      <c r="R98" s="63">
        <v>271</v>
      </c>
      <c r="S98" s="63">
        <v>251</v>
      </c>
      <c r="T98" s="64">
        <v>31200</v>
      </c>
    </row>
    <row r="99" spans="1:20" x14ac:dyDescent="0.25">
      <c r="A99" t="s">
        <v>37</v>
      </c>
      <c r="B99" s="63">
        <v>1.1299999999999999</v>
      </c>
      <c r="C99" s="64">
        <v>1120</v>
      </c>
      <c r="D99" s="64">
        <v>1120</v>
      </c>
      <c r="E99" s="64">
        <v>1120</v>
      </c>
      <c r="F99" s="64">
        <v>1120</v>
      </c>
      <c r="G99" s="64">
        <v>1120</v>
      </c>
      <c r="H99" s="64">
        <v>1100</v>
      </c>
      <c r="I99" s="64">
        <v>1080</v>
      </c>
      <c r="J99" s="64">
        <v>1030</v>
      </c>
      <c r="K99" s="63">
        <v>974</v>
      </c>
      <c r="L99" s="63">
        <v>921</v>
      </c>
      <c r="M99" s="63">
        <v>870</v>
      </c>
      <c r="N99" s="63">
        <v>820</v>
      </c>
      <c r="O99" s="63">
        <v>773</v>
      </c>
      <c r="P99" s="63">
        <v>729</v>
      </c>
      <c r="Q99" s="63">
        <v>688</v>
      </c>
      <c r="R99" s="63">
        <v>650</v>
      </c>
      <c r="S99" s="63">
        <v>615</v>
      </c>
      <c r="T99" s="64">
        <v>57700</v>
      </c>
    </row>
    <row r="100" spans="1:20" x14ac:dyDescent="0.25">
      <c r="A100" t="s">
        <v>36</v>
      </c>
      <c r="B100" s="63">
        <v>1.1299999999999999</v>
      </c>
      <c r="C100" s="64">
        <v>1920</v>
      </c>
      <c r="D100" s="64">
        <v>1920</v>
      </c>
      <c r="E100" s="64">
        <v>1920</v>
      </c>
      <c r="F100" s="64">
        <v>1920</v>
      </c>
      <c r="G100" s="64">
        <v>1920</v>
      </c>
      <c r="H100" s="64">
        <v>1920</v>
      </c>
      <c r="I100" s="64">
        <v>1910</v>
      </c>
      <c r="J100" s="64">
        <v>1850</v>
      </c>
      <c r="K100" s="64">
        <v>1790</v>
      </c>
      <c r="L100" s="64">
        <v>1730</v>
      </c>
      <c r="M100" s="64">
        <v>1670</v>
      </c>
      <c r="N100" s="64">
        <v>1620</v>
      </c>
      <c r="O100" s="64">
        <v>1560</v>
      </c>
      <c r="P100" s="64">
        <v>1510</v>
      </c>
      <c r="Q100" s="64">
        <v>1460</v>
      </c>
      <c r="R100" s="64">
        <v>1410</v>
      </c>
      <c r="S100" s="64">
        <v>1360</v>
      </c>
      <c r="T100" s="64">
        <v>104000</v>
      </c>
    </row>
    <row r="101" spans="1:20" x14ac:dyDescent="0.25">
      <c r="A101" t="s">
        <v>34</v>
      </c>
      <c r="B101" s="63">
        <v>1.1299999999999999</v>
      </c>
      <c r="C101" s="64">
        <v>1110</v>
      </c>
      <c r="D101" s="64">
        <v>1110</v>
      </c>
      <c r="E101" s="64">
        <v>1110</v>
      </c>
      <c r="F101" s="64">
        <v>1110</v>
      </c>
      <c r="G101" s="64">
        <v>1110</v>
      </c>
      <c r="H101" s="64">
        <v>1090</v>
      </c>
      <c r="I101" s="64">
        <v>1060</v>
      </c>
      <c r="J101" s="64">
        <v>1000</v>
      </c>
      <c r="K101" s="63">
        <v>937</v>
      </c>
      <c r="L101" s="63">
        <v>873</v>
      </c>
      <c r="M101" s="63">
        <v>810</v>
      </c>
      <c r="N101" s="63">
        <v>750</v>
      </c>
      <c r="O101" s="63">
        <v>696</v>
      </c>
      <c r="P101" s="63">
        <v>646</v>
      </c>
      <c r="Q101" s="63">
        <v>601</v>
      </c>
      <c r="R101" s="63">
        <v>561</v>
      </c>
      <c r="S101" s="63">
        <v>525</v>
      </c>
      <c r="T101" s="64">
        <v>63700</v>
      </c>
    </row>
    <row r="102" spans="1:20" x14ac:dyDescent="0.25">
      <c r="A102" t="s">
        <v>757</v>
      </c>
      <c r="B102" s="63">
        <v>1.1299999999999999</v>
      </c>
      <c r="C102" s="63">
        <v>700</v>
      </c>
      <c r="D102" s="63">
        <v>700</v>
      </c>
      <c r="E102" s="63">
        <v>700</v>
      </c>
      <c r="F102" s="63">
        <v>700</v>
      </c>
      <c r="G102" s="63">
        <v>700</v>
      </c>
      <c r="H102" s="63">
        <v>683</v>
      </c>
      <c r="I102" s="63">
        <v>663</v>
      </c>
      <c r="J102" s="63">
        <v>621</v>
      </c>
      <c r="K102" s="63">
        <v>574</v>
      </c>
      <c r="L102" s="63">
        <v>526</v>
      </c>
      <c r="M102" s="63">
        <v>478</v>
      </c>
      <c r="N102" s="63">
        <v>435</v>
      </c>
      <c r="O102" s="63">
        <v>395</v>
      </c>
      <c r="P102" s="63">
        <v>360</v>
      </c>
      <c r="Q102" s="63">
        <v>330</v>
      </c>
      <c r="R102" s="63">
        <v>304</v>
      </c>
      <c r="S102" s="63">
        <v>282</v>
      </c>
      <c r="T102" s="64">
        <v>41900</v>
      </c>
    </row>
    <row r="103" spans="1:20" x14ac:dyDescent="0.25">
      <c r="A103" t="s">
        <v>33</v>
      </c>
      <c r="B103" s="63">
        <v>1.1299999999999999</v>
      </c>
      <c r="C103" s="64">
        <v>1370</v>
      </c>
      <c r="D103" s="64">
        <v>1370</v>
      </c>
      <c r="E103" s="64">
        <v>1370</v>
      </c>
      <c r="F103" s="64">
        <v>1370</v>
      </c>
      <c r="G103" s="64">
        <v>1370</v>
      </c>
      <c r="H103" s="64">
        <v>1360</v>
      </c>
      <c r="I103" s="64">
        <v>1320</v>
      </c>
      <c r="J103" s="64">
        <v>1260</v>
      </c>
      <c r="K103" s="64">
        <v>1190</v>
      </c>
      <c r="L103" s="64">
        <v>1120</v>
      </c>
      <c r="M103" s="64">
        <v>1050</v>
      </c>
      <c r="N103" s="63">
        <v>990</v>
      </c>
      <c r="O103" s="63">
        <v>929</v>
      </c>
      <c r="P103" s="63">
        <v>873</v>
      </c>
      <c r="Q103" s="63">
        <v>821</v>
      </c>
      <c r="R103" s="63">
        <v>773</v>
      </c>
      <c r="S103" s="63">
        <v>730</v>
      </c>
      <c r="T103" s="64">
        <v>79900</v>
      </c>
    </row>
    <row r="104" spans="1:20" x14ac:dyDescent="0.25">
      <c r="A104" t="s">
        <v>32</v>
      </c>
      <c r="B104" s="63">
        <v>1.1299999999999999</v>
      </c>
      <c r="C104" s="64">
        <v>2180</v>
      </c>
      <c r="D104" s="64">
        <v>2180</v>
      </c>
      <c r="E104" s="64">
        <v>2180</v>
      </c>
      <c r="F104" s="64">
        <v>2180</v>
      </c>
      <c r="G104" s="64">
        <v>2180</v>
      </c>
      <c r="H104" s="64">
        <v>2180</v>
      </c>
      <c r="I104" s="64">
        <v>2150</v>
      </c>
      <c r="J104" s="64">
        <v>2080</v>
      </c>
      <c r="K104" s="64">
        <v>2000</v>
      </c>
      <c r="L104" s="64">
        <v>1920</v>
      </c>
      <c r="M104" s="64">
        <v>1850</v>
      </c>
      <c r="N104" s="64">
        <v>1780</v>
      </c>
      <c r="O104" s="64">
        <v>1710</v>
      </c>
      <c r="P104" s="64">
        <v>1640</v>
      </c>
      <c r="Q104" s="64">
        <v>1580</v>
      </c>
      <c r="R104" s="64">
        <v>1520</v>
      </c>
      <c r="S104" s="64">
        <v>1460</v>
      </c>
      <c r="T104" s="64">
        <v>132000</v>
      </c>
    </row>
    <row r="105" spans="1:20" x14ac:dyDescent="0.25">
      <c r="A105" t="s">
        <v>30</v>
      </c>
      <c r="B105" s="63">
        <v>1.1299999999999999</v>
      </c>
      <c r="C105" s="64">
        <v>1360</v>
      </c>
      <c r="D105" s="64">
        <v>1360</v>
      </c>
      <c r="E105" s="64">
        <v>1360</v>
      </c>
      <c r="F105" s="64">
        <v>1360</v>
      </c>
      <c r="G105" s="64">
        <v>1360</v>
      </c>
      <c r="H105" s="64">
        <v>1340</v>
      </c>
      <c r="I105" s="64">
        <v>1300</v>
      </c>
      <c r="J105" s="64">
        <v>1220</v>
      </c>
      <c r="K105" s="64">
        <v>1140</v>
      </c>
      <c r="L105" s="64">
        <v>1060</v>
      </c>
      <c r="M105" s="63">
        <v>983</v>
      </c>
      <c r="N105" s="63">
        <v>908</v>
      </c>
      <c r="O105" s="63">
        <v>840</v>
      </c>
      <c r="P105" s="63">
        <v>777</v>
      </c>
      <c r="Q105" s="63">
        <v>722</v>
      </c>
      <c r="R105" s="63">
        <v>672</v>
      </c>
      <c r="S105" s="63">
        <v>628</v>
      </c>
      <c r="T105" s="64">
        <v>87000</v>
      </c>
    </row>
    <row r="106" spans="1:20" x14ac:dyDescent="0.25">
      <c r="A106" t="s">
        <v>756</v>
      </c>
      <c r="B106" s="63">
        <v>1.1299999999999999</v>
      </c>
      <c r="C106" s="63">
        <v>822</v>
      </c>
      <c r="D106" s="63">
        <v>822</v>
      </c>
      <c r="E106" s="63">
        <v>822</v>
      </c>
      <c r="F106" s="63">
        <v>822</v>
      </c>
      <c r="G106" s="63">
        <v>822</v>
      </c>
      <c r="H106" s="63">
        <v>800</v>
      </c>
      <c r="I106" s="63">
        <v>776</v>
      </c>
      <c r="J106" s="63">
        <v>724</v>
      </c>
      <c r="K106" s="63">
        <v>666</v>
      </c>
      <c r="L106" s="63">
        <v>606</v>
      </c>
      <c r="M106" s="63">
        <v>548</v>
      </c>
      <c r="N106" s="63">
        <v>495</v>
      </c>
      <c r="O106" s="63">
        <v>447</v>
      </c>
      <c r="P106" s="63">
        <v>406</v>
      </c>
      <c r="Q106" s="63">
        <v>370</v>
      </c>
      <c r="R106" s="63">
        <v>339</v>
      </c>
      <c r="S106" s="63">
        <v>315</v>
      </c>
      <c r="T106" s="64">
        <v>54600</v>
      </c>
    </row>
    <row r="107" spans="1:20" x14ac:dyDescent="0.25">
      <c r="A107" t="s">
        <v>29</v>
      </c>
      <c r="B107" s="63">
        <v>1.1299999999999999</v>
      </c>
      <c r="C107" s="64">
        <v>1660</v>
      </c>
      <c r="D107" s="64">
        <v>1660</v>
      </c>
      <c r="E107" s="64">
        <v>1660</v>
      </c>
      <c r="F107" s="64">
        <v>1660</v>
      </c>
      <c r="G107" s="64">
        <v>1660</v>
      </c>
      <c r="H107" s="64">
        <v>1640</v>
      </c>
      <c r="I107" s="64">
        <v>1600</v>
      </c>
      <c r="J107" s="64">
        <v>1510</v>
      </c>
      <c r="K107" s="64">
        <v>1430</v>
      </c>
      <c r="L107" s="64">
        <v>1340</v>
      </c>
      <c r="M107" s="64">
        <v>1260</v>
      </c>
      <c r="N107" s="64">
        <v>1180</v>
      </c>
      <c r="O107" s="64">
        <v>1100</v>
      </c>
      <c r="P107" s="64">
        <v>1030</v>
      </c>
      <c r="Q107" s="63">
        <v>965</v>
      </c>
      <c r="R107" s="63">
        <v>907</v>
      </c>
      <c r="S107" s="63">
        <v>854</v>
      </c>
      <c r="T107" s="64">
        <v>107000</v>
      </c>
    </row>
    <row r="108" spans="1:20" x14ac:dyDescent="0.25">
      <c r="A108" t="s">
        <v>28</v>
      </c>
      <c r="B108" s="63">
        <v>1.1299999999999999</v>
      </c>
      <c r="C108" s="64">
        <v>2450</v>
      </c>
      <c r="D108" s="64">
        <v>2450</v>
      </c>
      <c r="E108" s="64">
        <v>2450</v>
      </c>
      <c r="F108" s="64">
        <v>2450</v>
      </c>
      <c r="G108" s="64">
        <v>2450</v>
      </c>
      <c r="H108" s="64">
        <v>2440</v>
      </c>
      <c r="I108" s="64">
        <v>2400</v>
      </c>
      <c r="J108" s="64">
        <v>2300</v>
      </c>
      <c r="K108" s="64">
        <v>2210</v>
      </c>
      <c r="L108" s="64">
        <v>2110</v>
      </c>
      <c r="M108" s="64">
        <v>2020</v>
      </c>
      <c r="N108" s="64">
        <v>1930</v>
      </c>
      <c r="O108" s="64">
        <v>1850</v>
      </c>
      <c r="P108" s="64">
        <v>1760</v>
      </c>
      <c r="Q108" s="64">
        <v>1680</v>
      </c>
      <c r="R108" s="64">
        <v>1610</v>
      </c>
      <c r="S108" s="64">
        <v>1540</v>
      </c>
      <c r="T108" s="64">
        <v>162000</v>
      </c>
    </row>
    <row r="109" spans="1:20" x14ac:dyDescent="0.25">
      <c r="A109" t="s">
        <v>755</v>
      </c>
      <c r="B109" s="63">
        <v>1.1299999999999999</v>
      </c>
      <c r="C109" s="64">
        <v>1600</v>
      </c>
      <c r="D109" s="64">
        <v>1600</v>
      </c>
      <c r="E109" s="64">
        <v>1600</v>
      </c>
      <c r="F109" s="64">
        <v>1600</v>
      </c>
      <c r="G109" s="64">
        <v>1600</v>
      </c>
      <c r="H109" s="64">
        <v>1560</v>
      </c>
      <c r="I109" s="64">
        <v>1520</v>
      </c>
      <c r="J109" s="64">
        <v>1420</v>
      </c>
      <c r="K109" s="64">
        <v>1320</v>
      </c>
      <c r="L109" s="64">
        <v>1220</v>
      </c>
      <c r="M109" s="64">
        <v>1130</v>
      </c>
      <c r="N109" s="64">
        <v>1030</v>
      </c>
      <c r="O109" s="63">
        <v>951</v>
      </c>
      <c r="P109" s="63">
        <v>876</v>
      </c>
      <c r="Q109" s="63">
        <v>810</v>
      </c>
      <c r="R109" s="63">
        <v>752</v>
      </c>
      <c r="S109" s="63">
        <v>700</v>
      </c>
      <c r="T109" s="64">
        <v>112000</v>
      </c>
    </row>
    <row r="110" spans="1:20" x14ac:dyDescent="0.25">
      <c r="A110" t="s">
        <v>754</v>
      </c>
      <c r="B110" s="63">
        <v>1.1299999999999999</v>
      </c>
      <c r="C110" s="64">
        <v>1110</v>
      </c>
      <c r="D110" s="64">
        <v>1110</v>
      </c>
      <c r="E110" s="64">
        <v>1110</v>
      </c>
      <c r="F110" s="64">
        <v>1110</v>
      </c>
      <c r="G110" s="64">
        <v>1100</v>
      </c>
      <c r="H110" s="64">
        <v>1060</v>
      </c>
      <c r="I110" s="64">
        <v>1030</v>
      </c>
      <c r="J110" s="63">
        <v>947</v>
      </c>
      <c r="K110" s="63">
        <v>858</v>
      </c>
      <c r="L110" s="63">
        <v>768</v>
      </c>
      <c r="M110" s="63">
        <v>684</v>
      </c>
      <c r="N110" s="63">
        <v>608</v>
      </c>
      <c r="O110" s="63">
        <v>544</v>
      </c>
      <c r="P110" s="63">
        <v>489</v>
      </c>
      <c r="Q110" s="63">
        <v>444</v>
      </c>
      <c r="R110" s="63">
        <v>406</v>
      </c>
      <c r="S110" s="63">
        <v>368</v>
      </c>
      <c r="T110" s="64">
        <v>72900</v>
      </c>
    </row>
    <row r="111" spans="1:20" x14ac:dyDescent="0.25">
      <c r="A111" t="s">
        <v>25</v>
      </c>
      <c r="B111" s="63">
        <v>1.1299999999999999</v>
      </c>
      <c r="C111" s="64">
        <v>1930</v>
      </c>
      <c r="D111" s="64">
        <v>1930</v>
      </c>
      <c r="E111" s="64">
        <v>1930</v>
      </c>
      <c r="F111" s="64">
        <v>1930</v>
      </c>
      <c r="G111" s="64">
        <v>1930</v>
      </c>
      <c r="H111" s="64">
        <v>1890</v>
      </c>
      <c r="I111" s="64">
        <v>1840</v>
      </c>
      <c r="J111" s="64">
        <v>1740</v>
      </c>
      <c r="K111" s="64">
        <v>1640</v>
      </c>
      <c r="L111" s="64">
        <v>1530</v>
      </c>
      <c r="M111" s="64">
        <v>1430</v>
      </c>
      <c r="N111" s="64">
        <v>1330</v>
      </c>
      <c r="O111" s="64">
        <v>1230</v>
      </c>
      <c r="P111" s="64">
        <v>1150</v>
      </c>
      <c r="Q111" s="64">
        <v>1070</v>
      </c>
      <c r="R111" s="64">
        <v>1000</v>
      </c>
      <c r="S111" s="63">
        <v>943</v>
      </c>
      <c r="T111" s="64">
        <v>137000</v>
      </c>
    </row>
    <row r="112" spans="1:20" x14ac:dyDescent="0.25">
      <c r="A112" t="s">
        <v>24</v>
      </c>
      <c r="B112" s="63">
        <v>1.1299999999999999</v>
      </c>
      <c r="C112" s="64">
        <v>2740</v>
      </c>
      <c r="D112" s="64">
        <v>2740</v>
      </c>
      <c r="E112" s="64">
        <v>2740</v>
      </c>
      <c r="F112" s="64">
        <v>2740</v>
      </c>
      <c r="G112" s="64">
        <v>2740</v>
      </c>
      <c r="H112" s="64">
        <v>2720</v>
      </c>
      <c r="I112" s="64">
        <v>2660</v>
      </c>
      <c r="J112" s="64">
        <v>2550</v>
      </c>
      <c r="K112" s="64">
        <v>2430</v>
      </c>
      <c r="L112" s="64">
        <v>2320</v>
      </c>
      <c r="M112" s="64">
        <v>2200</v>
      </c>
      <c r="N112" s="64">
        <v>2090</v>
      </c>
      <c r="O112" s="64">
        <v>1990</v>
      </c>
      <c r="P112" s="64">
        <v>1890</v>
      </c>
      <c r="Q112" s="64">
        <v>1790</v>
      </c>
      <c r="R112" s="64">
        <v>1700</v>
      </c>
      <c r="S112" s="64">
        <v>1620</v>
      </c>
      <c r="T112" s="64">
        <v>198000</v>
      </c>
    </row>
    <row r="113" spans="1:20" x14ac:dyDescent="0.25">
      <c r="A113" t="s">
        <v>753</v>
      </c>
      <c r="B113" s="63">
        <v>1.1299999999999999</v>
      </c>
      <c r="C113" s="64">
        <v>1850</v>
      </c>
      <c r="D113" s="64">
        <v>1850</v>
      </c>
      <c r="E113" s="64">
        <v>1850</v>
      </c>
      <c r="F113" s="64">
        <v>1850</v>
      </c>
      <c r="G113" s="64">
        <v>1850</v>
      </c>
      <c r="H113" s="64">
        <v>1800</v>
      </c>
      <c r="I113" s="64">
        <v>1750</v>
      </c>
      <c r="J113" s="64">
        <v>1640</v>
      </c>
      <c r="K113" s="64">
        <v>1520</v>
      </c>
      <c r="L113" s="64">
        <v>1400</v>
      </c>
      <c r="M113" s="64">
        <v>1280</v>
      </c>
      <c r="N113" s="64">
        <v>1170</v>
      </c>
      <c r="O113" s="64">
        <v>1070</v>
      </c>
      <c r="P113" s="63">
        <v>980</v>
      </c>
      <c r="Q113" s="63">
        <v>903</v>
      </c>
      <c r="R113" s="63">
        <v>835</v>
      </c>
      <c r="S113" s="63">
        <v>776</v>
      </c>
      <c r="T113" s="64">
        <v>141000</v>
      </c>
    </row>
    <row r="114" spans="1:20" x14ac:dyDescent="0.25">
      <c r="A114" t="s">
        <v>752</v>
      </c>
      <c r="B114" s="63">
        <v>1.1299999999999999</v>
      </c>
      <c r="C114" s="64">
        <v>1290</v>
      </c>
      <c r="D114" s="64">
        <v>1290</v>
      </c>
      <c r="E114" s="64">
        <v>1290</v>
      </c>
      <c r="F114" s="64">
        <v>1290</v>
      </c>
      <c r="G114" s="64">
        <v>1270</v>
      </c>
      <c r="H114" s="64">
        <v>1230</v>
      </c>
      <c r="I114" s="64">
        <v>1180</v>
      </c>
      <c r="J114" s="64">
        <v>1090</v>
      </c>
      <c r="K114" s="63">
        <v>980</v>
      </c>
      <c r="L114" s="63">
        <v>872</v>
      </c>
      <c r="M114" s="63">
        <v>771</v>
      </c>
      <c r="N114" s="63">
        <v>682</v>
      </c>
      <c r="O114" s="63">
        <v>606</v>
      </c>
      <c r="P114" s="63">
        <v>543</v>
      </c>
      <c r="Q114" s="63">
        <v>493</v>
      </c>
      <c r="R114" s="63">
        <v>445</v>
      </c>
      <c r="S114" s="63">
        <v>402</v>
      </c>
      <c r="T114" s="64">
        <v>91900</v>
      </c>
    </row>
    <row r="115" spans="1:20" x14ac:dyDescent="0.25">
      <c r="A115" t="s">
        <v>21</v>
      </c>
      <c r="B115" s="63">
        <v>1.1299999999999999</v>
      </c>
      <c r="C115" s="64">
        <v>2220</v>
      </c>
      <c r="D115" s="64">
        <v>2220</v>
      </c>
      <c r="E115" s="64">
        <v>2220</v>
      </c>
      <c r="F115" s="64">
        <v>2220</v>
      </c>
      <c r="G115" s="64">
        <v>2220</v>
      </c>
      <c r="H115" s="64">
        <v>2170</v>
      </c>
      <c r="I115" s="64">
        <v>2110</v>
      </c>
      <c r="J115" s="64">
        <v>1990</v>
      </c>
      <c r="K115" s="64">
        <v>1860</v>
      </c>
      <c r="L115" s="64">
        <v>1730</v>
      </c>
      <c r="M115" s="64">
        <v>1600</v>
      </c>
      <c r="N115" s="64">
        <v>1480</v>
      </c>
      <c r="O115" s="64">
        <v>1370</v>
      </c>
      <c r="P115" s="64">
        <v>1280</v>
      </c>
      <c r="Q115" s="64">
        <v>1190</v>
      </c>
      <c r="R115" s="64">
        <v>1110</v>
      </c>
      <c r="S115" s="64">
        <v>1040</v>
      </c>
      <c r="T115" s="64">
        <v>171000</v>
      </c>
    </row>
    <row r="116" spans="1:20" x14ac:dyDescent="0.25">
      <c r="A116" t="s">
        <v>20</v>
      </c>
      <c r="B116" s="63">
        <v>1.1299999999999999</v>
      </c>
      <c r="C116" s="64">
        <v>3030</v>
      </c>
      <c r="D116" s="64">
        <v>3030</v>
      </c>
      <c r="E116" s="64">
        <v>3030</v>
      </c>
      <c r="F116" s="64">
        <v>3030</v>
      </c>
      <c r="G116" s="64">
        <v>3030</v>
      </c>
      <c r="H116" s="64">
        <v>2950</v>
      </c>
      <c r="I116" s="64">
        <v>2850</v>
      </c>
      <c r="J116" s="64">
        <v>2670</v>
      </c>
      <c r="K116" s="64">
        <v>2500</v>
      </c>
      <c r="L116" s="64">
        <v>2340</v>
      </c>
      <c r="M116" s="64">
        <v>2190</v>
      </c>
      <c r="N116" s="64">
        <v>2050</v>
      </c>
      <c r="O116" s="64">
        <v>1920</v>
      </c>
      <c r="P116" s="64">
        <v>1810</v>
      </c>
      <c r="Q116" s="64">
        <v>1710</v>
      </c>
      <c r="R116" s="64">
        <v>1610</v>
      </c>
      <c r="S116" s="64">
        <v>1530</v>
      </c>
      <c r="T116" s="64">
        <v>237000</v>
      </c>
    </row>
    <row r="117" spans="1:20" x14ac:dyDescent="0.25">
      <c r="A117" t="s">
        <v>1273</v>
      </c>
      <c r="B117" s="63">
        <v>1.1299999999999999</v>
      </c>
      <c r="C117" s="64">
        <v>3680</v>
      </c>
      <c r="D117" s="64">
        <v>3680</v>
      </c>
      <c r="E117" s="64">
        <v>3680</v>
      </c>
      <c r="F117" s="64">
        <v>3680</v>
      </c>
      <c r="G117" s="64">
        <v>3680</v>
      </c>
      <c r="H117" s="64">
        <v>3610</v>
      </c>
      <c r="I117" s="64">
        <v>3500</v>
      </c>
      <c r="J117" s="64">
        <v>3300</v>
      </c>
      <c r="K117" s="64">
        <v>3100</v>
      </c>
      <c r="L117" s="64">
        <v>2920</v>
      </c>
      <c r="M117" s="64">
        <v>2750</v>
      </c>
      <c r="N117" s="64">
        <v>2600</v>
      </c>
      <c r="O117" s="64">
        <v>2460</v>
      </c>
      <c r="P117" s="64">
        <v>2330</v>
      </c>
      <c r="Q117" s="64">
        <v>2200</v>
      </c>
      <c r="R117" s="64">
        <v>2100</v>
      </c>
      <c r="S117" s="64">
        <v>1990</v>
      </c>
      <c r="T117" s="64">
        <v>283000</v>
      </c>
    </row>
    <row r="118" spans="1:20" x14ac:dyDescent="0.25">
      <c r="A118" t="s">
        <v>1274</v>
      </c>
      <c r="B118" s="63">
        <v>1.1299999999999999</v>
      </c>
      <c r="C118" s="64">
        <v>4420</v>
      </c>
      <c r="D118" s="64">
        <v>4420</v>
      </c>
      <c r="E118" s="64">
        <v>4420</v>
      </c>
      <c r="F118" s="64">
        <v>4420</v>
      </c>
      <c r="G118" s="64">
        <v>4420</v>
      </c>
      <c r="H118" s="64">
        <v>4380</v>
      </c>
      <c r="I118" s="64">
        <v>4260</v>
      </c>
      <c r="J118" s="64">
        <v>4040</v>
      </c>
      <c r="K118" s="64">
        <v>3840</v>
      </c>
      <c r="L118" s="64">
        <v>3640</v>
      </c>
      <c r="M118" s="64">
        <v>3470</v>
      </c>
      <c r="N118" s="64">
        <v>3300</v>
      </c>
      <c r="O118" s="64">
        <v>3140</v>
      </c>
      <c r="P118" s="64">
        <v>3000</v>
      </c>
      <c r="Q118" s="64">
        <v>2860</v>
      </c>
      <c r="R118" s="64">
        <v>2740</v>
      </c>
      <c r="S118" s="64">
        <v>2620</v>
      </c>
      <c r="T118" s="64">
        <v>345000</v>
      </c>
    </row>
    <row r="119" spans="1:20" x14ac:dyDescent="0.25">
      <c r="A119" t="s">
        <v>751</v>
      </c>
      <c r="B119" s="63">
        <v>1.1299999999999999</v>
      </c>
      <c r="C119" s="64">
        <v>2120</v>
      </c>
      <c r="D119" s="64">
        <v>2120</v>
      </c>
      <c r="E119" s="64">
        <v>2120</v>
      </c>
      <c r="F119" s="64">
        <v>2120</v>
      </c>
      <c r="G119" s="64">
        <v>2090</v>
      </c>
      <c r="H119" s="64">
        <v>2010</v>
      </c>
      <c r="I119" s="64">
        <v>1930</v>
      </c>
      <c r="J119" s="64">
        <v>1760</v>
      </c>
      <c r="K119" s="64">
        <v>1600</v>
      </c>
      <c r="L119" s="64">
        <v>1450</v>
      </c>
      <c r="M119" s="64">
        <v>1310</v>
      </c>
      <c r="N119" s="64">
        <v>1190</v>
      </c>
      <c r="O119" s="64">
        <v>1080</v>
      </c>
      <c r="P119" s="63">
        <v>988</v>
      </c>
      <c r="Q119" s="63">
        <v>908</v>
      </c>
      <c r="R119" s="63">
        <v>839</v>
      </c>
      <c r="S119" s="63">
        <v>782</v>
      </c>
      <c r="T119" s="64">
        <v>175000</v>
      </c>
    </row>
    <row r="120" spans="1:20" x14ac:dyDescent="0.25">
      <c r="A120" t="s">
        <v>750</v>
      </c>
      <c r="B120" s="63">
        <v>1.1299999999999999</v>
      </c>
      <c r="C120" s="64">
        <v>1480</v>
      </c>
      <c r="D120" s="64">
        <v>1480</v>
      </c>
      <c r="E120" s="64">
        <v>1480</v>
      </c>
      <c r="F120" s="64">
        <v>1480</v>
      </c>
      <c r="G120" s="64">
        <v>1430</v>
      </c>
      <c r="H120" s="64">
        <v>1360</v>
      </c>
      <c r="I120" s="64">
        <v>1300</v>
      </c>
      <c r="J120" s="64">
        <v>1160</v>
      </c>
      <c r="K120" s="64">
        <v>1020</v>
      </c>
      <c r="L120" s="63">
        <v>893</v>
      </c>
      <c r="M120" s="63">
        <v>783</v>
      </c>
      <c r="N120" s="63">
        <v>690</v>
      </c>
      <c r="O120" s="63">
        <v>612</v>
      </c>
      <c r="P120" s="63">
        <v>549</v>
      </c>
      <c r="Q120" s="63">
        <v>499</v>
      </c>
      <c r="R120" s="63">
        <v>457</v>
      </c>
      <c r="S120" s="63">
        <v>421</v>
      </c>
      <c r="T120" s="64">
        <v>114000</v>
      </c>
    </row>
    <row r="121" spans="1:20" x14ac:dyDescent="0.25">
      <c r="A121" t="s">
        <v>17</v>
      </c>
      <c r="B121" s="63">
        <v>1.1299999999999999</v>
      </c>
      <c r="C121" s="64">
        <v>2520</v>
      </c>
      <c r="D121" s="64">
        <v>2520</v>
      </c>
      <c r="E121" s="64">
        <v>2520</v>
      </c>
      <c r="F121" s="64">
        <v>2520</v>
      </c>
      <c r="G121" s="64">
        <v>2510</v>
      </c>
      <c r="H121" s="64">
        <v>2410</v>
      </c>
      <c r="I121" s="64">
        <v>2320</v>
      </c>
      <c r="J121" s="64">
        <v>2140</v>
      </c>
      <c r="K121" s="64">
        <v>1960</v>
      </c>
      <c r="L121" s="64">
        <v>1790</v>
      </c>
      <c r="M121" s="64">
        <v>1630</v>
      </c>
      <c r="N121" s="64">
        <v>1500</v>
      </c>
      <c r="O121" s="64">
        <v>1380</v>
      </c>
      <c r="P121" s="64">
        <v>1270</v>
      </c>
      <c r="Q121" s="64">
        <v>1180</v>
      </c>
      <c r="R121" s="64">
        <v>1100</v>
      </c>
      <c r="S121" s="64">
        <v>1030</v>
      </c>
      <c r="T121" s="64">
        <v>211000</v>
      </c>
    </row>
    <row r="122" spans="1:20" x14ac:dyDescent="0.25">
      <c r="A122" t="s">
        <v>16</v>
      </c>
      <c r="B122" s="63">
        <v>1.1299999999999999</v>
      </c>
      <c r="C122" s="64">
        <v>3330</v>
      </c>
      <c r="D122" s="64">
        <v>3330</v>
      </c>
      <c r="E122" s="64">
        <v>3330</v>
      </c>
      <c r="F122" s="64">
        <v>3330</v>
      </c>
      <c r="G122" s="64">
        <v>3330</v>
      </c>
      <c r="H122" s="64">
        <v>3230</v>
      </c>
      <c r="I122" s="64">
        <v>3120</v>
      </c>
      <c r="J122" s="64">
        <v>2900</v>
      </c>
      <c r="K122" s="64">
        <v>2700</v>
      </c>
      <c r="L122" s="64">
        <v>2510</v>
      </c>
      <c r="M122" s="64">
        <v>2340</v>
      </c>
      <c r="N122" s="64">
        <v>2180</v>
      </c>
      <c r="O122" s="64">
        <v>2040</v>
      </c>
      <c r="P122" s="64">
        <v>1910</v>
      </c>
      <c r="Q122" s="64">
        <v>1790</v>
      </c>
      <c r="R122" s="64">
        <v>1680</v>
      </c>
      <c r="S122" s="64">
        <v>1590</v>
      </c>
      <c r="T122" s="64">
        <v>282000</v>
      </c>
    </row>
    <row r="123" spans="1:20" x14ac:dyDescent="0.25">
      <c r="A123" t="s">
        <v>1275</v>
      </c>
      <c r="B123" s="63">
        <v>1.1299999999999999</v>
      </c>
      <c r="C123" s="64">
        <v>4030</v>
      </c>
      <c r="D123" s="64">
        <v>4030</v>
      </c>
      <c r="E123" s="64">
        <v>4030</v>
      </c>
      <c r="F123" s="64">
        <v>4030</v>
      </c>
      <c r="G123" s="64">
        <v>4030</v>
      </c>
      <c r="H123" s="64">
        <v>3920</v>
      </c>
      <c r="I123" s="64">
        <v>3800</v>
      </c>
      <c r="J123" s="64">
        <v>3560</v>
      </c>
      <c r="K123" s="64">
        <v>3330</v>
      </c>
      <c r="L123" s="64">
        <v>3120</v>
      </c>
      <c r="M123" s="64">
        <v>2920</v>
      </c>
      <c r="N123" s="64">
        <v>2740</v>
      </c>
      <c r="O123" s="64">
        <v>2580</v>
      </c>
      <c r="P123" s="64">
        <v>2430</v>
      </c>
      <c r="Q123" s="64">
        <v>2300</v>
      </c>
      <c r="R123" s="64">
        <v>2170</v>
      </c>
      <c r="S123" s="64">
        <v>2060</v>
      </c>
      <c r="T123" s="64">
        <v>334000</v>
      </c>
    </row>
    <row r="124" spans="1:20" x14ac:dyDescent="0.25">
      <c r="A124" t="s">
        <v>1276</v>
      </c>
      <c r="B124" s="63">
        <v>1.1299999999999999</v>
      </c>
      <c r="C124" s="64">
        <v>4840</v>
      </c>
      <c r="D124" s="64">
        <v>4840</v>
      </c>
      <c r="E124" s="64">
        <v>4840</v>
      </c>
      <c r="F124" s="64">
        <v>4840</v>
      </c>
      <c r="G124" s="64">
        <v>4840</v>
      </c>
      <c r="H124" s="64">
        <v>4760</v>
      </c>
      <c r="I124" s="64">
        <v>4620</v>
      </c>
      <c r="J124" s="64">
        <v>4360</v>
      </c>
      <c r="K124" s="64">
        <v>4120</v>
      </c>
      <c r="L124" s="64">
        <v>3900</v>
      </c>
      <c r="M124" s="64">
        <v>3690</v>
      </c>
      <c r="N124" s="64">
        <v>3490</v>
      </c>
      <c r="O124" s="64">
        <v>3310</v>
      </c>
      <c r="P124" s="64">
        <v>3150</v>
      </c>
      <c r="Q124" s="64">
        <v>2990</v>
      </c>
      <c r="R124" s="64">
        <v>2850</v>
      </c>
      <c r="S124" s="64">
        <v>2720</v>
      </c>
      <c r="T124" s="64">
        <v>405000</v>
      </c>
    </row>
    <row r="125" spans="1:20" x14ac:dyDescent="0.25">
      <c r="A125" t="s">
        <v>749</v>
      </c>
      <c r="B125" s="63">
        <v>1.1299999999999999</v>
      </c>
      <c r="C125" s="64">
        <v>2430</v>
      </c>
      <c r="D125" s="64">
        <v>2430</v>
      </c>
      <c r="E125" s="64">
        <v>2430</v>
      </c>
      <c r="F125" s="64">
        <v>2430</v>
      </c>
      <c r="G125" s="64">
        <v>2390</v>
      </c>
      <c r="H125" s="64">
        <v>2300</v>
      </c>
      <c r="I125" s="64">
        <v>2200</v>
      </c>
      <c r="J125" s="64">
        <v>2000</v>
      </c>
      <c r="K125" s="64">
        <v>1810</v>
      </c>
      <c r="L125" s="64">
        <v>1630</v>
      </c>
      <c r="M125" s="64">
        <v>1470</v>
      </c>
      <c r="N125" s="64">
        <v>1330</v>
      </c>
      <c r="O125" s="64">
        <v>1200</v>
      </c>
      <c r="P125" s="64">
        <v>1100</v>
      </c>
      <c r="Q125" s="64">
        <v>1010</v>
      </c>
      <c r="R125" s="63">
        <v>930</v>
      </c>
      <c r="S125" s="63">
        <v>867</v>
      </c>
      <c r="T125" s="64">
        <v>215000</v>
      </c>
    </row>
    <row r="126" spans="1:20" x14ac:dyDescent="0.25">
      <c r="A126" t="s">
        <v>748</v>
      </c>
      <c r="B126" s="63">
        <v>1.1299999999999999</v>
      </c>
      <c r="C126" s="64">
        <v>1670</v>
      </c>
      <c r="D126" s="64">
        <v>1670</v>
      </c>
      <c r="E126" s="64">
        <v>1670</v>
      </c>
      <c r="F126" s="64">
        <v>1670</v>
      </c>
      <c r="G126" s="64">
        <v>1620</v>
      </c>
      <c r="H126" s="64">
        <v>1540</v>
      </c>
      <c r="I126" s="64">
        <v>1470</v>
      </c>
      <c r="J126" s="64">
        <v>1310</v>
      </c>
      <c r="K126" s="64">
        <v>1160</v>
      </c>
      <c r="L126" s="64">
        <v>1010</v>
      </c>
      <c r="M126" s="63">
        <v>888</v>
      </c>
      <c r="N126" s="63">
        <v>782</v>
      </c>
      <c r="O126" s="63">
        <v>693</v>
      </c>
      <c r="P126" s="63">
        <v>621</v>
      </c>
      <c r="Q126" s="63">
        <v>564</v>
      </c>
      <c r="R126" s="63">
        <v>516</v>
      </c>
      <c r="S126" s="63">
        <v>475</v>
      </c>
      <c r="T126" s="64">
        <v>143000</v>
      </c>
    </row>
    <row r="127" spans="1:20" x14ac:dyDescent="0.25">
      <c r="A127" t="s">
        <v>13</v>
      </c>
      <c r="B127" s="63">
        <v>1.1299999999999999</v>
      </c>
      <c r="C127" s="64">
        <v>2870</v>
      </c>
      <c r="D127" s="64">
        <v>2870</v>
      </c>
      <c r="E127" s="64">
        <v>2870</v>
      </c>
      <c r="F127" s="64">
        <v>2870</v>
      </c>
      <c r="G127" s="64">
        <v>2840</v>
      </c>
      <c r="H127" s="64">
        <v>2730</v>
      </c>
      <c r="I127" s="64">
        <v>2620</v>
      </c>
      <c r="J127" s="64">
        <v>2410</v>
      </c>
      <c r="K127" s="64">
        <v>2200</v>
      </c>
      <c r="L127" s="64">
        <v>2000</v>
      </c>
      <c r="M127" s="64">
        <v>1820</v>
      </c>
      <c r="N127" s="64">
        <v>1660</v>
      </c>
      <c r="O127" s="64">
        <v>1520</v>
      </c>
      <c r="P127" s="64">
        <v>1400</v>
      </c>
      <c r="Q127" s="64">
        <v>1300</v>
      </c>
      <c r="R127" s="64">
        <v>1210</v>
      </c>
      <c r="S127" s="64">
        <v>1120</v>
      </c>
      <c r="T127" s="64">
        <v>257000</v>
      </c>
    </row>
    <row r="128" spans="1:20" x14ac:dyDescent="0.25">
      <c r="A128" t="s">
        <v>12</v>
      </c>
      <c r="B128" s="63">
        <v>1.1299999999999999</v>
      </c>
      <c r="C128" s="64">
        <v>3640</v>
      </c>
      <c r="D128" s="64">
        <v>3640</v>
      </c>
      <c r="E128" s="64">
        <v>3640</v>
      </c>
      <c r="F128" s="64">
        <v>3640</v>
      </c>
      <c r="G128" s="64">
        <v>3630</v>
      </c>
      <c r="H128" s="64">
        <v>3500</v>
      </c>
      <c r="I128" s="64">
        <v>3380</v>
      </c>
      <c r="J128" s="64">
        <v>3130</v>
      </c>
      <c r="K128" s="64">
        <v>2900</v>
      </c>
      <c r="L128" s="64">
        <v>2680</v>
      </c>
      <c r="M128" s="64">
        <v>2480</v>
      </c>
      <c r="N128" s="64">
        <v>2300</v>
      </c>
      <c r="O128" s="64">
        <v>2130</v>
      </c>
      <c r="P128" s="64">
        <v>1990</v>
      </c>
      <c r="Q128" s="64">
        <v>1860</v>
      </c>
      <c r="R128" s="64">
        <v>1740</v>
      </c>
      <c r="S128" s="64">
        <v>1640</v>
      </c>
      <c r="T128" s="64">
        <v>329000</v>
      </c>
    </row>
    <row r="129" spans="1:20" x14ac:dyDescent="0.25">
      <c r="A129" t="s">
        <v>1277</v>
      </c>
      <c r="B129" s="63">
        <v>1.1299999999999999</v>
      </c>
      <c r="C129" s="64">
        <v>4400</v>
      </c>
      <c r="D129" s="64">
        <v>4400</v>
      </c>
      <c r="E129" s="64">
        <v>4400</v>
      </c>
      <c r="F129" s="64">
        <v>4400</v>
      </c>
      <c r="G129" s="64">
        <v>4400</v>
      </c>
      <c r="H129" s="64">
        <v>4260</v>
      </c>
      <c r="I129" s="64">
        <v>4110</v>
      </c>
      <c r="J129" s="64">
        <v>3830</v>
      </c>
      <c r="K129" s="64">
        <v>3570</v>
      </c>
      <c r="L129" s="64">
        <v>3330</v>
      </c>
      <c r="M129" s="64">
        <v>3100</v>
      </c>
      <c r="N129" s="64">
        <v>2900</v>
      </c>
      <c r="O129" s="64">
        <v>2710</v>
      </c>
      <c r="P129" s="64">
        <v>2540</v>
      </c>
      <c r="Q129" s="64">
        <v>2390</v>
      </c>
      <c r="R129" s="64">
        <v>2250</v>
      </c>
      <c r="S129" s="64">
        <v>2130</v>
      </c>
      <c r="T129" s="64">
        <v>390000</v>
      </c>
    </row>
    <row r="130" spans="1:20" x14ac:dyDescent="0.25">
      <c r="A130" t="s">
        <v>1278</v>
      </c>
      <c r="B130" s="63">
        <v>1.1299999999999999</v>
      </c>
      <c r="C130" s="64">
        <v>5270</v>
      </c>
      <c r="D130" s="64">
        <v>5270</v>
      </c>
      <c r="E130" s="64">
        <v>5270</v>
      </c>
      <c r="F130" s="64">
        <v>5270</v>
      </c>
      <c r="G130" s="64">
        <v>5270</v>
      </c>
      <c r="H130" s="64">
        <v>5160</v>
      </c>
      <c r="I130" s="64">
        <v>5000</v>
      </c>
      <c r="J130" s="64">
        <v>4700</v>
      </c>
      <c r="K130" s="64">
        <v>4420</v>
      </c>
      <c r="L130" s="64">
        <v>4160</v>
      </c>
      <c r="M130" s="64">
        <v>3910</v>
      </c>
      <c r="N130" s="64">
        <v>3690</v>
      </c>
      <c r="O130" s="64">
        <v>3480</v>
      </c>
      <c r="P130" s="64">
        <v>3300</v>
      </c>
      <c r="Q130" s="64">
        <v>3120</v>
      </c>
      <c r="R130" s="64">
        <v>2960</v>
      </c>
      <c r="S130" s="64">
        <v>2820</v>
      </c>
      <c r="T130" s="64">
        <v>472000</v>
      </c>
    </row>
    <row r="131" spans="1:20" x14ac:dyDescent="0.25">
      <c r="A131" t="s">
        <v>747</v>
      </c>
      <c r="B131" s="63">
        <v>1.1299999999999999</v>
      </c>
      <c r="C131" s="64">
        <v>3000</v>
      </c>
      <c r="D131" s="64">
        <v>3000</v>
      </c>
      <c r="E131" s="64">
        <v>3000</v>
      </c>
      <c r="F131" s="64">
        <v>3000</v>
      </c>
      <c r="G131" s="64">
        <v>2940</v>
      </c>
      <c r="H131" s="64">
        <v>2820</v>
      </c>
      <c r="I131" s="64">
        <v>2690</v>
      </c>
      <c r="J131" s="64">
        <v>2440</v>
      </c>
      <c r="K131" s="64">
        <v>2190</v>
      </c>
      <c r="L131" s="64">
        <v>1950</v>
      </c>
      <c r="M131" s="64">
        <v>1740</v>
      </c>
      <c r="N131" s="64">
        <v>1560</v>
      </c>
      <c r="O131" s="64">
        <v>1410</v>
      </c>
      <c r="P131" s="64">
        <v>1270</v>
      </c>
      <c r="Q131" s="64">
        <v>1160</v>
      </c>
      <c r="R131" s="64">
        <v>1070</v>
      </c>
      <c r="S131" s="63">
        <v>997</v>
      </c>
      <c r="T131" s="64">
        <v>303000</v>
      </c>
    </row>
    <row r="132" spans="1:20" x14ac:dyDescent="0.25">
      <c r="A132" t="s">
        <v>746</v>
      </c>
      <c r="B132" s="63">
        <v>1.1299999999999999</v>
      </c>
      <c r="C132" s="64">
        <v>2150</v>
      </c>
      <c r="D132" s="64">
        <v>2150</v>
      </c>
      <c r="E132" s="64">
        <v>2150</v>
      </c>
      <c r="F132" s="64">
        <v>2150</v>
      </c>
      <c r="G132" s="64">
        <v>2060</v>
      </c>
      <c r="H132" s="64">
        <v>1970</v>
      </c>
      <c r="I132" s="64">
        <v>1860</v>
      </c>
      <c r="J132" s="64">
        <v>1650</v>
      </c>
      <c r="K132" s="64">
        <v>1450</v>
      </c>
      <c r="L132" s="64">
        <v>1260</v>
      </c>
      <c r="M132" s="64">
        <v>1100</v>
      </c>
      <c r="N132" s="63">
        <v>958</v>
      </c>
      <c r="O132" s="63">
        <v>844</v>
      </c>
      <c r="P132" s="63">
        <v>757</v>
      </c>
      <c r="Q132" s="63">
        <v>685</v>
      </c>
      <c r="R132" s="63">
        <v>625</v>
      </c>
      <c r="S132" s="63">
        <v>575</v>
      </c>
      <c r="T132" s="64">
        <v>209000</v>
      </c>
    </row>
    <row r="133" spans="1:20" x14ac:dyDescent="0.25">
      <c r="A133" t="s">
        <v>745</v>
      </c>
      <c r="B133" s="63">
        <v>1.1299999999999999</v>
      </c>
      <c r="C133" s="64">
        <v>3530</v>
      </c>
      <c r="D133" s="64">
        <v>3530</v>
      </c>
      <c r="E133" s="64">
        <v>3530</v>
      </c>
      <c r="F133" s="64">
        <v>3530</v>
      </c>
      <c r="G133" s="64">
        <v>3470</v>
      </c>
      <c r="H133" s="64">
        <v>3330</v>
      </c>
      <c r="I133" s="64">
        <v>3190</v>
      </c>
      <c r="J133" s="64">
        <v>2900</v>
      </c>
      <c r="K133" s="64">
        <v>2630</v>
      </c>
      <c r="L133" s="64">
        <v>2370</v>
      </c>
      <c r="M133" s="64">
        <v>2140</v>
      </c>
      <c r="N133" s="64">
        <v>1940</v>
      </c>
      <c r="O133" s="64">
        <v>1760</v>
      </c>
      <c r="P133" s="64">
        <v>1610</v>
      </c>
      <c r="Q133" s="64">
        <v>1480</v>
      </c>
      <c r="R133" s="64">
        <v>1370</v>
      </c>
      <c r="S133" s="64">
        <v>1280</v>
      </c>
      <c r="T133" s="64">
        <v>359000</v>
      </c>
    </row>
    <row r="134" spans="1:20" x14ac:dyDescent="0.25">
      <c r="A134" t="s">
        <v>8</v>
      </c>
      <c r="B134" s="63">
        <v>1.1299999999999999</v>
      </c>
      <c r="C134" s="64">
        <v>4310</v>
      </c>
      <c r="D134" s="64">
        <v>4310</v>
      </c>
      <c r="E134" s="64">
        <v>4310</v>
      </c>
      <c r="F134" s="64">
        <v>4310</v>
      </c>
      <c r="G134" s="64">
        <v>4270</v>
      </c>
      <c r="H134" s="64">
        <v>4110</v>
      </c>
      <c r="I134" s="64">
        <v>3950</v>
      </c>
      <c r="J134" s="64">
        <v>3630</v>
      </c>
      <c r="K134" s="64">
        <v>3320</v>
      </c>
      <c r="L134" s="64">
        <v>3040</v>
      </c>
      <c r="M134" s="64">
        <v>2780</v>
      </c>
      <c r="N134" s="64">
        <v>2550</v>
      </c>
      <c r="O134" s="64">
        <v>2350</v>
      </c>
      <c r="P134" s="64">
        <v>2170</v>
      </c>
      <c r="Q134" s="64">
        <v>2010</v>
      </c>
      <c r="R134" s="64">
        <v>1880</v>
      </c>
      <c r="S134" s="64">
        <v>1750</v>
      </c>
      <c r="T134" s="64">
        <v>443000</v>
      </c>
    </row>
    <row r="135" spans="1:20" x14ac:dyDescent="0.25">
      <c r="A135" t="s">
        <v>1279</v>
      </c>
      <c r="B135" s="63">
        <v>1.1299999999999999</v>
      </c>
      <c r="C135" s="64">
        <v>5220</v>
      </c>
      <c r="D135" s="64">
        <v>5220</v>
      </c>
      <c r="E135" s="64">
        <v>5220</v>
      </c>
      <c r="F135" s="64">
        <v>5220</v>
      </c>
      <c r="G135" s="64">
        <v>5180</v>
      </c>
      <c r="H135" s="64">
        <v>5000</v>
      </c>
      <c r="I135" s="64">
        <v>4810</v>
      </c>
      <c r="J135" s="64">
        <v>4450</v>
      </c>
      <c r="K135" s="64">
        <v>4110</v>
      </c>
      <c r="L135" s="64">
        <v>3790</v>
      </c>
      <c r="M135" s="64">
        <v>3500</v>
      </c>
      <c r="N135" s="64">
        <v>3230</v>
      </c>
      <c r="O135" s="64">
        <v>3000</v>
      </c>
      <c r="P135" s="64">
        <v>2790</v>
      </c>
      <c r="Q135" s="64">
        <v>2600</v>
      </c>
      <c r="R135" s="64">
        <v>2440</v>
      </c>
      <c r="S135" s="64">
        <v>2290</v>
      </c>
      <c r="T135" s="64">
        <v>524000</v>
      </c>
    </row>
    <row r="136" spans="1:20" x14ac:dyDescent="0.25">
      <c r="A136" t="s">
        <v>1280</v>
      </c>
      <c r="B136" s="63">
        <v>1.1299999999999999</v>
      </c>
      <c r="C136" s="64">
        <v>6260</v>
      </c>
      <c r="D136" s="64">
        <v>6260</v>
      </c>
      <c r="E136" s="64">
        <v>6260</v>
      </c>
      <c r="F136" s="64">
        <v>6260</v>
      </c>
      <c r="G136" s="64">
        <v>6260</v>
      </c>
      <c r="H136" s="64">
        <v>6060</v>
      </c>
      <c r="I136" s="64">
        <v>5860</v>
      </c>
      <c r="J136" s="64">
        <v>5470</v>
      </c>
      <c r="K136" s="64">
        <v>5100</v>
      </c>
      <c r="L136" s="64">
        <v>4750</v>
      </c>
      <c r="M136" s="64">
        <v>4440</v>
      </c>
      <c r="N136" s="64">
        <v>4140</v>
      </c>
      <c r="O136" s="64">
        <v>3880</v>
      </c>
      <c r="P136" s="64">
        <v>3640</v>
      </c>
      <c r="Q136" s="64">
        <v>3430</v>
      </c>
      <c r="R136" s="64">
        <v>3240</v>
      </c>
      <c r="S136" s="64">
        <v>3060</v>
      </c>
      <c r="T136" s="64">
        <v>634000</v>
      </c>
    </row>
    <row r="137" spans="1:20" x14ac:dyDescent="0.25">
      <c r="A137" t="s">
        <v>744</v>
      </c>
      <c r="B137" s="63">
        <v>1.1299999999999999</v>
      </c>
      <c r="C137" s="64">
        <v>3730</v>
      </c>
      <c r="D137" s="64">
        <v>3730</v>
      </c>
      <c r="E137" s="64">
        <v>3730</v>
      </c>
      <c r="F137" s="64">
        <v>3730</v>
      </c>
      <c r="G137" s="64">
        <v>3640</v>
      </c>
      <c r="H137" s="64">
        <v>3480</v>
      </c>
      <c r="I137" s="64">
        <v>3320</v>
      </c>
      <c r="J137" s="64">
        <v>2990</v>
      </c>
      <c r="K137" s="64">
        <v>2670</v>
      </c>
      <c r="L137" s="64">
        <v>2370</v>
      </c>
      <c r="M137" s="64">
        <v>2100</v>
      </c>
      <c r="N137" s="64">
        <v>1870</v>
      </c>
      <c r="O137" s="64">
        <v>1680</v>
      </c>
      <c r="P137" s="64">
        <v>1520</v>
      </c>
      <c r="Q137" s="64">
        <v>1380</v>
      </c>
      <c r="R137" s="64">
        <v>1270</v>
      </c>
      <c r="S137" s="64">
        <v>1180</v>
      </c>
      <c r="T137" s="64">
        <v>422000</v>
      </c>
    </row>
    <row r="138" spans="1:20" x14ac:dyDescent="0.25">
      <c r="A138" t="s">
        <v>743</v>
      </c>
      <c r="B138" s="63">
        <v>1.1299999999999999</v>
      </c>
      <c r="C138" s="64">
        <v>2760</v>
      </c>
      <c r="D138" s="64">
        <v>2760</v>
      </c>
      <c r="E138" s="64">
        <v>2760</v>
      </c>
      <c r="F138" s="64">
        <v>2760</v>
      </c>
      <c r="G138" s="64">
        <v>2640</v>
      </c>
      <c r="H138" s="64">
        <v>2510</v>
      </c>
      <c r="I138" s="64">
        <v>2380</v>
      </c>
      <c r="J138" s="64">
        <v>2100</v>
      </c>
      <c r="K138" s="64">
        <v>1830</v>
      </c>
      <c r="L138" s="64">
        <v>1590</v>
      </c>
      <c r="M138" s="64">
        <v>1380</v>
      </c>
      <c r="N138" s="64">
        <v>1200</v>
      </c>
      <c r="O138" s="64">
        <v>1050</v>
      </c>
      <c r="P138" s="63">
        <v>943</v>
      </c>
      <c r="Q138" s="63">
        <v>852</v>
      </c>
      <c r="R138" s="63">
        <v>776</v>
      </c>
      <c r="S138" s="63">
        <v>712</v>
      </c>
      <c r="T138" s="64">
        <v>301000</v>
      </c>
    </row>
    <row r="139" spans="1:20" x14ac:dyDescent="0.25">
      <c r="A139" t="s">
        <v>742</v>
      </c>
      <c r="B139" s="63">
        <v>1.1299999999999999</v>
      </c>
      <c r="C139" s="64">
        <v>4340</v>
      </c>
      <c r="D139" s="64">
        <v>4340</v>
      </c>
      <c r="E139" s="64">
        <v>4340</v>
      </c>
      <c r="F139" s="64">
        <v>4340</v>
      </c>
      <c r="G139" s="64">
        <v>4250</v>
      </c>
      <c r="H139" s="64">
        <v>4070</v>
      </c>
      <c r="I139" s="64">
        <v>3890</v>
      </c>
      <c r="J139" s="64">
        <v>3530</v>
      </c>
      <c r="K139" s="64">
        <v>3170</v>
      </c>
      <c r="L139" s="64">
        <v>2840</v>
      </c>
      <c r="M139" s="64">
        <v>2550</v>
      </c>
      <c r="N139" s="64">
        <v>2290</v>
      </c>
      <c r="O139" s="64">
        <v>2070</v>
      </c>
      <c r="P139" s="64">
        <v>1890</v>
      </c>
      <c r="Q139" s="64">
        <v>1730</v>
      </c>
      <c r="R139" s="64">
        <v>1600</v>
      </c>
      <c r="S139" s="64">
        <v>1490</v>
      </c>
      <c r="T139" s="64">
        <v>494000</v>
      </c>
    </row>
    <row r="140" spans="1:20" x14ac:dyDescent="0.25">
      <c r="A140" t="s">
        <v>741</v>
      </c>
      <c r="B140" s="63">
        <v>1.1299999999999999</v>
      </c>
      <c r="C140" s="64">
        <v>4980</v>
      </c>
      <c r="D140" s="64">
        <v>4980</v>
      </c>
      <c r="E140" s="64">
        <v>4980</v>
      </c>
      <c r="F140" s="64">
        <v>4980</v>
      </c>
      <c r="G140" s="64">
        <v>4900</v>
      </c>
      <c r="H140" s="64">
        <v>4700</v>
      </c>
      <c r="I140" s="64">
        <v>4510</v>
      </c>
      <c r="J140" s="64">
        <v>4110</v>
      </c>
      <c r="K140" s="64">
        <v>3730</v>
      </c>
      <c r="L140" s="64">
        <v>3370</v>
      </c>
      <c r="M140" s="64">
        <v>3050</v>
      </c>
      <c r="N140" s="64">
        <v>2770</v>
      </c>
      <c r="O140" s="64">
        <v>2530</v>
      </c>
      <c r="P140" s="64">
        <v>2320</v>
      </c>
      <c r="Q140" s="64">
        <v>2140</v>
      </c>
      <c r="R140" s="64">
        <v>1980</v>
      </c>
      <c r="S140" s="64">
        <v>1850</v>
      </c>
      <c r="T140" s="64">
        <v>570000</v>
      </c>
    </row>
    <row r="141" spans="1:20" x14ac:dyDescent="0.25">
      <c r="A141" t="s">
        <v>1281</v>
      </c>
      <c r="B141" s="63">
        <v>1.1299999999999999</v>
      </c>
      <c r="C141" s="64">
        <v>6030</v>
      </c>
      <c r="D141" s="64">
        <v>6030</v>
      </c>
      <c r="E141" s="64">
        <v>6030</v>
      </c>
      <c r="F141" s="64">
        <v>6030</v>
      </c>
      <c r="G141" s="64">
        <v>5950</v>
      </c>
      <c r="H141" s="64">
        <v>5720</v>
      </c>
      <c r="I141" s="64">
        <v>5490</v>
      </c>
      <c r="J141" s="64">
        <v>5040</v>
      </c>
      <c r="K141" s="64">
        <v>4610</v>
      </c>
      <c r="L141" s="64">
        <v>4200</v>
      </c>
      <c r="M141" s="64">
        <v>3840</v>
      </c>
      <c r="N141" s="64">
        <v>3520</v>
      </c>
      <c r="O141" s="64">
        <v>3230</v>
      </c>
      <c r="P141" s="64">
        <v>2990</v>
      </c>
      <c r="Q141" s="64">
        <v>2770</v>
      </c>
      <c r="R141" s="64">
        <v>2580</v>
      </c>
      <c r="S141" s="64">
        <v>2410</v>
      </c>
      <c r="T141" s="64">
        <v>674000</v>
      </c>
    </row>
    <row r="142" spans="1:20" x14ac:dyDescent="0.25">
      <c r="A142" t="s">
        <v>1282</v>
      </c>
      <c r="B142" s="63">
        <v>1.1299999999999999</v>
      </c>
      <c r="C142" s="64">
        <v>7240</v>
      </c>
      <c r="D142" s="64">
        <v>7240</v>
      </c>
      <c r="E142" s="64">
        <v>7240</v>
      </c>
      <c r="F142" s="64">
        <v>7240</v>
      </c>
      <c r="G142" s="64">
        <v>7190</v>
      </c>
      <c r="H142" s="64">
        <v>6940</v>
      </c>
      <c r="I142" s="64">
        <v>6680</v>
      </c>
      <c r="J142" s="64">
        <v>6190</v>
      </c>
      <c r="K142" s="64">
        <v>5720</v>
      </c>
      <c r="L142" s="64">
        <v>5280</v>
      </c>
      <c r="M142" s="64">
        <v>4880</v>
      </c>
      <c r="N142" s="64">
        <v>4520</v>
      </c>
      <c r="O142" s="64">
        <v>4200</v>
      </c>
      <c r="P142" s="64">
        <v>3920</v>
      </c>
      <c r="Q142" s="64">
        <v>3660</v>
      </c>
      <c r="R142" s="64">
        <v>3440</v>
      </c>
      <c r="S142" s="64">
        <v>3230</v>
      </c>
      <c r="T142" s="64">
        <v>815000</v>
      </c>
    </row>
    <row r="143" spans="1:20" x14ac:dyDescent="0.25">
      <c r="A143" t="s">
        <v>1123</v>
      </c>
      <c r="B143" s="63">
        <v>1.1299999999999999</v>
      </c>
      <c r="C143" s="64">
        <v>4920</v>
      </c>
      <c r="D143" s="64">
        <v>4920</v>
      </c>
      <c r="E143" s="64">
        <v>4920</v>
      </c>
      <c r="F143" s="64">
        <v>4920</v>
      </c>
      <c r="G143" s="64">
        <v>4920</v>
      </c>
      <c r="H143" s="64">
        <v>4920</v>
      </c>
      <c r="I143" s="64">
        <v>4800</v>
      </c>
      <c r="J143" s="64">
        <v>4480</v>
      </c>
      <c r="K143" s="64">
        <v>4150</v>
      </c>
      <c r="L143" s="64">
        <v>3800</v>
      </c>
      <c r="M143" s="64">
        <v>3470</v>
      </c>
      <c r="N143" s="64">
        <v>3150</v>
      </c>
      <c r="O143" s="64">
        <v>2860</v>
      </c>
      <c r="P143" s="64">
        <v>2590</v>
      </c>
      <c r="Q143" s="64">
        <v>2360</v>
      </c>
      <c r="R143" s="64">
        <v>2150</v>
      </c>
      <c r="S143" s="64">
        <v>1970</v>
      </c>
      <c r="T143" s="64">
        <v>620000</v>
      </c>
    </row>
    <row r="144" spans="1:20" x14ac:dyDescent="0.25">
      <c r="A144" t="s">
        <v>1124</v>
      </c>
      <c r="B144" s="63">
        <v>1.1299999999999999</v>
      </c>
      <c r="C144" s="64">
        <v>5450</v>
      </c>
      <c r="D144" s="64">
        <v>5450</v>
      </c>
      <c r="E144" s="64">
        <v>5450</v>
      </c>
      <c r="F144" s="64">
        <v>5450</v>
      </c>
      <c r="G144" s="64">
        <v>5450</v>
      </c>
      <c r="H144" s="64">
        <v>5450</v>
      </c>
      <c r="I144" s="64">
        <v>5350</v>
      </c>
      <c r="J144" s="64">
        <v>5010</v>
      </c>
      <c r="K144" s="64">
        <v>4650</v>
      </c>
      <c r="L144" s="64">
        <v>4290</v>
      </c>
      <c r="M144" s="64">
        <v>3930</v>
      </c>
      <c r="N144" s="64">
        <v>3590</v>
      </c>
      <c r="O144" s="64">
        <v>3280</v>
      </c>
      <c r="P144" s="64">
        <v>2990</v>
      </c>
      <c r="Q144" s="64">
        <v>2740</v>
      </c>
      <c r="R144" s="64">
        <v>2510</v>
      </c>
      <c r="S144" s="64">
        <v>2310</v>
      </c>
      <c r="T144" s="64">
        <v>696000</v>
      </c>
    </row>
    <row r="145" spans="1:20" x14ac:dyDescent="0.25">
      <c r="A145" t="s">
        <v>1125</v>
      </c>
      <c r="B145" s="63">
        <v>1.1299999999999999</v>
      </c>
      <c r="C145" s="64">
        <v>6330</v>
      </c>
      <c r="D145" s="64">
        <v>6330</v>
      </c>
      <c r="E145" s="64">
        <v>6330</v>
      </c>
      <c r="F145" s="64">
        <v>6330</v>
      </c>
      <c r="G145" s="64">
        <v>6330</v>
      </c>
      <c r="H145" s="64">
        <v>6330</v>
      </c>
      <c r="I145" s="64">
        <v>6230</v>
      </c>
      <c r="J145" s="64">
        <v>5840</v>
      </c>
      <c r="K145" s="64">
        <v>5450</v>
      </c>
      <c r="L145" s="64">
        <v>5050</v>
      </c>
      <c r="M145" s="64">
        <v>4650</v>
      </c>
      <c r="N145" s="64">
        <v>4280</v>
      </c>
      <c r="O145" s="64">
        <v>3930</v>
      </c>
      <c r="P145" s="64">
        <v>3610</v>
      </c>
      <c r="Q145" s="64">
        <v>3330</v>
      </c>
      <c r="R145" s="64">
        <v>3080</v>
      </c>
      <c r="S145" s="64">
        <v>2850</v>
      </c>
      <c r="T145" s="64">
        <v>814000</v>
      </c>
    </row>
    <row r="146" spans="1:20" x14ac:dyDescent="0.25">
      <c r="A146" t="s">
        <v>1126</v>
      </c>
      <c r="B146" s="63">
        <v>1.1299999999999999</v>
      </c>
      <c r="C146" s="64">
        <v>7060</v>
      </c>
      <c r="D146" s="64">
        <v>7060</v>
      </c>
      <c r="E146" s="64">
        <v>7060</v>
      </c>
      <c r="F146" s="64">
        <v>7060</v>
      </c>
      <c r="G146" s="64">
        <v>7060</v>
      </c>
      <c r="H146" s="64">
        <v>7060</v>
      </c>
      <c r="I146" s="64">
        <v>6960</v>
      </c>
      <c r="J146" s="64">
        <v>6540</v>
      </c>
      <c r="K146" s="64">
        <v>6120</v>
      </c>
      <c r="L146" s="64">
        <v>5690</v>
      </c>
      <c r="M146" s="64">
        <v>5270</v>
      </c>
      <c r="N146" s="64">
        <v>4870</v>
      </c>
      <c r="O146" s="64">
        <v>4500</v>
      </c>
      <c r="P146" s="64">
        <v>4160</v>
      </c>
      <c r="Q146" s="64">
        <v>3850</v>
      </c>
      <c r="R146" s="64">
        <v>3580</v>
      </c>
      <c r="S146" s="64">
        <v>3330</v>
      </c>
      <c r="T146" s="64">
        <v>910000</v>
      </c>
    </row>
    <row r="147" spans="1:20" x14ac:dyDescent="0.25">
      <c r="A147" t="s">
        <v>1294</v>
      </c>
      <c r="B147" s="63">
        <v>1.1299999999999999</v>
      </c>
      <c r="C147" s="64">
        <v>7730</v>
      </c>
      <c r="D147" s="64">
        <v>7730</v>
      </c>
      <c r="E147" s="64">
        <v>7730</v>
      </c>
      <c r="F147" s="64">
        <v>7730</v>
      </c>
      <c r="G147" s="64">
        <v>7730</v>
      </c>
      <c r="H147" s="64">
        <v>7730</v>
      </c>
      <c r="I147" s="64">
        <v>7590</v>
      </c>
      <c r="J147" s="64">
        <v>7130</v>
      </c>
      <c r="K147" s="64">
        <v>6660</v>
      </c>
      <c r="L147" s="64">
        <v>6180</v>
      </c>
      <c r="M147" s="64">
        <v>5730</v>
      </c>
      <c r="N147" s="64">
        <v>5290</v>
      </c>
      <c r="O147" s="64">
        <v>4890</v>
      </c>
      <c r="P147" s="64">
        <v>4520</v>
      </c>
      <c r="Q147" s="64">
        <v>4200</v>
      </c>
      <c r="R147" s="64">
        <v>3900</v>
      </c>
      <c r="S147" s="64">
        <v>3640</v>
      </c>
      <c r="T147" s="64">
        <v>966000</v>
      </c>
    </row>
    <row r="148" spans="1:20" x14ac:dyDescent="0.25">
      <c r="A148" t="s">
        <v>1295</v>
      </c>
      <c r="B148" s="63">
        <v>1.1299999999999999</v>
      </c>
      <c r="C148" s="64">
        <v>8490</v>
      </c>
      <c r="D148" s="64">
        <v>8490</v>
      </c>
      <c r="E148" s="64">
        <v>8490</v>
      </c>
      <c r="F148" s="64">
        <v>8490</v>
      </c>
      <c r="G148" s="64">
        <v>8490</v>
      </c>
      <c r="H148" s="64">
        <v>8490</v>
      </c>
      <c r="I148" s="64">
        <v>8370</v>
      </c>
      <c r="J148" s="64">
        <v>7880</v>
      </c>
      <c r="K148" s="64">
        <v>7380</v>
      </c>
      <c r="L148" s="64">
        <v>6880</v>
      </c>
      <c r="M148" s="64">
        <v>6400</v>
      </c>
      <c r="N148" s="64">
        <v>5950</v>
      </c>
      <c r="O148" s="64">
        <v>5520</v>
      </c>
      <c r="P148" s="64">
        <v>5140</v>
      </c>
      <c r="Q148" s="64">
        <v>4780</v>
      </c>
      <c r="R148" s="64">
        <v>4470</v>
      </c>
      <c r="S148" s="64">
        <v>4180</v>
      </c>
      <c r="T148" s="64">
        <v>1067000</v>
      </c>
    </row>
    <row r="149" spans="1:20" x14ac:dyDescent="0.25">
      <c r="A149" t="s">
        <v>1296</v>
      </c>
      <c r="B149" s="63">
        <v>1.1299999999999999</v>
      </c>
      <c r="C149" s="64">
        <v>9520</v>
      </c>
      <c r="D149" s="64">
        <v>9520</v>
      </c>
      <c r="E149" s="64">
        <v>9520</v>
      </c>
      <c r="F149" s="64">
        <v>9520</v>
      </c>
      <c r="G149" s="64">
        <v>9520</v>
      </c>
      <c r="H149" s="64">
        <v>9520</v>
      </c>
      <c r="I149" s="64">
        <v>9420</v>
      </c>
      <c r="J149" s="64">
        <v>8890</v>
      </c>
      <c r="K149" s="64">
        <v>8360</v>
      </c>
      <c r="L149" s="64">
        <v>7830</v>
      </c>
      <c r="M149" s="64">
        <v>7320</v>
      </c>
      <c r="N149" s="64">
        <v>6840</v>
      </c>
      <c r="O149" s="64">
        <v>6390</v>
      </c>
      <c r="P149" s="64">
        <v>5980</v>
      </c>
      <c r="Q149" s="64">
        <v>5600</v>
      </c>
      <c r="R149" s="64">
        <v>5260</v>
      </c>
      <c r="S149" s="64">
        <v>4950</v>
      </c>
      <c r="T149" s="64">
        <v>1203000</v>
      </c>
    </row>
    <row r="150" spans="1:20" x14ac:dyDescent="0.25">
      <c r="A150" t="s">
        <v>1297</v>
      </c>
      <c r="B150" s="63">
        <v>1.1299999999999999</v>
      </c>
      <c r="C150" s="64">
        <v>9760</v>
      </c>
      <c r="D150" s="64">
        <v>9760</v>
      </c>
      <c r="E150" s="64">
        <v>9760</v>
      </c>
      <c r="F150" s="64">
        <v>9760</v>
      </c>
      <c r="G150" s="64">
        <v>9760</v>
      </c>
      <c r="H150" s="64">
        <v>9760</v>
      </c>
      <c r="I150" s="64">
        <v>9670</v>
      </c>
      <c r="J150" s="64">
        <v>9120</v>
      </c>
      <c r="K150" s="64">
        <v>8580</v>
      </c>
      <c r="L150" s="64">
        <v>8050</v>
      </c>
      <c r="M150" s="64">
        <v>7540</v>
      </c>
      <c r="N150" s="64">
        <v>7050</v>
      </c>
      <c r="O150" s="64">
        <v>6590</v>
      </c>
      <c r="P150" s="64">
        <v>6170</v>
      </c>
      <c r="Q150" s="64">
        <v>5790</v>
      </c>
      <c r="R150" s="64">
        <v>5440</v>
      </c>
      <c r="S150" s="64">
        <v>5120</v>
      </c>
      <c r="T150" s="64">
        <v>1232000</v>
      </c>
    </row>
    <row r="151" spans="1:20" x14ac:dyDescent="0.25">
      <c r="A151" t="s">
        <v>1298</v>
      </c>
      <c r="B151" s="63">
        <v>1.1299999999999999</v>
      </c>
      <c r="C151" s="64">
        <v>10480</v>
      </c>
      <c r="D151" s="64">
        <v>10480</v>
      </c>
      <c r="E151" s="64">
        <v>10480</v>
      </c>
      <c r="F151" s="64">
        <v>10480</v>
      </c>
      <c r="G151" s="64">
        <v>10480</v>
      </c>
      <c r="H151" s="64">
        <v>10480</v>
      </c>
      <c r="I151" s="64">
        <v>10410</v>
      </c>
      <c r="J151" s="64">
        <v>9840</v>
      </c>
      <c r="K151" s="64">
        <v>9280</v>
      </c>
      <c r="L151" s="64">
        <v>8730</v>
      </c>
      <c r="M151" s="64">
        <v>8200</v>
      </c>
      <c r="N151" s="64">
        <v>7700</v>
      </c>
      <c r="O151" s="64">
        <v>7220</v>
      </c>
      <c r="P151" s="64">
        <v>6790</v>
      </c>
      <c r="Q151" s="64">
        <v>6390</v>
      </c>
      <c r="R151" s="64">
        <v>6020</v>
      </c>
      <c r="S151" s="64">
        <v>5690</v>
      </c>
      <c r="T151" s="64">
        <v>1331000</v>
      </c>
    </row>
    <row r="152" spans="1:20" x14ac:dyDescent="0.25">
      <c r="A152" t="s">
        <v>1299</v>
      </c>
      <c r="B152" s="63">
        <v>1.1299999999999999</v>
      </c>
      <c r="C152" s="64">
        <v>11400</v>
      </c>
      <c r="D152" s="64">
        <v>11400</v>
      </c>
      <c r="E152" s="64">
        <v>11400</v>
      </c>
      <c r="F152" s="64">
        <v>11400</v>
      </c>
      <c r="G152" s="64">
        <v>11400</v>
      </c>
      <c r="H152" s="64">
        <v>11400</v>
      </c>
      <c r="I152" s="64">
        <v>11350</v>
      </c>
      <c r="J152" s="64">
        <v>10750</v>
      </c>
      <c r="K152" s="64">
        <v>10160</v>
      </c>
      <c r="L152" s="64">
        <v>9590</v>
      </c>
      <c r="M152" s="64">
        <v>9040</v>
      </c>
      <c r="N152" s="64">
        <v>8520</v>
      </c>
      <c r="O152" s="64">
        <v>8030</v>
      </c>
      <c r="P152" s="64">
        <v>7580</v>
      </c>
      <c r="Q152" s="64">
        <v>7160</v>
      </c>
      <c r="R152" s="64">
        <v>6770</v>
      </c>
      <c r="S152" s="64">
        <v>6420</v>
      </c>
      <c r="T152" s="64">
        <v>1451000</v>
      </c>
    </row>
    <row r="153" spans="1:20" x14ac:dyDescent="0.25">
      <c r="A153" t="s">
        <v>1300</v>
      </c>
      <c r="B153" s="63">
        <v>1.1299999999999999</v>
      </c>
      <c r="C153" s="64">
        <v>13450</v>
      </c>
      <c r="D153" s="64">
        <v>13450</v>
      </c>
      <c r="E153" s="64">
        <v>13450</v>
      </c>
      <c r="F153" s="64">
        <v>13450</v>
      </c>
      <c r="G153" s="64">
        <v>13450</v>
      </c>
      <c r="H153" s="64">
        <v>13450</v>
      </c>
      <c r="I153" s="64">
        <v>13450</v>
      </c>
      <c r="J153" s="64">
        <v>12840</v>
      </c>
      <c r="K153" s="64">
        <v>12200</v>
      </c>
      <c r="L153" s="64">
        <v>11590</v>
      </c>
      <c r="M153" s="64">
        <v>11010</v>
      </c>
      <c r="N153" s="64">
        <v>10450</v>
      </c>
      <c r="O153" s="64">
        <v>9930</v>
      </c>
      <c r="P153" s="64">
        <v>9440</v>
      </c>
      <c r="Q153" s="64">
        <v>8980</v>
      </c>
      <c r="R153" s="64">
        <v>8550</v>
      </c>
      <c r="S153" s="64">
        <v>8160</v>
      </c>
      <c r="T153" s="64">
        <v>1732000</v>
      </c>
    </row>
    <row r="154" spans="1:20" x14ac:dyDescent="0.25">
      <c r="A154" t="s">
        <v>1301</v>
      </c>
      <c r="B154" s="63">
        <v>1.1299999999999999</v>
      </c>
      <c r="C154" s="64">
        <v>16070</v>
      </c>
      <c r="D154" s="64">
        <v>16070</v>
      </c>
      <c r="E154" s="64">
        <v>16070</v>
      </c>
      <c r="F154" s="64">
        <v>16070</v>
      </c>
      <c r="G154" s="64">
        <v>16070</v>
      </c>
      <c r="H154" s="64">
        <v>16070</v>
      </c>
      <c r="I154" s="64">
        <v>16070</v>
      </c>
      <c r="J154" s="64">
        <v>15540</v>
      </c>
      <c r="K154" s="64">
        <v>14850</v>
      </c>
      <c r="L154" s="64">
        <v>14200</v>
      </c>
      <c r="M154" s="64">
        <v>13580</v>
      </c>
      <c r="N154" s="64">
        <v>12990</v>
      </c>
      <c r="O154" s="64">
        <v>12430</v>
      </c>
      <c r="P154" s="64">
        <v>11900</v>
      </c>
      <c r="Q154" s="64">
        <v>11400</v>
      </c>
      <c r="R154" s="64">
        <v>10930</v>
      </c>
      <c r="S154" s="64">
        <v>10490</v>
      </c>
      <c r="T154" s="64">
        <v>2096000</v>
      </c>
    </row>
    <row r="155" spans="1:20" x14ac:dyDescent="0.25">
      <c r="A155" t="s">
        <v>1302</v>
      </c>
      <c r="B155" s="63">
        <v>1.1299999999999999</v>
      </c>
      <c r="C155" s="64">
        <v>17860</v>
      </c>
      <c r="D155" s="64">
        <v>17860</v>
      </c>
      <c r="E155" s="64">
        <v>17860</v>
      </c>
      <c r="F155" s="64">
        <v>17860</v>
      </c>
      <c r="G155" s="64">
        <v>17860</v>
      </c>
      <c r="H155" s="64">
        <v>17860</v>
      </c>
      <c r="I155" s="64">
        <v>17860</v>
      </c>
      <c r="J155" s="64">
        <v>17390</v>
      </c>
      <c r="K155" s="64">
        <v>16680</v>
      </c>
      <c r="L155" s="64">
        <v>16000</v>
      </c>
      <c r="M155" s="64">
        <v>15350</v>
      </c>
      <c r="N155" s="64">
        <v>14740</v>
      </c>
      <c r="O155" s="64">
        <v>14160</v>
      </c>
      <c r="P155" s="64">
        <v>13610</v>
      </c>
      <c r="Q155" s="64">
        <v>13090</v>
      </c>
      <c r="R155" s="64">
        <v>12600</v>
      </c>
      <c r="S155" s="64">
        <v>12130</v>
      </c>
      <c r="T155" s="64">
        <v>2349000</v>
      </c>
    </row>
    <row r="156" spans="1:20" x14ac:dyDescent="0.25">
      <c r="A156" t="s">
        <v>1127</v>
      </c>
      <c r="B156" s="63">
        <v>1.1299999999999999</v>
      </c>
      <c r="C156" s="64">
        <v>3380</v>
      </c>
      <c r="D156" s="64">
        <v>3380</v>
      </c>
      <c r="E156" s="64">
        <v>3380</v>
      </c>
      <c r="F156" s="64">
        <v>3330</v>
      </c>
      <c r="G156" s="64">
        <v>3100</v>
      </c>
      <c r="H156" s="64">
        <v>2870</v>
      </c>
      <c r="I156" s="64">
        <v>2660</v>
      </c>
      <c r="J156" s="64">
        <v>2260</v>
      </c>
      <c r="K156" s="64">
        <v>1920</v>
      </c>
      <c r="L156" s="64">
        <v>1640</v>
      </c>
      <c r="M156" s="64">
        <v>1410</v>
      </c>
      <c r="N156" s="64">
        <v>1220</v>
      </c>
      <c r="O156" s="64">
        <v>1080</v>
      </c>
      <c r="P156" s="63">
        <v>968</v>
      </c>
      <c r="Q156" s="63">
        <v>876</v>
      </c>
      <c r="R156" s="63">
        <v>799</v>
      </c>
      <c r="S156" s="63">
        <v>735</v>
      </c>
      <c r="T156" s="64">
        <v>408000</v>
      </c>
    </row>
    <row r="157" spans="1:20" x14ac:dyDescent="0.25">
      <c r="A157" t="s">
        <v>1128</v>
      </c>
      <c r="B157" s="63">
        <v>1.1299999999999999</v>
      </c>
      <c r="C157" s="64">
        <v>3920</v>
      </c>
      <c r="D157" s="64">
        <v>3920</v>
      </c>
      <c r="E157" s="64">
        <v>3920</v>
      </c>
      <c r="F157" s="64">
        <v>3910</v>
      </c>
      <c r="G157" s="64">
        <v>3650</v>
      </c>
      <c r="H157" s="64">
        <v>3400</v>
      </c>
      <c r="I157" s="64">
        <v>3150</v>
      </c>
      <c r="J157" s="64">
        <v>2710</v>
      </c>
      <c r="K157" s="64">
        <v>2330</v>
      </c>
      <c r="L157" s="64">
        <v>2000</v>
      </c>
      <c r="M157" s="64">
        <v>1740</v>
      </c>
      <c r="N157" s="64">
        <v>1530</v>
      </c>
      <c r="O157" s="64">
        <v>1350</v>
      </c>
      <c r="P157" s="64">
        <v>1220</v>
      </c>
      <c r="Q157" s="64">
        <v>1110</v>
      </c>
      <c r="R157" s="64">
        <v>1010</v>
      </c>
      <c r="S157" s="63">
        <v>936</v>
      </c>
      <c r="T157" s="64">
        <v>481000</v>
      </c>
    </row>
    <row r="158" spans="1:20" x14ac:dyDescent="0.25">
      <c r="A158" t="s">
        <v>1129</v>
      </c>
      <c r="B158" s="63">
        <v>1.1299999999999999</v>
      </c>
      <c r="C158" s="64">
        <v>4420</v>
      </c>
      <c r="D158" s="64">
        <v>4420</v>
      </c>
      <c r="E158" s="64">
        <v>4420</v>
      </c>
      <c r="F158" s="64">
        <v>4420</v>
      </c>
      <c r="G158" s="64">
        <v>4180</v>
      </c>
      <c r="H158" s="64">
        <v>3900</v>
      </c>
      <c r="I158" s="64">
        <v>3640</v>
      </c>
      <c r="J158" s="64">
        <v>3160</v>
      </c>
      <c r="K158" s="64">
        <v>2740</v>
      </c>
      <c r="L158" s="64">
        <v>2380</v>
      </c>
      <c r="M158" s="64">
        <v>2090</v>
      </c>
      <c r="N158" s="64">
        <v>1850</v>
      </c>
      <c r="O158" s="64">
        <v>1650</v>
      </c>
      <c r="P158" s="64">
        <v>1480</v>
      </c>
      <c r="Q158" s="64">
        <v>1360</v>
      </c>
      <c r="R158" s="64">
        <v>1250</v>
      </c>
      <c r="S158" s="64">
        <v>1160</v>
      </c>
      <c r="T158" s="64">
        <v>554000</v>
      </c>
    </row>
    <row r="159" spans="1:20" x14ac:dyDescent="0.25">
      <c r="A159" t="s">
        <v>1130</v>
      </c>
      <c r="B159" s="63">
        <v>1.1299999999999999</v>
      </c>
      <c r="C159" s="64">
        <v>5120</v>
      </c>
      <c r="D159" s="64">
        <v>5120</v>
      </c>
      <c r="E159" s="64">
        <v>5120</v>
      </c>
      <c r="F159" s="64">
        <v>5120</v>
      </c>
      <c r="G159" s="64">
        <v>4860</v>
      </c>
      <c r="H159" s="64">
        <v>4550</v>
      </c>
      <c r="I159" s="64">
        <v>4250</v>
      </c>
      <c r="J159" s="64">
        <v>3710</v>
      </c>
      <c r="K159" s="64">
        <v>3240</v>
      </c>
      <c r="L159" s="64">
        <v>2840</v>
      </c>
      <c r="M159" s="64">
        <v>2510</v>
      </c>
      <c r="N159" s="64">
        <v>2240</v>
      </c>
      <c r="O159" s="64">
        <v>2010</v>
      </c>
      <c r="P159" s="64">
        <v>1820</v>
      </c>
      <c r="Q159" s="64">
        <v>1670</v>
      </c>
      <c r="R159" s="64">
        <v>1550</v>
      </c>
      <c r="S159" s="64">
        <v>1440</v>
      </c>
      <c r="T159" s="64">
        <v>644000</v>
      </c>
    </row>
    <row r="160" spans="1:20" x14ac:dyDescent="0.25">
      <c r="A160" t="s">
        <v>1131</v>
      </c>
      <c r="B160" s="63">
        <v>1.1299999999999999</v>
      </c>
      <c r="C160" s="64">
        <v>5720</v>
      </c>
      <c r="D160" s="64">
        <v>5720</v>
      </c>
      <c r="E160" s="64">
        <v>5720</v>
      </c>
      <c r="F160" s="64">
        <v>5720</v>
      </c>
      <c r="G160" s="64">
        <v>5460</v>
      </c>
      <c r="H160" s="64">
        <v>5120</v>
      </c>
      <c r="I160" s="64">
        <v>4800</v>
      </c>
      <c r="J160" s="64">
        <v>4210</v>
      </c>
      <c r="K160" s="64">
        <v>3700</v>
      </c>
      <c r="L160" s="64">
        <v>3270</v>
      </c>
      <c r="M160" s="64">
        <v>2920</v>
      </c>
      <c r="N160" s="64">
        <v>2620</v>
      </c>
      <c r="O160" s="64">
        <v>2370</v>
      </c>
      <c r="P160" s="64">
        <v>2160</v>
      </c>
      <c r="Q160" s="64">
        <v>1980</v>
      </c>
      <c r="R160" s="64">
        <v>1830</v>
      </c>
      <c r="S160" s="64">
        <v>1710</v>
      </c>
      <c r="T160" s="64">
        <v>723000</v>
      </c>
    </row>
    <row r="161" spans="1:20" x14ac:dyDescent="0.25">
      <c r="A161" t="s">
        <v>1303</v>
      </c>
      <c r="B161" s="63">
        <v>1.1299999999999999</v>
      </c>
      <c r="C161" s="64">
        <v>6580</v>
      </c>
      <c r="D161" s="64">
        <v>6580</v>
      </c>
      <c r="E161" s="64">
        <v>6580</v>
      </c>
      <c r="F161" s="64">
        <v>6580</v>
      </c>
      <c r="G161" s="64">
        <v>6260</v>
      </c>
      <c r="H161" s="64">
        <v>5870</v>
      </c>
      <c r="I161" s="64">
        <v>5500</v>
      </c>
      <c r="J161" s="64">
        <v>4840</v>
      </c>
      <c r="K161" s="64">
        <v>4270</v>
      </c>
      <c r="L161" s="64">
        <v>3790</v>
      </c>
      <c r="M161" s="64">
        <v>3390</v>
      </c>
      <c r="N161" s="64">
        <v>3060</v>
      </c>
      <c r="O161" s="64">
        <v>2780</v>
      </c>
      <c r="P161" s="64">
        <v>2540</v>
      </c>
      <c r="Q161" s="64">
        <v>2340</v>
      </c>
      <c r="R161" s="64">
        <v>2170</v>
      </c>
      <c r="S161" s="64">
        <v>2030</v>
      </c>
      <c r="T161" s="64">
        <v>808000</v>
      </c>
    </row>
    <row r="162" spans="1:20" x14ac:dyDescent="0.25">
      <c r="A162" t="s">
        <v>1304</v>
      </c>
      <c r="B162" s="63">
        <v>1.1299999999999999</v>
      </c>
      <c r="C162" s="64">
        <v>6950</v>
      </c>
      <c r="D162" s="64">
        <v>6950</v>
      </c>
      <c r="E162" s="64">
        <v>6950</v>
      </c>
      <c r="F162" s="64">
        <v>6950</v>
      </c>
      <c r="G162" s="64">
        <v>6620</v>
      </c>
      <c r="H162" s="64">
        <v>6220</v>
      </c>
      <c r="I162" s="64">
        <v>5830</v>
      </c>
      <c r="J162" s="64">
        <v>5140</v>
      </c>
      <c r="K162" s="64">
        <v>4550</v>
      </c>
      <c r="L162" s="64">
        <v>4060</v>
      </c>
      <c r="M162" s="64">
        <v>3640</v>
      </c>
      <c r="N162" s="64">
        <v>3290</v>
      </c>
      <c r="O162" s="64">
        <v>3000</v>
      </c>
      <c r="P162" s="64">
        <v>2750</v>
      </c>
      <c r="Q162" s="64">
        <v>2540</v>
      </c>
      <c r="R162" s="64">
        <v>2360</v>
      </c>
      <c r="S162" s="64">
        <v>2210</v>
      </c>
      <c r="T162" s="64">
        <v>853000</v>
      </c>
    </row>
    <row r="163" spans="1:20" x14ac:dyDescent="0.25">
      <c r="A163" t="s">
        <v>1305</v>
      </c>
      <c r="B163" s="63">
        <v>1.1299999999999999</v>
      </c>
      <c r="C163" s="64">
        <v>7370</v>
      </c>
      <c r="D163" s="64">
        <v>7370</v>
      </c>
      <c r="E163" s="64">
        <v>7370</v>
      </c>
      <c r="F163" s="64">
        <v>7370</v>
      </c>
      <c r="G163" s="64">
        <v>7050</v>
      </c>
      <c r="H163" s="64">
        <v>6630</v>
      </c>
      <c r="I163" s="64">
        <v>6240</v>
      </c>
      <c r="J163" s="64">
        <v>5520</v>
      </c>
      <c r="K163" s="64">
        <v>4910</v>
      </c>
      <c r="L163" s="64">
        <v>4390</v>
      </c>
      <c r="M163" s="64">
        <v>3950</v>
      </c>
      <c r="N163" s="64">
        <v>3590</v>
      </c>
      <c r="O163" s="64">
        <v>3280</v>
      </c>
      <c r="P163" s="64">
        <v>3020</v>
      </c>
      <c r="Q163" s="64">
        <v>2790</v>
      </c>
      <c r="R163" s="64">
        <v>2600</v>
      </c>
      <c r="S163" s="64">
        <v>2430</v>
      </c>
      <c r="T163" s="64">
        <v>909000</v>
      </c>
    </row>
    <row r="164" spans="1:20" x14ac:dyDescent="0.25">
      <c r="A164" t="s">
        <v>1306</v>
      </c>
      <c r="B164" s="63">
        <v>1.1299999999999999</v>
      </c>
      <c r="C164" s="64">
        <v>8310</v>
      </c>
      <c r="D164" s="64">
        <v>8310</v>
      </c>
      <c r="E164" s="64">
        <v>8310</v>
      </c>
      <c r="F164" s="64">
        <v>8310</v>
      </c>
      <c r="G164" s="64">
        <v>8020</v>
      </c>
      <c r="H164" s="64">
        <v>7560</v>
      </c>
      <c r="I164" s="64">
        <v>7130</v>
      </c>
      <c r="J164" s="64">
        <v>6350</v>
      </c>
      <c r="K164" s="64">
        <v>5690</v>
      </c>
      <c r="L164" s="64">
        <v>5130</v>
      </c>
      <c r="M164" s="64">
        <v>4650</v>
      </c>
      <c r="N164" s="64">
        <v>4250</v>
      </c>
      <c r="O164" s="64">
        <v>3910</v>
      </c>
      <c r="P164" s="64">
        <v>3620</v>
      </c>
      <c r="Q164" s="64">
        <v>3360</v>
      </c>
      <c r="R164" s="64">
        <v>3140</v>
      </c>
      <c r="S164" s="64">
        <v>2940</v>
      </c>
      <c r="T164" s="64">
        <v>1028000</v>
      </c>
    </row>
    <row r="165" spans="1:20" x14ac:dyDescent="0.25">
      <c r="A165" t="s">
        <v>1307</v>
      </c>
      <c r="B165" s="63">
        <v>1.1299999999999999</v>
      </c>
      <c r="C165" s="64">
        <v>9950</v>
      </c>
      <c r="D165" s="64">
        <v>9950</v>
      </c>
      <c r="E165" s="64">
        <v>9950</v>
      </c>
      <c r="F165" s="64">
        <v>9950</v>
      </c>
      <c r="G165" s="64">
        <v>9740</v>
      </c>
      <c r="H165" s="64">
        <v>9230</v>
      </c>
      <c r="I165" s="64">
        <v>8740</v>
      </c>
      <c r="J165" s="64">
        <v>7880</v>
      </c>
      <c r="K165" s="64">
        <v>7140</v>
      </c>
      <c r="L165" s="64">
        <v>6510</v>
      </c>
      <c r="M165" s="64">
        <v>5970</v>
      </c>
      <c r="N165" s="64">
        <v>5510</v>
      </c>
      <c r="O165" s="64">
        <v>5110</v>
      </c>
      <c r="P165" s="64">
        <v>4760</v>
      </c>
      <c r="Q165" s="64">
        <v>4460</v>
      </c>
      <c r="R165" s="64">
        <v>4190</v>
      </c>
      <c r="S165" s="64">
        <v>3950</v>
      </c>
      <c r="T165" s="64">
        <v>1246000</v>
      </c>
    </row>
    <row r="166" spans="1:20" x14ac:dyDescent="0.25">
      <c r="A166" t="s">
        <v>1132</v>
      </c>
      <c r="B166" s="63">
        <v>1.1299999999999999</v>
      </c>
      <c r="C166" s="64">
        <v>6310</v>
      </c>
      <c r="D166" s="64">
        <v>6310</v>
      </c>
      <c r="E166" s="64">
        <v>6310</v>
      </c>
      <c r="F166" s="64">
        <v>6310</v>
      </c>
      <c r="G166" s="64">
        <v>6310</v>
      </c>
      <c r="H166" s="64">
        <v>6310</v>
      </c>
      <c r="I166" s="64">
        <v>6150</v>
      </c>
      <c r="J166" s="64">
        <v>5730</v>
      </c>
      <c r="K166" s="64">
        <v>5300</v>
      </c>
      <c r="L166" s="64">
        <v>4870</v>
      </c>
      <c r="M166" s="64">
        <v>4430</v>
      </c>
      <c r="N166" s="64">
        <v>4020</v>
      </c>
      <c r="O166" s="64">
        <v>3650</v>
      </c>
      <c r="P166" s="64">
        <v>3310</v>
      </c>
      <c r="Q166" s="64">
        <v>3010</v>
      </c>
      <c r="R166" s="64">
        <v>2750</v>
      </c>
      <c r="S166" s="64">
        <v>2520</v>
      </c>
      <c r="T166" s="64">
        <v>878000</v>
      </c>
    </row>
    <row r="167" spans="1:20" x14ac:dyDescent="0.25">
      <c r="A167" t="s">
        <v>1133</v>
      </c>
      <c r="B167" s="63">
        <v>1.1299999999999999</v>
      </c>
      <c r="C167" s="64">
        <v>7240</v>
      </c>
      <c r="D167" s="64">
        <v>7240</v>
      </c>
      <c r="E167" s="64">
        <v>7240</v>
      </c>
      <c r="F167" s="64">
        <v>7240</v>
      </c>
      <c r="G167" s="64">
        <v>7240</v>
      </c>
      <c r="H167" s="64">
        <v>7240</v>
      </c>
      <c r="I167" s="64">
        <v>7080</v>
      </c>
      <c r="J167" s="64">
        <v>6620</v>
      </c>
      <c r="K167" s="64">
        <v>6150</v>
      </c>
      <c r="L167" s="64">
        <v>5670</v>
      </c>
      <c r="M167" s="64">
        <v>5190</v>
      </c>
      <c r="N167" s="64">
        <v>4740</v>
      </c>
      <c r="O167" s="64">
        <v>4330</v>
      </c>
      <c r="P167" s="64">
        <v>3960</v>
      </c>
      <c r="Q167" s="64">
        <v>3620</v>
      </c>
      <c r="R167" s="64">
        <v>3330</v>
      </c>
      <c r="S167" s="64">
        <v>3070</v>
      </c>
      <c r="T167" s="64">
        <v>1016000</v>
      </c>
    </row>
    <row r="168" spans="1:20" x14ac:dyDescent="0.25">
      <c r="A168" t="s">
        <v>1134</v>
      </c>
      <c r="B168" s="63">
        <v>1.1299999999999999</v>
      </c>
      <c r="C168" s="64">
        <v>8070</v>
      </c>
      <c r="D168" s="64">
        <v>8070</v>
      </c>
      <c r="E168" s="64">
        <v>8070</v>
      </c>
      <c r="F168" s="64">
        <v>8070</v>
      </c>
      <c r="G168" s="64">
        <v>8070</v>
      </c>
      <c r="H168" s="64">
        <v>8070</v>
      </c>
      <c r="I168" s="64">
        <v>7910</v>
      </c>
      <c r="J168" s="64">
        <v>7420</v>
      </c>
      <c r="K168" s="64">
        <v>6900</v>
      </c>
      <c r="L168" s="64">
        <v>6390</v>
      </c>
      <c r="M168" s="64">
        <v>5880</v>
      </c>
      <c r="N168" s="64">
        <v>5400</v>
      </c>
      <c r="O168" s="64">
        <v>4960</v>
      </c>
      <c r="P168" s="64">
        <v>4560</v>
      </c>
      <c r="Q168" s="64">
        <v>4190</v>
      </c>
      <c r="R168" s="64">
        <v>3870</v>
      </c>
      <c r="S168" s="64">
        <v>3590</v>
      </c>
      <c r="T168" s="64">
        <v>1136000</v>
      </c>
    </row>
    <row r="169" spans="1:20" x14ac:dyDescent="0.25">
      <c r="A169" t="s">
        <v>1308</v>
      </c>
      <c r="B169" s="63">
        <v>1.1299999999999999</v>
      </c>
      <c r="C169" s="64">
        <v>9520</v>
      </c>
      <c r="D169" s="64">
        <v>9520</v>
      </c>
      <c r="E169" s="64">
        <v>9520</v>
      </c>
      <c r="F169" s="64">
        <v>9520</v>
      </c>
      <c r="G169" s="64">
        <v>9520</v>
      </c>
      <c r="H169" s="64">
        <v>9520</v>
      </c>
      <c r="I169" s="64">
        <v>9330</v>
      </c>
      <c r="J169" s="64">
        <v>8750</v>
      </c>
      <c r="K169" s="64">
        <v>8160</v>
      </c>
      <c r="L169" s="64">
        <v>7570</v>
      </c>
      <c r="M169" s="64">
        <v>6990</v>
      </c>
      <c r="N169" s="64">
        <v>6450</v>
      </c>
      <c r="O169" s="64">
        <v>5950</v>
      </c>
      <c r="P169" s="64">
        <v>5490</v>
      </c>
      <c r="Q169" s="64">
        <v>5080</v>
      </c>
      <c r="R169" s="64">
        <v>4720</v>
      </c>
      <c r="S169" s="64">
        <v>4390</v>
      </c>
      <c r="T169" s="64">
        <v>1305000</v>
      </c>
    </row>
    <row r="170" spans="1:20" x14ac:dyDescent="0.25">
      <c r="A170" t="s">
        <v>1309</v>
      </c>
      <c r="B170" s="63">
        <v>1.1299999999999999</v>
      </c>
      <c r="C170" s="64">
        <v>10550</v>
      </c>
      <c r="D170" s="64">
        <v>10550</v>
      </c>
      <c r="E170" s="64">
        <v>10550</v>
      </c>
      <c r="F170" s="64">
        <v>10550</v>
      </c>
      <c r="G170" s="64">
        <v>10550</v>
      </c>
      <c r="H170" s="64">
        <v>10550</v>
      </c>
      <c r="I170" s="64">
        <v>10390</v>
      </c>
      <c r="J170" s="64">
        <v>9770</v>
      </c>
      <c r="K170" s="64">
        <v>9140</v>
      </c>
      <c r="L170" s="64">
        <v>8510</v>
      </c>
      <c r="M170" s="64">
        <v>7910</v>
      </c>
      <c r="N170" s="64">
        <v>7340</v>
      </c>
      <c r="O170" s="64">
        <v>6800</v>
      </c>
      <c r="P170" s="64">
        <v>6320</v>
      </c>
      <c r="Q170" s="64">
        <v>5880</v>
      </c>
      <c r="R170" s="64">
        <v>5480</v>
      </c>
      <c r="S170" s="64">
        <v>5130</v>
      </c>
      <c r="T170" s="64">
        <v>1457000</v>
      </c>
    </row>
    <row r="171" spans="1:20" x14ac:dyDescent="0.25">
      <c r="A171" t="s">
        <v>1310</v>
      </c>
      <c r="B171" s="63">
        <v>1.1299999999999999</v>
      </c>
      <c r="C171" s="64">
        <v>11720</v>
      </c>
      <c r="D171" s="64">
        <v>11720</v>
      </c>
      <c r="E171" s="64">
        <v>11720</v>
      </c>
      <c r="F171" s="64">
        <v>11720</v>
      </c>
      <c r="G171" s="64">
        <v>11720</v>
      </c>
      <c r="H171" s="64">
        <v>11720</v>
      </c>
      <c r="I171" s="64">
        <v>11580</v>
      </c>
      <c r="J171" s="64">
        <v>10910</v>
      </c>
      <c r="K171" s="64">
        <v>10240</v>
      </c>
      <c r="L171" s="64">
        <v>9580</v>
      </c>
      <c r="M171" s="64">
        <v>8950</v>
      </c>
      <c r="N171" s="64">
        <v>8340</v>
      </c>
      <c r="O171" s="64">
        <v>7780</v>
      </c>
      <c r="P171" s="64">
        <v>7260</v>
      </c>
      <c r="Q171" s="64">
        <v>6790</v>
      </c>
      <c r="R171" s="64">
        <v>6360</v>
      </c>
      <c r="S171" s="64">
        <v>5980</v>
      </c>
      <c r="T171" s="64">
        <v>1624000</v>
      </c>
    </row>
    <row r="172" spans="1:20" x14ac:dyDescent="0.25">
      <c r="A172" t="s">
        <v>1135</v>
      </c>
      <c r="B172" s="63">
        <v>1.1299999999999999</v>
      </c>
      <c r="C172" s="63">
        <v>28.7</v>
      </c>
      <c r="D172" s="63">
        <v>25.9</v>
      </c>
      <c r="E172" s="63">
        <v>22.9</v>
      </c>
      <c r="F172" s="63">
        <v>20.3</v>
      </c>
      <c r="G172" s="63">
        <v>17.899999999999999</v>
      </c>
      <c r="H172" s="63">
        <v>16</v>
      </c>
      <c r="I172" s="63">
        <v>14.3</v>
      </c>
      <c r="J172" s="63">
        <v>11.9</v>
      </c>
      <c r="K172" s="63">
        <v>9.9499999999999993</v>
      </c>
      <c r="L172" s="63">
        <v>8.4700000000000006</v>
      </c>
      <c r="M172" s="63">
        <v>7.38</v>
      </c>
      <c r="N172" s="63">
        <v>6.55</v>
      </c>
      <c r="O172" s="63">
        <v>5.88</v>
      </c>
      <c r="P172" s="63">
        <v>5.34</v>
      </c>
      <c r="Q172" s="63">
        <v>4.8899999999999997</v>
      </c>
      <c r="R172" s="63">
        <v>4.51</v>
      </c>
      <c r="S172" s="63">
        <v>4.18</v>
      </c>
      <c r="T172" s="63">
        <v>473</v>
      </c>
    </row>
    <row r="173" spans="1:20" x14ac:dyDescent="0.25">
      <c r="A173" t="s">
        <v>1136</v>
      </c>
      <c r="B173" s="63">
        <v>1.1299999999999999</v>
      </c>
      <c r="C173" s="63">
        <v>43</v>
      </c>
      <c r="D173" s="63">
        <v>39</v>
      </c>
      <c r="E173" s="63">
        <v>34.700000000000003</v>
      </c>
      <c r="F173" s="63">
        <v>30.6</v>
      </c>
      <c r="G173" s="63">
        <v>26.9</v>
      </c>
      <c r="H173" s="63">
        <v>23.7</v>
      </c>
      <c r="I173" s="63">
        <v>21.2</v>
      </c>
      <c r="J173" s="63">
        <v>17.3</v>
      </c>
      <c r="K173" s="63">
        <v>14.4</v>
      </c>
      <c r="L173" s="63">
        <v>12.2</v>
      </c>
      <c r="M173" s="63">
        <v>10.6</v>
      </c>
      <c r="N173" s="63">
        <v>9.3699999999999992</v>
      </c>
      <c r="O173" s="63">
        <v>8.4</v>
      </c>
      <c r="P173" s="63">
        <v>7.62</v>
      </c>
      <c r="Q173" s="63">
        <v>6.97</v>
      </c>
      <c r="R173" s="63">
        <v>6.42</v>
      </c>
      <c r="S173" s="63">
        <v>5.95</v>
      </c>
      <c r="T173" s="63">
        <v>834</v>
      </c>
    </row>
    <row r="174" spans="1:20" x14ac:dyDescent="0.25">
      <c r="A174" t="s">
        <v>1137</v>
      </c>
      <c r="B174" s="63">
        <v>1.1299999999999999</v>
      </c>
      <c r="C174" s="63">
        <v>60.8</v>
      </c>
      <c r="D174" s="63">
        <v>55.9</v>
      </c>
      <c r="E174" s="63">
        <v>50.2</v>
      </c>
      <c r="F174" s="63">
        <v>44.4</v>
      </c>
      <c r="G174" s="63">
        <v>39</v>
      </c>
      <c r="H174" s="63">
        <v>34.299999999999997</v>
      </c>
      <c r="I174" s="63">
        <v>30.4</v>
      </c>
      <c r="J174" s="63">
        <v>24.6</v>
      </c>
      <c r="K174" s="63">
        <v>20.399999999999999</v>
      </c>
      <c r="L174" s="63">
        <v>17.100000000000001</v>
      </c>
      <c r="M174" s="63">
        <v>14.8</v>
      </c>
      <c r="N174" s="63">
        <v>13.1</v>
      </c>
      <c r="O174" s="63">
        <v>11.7</v>
      </c>
      <c r="P174" s="63">
        <v>10.6</v>
      </c>
      <c r="Q174" s="63">
        <v>9.65</v>
      </c>
      <c r="R174" s="63">
        <v>8.8800000000000008</v>
      </c>
      <c r="S174" s="63">
        <v>8.23</v>
      </c>
      <c r="T174" s="64">
        <v>1360</v>
      </c>
    </row>
    <row r="175" spans="1:20" x14ac:dyDescent="0.25">
      <c r="A175" t="s">
        <v>1138</v>
      </c>
      <c r="B175" s="63">
        <v>1.1299999999999999</v>
      </c>
      <c r="C175" s="63">
        <v>83.1</v>
      </c>
      <c r="D175" s="63">
        <v>76.400000000000006</v>
      </c>
      <c r="E175" s="63">
        <v>68.7</v>
      </c>
      <c r="F175" s="63">
        <v>60.8</v>
      </c>
      <c r="G175" s="63">
        <v>53.5</v>
      </c>
      <c r="H175" s="63">
        <v>47.1</v>
      </c>
      <c r="I175" s="63">
        <v>41.8</v>
      </c>
      <c r="J175" s="63">
        <v>33.9</v>
      </c>
      <c r="K175" s="63">
        <v>28.1</v>
      </c>
      <c r="L175" s="63">
        <v>23.7</v>
      </c>
      <c r="M175" s="63">
        <v>20.399999999999999</v>
      </c>
      <c r="N175" s="63">
        <v>18</v>
      </c>
      <c r="O175" s="63">
        <v>16.100000000000001</v>
      </c>
      <c r="P175" s="63">
        <v>14.6</v>
      </c>
      <c r="Q175" s="63">
        <v>13.3</v>
      </c>
      <c r="R175" s="63">
        <v>12.3</v>
      </c>
      <c r="S175" s="63">
        <v>11.4</v>
      </c>
      <c r="T175" s="64">
        <v>2100</v>
      </c>
    </row>
    <row r="176" spans="1:20" x14ac:dyDescent="0.25">
      <c r="A176" t="s">
        <v>1139</v>
      </c>
      <c r="B176" s="63">
        <v>1.1299999999999999</v>
      </c>
      <c r="C176" s="63">
        <v>91.5</v>
      </c>
      <c r="D176" s="63">
        <v>89.3</v>
      </c>
      <c r="E176" s="63">
        <v>83.1</v>
      </c>
      <c r="F176" s="63">
        <v>76.2</v>
      </c>
      <c r="G176" s="63">
        <v>69</v>
      </c>
      <c r="H176" s="63">
        <v>61.9</v>
      </c>
      <c r="I176" s="63">
        <v>55.5</v>
      </c>
      <c r="J176" s="63">
        <v>45</v>
      </c>
      <c r="K176" s="63">
        <v>37.4</v>
      </c>
      <c r="L176" s="63">
        <v>31.7</v>
      </c>
      <c r="M176" s="63">
        <v>27.1</v>
      </c>
      <c r="N176" s="63">
        <v>23.6</v>
      </c>
      <c r="O176" s="63">
        <v>21</v>
      </c>
      <c r="P176" s="63">
        <v>18.899999999999999</v>
      </c>
      <c r="Q176" s="63">
        <v>17.2</v>
      </c>
      <c r="R176" s="63">
        <v>15.8</v>
      </c>
      <c r="S176" s="63">
        <v>14.6</v>
      </c>
      <c r="T176" s="64">
        <v>2340</v>
      </c>
    </row>
    <row r="177" spans="1:20" x14ac:dyDescent="0.25">
      <c r="A177" t="s">
        <v>1140</v>
      </c>
      <c r="B177" s="63">
        <v>1.1299999999999999</v>
      </c>
      <c r="C177" s="63">
        <v>112</v>
      </c>
      <c r="D177" s="63">
        <v>110</v>
      </c>
      <c r="E177" s="63">
        <v>103</v>
      </c>
      <c r="F177" s="63">
        <v>95.3</v>
      </c>
      <c r="G177" s="63">
        <v>87.5</v>
      </c>
      <c r="H177" s="63">
        <v>79.900000000000006</v>
      </c>
      <c r="I177" s="63">
        <v>72.7</v>
      </c>
      <c r="J177" s="63">
        <v>60.6</v>
      </c>
      <c r="K177" s="63">
        <v>51.4</v>
      </c>
      <c r="L177" s="63">
        <v>44.5</v>
      </c>
      <c r="M177" s="63">
        <v>38.9</v>
      </c>
      <c r="N177" s="63">
        <v>34.1</v>
      </c>
      <c r="O177" s="63">
        <v>30.4</v>
      </c>
      <c r="P177" s="63">
        <v>27.5</v>
      </c>
      <c r="Q177" s="63">
        <v>25</v>
      </c>
      <c r="R177" s="63">
        <v>23</v>
      </c>
      <c r="S177" s="63">
        <v>21.3</v>
      </c>
      <c r="T177" s="64">
        <v>2900</v>
      </c>
    </row>
    <row r="178" spans="1:20" x14ac:dyDescent="0.25">
      <c r="A178" t="s">
        <v>1141</v>
      </c>
      <c r="B178" s="63">
        <v>1.1299999999999999</v>
      </c>
      <c r="C178" s="63">
        <v>88.7</v>
      </c>
      <c r="D178" s="63">
        <v>75.900000000000006</v>
      </c>
      <c r="E178" s="63">
        <v>63</v>
      </c>
      <c r="F178" s="63">
        <v>51.6</v>
      </c>
      <c r="G178" s="63">
        <v>42.6</v>
      </c>
      <c r="H178" s="63">
        <v>35.700000000000003</v>
      </c>
      <c r="I178" s="63">
        <v>30.8</v>
      </c>
      <c r="J178" s="63">
        <v>24.2</v>
      </c>
      <c r="K178" s="63">
        <v>19.600000000000001</v>
      </c>
      <c r="L178" s="63">
        <v>16.3</v>
      </c>
      <c r="M178" s="63">
        <v>13.9</v>
      </c>
      <c r="N178" s="63">
        <v>12.2</v>
      </c>
      <c r="O178" s="63">
        <v>10.8</v>
      </c>
      <c r="P178" s="63">
        <v>9.7799999999999994</v>
      </c>
      <c r="Q178" s="63">
        <v>8.9</v>
      </c>
      <c r="R178" s="63">
        <v>8.17</v>
      </c>
      <c r="S178" s="63">
        <v>7.56</v>
      </c>
      <c r="T178" s="64">
        <v>2840</v>
      </c>
    </row>
    <row r="179" spans="1:20" x14ac:dyDescent="0.25">
      <c r="A179" t="s">
        <v>1142</v>
      </c>
      <c r="B179" s="63">
        <v>1.1299999999999999</v>
      </c>
      <c r="C179" s="63">
        <v>106</v>
      </c>
      <c r="D179" s="63">
        <v>91.5</v>
      </c>
      <c r="E179" s="63">
        <v>77.2</v>
      </c>
      <c r="F179" s="63">
        <v>64.5</v>
      </c>
      <c r="G179" s="63">
        <v>54.2</v>
      </c>
      <c r="H179" s="63">
        <v>46.1</v>
      </c>
      <c r="I179" s="63">
        <v>40</v>
      </c>
      <c r="J179" s="63">
        <v>31.8</v>
      </c>
      <c r="K179" s="63">
        <v>26.5</v>
      </c>
      <c r="L179" s="63">
        <v>22.2</v>
      </c>
      <c r="M179" s="63">
        <v>19.100000000000001</v>
      </c>
      <c r="N179" s="63">
        <v>16.7</v>
      </c>
      <c r="O179" s="63">
        <v>14.9</v>
      </c>
      <c r="P179" s="63">
        <v>13.5</v>
      </c>
      <c r="Q179" s="63">
        <v>12.3</v>
      </c>
      <c r="R179" s="63">
        <v>11.3</v>
      </c>
      <c r="S179" s="63">
        <v>10.4</v>
      </c>
      <c r="T179" s="64">
        <v>3420</v>
      </c>
    </row>
    <row r="180" spans="1:20" x14ac:dyDescent="0.25">
      <c r="A180" t="s">
        <v>1143</v>
      </c>
      <c r="B180" s="63">
        <v>1.1299999999999999</v>
      </c>
      <c r="C180" s="63">
        <v>123</v>
      </c>
      <c r="D180" s="63">
        <v>107</v>
      </c>
      <c r="E180" s="63">
        <v>92.1</v>
      </c>
      <c r="F180" s="63">
        <v>78.2</v>
      </c>
      <c r="G180" s="63">
        <v>66.7</v>
      </c>
      <c r="H180" s="63">
        <v>57.5</v>
      </c>
      <c r="I180" s="63">
        <v>50.3</v>
      </c>
      <c r="J180" s="63">
        <v>40.5</v>
      </c>
      <c r="K180" s="63">
        <v>34</v>
      </c>
      <c r="L180" s="63">
        <v>29.3</v>
      </c>
      <c r="M180" s="63">
        <v>25.2</v>
      </c>
      <c r="N180" s="63">
        <v>22.2</v>
      </c>
      <c r="O180" s="63">
        <v>19.8</v>
      </c>
      <c r="P180" s="63">
        <v>17.899999999999999</v>
      </c>
      <c r="Q180" s="63">
        <v>16.3</v>
      </c>
      <c r="R180" s="63">
        <v>15</v>
      </c>
      <c r="S180" s="63">
        <v>13.9</v>
      </c>
      <c r="T180" s="64">
        <v>4000</v>
      </c>
    </row>
    <row r="181" spans="1:20" x14ac:dyDescent="0.25">
      <c r="A181" t="s">
        <v>1144</v>
      </c>
      <c r="B181" s="63">
        <v>1.1299999999999999</v>
      </c>
      <c r="C181" s="63">
        <v>140</v>
      </c>
      <c r="D181" s="63">
        <v>138</v>
      </c>
      <c r="E181" s="63">
        <v>130</v>
      </c>
      <c r="F181" s="63">
        <v>120</v>
      </c>
      <c r="G181" s="63">
        <v>109</v>
      </c>
      <c r="H181" s="63">
        <v>97.9</v>
      </c>
      <c r="I181" s="63">
        <v>87.5</v>
      </c>
      <c r="J181" s="63">
        <v>70.2</v>
      </c>
      <c r="K181" s="63">
        <v>57.6</v>
      </c>
      <c r="L181" s="63">
        <v>48.4</v>
      </c>
      <c r="M181" s="63">
        <v>40.9</v>
      </c>
      <c r="N181" s="63">
        <v>35.4</v>
      </c>
      <c r="O181" s="63">
        <v>31.3</v>
      </c>
      <c r="P181" s="63">
        <v>28</v>
      </c>
      <c r="Q181" s="63">
        <v>25.4</v>
      </c>
      <c r="R181" s="63">
        <v>23.2</v>
      </c>
      <c r="S181" s="63">
        <v>21.4</v>
      </c>
      <c r="T181" s="64">
        <v>4410</v>
      </c>
    </row>
    <row r="182" spans="1:20" x14ac:dyDescent="0.25">
      <c r="A182" t="s">
        <v>1145</v>
      </c>
      <c r="B182" s="63">
        <v>1.1299999999999999</v>
      </c>
      <c r="C182" s="63">
        <v>172</v>
      </c>
      <c r="D182" s="63">
        <v>171</v>
      </c>
      <c r="E182" s="63">
        <v>161</v>
      </c>
      <c r="F182" s="63">
        <v>150</v>
      </c>
      <c r="G182" s="63">
        <v>138</v>
      </c>
      <c r="H182" s="63">
        <v>127</v>
      </c>
      <c r="I182" s="63">
        <v>115</v>
      </c>
      <c r="J182" s="63">
        <v>95.4</v>
      </c>
      <c r="K182" s="63">
        <v>80.099999999999994</v>
      </c>
      <c r="L182" s="63">
        <v>68.8</v>
      </c>
      <c r="M182" s="63">
        <v>59.8</v>
      </c>
      <c r="N182" s="63">
        <v>52.1</v>
      </c>
      <c r="O182" s="63">
        <v>46.2</v>
      </c>
      <c r="P182" s="63">
        <v>41.6</v>
      </c>
      <c r="Q182" s="63">
        <v>37.799999999999997</v>
      </c>
      <c r="R182" s="63">
        <v>34.6</v>
      </c>
      <c r="S182" s="63">
        <v>32</v>
      </c>
      <c r="T182" s="64">
        <v>5540</v>
      </c>
    </row>
    <row r="183" spans="1:20" x14ac:dyDescent="0.25">
      <c r="A183" t="s">
        <v>1146</v>
      </c>
      <c r="B183" s="63">
        <v>1.1299999999999999</v>
      </c>
      <c r="C183" s="63">
        <v>201</v>
      </c>
      <c r="D183" s="63">
        <v>201</v>
      </c>
      <c r="E183" s="63">
        <v>190</v>
      </c>
      <c r="F183" s="63">
        <v>178</v>
      </c>
      <c r="G183" s="63">
        <v>166</v>
      </c>
      <c r="H183" s="63">
        <v>153</v>
      </c>
      <c r="I183" s="63">
        <v>141</v>
      </c>
      <c r="J183" s="63">
        <v>120</v>
      </c>
      <c r="K183" s="63">
        <v>102</v>
      </c>
      <c r="L183" s="63">
        <v>88.8</v>
      </c>
      <c r="M183" s="63">
        <v>78.599999999999994</v>
      </c>
      <c r="N183" s="63">
        <v>69.7</v>
      </c>
      <c r="O183" s="63">
        <v>62</v>
      </c>
      <c r="P183" s="63">
        <v>55.9</v>
      </c>
      <c r="Q183" s="63">
        <v>50.9</v>
      </c>
      <c r="R183" s="63">
        <v>46.7</v>
      </c>
      <c r="S183" s="63">
        <v>43.2</v>
      </c>
      <c r="T183" s="64">
        <v>6540</v>
      </c>
    </row>
    <row r="184" spans="1:20" x14ac:dyDescent="0.25">
      <c r="A184" t="s">
        <v>1147</v>
      </c>
      <c r="B184" s="63">
        <v>1.1299999999999999</v>
      </c>
      <c r="C184" s="63">
        <v>116</v>
      </c>
      <c r="D184" s="63">
        <v>97.8</v>
      </c>
      <c r="E184" s="63">
        <v>79.599999999999994</v>
      </c>
      <c r="F184" s="63">
        <v>63.8</v>
      </c>
      <c r="G184" s="63">
        <v>51.6</v>
      </c>
      <c r="H184" s="63">
        <v>42.9</v>
      </c>
      <c r="I184" s="63">
        <v>36.6</v>
      </c>
      <c r="J184" s="63">
        <v>28.2</v>
      </c>
      <c r="K184" s="63">
        <v>22.1</v>
      </c>
      <c r="L184" s="63">
        <v>18.2</v>
      </c>
      <c r="M184" s="63">
        <v>15.5</v>
      </c>
      <c r="N184" s="63">
        <v>13.5</v>
      </c>
      <c r="O184" s="63">
        <v>12</v>
      </c>
      <c r="P184" s="63">
        <v>10.8</v>
      </c>
      <c r="Q184" s="63">
        <v>9.7899999999999991</v>
      </c>
      <c r="R184" s="63">
        <v>8.98</v>
      </c>
      <c r="S184" s="63">
        <v>8.2899999999999991</v>
      </c>
      <c r="T184" s="64">
        <v>4460</v>
      </c>
    </row>
    <row r="185" spans="1:20" x14ac:dyDescent="0.25">
      <c r="A185" t="s">
        <v>1148</v>
      </c>
      <c r="B185" s="63">
        <v>1.1299999999999999</v>
      </c>
      <c r="C185" s="63">
        <v>138</v>
      </c>
      <c r="D185" s="63">
        <v>118</v>
      </c>
      <c r="E185" s="63">
        <v>98.2</v>
      </c>
      <c r="F185" s="63">
        <v>80.400000000000006</v>
      </c>
      <c r="G185" s="63">
        <v>66.2</v>
      </c>
      <c r="H185" s="63">
        <v>55.4</v>
      </c>
      <c r="I185" s="63">
        <v>47.8</v>
      </c>
      <c r="J185" s="63">
        <v>37.4</v>
      </c>
      <c r="K185" s="63">
        <v>30.2</v>
      </c>
      <c r="L185" s="63">
        <v>25</v>
      </c>
      <c r="M185" s="63">
        <v>21.4</v>
      </c>
      <c r="N185" s="63">
        <v>18.7</v>
      </c>
      <c r="O185" s="63">
        <v>16.600000000000001</v>
      </c>
      <c r="P185" s="63">
        <v>14.9</v>
      </c>
      <c r="Q185" s="63">
        <v>13.6</v>
      </c>
      <c r="R185" s="63">
        <v>12.5</v>
      </c>
      <c r="S185" s="63">
        <v>11.5</v>
      </c>
      <c r="T185" s="64">
        <v>5370</v>
      </c>
    </row>
    <row r="186" spans="1:20" x14ac:dyDescent="0.25">
      <c r="A186" t="s">
        <v>1149</v>
      </c>
      <c r="B186" s="63">
        <v>1.1299999999999999</v>
      </c>
      <c r="C186" s="63">
        <v>166</v>
      </c>
      <c r="D186" s="63">
        <v>144</v>
      </c>
      <c r="E186" s="63">
        <v>122</v>
      </c>
      <c r="F186" s="63">
        <v>102</v>
      </c>
      <c r="G186" s="63">
        <v>85.4</v>
      </c>
      <c r="H186" s="63">
        <v>72.7</v>
      </c>
      <c r="I186" s="63">
        <v>63</v>
      </c>
      <c r="J186" s="63">
        <v>50.2</v>
      </c>
      <c r="K186" s="63">
        <v>41.7</v>
      </c>
      <c r="L186" s="63">
        <v>35</v>
      </c>
      <c r="M186" s="63">
        <v>30.1</v>
      </c>
      <c r="N186" s="63">
        <v>26.4</v>
      </c>
      <c r="O186" s="63">
        <v>23.5</v>
      </c>
      <c r="P186" s="63">
        <v>21.2</v>
      </c>
      <c r="Q186" s="63">
        <v>19.3</v>
      </c>
      <c r="R186" s="63">
        <v>17.8</v>
      </c>
      <c r="S186" s="63">
        <v>16.399999999999999</v>
      </c>
      <c r="T186" s="64">
        <v>6500</v>
      </c>
    </row>
    <row r="187" spans="1:20" x14ac:dyDescent="0.25">
      <c r="A187" t="s">
        <v>1150</v>
      </c>
      <c r="B187" s="63">
        <v>1.1299999999999999</v>
      </c>
      <c r="C187" s="63">
        <v>191</v>
      </c>
      <c r="D187" s="63">
        <v>176</v>
      </c>
      <c r="E187" s="63">
        <v>156</v>
      </c>
      <c r="F187" s="63">
        <v>136</v>
      </c>
      <c r="G187" s="63">
        <v>118</v>
      </c>
      <c r="H187" s="63">
        <v>102</v>
      </c>
      <c r="I187" s="63">
        <v>89.7</v>
      </c>
      <c r="J187" s="63">
        <v>71.099999999999994</v>
      </c>
      <c r="K187" s="63">
        <v>59.3</v>
      </c>
      <c r="L187" s="63">
        <v>50.9</v>
      </c>
      <c r="M187" s="63">
        <v>44.5</v>
      </c>
      <c r="N187" s="63">
        <v>38.9</v>
      </c>
      <c r="O187" s="63">
        <v>34.6</v>
      </c>
      <c r="P187" s="63">
        <v>31.1</v>
      </c>
      <c r="Q187" s="63">
        <v>28.3</v>
      </c>
      <c r="R187" s="63">
        <v>26</v>
      </c>
      <c r="S187" s="63">
        <v>24</v>
      </c>
      <c r="T187" s="64">
        <v>7170</v>
      </c>
    </row>
    <row r="188" spans="1:20" x14ac:dyDescent="0.25">
      <c r="A188" t="s">
        <v>1151</v>
      </c>
      <c r="B188" s="63">
        <v>1.1299999999999999</v>
      </c>
      <c r="C188" s="63">
        <v>218</v>
      </c>
      <c r="D188" s="63">
        <v>201</v>
      </c>
      <c r="E188" s="63">
        <v>179</v>
      </c>
      <c r="F188" s="63">
        <v>158</v>
      </c>
      <c r="G188" s="63">
        <v>139</v>
      </c>
      <c r="H188" s="63">
        <v>122</v>
      </c>
      <c r="I188" s="63">
        <v>108</v>
      </c>
      <c r="J188" s="63">
        <v>86.7</v>
      </c>
      <c r="K188" s="63">
        <v>72.8</v>
      </c>
      <c r="L188" s="63">
        <v>63</v>
      </c>
      <c r="M188" s="63">
        <v>55.5</v>
      </c>
      <c r="N188" s="63">
        <v>49.4</v>
      </c>
      <c r="O188" s="63">
        <v>44</v>
      </c>
      <c r="P188" s="63">
        <v>39.700000000000003</v>
      </c>
      <c r="Q188" s="63">
        <v>36.1</v>
      </c>
      <c r="R188" s="63">
        <v>33.200000000000003</v>
      </c>
      <c r="S188" s="63">
        <v>30.7</v>
      </c>
      <c r="T188" s="64">
        <v>8200</v>
      </c>
    </row>
    <row r="189" spans="1:20" x14ac:dyDescent="0.25">
      <c r="A189" t="s">
        <v>1152</v>
      </c>
      <c r="B189" s="63">
        <v>1.1299999999999999</v>
      </c>
      <c r="C189" s="63">
        <v>252</v>
      </c>
      <c r="D189" s="63">
        <v>236</v>
      </c>
      <c r="E189" s="63">
        <v>212</v>
      </c>
      <c r="F189" s="63">
        <v>188</v>
      </c>
      <c r="G189" s="63">
        <v>167</v>
      </c>
      <c r="H189" s="63">
        <v>149</v>
      </c>
      <c r="I189" s="63">
        <v>134</v>
      </c>
      <c r="J189" s="63">
        <v>109</v>
      </c>
      <c r="K189" s="63">
        <v>92.4</v>
      </c>
      <c r="L189" s="63">
        <v>80.5</v>
      </c>
      <c r="M189" s="63">
        <v>71.400000000000006</v>
      </c>
      <c r="N189" s="63">
        <v>64.2</v>
      </c>
      <c r="O189" s="63">
        <v>58.2</v>
      </c>
      <c r="P189" s="63">
        <v>52.6</v>
      </c>
      <c r="Q189" s="63">
        <v>47.9</v>
      </c>
      <c r="R189" s="63">
        <v>44.1</v>
      </c>
      <c r="S189" s="63">
        <v>40.799999999999997</v>
      </c>
      <c r="T189" s="64">
        <v>9580</v>
      </c>
    </row>
    <row r="190" spans="1:20" x14ac:dyDescent="0.25">
      <c r="A190" t="s">
        <v>1153</v>
      </c>
      <c r="B190" s="63">
        <v>1.1299999999999999</v>
      </c>
      <c r="C190" s="63">
        <v>221</v>
      </c>
      <c r="D190" s="63">
        <v>221</v>
      </c>
      <c r="E190" s="63">
        <v>212</v>
      </c>
      <c r="F190" s="63">
        <v>199</v>
      </c>
      <c r="G190" s="63">
        <v>185</v>
      </c>
      <c r="H190" s="63">
        <v>169</v>
      </c>
      <c r="I190" s="63">
        <v>153</v>
      </c>
      <c r="J190" s="63">
        <v>125</v>
      </c>
      <c r="K190" s="63">
        <v>103</v>
      </c>
      <c r="L190" s="63">
        <v>86.9</v>
      </c>
      <c r="M190" s="63">
        <v>73.8</v>
      </c>
      <c r="N190" s="63">
        <v>63.4</v>
      </c>
      <c r="O190" s="63">
        <v>55.6</v>
      </c>
      <c r="P190" s="63">
        <v>49.6</v>
      </c>
      <c r="Q190" s="63">
        <v>44.8</v>
      </c>
      <c r="R190" s="63">
        <v>40.799999999999997</v>
      </c>
      <c r="S190" s="63">
        <v>37.5</v>
      </c>
      <c r="T190" s="64">
        <v>8500</v>
      </c>
    </row>
    <row r="191" spans="1:20" x14ac:dyDescent="0.25">
      <c r="A191" t="s">
        <v>1154</v>
      </c>
      <c r="B191" s="63">
        <v>1.1299999999999999</v>
      </c>
      <c r="C191" s="63">
        <v>256</v>
      </c>
      <c r="D191" s="63">
        <v>256</v>
      </c>
      <c r="E191" s="63">
        <v>246</v>
      </c>
      <c r="F191" s="63">
        <v>232</v>
      </c>
      <c r="G191" s="63">
        <v>216</v>
      </c>
      <c r="H191" s="63">
        <v>200</v>
      </c>
      <c r="I191" s="63">
        <v>183</v>
      </c>
      <c r="J191" s="63">
        <v>152</v>
      </c>
      <c r="K191" s="63">
        <v>127</v>
      </c>
      <c r="L191" s="63">
        <v>108</v>
      </c>
      <c r="M191" s="63">
        <v>94.7</v>
      </c>
      <c r="N191" s="63">
        <v>81.900000000000006</v>
      </c>
      <c r="O191" s="63">
        <v>72.099999999999994</v>
      </c>
      <c r="P191" s="63">
        <v>64.5</v>
      </c>
      <c r="Q191" s="63">
        <v>58.4</v>
      </c>
      <c r="R191" s="63">
        <v>53.4</v>
      </c>
      <c r="S191" s="63">
        <v>49.2</v>
      </c>
      <c r="T191" s="64">
        <v>9900</v>
      </c>
    </row>
    <row r="192" spans="1:20" x14ac:dyDescent="0.25">
      <c r="A192" t="s">
        <v>1155</v>
      </c>
      <c r="B192" s="63">
        <v>1.1299999999999999</v>
      </c>
      <c r="C192" s="63">
        <v>300</v>
      </c>
      <c r="D192" s="63">
        <v>300</v>
      </c>
      <c r="E192" s="63">
        <v>291</v>
      </c>
      <c r="F192" s="63">
        <v>275</v>
      </c>
      <c r="G192" s="63">
        <v>258</v>
      </c>
      <c r="H192" s="63">
        <v>240</v>
      </c>
      <c r="I192" s="63">
        <v>222</v>
      </c>
      <c r="J192" s="63">
        <v>189</v>
      </c>
      <c r="K192" s="63">
        <v>161</v>
      </c>
      <c r="L192" s="63">
        <v>139</v>
      </c>
      <c r="M192" s="63">
        <v>122</v>
      </c>
      <c r="N192" s="63">
        <v>109</v>
      </c>
      <c r="O192" s="63">
        <v>96.3</v>
      </c>
      <c r="P192" s="63">
        <v>86.4</v>
      </c>
      <c r="Q192" s="63">
        <v>78.400000000000006</v>
      </c>
      <c r="R192" s="63">
        <v>71.8</v>
      </c>
      <c r="S192" s="63">
        <v>66.2</v>
      </c>
      <c r="T192" s="64">
        <v>11700</v>
      </c>
    </row>
    <row r="193" spans="1:20" x14ac:dyDescent="0.25">
      <c r="A193" t="s">
        <v>1156</v>
      </c>
      <c r="B193" s="63">
        <v>1.1299999999999999</v>
      </c>
      <c r="C193" s="63">
        <v>193</v>
      </c>
      <c r="D193" s="63">
        <v>174</v>
      </c>
      <c r="E193" s="63">
        <v>152</v>
      </c>
      <c r="F193" s="63">
        <v>129</v>
      </c>
      <c r="G193" s="63">
        <v>109</v>
      </c>
      <c r="H193" s="63">
        <v>91.8</v>
      </c>
      <c r="I193" s="63">
        <v>78.2</v>
      </c>
      <c r="J193" s="63">
        <v>60.1</v>
      </c>
      <c r="K193" s="63">
        <v>48.5</v>
      </c>
      <c r="L193" s="63">
        <v>39.9</v>
      </c>
      <c r="M193" s="63">
        <v>33.6</v>
      </c>
      <c r="N193" s="63">
        <v>29</v>
      </c>
      <c r="O193" s="63">
        <v>25.5</v>
      </c>
      <c r="P193" s="63">
        <v>22.8</v>
      </c>
      <c r="Q193" s="63">
        <v>20.6</v>
      </c>
      <c r="R193" s="63">
        <v>18.8</v>
      </c>
      <c r="S193" s="63">
        <v>17.3</v>
      </c>
      <c r="T193" s="64">
        <v>8250</v>
      </c>
    </row>
    <row r="194" spans="1:20" x14ac:dyDescent="0.25">
      <c r="A194" t="s">
        <v>1157</v>
      </c>
      <c r="B194" s="63">
        <v>1.1299999999999999</v>
      </c>
      <c r="C194" s="63">
        <v>234</v>
      </c>
      <c r="D194" s="63">
        <v>215</v>
      </c>
      <c r="E194" s="63">
        <v>189</v>
      </c>
      <c r="F194" s="63">
        <v>163</v>
      </c>
      <c r="G194" s="63">
        <v>140</v>
      </c>
      <c r="H194" s="63">
        <v>120</v>
      </c>
      <c r="I194" s="63">
        <v>104</v>
      </c>
      <c r="J194" s="63">
        <v>81</v>
      </c>
      <c r="K194" s="63">
        <v>66.5</v>
      </c>
      <c r="L194" s="63">
        <v>56.4</v>
      </c>
      <c r="M194" s="63">
        <v>48</v>
      </c>
      <c r="N194" s="63">
        <v>41.7</v>
      </c>
      <c r="O194" s="63">
        <v>36.9</v>
      </c>
      <c r="P194" s="63">
        <v>33.1</v>
      </c>
      <c r="Q194" s="63">
        <v>30</v>
      </c>
      <c r="R194" s="63">
        <v>27.5</v>
      </c>
      <c r="S194" s="63">
        <v>25.4</v>
      </c>
      <c r="T194" s="64">
        <v>10200</v>
      </c>
    </row>
    <row r="195" spans="1:20" x14ac:dyDescent="0.25">
      <c r="A195" t="s">
        <v>1158</v>
      </c>
      <c r="B195" s="63">
        <v>1.1299999999999999</v>
      </c>
      <c r="C195" s="63">
        <v>275</v>
      </c>
      <c r="D195" s="63">
        <v>275</v>
      </c>
      <c r="E195" s="63">
        <v>256</v>
      </c>
      <c r="F195" s="63">
        <v>234</v>
      </c>
      <c r="G195" s="63">
        <v>211</v>
      </c>
      <c r="H195" s="63">
        <v>189</v>
      </c>
      <c r="I195" s="63">
        <v>169</v>
      </c>
      <c r="J195" s="63">
        <v>135</v>
      </c>
      <c r="K195" s="63">
        <v>109</v>
      </c>
      <c r="L195" s="63">
        <v>92</v>
      </c>
      <c r="M195" s="63">
        <v>79.3</v>
      </c>
      <c r="N195" s="63">
        <v>69.599999999999994</v>
      </c>
      <c r="O195" s="63">
        <v>61.6</v>
      </c>
      <c r="P195" s="63">
        <v>54.7</v>
      </c>
      <c r="Q195" s="63">
        <v>49.1</v>
      </c>
      <c r="R195" s="63">
        <v>44.7</v>
      </c>
      <c r="S195" s="63">
        <v>40.9</v>
      </c>
      <c r="T195" s="64">
        <v>12100</v>
      </c>
    </row>
    <row r="196" spans="1:20" x14ac:dyDescent="0.25">
      <c r="A196" t="s">
        <v>1159</v>
      </c>
      <c r="B196" s="63">
        <v>1.1299999999999999</v>
      </c>
      <c r="C196" s="63">
        <v>318</v>
      </c>
      <c r="D196" s="63">
        <v>318</v>
      </c>
      <c r="E196" s="63">
        <v>298</v>
      </c>
      <c r="F196" s="63">
        <v>274</v>
      </c>
      <c r="G196" s="63">
        <v>249</v>
      </c>
      <c r="H196" s="63">
        <v>225</v>
      </c>
      <c r="I196" s="63">
        <v>203</v>
      </c>
      <c r="J196" s="63">
        <v>165</v>
      </c>
      <c r="K196" s="63">
        <v>136</v>
      </c>
      <c r="L196" s="63">
        <v>115</v>
      </c>
      <c r="M196" s="63">
        <v>100</v>
      </c>
      <c r="N196" s="63">
        <v>88.4</v>
      </c>
      <c r="O196" s="63">
        <v>79.3</v>
      </c>
      <c r="P196" s="63">
        <v>71.5</v>
      </c>
      <c r="Q196" s="63">
        <v>64.400000000000006</v>
      </c>
      <c r="R196" s="63">
        <v>58.7</v>
      </c>
      <c r="S196" s="63">
        <v>53.9</v>
      </c>
      <c r="T196" s="64">
        <v>14100</v>
      </c>
    </row>
    <row r="197" spans="1:20" x14ac:dyDescent="0.25">
      <c r="A197" t="s">
        <v>1160</v>
      </c>
      <c r="B197" s="63">
        <v>1.1299999999999999</v>
      </c>
      <c r="C197" s="63">
        <v>359</v>
      </c>
      <c r="D197" s="63">
        <v>359</v>
      </c>
      <c r="E197" s="63">
        <v>338</v>
      </c>
      <c r="F197" s="63">
        <v>312</v>
      </c>
      <c r="G197" s="63">
        <v>285</v>
      </c>
      <c r="H197" s="63">
        <v>259</v>
      </c>
      <c r="I197" s="63">
        <v>235</v>
      </c>
      <c r="J197" s="63">
        <v>194</v>
      </c>
      <c r="K197" s="63">
        <v>162</v>
      </c>
      <c r="L197" s="63">
        <v>138</v>
      </c>
      <c r="M197" s="63">
        <v>121</v>
      </c>
      <c r="N197" s="63">
        <v>107</v>
      </c>
      <c r="O197" s="63">
        <v>96.7</v>
      </c>
      <c r="P197" s="63">
        <v>88.1</v>
      </c>
      <c r="Q197" s="63">
        <v>80.3</v>
      </c>
      <c r="R197" s="63">
        <v>73.3</v>
      </c>
      <c r="S197" s="63">
        <v>67.5</v>
      </c>
      <c r="T197" s="64">
        <v>16000</v>
      </c>
    </row>
    <row r="198" spans="1:20" x14ac:dyDescent="0.25">
      <c r="A198" t="s">
        <v>1161</v>
      </c>
      <c r="B198" s="63">
        <v>1.1299999999999999</v>
      </c>
      <c r="C198" s="63">
        <v>430</v>
      </c>
      <c r="D198" s="63">
        <v>430</v>
      </c>
      <c r="E198" s="63">
        <v>408</v>
      </c>
      <c r="F198" s="63">
        <v>379</v>
      </c>
      <c r="G198" s="63">
        <v>350</v>
      </c>
      <c r="H198" s="63">
        <v>321</v>
      </c>
      <c r="I198" s="63">
        <v>295</v>
      </c>
      <c r="J198" s="63">
        <v>248</v>
      </c>
      <c r="K198" s="63">
        <v>211</v>
      </c>
      <c r="L198" s="63">
        <v>183</v>
      </c>
      <c r="M198" s="63">
        <v>161</v>
      </c>
      <c r="N198" s="63">
        <v>144</v>
      </c>
      <c r="O198" s="63">
        <v>131</v>
      </c>
      <c r="P198" s="63">
        <v>120</v>
      </c>
      <c r="Q198" s="63">
        <v>111</v>
      </c>
      <c r="R198" s="63">
        <v>103</v>
      </c>
      <c r="S198" s="63">
        <v>95.2</v>
      </c>
      <c r="T198" s="64">
        <v>19500</v>
      </c>
    </row>
    <row r="199" spans="1:20" x14ac:dyDescent="0.25">
      <c r="A199" t="s">
        <v>1162</v>
      </c>
      <c r="B199" s="63">
        <v>1.1299999999999999</v>
      </c>
      <c r="C199" s="63">
        <v>257</v>
      </c>
      <c r="D199" s="63">
        <v>242</v>
      </c>
      <c r="E199" s="63">
        <v>215</v>
      </c>
      <c r="F199" s="63">
        <v>187</v>
      </c>
      <c r="G199" s="63">
        <v>160</v>
      </c>
      <c r="H199" s="63">
        <v>136</v>
      </c>
      <c r="I199" s="63">
        <v>116</v>
      </c>
      <c r="J199" s="63">
        <v>88.2</v>
      </c>
      <c r="K199" s="63">
        <v>70.400000000000006</v>
      </c>
      <c r="L199" s="63">
        <v>58</v>
      </c>
      <c r="M199" s="63">
        <v>48.1</v>
      </c>
      <c r="N199" s="63">
        <v>41.1</v>
      </c>
      <c r="O199" s="63">
        <v>35.9</v>
      </c>
      <c r="P199" s="63">
        <v>31.8</v>
      </c>
      <c r="Q199" s="63">
        <v>28.6</v>
      </c>
      <c r="R199" s="63">
        <v>26</v>
      </c>
      <c r="S199" s="63">
        <v>23.9</v>
      </c>
      <c r="T199" s="64">
        <v>12500</v>
      </c>
    </row>
    <row r="200" spans="1:20" x14ac:dyDescent="0.25">
      <c r="A200" t="s">
        <v>1163</v>
      </c>
      <c r="B200" s="63">
        <v>1.1299999999999999</v>
      </c>
      <c r="C200" s="63">
        <v>315</v>
      </c>
      <c r="D200" s="63">
        <v>300</v>
      </c>
      <c r="E200" s="63">
        <v>270</v>
      </c>
      <c r="F200" s="63">
        <v>238</v>
      </c>
      <c r="G200" s="63">
        <v>207</v>
      </c>
      <c r="H200" s="63">
        <v>179</v>
      </c>
      <c r="I200" s="63">
        <v>156</v>
      </c>
      <c r="J200" s="63">
        <v>120</v>
      </c>
      <c r="K200" s="63">
        <v>97.6</v>
      </c>
      <c r="L200" s="63">
        <v>82</v>
      </c>
      <c r="M200" s="63">
        <v>70</v>
      </c>
      <c r="N200" s="63">
        <v>60.2</v>
      </c>
      <c r="O200" s="63">
        <v>52.9</v>
      </c>
      <c r="P200" s="63">
        <v>47.2</v>
      </c>
      <c r="Q200" s="63">
        <v>42.6</v>
      </c>
      <c r="R200" s="63">
        <v>38.799999999999997</v>
      </c>
      <c r="S200" s="63">
        <v>35.700000000000003</v>
      </c>
      <c r="T200" s="64">
        <v>15700</v>
      </c>
    </row>
    <row r="201" spans="1:20" x14ac:dyDescent="0.25">
      <c r="A201" t="s">
        <v>1164</v>
      </c>
      <c r="B201" s="63">
        <v>1.1299999999999999</v>
      </c>
      <c r="C201" s="63">
        <v>375</v>
      </c>
      <c r="D201" s="63">
        <v>375</v>
      </c>
      <c r="E201" s="63">
        <v>351</v>
      </c>
      <c r="F201" s="63">
        <v>322</v>
      </c>
      <c r="G201" s="63">
        <v>292</v>
      </c>
      <c r="H201" s="63">
        <v>263</v>
      </c>
      <c r="I201" s="63">
        <v>235</v>
      </c>
      <c r="J201" s="63">
        <v>188</v>
      </c>
      <c r="K201" s="63">
        <v>152</v>
      </c>
      <c r="L201" s="63">
        <v>128</v>
      </c>
      <c r="M201" s="63">
        <v>110</v>
      </c>
      <c r="N201" s="63">
        <v>96.1</v>
      </c>
      <c r="O201" s="63">
        <v>85.1</v>
      </c>
      <c r="P201" s="63">
        <v>75.3</v>
      </c>
      <c r="Q201" s="63">
        <v>67.5</v>
      </c>
      <c r="R201" s="63">
        <v>61.3</v>
      </c>
      <c r="S201" s="63">
        <v>56.1</v>
      </c>
      <c r="T201" s="64">
        <v>18700</v>
      </c>
    </row>
    <row r="202" spans="1:20" x14ac:dyDescent="0.25">
      <c r="A202" t="s">
        <v>1165</v>
      </c>
      <c r="B202" s="63">
        <v>1.1299999999999999</v>
      </c>
      <c r="C202" s="63">
        <v>426</v>
      </c>
      <c r="D202" s="63">
        <v>426</v>
      </c>
      <c r="E202" s="63">
        <v>402</v>
      </c>
      <c r="F202" s="63">
        <v>371</v>
      </c>
      <c r="G202" s="63">
        <v>339</v>
      </c>
      <c r="H202" s="63">
        <v>307</v>
      </c>
      <c r="I202" s="63">
        <v>277</v>
      </c>
      <c r="J202" s="63">
        <v>225</v>
      </c>
      <c r="K202" s="63">
        <v>185</v>
      </c>
      <c r="L202" s="63">
        <v>156</v>
      </c>
      <c r="M202" s="63">
        <v>135</v>
      </c>
      <c r="N202" s="63">
        <v>119</v>
      </c>
      <c r="O202" s="63">
        <v>107</v>
      </c>
      <c r="P202" s="63">
        <v>95.8</v>
      </c>
      <c r="Q202" s="63">
        <v>86.2</v>
      </c>
      <c r="R202" s="63">
        <v>78.400000000000006</v>
      </c>
      <c r="S202" s="63">
        <v>71.900000000000006</v>
      </c>
      <c r="T202" s="64">
        <v>21600</v>
      </c>
    </row>
    <row r="203" spans="1:20" x14ac:dyDescent="0.25">
      <c r="A203" t="s">
        <v>1166</v>
      </c>
      <c r="B203" s="63">
        <v>1.1299999999999999</v>
      </c>
      <c r="C203" s="63">
        <v>478</v>
      </c>
      <c r="D203" s="63">
        <v>478</v>
      </c>
      <c r="E203" s="63">
        <v>453</v>
      </c>
      <c r="F203" s="63">
        <v>419</v>
      </c>
      <c r="G203" s="63">
        <v>384</v>
      </c>
      <c r="H203" s="63">
        <v>350</v>
      </c>
      <c r="I203" s="63">
        <v>318</v>
      </c>
      <c r="J203" s="63">
        <v>261</v>
      </c>
      <c r="K203" s="63">
        <v>217</v>
      </c>
      <c r="L203" s="63">
        <v>184</v>
      </c>
      <c r="M203" s="63">
        <v>161</v>
      </c>
      <c r="N203" s="63">
        <v>143</v>
      </c>
      <c r="O203" s="63">
        <v>128</v>
      </c>
      <c r="P203" s="63">
        <v>117</v>
      </c>
      <c r="Q203" s="63">
        <v>106</v>
      </c>
      <c r="R203" s="63">
        <v>96.7</v>
      </c>
      <c r="S203" s="63">
        <v>88.9</v>
      </c>
      <c r="T203" s="64">
        <v>24300</v>
      </c>
    </row>
    <row r="204" spans="1:20" x14ac:dyDescent="0.25">
      <c r="A204" t="s">
        <v>1167</v>
      </c>
      <c r="B204" s="63">
        <v>1.1299999999999999</v>
      </c>
      <c r="C204" s="63">
        <v>533</v>
      </c>
      <c r="D204" s="63">
        <v>533</v>
      </c>
      <c r="E204" s="63">
        <v>508</v>
      </c>
      <c r="F204" s="63">
        <v>471</v>
      </c>
      <c r="G204" s="63">
        <v>434</v>
      </c>
      <c r="H204" s="63">
        <v>398</v>
      </c>
      <c r="I204" s="63">
        <v>363</v>
      </c>
      <c r="J204" s="63">
        <v>302</v>
      </c>
      <c r="K204" s="63">
        <v>255</v>
      </c>
      <c r="L204" s="63">
        <v>218</v>
      </c>
      <c r="M204" s="63">
        <v>191</v>
      </c>
      <c r="N204" s="63">
        <v>170</v>
      </c>
      <c r="O204" s="63">
        <v>154</v>
      </c>
      <c r="P204" s="63">
        <v>140</v>
      </c>
      <c r="Q204" s="63">
        <v>129</v>
      </c>
      <c r="R204" s="63">
        <v>119</v>
      </c>
      <c r="S204" s="63">
        <v>109</v>
      </c>
      <c r="T204" s="64">
        <v>27300</v>
      </c>
    </row>
    <row r="205" spans="1:20" x14ac:dyDescent="0.25">
      <c r="A205" t="s">
        <v>1168</v>
      </c>
      <c r="B205" s="63">
        <v>1.1299999999999999</v>
      </c>
      <c r="C205" s="63">
        <v>595</v>
      </c>
      <c r="D205" s="63">
        <v>595</v>
      </c>
      <c r="E205" s="63">
        <v>573</v>
      </c>
      <c r="F205" s="63">
        <v>535</v>
      </c>
      <c r="G205" s="63">
        <v>496</v>
      </c>
      <c r="H205" s="63">
        <v>459</v>
      </c>
      <c r="I205" s="63">
        <v>423</v>
      </c>
      <c r="J205" s="63">
        <v>359</v>
      </c>
      <c r="K205" s="63">
        <v>308</v>
      </c>
      <c r="L205" s="63">
        <v>268</v>
      </c>
      <c r="M205" s="63">
        <v>236</v>
      </c>
      <c r="N205" s="63">
        <v>212</v>
      </c>
      <c r="O205" s="63">
        <v>192</v>
      </c>
      <c r="P205" s="63">
        <v>176</v>
      </c>
      <c r="Q205" s="63">
        <v>163</v>
      </c>
      <c r="R205" s="63">
        <v>151</v>
      </c>
      <c r="S205" s="63">
        <v>141</v>
      </c>
      <c r="T205" s="64">
        <v>31500</v>
      </c>
    </row>
    <row r="206" spans="1:20" x14ac:dyDescent="0.25">
      <c r="A206" t="s">
        <v>1169</v>
      </c>
      <c r="B206" s="63">
        <v>1.1299999999999999</v>
      </c>
      <c r="C206" s="63">
        <v>389</v>
      </c>
      <c r="D206" s="63">
        <v>375</v>
      </c>
      <c r="E206" s="63">
        <v>338</v>
      </c>
      <c r="F206" s="63">
        <v>300</v>
      </c>
      <c r="G206" s="63">
        <v>262</v>
      </c>
      <c r="H206" s="63">
        <v>227</v>
      </c>
      <c r="I206" s="63">
        <v>197</v>
      </c>
      <c r="J206" s="63">
        <v>150</v>
      </c>
      <c r="K206" s="63">
        <v>121</v>
      </c>
      <c r="L206" s="63">
        <v>101</v>
      </c>
      <c r="M206" s="63">
        <v>85.3</v>
      </c>
      <c r="N206" s="63">
        <v>72.900000000000006</v>
      </c>
      <c r="O206" s="63">
        <v>63.6</v>
      </c>
      <c r="P206" s="63">
        <v>56.4</v>
      </c>
      <c r="Q206" s="63">
        <v>50.7</v>
      </c>
      <c r="R206" s="63">
        <v>46.1</v>
      </c>
      <c r="S206" s="63">
        <v>42.3</v>
      </c>
      <c r="T206" s="64">
        <v>21400</v>
      </c>
    </row>
    <row r="207" spans="1:20" x14ac:dyDescent="0.25">
      <c r="A207" t="s">
        <v>1170</v>
      </c>
      <c r="B207" s="63">
        <v>1.1299999999999999</v>
      </c>
      <c r="C207" s="63">
        <v>457</v>
      </c>
      <c r="D207" s="63">
        <v>444</v>
      </c>
      <c r="E207" s="63">
        <v>403</v>
      </c>
      <c r="F207" s="63">
        <v>361</v>
      </c>
      <c r="G207" s="63">
        <v>319</v>
      </c>
      <c r="H207" s="63">
        <v>280</v>
      </c>
      <c r="I207" s="63">
        <v>245</v>
      </c>
      <c r="J207" s="63">
        <v>192</v>
      </c>
      <c r="K207" s="63">
        <v>156</v>
      </c>
      <c r="L207" s="63">
        <v>131</v>
      </c>
      <c r="M207" s="63">
        <v>113</v>
      </c>
      <c r="N207" s="63">
        <v>98.3</v>
      </c>
      <c r="O207" s="63">
        <v>86.2</v>
      </c>
      <c r="P207" s="63">
        <v>76.8</v>
      </c>
      <c r="Q207" s="63">
        <v>69.3</v>
      </c>
      <c r="R207" s="63">
        <v>63.2</v>
      </c>
      <c r="S207" s="63">
        <v>58.1</v>
      </c>
      <c r="T207" s="64">
        <v>25500</v>
      </c>
    </row>
    <row r="208" spans="1:20" x14ac:dyDescent="0.25">
      <c r="A208" t="s">
        <v>1171</v>
      </c>
      <c r="B208" s="63">
        <v>1.1299999999999999</v>
      </c>
      <c r="C208" s="63">
        <v>516</v>
      </c>
      <c r="D208" s="63">
        <v>503</v>
      </c>
      <c r="E208" s="63">
        <v>459</v>
      </c>
      <c r="F208" s="63">
        <v>413</v>
      </c>
      <c r="G208" s="63">
        <v>367</v>
      </c>
      <c r="H208" s="63">
        <v>325</v>
      </c>
      <c r="I208" s="63">
        <v>287</v>
      </c>
      <c r="J208" s="63">
        <v>228</v>
      </c>
      <c r="K208" s="63">
        <v>186</v>
      </c>
      <c r="L208" s="63">
        <v>158</v>
      </c>
      <c r="M208" s="63">
        <v>138</v>
      </c>
      <c r="N208" s="63">
        <v>122</v>
      </c>
      <c r="O208" s="63">
        <v>107</v>
      </c>
      <c r="P208" s="63">
        <v>96</v>
      </c>
      <c r="Q208" s="63">
        <v>86.8</v>
      </c>
      <c r="R208" s="63">
        <v>79.3</v>
      </c>
      <c r="S208" s="63">
        <v>73</v>
      </c>
      <c r="T208" s="64">
        <v>28900</v>
      </c>
    </row>
    <row r="209" spans="1:20" x14ac:dyDescent="0.25">
      <c r="A209" t="s">
        <v>1172</v>
      </c>
      <c r="B209" s="63">
        <v>1.1299999999999999</v>
      </c>
      <c r="C209" s="63">
        <v>561</v>
      </c>
      <c r="D209" s="63">
        <v>552</v>
      </c>
      <c r="E209" s="63">
        <v>507</v>
      </c>
      <c r="F209" s="63">
        <v>460</v>
      </c>
      <c r="G209" s="63">
        <v>413</v>
      </c>
      <c r="H209" s="63">
        <v>370</v>
      </c>
      <c r="I209" s="63">
        <v>330</v>
      </c>
      <c r="J209" s="63">
        <v>267</v>
      </c>
      <c r="K209" s="63">
        <v>221</v>
      </c>
      <c r="L209" s="63">
        <v>189</v>
      </c>
      <c r="M209" s="63">
        <v>166</v>
      </c>
      <c r="N209" s="63">
        <v>147</v>
      </c>
      <c r="O209" s="63">
        <v>133</v>
      </c>
      <c r="P209" s="63">
        <v>119</v>
      </c>
      <c r="Q209" s="63">
        <v>108</v>
      </c>
      <c r="R209" s="63">
        <v>98.8</v>
      </c>
      <c r="S209" s="63">
        <v>91.1</v>
      </c>
      <c r="T209" s="64">
        <v>32700</v>
      </c>
    </row>
    <row r="210" spans="1:20" x14ac:dyDescent="0.25">
      <c r="A210" t="s">
        <v>1173</v>
      </c>
      <c r="B210" s="63">
        <v>1.1299999999999999</v>
      </c>
      <c r="C210" s="63">
        <v>625</v>
      </c>
      <c r="D210" s="63">
        <v>617</v>
      </c>
      <c r="E210" s="63">
        <v>568</v>
      </c>
      <c r="F210" s="63">
        <v>518</v>
      </c>
      <c r="G210" s="63">
        <v>469</v>
      </c>
      <c r="H210" s="63">
        <v>422</v>
      </c>
      <c r="I210" s="63">
        <v>380</v>
      </c>
      <c r="J210" s="63">
        <v>312</v>
      </c>
      <c r="K210" s="63">
        <v>261</v>
      </c>
      <c r="L210" s="63">
        <v>224</v>
      </c>
      <c r="M210" s="63">
        <v>198</v>
      </c>
      <c r="N210" s="63">
        <v>177</v>
      </c>
      <c r="O210" s="63">
        <v>160</v>
      </c>
      <c r="P210" s="63">
        <v>146</v>
      </c>
      <c r="Q210" s="63">
        <v>132</v>
      </c>
      <c r="R210" s="63">
        <v>121</v>
      </c>
      <c r="S210" s="63">
        <v>112</v>
      </c>
      <c r="T210" s="64">
        <v>36600</v>
      </c>
    </row>
    <row r="211" spans="1:20" x14ac:dyDescent="0.25">
      <c r="A211" t="s">
        <v>1174</v>
      </c>
      <c r="B211" s="63">
        <v>1.1299999999999999</v>
      </c>
      <c r="C211" s="63">
        <v>823</v>
      </c>
      <c r="D211" s="63">
        <v>823</v>
      </c>
      <c r="E211" s="63">
        <v>805</v>
      </c>
      <c r="F211" s="63">
        <v>756</v>
      </c>
      <c r="G211" s="63">
        <v>706</v>
      </c>
      <c r="H211" s="63">
        <v>656</v>
      </c>
      <c r="I211" s="63">
        <v>609</v>
      </c>
      <c r="J211" s="63">
        <v>523</v>
      </c>
      <c r="K211" s="63">
        <v>451</v>
      </c>
      <c r="L211" s="63">
        <v>394</v>
      </c>
      <c r="M211" s="63">
        <v>347</v>
      </c>
      <c r="N211" s="63">
        <v>311</v>
      </c>
      <c r="O211" s="63">
        <v>282</v>
      </c>
      <c r="P211" s="63">
        <v>259</v>
      </c>
      <c r="Q211" s="63">
        <v>239</v>
      </c>
      <c r="R211" s="63">
        <v>222</v>
      </c>
      <c r="S211" s="63">
        <v>208</v>
      </c>
      <c r="T211" s="64">
        <v>48800</v>
      </c>
    </row>
    <row r="212" spans="1:20" x14ac:dyDescent="0.25">
      <c r="A212" t="s">
        <v>1175</v>
      </c>
      <c r="B212" s="63">
        <v>1.1299999999999999</v>
      </c>
      <c r="C212" s="63">
        <v>522</v>
      </c>
      <c r="D212" s="63">
        <v>522</v>
      </c>
      <c r="E212" s="63">
        <v>500</v>
      </c>
      <c r="F212" s="63">
        <v>463</v>
      </c>
      <c r="G212" s="63">
        <v>425</v>
      </c>
      <c r="H212" s="63">
        <v>386</v>
      </c>
      <c r="I212" s="63">
        <v>349</v>
      </c>
      <c r="J212" s="63">
        <v>283</v>
      </c>
      <c r="K212" s="63">
        <v>231</v>
      </c>
      <c r="L212" s="63">
        <v>193</v>
      </c>
      <c r="M212" s="63">
        <v>166</v>
      </c>
      <c r="N212" s="63">
        <v>146</v>
      </c>
      <c r="O212" s="63">
        <v>129</v>
      </c>
      <c r="P212" s="63">
        <v>116</v>
      </c>
      <c r="Q212" s="63">
        <v>103</v>
      </c>
      <c r="R212" s="63">
        <v>93.7</v>
      </c>
      <c r="S212" s="63">
        <v>85.7</v>
      </c>
      <c r="T212" s="64">
        <v>29400</v>
      </c>
    </row>
    <row r="213" spans="1:20" x14ac:dyDescent="0.25">
      <c r="A213" t="s">
        <v>1176</v>
      </c>
      <c r="B213" s="63">
        <v>1.1299999999999999</v>
      </c>
      <c r="C213" s="63">
        <v>587</v>
      </c>
      <c r="D213" s="63">
        <v>587</v>
      </c>
      <c r="E213" s="63">
        <v>565</v>
      </c>
      <c r="F213" s="63">
        <v>525</v>
      </c>
      <c r="G213" s="63">
        <v>483</v>
      </c>
      <c r="H213" s="63">
        <v>442</v>
      </c>
      <c r="I213" s="63">
        <v>401</v>
      </c>
      <c r="J213" s="63">
        <v>330</v>
      </c>
      <c r="K213" s="63">
        <v>273</v>
      </c>
      <c r="L213" s="63">
        <v>230</v>
      </c>
      <c r="M213" s="63">
        <v>199</v>
      </c>
      <c r="N213" s="63">
        <v>176</v>
      </c>
      <c r="O213" s="63">
        <v>157</v>
      </c>
      <c r="P213" s="63">
        <v>142</v>
      </c>
      <c r="Q213" s="63">
        <v>128</v>
      </c>
      <c r="R213" s="63">
        <v>116</v>
      </c>
      <c r="S213" s="63">
        <v>107</v>
      </c>
      <c r="T213" s="64">
        <v>33300</v>
      </c>
    </row>
    <row r="214" spans="1:20" x14ac:dyDescent="0.25">
      <c r="A214" t="s">
        <v>1177</v>
      </c>
      <c r="B214" s="63">
        <v>1.1299999999999999</v>
      </c>
      <c r="C214" s="63">
        <v>650</v>
      </c>
      <c r="D214" s="63">
        <v>650</v>
      </c>
      <c r="E214" s="63">
        <v>628</v>
      </c>
      <c r="F214" s="63">
        <v>584</v>
      </c>
      <c r="G214" s="63">
        <v>540</v>
      </c>
      <c r="H214" s="63">
        <v>495</v>
      </c>
      <c r="I214" s="63">
        <v>452</v>
      </c>
      <c r="J214" s="63">
        <v>376</v>
      </c>
      <c r="K214" s="63">
        <v>314</v>
      </c>
      <c r="L214" s="63">
        <v>267</v>
      </c>
      <c r="M214" s="63">
        <v>232</v>
      </c>
      <c r="N214" s="63">
        <v>206</v>
      </c>
      <c r="O214" s="63">
        <v>185</v>
      </c>
      <c r="P214" s="63">
        <v>168</v>
      </c>
      <c r="Q214" s="63">
        <v>154</v>
      </c>
      <c r="R214" s="63">
        <v>140</v>
      </c>
      <c r="S214" s="63">
        <v>129</v>
      </c>
      <c r="T214" s="64">
        <v>37000</v>
      </c>
    </row>
    <row r="215" spans="1:20" x14ac:dyDescent="0.25">
      <c r="A215" t="s">
        <v>1178</v>
      </c>
      <c r="B215" s="63">
        <v>1.1299999999999999</v>
      </c>
      <c r="C215" s="63">
        <v>695</v>
      </c>
      <c r="D215" s="63">
        <v>695</v>
      </c>
      <c r="E215" s="63">
        <v>676</v>
      </c>
      <c r="F215" s="63">
        <v>632</v>
      </c>
      <c r="G215" s="63">
        <v>587</v>
      </c>
      <c r="H215" s="63">
        <v>542</v>
      </c>
      <c r="I215" s="63">
        <v>499</v>
      </c>
      <c r="J215" s="63">
        <v>421</v>
      </c>
      <c r="K215" s="63">
        <v>357</v>
      </c>
      <c r="L215" s="63">
        <v>306</v>
      </c>
      <c r="M215" s="63">
        <v>267</v>
      </c>
      <c r="N215" s="63">
        <v>238</v>
      </c>
      <c r="O215" s="63">
        <v>215</v>
      </c>
      <c r="P215" s="63">
        <v>196</v>
      </c>
      <c r="Q215" s="63">
        <v>180</v>
      </c>
      <c r="R215" s="63">
        <v>167</v>
      </c>
      <c r="S215" s="63">
        <v>154</v>
      </c>
      <c r="T215" s="64">
        <v>41000</v>
      </c>
    </row>
    <row r="216" spans="1:20" x14ac:dyDescent="0.25">
      <c r="A216" t="s">
        <v>1179</v>
      </c>
      <c r="B216" s="63">
        <v>1.1299999999999999</v>
      </c>
      <c r="C216" s="63">
        <v>770</v>
      </c>
      <c r="D216" s="63">
        <v>770</v>
      </c>
      <c r="E216" s="63">
        <v>752</v>
      </c>
      <c r="F216" s="63">
        <v>705</v>
      </c>
      <c r="G216" s="63">
        <v>657</v>
      </c>
      <c r="H216" s="63">
        <v>610</v>
      </c>
      <c r="I216" s="63">
        <v>564</v>
      </c>
      <c r="J216" s="63">
        <v>481</v>
      </c>
      <c r="K216" s="63">
        <v>412</v>
      </c>
      <c r="L216" s="63">
        <v>358</v>
      </c>
      <c r="M216" s="63">
        <v>314</v>
      </c>
      <c r="N216" s="63">
        <v>281</v>
      </c>
      <c r="O216" s="63">
        <v>254</v>
      </c>
      <c r="P216" s="63">
        <v>233</v>
      </c>
      <c r="Q216" s="63">
        <v>215</v>
      </c>
      <c r="R216" s="63">
        <v>199</v>
      </c>
      <c r="S216" s="63">
        <v>186</v>
      </c>
      <c r="T216" s="64">
        <v>45700</v>
      </c>
    </row>
    <row r="217" spans="1:20" x14ac:dyDescent="0.25">
      <c r="A217" t="s">
        <v>1180</v>
      </c>
      <c r="B217" s="63">
        <v>1.1299999999999999</v>
      </c>
      <c r="C217" s="63">
        <v>555</v>
      </c>
      <c r="D217" s="63">
        <v>527</v>
      </c>
      <c r="E217" s="63">
        <v>458</v>
      </c>
      <c r="F217" s="63">
        <v>395</v>
      </c>
      <c r="G217" s="63">
        <v>340</v>
      </c>
      <c r="H217" s="63">
        <v>293</v>
      </c>
      <c r="I217" s="63">
        <v>253</v>
      </c>
      <c r="J217" s="63">
        <v>194</v>
      </c>
      <c r="K217" s="63">
        <v>156</v>
      </c>
      <c r="L217" s="63">
        <v>131</v>
      </c>
      <c r="M217" s="63">
        <v>112</v>
      </c>
      <c r="N217" s="63">
        <v>98.2</v>
      </c>
      <c r="O217" s="63">
        <v>87.3</v>
      </c>
      <c r="P217" s="63">
        <v>78.7</v>
      </c>
      <c r="Q217" s="63">
        <v>71.8</v>
      </c>
      <c r="R217" s="63">
        <v>66</v>
      </c>
      <c r="S217" s="63">
        <v>60.8</v>
      </c>
      <c r="T217" s="64">
        <v>35100</v>
      </c>
    </row>
    <row r="218" spans="1:20" x14ac:dyDescent="0.25">
      <c r="A218" t="s">
        <v>1181</v>
      </c>
      <c r="B218" s="63">
        <v>1.1299999999999999</v>
      </c>
      <c r="C218" s="63">
        <v>643</v>
      </c>
      <c r="D218" s="63">
        <v>617</v>
      </c>
      <c r="E218" s="63">
        <v>540</v>
      </c>
      <c r="F218" s="63">
        <v>470</v>
      </c>
      <c r="G218" s="63">
        <v>407</v>
      </c>
      <c r="H218" s="63">
        <v>354</v>
      </c>
      <c r="I218" s="63">
        <v>309</v>
      </c>
      <c r="J218" s="63">
        <v>240</v>
      </c>
      <c r="K218" s="63">
        <v>195</v>
      </c>
      <c r="L218" s="63">
        <v>165</v>
      </c>
      <c r="M218" s="63">
        <v>142</v>
      </c>
      <c r="N218" s="63">
        <v>125</v>
      </c>
      <c r="O218" s="63">
        <v>112</v>
      </c>
      <c r="P218" s="63">
        <v>102</v>
      </c>
      <c r="Q218" s="63">
        <v>92.9</v>
      </c>
      <c r="R218" s="63">
        <v>85.7</v>
      </c>
      <c r="S218" s="63">
        <v>79.5</v>
      </c>
      <c r="T218" s="64">
        <v>41100</v>
      </c>
    </row>
    <row r="219" spans="1:20" x14ac:dyDescent="0.25">
      <c r="A219" t="s">
        <v>1182</v>
      </c>
      <c r="B219" s="63">
        <v>1.1299999999999999</v>
      </c>
      <c r="C219" s="63">
        <v>726</v>
      </c>
      <c r="D219" s="63">
        <v>709</v>
      </c>
      <c r="E219" s="63">
        <v>626</v>
      </c>
      <c r="F219" s="63">
        <v>550</v>
      </c>
      <c r="G219" s="63">
        <v>482</v>
      </c>
      <c r="H219" s="63">
        <v>423</v>
      </c>
      <c r="I219" s="63">
        <v>374</v>
      </c>
      <c r="J219" s="63">
        <v>297</v>
      </c>
      <c r="K219" s="63">
        <v>243</v>
      </c>
      <c r="L219" s="63">
        <v>207</v>
      </c>
      <c r="M219" s="63">
        <v>181</v>
      </c>
      <c r="N219" s="63">
        <v>161</v>
      </c>
      <c r="O219" s="63">
        <v>145</v>
      </c>
      <c r="P219" s="63">
        <v>132</v>
      </c>
      <c r="Q219" s="63">
        <v>121</v>
      </c>
      <c r="R219" s="63">
        <v>112</v>
      </c>
      <c r="S219" s="63">
        <v>104</v>
      </c>
      <c r="T219" s="64">
        <v>48600</v>
      </c>
    </row>
    <row r="220" spans="1:20" x14ac:dyDescent="0.25">
      <c r="A220" t="s">
        <v>1183</v>
      </c>
      <c r="B220" s="63">
        <v>1.1299999999999999</v>
      </c>
      <c r="C220" s="63">
        <v>901</v>
      </c>
      <c r="D220" s="63">
        <v>901</v>
      </c>
      <c r="E220" s="63">
        <v>891</v>
      </c>
      <c r="F220" s="63">
        <v>837</v>
      </c>
      <c r="G220" s="63">
        <v>781</v>
      </c>
      <c r="H220" s="63">
        <v>724</v>
      </c>
      <c r="I220" s="63">
        <v>667</v>
      </c>
      <c r="J220" s="63">
        <v>562</v>
      </c>
      <c r="K220" s="63">
        <v>473</v>
      </c>
      <c r="L220" s="63">
        <v>403</v>
      </c>
      <c r="M220" s="63">
        <v>347</v>
      </c>
      <c r="N220" s="63">
        <v>307</v>
      </c>
      <c r="O220" s="63">
        <v>275</v>
      </c>
      <c r="P220" s="63">
        <v>249</v>
      </c>
      <c r="Q220" s="63">
        <v>227</v>
      </c>
      <c r="R220" s="63">
        <v>209</v>
      </c>
      <c r="S220" s="63">
        <v>191</v>
      </c>
      <c r="T220" s="64">
        <v>61500</v>
      </c>
    </row>
    <row r="221" spans="1:20" x14ac:dyDescent="0.25">
      <c r="A221" t="s">
        <v>1184</v>
      </c>
      <c r="B221" s="63">
        <v>1.1299999999999999</v>
      </c>
      <c r="C221" s="63">
        <v>976</v>
      </c>
      <c r="D221" s="63">
        <v>976</v>
      </c>
      <c r="E221" s="63">
        <v>967</v>
      </c>
      <c r="F221" s="63">
        <v>910</v>
      </c>
      <c r="G221" s="63">
        <v>850</v>
      </c>
      <c r="H221" s="63">
        <v>790</v>
      </c>
      <c r="I221" s="63">
        <v>731</v>
      </c>
      <c r="J221" s="63">
        <v>620</v>
      </c>
      <c r="K221" s="63">
        <v>526</v>
      </c>
      <c r="L221" s="63">
        <v>451</v>
      </c>
      <c r="M221" s="63">
        <v>391</v>
      </c>
      <c r="N221" s="63">
        <v>346</v>
      </c>
      <c r="O221" s="63">
        <v>311</v>
      </c>
      <c r="P221" s="63">
        <v>283</v>
      </c>
      <c r="Q221" s="63">
        <v>259</v>
      </c>
      <c r="R221" s="63">
        <v>239</v>
      </c>
      <c r="S221" s="63">
        <v>221</v>
      </c>
      <c r="T221" s="64">
        <v>66800</v>
      </c>
    </row>
    <row r="222" spans="1:20" x14ac:dyDescent="0.25">
      <c r="A222" t="s">
        <v>1185</v>
      </c>
      <c r="B222" s="63">
        <v>1.1299999999999999</v>
      </c>
      <c r="C222" s="64">
        <v>1100</v>
      </c>
      <c r="D222" s="64">
        <v>1100</v>
      </c>
      <c r="E222" s="64">
        <v>1100</v>
      </c>
      <c r="F222" s="64">
        <v>1030</v>
      </c>
      <c r="G222" s="63">
        <v>970</v>
      </c>
      <c r="H222" s="63">
        <v>906</v>
      </c>
      <c r="I222" s="63">
        <v>842</v>
      </c>
      <c r="J222" s="63">
        <v>723</v>
      </c>
      <c r="K222" s="63">
        <v>621</v>
      </c>
      <c r="L222" s="63">
        <v>538</v>
      </c>
      <c r="M222" s="63">
        <v>472</v>
      </c>
      <c r="N222" s="63">
        <v>419</v>
      </c>
      <c r="O222" s="63">
        <v>379</v>
      </c>
      <c r="P222" s="63">
        <v>346</v>
      </c>
      <c r="Q222" s="63">
        <v>318</v>
      </c>
      <c r="R222" s="63">
        <v>295</v>
      </c>
      <c r="S222" s="63">
        <v>274</v>
      </c>
      <c r="T222" s="64">
        <v>76000</v>
      </c>
    </row>
    <row r="223" spans="1:20" x14ac:dyDescent="0.25">
      <c r="A223" t="s">
        <v>1186</v>
      </c>
      <c r="B223" s="63">
        <v>1.1299999999999999</v>
      </c>
      <c r="C223" s="64">
        <v>1250</v>
      </c>
      <c r="D223" s="64">
        <v>1250</v>
      </c>
      <c r="E223" s="64">
        <v>1240</v>
      </c>
      <c r="F223" s="64">
        <v>1180</v>
      </c>
      <c r="G223" s="64">
        <v>1110</v>
      </c>
      <c r="H223" s="64">
        <v>1040</v>
      </c>
      <c r="I223" s="63">
        <v>969</v>
      </c>
      <c r="J223" s="63">
        <v>841</v>
      </c>
      <c r="K223" s="63">
        <v>731</v>
      </c>
      <c r="L223" s="63">
        <v>641</v>
      </c>
      <c r="M223" s="63">
        <v>567</v>
      </c>
      <c r="N223" s="63">
        <v>507</v>
      </c>
      <c r="O223" s="63">
        <v>459</v>
      </c>
      <c r="P223" s="63">
        <v>421</v>
      </c>
      <c r="Q223" s="63">
        <v>389</v>
      </c>
      <c r="R223" s="63">
        <v>361</v>
      </c>
      <c r="S223" s="63">
        <v>337</v>
      </c>
      <c r="T223" s="64">
        <v>86200</v>
      </c>
    </row>
    <row r="224" spans="1:20" x14ac:dyDescent="0.25">
      <c r="A224" t="s">
        <v>1187</v>
      </c>
      <c r="B224" s="63">
        <v>1.1299999999999999</v>
      </c>
      <c r="C224" s="63">
        <v>731</v>
      </c>
      <c r="D224" s="63">
        <v>731</v>
      </c>
      <c r="E224" s="63">
        <v>713</v>
      </c>
      <c r="F224" s="63">
        <v>665</v>
      </c>
      <c r="G224" s="63">
        <v>615</v>
      </c>
      <c r="H224" s="63">
        <v>564</v>
      </c>
      <c r="I224" s="63">
        <v>513</v>
      </c>
      <c r="J224" s="63">
        <v>419</v>
      </c>
      <c r="K224" s="63">
        <v>343</v>
      </c>
      <c r="L224" s="63">
        <v>285</v>
      </c>
      <c r="M224" s="63">
        <v>244</v>
      </c>
      <c r="N224" s="63">
        <v>213</v>
      </c>
      <c r="O224" s="63">
        <v>188</v>
      </c>
      <c r="P224" s="63">
        <v>168</v>
      </c>
      <c r="Q224" s="63">
        <v>150</v>
      </c>
      <c r="R224" s="63">
        <v>135</v>
      </c>
      <c r="S224" s="63">
        <v>123</v>
      </c>
      <c r="T224" s="64">
        <v>47500</v>
      </c>
    </row>
    <row r="225" spans="1:20" x14ac:dyDescent="0.25">
      <c r="A225" t="s">
        <v>1188</v>
      </c>
      <c r="B225" s="63">
        <v>1.1299999999999999</v>
      </c>
      <c r="C225" s="63">
        <v>838</v>
      </c>
      <c r="D225" s="63">
        <v>838</v>
      </c>
      <c r="E225" s="63">
        <v>823</v>
      </c>
      <c r="F225" s="63">
        <v>770</v>
      </c>
      <c r="G225" s="63">
        <v>715</v>
      </c>
      <c r="H225" s="63">
        <v>659</v>
      </c>
      <c r="I225" s="63">
        <v>603</v>
      </c>
      <c r="J225" s="63">
        <v>501</v>
      </c>
      <c r="K225" s="63">
        <v>416</v>
      </c>
      <c r="L225" s="63">
        <v>350</v>
      </c>
      <c r="M225" s="63">
        <v>301</v>
      </c>
      <c r="N225" s="63">
        <v>264</v>
      </c>
      <c r="O225" s="63">
        <v>235</v>
      </c>
      <c r="P225" s="63">
        <v>212</v>
      </c>
      <c r="Q225" s="63">
        <v>192</v>
      </c>
      <c r="R225" s="63">
        <v>174</v>
      </c>
      <c r="S225" s="63">
        <v>159</v>
      </c>
      <c r="T225" s="64">
        <v>55200</v>
      </c>
    </row>
    <row r="226" spans="1:20" x14ac:dyDescent="0.25">
      <c r="A226" t="s">
        <v>1189</v>
      </c>
      <c r="B226" s="63">
        <v>1.1299999999999999</v>
      </c>
      <c r="C226" s="63">
        <v>781</v>
      </c>
      <c r="D226" s="63">
        <v>761</v>
      </c>
      <c r="E226" s="63">
        <v>669</v>
      </c>
      <c r="F226" s="63">
        <v>583</v>
      </c>
      <c r="G226" s="63">
        <v>506</v>
      </c>
      <c r="H226" s="63">
        <v>439</v>
      </c>
      <c r="I226" s="63">
        <v>382</v>
      </c>
      <c r="J226" s="63">
        <v>295</v>
      </c>
      <c r="K226" s="63">
        <v>236</v>
      </c>
      <c r="L226" s="63">
        <v>197</v>
      </c>
      <c r="M226" s="63">
        <v>168</v>
      </c>
      <c r="N226" s="63">
        <v>147</v>
      </c>
      <c r="O226" s="63">
        <v>131</v>
      </c>
      <c r="P226" s="63">
        <v>117</v>
      </c>
      <c r="Q226" s="63">
        <v>107</v>
      </c>
      <c r="R226" s="63">
        <v>98</v>
      </c>
      <c r="S226" s="63">
        <v>90.6</v>
      </c>
      <c r="T226" s="64">
        <v>56000</v>
      </c>
    </row>
    <row r="227" spans="1:20" x14ac:dyDescent="0.25">
      <c r="A227" t="s">
        <v>1190</v>
      </c>
      <c r="B227" s="63">
        <v>1.1299999999999999</v>
      </c>
      <c r="C227" s="63">
        <v>893</v>
      </c>
      <c r="D227" s="63">
        <v>878</v>
      </c>
      <c r="E227" s="63">
        <v>776</v>
      </c>
      <c r="F227" s="63">
        <v>681</v>
      </c>
      <c r="G227" s="63">
        <v>595</v>
      </c>
      <c r="H227" s="63">
        <v>520</v>
      </c>
      <c r="I227" s="63">
        <v>456</v>
      </c>
      <c r="J227" s="63">
        <v>356</v>
      </c>
      <c r="K227" s="63">
        <v>287</v>
      </c>
      <c r="L227" s="63">
        <v>242</v>
      </c>
      <c r="M227" s="63">
        <v>208</v>
      </c>
      <c r="N227" s="63">
        <v>183</v>
      </c>
      <c r="O227" s="63">
        <v>163</v>
      </c>
      <c r="P227" s="63">
        <v>148</v>
      </c>
      <c r="Q227" s="63">
        <v>135</v>
      </c>
      <c r="R227" s="63">
        <v>124</v>
      </c>
      <c r="S227" s="63">
        <v>115</v>
      </c>
      <c r="T227" s="64">
        <v>64700</v>
      </c>
    </row>
    <row r="228" spans="1:20" x14ac:dyDescent="0.25">
      <c r="A228" t="s">
        <v>1191</v>
      </c>
      <c r="B228" s="63">
        <v>1.1299999999999999</v>
      </c>
      <c r="C228" s="64">
        <v>1020</v>
      </c>
      <c r="D228" s="64">
        <v>1020</v>
      </c>
      <c r="E228" s="64">
        <v>1020</v>
      </c>
      <c r="F228" s="63">
        <v>958</v>
      </c>
      <c r="G228" s="63">
        <v>894</v>
      </c>
      <c r="H228" s="63">
        <v>828</v>
      </c>
      <c r="I228" s="63">
        <v>762</v>
      </c>
      <c r="J228" s="63">
        <v>634</v>
      </c>
      <c r="K228" s="63">
        <v>525</v>
      </c>
      <c r="L228" s="63">
        <v>438</v>
      </c>
      <c r="M228" s="63">
        <v>373</v>
      </c>
      <c r="N228" s="63">
        <v>324</v>
      </c>
      <c r="O228" s="63">
        <v>286</v>
      </c>
      <c r="P228" s="63">
        <v>256</v>
      </c>
      <c r="Q228" s="63">
        <v>229</v>
      </c>
      <c r="R228" s="63">
        <v>206</v>
      </c>
      <c r="S228" s="63">
        <v>187</v>
      </c>
      <c r="T228" s="64">
        <v>75800</v>
      </c>
    </row>
    <row r="229" spans="1:20" x14ac:dyDescent="0.25">
      <c r="A229" t="s">
        <v>1192</v>
      </c>
      <c r="B229" s="63">
        <v>1.1299999999999999</v>
      </c>
      <c r="C229" s="64">
        <v>1130</v>
      </c>
      <c r="D229" s="64">
        <v>1130</v>
      </c>
      <c r="E229" s="64">
        <v>1130</v>
      </c>
      <c r="F229" s="64">
        <v>1070</v>
      </c>
      <c r="G229" s="64">
        <v>1010</v>
      </c>
      <c r="H229" s="63">
        <v>939</v>
      </c>
      <c r="I229" s="63">
        <v>869</v>
      </c>
      <c r="J229" s="63">
        <v>736</v>
      </c>
      <c r="K229" s="63">
        <v>619</v>
      </c>
      <c r="L229" s="63">
        <v>524</v>
      </c>
      <c r="M229" s="63">
        <v>449</v>
      </c>
      <c r="N229" s="63">
        <v>393</v>
      </c>
      <c r="O229" s="63">
        <v>349</v>
      </c>
      <c r="P229" s="63">
        <v>314</v>
      </c>
      <c r="Q229" s="63">
        <v>285</v>
      </c>
      <c r="R229" s="63">
        <v>261</v>
      </c>
      <c r="S229" s="63">
        <v>237</v>
      </c>
      <c r="T229" s="64">
        <v>87300</v>
      </c>
    </row>
    <row r="230" spans="1:20" x14ac:dyDescent="0.25">
      <c r="A230" t="s">
        <v>1193</v>
      </c>
      <c r="B230" s="63">
        <v>1.1299999999999999</v>
      </c>
      <c r="C230" s="64">
        <v>1270</v>
      </c>
      <c r="D230" s="64">
        <v>1270</v>
      </c>
      <c r="E230" s="64">
        <v>1270</v>
      </c>
      <c r="F230" s="64">
        <v>1210</v>
      </c>
      <c r="G230" s="64">
        <v>1140</v>
      </c>
      <c r="H230" s="64">
        <v>1060</v>
      </c>
      <c r="I230" s="63">
        <v>989</v>
      </c>
      <c r="J230" s="63">
        <v>845</v>
      </c>
      <c r="K230" s="63">
        <v>719</v>
      </c>
      <c r="L230" s="63">
        <v>615</v>
      </c>
      <c r="M230" s="63">
        <v>531</v>
      </c>
      <c r="N230" s="63">
        <v>467</v>
      </c>
      <c r="O230" s="63">
        <v>417</v>
      </c>
      <c r="P230" s="63">
        <v>377</v>
      </c>
      <c r="Q230" s="63">
        <v>344</v>
      </c>
      <c r="R230" s="63">
        <v>317</v>
      </c>
      <c r="S230" s="63">
        <v>292</v>
      </c>
      <c r="T230" s="64">
        <v>98600</v>
      </c>
    </row>
    <row r="231" spans="1:20" x14ac:dyDescent="0.25">
      <c r="A231" t="s">
        <v>1194</v>
      </c>
      <c r="B231" s="63">
        <v>1.1299999999999999</v>
      </c>
      <c r="C231" s="64">
        <v>1430</v>
      </c>
      <c r="D231" s="64">
        <v>1430</v>
      </c>
      <c r="E231" s="64">
        <v>1430</v>
      </c>
      <c r="F231" s="64">
        <v>1370</v>
      </c>
      <c r="G231" s="64">
        <v>1290</v>
      </c>
      <c r="H231" s="64">
        <v>1210</v>
      </c>
      <c r="I231" s="64">
        <v>1130</v>
      </c>
      <c r="J231" s="63">
        <v>976</v>
      </c>
      <c r="K231" s="63">
        <v>839</v>
      </c>
      <c r="L231" s="63">
        <v>726</v>
      </c>
      <c r="M231" s="63">
        <v>633</v>
      </c>
      <c r="N231" s="63">
        <v>558</v>
      </c>
      <c r="O231" s="63">
        <v>502</v>
      </c>
      <c r="P231" s="63">
        <v>456</v>
      </c>
      <c r="Q231" s="63">
        <v>418</v>
      </c>
      <c r="R231" s="63">
        <v>386</v>
      </c>
      <c r="S231" s="63">
        <v>358</v>
      </c>
      <c r="T231" s="64">
        <v>112000</v>
      </c>
    </row>
    <row r="232" spans="1:20" x14ac:dyDescent="0.25">
      <c r="A232" t="s">
        <v>1195</v>
      </c>
      <c r="B232" s="63">
        <v>1.1299999999999999</v>
      </c>
      <c r="C232" s="64">
        <v>1590</v>
      </c>
      <c r="D232" s="64">
        <v>1590</v>
      </c>
      <c r="E232" s="64">
        <v>1590</v>
      </c>
      <c r="F232" s="64">
        <v>1520</v>
      </c>
      <c r="G232" s="64">
        <v>1440</v>
      </c>
      <c r="H232" s="64">
        <v>1350</v>
      </c>
      <c r="I232" s="64">
        <v>1270</v>
      </c>
      <c r="J232" s="64">
        <v>1100</v>
      </c>
      <c r="K232" s="63">
        <v>958</v>
      </c>
      <c r="L232" s="63">
        <v>836</v>
      </c>
      <c r="M232" s="63">
        <v>736</v>
      </c>
      <c r="N232" s="63">
        <v>654</v>
      </c>
      <c r="O232" s="63">
        <v>589</v>
      </c>
      <c r="P232" s="63">
        <v>538</v>
      </c>
      <c r="Q232" s="63">
        <v>495</v>
      </c>
      <c r="R232" s="63">
        <v>458</v>
      </c>
      <c r="S232" s="63">
        <v>427</v>
      </c>
      <c r="T232" s="64">
        <v>125000</v>
      </c>
    </row>
    <row r="233" spans="1:20" x14ac:dyDescent="0.25">
      <c r="A233" t="s">
        <v>1196</v>
      </c>
      <c r="B233" s="63">
        <v>1.1299999999999999</v>
      </c>
      <c r="C233" s="64">
        <v>1580</v>
      </c>
      <c r="D233" s="64">
        <v>1580</v>
      </c>
      <c r="E233" s="64">
        <v>1580</v>
      </c>
      <c r="F233" s="64">
        <v>1580</v>
      </c>
      <c r="G233" s="64">
        <v>1570</v>
      </c>
      <c r="H233" s="64">
        <v>1500</v>
      </c>
      <c r="I233" s="64">
        <v>1440</v>
      </c>
      <c r="J233" s="64">
        <v>1310</v>
      </c>
      <c r="K233" s="64">
        <v>1170</v>
      </c>
      <c r="L233" s="64">
        <v>1040</v>
      </c>
      <c r="M233" s="63">
        <v>930</v>
      </c>
      <c r="N233" s="63">
        <v>830</v>
      </c>
      <c r="O233" s="63">
        <v>743</v>
      </c>
      <c r="P233" s="63">
        <v>670</v>
      </c>
      <c r="Q233" s="63">
        <v>608</v>
      </c>
      <c r="R233" s="63">
        <v>559</v>
      </c>
      <c r="S233" s="63">
        <v>517</v>
      </c>
      <c r="T233" s="64">
        <v>126000</v>
      </c>
    </row>
    <row r="234" spans="1:20" x14ac:dyDescent="0.25">
      <c r="A234" t="s">
        <v>1197</v>
      </c>
      <c r="B234" s="63">
        <v>1.1299999999999999</v>
      </c>
      <c r="C234" s="64">
        <v>1910</v>
      </c>
      <c r="D234" s="64">
        <v>1910</v>
      </c>
      <c r="E234" s="64">
        <v>1910</v>
      </c>
      <c r="F234" s="64">
        <v>1910</v>
      </c>
      <c r="G234" s="64">
        <v>1900</v>
      </c>
      <c r="H234" s="64">
        <v>1830</v>
      </c>
      <c r="I234" s="64">
        <v>1750</v>
      </c>
      <c r="J234" s="64">
        <v>1600</v>
      </c>
      <c r="K234" s="64">
        <v>1450</v>
      </c>
      <c r="L234" s="64">
        <v>1310</v>
      </c>
      <c r="M234" s="64">
        <v>1180</v>
      </c>
      <c r="N234" s="64">
        <v>1060</v>
      </c>
      <c r="O234" s="63">
        <v>965</v>
      </c>
      <c r="P234" s="63">
        <v>879</v>
      </c>
      <c r="Q234" s="63">
        <v>805</v>
      </c>
      <c r="R234" s="63">
        <v>741</v>
      </c>
      <c r="S234" s="63">
        <v>690</v>
      </c>
      <c r="T234" s="64">
        <v>153000</v>
      </c>
    </row>
    <row r="235" spans="1:20" x14ac:dyDescent="0.25">
      <c r="A235" t="s">
        <v>1198</v>
      </c>
      <c r="B235" s="63">
        <v>1.1299999999999999</v>
      </c>
      <c r="C235" s="64">
        <v>2580</v>
      </c>
      <c r="D235" s="64">
        <v>2580</v>
      </c>
      <c r="E235" s="64">
        <v>2580</v>
      </c>
      <c r="F235" s="64">
        <v>2580</v>
      </c>
      <c r="G235" s="64">
        <v>2580</v>
      </c>
      <c r="H235" s="64">
        <v>2500</v>
      </c>
      <c r="I235" s="64">
        <v>2400</v>
      </c>
      <c r="J235" s="64">
        <v>2220</v>
      </c>
      <c r="K235" s="64">
        <v>2050</v>
      </c>
      <c r="L235" s="64">
        <v>1880</v>
      </c>
      <c r="M235" s="64">
        <v>1730</v>
      </c>
      <c r="N235" s="64">
        <v>1590</v>
      </c>
      <c r="O235" s="64">
        <v>1470</v>
      </c>
      <c r="P235" s="64">
        <v>1360</v>
      </c>
      <c r="Q235" s="64">
        <v>1260</v>
      </c>
      <c r="R235" s="64">
        <v>1180</v>
      </c>
      <c r="S235" s="64">
        <v>1100</v>
      </c>
      <c r="T235" s="64">
        <v>210000</v>
      </c>
    </row>
    <row r="236" spans="1:20" x14ac:dyDescent="0.25">
      <c r="A236" t="s">
        <v>1199</v>
      </c>
      <c r="B236" s="63">
        <v>1.1299999999999999</v>
      </c>
      <c r="C236" s="64">
        <v>1380</v>
      </c>
      <c r="D236" s="64">
        <v>1380</v>
      </c>
      <c r="E236" s="64">
        <v>1380</v>
      </c>
      <c r="F236" s="64">
        <v>1340</v>
      </c>
      <c r="G236" s="64">
        <v>1260</v>
      </c>
      <c r="H236" s="64">
        <v>1180</v>
      </c>
      <c r="I236" s="64">
        <v>1100</v>
      </c>
      <c r="J236" s="63">
        <v>945</v>
      </c>
      <c r="K236" s="63">
        <v>799</v>
      </c>
      <c r="L236" s="63">
        <v>676</v>
      </c>
      <c r="M236" s="63">
        <v>576</v>
      </c>
      <c r="N236" s="63">
        <v>499</v>
      </c>
      <c r="O236" s="63">
        <v>441</v>
      </c>
      <c r="P236" s="63">
        <v>394</v>
      </c>
      <c r="Q236" s="63">
        <v>355</v>
      </c>
      <c r="R236" s="63">
        <v>324</v>
      </c>
      <c r="S236" s="63">
        <v>292</v>
      </c>
      <c r="T236" s="64">
        <v>118000</v>
      </c>
    </row>
    <row r="237" spans="1:20" x14ac:dyDescent="0.25">
      <c r="A237" t="s">
        <v>1200</v>
      </c>
      <c r="B237" s="63">
        <v>1.1299999999999999</v>
      </c>
      <c r="C237" s="64">
        <v>1570</v>
      </c>
      <c r="D237" s="64">
        <v>1570</v>
      </c>
      <c r="E237" s="64">
        <v>1570</v>
      </c>
      <c r="F237" s="64">
        <v>1530</v>
      </c>
      <c r="G237" s="64">
        <v>1450</v>
      </c>
      <c r="H237" s="64">
        <v>1370</v>
      </c>
      <c r="I237" s="64">
        <v>1280</v>
      </c>
      <c r="J237" s="64">
        <v>1110</v>
      </c>
      <c r="K237" s="63">
        <v>947</v>
      </c>
      <c r="L237" s="63">
        <v>810</v>
      </c>
      <c r="M237" s="63">
        <v>698</v>
      </c>
      <c r="N237" s="63">
        <v>607</v>
      </c>
      <c r="O237" s="63">
        <v>540</v>
      </c>
      <c r="P237" s="63">
        <v>485</v>
      </c>
      <c r="Q237" s="63">
        <v>440</v>
      </c>
      <c r="R237" s="63">
        <v>402</v>
      </c>
      <c r="S237" s="63">
        <v>371</v>
      </c>
      <c r="T237" s="64">
        <v>136000</v>
      </c>
    </row>
    <row r="238" spans="1:20" x14ac:dyDescent="0.25">
      <c r="A238" t="s">
        <v>1201</v>
      </c>
      <c r="B238" s="63">
        <v>1.1299999999999999</v>
      </c>
      <c r="C238" s="64">
        <v>1720</v>
      </c>
      <c r="D238" s="64">
        <v>1720</v>
      </c>
      <c r="E238" s="64">
        <v>1720</v>
      </c>
      <c r="F238" s="64">
        <v>1690</v>
      </c>
      <c r="G238" s="64">
        <v>1600</v>
      </c>
      <c r="H238" s="64">
        <v>1510</v>
      </c>
      <c r="I238" s="64">
        <v>1420</v>
      </c>
      <c r="J238" s="64">
        <v>1230</v>
      </c>
      <c r="K238" s="64">
        <v>1060</v>
      </c>
      <c r="L238" s="63">
        <v>917</v>
      </c>
      <c r="M238" s="63">
        <v>796</v>
      </c>
      <c r="N238" s="63">
        <v>697</v>
      </c>
      <c r="O238" s="63">
        <v>620</v>
      </c>
      <c r="P238" s="63">
        <v>559</v>
      </c>
      <c r="Q238" s="63">
        <v>509</v>
      </c>
      <c r="R238" s="63">
        <v>467</v>
      </c>
      <c r="S238" s="63">
        <v>432</v>
      </c>
      <c r="T238" s="64">
        <v>150000</v>
      </c>
    </row>
    <row r="239" spans="1:20" x14ac:dyDescent="0.25">
      <c r="A239" t="s">
        <v>1202</v>
      </c>
      <c r="B239" s="63">
        <v>1.1299999999999999</v>
      </c>
      <c r="C239" s="64">
        <v>1940</v>
      </c>
      <c r="D239" s="64">
        <v>1940</v>
      </c>
      <c r="E239" s="64">
        <v>1940</v>
      </c>
      <c r="F239" s="64">
        <v>1910</v>
      </c>
      <c r="G239" s="64">
        <v>1810</v>
      </c>
      <c r="H239" s="64">
        <v>1720</v>
      </c>
      <c r="I239" s="64">
        <v>1620</v>
      </c>
      <c r="J239" s="64">
        <v>1420</v>
      </c>
      <c r="K239" s="64">
        <v>1230</v>
      </c>
      <c r="L239" s="64">
        <v>1070</v>
      </c>
      <c r="M239" s="63">
        <v>940</v>
      </c>
      <c r="N239" s="63">
        <v>830</v>
      </c>
      <c r="O239" s="63">
        <v>741</v>
      </c>
      <c r="P239" s="63">
        <v>672</v>
      </c>
      <c r="Q239" s="63">
        <v>615</v>
      </c>
      <c r="R239" s="63">
        <v>566</v>
      </c>
      <c r="S239" s="63">
        <v>525</v>
      </c>
      <c r="T239" s="64">
        <v>170000</v>
      </c>
    </row>
    <row r="240" spans="1:20" x14ac:dyDescent="0.25">
      <c r="A240" t="s">
        <v>1203</v>
      </c>
      <c r="B240" s="63">
        <v>1.1299999999999999</v>
      </c>
      <c r="C240" s="64">
        <v>2230</v>
      </c>
      <c r="D240" s="64">
        <v>2230</v>
      </c>
      <c r="E240" s="64">
        <v>2230</v>
      </c>
      <c r="F240" s="64">
        <v>2200</v>
      </c>
      <c r="G240" s="64">
        <v>2090</v>
      </c>
      <c r="H240" s="64">
        <v>1980</v>
      </c>
      <c r="I240" s="64">
        <v>1870</v>
      </c>
      <c r="J240" s="64">
        <v>1660</v>
      </c>
      <c r="K240" s="64">
        <v>1460</v>
      </c>
      <c r="L240" s="64">
        <v>1280</v>
      </c>
      <c r="M240" s="64">
        <v>1140</v>
      </c>
      <c r="N240" s="64">
        <v>1020</v>
      </c>
      <c r="O240" s="63">
        <v>913</v>
      </c>
      <c r="P240" s="63">
        <v>830</v>
      </c>
      <c r="Q240" s="63">
        <v>764</v>
      </c>
      <c r="R240" s="63">
        <v>707</v>
      </c>
      <c r="S240" s="63">
        <v>659</v>
      </c>
      <c r="T240" s="64">
        <v>198000</v>
      </c>
    </row>
    <row r="241" spans="1:20" x14ac:dyDescent="0.25">
      <c r="A241" t="s">
        <v>1204</v>
      </c>
      <c r="B241" s="63">
        <v>1.1299999999999999</v>
      </c>
      <c r="C241" s="64">
        <v>1650</v>
      </c>
      <c r="D241" s="64">
        <v>1650</v>
      </c>
      <c r="E241" s="64">
        <v>1650</v>
      </c>
      <c r="F241" s="64">
        <v>1600</v>
      </c>
      <c r="G241" s="64">
        <v>1510</v>
      </c>
      <c r="H241" s="64">
        <v>1420</v>
      </c>
      <c r="I241" s="64">
        <v>1320</v>
      </c>
      <c r="J241" s="64">
        <v>1120</v>
      </c>
      <c r="K241" s="63">
        <v>946</v>
      </c>
      <c r="L241" s="63">
        <v>795</v>
      </c>
      <c r="M241" s="63">
        <v>672</v>
      </c>
      <c r="N241" s="63">
        <v>579</v>
      </c>
      <c r="O241" s="63">
        <v>508</v>
      </c>
      <c r="P241" s="63">
        <v>450</v>
      </c>
      <c r="Q241" s="63">
        <v>404</v>
      </c>
      <c r="R241" s="63">
        <v>362</v>
      </c>
      <c r="S241" s="63">
        <v>326</v>
      </c>
      <c r="T241" s="64">
        <v>151000</v>
      </c>
    </row>
    <row r="242" spans="1:20" x14ac:dyDescent="0.25">
      <c r="A242" t="s">
        <v>1205</v>
      </c>
      <c r="B242" s="63">
        <v>1.1299999999999999</v>
      </c>
      <c r="C242" s="64">
        <v>1780</v>
      </c>
      <c r="D242" s="64">
        <v>1780</v>
      </c>
      <c r="E242" s="64">
        <v>1780</v>
      </c>
      <c r="F242" s="64">
        <v>1740</v>
      </c>
      <c r="G242" s="64">
        <v>1650</v>
      </c>
      <c r="H242" s="64">
        <v>1550</v>
      </c>
      <c r="I242" s="64">
        <v>1450</v>
      </c>
      <c r="J242" s="64">
        <v>1250</v>
      </c>
      <c r="K242" s="64">
        <v>1060</v>
      </c>
      <c r="L242" s="63">
        <v>904</v>
      </c>
      <c r="M242" s="63">
        <v>772</v>
      </c>
      <c r="N242" s="63">
        <v>667</v>
      </c>
      <c r="O242" s="63">
        <v>588</v>
      </c>
      <c r="P242" s="63">
        <v>525</v>
      </c>
      <c r="Q242" s="63">
        <v>473</v>
      </c>
      <c r="R242" s="63">
        <v>430</v>
      </c>
      <c r="S242" s="63">
        <v>390</v>
      </c>
      <c r="T242" s="64">
        <v>168000</v>
      </c>
    </row>
    <row r="243" spans="1:20" x14ac:dyDescent="0.25">
      <c r="A243" t="s">
        <v>1206</v>
      </c>
      <c r="B243" s="63">
        <v>1.1299999999999999</v>
      </c>
      <c r="C243" s="64">
        <v>2140</v>
      </c>
      <c r="D243" s="64">
        <v>2140</v>
      </c>
      <c r="E243" s="64">
        <v>2140</v>
      </c>
      <c r="F243" s="64">
        <v>2110</v>
      </c>
      <c r="G243" s="64">
        <v>2000</v>
      </c>
      <c r="H243" s="64">
        <v>1890</v>
      </c>
      <c r="I243" s="64">
        <v>1780</v>
      </c>
      <c r="J243" s="64">
        <v>1550</v>
      </c>
      <c r="K243" s="64">
        <v>1340</v>
      </c>
      <c r="L243" s="64">
        <v>1160</v>
      </c>
      <c r="M243" s="64">
        <v>1000</v>
      </c>
      <c r="N243" s="63">
        <v>873</v>
      </c>
      <c r="O243" s="63">
        <v>774</v>
      </c>
      <c r="P243" s="63">
        <v>696</v>
      </c>
      <c r="Q243" s="63">
        <v>632</v>
      </c>
      <c r="R243" s="63">
        <v>578</v>
      </c>
      <c r="S243" s="63">
        <v>533</v>
      </c>
      <c r="T243" s="64">
        <v>205000</v>
      </c>
    </row>
    <row r="244" spans="1:20" x14ac:dyDescent="0.25">
      <c r="A244" t="s">
        <v>1207</v>
      </c>
      <c r="B244" s="63">
        <v>1.1299999999999999</v>
      </c>
      <c r="C244" s="64">
        <v>2470</v>
      </c>
      <c r="D244" s="64">
        <v>2470</v>
      </c>
      <c r="E244" s="64">
        <v>2470</v>
      </c>
      <c r="F244" s="64">
        <v>2450</v>
      </c>
      <c r="G244" s="64">
        <v>2330</v>
      </c>
      <c r="H244" s="64">
        <v>2210</v>
      </c>
      <c r="I244" s="64">
        <v>2090</v>
      </c>
      <c r="J244" s="64">
        <v>1840</v>
      </c>
      <c r="K244" s="64">
        <v>1610</v>
      </c>
      <c r="L244" s="64">
        <v>1400</v>
      </c>
      <c r="M244" s="64">
        <v>1230</v>
      </c>
      <c r="N244" s="64">
        <v>1080</v>
      </c>
      <c r="O244" s="63">
        <v>964</v>
      </c>
      <c r="P244" s="63">
        <v>873</v>
      </c>
      <c r="Q244" s="63">
        <v>797</v>
      </c>
      <c r="R244" s="63">
        <v>733</v>
      </c>
      <c r="S244" s="63">
        <v>679</v>
      </c>
      <c r="T244" s="64">
        <v>240000</v>
      </c>
    </row>
    <row r="245" spans="1:20" x14ac:dyDescent="0.25">
      <c r="A245" t="s">
        <v>1208</v>
      </c>
      <c r="B245" s="63">
        <v>1.1299999999999999</v>
      </c>
      <c r="C245" s="64">
        <v>2830</v>
      </c>
      <c r="D245" s="64">
        <v>2830</v>
      </c>
      <c r="E245" s="64">
        <v>2830</v>
      </c>
      <c r="F245" s="64">
        <v>2810</v>
      </c>
      <c r="G245" s="64">
        <v>2680</v>
      </c>
      <c r="H245" s="64">
        <v>2550</v>
      </c>
      <c r="I245" s="64">
        <v>2410</v>
      </c>
      <c r="J245" s="64">
        <v>2150</v>
      </c>
      <c r="K245" s="64">
        <v>1890</v>
      </c>
      <c r="L245" s="64">
        <v>1670</v>
      </c>
      <c r="M245" s="64">
        <v>1480</v>
      </c>
      <c r="N245" s="64">
        <v>1320</v>
      </c>
      <c r="O245" s="64">
        <v>1180</v>
      </c>
      <c r="P245" s="64">
        <v>1070</v>
      </c>
      <c r="Q245" s="63">
        <v>986</v>
      </c>
      <c r="R245" s="63">
        <v>912</v>
      </c>
      <c r="S245" s="63">
        <v>848</v>
      </c>
      <c r="T245" s="64">
        <v>278000</v>
      </c>
    </row>
    <row r="246" spans="1:20" x14ac:dyDescent="0.25">
      <c r="A246" t="s">
        <v>1209</v>
      </c>
      <c r="B246" s="63">
        <v>1.1299999999999999</v>
      </c>
      <c r="C246" s="64">
        <v>2350</v>
      </c>
      <c r="D246" s="64">
        <v>2350</v>
      </c>
      <c r="E246" s="64">
        <v>2350</v>
      </c>
      <c r="F246" s="64">
        <v>2350</v>
      </c>
      <c r="G246" s="64">
        <v>2240</v>
      </c>
      <c r="H246" s="64">
        <v>2130</v>
      </c>
      <c r="I246" s="64">
        <v>2010</v>
      </c>
      <c r="J246" s="64">
        <v>1760</v>
      </c>
      <c r="K246" s="64">
        <v>1530</v>
      </c>
      <c r="L246" s="64">
        <v>1310</v>
      </c>
      <c r="M246" s="64">
        <v>1130</v>
      </c>
      <c r="N246" s="63">
        <v>980</v>
      </c>
      <c r="O246" s="63">
        <v>860</v>
      </c>
      <c r="P246" s="63">
        <v>766</v>
      </c>
      <c r="Q246" s="63">
        <v>689</v>
      </c>
      <c r="R246" s="63">
        <v>626</v>
      </c>
      <c r="S246" s="63">
        <v>572</v>
      </c>
      <c r="T246" s="64">
        <v>246000</v>
      </c>
    </row>
    <row r="247" spans="1:20" x14ac:dyDescent="0.25">
      <c r="A247" t="s">
        <v>1210</v>
      </c>
      <c r="B247" s="63">
        <v>1.1299999999999999</v>
      </c>
      <c r="C247" s="64">
        <v>2640</v>
      </c>
      <c r="D247" s="64">
        <v>2640</v>
      </c>
      <c r="E247" s="64">
        <v>2640</v>
      </c>
      <c r="F247" s="64">
        <v>2640</v>
      </c>
      <c r="G247" s="64">
        <v>2530</v>
      </c>
      <c r="H247" s="64">
        <v>2410</v>
      </c>
      <c r="I247" s="64">
        <v>2280</v>
      </c>
      <c r="J247" s="64">
        <v>2020</v>
      </c>
      <c r="K247" s="64">
        <v>1760</v>
      </c>
      <c r="L247" s="64">
        <v>1530</v>
      </c>
      <c r="M247" s="64">
        <v>1330</v>
      </c>
      <c r="N247" s="64">
        <v>1160</v>
      </c>
      <c r="O247" s="64">
        <v>1020</v>
      </c>
      <c r="P247" s="63">
        <v>913</v>
      </c>
      <c r="Q247" s="63">
        <v>825</v>
      </c>
      <c r="R247" s="63">
        <v>752</v>
      </c>
      <c r="S247" s="63">
        <v>691</v>
      </c>
      <c r="T247" s="64">
        <v>279000</v>
      </c>
    </row>
    <row r="248" spans="1:20" x14ac:dyDescent="0.25">
      <c r="A248" t="s">
        <v>1211</v>
      </c>
      <c r="B248" s="63">
        <v>1.1299999999999999</v>
      </c>
      <c r="C248" s="64">
        <v>3160</v>
      </c>
      <c r="D248" s="64">
        <v>3160</v>
      </c>
      <c r="E248" s="64">
        <v>3160</v>
      </c>
      <c r="F248" s="64">
        <v>3160</v>
      </c>
      <c r="G248" s="64">
        <v>3060</v>
      </c>
      <c r="H248" s="64">
        <v>2920</v>
      </c>
      <c r="I248" s="64">
        <v>2780</v>
      </c>
      <c r="J248" s="64">
        <v>2480</v>
      </c>
      <c r="K248" s="64">
        <v>2200</v>
      </c>
      <c r="L248" s="64">
        <v>1930</v>
      </c>
      <c r="M248" s="64">
        <v>1700</v>
      </c>
      <c r="N248" s="64">
        <v>1500</v>
      </c>
      <c r="O248" s="64">
        <v>1340</v>
      </c>
      <c r="P248" s="64">
        <v>1200</v>
      </c>
      <c r="Q248" s="64">
        <v>1090</v>
      </c>
      <c r="R248" s="64">
        <v>1000</v>
      </c>
      <c r="S248" s="63">
        <v>928</v>
      </c>
      <c r="T248" s="64">
        <v>340000</v>
      </c>
    </row>
    <row r="249" spans="1:20" x14ac:dyDescent="0.25">
      <c r="A249" t="s">
        <v>1212</v>
      </c>
      <c r="B249" s="63">
        <v>1.1299999999999999</v>
      </c>
      <c r="C249" s="64">
        <v>3550</v>
      </c>
      <c r="D249" s="64">
        <v>3550</v>
      </c>
      <c r="E249" s="64">
        <v>3550</v>
      </c>
      <c r="F249" s="64">
        <v>3550</v>
      </c>
      <c r="G249" s="64">
        <v>3450</v>
      </c>
      <c r="H249" s="64">
        <v>3300</v>
      </c>
      <c r="I249" s="64">
        <v>3140</v>
      </c>
      <c r="J249" s="64">
        <v>2830</v>
      </c>
      <c r="K249" s="64">
        <v>2520</v>
      </c>
      <c r="L249" s="64">
        <v>2240</v>
      </c>
      <c r="M249" s="64">
        <v>1980</v>
      </c>
      <c r="N249" s="64">
        <v>1770</v>
      </c>
      <c r="O249" s="64">
        <v>1590</v>
      </c>
      <c r="P249" s="64">
        <v>1440</v>
      </c>
      <c r="Q249" s="64">
        <v>1310</v>
      </c>
      <c r="R249" s="64">
        <v>1210</v>
      </c>
      <c r="S249" s="64">
        <v>1120</v>
      </c>
      <c r="T249" s="64">
        <v>386000</v>
      </c>
    </row>
    <row r="250" spans="1:20" x14ac:dyDescent="0.25">
      <c r="A250" t="s">
        <v>1213</v>
      </c>
      <c r="B250" s="63">
        <v>1.1299999999999999</v>
      </c>
      <c r="C250" s="64">
        <v>2880</v>
      </c>
      <c r="D250" s="64">
        <v>2880</v>
      </c>
      <c r="E250" s="64">
        <v>2880</v>
      </c>
      <c r="F250" s="64">
        <v>2880</v>
      </c>
      <c r="G250" s="64">
        <v>2770</v>
      </c>
      <c r="H250" s="64">
        <v>2640</v>
      </c>
      <c r="I250" s="64">
        <v>2500</v>
      </c>
      <c r="J250" s="64">
        <v>2210</v>
      </c>
      <c r="K250" s="64">
        <v>1930</v>
      </c>
      <c r="L250" s="64">
        <v>1660</v>
      </c>
      <c r="M250" s="64">
        <v>1440</v>
      </c>
      <c r="N250" s="64">
        <v>1250</v>
      </c>
      <c r="O250" s="64">
        <v>1090</v>
      </c>
      <c r="P250" s="63">
        <v>975</v>
      </c>
      <c r="Q250" s="63">
        <v>877</v>
      </c>
      <c r="R250" s="63">
        <v>796</v>
      </c>
      <c r="S250" s="63">
        <v>728</v>
      </c>
      <c r="T250" s="64">
        <v>325000</v>
      </c>
    </row>
    <row r="251" spans="1:20" x14ac:dyDescent="0.25">
      <c r="A251" t="s">
        <v>1214</v>
      </c>
      <c r="B251" s="63">
        <v>1.1299999999999999</v>
      </c>
      <c r="C251" s="64">
        <v>3290</v>
      </c>
      <c r="D251" s="64">
        <v>3290</v>
      </c>
      <c r="E251" s="64">
        <v>3290</v>
      </c>
      <c r="F251" s="64">
        <v>3290</v>
      </c>
      <c r="G251" s="64">
        <v>3190</v>
      </c>
      <c r="H251" s="64">
        <v>3040</v>
      </c>
      <c r="I251" s="64">
        <v>2890</v>
      </c>
      <c r="J251" s="64">
        <v>2580</v>
      </c>
      <c r="K251" s="64">
        <v>2270</v>
      </c>
      <c r="L251" s="64">
        <v>1980</v>
      </c>
      <c r="M251" s="64">
        <v>1730</v>
      </c>
      <c r="N251" s="64">
        <v>1510</v>
      </c>
      <c r="O251" s="64">
        <v>1330</v>
      </c>
      <c r="P251" s="64">
        <v>1190</v>
      </c>
      <c r="Q251" s="64">
        <v>1080</v>
      </c>
      <c r="R251" s="63">
        <v>984</v>
      </c>
      <c r="S251" s="63">
        <v>903</v>
      </c>
      <c r="T251" s="64">
        <v>376000</v>
      </c>
    </row>
    <row r="252" spans="1:20" x14ac:dyDescent="0.25">
      <c r="A252" t="s">
        <v>1215</v>
      </c>
      <c r="B252" s="63">
        <v>1.1299999999999999</v>
      </c>
      <c r="C252" s="64">
        <v>3530</v>
      </c>
      <c r="D252" s="64">
        <v>3530</v>
      </c>
      <c r="E252" s="64">
        <v>3530</v>
      </c>
      <c r="F252" s="64">
        <v>3530</v>
      </c>
      <c r="G252" s="64">
        <v>3430</v>
      </c>
      <c r="H252" s="64">
        <v>3280</v>
      </c>
      <c r="I252" s="64">
        <v>3120</v>
      </c>
      <c r="J252" s="64">
        <v>2790</v>
      </c>
      <c r="K252" s="64">
        <v>2470</v>
      </c>
      <c r="L252" s="64">
        <v>2170</v>
      </c>
      <c r="M252" s="64">
        <v>1900</v>
      </c>
      <c r="N252" s="64">
        <v>1670</v>
      </c>
      <c r="O252" s="64">
        <v>1480</v>
      </c>
      <c r="P252" s="64">
        <v>1320</v>
      </c>
      <c r="Q252" s="64">
        <v>1200</v>
      </c>
      <c r="R252" s="64">
        <v>1100</v>
      </c>
      <c r="S252" s="64">
        <v>1010</v>
      </c>
      <c r="T252" s="64">
        <v>406000</v>
      </c>
    </row>
    <row r="253" spans="1:20" x14ac:dyDescent="0.25">
      <c r="A253" t="s">
        <v>1216</v>
      </c>
      <c r="B253" s="63">
        <v>1.1299999999999999</v>
      </c>
      <c r="C253" s="64">
        <v>3770</v>
      </c>
      <c r="D253" s="64">
        <v>3770</v>
      </c>
      <c r="E253" s="64">
        <v>3770</v>
      </c>
      <c r="F253" s="64">
        <v>3770</v>
      </c>
      <c r="G253" s="64">
        <v>3680</v>
      </c>
      <c r="H253" s="64">
        <v>3520</v>
      </c>
      <c r="I253" s="64">
        <v>3350</v>
      </c>
      <c r="J253" s="64">
        <v>3010</v>
      </c>
      <c r="K253" s="64">
        <v>2670</v>
      </c>
      <c r="L253" s="64">
        <v>2360</v>
      </c>
      <c r="M253" s="64">
        <v>2080</v>
      </c>
      <c r="N253" s="64">
        <v>1840</v>
      </c>
      <c r="O253" s="64">
        <v>1630</v>
      </c>
      <c r="P253" s="64">
        <v>1460</v>
      </c>
      <c r="Q253" s="64">
        <v>1330</v>
      </c>
      <c r="R253" s="64">
        <v>1220</v>
      </c>
      <c r="S253" s="64">
        <v>1130</v>
      </c>
      <c r="T253" s="64">
        <v>436000</v>
      </c>
    </row>
    <row r="254" spans="1:20" x14ac:dyDescent="0.25">
      <c r="A254" t="s">
        <v>1217</v>
      </c>
      <c r="B254" s="63">
        <v>1.1299999999999999</v>
      </c>
      <c r="C254" s="64">
        <v>4060</v>
      </c>
      <c r="D254" s="64">
        <v>4060</v>
      </c>
      <c r="E254" s="64">
        <v>4060</v>
      </c>
      <c r="F254" s="64">
        <v>4060</v>
      </c>
      <c r="G254" s="64">
        <v>3980</v>
      </c>
      <c r="H254" s="64">
        <v>3800</v>
      </c>
      <c r="I254" s="64">
        <v>3630</v>
      </c>
      <c r="J254" s="64">
        <v>3270</v>
      </c>
      <c r="K254" s="64">
        <v>2910</v>
      </c>
      <c r="L254" s="64">
        <v>2580</v>
      </c>
      <c r="M254" s="64">
        <v>2290</v>
      </c>
      <c r="N254" s="64">
        <v>2030</v>
      </c>
      <c r="O254" s="64">
        <v>1820</v>
      </c>
      <c r="P254" s="64">
        <v>1630</v>
      </c>
      <c r="Q254" s="64">
        <v>1490</v>
      </c>
      <c r="R254" s="64">
        <v>1370</v>
      </c>
      <c r="S254" s="64">
        <v>1260</v>
      </c>
      <c r="T254" s="64">
        <v>472000</v>
      </c>
    </row>
    <row r="255" spans="1:20" x14ac:dyDescent="0.25">
      <c r="A255" t="s">
        <v>1218</v>
      </c>
      <c r="B255" s="63">
        <v>1.1299999999999999</v>
      </c>
      <c r="C255" s="64">
        <v>4340</v>
      </c>
      <c r="D255" s="64">
        <v>4340</v>
      </c>
      <c r="E255" s="64">
        <v>4340</v>
      </c>
      <c r="F255" s="64">
        <v>4340</v>
      </c>
      <c r="G255" s="64">
        <v>4250</v>
      </c>
      <c r="H255" s="64">
        <v>4070</v>
      </c>
      <c r="I255" s="64">
        <v>3890</v>
      </c>
      <c r="J255" s="64">
        <v>3510</v>
      </c>
      <c r="K255" s="64">
        <v>3140</v>
      </c>
      <c r="L255" s="64">
        <v>2790</v>
      </c>
      <c r="M255" s="64">
        <v>2490</v>
      </c>
      <c r="N255" s="64">
        <v>2220</v>
      </c>
      <c r="O255" s="64">
        <v>1990</v>
      </c>
      <c r="P255" s="64">
        <v>1800</v>
      </c>
      <c r="Q255" s="64">
        <v>1640</v>
      </c>
      <c r="R255" s="64">
        <v>1510</v>
      </c>
      <c r="S255" s="64">
        <v>1400</v>
      </c>
      <c r="T255" s="64">
        <v>504000</v>
      </c>
    </row>
    <row r="256" spans="1:20" x14ac:dyDescent="0.25">
      <c r="A256" t="s">
        <v>1219</v>
      </c>
      <c r="B256" s="63">
        <v>1.1299999999999999</v>
      </c>
      <c r="C256" s="64">
        <v>4700</v>
      </c>
      <c r="D256" s="64">
        <v>4700</v>
      </c>
      <c r="E256" s="64">
        <v>4700</v>
      </c>
      <c r="F256" s="64">
        <v>4700</v>
      </c>
      <c r="G256" s="64">
        <v>4620</v>
      </c>
      <c r="H256" s="64">
        <v>4430</v>
      </c>
      <c r="I256" s="64">
        <v>4230</v>
      </c>
      <c r="J256" s="64">
        <v>3840</v>
      </c>
      <c r="K256" s="64">
        <v>3450</v>
      </c>
      <c r="L256" s="64">
        <v>3080</v>
      </c>
      <c r="M256" s="64">
        <v>2760</v>
      </c>
      <c r="N256" s="64">
        <v>2480</v>
      </c>
      <c r="O256" s="64">
        <v>2230</v>
      </c>
      <c r="P256" s="64">
        <v>2020</v>
      </c>
      <c r="Q256" s="64">
        <v>1850</v>
      </c>
      <c r="R256" s="64">
        <v>1710</v>
      </c>
      <c r="S256" s="64">
        <v>1590</v>
      </c>
      <c r="T256" s="64">
        <v>548000</v>
      </c>
    </row>
    <row r="257" spans="1:20" x14ac:dyDescent="0.25">
      <c r="A257" t="s">
        <v>1220</v>
      </c>
      <c r="B257" s="63">
        <v>1.1299999999999999</v>
      </c>
      <c r="C257" s="64">
        <v>5300</v>
      </c>
      <c r="D257" s="64">
        <v>5300</v>
      </c>
      <c r="E257" s="64">
        <v>5300</v>
      </c>
      <c r="F257" s="64">
        <v>5300</v>
      </c>
      <c r="G257" s="64">
        <v>5220</v>
      </c>
      <c r="H257" s="64">
        <v>5020</v>
      </c>
      <c r="I257" s="64">
        <v>4810</v>
      </c>
      <c r="J257" s="64">
        <v>4380</v>
      </c>
      <c r="K257" s="64">
        <v>3970</v>
      </c>
      <c r="L257" s="64">
        <v>3580</v>
      </c>
      <c r="M257" s="64">
        <v>3230</v>
      </c>
      <c r="N257" s="64">
        <v>2930</v>
      </c>
      <c r="O257" s="64">
        <v>2660</v>
      </c>
      <c r="P257" s="64">
        <v>2430</v>
      </c>
      <c r="Q257" s="64">
        <v>2240</v>
      </c>
      <c r="R257" s="64">
        <v>2060</v>
      </c>
      <c r="S257" s="64">
        <v>1930</v>
      </c>
      <c r="T257" s="64">
        <v>626000</v>
      </c>
    </row>
    <row r="258" spans="1:20" x14ac:dyDescent="0.25">
      <c r="A258" t="s">
        <v>1311</v>
      </c>
      <c r="B258" s="63">
        <v>1.1299999999999999</v>
      </c>
      <c r="C258" s="64">
        <v>6040</v>
      </c>
      <c r="D258" s="64">
        <v>6040</v>
      </c>
      <c r="E258" s="64">
        <v>6040</v>
      </c>
      <c r="F258" s="64">
        <v>6040</v>
      </c>
      <c r="G258" s="64">
        <v>5960</v>
      </c>
      <c r="H258" s="64">
        <v>5720</v>
      </c>
      <c r="I258" s="64">
        <v>5490</v>
      </c>
      <c r="J258" s="64">
        <v>5020</v>
      </c>
      <c r="K258" s="64">
        <v>4560</v>
      </c>
      <c r="L258" s="64">
        <v>4140</v>
      </c>
      <c r="M258" s="64">
        <v>3750</v>
      </c>
      <c r="N258" s="64">
        <v>3410</v>
      </c>
      <c r="O258" s="64">
        <v>3120</v>
      </c>
      <c r="P258" s="64">
        <v>2860</v>
      </c>
      <c r="Q258" s="64">
        <v>2640</v>
      </c>
      <c r="R258" s="64">
        <v>2450</v>
      </c>
      <c r="S258" s="64">
        <v>2280</v>
      </c>
      <c r="T258" s="64">
        <v>697000</v>
      </c>
    </row>
    <row r="259" spans="1:20" x14ac:dyDescent="0.25">
      <c r="A259" t="s">
        <v>1312</v>
      </c>
      <c r="B259" s="63">
        <v>1.1299999999999999</v>
      </c>
      <c r="C259" s="64">
        <v>6790</v>
      </c>
      <c r="D259" s="64">
        <v>6790</v>
      </c>
      <c r="E259" s="64">
        <v>6790</v>
      </c>
      <c r="F259" s="64">
        <v>6790</v>
      </c>
      <c r="G259" s="64">
        <v>6730</v>
      </c>
      <c r="H259" s="64">
        <v>6480</v>
      </c>
      <c r="I259" s="64">
        <v>6230</v>
      </c>
      <c r="J259" s="64">
        <v>5730</v>
      </c>
      <c r="K259" s="64">
        <v>5250</v>
      </c>
      <c r="L259" s="64">
        <v>4800</v>
      </c>
      <c r="M259" s="64">
        <v>4390</v>
      </c>
      <c r="N259" s="64">
        <v>4020</v>
      </c>
      <c r="O259" s="64">
        <v>3700</v>
      </c>
      <c r="P259" s="64">
        <v>3420</v>
      </c>
      <c r="Q259" s="64">
        <v>3170</v>
      </c>
      <c r="R259" s="64">
        <v>2960</v>
      </c>
      <c r="S259" s="64">
        <v>2760</v>
      </c>
      <c r="T259" s="64">
        <v>788000</v>
      </c>
    </row>
    <row r="260" spans="1:20" x14ac:dyDescent="0.25">
      <c r="A260" t="s">
        <v>1313</v>
      </c>
      <c r="B260" s="63">
        <v>1.1299999999999999</v>
      </c>
      <c r="C260" s="64">
        <v>7590</v>
      </c>
      <c r="D260" s="64">
        <v>7590</v>
      </c>
      <c r="E260" s="64">
        <v>7590</v>
      </c>
      <c r="F260" s="64">
        <v>7590</v>
      </c>
      <c r="G260" s="64">
        <v>7560</v>
      </c>
      <c r="H260" s="64">
        <v>7290</v>
      </c>
      <c r="I260" s="64">
        <v>7020</v>
      </c>
      <c r="J260" s="64">
        <v>6490</v>
      </c>
      <c r="K260" s="64">
        <v>5990</v>
      </c>
      <c r="L260" s="64">
        <v>5510</v>
      </c>
      <c r="M260" s="64">
        <v>5080</v>
      </c>
      <c r="N260" s="64">
        <v>4690</v>
      </c>
      <c r="O260" s="64">
        <v>4350</v>
      </c>
      <c r="P260" s="64">
        <v>4040</v>
      </c>
      <c r="Q260" s="64">
        <v>3770</v>
      </c>
      <c r="R260" s="64">
        <v>3520</v>
      </c>
      <c r="S260" s="64">
        <v>3310</v>
      </c>
      <c r="T260" s="64">
        <v>886000</v>
      </c>
    </row>
    <row r="261" spans="1:20" x14ac:dyDescent="0.25">
      <c r="A261" t="s">
        <v>1314</v>
      </c>
      <c r="B261" s="63">
        <v>1.1299999999999999</v>
      </c>
      <c r="C261" s="64">
        <v>8380</v>
      </c>
      <c r="D261" s="64">
        <v>8380</v>
      </c>
      <c r="E261" s="64">
        <v>8380</v>
      </c>
      <c r="F261" s="64">
        <v>8380</v>
      </c>
      <c r="G261" s="64">
        <v>8380</v>
      </c>
      <c r="H261" s="64">
        <v>8090</v>
      </c>
      <c r="I261" s="64">
        <v>7810</v>
      </c>
      <c r="J261" s="64">
        <v>7260</v>
      </c>
      <c r="K261" s="64">
        <v>6730</v>
      </c>
      <c r="L261" s="64">
        <v>6230</v>
      </c>
      <c r="M261" s="64">
        <v>5780</v>
      </c>
      <c r="N261" s="64">
        <v>5370</v>
      </c>
      <c r="O261" s="64">
        <v>5000</v>
      </c>
      <c r="P261" s="64">
        <v>4670</v>
      </c>
      <c r="Q261" s="64">
        <v>4370</v>
      </c>
      <c r="R261" s="64">
        <v>4110</v>
      </c>
      <c r="S261" s="64">
        <v>3870</v>
      </c>
      <c r="T261" s="64">
        <v>982000</v>
      </c>
    </row>
    <row r="262" spans="1:20" x14ac:dyDescent="0.25">
      <c r="A262" t="s">
        <v>1315</v>
      </c>
      <c r="B262" s="63">
        <v>1.1299999999999999</v>
      </c>
      <c r="C262" s="64">
        <v>9330</v>
      </c>
      <c r="D262" s="64">
        <v>9330</v>
      </c>
      <c r="E262" s="64">
        <v>9330</v>
      </c>
      <c r="F262" s="64">
        <v>9330</v>
      </c>
      <c r="G262" s="64">
        <v>9330</v>
      </c>
      <c r="H262" s="64">
        <v>9070</v>
      </c>
      <c r="I262" s="64">
        <v>8770</v>
      </c>
      <c r="J262" s="64">
        <v>8190</v>
      </c>
      <c r="K262" s="64">
        <v>7640</v>
      </c>
      <c r="L262" s="64">
        <v>7130</v>
      </c>
      <c r="M262" s="64">
        <v>6650</v>
      </c>
      <c r="N262" s="64">
        <v>6220</v>
      </c>
      <c r="O262" s="64">
        <v>5830</v>
      </c>
      <c r="P262" s="64">
        <v>5470</v>
      </c>
      <c r="Q262" s="64">
        <v>5150</v>
      </c>
      <c r="R262" s="64">
        <v>4860</v>
      </c>
      <c r="S262" s="64">
        <v>4590</v>
      </c>
      <c r="T262" s="64">
        <v>1102000</v>
      </c>
    </row>
    <row r="263" spans="1:20" x14ac:dyDescent="0.25">
      <c r="A263" t="s">
        <v>1221</v>
      </c>
      <c r="B263" s="63">
        <v>1.1299999999999999</v>
      </c>
      <c r="C263" s="64">
        <v>5420</v>
      </c>
      <c r="D263" s="64">
        <v>5420</v>
      </c>
      <c r="E263" s="64">
        <v>5420</v>
      </c>
      <c r="F263" s="64">
        <v>5420</v>
      </c>
      <c r="G263" s="64">
        <v>5420</v>
      </c>
      <c r="H263" s="64">
        <v>5420</v>
      </c>
      <c r="I263" s="64">
        <v>5380</v>
      </c>
      <c r="J263" s="64">
        <v>5070</v>
      </c>
      <c r="K263" s="64">
        <v>4740</v>
      </c>
      <c r="L263" s="64">
        <v>4410</v>
      </c>
      <c r="M263" s="64">
        <v>4080</v>
      </c>
      <c r="N263" s="64">
        <v>3760</v>
      </c>
      <c r="O263" s="64">
        <v>3470</v>
      </c>
      <c r="P263" s="64">
        <v>3190</v>
      </c>
      <c r="Q263" s="64">
        <v>2940</v>
      </c>
      <c r="R263" s="64">
        <v>2720</v>
      </c>
      <c r="S263" s="64">
        <v>2520</v>
      </c>
      <c r="T263" s="64">
        <v>645000</v>
      </c>
    </row>
    <row r="264" spans="1:20" x14ac:dyDescent="0.25">
      <c r="A264" t="s">
        <v>1222</v>
      </c>
      <c r="B264" s="63">
        <v>1.1299999999999999</v>
      </c>
      <c r="C264" s="64">
        <v>5790</v>
      </c>
      <c r="D264" s="64">
        <v>5790</v>
      </c>
      <c r="E264" s="64">
        <v>5790</v>
      </c>
      <c r="F264" s="64">
        <v>5790</v>
      </c>
      <c r="G264" s="64">
        <v>5790</v>
      </c>
      <c r="H264" s="64">
        <v>5790</v>
      </c>
      <c r="I264" s="64">
        <v>5770</v>
      </c>
      <c r="J264" s="64">
        <v>5440</v>
      </c>
      <c r="K264" s="64">
        <v>5100</v>
      </c>
      <c r="L264" s="64">
        <v>4750</v>
      </c>
      <c r="M264" s="64">
        <v>4410</v>
      </c>
      <c r="N264" s="64">
        <v>4080</v>
      </c>
      <c r="O264" s="64">
        <v>3770</v>
      </c>
      <c r="P264" s="64">
        <v>3480</v>
      </c>
      <c r="Q264" s="64">
        <v>3220</v>
      </c>
      <c r="R264" s="64">
        <v>2990</v>
      </c>
      <c r="S264" s="64">
        <v>2780</v>
      </c>
      <c r="T264" s="64">
        <v>692000</v>
      </c>
    </row>
    <row r="265" spans="1:20" x14ac:dyDescent="0.25">
      <c r="A265" t="s">
        <v>1223</v>
      </c>
      <c r="B265" s="63">
        <v>1.1299999999999999</v>
      </c>
      <c r="C265" s="64">
        <v>6180</v>
      </c>
      <c r="D265" s="64">
        <v>6180</v>
      </c>
      <c r="E265" s="64">
        <v>6180</v>
      </c>
      <c r="F265" s="64">
        <v>6180</v>
      </c>
      <c r="G265" s="64">
        <v>6180</v>
      </c>
      <c r="H265" s="64">
        <v>6180</v>
      </c>
      <c r="I265" s="64">
        <v>6170</v>
      </c>
      <c r="J265" s="64">
        <v>5820</v>
      </c>
      <c r="K265" s="64">
        <v>5470</v>
      </c>
      <c r="L265" s="64">
        <v>5110</v>
      </c>
      <c r="M265" s="64">
        <v>4750</v>
      </c>
      <c r="N265" s="64">
        <v>4410</v>
      </c>
      <c r="O265" s="64">
        <v>4080</v>
      </c>
      <c r="P265" s="64">
        <v>3780</v>
      </c>
      <c r="Q265" s="64">
        <v>3510</v>
      </c>
      <c r="R265" s="64">
        <v>3270</v>
      </c>
      <c r="S265" s="64">
        <v>3040</v>
      </c>
      <c r="T265" s="64">
        <v>742000</v>
      </c>
    </row>
    <row r="266" spans="1:20" x14ac:dyDescent="0.25">
      <c r="A266" t="s">
        <v>1224</v>
      </c>
      <c r="B266" s="63">
        <v>1.1299999999999999</v>
      </c>
      <c r="C266" s="64">
        <v>6740</v>
      </c>
      <c r="D266" s="64">
        <v>6740</v>
      </c>
      <c r="E266" s="64">
        <v>6740</v>
      </c>
      <c r="F266" s="64">
        <v>6740</v>
      </c>
      <c r="G266" s="64">
        <v>6740</v>
      </c>
      <c r="H266" s="64">
        <v>6740</v>
      </c>
      <c r="I266" s="64">
        <v>6740</v>
      </c>
      <c r="J266" s="64">
        <v>6380</v>
      </c>
      <c r="K266" s="64">
        <v>6000</v>
      </c>
      <c r="L266" s="64">
        <v>5620</v>
      </c>
      <c r="M266" s="64">
        <v>5250</v>
      </c>
      <c r="N266" s="64">
        <v>4890</v>
      </c>
      <c r="O266" s="64">
        <v>4550</v>
      </c>
      <c r="P266" s="64">
        <v>4240</v>
      </c>
      <c r="Q266" s="64">
        <v>3950</v>
      </c>
      <c r="R266" s="64">
        <v>3690</v>
      </c>
      <c r="S266" s="64">
        <v>3450</v>
      </c>
      <c r="T266" s="64">
        <v>813000</v>
      </c>
    </row>
    <row r="267" spans="1:20" x14ac:dyDescent="0.25">
      <c r="A267" t="s">
        <v>1316</v>
      </c>
      <c r="B267" s="63">
        <v>1.1299999999999999</v>
      </c>
      <c r="C267" s="64">
        <v>7440</v>
      </c>
      <c r="D267" s="64">
        <v>7440</v>
      </c>
      <c r="E267" s="64">
        <v>7440</v>
      </c>
      <c r="F267" s="64">
        <v>7440</v>
      </c>
      <c r="G267" s="64">
        <v>7440</v>
      </c>
      <c r="H267" s="64">
        <v>7440</v>
      </c>
      <c r="I267" s="64">
        <v>7430</v>
      </c>
      <c r="J267" s="64">
        <v>7020</v>
      </c>
      <c r="K267" s="64">
        <v>6610</v>
      </c>
      <c r="L267" s="64">
        <v>6200</v>
      </c>
      <c r="M267" s="64">
        <v>5800</v>
      </c>
      <c r="N267" s="64">
        <v>5410</v>
      </c>
      <c r="O267" s="64">
        <v>5040</v>
      </c>
      <c r="P267" s="64">
        <v>4700</v>
      </c>
      <c r="Q267" s="64">
        <v>4390</v>
      </c>
      <c r="R267" s="64">
        <v>4110</v>
      </c>
      <c r="S267" s="64">
        <v>3850</v>
      </c>
      <c r="T267" s="64">
        <v>875000</v>
      </c>
    </row>
    <row r="268" spans="1:20" x14ac:dyDescent="0.25">
      <c r="A268" t="s">
        <v>1317</v>
      </c>
      <c r="B268" s="63">
        <v>1.1299999999999999</v>
      </c>
      <c r="C268" s="64">
        <v>8160</v>
      </c>
      <c r="D268" s="64">
        <v>8160</v>
      </c>
      <c r="E268" s="64">
        <v>8160</v>
      </c>
      <c r="F268" s="64">
        <v>8160</v>
      </c>
      <c r="G268" s="64">
        <v>8160</v>
      </c>
      <c r="H268" s="64">
        <v>8160</v>
      </c>
      <c r="I268" s="64">
        <v>8160</v>
      </c>
      <c r="J268" s="64">
        <v>7730</v>
      </c>
      <c r="K268" s="64">
        <v>7300</v>
      </c>
      <c r="L268" s="64">
        <v>6860</v>
      </c>
      <c r="M268" s="64">
        <v>6440</v>
      </c>
      <c r="N268" s="64">
        <v>6030</v>
      </c>
      <c r="O268" s="64">
        <v>5640</v>
      </c>
      <c r="P268" s="64">
        <v>5290</v>
      </c>
      <c r="Q268" s="64">
        <v>4960</v>
      </c>
      <c r="R268" s="64">
        <v>4660</v>
      </c>
      <c r="S268" s="64">
        <v>4390</v>
      </c>
      <c r="T268" s="64">
        <v>966000</v>
      </c>
    </row>
    <row r="269" spans="1:20" x14ac:dyDescent="0.25">
      <c r="A269" t="s">
        <v>1318</v>
      </c>
      <c r="B269" s="63">
        <v>1.1299999999999999</v>
      </c>
      <c r="C269" s="64">
        <v>8970</v>
      </c>
      <c r="D269" s="64">
        <v>8970</v>
      </c>
      <c r="E269" s="64">
        <v>8970</v>
      </c>
      <c r="F269" s="64">
        <v>8970</v>
      </c>
      <c r="G269" s="64">
        <v>8970</v>
      </c>
      <c r="H269" s="64">
        <v>8970</v>
      </c>
      <c r="I269" s="64">
        <v>8970</v>
      </c>
      <c r="J269" s="64">
        <v>8540</v>
      </c>
      <c r="K269" s="64">
        <v>8080</v>
      </c>
      <c r="L269" s="64">
        <v>7620</v>
      </c>
      <c r="M269" s="64">
        <v>7180</v>
      </c>
      <c r="N269" s="64">
        <v>6750</v>
      </c>
      <c r="O269" s="64">
        <v>6350</v>
      </c>
      <c r="P269" s="64">
        <v>5970</v>
      </c>
      <c r="Q269" s="64">
        <v>5630</v>
      </c>
      <c r="R269" s="64">
        <v>5310</v>
      </c>
      <c r="S269" s="64">
        <v>5020</v>
      </c>
      <c r="T269" s="64">
        <v>1066000</v>
      </c>
    </row>
    <row r="270" spans="1:20" x14ac:dyDescent="0.25">
      <c r="A270" t="s">
        <v>1319</v>
      </c>
      <c r="B270" s="63">
        <v>1.1299999999999999</v>
      </c>
      <c r="C270" s="64">
        <v>9880</v>
      </c>
      <c r="D270" s="64">
        <v>9880</v>
      </c>
      <c r="E270" s="64">
        <v>9880</v>
      </c>
      <c r="F270" s="64">
        <v>9880</v>
      </c>
      <c r="G270" s="64">
        <v>9880</v>
      </c>
      <c r="H270" s="64">
        <v>9880</v>
      </c>
      <c r="I270" s="64">
        <v>9880</v>
      </c>
      <c r="J270" s="64">
        <v>9450</v>
      </c>
      <c r="K270" s="64">
        <v>8960</v>
      </c>
      <c r="L270" s="64">
        <v>8490</v>
      </c>
      <c r="M270" s="64">
        <v>8020</v>
      </c>
      <c r="N270" s="64">
        <v>7580</v>
      </c>
      <c r="O270" s="64">
        <v>7160</v>
      </c>
      <c r="P270" s="64">
        <v>6770</v>
      </c>
      <c r="Q270" s="64">
        <v>6400</v>
      </c>
      <c r="R270" s="64">
        <v>6060</v>
      </c>
      <c r="S270" s="64">
        <v>5750</v>
      </c>
      <c r="T270" s="64">
        <v>1181000</v>
      </c>
    </row>
    <row r="271" spans="1:20" x14ac:dyDescent="0.25">
      <c r="A271" t="s">
        <v>1320</v>
      </c>
      <c r="B271" s="63">
        <v>1.1299999999999999</v>
      </c>
      <c r="C271" s="64">
        <v>11100</v>
      </c>
      <c r="D271" s="64">
        <v>11100</v>
      </c>
      <c r="E271" s="64">
        <v>11100</v>
      </c>
      <c r="F271" s="64">
        <v>11100</v>
      </c>
      <c r="G271" s="64">
        <v>11100</v>
      </c>
      <c r="H271" s="64">
        <v>11100</v>
      </c>
      <c r="I271" s="64">
        <v>11100</v>
      </c>
      <c r="J271" s="64">
        <v>10690</v>
      </c>
      <c r="K271" s="64">
        <v>10170</v>
      </c>
      <c r="L271" s="64">
        <v>9670</v>
      </c>
      <c r="M271" s="64">
        <v>9180</v>
      </c>
      <c r="N271" s="64">
        <v>8720</v>
      </c>
      <c r="O271" s="64">
        <v>8280</v>
      </c>
      <c r="P271" s="64">
        <v>7870</v>
      </c>
      <c r="Q271" s="64">
        <v>7480</v>
      </c>
      <c r="R271" s="64">
        <v>7120</v>
      </c>
      <c r="S271" s="64">
        <v>6780</v>
      </c>
      <c r="T271" s="64">
        <v>1335000</v>
      </c>
    </row>
    <row r="272" spans="1:20" x14ac:dyDescent="0.25">
      <c r="A272" t="s">
        <v>1321</v>
      </c>
      <c r="B272" s="63">
        <v>1.1299999999999999</v>
      </c>
      <c r="C272" s="64">
        <v>12330</v>
      </c>
      <c r="D272" s="64">
        <v>12330</v>
      </c>
      <c r="E272" s="64">
        <v>12330</v>
      </c>
      <c r="F272" s="64">
        <v>12330</v>
      </c>
      <c r="G272" s="64">
        <v>12330</v>
      </c>
      <c r="H272" s="64">
        <v>12330</v>
      </c>
      <c r="I272" s="64">
        <v>12330</v>
      </c>
      <c r="J272" s="64">
        <v>11950</v>
      </c>
      <c r="K272" s="64">
        <v>11400</v>
      </c>
      <c r="L272" s="64">
        <v>10880</v>
      </c>
      <c r="M272" s="64">
        <v>10370</v>
      </c>
      <c r="N272" s="64">
        <v>9890</v>
      </c>
      <c r="O272" s="64">
        <v>9430</v>
      </c>
      <c r="P272" s="64">
        <v>9000</v>
      </c>
      <c r="Q272" s="64">
        <v>8590</v>
      </c>
      <c r="R272" s="64">
        <v>8210</v>
      </c>
      <c r="S272" s="64">
        <v>7850</v>
      </c>
      <c r="T272" s="64">
        <v>1492000</v>
      </c>
    </row>
    <row r="273" spans="1:20" x14ac:dyDescent="0.25">
      <c r="A273" t="s">
        <v>1322</v>
      </c>
      <c r="B273" s="63">
        <v>1.1299999999999999</v>
      </c>
      <c r="C273" s="64">
        <v>13490</v>
      </c>
      <c r="D273" s="64">
        <v>13490</v>
      </c>
      <c r="E273" s="64">
        <v>13490</v>
      </c>
      <c r="F273" s="64">
        <v>13490</v>
      </c>
      <c r="G273" s="64">
        <v>13490</v>
      </c>
      <c r="H273" s="64">
        <v>13490</v>
      </c>
      <c r="I273" s="64">
        <v>13490</v>
      </c>
      <c r="J273" s="64">
        <v>13150</v>
      </c>
      <c r="K273" s="64">
        <v>12580</v>
      </c>
      <c r="L273" s="64">
        <v>12030</v>
      </c>
      <c r="M273" s="64">
        <v>11510</v>
      </c>
      <c r="N273" s="64">
        <v>11010</v>
      </c>
      <c r="O273" s="64">
        <v>10540</v>
      </c>
      <c r="P273" s="64">
        <v>10090</v>
      </c>
      <c r="Q273" s="64">
        <v>9670</v>
      </c>
      <c r="R273" s="64">
        <v>9270</v>
      </c>
      <c r="S273" s="64">
        <v>8900</v>
      </c>
      <c r="T273" s="64">
        <v>1646000</v>
      </c>
    </row>
    <row r="274" spans="1:20" x14ac:dyDescent="0.25">
      <c r="A274" t="s">
        <v>1323</v>
      </c>
      <c r="B274" s="63">
        <v>1.1299999999999999</v>
      </c>
      <c r="C274" s="64">
        <v>16920</v>
      </c>
      <c r="D274" s="64">
        <v>16920</v>
      </c>
      <c r="E274" s="64">
        <v>16920</v>
      </c>
      <c r="F274" s="64">
        <v>16920</v>
      </c>
      <c r="G274" s="64">
        <v>16920</v>
      </c>
      <c r="H274" s="64">
        <v>16920</v>
      </c>
      <c r="I274" s="64">
        <v>16920</v>
      </c>
      <c r="J274" s="64">
        <v>16730</v>
      </c>
      <c r="K274" s="64">
        <v>16100</v>
      </c>
      <c r="L274" s="64">
        <v>15500</v>
      </c>
      <c r="M274" s="64">
        <v>14940</v>
      </c>
      <c r="N274" s="64">
        <v>14400</v>
      </c>
      <c r="O274" s="64">
        <v>13890</v>
      </c>
      <c r="P274" s="64">
        <v>13400</v>
      </c>
      <c r="Q274" s="64">
        <v>12940</v>
      </c>
      <c r="R274" s="64">
        <v>12500</v>
      </c>
      <c r="S274" s="64">
        <v>12080</v>
      </c>
      <c r="T274" s="64">
        <v>2100000</v>
      </c>
    </row>
    <row r="275" spans="1:20" x14ac:dyDescent="0.25">
      <c r="A275" t="s">
        <v>1324</v>
      </c>
      <c r="B275" s="63">
        <v>1.1299999999999999</v>
      </c>
      <c r="C275" s="64">
        <v>18950</v>
      </c>
      <c r="D275" s="64">
        <v>18950</v>
      </c>
      <c r="E275" s="64">
        <v>18950</v>
      </c>
      <c r="F275" s="64">
        <v>18950</v>
      </c>
      <c r="G275" s="64">
        <v>18950</v>
      </c>
      <c r="H275" s="64">
        <v>18950</v>
      </c>
      <c r="I275" s="64">
        <v>18950</v>
      </c>
      <c r="J275" s="64">
        <v>18870</v>
      </c>
      <c r="K275" s="64">
        <v>18210</v>
      </c>
      <c r="L275" s="64">
        <v>17590</v>
      </c>
      <c r="M275" s="64">
        <v>17000</v>
      </c>
      <c r="N275" s="64">
        <v>16440</v>
      </c>
      <c r="O275" s="64">
        <v>15920</v>
      </c>
      <c r="P275" s="64">
        <v>15410</v>
      </c>
      <c r="Q275" s="64">
        <v>14930</v>
      </c>
      <c r="R275" s="64">
        <v>14460</v>
      </c>
      <c r="S275" s="64">
        <v>14020</v>
      </c>
      <c r="T275" s="64">
        <v>2377000</v>
      </c>
    </row>
    <row r="276" spans="1:20" x14ac:dyDescent="0.25">
      <c r="A276" t="s">
        <v>1325</v>
      </c>
      <c r="B276" s="63">
        <v>1.1299999999999999</v>
      </c>
      <c r="C276" s="64">
        <v>21240</v>
      </c>
      <c r="D276" s="64">
        <v>21240</v>
      </c>
      <c r="E276" s="64">
        <v>21240</v>
      </c>
      <c r="F276" s="64">
        <v>21240</v>
      </c>
      <c r="G276" s="64">
        <v>21240</v>
      </c>
      <c r="H276" s="64">
        <v>21240</v>
      </c>
      <c r="I276" s="64">
        <v>21240</v>
      </c>
      <c r="J276" s="64">
        <v>21240</v>
      </c>
      <c r="K276" s="64">
        <v>20610</v>
      </c>
      <c r="L276" s="64">
        <v>19960</v>
      </c>
      <c r="M276" s="64">
        <v>19360</v>
      </c>
      <c r="N276" s="64">
        <v>18780</v>
      </c>
      <c r="O276" s="64">
        <v>18230</v>
      </c>
      <c r="P276" s="64">
        <v>17700</v>
      </c>
      <c r="Q276" s="64">
        <v>17200</v>
      </c>
      <c r="R276" s="64">
        <v>16720</v>
      </c>
      <c r="S276" s="64">
        <v>16250</v>
      </c>
      <c r="T276" s="64">
        <v>2694000</v>
      </c>
    </row>
    <row r="277" spans="1:20" x14ac:dyDescent="0.25">
      <c r="A277" t="s">
        <v>1326</v>
      </c>
      <c r="B277" s="63">
        <v>1.1299999999999999</v>
      </c>
      <c r="C277" s="64">
        <v>22710</v>
      </c>
      <c r="D277" s="64">
        <v>22710</v>
      </c>
      <c r="E277" s="64">
        <v>22710</v>
      </c>
      <c r="F277" s="64">
        <v>22710</v>
      </c>
      <c r="G277" s="64">
        <v>22710</v>
      </c>
      <c r="H277" s="64">
        <v>22710</v>
      </c>
      <c r="I277" s="64">
        <v>22710</v>
      </c>
      <c r="J277" s="64">
        <v>22710</v>
      </c>
      <c r="K277" s="64">
        <v>22160</v>
      </c>
      <c r="L277" s="64">
        <v>21500</v>
      </c>
      <c r="M277" s="64">
        <v>20880</v>
      </c>
      <c r="N277" s="64">
        <v>20290</v>
      </c>
      <c r="O277" s="64">
        <v>19730</v>
      </c>
      <c r="P277" s="64">
        <v>19190</v>
      </c>
      <c r="Q277" s="64">
        <v>18670</v>
      </c>
      <c r="R277" s="64">
        <v>18180</v>
      </c>
      <c r="S277" s="64">
        <v>17700</v>
      </c>
      <c r="T277" s="64">
        <v>2900000</v>
      </c>
    </row>
    <row r="278" spans="1:20" x14ac:dyDescent="0.25">
      <c r="A278" t="s">
        <v>1327</v>
      </c>
      <c r="B278" s="63">
        <v>1.1299999999999999</v>
      </c>
      <c r="C278" s="64">
        <v>24030</v>
      </c>
      <c r="D278" s="64">
        <v>24030</v>
      </c>
      <c r="E278" s="64">
        <v>24030</v>
      </c>
      <c r="F278" s="64">
        <v>24030</v>
      </c>
      <c r="G278" s="64">
        <v>24030</v>
      </c>
      <c r="H278" s="64">
        <v>24030</v>
      </c>
      <c r="I278" s="64">
        <v>24030</v>
      </c>
      <c r="J278" s="64">
        <v>24030</v>
      </c>
      <c r="K278" s="64">
        <v>23600</v>
      </c>
      <c r="L278" s="64">
        <v>22920</v>
      </c>
      <c r="M278" s="64">
        <v>22290</v>
      </c>
      <c r="N278" s="64">
        <v>21700</v>
      </c>
      <c r="O278" s="64">
        <v>21130</v>
      </c>
      <c r="P278" s="64">
        <v>20580</v>
      </c>
      <c r="Q278" s="64">
        <v>20060</v>
      </c>
      <c r="R278" s="64">
        <v>19560</v>
      </c>
      <c r="S278" s="64">
        <v>19070</v>
      </c>
      <c r="T278" s="64">
        <v>3034000</v>
      </c>
    </row>
    <row r="279" spans="1:20" x14ac:dyDescent="0.25">
      <c r="A279" t="s">
        <v>1225</v>
      </c>
      <c r="B279" s="63">
        <v>1.1299999999999999</v>
      </c>
      <c r="C279" s="63">
        <v>145</v>
      </c>
      <c r="D279" s="63">
        <v>145</v>
      </c>
      <c r="E279" s="63">
        <v>145</v>
      </c>
      <c r="F279" s="63">
        <v>143</v>
      </c>
      <c r="G279" s="63">
        <v>138</v>
      </c>
      <c r="H279" s="63">
        <v>133</v>
      </c>
      <c r="I279" s="63">
        <v>128</v>
      </c>
      <c r="J279" s="63">
        <v>117</v>
      </c>
      <c r="K279" s="63">
        <v>107</v>
      </c>
      <c r="L279" s="63">
        <v>97.1</v>
      </c>
      <c r="M279" s="63">
        <v>88.5</v>
      </c>
      <c r="N279" s="63">
        <v>81</v>
      </c>
      <c r="O279" s="63">
        <v>74.400000000000006</v>
      </c>
      <c r="P279" s="63">
        <v>68.599999999999994</v>
      </c>
      <c r="Q279" s="63">
        <v>63.6</v>
      </c>
      <c r="R279" s="63">
        <v>59.3</v>
      </c>
      <c r="S279" s="63">
        <v>55.7</v>
      </c>
      <c r="T279" s="64">
        <v>4100</v>
      </c>
    </row>
    <row r="280" spans="1:20" x14ac:dyDescent="0.25">
      <c r="A280" t="s">
        <v>1226</v>
      </c>
      <c r="B280" s="63">
        <v>1.1299999999999999</v>
      </c>
      <c r="C280" s="63">
        <v>198</v>
      </c>
      <c r="D280" s="63">
        <v>198</v>
      </c>
      <c r="E280" s="63">
        <v>198</v>
      </c>
      <c r="F280" s="63">
        <v>194</v>
      </c>
      <c r="G280" s="63">
        <v>187</v>
      </c>
      <c r="H280" s="63">
        <v>180</v>
      </c>
      <c r="I280" s="63">
        <v>173</v>
      </c>
      <c r="J280" s="63">
        <v>159</v>
      </c>
      <c r="K280" s="63">
        <v>146</v>
      </c>
      <c r="L280" s="63">
        <v>134</v>
      </c>
      <c r="M280" s="63">
        <v>123</v>
      </c>
      <c r="N280" s="63">
        <v>113</v>
      </c>
      <c r="O280" s="63">
        <v>104</v>
      </c>
      <c r="P280" s="63">
        <v>96.6</v>
      </c>
      <c r="Q280" s="63">
        <v>89.8</v>
      </c>
      <c r="R280" s="63">
        <v>83.8</v>
      </c>
      <c r="S280" s="63">
        <v>78.900000000000006</v>
      </c>
      <c r="T280" s="64">
        <v>5030</v>
      </c>
    </row>
    <row r="281" spans="1:20" x14ac:dyDescent="0.25">
      <c r="A281" t="s">
        <v>1227</v>
      </c>
      <c r="B281" s="63">
        <v>1.1299999999999999</v>
      </c>
      <c r="C281" s="63">
        <v>255</v>
      </c>
      <c r="D281" s="63">
        <v>255</v>
      </c>
      <c r="E281" s="63">
        <v>255</v>
      </c>
      <c r="F281" s="63">
        <v>255</v>
      </c>
      <c r="G281" s="63">
        <v>251</v>
      </c>
      <c r="H281" s="63">
        <v>244</v>
      </c>
      <c r="I281" s="63">
        <v>237</v>
      </c>
      <c r="J281" s="63">
        <v>221</v>
      </c>
      <c r="K281" s="63">
        <v>205</v>
      </c>
      <c r="L281" s="63">
        <v>189</v>
      </c>
      <c r="M281" s="63">
        <v>173</v>
      </c>
      <c r="N281" s="63">
        <v>160</v>
      </c>
      <c r="O281" s="63">
        <v>147</v>
      </c>
      <c r="P281" s="63">
        <v>136</v>
      </c>
      <c r="Q281" s="63">
        <v>126</v>
      </c>
      <c r="R281" s="63">
        <v>118</v>
      </c>
      <c r="S281" s="63">
        <v>110</v>
      </c>
      <c r="T281" s="64">
        <v>8860</v>
      </c>
    </row>
    <row r="282" spans="1:20" x14ac:dyDescent="0.25">
      <c r="A282" t="s">
        <v>1228</v>
      </c>
      <c r="B282" s="63">
        <v>1.1299999999999999</v>
      </c>
      <c r="C282" s="63">
        <v>286</v>
      </c>
      <c r="D282" s="63">
        <v>286</v>
      </c>
      <c r="E282" s="63">
        <v>286</v>
      </c>
      <c r="F282" s="63">
        <v>286</v>
      </c>
      <c r="G282" s="63">
        <v>284</v>
      </c>
      <c r="H282" s="63">
        <v>276</v>
      </c>
      <c r="I282" s="63">
        <v>268</v>
      </c>
      <c r="J282" s="63">
        <v>252</v>
      </c>
      <c r="K282" s="63">
        <v>236</v>
      </c>
      <c r="L282" s="63">
        <v>219</v>
      </c>
      <c r="M282" s="63">
        <v>204</v>
      </c>
      <c r="N282" s="63">
        <v>189</v>
      </c>
      <c r="O282" s="63">
        <v>176</v>
      </c>
      <c r="P282" s="63">
        <v>164</v>
      </c>
      <c r="Q282" s="63">
        <v>153</v>
      </c>
      <c r="R282" s="63">
        <v>143</v>
      </c>
      <c r="S282" s="63">
        <v>135</v>
      </c>
      <c r="T282" s="64">
        <v>10100</v>
      </c>
    </row>
    <row r="283" spans="1:20" x14ac:dyDescent="0.25">
      <c r="A283" t="s">
        <v>1229</v>
      </c>
      <c r="B283" s="63">
        <v>1.1299999999999999</v>
      </c>
      <c r="C283" s="63">
        <v>388</v>
      </c>
      <c r="D283" s="63">
        <v>388</v>
      </c>
      <c r="E283" s="63">
        <v>388</v>
      </c>
      <c r="F283" s="63">
        <v>388</v>
      </c>
      <c r="G283" s="63">
        <v>383</v>
      </c>
      <c r="H283" s="63">
        <v>372</v>
      </c>
      <c r="I283" s="63">
        <v>362</v>
      </c>
      <c r="J283" s="63">
        <v>341</v>
      </c>
      <c r="K283" s="63">
        <v>319</v>
      </c>
      <c r="L283" s="63">
        <v>298</v>
      </c>
      <c r="M283" s="63">
        <v>278</v>
      </c>
      <c r="N283" s="63">
        <v>260</v>
      </c>
      <c r="O283" s="63">
        <v>243</v>
      </c>
      <c r="P283" s="63">
        <v>227</v>
      </c>
      <c r="Q283" s="63">
        <v>213</v>
      </c>
      <c r="R283" s="63">
        <v>200</v>
      </c>
      <c r="S283" s="63">
        <v>189</v>
      </c>
      <c r="T283" s="64">
        <v>12300</v>
      </c>
    </row>
    <row r="284" spans="1:20" x14ac:dyDescent="0.25">
      <c r="A284" t="s">
        <v>1230</v>
      </c>
      <c r="B284" s="63">
        <v>1.1299999999999999</v>
      </c>
      <c r="C284" s="63">
        <v>544</v>
      </c>
      <c r="D284" s="63">
        <v>544</v>
      </c>
      <c r="E284" s="63">
        <v>544</v>
      </c>
      <c r="F284" s="63">
        <v>544</v>
      </c>
      <c r="G284" s="63">
        <v>544</v>
      </c>
      <c r="H284" s="63">
        <v>542</v>
      </c>
      <c r="I284" s="63">
        <v>530</v>
      </c>
      <c r="J284" s="63">
        <v>506</v>
      </c>
      <c r="K284" s="63">
        <v>481</v>
      </c>
      <c r="L284" s="63">
        <v>456</v>
      </c>
      <c r="M284" s="63">
        <v>431</v>
      </c>
      <c r="N284" s="63">
        <v>407</v>
      </c>
      <c r="O284" s="63">
        <v>383</v>
      </c>
      <c r="P284" s="63">
        <v>361</v>
      </c>
      <c r="Q284" s="63">
        <v>341</v>
      </c>
      <c r="R284" s="63">
        <v>322</v>
      </c>
      <c r="S284" s="63">
        <v>305</v>
      </c>
      <c r="T284" s="64">
        <v>23600</v>
      </c>
    </row>
    <row r="285" spans="1:20" x14ac:dyDescent="0.25">
      <c r="A285" t="s">
        <v>1231</v>
      </c>
      <c r="B285" s="63">
        <v>1.1299999999999999</v>
      </c>
      <c r="C285" s="63">
        <v>685</v>
      </c>
      <c r="D285" s="63">
        <v>685</v>
      </c>
      <c r="E285" s="63">
        <v>685</v>
      </c>
      <c r="F285" s="63">
        <v>685</v>
      </c>
      <c r="G285" s="63">
        <v>685</v>
      </c>
      <c r="H285" s="63">
        <v>681</v>
      </c>
      <c r="I285" s="63">
        <v>666</v>
      </c>
      <c r="J285" s="63">
        <v>636</v>
      </c>
      <c r="K285" s="63">
        <v>606</v>
      </c>
      <c r="L285" s="63">
        <v>575</v>
      </c>
      <c r="M285" s="63">
        <v>545</v>
      </c>
      <c r="N285" s="63">
        <v>515</v>
      </c>
      <c r="O285" s="63">
        <v>487</v>
      </c>
      <c r="P285" s="63">
        <v>461</v>
      </c>
      <c r="Q285" s="63">
        <v>436</v>
      </c>
      <c r="R285" s="63">
        <v>413</v>
      </c>
      <c r="S285" s="63">
        <v>391</v>
      </c>
      <c r="T285" s="64">
        <v>27400</v>
      </c>
    </row>
    <row r="286" spans="1:20" x14ac:dyDescent="0.25">
      <c r="A286" t="s">
        <v>1232</v>
      </c>
      <c r="B286" s="63">
        <v>1.1299999999999999</v>
      </c>
      <c r="C286" s="63">
        <v>818</v>
      </c>
      <c r="D286" s="63">
        <v>818</v>
      </c>
      <c r="E286" s="63">
        <v>818</v>
      </c>
      <c r="F286" s="63">
        <v>818</v>
      </c>
      <c r="G286" s="63">
        <v>818</v>
      </c>
      <c r="H286" s="63">
        <v>818</v>
      </c>
      <c r="I286" s="63">
        <v>802</v>
      </c>
      <c r="J286" s="63">
        <v>770</v>
      </c>
      <c r="K286" s="63">
        <v>738</v>
      </c>
      <c r="L286" s="63">
        <v>707</v>
      </c>
      <c r="M286" s="63">
        <v>676</v>
      </c>
      <c r="N286" s="63">
        <v>646</v>
      </c>
      <c r="O286" s="63">
        <v>616</v>
      </c>
      <c r="P286" s="63">
        <v>588</v>
      </c>
      <c r="Q286" s="63">
        <v>561</v>
      </c>
      <c r="R286" s="63">
        <v>536</v>
      </c>
      <c r="S286" s="63">
        <v>512</v>
      </c>
      <c r="T286" s="64">
        <v>33100</v>
      </c>
    </row>
    <row r="287" spans="1:20" x14ac:dyDescent="0.25">
      <c r="A287" t="s">
        <v>1233</v>
      </c>
      <c r="B287" s="63">
        <v>1.1299999999999999</v>
      </c>
      <c r="C287" s="64">
        <v>1040</v>
      </c>
      <c r="D287" s="64">
        <v>1040</v>
      </c>
      <c r="E287" s="64">
        <v>1040</v>
      </c>
      <c r="F287" s="64">
        <v>1040</v>
      </c>
      <c r="G287" s="64">
        <v>1040</v>
      </c>
      <c r="H287" s="64">
        <v>1040</v>
      </c>
      <c r="I287" s="64">
        <v>1030</v>
      </c>
      <c r="J287" s="63">
        <v>994</v>
      </c>
      <c r="K287" s="63">
        <v>961</v>
      </c>
      <c r="L287" s="63">
        <v>928</v>
      </c>
      <c r="M287" s="63">
        <v>897</v>
      </c>
      <c r="N287" s="63">
        <v>865</v>
      </c>
      <c r="O287" s="63">
        <v>835</v>
      </c>
      <c r="P287" s="63">
        <v>805</v>
      </c>
      <c r="Q287" s="63">
        <v>776</v>
      </c>
      <c r="R287" s="63">
        <v>748</v>
      </c>
      <c r="S287" s="63">
        <v>720</v>
      </c>
      <c r="T287" s="64">
        <v>42600</v>
      </c>
    </row>
    <row r="288" spans="1:20" x14ac:dyDescent="0.25">
      <c r="A288" t="s">
        <v>1234</v>
      </c>
      <c r="B288" s="63">
        <v>1.1299999999999999</v>
      </c>
      <c r="C288" s="64">
        <v>1260</v>
      </c>
      <c r="D288" s="64">
        <v>1260</v>
      </c>
      <c r="E288" s="64">
        <v>1260</v>
      </c>
      <c r="F288" s="64">
        <v>1260</v>
      </c>
      <c r="G288" s="64">
        <v>1260</v>
      </c>
      <c r="H288" s="64">
        <v>1260</v>
      </c>
      <c r="I288" s="64">
        <v>1260</v>
      </c>
      <c r="J288" s="64">
        <v>1230</v>
      </c>
      <c r="K288" s="64">
        <v>1190</v>
      </c>
      <c r="L288" s="64">
        <v>1160</v>
      </c>
      <c r="M288" s="64">
        <v>1130</v>
      </c>
      <c r="N288" s="64">
        <v>1100</v>
      </c>
      <c r="O288" s="64">
        <v>1060</v>
      </c>
      <c r="P288" s="64">
        <v>1030</v>
      </c>
      <c r="Q288" s="64">
        <v>1000</v>
      </c>
      <c r="R288" s="63">
        <v>972</v>
      </c>
      <c r="S288" s="63">
        <v>943</v>
      </c>
      <c r="T288" s="64">
        <v>52700</v>
      </c>
    </row>
    <row r="289" spans="1:20" x14ac:dyDescent="0.25">
      <c r="A289" t="s">
        <v>1235</v>
      </c>
      <c r="B289" s="63">
        <v>1.1299999999999999</v>
      </c>
      <c r="C289" s="63">
        <v>381</v>
      </c>
      <c r="D289" s="63">
        <v>381</v>
      </c>
      <c r="E289" s="63">
        <v>381</v>
      </c>
      <c r="F289" s="63">
        <v>381</v>
      </c>
      <c r="G289" s="63">
        <v>381</v>
      </c>
      <c r="H289" s="63">
        <v>377</v>
      </c>
      <c r="I289" s="63">
        <v>368</v>
      </c>
      <c r="J289" s="63">
        <v>348</v>
      </c>
      <c r="K289" s="63">
        <v>326</v>
      </c>
      <c r="L289" s="63">
        <v>303</v>
      </c>
      <c r="M289" s="63">
        <v>281</v>
      </c>
      <c r="N289" s="63">
        <v>259</v>
      </c>
      <c r="O289" s="63">
        <v>239</v>
      </c>
      <c r="P289" s="63">
        <v>221</v>
      </c>
      <c r="Q289" s="63">
        <v>205</v>
      </c>
      <c r="R289" s="63">
        <v>191</v>
      </c>
      <c r="S289" s="63">
        <v>178</v>
      </c>
      <c r="T289" s="64">
        <v>16400</v>
      </c>
    </row>
    <row r="290" spans="1:20" x14ac:dyDescent="0.25">
      <c r="A290" t="s">
        <v>1236</v>
      </c>
      <c r="B290" s="63">
        <v>1.1299999999999999</v>
      </c>
      <c r="C290" s="63">
        <v>433</v>
      </c>
      <c r="D290" s="63">
        <v>433</v>
      </c>
      <c r="E290" s="63">
        <v>433</v>
      </c>
      <c r="F290" s="63">
        <v>433</v>
      </c>
      <c r="G290" s="63">
        <v>433</v>
      </c>
      <c r="H290" s="63">
        <v>429</v>
      </c>
      <c r="I290" s="63">
        <v>419</v>
      </c>
      <c r="J290" s="63">
        <v>397</v>
      </c>
      <c r="K290" s="63">
        <v>373</v>
      </c>
      <c r="L290" s="63">
        <v>349</v>
      </c>
      <c r="M290" s="63">
        <v>325</v>
      </c>
      <c r="N290" s="63">
        <v>302</v>
      </c>
      <c r="O290" s="63">
        <v>281</v>
      </c>
      <c r="P290" s="63">
        <v>261</v>
      </c>
      <c r="Q290" s="63">
        <v>243</v>
      </c>
      <c r="R290" s="63">
        <v>227</v>
      </c>
      <c r="S290" s="63">
        <v>212</v>
      </c>
      <c r="T290" s="64">
        <v>18400</v>
      </c>
    </row>
    <row r="291" spans="1:20" x14ac:dyDescent="0.25">
      <c r="A291" t="s">
        <v>1237</v>
      </c>
      <c r="B291" s="63">
        <v>1.1299999999999999</v>
      </c>
      <c r="C291" s="63">
        <v>469</v>
      </c>
      <c r="D291" s="63">
        <v>469</v>
      </c>
      <c r="E291" s="63">
        <v>469</v>
      </c>
      <c r="F291" s="63">
        <v>469</v>
      </c>
      <c r="G291" s="63">
        <v>469</v>
      </c>
      <c r="H291" s="63">
        <v>465</v>
      </c>
      <c r="I291" s="63">
        <v>454</v>
      </c>
      <c r="J291" s="63">
        <v>431</v>
      </c>
      <c r="K291" s="63">
        <v>407</v>
      </c>
      <c r="L291" s="63">
        <v>383</v>
      </c>
      <c r="M291" s="63">
        <v>358</v>
      </c>
      <c r="N291" s="63">
        <v>335</v>
      </c>
      <c r="O291" s="63">
        <v>312</v>
      </c>
      <c r="P291" s="63">
        <v>292</v>
      </c>
      <c r="Q291" s="63">
        <v>273</v>
      </c>
      <c r="R291" s="63">
        <v>256</v>
      </c>
      <c r="S291" s="63">
        <v>241</v>
      </c>
      <c r="T291" s="64">
        <v>20000</v>
      </c>
    </row>
    <row r="292" spans="1:20" x14ac:dyDescent="0.25">
      <c r="A292" t="s">
        <v>1238</v>
      </c>
      <c r="B292" s="63">
        <v>1.1299999999999999</v>
      </c>
      <c r="C292" s="63">
        <v>596</v>
      </c>
      <c r="D292" s="63">
        <v>596</v>
      </c>
      <c r="E292" s="63">
        <v>596</v>
      </c>
      <c r="F292" s="63">
        <v>596</v>
      </c>
      <c r="G292" s="63">
        <v>596</v>
      </c>
      <c r="H292" s="63">
        <v>596</v>
      </c>
      <c r="I292" s="63">
        <v>596</v>
      </c>
      <c r="J292" s="63">
        <v>573</v>
      </c>
      <c r="K292" s="63">
        <v>548</v>
      </c>
      <c r="L292" s="63">
        <v>521</v>
      </c>
      <c r="M292" s="63">
        <v>493</v>
      </c>
      <c r="N292" s="63">
        <v>464</v>
      </c>
      <c r="O292" s="63">
        <v>436</v>
      </c>
      <c r="P292" s="63">
        <v>409</v>
      </c>
      <c r="Q292" s="63">
        <v>383</v>
      </c>
      <c r="R292" s="63">
        <v>359</v>
      </c>
      <c r="S292" s="63">
        <v>337</v>
      </c>
      <c r="T292" s="64">
        <v>30600</v>
      </c>
    </row>
    <row r="293" spans="1:20" x14ac:dyDescent="0.25">
      <c r="A293" t="s">
        <v>1239</v>
      </c>
      <c r="B293" s="63">
        <v>1.1299999999999999</v>
      </c>
      <c r="C293" s="63">
        <v>766</v>
      </c>
      <c r="D293" s="63">
        <v>766</v>
      </c>
      <c r="E293" s="63">
        <v>766</v>
      </c>
      <c r="F293" s="63">
        <v>766</v>
      </c>
      <c r="G293" s="63">
        <v>766</v>
      </c>
      <c r="H293" s="63">
        <v>766</v>
      </c>
      <c r="I293" s="63">
        <v>766</v>
      </c>
      <c r="J293" s="63">
        <v>739</v>
      </c>
      <c r="K293" s="63">
        <v>708</v>
      </c>
      <c r="L293" s="63">
        <v>676</v>
      </c>
      <c r="M293" s="63">
        <v>643</v>
      </c>
      <c r="N293" s="63">
        <v>610</v>
      </c>
      <c r="O293" s="63">
        <v>577</v>
      </c>
      <c r="P293" s="63">
        <v>546</v>
      </c>
      <c r="Q293" s="63">
        <v>516</v>
      </c>
      <c r="R293" s="63">
        <v>488</v>
      </c>
      <c r="S293" s="63">
        <v>462</v>
      </c>
      <c r="T293" s="64">
        <v>38000</v>
      </c>
    </row>
    <row r="294" spans="1:20" x14ac:dyDescent="0.25">
      <c r="A294" t="s">
        <v>1240</v>
      </c>
      <c r="B294" s="63">
        <v>1.1299999999999999</v>
      </c>
      <c r="C294" s="63">
        <v>851</v>
      </c>
      <c r="D294" s="63">
        <v>851</v>
      </c>
      <c r="E294" s="63">
        <v>851</v>
      </c>
      <c r="F294" s="63">
        <v>851</v>
      </c>
      <c r="G294" s="63">
        <v>851</v>
      </c>
      <c r="H294" s="63">
        <v>851</v>
      </c>
      <c r="I294" s="63">
        <v>851</v>
      </c>
      <c r="J294" s="63">
        <v>829</v>
      </c>
      <c r="K294" s="63">
        <v>798</v>
      </c>
      <c r="L294" s="63">
        <v>767</v>
      </c>
      <c r="M294" s="63">
        <v>735</v>
      </c>
      <c r="N294" s="63">
        <v>703</v>
      </c>
      <c r="O294" s="63">
        <v>672</v>
      </c>
      <c r="P294" s="63">
        <v>641</v>
      </c>
      <c r="Q294" s="63">
        <v>611</v>
      </c>
      <c r="R294" s="63">
        <v>583</v>
      </c>
      <c r="S294" s="63">
        <v>556</v>
      </c>
      <c r="T294" s="64">
        <v>44000</v>
      </c>
    </row>
    <row r="295" spans="1:20" x14ac:dyDescent="0.25">
      <c r="A295" t="s">
        <v>1241</v>
      </c>
      <c r="B295" s="63">
        <v>1.1299999999999999</v>
      </c>
      <c r="C295" s="64">
        <v>1100</v>
      </c>
      <c r="D295" s="64">
        <v>1100</v>
      </c>
      <c r="E295" s="64">
        <v>1100</v>
      </c>
      <c r="F295" s="64">
        <v>1100</v>
      </c>
      <c r="G295" s="64">
        <v>1100</v>
      </c>
      <c r="H295" s="64">
        <v>1100</v>
      </c>
      <c r="I295" s="64">
        <v>1100</v>
      </c>
      <c r="J295" s="64">
        <v>1060</v>
      </c>
      <c r="K295" s="64">
        <v>1020</v>
      </c>
      <c r="L295" s="63">
        <v>982</v>
      </c>
      <c r="M295" s="63">
        <v>941</v>
      </c>
      <c r="N295" s="63">
        <v>901</v>
      </c>
      <c r="O295" s="63">
        <v>861</v>
      </c>
      <c r="P295" s="63">
        <v>822</v>
      </c>
      <c r="Q295" s="63">
        <v>784</v>
      </c>
      <c r="R295" s="63">
        <v>749</v>
      </c>
      <c r="S295" s="63">
        <v>715</v>
      </c>
      <c r="T295" s="64">
        <v>51000</v>
      </c>
    </row>
    <row r="296" spans="1:20" x14ac:dyDescent="0.25">
      <c r="A296" t="s">
        <v>1242</v>
      </c>
      <c r="B296" s="63">
        <v>1.1299999999999999</v>
      </c>
      <c r="C296" s="63">
        <v>58.2</v>
      </c>
      <c r="D296" s="63">
        <v>58.2</v>
      </c>
      <c r="E296" s="63">
        <v>56.3</v>
      </c>
      <c r="F296" s="63">
        <v>53.4</v>
      </c>
      <c r="G296" s="63">
        <v>50.3</v>
      </c>
      <c r="H296" s="63">
        <v>47.1</v>
      </c>
      <c r="I296" s="63">
        <v>44</v>
      </c>
      <c r="J296" s="63">
        <v>38.200000000000003</v>
      </c>
      <c r="K296" s="63">
        <v>33.200000000000003</v>
      </c>
      <c r="L296" s="63">
        <v>29.1</v>
      </c>
      <c r="M296" s="63">
        <v>25.8</v>
      </c>
      <c r="N296" s="63">
        <v>23.2</v>
      </c>
      <c r="O296" s="63">
        <v>21</v>
      </c>
      <c r="P296" s="63">
        <v>19</v>
      </c>
      <c r="Q296" s="63">
        <v>17.2</v>
      </c>
      <c r="R296" s="63">
        <v>15.8</v>
      </c>
      <c r="S296" s="63">
        <v>14.6</v>
      </c>
      <c r="T296" s="64">
        <v>1250</v>
      </c>
    </row>
    <row r="297" spans="1:20" x14ac:dyDescent="0.25">
      <c r="A297" t="s">
        <v>1243</v>
      </c>
      <c r="B297" s="63">
        <v>1.1299999999999999</v>
      </c>
      <c r="C297" s="63">
        <v>87.9</v>
      </c>
      <c r="D297" s="63">
        <v>87.9</v>
      </c>
      <c r="E297" s="63">
        <v>85.1</v>
      </c>
      <c r="F297" s="63">
        <v>81.099999999999994</v>
      </c>
      <c r="G297" s="63">
        <v>76.900000000000006</v>
      </c>
      <c r="H297" s="63">
        <v>72.7</v>
      </c>
      <c r="I297" s="63">
        <v>68.599999999999994</v>
      </c>
      <c r="J297" s="63">
        <v>60.8</v>
      </c>
      <c r="K297" s="63">
        <v>54</v>
      </c>
      <c r="L297" s="63">
        <v>48.2</v>
      </c>
      <c r="M297" s="63">
        <v>43.4</v>
      </c>
      <c r="N297" s="63">
        <v>39.299999999999997</v>
      </c>
      <c r="O297" s="63">
        <v>35.9</v>
      </c>
      <c r="P297" s="63">
        <v>33.200000000000003</v>
      </c>
      <c r="Q297" s="63">
        <v>30.3</v>
      </c>
      <c r="R297" s="63">
        <v>27.9</v>
      </c>
      <c r="S297" s="63">
        <v>25.8</v>
      </c>
      <c r="T297" s="64">
        <v>1750</v>
      </c>
    </row>
    <row r="298" spans="1:20" x14ac:dyDescent="0.25">
      <c r="A298" t="s">
        <v>1244</v>
      </c>
      <c r="B298" s="63">
        <v>1.1299999999999999</v>
      </c>
      <c r="C298" s="63">
        <v>110</v>
      </c>
      <c r="D298" s="63">
        <v>110</v>
      </c>
      <c r="E298" s="63">
        <v>107</v>
      </c>
      <c r="F298" s="63">
        <v>103</v>
      </c>
      <c r="G298" s="63">
        <v>98.4</v>
      </c>
      <c r="H298" s="63">
        <v>94.1</v>
      </c>
      <c r="I298" s="63">
        <v>89.8</v>
      </c>
      <c r="J298" s="63">
        <v>81.5</v>
      </c>
      <c r="K298" s="63">
        <v>74</v>
      </c>
      <c r="L298" s="63">
        <v>67.3</v>
      </c>
      <c r="M298" s="63">
        <v>61.4</v>
      </c>
      <c r="N298" s="63">
        <v>56.2</v>
      </c>
      <c r="O298" s="63">
        <v>51.8</v>
      </c>
      <c r="P298" s="63">
        <v>47.8</v>
      </c>
      <c r="Q298" s="63">
        <v>44.6</v>
      </c>
      <c r="R298" s="63">
        <v>41.8</v>
      </c>
      <c r="S298" s="63">
        <v>38.9</v>
      </c>
      <c r="T298" s="64">
        <v>2210</v>
      </c>
    </row>
    <row r="299" spans="1:20" x14ac:dyDescent="0.25">
      <c r="A299" t="s">
        <v>1245</v>
      </c>
      <c r="B299" s="63">
        <v>1.1299999999999999</v>
      </c>
      <c r="C299" s="63">
        <v>396</v>
      </c>
      <c r="D299" s="63">
        <v>396</v>
      </c>
      <c r="E299" s="63">
        <v>396</v>
      </c>
      <c r="F299" s="63">
        <v>396</v>
      </c>
      <c r="G299" s="63">
        <v>392</v>
      </c>
      <c r="H299" s="63">
        <v>384</v>
      </c>
      <c r="I299" s="63">
        <v>376</v>
      </c>
      <c r="J299" s="63">
        <v>361</v>
      </c>
      <c r="K299" s="63">
        <v>346</v>
      </c>
      <c r="L299" s="63">
        <v>332</v>
      </c>
      <c r="M299" s="63">
        <v>318</v>
      </c>
      <c r="N299" s="63">
        <v>304</v>
      </c>
      <c r="O299" s="63">
        <v>291</v>
      </c>
      <c r="P299" s="63">
        <v>278</v>
      </c>
      <c r="Q299" s="63">
        <v>266</v>
      </c>
      <c r="R299" s="63">
        <v>254</v>
      </c>
      <c r="S299" s="63">
        <v>243</v>
      </c>
      <c r="T299" s="64">
        <v>11300</v>
      </c>
    </row>
    <row r="300" spans="1:20" x14ac:dyDescent="0.25">
      <c r="A300" t="s">
        <v>1246</v>
      </c>
      <c r="B300" s="63">
        <v>1.1299999999999999</v>
      </c>
      <c r="C300" s="63">
        <v>177</v>
      </c>
      <c r="D300" s="63">
        <v>177</v>
      </c>
      <c r="E300" s="63">
        <v>177</v>
      </c>
      <c r="F300" s="63">
        <v>172</v>
      </c>
      <c r="G300" s="63">
        <v>166</v>
      </c>
      <c r="H300" s="63">
        <v>159</v>
      </c>
      <c r="I300" s="63">
        <v>153</v>
      </c>
      <c r="J300" s="63">
        <v>139</v>
      </c>
      <c r="K300" s="63">
        <v>126</v>
      </c>
      <c r="L300" s="63">
        <v>114</v>
      </c>
      <c r="M300" s="63">
        <v>103</v>
      </c>
      <c r="N300" s="63">
        <v>93.8</v>
      </c>
      <c r="O300" s="63">
        <v>85.8</v>
      </c>
      <c r="P300" s="63">
        <v>79</v>
      </c>
      <c r="Q300" s="63">
        <v>73.099999999999994</v>
      </c>
      <c r="R300" s="63">
        <v>68.3</v>
      </c>
      <c r="S300" s="63">
        <v>63.7</v>
      </c>
      <c r="T300" s="64">
        <v>4570</v>
      </c>
    </row>
    <row r="301" spans="1:20" x14ac:dyDescent="0.25">
      <c r="A301" t="s">
        <v>1247</v>
      </c>
      <c r="B301" s="63">
        <v>1.1299999999999999</v>
      </c>
      <c r="C301" s="63">
        <v>201</v>
      </c>
      <c r="D301" s="63">
        <v>201</v>
      </c>
      <c r="E301" s="63">
        <v>201</v>
      </c>
      <c r="F301" s="63">
        <v>198</v>
      </c>
      <c r="G301" s="63">
        <v>191</v>
      </c>
      <c r="H301" s="63">
        <v>184</v>
      </c>
      <c r="I301" s="63">
        <v>177</v>
      </c>
      <c r="J301" s="63">
        <v>163</v>
      </c>
      <c r="K301" s="63">
        <v>149</v>
      </c>
      <c r="L301" s="63">
        <v>136</v>
      </c>
      <c r="M301" s="63">
        <v>125</v>
      </c>
      <c r="N301" s="63">
        <v>115</v>
      </c>
      <c r="O301" s="63">
        <v>106</v>
      </c>
      <c r="P301" s="63">
        <v>97.8</v>
      </c>
      <c r="Q301" s="63">
        <v>90.9</v>
      </c>
      <c r="R301" s="63">
        <v>84.8</v>
      </c>
      <c r="S301" s="63">
        <v>79.8</v>
      </c>
      <c r="T301" s="64">
        <v>5260</v>
      </c>
    </row>
    <row r="302" spans="1:20" x14ac:dyDescent="0.25">
      <c r="A302" t="s">
        <v>1248</v>
      </c>
      <c r="B302" s="63">
        <v>1.1299999999999999</v>
      </c>
      <c r="C302" s="63">
        <v>233</v>
      </c>
      <c r="D302" s="63">
        <v>233</v>
      </c>
      <c r="E302" s="63">
        <v>233</v>
      </c>
      <c r="F302" s="63">
        <v>230</v>
      </c>
      <c r="G302" s="63">
        <v>222</v>
      </c>
      <c r="H302" s="63">
        <v>215</v>
      </c>
      <c r="I302" s="63">
        <v>208</v>
      </c>
      <c r="J302" s="63">
        <v>193</v>
      </c>
      <c r="K302" s="63">
        <v>179</v>
      </c>
      <c r="L302" s="63">
        <v>166</v>
      </c>
      <c r="M302" s="63">
        <v>153</v>
      </c>
      <c r="N302" s="63">
        <v>142</v>
      </c>
      <c r="O302" s="63">
        <v>132</v>
      </c>
      <c r="P302" s="63">
        <v>123</v>
      </c>
      <c r="Q302" s="63">
        <v>115</v>
      </c>
      <c r="R302" s="63">
        <v>108</v>
      </c>
      <c r="S302" s="63">
        <v>101</v>
      </c>
      <c r="T302" s="64">
        <v>6120</v>
      </c>
    </row>
    <row r="303" spans="1:20" x14ac:dyDescent="0.25">
      <c r="A303" t="s">
        <v>1249</v>
      </c>
      <c r="B303" s="63">
        <v>1.1299999999999999</v>
      </c>
      <c r="C303" s="63">
        <v>276</v>
      </c>
      <c r="D303" s="63">
        <v>276</v>
      </c>
      <c r="E303" s="63">
        <v>276</v>
      </c>
      <c r="F303" s="63">
        <v>275</v>
      </c>
      <c r="G303" s="63">
        <v>267</v>
      </c>
      <c r="H303" s="63">
        <v>260</v>
      </c>
      <c r="I303" s="63">
        <v>253</v>
      </c>
      <c r="J303" s="63">
        <v>238</v>
      </c>
      <c r="K303" s="63">
        <v>225</v>
      </c>
      <c r="L303" s="63">
        <v>211</v>
      </c>
      <c r="M303" s="63">
        <v>199</v>
      </c>
      <c r="N303" s="63">
        <v>187</v>
      </c>
      <c r="O303" s="63">
        <v>175</v>
      </c>
      <c r="P303" s="63">
        <v>165</v>
      </c>
      <c r="Q303" s="63">
        <v>156</v>
      </c>
      <c r="R303" s="63">
        <v>147</v>
      </c>
      <c r="S303" s="63">
        <v>139</v>
      </c>
      <c r="T303" s="64">
        <v>7620</v>
      </c>
    </row>
    <row r="304" spans="1:20" x14ac:dyDescent="0.25">
      <c r="A304" t="s">
        <v>1250</v>
      </c>
      <c r="B304" s="63">
        <v>1.1299999999999999</v>
      </c>
      <c r="C304" s="63">
        <v>337</v>
      </c>
      <c r="D304" s="63">
        <v>337</v>
      </c>
      <c r="E304" s="63">
        <v>337</v>
      </c>
      <c r="F304" s="63">
        <v>337</v>
      </c>
      <c r="G304" s="63">
        <v>330</v>
      </c>
      <c r="H304" s="63">
        <v>323</v>
      </c>
      <c r="I304" s="63">
        <v>315</v>
      </c>
      <c r="J304" s="63">
        <v>301</v>
      </c>
      <c r="K304" s="63">
        <v>286</v>
      </c>
      <c r="L304" s="63">
        <v>272</v>
      </c>
      <c r="M304" s="63">
        <v>259</v>
      </c>
      <c r="N304" s="63">
        <v>246</v>
      </c>
      <c r="O304" s="63">
        <v>234</v>
      </c>
      <c r="P304" s="63">
        <v>222</v>
      </c>
      <c r="Q304" s="63">
        <v>211</v>
      </c>
      <c r="R304" s="63">
        <v>201</v>
      </c>
      <c r="S304" s="63">
        <v>191</v>
      </c>
      <c r="T304" s="64">
        <v>9450</v>
      </c>
    </row>
    <row r="305" spans="1:20" x14ac:dyDescent="0.25">
      <c r="A305" t="s">
        <v>1251</v>
      </c>
      <c r="B305" s="63">
        <v>1.1299999999999999</v>
      </c>
      <c r="C305" s="63">
        <v>512</v>
      </c>
      <c r="D305" s="63">
        <v>512</v>
      </c>
      <c r="E305" s="63">
        <v>512</v>
      </c>
      <c r="F305" s="63">
        <v>512</v>
      </c>
      <c r="G305" s="63">
        <v>512</v>
      </c>
      <c r="H305" s="63">
        <v>501</v>
      </c>
      <c r="I305" s="63">
        <v>490</v>
      </c>
      <c r="J305" s="63">
        <v>467</v>
      </c>
      <c r="K305" s="63">
        <v>445</v>
      </c>
      <c r="L305" s="63">
        <v>424</v>
      </c>
      <c r="M305" s="63">
        <v>403</v>
      </c>
      <c r="N305" s="63">
        <v>383</v>
      </c>
      <c r="O305" s="63">
        <v>364</v>
      </c>
      <c r="P305" s="63">
        <v>345</v>
      </c>
      <c r="Q305" s="63">
        <v>328</v>
      </c>
      <c r="R305" s="63">
        <v>312</v>
      </c>
      <c r="S305" s="63">
        <v>297</v>
      </c>
      <c r="T305" s="64">
        <v>17500</v>
      </c>
    </row>
    <row r="306" spans="1:20" x14ac:dyDescent="0.25">
      <c r="A306" t="s">
        <v>1252</v>
      </c>
      <c r="B306" s="63">
        <v>1.1299999999999999</v>
      </c>
      <c r="C306" s="63">
        <v>645</v>
      </c>
      <c r="D306" s="63">
        <v>645</v>
      </c>
      <c r="E306" s="63">
        <v>645</v>
      </c>
      <c r="F306" s="63">
        <v>645</v>
      </c>
      <c r="G306" s="63">
        <v>645</v>
      </c>
      <c r="H306" s="63">
        <v>638</v>
      </c>
      <c r="I306" s="63">
        <v>626</v>
      </c>
      <c r="J306" s="63">
        <v>603</v>
      </c>
      <c r="K306" s="63">
        <v>580</v>
      </c>
      <c r="L306" s="63">
        <v>558</v>
      </c>
      <c r="M306" s="63">
        <v>536</v>
      </c>
      <c r="N306" s="63">
        <v>514</v>
      </c>
      <c r="O306" s="63">
        <v>494</v>
      </c>
      <c r="P306" s="63">
        <v>474</v>
      </c>
      <c r="Q306" s="63">
        <v>454</v>
      </c>
      <c r="R306" s="63">
        <v>436</v>
      </c>
      <c r="S306" s="63">
        <v>418</v>
      </c>
      <c r="T306" s="64">
        <v>22500</v>
      </c>
    </row>
    <row r="307" spans="1:20" x14ac:dyDescent="0.25">
      <c r="A307" t="s">
        <v>1253</v>
      </c>
      <c r="B307" s="63">
        <v>1.1299999999999999</v>
      </c>
      <c r="C307" s="63">
        <v>836</v>
      </c>
      <c r="D307" s="63">
        <v>836</v>
      </c>
      <c r="E307" s="63">
        <v>836</v>
      </c>
      <c r="F307" s="63">
        <v>836</v>
      </c>
      <c r="G307" s="63">
        <v>836</v>
      </c>
      <c r="H307" s="63">
        <v>836</v>
      </c>
      <c r="I307" s="63">
        <v>825</v>
      </c>
      <c r="J307" s="63">
        <v>800</v>
      </c>
      <c r="K307" s="63">
        <v>776</v>
      </c>
      <c r="L307" s="63">
        <v>753</v>
      </c>
      <c r="M307" s="63">
        <v>730</v>
      </c>
      <c r="N307" s="63">
        <v>707</v>
      </c>
      <c r="O307" s="63">
        <v>685</v>
      </c>
      <c r="P307" s="63">
        <v>664</v>
      </c>
      <c r="Q307" s="63">
        <v>642</v>
      </c>
      <c r="R307" s="63">
        <v>621</v>
      </c>
      <c r="S307" s="63">
        <v>601</v>
      </c>
      <c r="T307" s="64">
        <v>30000</v>
      </c>
    </row>
    <row r="308" spans="1:20" x14ac:dyDescent="0.25">
      <c r="A308" t="s">
        <v>1254</v>
      </c>
      <c r="B308" s="63">
        <v>1.1299999999999999</v>
      </c>
      <c r="C308" s="63">
        <v>352</v>
      </c>
      <c r="D308" s="63">
        <v>352</v>
      </c>
      <c r="E308" s="63">
        <v>352</v>
      </c>
      <c r="F308" s="63">
        <v>352</v>
      </c>
      <c r="G308" s="63">
        <v>347</v>
      </c>
      <c r="H308" s="63">
        <v>337</v>
      </c>
      <c r="I308" s="63">
        <v>327</v>
      </c>
      <c r="J308" s="63">
        <v>306</v>
      </c>
      <c r="K308" s="63">
        <v>284</v>
      </c>
      <c r="L308" s="63">
        <v>263</v>
      </c>
      <c r="M308" s="63">
        <v>243</v>
      </c>
      <c r="N308" s="63">
        <v>225</v>
      </c>
      <c r="O308" s="63">
        <v>209</v>
      </c>
      <c r="P308" s="63">
        <v>194</v>
      </c>
      <c r="Q308" s="63">
        <v>181</v>
      </c>
      <c r="R308" s="63">
        <v>169</v>
      </c>
      <c r="S308" s="63">
        <v>158</v>
      </c>
      <c r="T308" s="64">
        <v>11400</v>
      </c>
    </row>
    <row r="309" spans="1:20" x14ac:dyDescent="0.25">
      <c r="A309" t="s">
        <v>1255</v>
      </c>
      <c r="B309" s="63">
        <v>1.1299999999999999</v>
      </c>
      <c r="C309" s="63">
        <v>422</v>
      </c>
      <c r="D309" s="63">
        <v>422</v>
      </c>
      <c r="E309" s="63">
        <v>422</v>
      </c>
      <c r="F309" s="63">
        <v>422</v>
      </c>
      <c r="G309" s="63">
        <v>420</v>
      </c>
      <c r="H309" s="63">
        <v>409</v>
      </c>
      <c r="I309" s="63">
        <v>399</v>
      </c>
      <c r="J309" s="63">
        <v>378</v>
      </c>
      <c r="K309" s="63">
        <v>356</v>
      </c>
      <c r="L309" s="63">
        <v>336</v>
      </c>
      <c r="M309" s="63">
        <v>315</v>
      </c>
      <c r="N309" s="63">
        <v>296</v>
      </c>
      <c r="O309" s="63">
        <v>278</v>
      </c>
      <c r="P309" s="63">
        <v>262</v>
      </c>
      <c r="Q309" s="63">
        <v>247</v>
      </c>
      <c r="R309" s="63">
        <v>233</v>
      </c>
      <c r="S309" s="63">
        <v>220</v>
      </c>
      <c r="T309" s="64">
        <v>14300</v>
      </c>
    </row>
    <row r="310" spans="1:20" x14ac:dyDescent="0.25">
      <c r="A310" t="s">
        <v>1256</v>
      </c>
      <c r="B310" s="63">
        <v>1.1299999999999999</v>
      </c>
      <c r="C310" s="63">
        <v>676</v>
      </c>
      <c r="D310" s="63">
        <v>676</v>
      </c>
      <c r="E310" s="63">
        <v>676</v>
      </c>
      <c r="F310" s="63">
        <v>676</v>
      </c>
      <c r="G310" s="63">
        <v>676</v>
      </c>
      <c r="H310" s="63">
        <v>672</v>
      </c>
      <c r="I310" s="63">
        <v>657</v>
      </c>
      <c r="J310" s="63">
        <v>626</v>
      </c>
      <c r="K310" s="63">
        <v>595</v>
      </c>
      <c r="L310" s="63">
        <v>564</v>
      </c>
      <c r="M310" s="63">
        <v>533</v>
      </c>
      <c r="N310" s="63">
        <v>503</v>
      </c>
      <c r="O310" s="63">
        <v>474</v>
      </c>
      <c r="P310" s="63">
        <v>447</v>
      </c>
      <c r="Q310" s="63">
        <v>422</v>
      </c>
      <c r="R310" s="63">
        <v>399</v>
      </c>
      <c r="S310" s="63">
        <v>377</v>
      </c>
      <c r="T310" s="64">
        <v>27700</v>
      </c>
    </row>
    <row r="311" spans="1:20" x14ac:dyDescent="0.25">
      <c r="A311" t="s">
        <v>1257</v>
      </c>
      <c r="B311" s="63">
        <v>1.1299999999999999</v>
      </c>
      <c r="C311" s="63">
        <v>792</v>
      </c>
      <c r="D311" s="63">
        <v>792</v>
      </c>
      <c r="E311" s="63">
        <v>792</v>
      </c>
      <c r="F311" s="63">
        <v>792</v>
      </c>
      <c r="G311" s="63">
        <v>792</v>
      </c>
      <c r="H311" s="63">
        <v>792</v>
      </c>
      <c r="I311" s="63">
        <v>776</v>
      </c>
      <c r="J311" s="63">
        <v>743</v>
      </c>
      <c r="K311" s="63">
        <v>711</v>
      </c>
      <c r="L311" s="63">
        <v>679</v>
      </c>
      <c r="M311" s="63">
        <v>647</v>
      </c>
      <c r="N311" s="63">
        <v>615</v>
      </c>
      <c r="O311" s="63">
        <v>585</v>
      </c>
      <c r="P311" s="63">
        <v>557</v>
      </c>
      <c r="Q311" s="63">
        <v>529</v>
      </c>
      <c r="R311" s="63">
        <v>504</v>
      </c>
      <c r="S311" s="63">
        <v>480</v>
      </c>
      <c r="T311" s="64">
        <v>32800</v>
      </c>
    </row>
    <row r="312" spans="1:20" x14ac:dyDescent="0.25">
      <c r="A312" t="s">
        <v>1258</v>
      </c>
      <c r="B312" s="63">
        <v>1.1299999999999999</v>
      </c>
      <c r="C312" s="63">
        <v>925</v>
      </c>
      <c r="D312" s="63">
        <v>925</v>
      </c>
      <c r="E312" s="63">
        <v>925</v>
      </c>
      <c r="F312" s="63">
        <v>925</v>
      </c>
      <c r="G312" s="63">
        <v>925</v>
      </c>
      <c r="H312" s="63">
        <v>925</v>
      </c>
      <c r="I312" s="63">
        <v>911</v>
      </c>
      <c r="J312" s="63">
        <v>877</v>
      </c>
      <c r="K312" s="63">
        <v>844</v>
      </c>
      <c r="L312" s="63">
        <v>810</v>
      </c>
      <c r="M312" s="63">
        <v>778</v>
      </c>
      <c r="N312" s="63">
        <v>746</v>
      </c>
      <c r="O312" s="63">
        <v>714</v>
      </c>
      <c r="P312" s="63">
        <v>684</v>
      </c>
      <c r="Q312" s="63">
        <v>655</v>
      </c>
      <c r="R312" s="63">
        <v>627</v>
      </c>
      <c r="S312" s="63">
        <v>601</v>
      </c>
      <c r="T312" s="64">
        <v>38800</v>
      </c>
    </row>
    <row r="313" spans="1:20" x14ac:dyDescent="0.25">
      <c r="A313" t="s">
        <v>1259</v>
      </c>
      <c r="B313" s="63">
        <v>1.1299999999999999</v>
      </c>
      <c r="C313" s="64">
        <v>1190</v>
      </c>
      <c r="D313" s="64">
        <v>1190</v>
      </c>
      <c r="E313" s="64">
        <v>1190</v>
      </c>
      <c r="F313" s="64">
        <v>1190</v>
      </c>
      <c r="G313" s="64">
        <v>1190</v>
      </c>
      <c r="H313" s="64">
        <v>1190</v>
      </c>
      <c r="I313" s="64">
        <v>1180</v>
      </c>
      <c r="J313" s="64">
        <v>1150</v>
      </c>
      <c r="K313" s="64">
        <v>1110</v>
      </c>
      <c r="L313" s="64">
        <v>1080</v>
      </c>
      <c r="M313" s="64">
        <v>1040</v>
      </c>
      <c r="N313" s="64">
        <v>1010</v>
      </c>
      <c r="O313" s="63">
        <v>976</v>
      </c>
      <c r="P313" s="63">
        <v>944</v>
      </c>
      <c r="Q313" s="63">
        <v>912</v>
      </c>
      <c r="R313" s="63">
        <v>882</v>
      </c>
      <c r="S313" s="63">
        <v>852</v>
      </c>
      <c r="T313" s="64">
        <v>50900</v>
      </c>
    </row>
    <row r="314" spans="1:20" x14ac:dyDescent="0.25">
      <c r="A314" t="s">
        <v>1260</v>
      </c>
      <c r="B314" s="63">
        <v>1.1299999999999999</v>
      </c>
      <c r="C314" s="64">
        <v>1460</v>
      </c>
      <c r="D314" s="64">
        <v>1460</v>
      </c>
      <c r="E314" s="64">
        <v>1460</v>
      </c>
      <c r="F314" s="64">
        <v>1460</v>
      </c>
      <c r="G314" s="64">
        <v>1460</v>
      </c>
      <c r="H314" s="64">
        <v>1460</v>
      </c>
      <c r="I314" s="64">
        <v>1460</v>
      </c>
      <c r="J314" s="64">
        <v>1440</v>
      </c>
      <c r="K314" s="64">
        <v>1400</v>
      </c>
      <c r="L314" s="64">
        <v>1360</v>
      </c>
      <c r="M314" s="64">
        <v>1330</v>
      </c>
      <c r="N314" s="64">
        <v>1290</v>
      </c>
      <c r="O314" s="64">
        <v>1260</v>
      </c>
      <c r="P314" s="64">
        <v>1220</v>
      </c>
      <c r="Q314" s="64">
        <v>1190</v>
      </c>
      <c r="R314" s="64">
        <v>1160</v>
      </c>
      <c r="S314" s="64">
        <v>1130</v>
      </c>
      <c r="T314" s="64">
        <v>64200</v>
      </c>
    </row>
    <row r="315" spans="1:20" x14ac:dyDescent="0.25">
      <c r="A315" t="s">
        <v>1328</v>
      </c>
      <c r="B315" s="63">
        <v>1.1299999999999999</v>
      </c>
      <c r="C315" s="64">
        <v>1810</v>
      </c>
      <c r="D315" s="64">
        <v>1810</v>
      </c>
      <c r="E315" s="64">
        <v>1810</v>
      </c>
      <c r="F315" s="64">
        <v>1810</v>
      </c>
      <c r="G315" s="64">
        <v>1810</v>
      </c>
      <c r="H315" s="64">
        <v>1810</v>
      </c>
      <c r="I315" s="64">
        <v>1810</v>
      </c>
      <c r="J315" s="64">
        <v>1790</v>
      </c>
      <c r="K315" s="64">
        <v>1750</v>
      </c>
      <c r="L315" s="64">
        <v>1710</v>
      </c>
      <c r="M315" s="64">
        <v>1670</v>
      </c>
      <c r="N315" s="64">
        <v>1630</v>
      </c>
      <c r="O315" s="64">
        <v>1600</v>
      </c>
      <c r="P315" s="64">
        <v>1560</v>
      </c>
      <c r="Q315" s="64">
        <v>1520</v>
      </c>
      <c r="R315" s="64">
        <v>1490</v>
      </c>
      <c r="S315" s="64">
        <v>1450</v>
      </c>
      <c r="T315" s="64">
        <v>78900</v>
      </c>
    </row>
    <row r="316" spans="1:20" x14ac:dyDescent="0.25">
      <c r="A316" t="s">
        <v>1261</v>
      </c>
      <c r="B316" s="63">
        <v>1.1299999999999999</v>
      </c>
      <c r="C316" s="63">
        <v>513</v>
      </c>
      <c r="D316" s="63">
        <v>513</v>
      </c>
      <c r="E316" s="63">
        <v>513</v>
      </c>
      <c r="F316" s="63">
        <v>513</v>
      </c>
      <c r="G316" s="63">
        <v>513</v>
      </c>
      <c r="H316" s="63">
        <v>510</v>
      </c>
      <c r="I316" s="63">
        <v>499</v>
      </c>
      <c r="J316" s="63">
        <v>474</v>
      </c>
      <c r="K316" s="63">
        <v>449</v>
      </c>
      <c r="L316" s="63">
        <v>423</v>
      </c>
      <c r="M316" s="63">
        <v>397</v>
      </c>
      <c r="N316" s="63">
        <v>372</v>
      </c>
      <c r="O316" s="63">
        <v>348</v>
      </c>
      <c r="P316" s="63">
        <v>325</v>
      </c>
      <c r="Q316" s="63">
        <v>305</v>
      </c>
      <c r="R316" s="63">
        <v>286</v>
      </c>
      <c r="S316" s="63">
        <v>269</v>
      </c>
      <c r="T316" s="64">
        <v>22200</v>
      </c>
    </row>
    <row r="317" spans="1:20" x14ac:dyDescent="0.25">
      <c r="A317" t="s">
        <v>1262</v>
      </c>
      <c r="B317" s="63">
        <v>1.1299999999999999</v>
      </c>
      <c r="C317" s="63">
        <v>781</v>
      </c>
      <c r="D317" s="63">
        <v>781</v>
      </c>
      <c r="E317" s="63">
        <v>781</v>
      </c>
      <c r="F317" s="63">
        <v>781</v>
      </c>
      <c r="G317" s="63">
        <v>781</v>
      </c>
      <c r="H317" s="63">
        <v>781</v>
      </c>
      <c r="I317" s="63">
        <v>781</v>
      </c>
      <c r="J317" s="63">
        <v>757</v>
      </c>
      <c r="K317" s="63">
        <v>726</v>
      </c>
      <c r="L317" s="63">
        <v>695</v>
      </c>
      <c r="M317" s="63">
        <v>662</v>
      </c>
      <c r="N317" s="63">
        <v>629</v>
      </c>
      <c r="O317" s="63">
        <v>596</v>
      </c>
      <c r="P317" s="63">
        <v>564</v>
      </c>
      <c r="Q317" s="63">
        <v>534</v>
      </c>
      <c r="R317" s="63">
        <v>505</v>
      </c>
      <c r="S317" s="63">
        <v>478</v>
      </c>
      <c r="T317" s="64">
        <v>40200</v>
      </c>
    </row>
    <row r="318" spans="1:20" x14ac:dyDescent="0.25">
      <c r="A318" t="s">
        <v>1263</v>
      </c>
      <c r="B318" s="63">
        <v>1.1299999999999999</v>
      </c>
      <c r="C318" s="64">
        <v>1020</v>
      </c>
      <c r="D318" s="64">
        <v>1020</v>
      </c>
      <c r="E318" s="64">
        <v>1020</v>
      </c>
      <c r="F318" s="64">
        <v>1020</v>
      </c>
      <c r="G318" s="64">
        <v>1020</v>
      </c>
      <c r="H318" s="64">
        <v>1020</v>
      </c>
      <c r="I318" s="64">
        <v>1020</v>
      </c>
      <c r="J318" s="63">
        <v>987</v>
      </c>
      <c r="K318" s="63">
        <v>948</v>
      </c>
      <c r="L318" s="63">
        <v>908</v>
      </c>
      <c r="M318" s="63">
        <v>866</v>
      </c>
      <c r="N318" s="63">
        <v>825</v>
      </c>
      <c r="O318" s="63">
        <v>785</v>
      </c>
      <c r="P318" s="63">
        <v>746</v>
      </c>
      <c r="Q318" s="63">
        <v>708</v>
      </c>
      <c r="R318" s="63">
        <v>673</v>
      </c>
      <c r="S318" s="63">
        <v>640</v>
      </c>
      <c r="T318" s="64">
        <v>48600</v>
      </c>
    </row>
    <row r="319" spans="1:20" x14ac:dyDescent="0.25">
      <c r="A319" t="s">
        <v>1264</v>
      </c>
      <c r="B319" s="63">
        <v>1.1299999999999999</v>
      </c>
      <c r="C319" s="64">
        <v>1190</v>
      </c>
      <c r="D319" s="64">
        <v>1190</v>
      </c>
      <c r="E319" s="64">
        <v>1190</v>
      </c>
      <c r="F319" s="64">
        <v>1190</v>
      </c>
      <c r="G319" s="64">
        <v>1190</v>
      </c>
      <c r="H319" s="64">
        <v>1190</v>
      </c>
      <c r="I319" s="64">
        <v>1190</v>
      </c>
      <c r="J319" s="64">
        <v>1160</v>
      </c>
      <c r="K319" s="64">
        <v>1120</v>
      </c>
      <c r="L319" s="64">
        <v>1070</v>
      </c>
      <c r="M319" s="64">
        <v>1030</v>
      </c>
      <c r="N319" s="63">
        <v>989</v>
      </c>
      <c r="O319" s="63">
        <v>947</v>
      </c>
      <c r="P319" s="63">
        <v>906</v>
      </c>
      <c r="Q319" s="63">
        <v>867</v>
      </c>
      <c r="R319" s="63">
        <v>829</v>
      </c>
      <c r="S319" s="63">
        <v>793</v>
      </c>
      <c r="T319" s="64">
        <v>57100</v>
      </c>
    </row>
    <row r="320" spans="1:20" x14ac:dyDescent="0.25">
      <c r="A320" t="s">
        <v>1265</v>
      </c>
      <c r="B320" s="63">
        <v>1.1299999999999999</v>
      </c>
      <c r="C320" s="64">
        <v>1370</v>
      </c>
      <c r="D320" s="64">
        <v>1370</v>
      </c>
      <c r="E320" s="64">
        <v>1370</v>
      </c>
      <c r="F320" s="64">
        <v>1370</v>
      </c>
      <c r="G320" s="64">
        <v>1370</v>
      </c>
      <c r="H320" s="64">
        <v>1370</v>
      </c>
      <c r="I320" s="64">
        <v>1370</v>
      </c>
      <c r="J320" s="64">
        <v>1340</v>
      </c>
      <c r="K320" s="64">
        <v>1300</v>
      </c>
      <c r="L320" s="64">
        <v>1250</v>
      </c>
      <c r="M320" s="64">
        <v>1210</v>
      </c>
      <c r="N320" s="64">
        <v>1160</v>
      </c>
      <c r="O320" s="64">
        <v>1120</v>
      </c>
      <c r="P320" s="64">
        <v>1080</v>
      </c>
      <c r="Q320" s="64">
        <v>1040</v>
      </c>
      <c r="R320" s="63">
        <v>999</v>
      </c>
      <c r="S320" s="63">
        <v>961</v>
      </c>
      <c r="T320" s="64">
        <v>66300</v>
      </c>
    </row>
    <row r="321" spans="1:20" x14ac:dyDescent="0.25">
      <c r="A321" t="s">
        <v>1329</v>
      </c>
      <c r="B321" s="63">
        <v>1.1299999999999999</v>
      </c>
      <c r="C321" s="64">
        <v>9660</v>
      </c>
      <c r="D321" s="64">
        <v>9660</v>
      </c>
      <c r="E321" s="64">
        <v>9660</v>
      </c>
      <c r="F321" s="64">
        <v>9660</v>
      </c>
      <c r="G321" s="64">
        <v>9660</v>
      </c>
      <c r="H321" s="64">
        <v>9660</v>
      </c>
      <c r="I321" s="64">
        <v>9660</v>
      </c>
      <c r="J321" s="64">
        <v>9660</v>
      </c>
      <c r="K321" s="64">
        <v>9660</v>
      </c>
      <c r="L321" s="64">
        <v>9660</v>
      </c>
      <c r="M321" s="64">
        <v>9660</v>
      </c>
      <c r="N321" s="64">
        <v>9660</v>
      </c>
      <c r="O321" s="64">
        <v>9660</v>
      </c>
      <c r="P321" s="64">
        <v>9660</v>
      </c>
      <c r="Q321" s="64">
        <v>9590</v>
      </c>
      <c r="R321" s="64">
        <v>9520</v>
      </c>
      <c r="S321" s="64">
        <v>9450</v>
      </c>
      <c r="T321" s="64">
        <v>596000</v>
      </c>
    </row>
    <row r="322" spans="1:20" x14ac:dyDescent="0.25">
      <c r="A322" t="s">
        <v>1330</v>
      </c>
      <c r="B322" s="63">
        <v>1.1299999999999999</v>
      </c>
      <c r="C322" s="64">
        <v>10660</v>
      </c>
      <c r="D322" s="64">
        <v>10660</v>
      </c>
      <c r="E322" s="64">
        <v>10660</v>
      </c>
      <c r="F322" s="64">
        <v>10660</v>
      </c>
      <c r="G322" s="64">
        <v>10660</v>
      </c>
      <c r="H322" s="64">
        <v>10660</v>
      </c>
      <c r="I322" s="64">
        <v>10660</v>
      </c>
      <c r="J322" s="64">
        <v>10660</v>
      </c>
      <c r="K322" s="64">
        <v>10660</v>
      </c>
      <c r="L322" s="64">
        <v>10660</v>
      </c>
      <c r="M322" s="64">
        <v>10660</v>
      </c>
      <c r="N322" s="64">
        <v>10660</v>
      </c>
      <c r="O322" s="64">
        <v>10660</v>
      </c>
      <c r="P322" s="64">
        <v>10660</v>
      </c>
      <c r="Q322" s="64">
        <v>10660</v>
      </c>
      <c r="R322" s="64">
        <v>10600</v>
      </c>
      <c r="S322" s="64">
        <v>10520</v>
      </c>
      <c r="T322" s="64">
        <v>664000</v>
      </c>
    </row>
    <row r="323" spans="1:20" x14ac:dyDescent="0.25">
      <c r="A323" t="s">
        <v>1331</v>
      </c>
      <c r="B323" s="63">
        <v>1.1299999999999999</v>
      </c>
      <c r="C323" s="64">
        <v>11800</v>
      </c>
      <c r="D323" s="64">
        <v>11800</v>
      </c>
      <c r="E323" s="64">
        <v>11800</v>
      </c>
      <c r="F323" s="64">
        <v>11800</v>
      </c>
      <c r="G323" s="64">
        <v>11800</v>
      </c>
      <c r="H323" s="64">
        <v>11800</v>
      </c>
      <c r="I323" s="64">
        <v>11800</v>
      </c>
      <c r="J323" s="64">
        <v>11800</v>
      </c>
      <c r="K323" s="64">
        <v>11800</v>
      </c>
      <c r="L323" s="64">
        <v>11800</v>
      </c>
      <c r="M323" s="64">
        <v>11800</v>
      </c>
      <c r="N323" s="64">
        <v>11800</v>
      </c>
      <c r="O323" s="64">
        <v>11800</v>
      </c>
      <c r="P323" s="64">
        <v>11800</v>
      </c>
      <c r="Q323" s="64">
        <v>11800</v>
      </c>
      <c r="R323" s="64">
        <v>11790</v>
      </c>
      <c r="S323" s="64">
        <v>11720</v>
      </c>
      <c r="T323" s="64">
        <v>755000</v>
      </c>
    </row>
    <row r="324" spans="1:20" x14ac:dyDescent="0.25">
      <c r="A324" t="s">
        <v>1266</v>
      </c>
      <c r="B324" s="63">
        <v>1.1299999999999999</v>
      </c>
      <c r="C324" s="64">
        <v>1620</v>
      </c>
      <c r="D324" s="64">
        <v>1620</v>
      </c>
      <c r="E324" s="64">
        <v>1620</v>
      </c>
      <c r="F324" s="64">
        <v>1620</v>
      </c>
      <c r="G324" s="64">
        <v>1620</v>
      </c>
      <c r="H324" s="64">
        <v>1620</v>
      </c>
      <c r="I324" s="64">
        <v>1620</v>
      </c>
      <c r="J324" s="64">
        <v>1600</v>
      </c>
      <c r="K324" s="64">
        <v>1560</v>
      </c>
      <c r="L324" s="64">
        <v>1510</v>
      </c>
      <c r="M324" s="64">
        <v>1470</v>
      </c>
      <c r="N324" s="64">
        <v>1420</v>
      </c>
      <c r="O324" s="64">
        <v>1380</v>
      </c>
      <c r="P324" s="64">
        <v>1340</v>
      </c>
      <c r="Q324" s="64">
        <v>1290</v>
      </c>
      <c r="R324" s="64">
        <v>1250</v>
      </c>
      <c r="S324" s="64">
        <v>1210</v>
      </c>
      <c r="T324" s="64">
        <v>79100</v>
      </c>
    </row>
    <row r="325" spans="1:20" x14ac:dyDescent="0.25">
      <c r="A325" t="s">
        <v>1267</v>
      </c>
      <c r="B325" s="63">
        <v>1.1299999999999999</v>
      </c>
      <c r="C325" s="64">
        <v>2000</v>
      </c>
      <c r="D325" s="64">
        <v>2000</v>
      </c>
      <c r="E325" s="64">
        <v>2000</v>
      </c>
      <c r="F325" s="64">
        <v>2000</v>
      </c>
      <c r="G325" s="64">
        <v>2000</v>
      </c>
      <c r="H325" s="64">
        <v>2000</v>
      </c>
      <c r="I325" s="64">
        <v>2000</v>
      </c>
      <c r="J325" s="64">
        <v>2000</v>
      </c>
      <c r="K325" s="64">
        <v>1950</v>
      </c>
      <c r="L325" s="64">
        <v>1910</v>
      </c>
      <c r="M325" s="64">
        <v>1860</v>
      </c>
      <c r="N325" s="64">
        <v>1820</v>
      </c>
      <c r="O325" s="64">
        <v>1770</v>
      </c>
      <c r="P325" s="64">
        <v>1730</v>
      </c>
      <c r="Q325" s="64">
        <v>1680</v>
      </c>
      <c r="R325" s="64">
        <v>1640</v>
      </c>
      <c r="S325" s="64">
        <v>1600</v>
      </c>
      <c r="T325" s="64">
        <v>99900</v>
      </c>
    </row>
    <row r="326" spans="1:20" x14ac:dyDescent="0.25">
      <c r="A326" t="s">
        <v>1332</v>
      </c>
      <c r="B326" s="63">
        <v>1.1299999999999999</v>
      </c>
      <c r="C326" s="64">
        <v>2480</v>
      </c>
      <c r="D326" s="64">
        <v>2480</v>
      </c>
      <c r="E326" s="64">
        <v>2480</v>
      </c>
      <c r="F326" s="64">
        <v>2480</v>
      </c>
      <c r="G326" s="64">
        <v>2480</v>
      </c>
      <c r="H326" s="64">
        <v>2480</v>
      </c>
      <c r="I326" s="64">
        <v>2480</v>
      </c>
      <c r="J326" s="64">
        <v>2480</v>
      </c>
      <c r="K326" s="64">
        <v>2440</v>
      </c>
      <c r="L326" s="64">
        <v>2390</v>
      </c>
      <c r="M326" s="64">
        <v>2340</v>
      </c>
      <c r="N326" s="64">
        <v>2290</v>
      </c>
      <c r="O326" s="64">
        <v>2240</v>
      </c>
      <c r="P326" s="64">
        <v>2190</v>
      </c>
      <c r="Q326" s="64">
        <v>2140</v>
      </c>
      <c r="R326" s="64">
        <v>2100</v>
      </c>
      <c r="S326" s="64">
        <v>2050</v>
      </c>
      <c r="T326" s="64">
        <v>122000</v>
      </c>
    </row>
    <row r="327" spans="1:20" x14ac:dyDescent="0.25">
      <c r="A327" t="s">
        <v>1333</v>
      </c>
      <c r="B327" s="63">
        <v>1.1299999999999999</v>
      </c>
      <c r="C327" s="64">
        <v>2920</v>
      </c>
      <c r="D327" s="64">
        <v>2920</v>
      </c>
      <c r="E327" s="64">
        <v>2920</v>
      </c>
      <c r="F327" s="64">
        <v>2920</v>
      </c>
      <c r="G327" s="64">
        <v>2920</v>
      </c>
      <c r="H327" s="64">
        <v>2920</v>
      </c>
      <c r="I327" s="64">
        <v>2920</v>
      </c>
      <c r="J327" s="64">
        <v>2920</v>
      </c>
      <c r="K327" s="64">
        <v>2900</v>
      </c>
      <c r="L327" s="64">
        <v>2840</v>
      </c>
      <c r="M327" s="64">
        <v>2790</v>
      </c>
      <c r="N327" s="64">
        <v>2740</v>
      </c>
      <c r="O327" s="64">
        <v>2680</v>
      </c>
      <c r="P327" s="64">
        <v>2640</v>
      </c>
      <c r="Q327" s="64">
        <v>2590</v>
      </c>
      <c r="R327" s="64">
        <v>2540</v>
      </c>
      <c r="S327" s="64">
        <v>2490</v>
      </c>
      <c r="T327" s="64">
        <v>147000</v>
      </c>
    </row>
    <row r="328" spans="1:20" x14ac:dyDescent="0.25">
      <c r="A328" t="s">
        <v>1334</v>
      </c>
      <c r="B328" s="63">
        <v>1.1299999999999999</v>
      </c>
      <c r="C328" s="64">
        <v>3550</v>
      </c>
      <c r="D328" s="64">
        <v>3550</v>
      </c>
      <c r="E328" s="64">
        <v>3550</v>
      </c>
      <c r="F328" s="64">
        <v>3550</v>
      </c>
      <c r="G328" s="64">
        <v>3550</v>
      </c>
      <c r="H328" s="64">
        <v>3550</v>
      </c>
      <c r="I328" s="64">
        <v>3550</v>
      </c>
      <c r="J328" s="64">
        <v>3550</v>
      </c>
      <c r="K328" s="64">
        <v>3550</v>
      </c>
      <c r="L328" s="64">
        <v>3500</v>
      </c>
      <c r="M328" s="64">
        <v>3440</v>
      </c>
      <c r="N328" s="64">
        <v>3390</v>
      </c>
      <c r="O328" s="64">
        <v>3340</v>
      </c>
      <c r="P328" s="64">
        <v>3280</v>
      </c>
      <c r="Q328" s="64">
        <v>3230</v>
      </c>
      <c r="R328" s="64">
        <v>3180</v>
      </c>
      <c r="S328" s="64">
        <v>3130</v>
      </c>
      <c r="T328" s="64">
        <v>183000</v>
      </c>
    </row>
    <row r="329" spans="1:20" x14ac:dyDescent="0.25">
      <c r="A329" t="s">
        <v>1335</v>
      </c>
      <c r="B329" s="63">
        <v>1.1299999999999999</v>
      </c>
      <c r="C329" s="64">
        <v>3920</v>
      </c>
      <c r="D329" s="64">
        <v>3920</v>
      </c>
      <c r="E329" s="64">
        <v>3920</v>
      </c>
      <c r="F329" s="64">
        <v>3920</v>
      </c>
      <c r="G329" s="64">
        <v>3920</v>
      </c>
      <c r="H329" s="64">
        <v>3920</v>
      </c>
      <c r="I329" s="64">
        <v>3920</v>
      </c>
      <c r="J329" s="64">
        <v>3920</v>
      </c>
      <c r="K329" s="64">
        <v>3920</v>
      </c>
      <c r="L329" s="64">
        <v>3880</v>
      </c>
      <c r="M329" s="64">
        <v>3830</v>
      </c>
      <c r="N329" s="64">
        <v>3770</v>
      </c>
      <c r="O329" s="64">
        <v>3720</v>
      </c>
      <c r="P329" s="64">
        <v>3660</v>
      </c>
      <c r="Q329" s="64">
        <v>3610</v>
      </c>
      <c r="R329" s="64">
        <v>3560</v>
      </c>
      <c r="S329" s="64">
        <v>3510</v>
      </c>
      <c r="T329" s="64">
        <v>204000</v>
      </c>
    </row>
    <row r="330" spans="1:20" x14ac:dyDescent="0.25">
      <c r="A330" t="s">
        <v>1336</v>
      </c>
      <c r="B330" s="63">
        <v>1.1299999999999999</v>
      </c>
      <c r="C330" s="64">
        <v>4290</v>
      </c>
      <c r="D330" s="64">
        <v>4290</v>
      </c>
      <c r="E330" s="64">
        <v>4290</v>
      </c>
      <c r="F330" s="64">
        <v>4290</v>
      </c>
      <c r="G330" s="64">
        <v>4290</v>
      </c>
      <c r="H330" s="64">
        <v>4290</v>
      </c>
      <c r="I330" s="64">
        <v>4290</v>
      </c>
      <c r="J330" s="64">
        <v>4290</v>
      </c>
      <c r="K330" s="64">
        <v>4290</v>
      </c>
      <c r="L330" s="64">
        <v>4280</v>
      </c>
      <c r="M330" s="64">
        <v>4220</v>
      </c>
      <c r="N330" s="64">
        <v>4160</v>
      </c>
      <c r="O330" s="64">
        <v>4100</v>
      </c>
      <c r="P330" s="64">
        <v>4050</v>
      </c>
      <c r="Q330" s="64">
        <v>3990</v>
      </c>
      <c r="R330" s="64">
        <v>3940</v>
      </c>
      <c r="S330" s="64">
        <v>3890</v>
      </c>
      <c r="T330" s="64">
        <v>227000</v>
      </c>
    </row>
    <row r="331" spans="1:20" x14ac:dyDescent="0.25">
      <c r="A331" t="s">
        <v>1337</v>
      </c>
      <c r="B331" s="63">
        <v>1.1299999999999999</v>
      </c>
      <c r="C331" s="64">
        <v>4660</v>
      </c>
      <c r="D331" s="64">
        <v>4660</v>
      </c>
      <c r="E331" s="64">
        <v>4660</v>
      </c>
      <c r="F331" s="64">
        <v>4660</v>
      </c>
      <c r="G331" s="64">
        <v>4660</v>
      </c>
      <c r="H331" s="64">
        <v>4660</v>
      </c>
      <c r="I331" s="64">
        <v>4660</v>
      </c>
      <c r="J331" s="64">
        <v>4660</v>
      </c>
      <c r="K331" s="64">
        <v>4660</v>
      </c>
      <c r="L331" s="64">
        <v>4660</v>
      </c>
      <c r="M331" s="64">
        <v>4610</v>
      </c>
      <c r="N331" s="64">
        <v>4550</v>
      </c>
      <c r="O331" s="64">
        <v>4500</v>
      </c>
      <c r="P331" s="64">
        <v>4440</v>
      </c>
      <c r="Q331" s="64">
        <v>4380</v>
      </c>
      <c r="R331" s="64">
        <v>4330</v>
      </c>
      <c r="S331" s="64">
        <v>4270</v>
      </c>
      <c r="T331" s="64">
        <v>250000</v>
      </c>
    </row>
    <row r="332" spans="1:20" x14ac:dyDescent="0.25">
      <c r="A332" t="s">
        <v>1338</v>
      </c>
      <c r="B332" s="63">
        <v>1.1299999999999999</v>
      </c>
      <c r="C332" s="64">
        <v>5060</v>
      </c>
      <c r="D332" s="64">
        <v>5060</v>
      </c>
      <c r="E332" s="64">
        <v>5060</v>
      </c>
      <c r="F332" s="64">
        <v>5060</v>
      </c>
      <c r="G332" s="64">
        <v>5060</v>
      </c>
      <c r="H332" s="64">
        <v>5060</v>
      </c>
      <c r="I332" s="64">
        <v>5060</v>
      </c>
      <c r="J332" s="64">
        <v>5060</v>
      </c>
      <c r="K332" s="64">
        <v>5060</v>
      </c>
      <c r="L332" s="64">
        <v>5060</v>
      </c>
      <c r="M332" s="64">
        <v>5020</v>
      </c>
      <c r="N332" s="64">
        <v>4960</v>
      </c>
      <c r="O332" s="64">
        <v>4900</v>
      </c>
      <c r="P332" s="64">
        <v>4840</v>
      </c>
      <c r="Q332" s="64">
        <v>4790</v>
      </c>
      <c r="R332" s="64">
        <v>4730</v>
      </c>
      <c r="S332" s="64">
        <v>4670</v>
      </c>
      <c r="T332" s="64">
        <v>275000</v>
      </c>
    </row>
    <row r="333" spans="1:20" x14ac:dyDescent="0.25">
      <c r="A333" t="s">
        <v>1339</v>
      </c>
      <c r="B333" s="63">
        <v>1.1299999999999999</v>
      </c>
      <c r="C333" s="64">
        <v>5450</v>
      </c>
      <c r="D333" s="64">
        <v>5450</v>
      </c>
      <c r="E333" s="64">
        <v>5450</v>
      </c>
      <c r="F333" s="64">
        <v>5450</v>
      </c>
      <c r="G333" s="64">
        <v>5450</v>
      </c>
      <c r="H333" s="64">
        <v>5450</v>
      </c>
      <c r="I333" s="64">
        <v>5450</v>
      </c>
      <c r="J333" s="64">
        <v>5450</v>
      </c>
      <c r="K333" s="64">
        <v>5450</v>
      </c>
      <c r="L333" s="64">
        <v>5450</v>
      </c>
      <c r="M333" s="64">
        <v>5440</v>
      </c>
      <c r="N333" s="64">
        <v>5380</v>
      </c>
      <c r="O333" s="64">
        <v>5320</v>
      </c>
      <c r="P333" s="64">
        <v>5260</v>
      </c>
      <c r="Q333" s="64">
        <v>5200</v>
      </c>
      <c r="R333" s="64">
        <v>5140</v>
      </c>
      <c r="S333" s="64">
        <v>5080</v>
      </c>
      <c r="T333" s="64">
        <v>300000</v>
      </c>
    </row>
    <row r="334" spans="1:20" x14ac:dyDescent="0.25">
      <c r="A334" t="s">
        <v>1340</v>
      </c>
      <c r="B334" s="63">
        <v>1.1299999999999999</v>
      </c>
      <c r="C334" s="64">
        <v>6100</v>
      </c>
      <c r="D334" s="64">
        <v>6100</v>
      </c>
      <c r="E334" s="64">
        <v>6100</v>
      </c>
      <c r="F334" s="64">
        <v>6100</v>
      </c>
      <c r="G334" s="64">
        <v>6100</v>
      </c>
      <c r="H334" s="64">
        <v>6100</v>
      </c>
      <c r="I334" s="64">
        <v>6100</v>
      </c>
      <c r="J334" s="64">
        <v>6100</v>
      </c>
      <c r="K334" s="64">
        <v>6100</v>
      </c>
      <c r="L334" s="64">
        <v>6100</v>
      </c>
      <c r="M334" s="64">
        <v>6100</v>
      </c>
      <c r="N334" s="64">
        <v>6060</v>
      </c>
      <c r="O334" s="64">
        <v>5990</v>
      </c>
      <c r="P334" s="64">
        <v>5930</v>
      </c>
      <c r="Q334" s="64">
        <v>5870</v>
      </c>
      <c r="R334" s="64">
        <v>5810</v>
      </c>
      <c r="S334" s="64">
        <v>5750</v>
      </c>
      <c r="T334" s="64">
        <v>342000</v>
      </c>
    </row>
    <row r="335" spans="1:20" x14ac:dyDescent="0.25">
      <c r="A335" t="s">
        <v>1341</v>
      </c>
      <c r="B335" s="63">
        <v>1.1299999999999999</v>
      </c>
      <c r="C335" s="64">
        <v>6840</v>
      </c>
      <c r="D335" s="64">
        <v>6840</v>
      </c>
      <c r="E335" s="64">
        <v>6840</v>
      </c>
      <c r="F335" s="64">
        <v>6840</v>
      </c>
      <c r="G335" s="64">
        <v>6840</v>
      </c>
      <c r="H335" s="64">
        <v>6840</v>
      </c>
      <c r="I335" s="64">
        <v>6840</v>
      </c>
      <c r="J335" s="64">
        <v>6840</v>
      </c>
      <c r="K335" s="64">
        <v>6840</v>
      </c>
      <c r="L335" s="64">
        <v>6840</v>
      </c>
      <c r="M335" s="64">
        <v>6840</v>
      </c>
      <c r="N335" s="64">
        <v>6840</v>
      </c>
      <c r="O335" s="64">
        <v>6770</v>
      </c>
      <c r="P335" s="64">
        <v>6700</v>
      </c>
      <c r="Q335" s="64">
        <v>6640</v>
      </c>
      <c r="R335" s="64">
        <v>6580</v>
      </c>
      <c r="S335" s="64">
        <v>6520</v>
      </c>
      <c r="T335" s="64">
        <v>392000</v>
      </c>
    </row>
    <row r="336" spans="1:20" x14ac:dyDescent="0.25">
      <c r="A336" t="s">
        <v>1342</v>
      </c>
      <c r="B336" s="63">
        <v>1.1299999999999999</v>
      </c>
      <c r="C336" s="64">
        <v>7680</v>
      </c>
      <c r="D336" s="64">
        <v>7680</v>
      </c>
      <c r="E336" s="64">
        <v>7680</v>
      </c>
      <c r="F336" s="64">
        <v>7680</v>
      </c>
      <c r="G336" s="64">
        <v>7680</v>
      </c>
      <c r="H336" s="64">
        <v>7680</v>
      </c>
      <c r="I336" s="64">
        <v>7680</v>
      </c>
      <c r="J336" s="64">
        <v>7680</v>
      </c>
      <c r="K336" s="64">
        <v>7680</v>
      </c>
      <c r="L336" s="64">
        <v>7680</v>
      </c>
      <c r="M336" s="64">
        <v>7680</v>
      </c>
      <c r="N336" s="64">
        <v>7680</v>
      </c>
      <c r="O336" s="64">
        <v>7650</v>
      </c>
      <c r="P336" s="64">
        <v>7580</v>
      </c>
      <c r="Q336" s="64">
        <v>7520</v>
      </c>
      <c r="R336" s="64">
        <v>7450</v>
      </c>
      <c r="S336" s="64">
        <v>7390</v>
      </c>
      <c r="T336" s="64">
        <v>450000</v>
      </c>
    </row>
    <row r="337" spans="1:20" x14ac:dyDescent="0.25">
      <c r="A337" t="s">
        <v>1343</v>
      </c>
      <c r="B337" s="63">
        <v>1.1299999999999999</v>
      </c>
      <c r="C337" s="64">
        <v>8620</v>
      </c>
      <c r="D337" s="64">
        <v>8620</v>
      </c>
      <c r="E337" s="64">
        <v>8620</v>
      </c>
      <c r="F337" s="64">
        <v>8620</v>
      </c>
      <c r="G337" s="64">
        <v>8620</v>
      </c>
      <c r="H337" s="64">
        <v>8620</v>
      </c>
      <c r="I337" s="64">
        <v>8620</v>
      </c>
      <c r="J337" s="64">
        <v>8620</v>
      </c>
      <c r="K337" s="64">
        <v>8620</v>
      </c>
      <c r="L337" s="64">
        <v>8620</v>
      </c>
      <c r="M337" s="64">
        <v>8620</v>
      </c>
      <c r="N337" s="64">
        <v>8620</v>
      </c>
      <c r="O337" s="64">
        <v>8620</v>
      </c>
      <c r="P337" s="64">
        <v>8570</v>
      </c>
      <c r="Q337" s="64">
        <v>8500</v>
      </c>
      <c r="R337" s="64">
        <v>8430</v>
      </c>
      <c r="S337" s="64">
        <v>8360</v>
      </c>
      <c r="T337" s="64">
        <v>519000</v>
      </c>
    </row>
    <row r="338" spans="1:20" x14ac:dyDescent="0.25">
      <c r="A338" t="s">
        <v>200</v>
      </c>
      <c r="B338" s="63">
        <v>1.1299999999999999</v>
      </c>
      <c r="C338" s="63">
        <v>15.1</v>
      </c>
      <c r="D338" s="63">
        <v>12.8</v>
      </c>
      <c r="E338" s="63">
        <v>11.1</v>
      </c>
      <c r="F338" s="63">
        <v>9.82</v>
      </c>
      <c r="G338" s="63">
        <v>8.7899999999999991</v>
      </c>
      <c r="H338" s="63">
        <v>7.95</v>
      </c>
      <c r="I338" s="63">
        <v>7.25</v>
      </c>
      <c r="J338" s="63">
        <v>6.15</v>
      </c>
      <c r="K338" s="63">
        <v>5.36</v>
      </c>
      <c r="L338" s="63">
        <v>4.7699999999999996</v>
      </c>
      <c r="M338" s="63">
        <v>4.3</v>
      </c>
      <c r="N338" s="63">
        <v>3.92</v>
      </c>
      <c r="O338" s="63">
        <v>3.61</v>
      </c>
      <c r="P338" s="63">
        <v>3.34</v>
      </c>
      <c r="Q338" s="63">
        <v>3.11</v>
      </c>
      <c r="R338" s="63">
        <v>2.91</v>
      </c>
      <c r="S338" s="63">
        <v>2.73</v>
      </c>
      <c r="T338" s="63">
        <v>207</v>
      </c>
    </row>
    <row r="339" spans="1:20" x14ac:dyDescent="0.25">
      <c r="A339" t="s">
        <v>199</v>
      </c>
      <c r="B339" s="63">
        <v>1.1299999999999999</v>
      </c>
      <c r="C339" s="63">
        <v>22.4</v>
      </c>
      <c r="D339" s="63">
        <v>19</v>
      </c>
      <c r="E339" s="63">
        <v>16.399999999999999</v>
      </c>
      <c r="F339" s="63">
        <v>14.5</v>
      </c>
      <c r="G339" s="63">
        <v>12.9</v>
      </c>
      <c r="H339" s="63">
        <v>11.6</v>
      </c>
      <c r="I339" s="63">
        <v>10.6</v>
      </c>
      <c r="J339" s="63">
        <v>8.9600000000000009</v>
      </c>
      <c r="K339" s="63">
        <v>7.8</v>
      </c>
      <c r="L339" s="63">
        <v>6.94</v>
      </c>
      <c r="M339" s="63">
        <v>6.25</v>
      </c>
      <c r="N339" s="63">
        <v>5.7</v>
      </c>
      <c r="O339" s="63">
        <v>5.23</v>
      </c>
      <c r="P339" s="63">
        <v>4.84</v>
      </c>
      <c r="Q339" s="63">
        <v>4.51</v>
      </c>
      <c r="R339" s="63">
        <v>4.22</v>
      </c>
      <c r="S339" s="63">
        <v>3.96</v>
      </c>
      <c r="T339" s="63">
        <v>364</v>
      </c>
    </row>
    <row r="340" spans="1:20" x14ac:dyDescent="0.25">
      <c r="A340" t="s">
        <v>198</v>
      </c>
      <c r="B340" s="63">
        <v>1.1299999999999999</v>
      </c>
      <c r="C340" s="63">
        <v>32.299999999999997</v>
      </c>
      <c r="D340" s="63">
        <v>27.2</v>
      </c>
      <c r="E340" s="63">
        <v>23.5</v>
      </c>
      <c r="F340" s="63">
        <v>20.6</v>
      </c>
      <c r="G340" s="63">
        <v>18.399999999999999</v>
      </c>
      <c r="H340" s="63">
        <v>16.5</v>
      </c>
      <c r="I340" s="63">
        <v>15</v>
      </c>
      <c r="J340" s="63">
        <v>12.7</v>
      </c>
      <c r="K340" s="63">
        <v>11</v>
      </c>
      <c r="L340" s="63">
        <v>9.7899999999999991</v>
      </c>
      <c r="M340" s="63">
        <v>8.82</v>
      </c>
      <c r="N340" s="63">
        <v>8.0299999999999994</v>
      </c>
      <c r="O340" s="63">
        <v>7.38</v>
      </c>
      <c r="P340" s="63">
        <v>6.82</v>
      </c>
      <c r="Q340" s="63">
        <v>6.35</v>
      </c>
      <c r="R340" s="63">
        <v>5.94</v>
      </c>
      <c r="S340" s="63">
        <v>5.58</v>
      </c>
      <c r="T340" s="63">
        <v>600</v>
      </c>
    </row>
    <row r="341" spans="1:20" x14ac:dyDescent="0.25">
      <c r="A341" t="s">
        <v>197</v>
      </c>
      <c r="B341" s="63">
        <v>1.1299999999999999</v>
      </c>
      <c r="C341" s="63">
        <v>44</v>
      </c>
      <c r="D341" s="63">
        <v>37.1</v>
      </c>
      <c r="E341" s="63">
        <v>31.9</v>
      </c>
      <c r="F341" s="63">
        <v>27.9</v>
      </c>
      <c r="G341" s="63">
        <v>24.7</v>
      </c>
      <c r="H341" s="63">
        <v>22.2</v>
      </c>
      <c r="I341" s="63">
        <v>20.100000000000001</v>
      </c>
      <c r="J341" s="63">
        <v>16.899999999999999</v>
      </c>
      <c r="K341" s="63">
        <v>14.7</v>
      </c>
      <c r="L341" s="63">
        <v>13</v>
      </c>
      <c r="M341" s="63">
        <v>11.7</v>
      </c>
      <c r="N341" s="63">
        <v>10.7</v>
      </c>
      <c r="O341" s="63">
        <v>9.7899999999999991</v>
      </c>
      <c r="P341" s="63">
        <v>9.0500000000000007</v>
      </c>
      <c r="Q341" s="63">
        <v>8.42</v>
      </c>
      <c r="R341" s="63">
        <v>7.87</v>
      </c>
      <c r="S341" s="63">
        <v>7.4</v>
      </c>
      <c r="T341" s="63">
        <v>911</v>
      </c>
    </row>
    <row r="342" spans="1:20" x14ac:dyDescent="0.25">
      <c r="A342" t="s">
        <v>196</v>
      </c>
      <c r="B342" s="63">
        <v>1.1299999999999999</v>
      </c>
      <c r="C342" s="63">
        <v>59</v>
      </c>
      <c r="D342" s="63">
        <v>50</v>
      </c>
      <c r="E342" s="63">
        <v>43.1</v>
      </c>
      <c r="F342" s="63">
        <v>37.6</v>
      </c>
      <c r="G342" s="63">
        <v>33.4</v>
      </c>
      <c r="H342" s="63">
        <v>29.9</v>
      </c>
      <c r="I342" s="63">
        <v>27.1</v>
      </c>
      <c r="J342" s="63">
        <v>22.8</v>
      </c>
      <c r="K342" s="63">
        <v>19.7</v>
      </c>
      <c r="L342" s="63">
        <v>17.5</v>
      </c>
      <c r="M342" s="63">
        <v>15.7</v>
      </c>
      <c r="N342" s="63">
        <v>14.3</v>
      </c>
      <c r="O342" s="63">
        <v>13.1</v>
      </c>
      <c r="P342" s="63">
        <v>12.1</v>
      </c>
      <c r="Q342" s="63">
        <v>11.3</v>
      </c>
      <c r="R342" s="63">
        <v>10.6</v>
      </c>
      <c r="S342" s="63">
        <v>9.92</v>
      </c>
      <c r="T342" s="64">
        <v>1350</v>
      </c>
    </row>
    <row r="343" spans="1:20" x14ac:dyDescent="0.25">
      <c r="A343" t="s">
        <v>195</v>
      </c>
      <c r="B343" s="63">
        <v>1.1299999999999999</v>
      </c>
      <c r="C343" s="63">
        <v>76.5</v>
      </c>
      <c r="D343" s="63">
        <v>65.099999999999994</v>
      </c>
      <c r="E343" s="63">
        <v>56.1</v>
      </c>
      <c r="F343" s="63">
        <v>49</v>
      </c>
      <c r="G343" s="63">
        <v>43.4</v>
      </c>
      <c r="H343" s="63">
        <v>38.799999999999997</v>
      </c>
      <c r="I343" s="63">
        <v>35.1</v>
      </c>
      <c r="J343" s="63">
        <v>29.5</v>
      </c>
      <c r="K343" s="63">
        <v>25.4</v>
      </c>
      <c r="L343" s="63">
        <v>22.5</v>
      </c>
      <c r="M343" s="63">
        <v>20.2</v>
      </c>
      <c r="N343" s="63">
        <v>18.399999999999999</v>
      </c>
      <c r="O343" s="63">
        <v>16.899999999999999</v>
      </c>
      <c r="P343" s="63">
        <v>15.6</v>
      </c>
      <c r="Q343" s="63">
        <v>14.5</v>
      </c>
      <c r="R343" s="63">
        <v>13.6</v>
      </c>
      <c r="S343" s="63">
        <v>12.7</v>
      </c>
      <c r="T343" s="64">
        <v>1910</v>
      </c>
    </row>
    <row r="344" spans="1:20" x14ac:dyDescent="0.25">
      <c r="A344" t="s">
        <v>194</v>
      </c>
      <c r="B344" s="63">
        <v>1.1299999999999999</v>
      </c>
      <c r="C344" s="63">
        <v>99.7</v>
      </c>
      <c r="D344" s="63">
        <v>85.5</v>
      </c>
      <c r="E344" s="63">
        <v>74.099999999999994</v>
      </c>
      <c r="F344" s="63">
        <v>64.900000000000006</v>
      </c>
      <c r="G344" s="63">
        <v>57.6</v>
      </c>
      <c r="H344" s="63">
        <v>51.6</v>
      </c>
      <c r="I344" s="63">
        <v>46.7</v>
      </c>
      <c r="J344" s="63">
        <v>39.200000000000003</v>
      </c>
      <c r="K344" s="63">
        <v>33.799999999999997</v>
      </c>
      <c r="L344" s="63">
        <v>29.9</v>
      </c>
      <c r="M344" s="63">
        <v>26.9</v>
      </c>
      <c r="N344" s="63">
        <v>24.5</v>
      </c>
      <c r="O344" s="63">
        <v>22.4</v>
      </c>
      <c r="P344" s="63">
        <v>20.8</v>
      </c>
      <c r="Q344" s="63">
        <v>19.3</v>
      </c>
      <c r="R344" s="63">
        <v>18.100000000000001</v>
      </c>
      <c r="S344" s="63">
        <v>17</v>
      </c>
      <c r="T344" s="64">
        <v>2680</v>
      </c>
    </row>
    <row r="345" spans="1:20" x14ac:dyDescent="0.25">
      <c r="A345" t="s">
        <v>193</v>
      </c>
      <c r="B345" s="63">
        <v>1.1299999999999999</v>
      </c>
      <c r="C345" s="63">
        <v>123</v>
      </c>
      <c r="D345" s="63">
        <v>108</v>
      </c>
      <c r="E345" s="63">
        <v>93.6</v>
      </c>
      <c r="F345" s="63">
        <v>82</v>
      </c>
      <c r="G345" s="63">
        <v>72.7</v>
      </c>
      <c r="H345" s="63">
        <v>65.2</v>
      </c>
      <c r="I345" s="63">
        <v>59</v>
      </c>
      <c r="J345" s="63">
        <v>49.4</v>
      </c>
      <c r="K345" s="63">
        <v>42.5</v>
      </c>
      <c r="L345" s="63">
        <v>37.5</v>
      </c>
      <c r="M345" s="63">
        <v>33.700000000000003</v>
      </c>
      <c r="N345" s="63">
        <v>30.7</v>
      </c>
      <c r="O345" s="63">
        <v>28.1</v>
      </c>
      <c r="P345" s="63">
        <v>26</v>
      </c>
      <c r="Q345" s="63">
        <v>24.2</v>
      </c>
      <c r="R345" s="63">
        <v>22.6</v>
      </c>
      <c r="S345" s="63">
        <v>21.2</v>
      </c>
      <c r="T345" s="64">
        <v>3600</v>
      </c>
    </row>
    <row r="346" spans="1:20" x14ac:dyDescent="0.25">
      <c r="A346" t="s">
        <v>192</v>
      </c>
      <c r="B346" s="63">
        <v>1.1299999999999999</v>
      </c>
      <c r="C346" s="63">
        <v>160</v>
      </c>
      <c r="D346" s="63">
        <v>143</v>
      </c>
      <c r="E346" s="63">
        <v>124</v>
      </c>
      <c r="F346" s="63">
        <v>109</v>
      </c>
      <c r="G346" s="63">
        <v>96.6</v>
      </c>
      <c r="H346" s="63">
        <v>86.5</v>
      </c>
      <c r="I346" s="63">
        <v>78.099999999999994</v>
      </c>
      <c r="J346" s="63">
        <v>65.2</v>
      </c>
      <c r="K346" s="63">
        <v>55.9</v>
      </c>
      <c r="L346" s="63">
        <v>49.3</v>
      </c>
      <c r="M346" s="63">
        <v>44.2</v>
      </c>
      <c r="N346" s="63">
        <v>40.1</v>
      </c>
      <c r="O346" s="63">
        <v>36.799999999999997</v>
      </c>
      <c r="P346" s="63">
        <v>34</v>
      </c>
      <c r="Q346" s="63">
        <v>31.6</v>
      </c>
      <c r="R346" s="63">
        <v>29.5</v>
      </c>
      <c r="S346" s="63">
        <v>27.7</v>
      </c>
      <c r="T346" s="64">
        <v>5250</v>
      </c>
    </row>
    <row r="347" spans="1:20" x14ac:dyDescent="0.25">
      <c r="A347" t="s">
        <v>191</v>
      </c>
      <c r="B347" s="63">
        <v>1.1299999999999999</v>
      </c>
      <c r="C347" s="63">
        <v>218</v>
      </c>
      <c r="D347" s="63">
        <v>198</v>
      </c>
      <c r="E347" s="63">
        <v>174</v>
      </c>
      <c r="F347" s="63">
        <v>154</v>
      </c>
      <c r="G347" s="63">
        <v>137</v>
      </c>
      <c r="H347" s="63">
        <v>123</v>
      </c>
      <c r="I347" s="63">
        <v>111</v>
      </c>
      <c r="J347" s="63">
        <v>93.4</v>
      </c>
      <c r="K347" s="63">
        <v>80.3</v>
      </c>
      <c r="L347" s="63">
        <v>70.599999999999994</v>
      </c>
      <c r="M347" s="63">
        <v>63.4</v>
      </c>
      <c r="N347" s="63">
        <v>57.6</v>
      </c>
      <c r="O347" s="63">
        <v>52.9</v>
      </c>
      <c r="P347" s="63">
        <v>48.9</v>
      </c>
      <c r="Q347" s="63">
        <v>45.5</v>
      </c>
      <c r="R347" s="63">
        <v>42.5</v>
      </c>
      <c r="S347" s="63">
        <v>40</v>
      </c>
      <c r="T347" s="64">
        <v>7820</v>
      </c>
    </row>
    <row r="348" spans="1:20" x14ac:dyDescent="0.25">
      <c r="A348" t="s">
        <v>190</v>
      </c>
      <c r="B348" s="63">
        <v>1.1299999999999999</v>
      </c>
      <c r="C348" s="63">
        <v>281</v>
      </c>
      <c r="D348" s="63">
        <v>260</v>
      </c>
      <c r="E348" s="63">
        <v>229</v>
      </c>
      <c r="F348" s="63">
        <v>203</v>
      </c>
      <c r="G348" s="63">
        <v>181</v>
      </c>
      <c r="H348" s="63">
        <v>163</v>
      </c>
      <c r="I348" s="63">
        <v>148</v>
      </c>
      <c r="J348" s="63">
        <v>125</v>
      </c>
      <c r="K348" s="63">
        <v>107</v>
      </c>
      <c r="L348" s="63">
        <v>94.3</v>
      </c>
      <c r="M348" s="63">
        <v>84.7</v>
      </c>
      <c r="N348" s="63">
        <v>77.099999999999994</v>
      </c>
      <c r="O348" s="63">
        <v>70.7</v>
      </c>
      <c r="P348" s="63">
        <v>65.400000000000006</v>
      </c>
      <c r="Q348" s="63">
        <v>60.8</v>
      </c>
      <c r="R348" s="63">
        <v>56.9</v>
      </c>
      <c r="S348" s="63">
        <v>53.5</v>
      </c>
      <c r="T348" s="64">
        <v>11000</v>
      </c>
    </row>
    <row r="349" spans="1:20" x14ac:dyDescent="0.25">
      <c r="A349" t="s">
        <v>189</v>
      </c>
      <c r="B349" s="63">
        <v>1.1299999999999999</v>
      </c>
      <c r="C349" s="63">
        <v>339</v>
      </c>
      <c r="D349" s="63">
        <v>321</v>
      </c>
      <c r="E349" s="63">
        <v>284</v>
      </c>
      <c r="F349" s="63">
        <v>253</v>
      </c>
      <c r="G349" s="63">
        <v>226</v>
      </c>
      <c r="H349" s="63">
        <v>204</v>
      </c>
      <c r="I349" s="63">
        <v>186</v>
      </c>
      <c r="J349" s="63">
        <v>157</v>
      </c>
      <c r="K349" s="63">
        <v>135</v>
      </c>
      <c r="L349" s="63">
        <v>119</v>
      </c>
      <c r="M349" s="63">
        <v>106</v>
      </c>
      <c r="N349" s="63">
        <v>96.8</v>
      </c>
      <c r="O349" s="63">
        <v>88.8</v>
      </c>
      <c r="P349" s="63">
        <v>82.1</v>
      </c>
      <c r="Q349" s="63">
        <v>76.400000000000006</v>
      </c>
      <c r="R349" s="63">
        <v>71.5</v>
      </c>
      <c r="S349" s="63">
        <v>67.2</v>
      </c>
      <c r="T349" s="64">
        <v>14800</v>
      </c>
    </row>
    <row r="350" spans="1:20" x14ac:dyDescent="0.25">
      <c r="A350" t="s">
        <v>188</v>
      </c>
      <c r="B350" s="63">
        <v>1.1299999999999999</v>
      </c>
      <c r="C350" s="63">
        <v>435</v>
      </c>
      <c r="D350" s="63">
        <v>417</v>
      </c>
      <c r="E350" s="63">
        <v>370</v>
      </c>
      <c r="F350" s="63">
        <v>330</v>
      </c>
      <c r="G350" s="63">
        <v>296</v>
      </c>
      <c r="H350" s="63">
        <v>267</v>
      </c>
      <c r="I350" s="63">
        <v>243</v>
      </c>
      <c r="J350" s="63">
        <v>204</v>
      </c>
      <c r="K350" s="63">
        <v>176</v>
      </c>
      <c r="L350" s="63">
        <v>154</v>
      </c>
      <c r="M350" s="63">
        <v>138</v>
      </c>
      <c r="N350" s="63">
        <v>126</v>
      </c>
      <c r="O350" s="63">
        <v>115</v>
      </c>
      <c r="P350" s="63">
        <v>106</v>
      </c>
      <c r="Q350" s="63">
        <v>99</v>
      </c>
      <c r="R350" s="63">
        <v>92.6</v>
      </c>
      <c r="S350" s="63">
        <v>87</v>
      </c>
      <c r="T350" s="64">
        <v>21000</v>
      </c>
    </row>
    <row r="351" spans="1:20" x14ac:dyDescent="0.25">
      <c r="A351" t="s">
        <v>201</v>
      </c>
      <c r="B351" s="63">
        <v>1.1299999999999999</v>
      </c>
      <c r="C351" s="63">
        <v>9.7200000000000006</v>
      </c>
      <c r="D351" s="63">
        <v>8.36</v>
      </c>
      <c r="E351" s="63">
        <v>7.35</v>
      </c>
      <c r="F351" s="63">
        <v>6.55</v>
      </c>
      <c r="G351" s="63">
        <v>5.9</v>
      </c>
      <c r="H351" s="63">
        <v>5.36</v>
      </c>
      <c r="I351" s="63">
        <v>4.91</v>
      </c>
      <c r="J351" s="63">
        <v>4.1900000000000004</v>
      </c>
      <c r="K351" s="63">
        <v>3.65</v>
      </c>
      <c r="L351" s="63">
        <v>3.26</v>
      </c>
      <c r="M351" s="63">
        <v>2.95</v>
      </c>
      <c r="N351" s="63">
        <v>2.69</v>
      </c>
      <c r="O351" s="63">
        <v>2.48</v>
      </c>
      <c r="P351" s="63">
        <v>2.29</v>
      </c>
      <c r="Q351" s="63">
        <v>2.14</v>
      </c>
      <c r="R351" s="63">
        <v>2</v>
      </c>
      <c r="S351" s="63">
        <v>1.88</v>
      </c>
      <c r="T351" s="63">
        <v>107</v>
      </c>
    </row>
    <row r="352" spans="1:20" x14ac:dyDescent="0.25">
      <c r="A352" t="s">
        <v>216</v>
      </c>
      <c r="B352" s="63">
        <v>1.1299999999999999</v>
      </c>
      <c r="C352" s="63">
        <v>15</v>
      </c>
      <c r="D352" s="63">
        <v>12.8</v>
      </c>
      <c r="E352" s="63">
        <v>11.2</v>
      </c>
      <c r="F352" s="63">
        <v>9.98</v>
      </c>
      <c r="G352" s="63">
        <v>8.9600000000000009</v>
      </c>
      <c r="H352" s="63">
        <v>8.1199999999999992</v>
      </c>
      <c r="I352" s="63">
        <v>7.42</v>
      </c>
      <c r="J352" s="63">
        <v>6.31</v>
      </c>
      <c r="K352" s="63">
        <v>5.5</v>
      </c>
      <c r="L352" s="63">
        <v>4.91</v>
      </c>
      <c r="M352" s="63">
        <v>4.43</v>
      </c>
      <c r="N352" s="63">
        <v>4.04</v>
      </c>
      <c r="O352" s="63">
        <v>3.71</v>
      </c>
      <c r="P352" s="63">
        <v>3.44</v>
      </c>
      <c r="Q352" s="63">
        <v>3.2</v>
      </c>
      <c r="R352" s="63">
        <v>3</v>
      </c>
      <c r="S352" s="63">
        <v>2.82</v>
      </c>
      <c r="T352" s="63">
        <v>206</v>
      </c>
    </row>
    <row r="353" spans="1:20" x14ac:dyDescent="0.25">
      <c r="A353" t="s">
        <v>215</v>
      </c>
      <c r="B353" s="63">
        <v>1.1299999999999999</v>
      </c>
      <c r="C353" s="63">
        <v>22.6</v>
      </c>
      <c r="D353" s="63">
        <v>19.2</v>
      </c>
      <c r="E353" s="63">
        <v>16.8</v>
      </c>
      <c r="F353" s="63">
        <v>14.9</v>
      </c>
      <c r="G353" s="63">
        <v>13.3</v>
      </c>
      <c r="H353" s="63">
        <v>12.1</v>
      </c>
      <c r="I353" s="63">
        <v>11</v>
      </c>
      <c r="J353" s="63">
        <v>9.34</v>
      </c>
      <c r="K353" s="63">
        <v>8.15</v>
      </c>
      <c r="L353" s="63">
        <v>7.26</v>
      </c>
      <c r="M353" s="63">
        <v>6.55</v>
      </c>
      <c r="N353" s="63">
        <v>5.97</v>
      </c>
      <c r="O353" s="63">
        <v>5.49</v>
      </c>
      <c r="P353" s="63">
        <v>5.08</v>
      </c>
      <c r="Q353" s="63">
        <v>4.7300000000000004</v>
      </c>
      <c r="R353" s="63">
        <v>4.43</v>
      </c>
      <c r="S353" s="63">
        <v>4.16</v>
      </c>
      <c r="T353" s="63">
        <v>364</v>
      </c>
    </row>
    <row r="354" spans="1:20" x14ac:dyDescent="0.25">
      <c r="A354" t="s">
        <v>214</v>
      </c>
      <c r="B354" s="63">
        <v>1.1299999999999999</v>
      </c>
      <c r="C354" s="63">
        <v>32.6</v>
      </c>
      <c r="D354" s="63">
        <v>27.7</v>
      </c>
      <c r="E354" s="63">
        <v>24</v>
      </c>
      <c r="F354" s="63">
        <v>21.2</v>
      </c>
      <c r="G354" s="63">
        <v>19</v>
      </c>
      <c r="H354" s="63">
        <v>17.100000000000001</v>
      </c>
      <c r="I354" s="63">
        <v>15.6</v>
      </c>
      <c r="J354" s="63">
        <v>13.2</v>
      </c>
      <c r="K354" s="63">
        <v>11.5</v>
      </c>
      <c r="L354" s="63">
        <v>10.3</v>
      </c>
      <c r="M354" s="63">
        <v>9.26</v>
      </c>
      <c r="N354" s="63">
        <v>8.44</v>
      </c>
      <c r="O354" s="63">
        <v>7.75</v>
      </c>
      <c r="P354" s="63">
        <v>7.18</v>
      </c>
      <c r="Q354" s="63">
        <v>6.68</v>
      </c>
      <c r="R354" s="63">
        <v>6.25</v>
      </c>
      <c r="S354" s="63">
        <v>5.88</v>
      </c>
      <c r="T354" s="63">
        <v>605</v>
      </c>
    </row>
    <row r="355" spans="1:20" x14ac:dyDescent="0.25">
      <c r="A355" t="s">
        <v>213</v>
      </c>
      <c r="B355" s="63">
        <v>1.1299999999999999</v>
      </c>
      <c r="C355" s="63">
        <v>44.5</v>
      </c>
      <c r="D355" s="63">
        <v>37.6</v>
      </c>
      <c r="E355" s="63">
        <v>32.6</v>
      </c>
      <c r="F355" s="63">
        <v>28.6</v>
      </c>
      <c r="G355" s="63">
        <v>25.5</v>
      </c>
      <c r="H355" s="63">
        <v>23</v>
      </c>
      <c r="I355" s="63">
        <v>21</v>
      </c>
      <c r="J355" s="63">
        <v>17.7</v>
      </c>
      <c r="K355" s="63">
        <v>15.4</v>
      </c>
      <c r="L355" s="63">
        <v>13.7</v>
      </c>
      <c r="M355" s="63">
        <v>12.4</v>
      </c>
      <c r="N355" s="63">
        <v>11.3</v>
      </c>
      <c r="O355" s="63">
        <v>10.3</v>
      </c>
      <c r="P355" s="63">
        <v>9.57</v>
      </c>
      <c r="Q355" s="63">
        <v>8.91</v>
      </c>
      <c r="R355" s="63">
        <v>8.34</v>
      </c>
      <c r="S355" s="63">
        <v>7.84</v>
      </c>
      <c r="T355" s="63">
        <v>925</v>
      </c>
    </row>
    <row r="356" spans="1:20" x14ac:dyDescent="0.25">
      <c r="A356" t="s">
        <v>212</v>
      </c>
      <c r="B356" s="63">
        <v>1.1299999999999999</v>
      </c>
      <c r="C356" s="63">
        <v>59</v>
      </c>
      <c r="D356" s="63">
        <v>49.9</v>
      </c>
      <c r="E356" s="63">
        <v>43.1</v>
      </c>
      <c r="F356" s="63">
        <v>37.9</v>
      </c>
      <c r="G356" s="63">
        <v>33.700000000000003</v>
      </c>
      <c r="H356" s="63">
        <v>30.4</v>
      </c>
      <c r="I356" s="63">
        <v>27.6</v>
      </c>
      <c r="J356" s="63">
        <v>23.3</v>
      </c>
      <c r="K356" s="63">
        <v>20.3</v>
      </c>
      <c r="L356" s="63">
        <v>18</v>
      </c>
      <c r="M356" s="63">
        <v>16.2</v>
      </c>
      <c r="N356" s="63">
        <v>14.8</v>
      </c>
      <c r="O356" s="63">
        <v>13.6</v>
      </c>
      <c r="P356" s="63">
        <v>12.6</v>
      </c>
      <c r="Q356" s="63">
        <v>11.7</v>
      </c>
      <c r="R356" s="63">
        <v>10.9</v>
      </c>
      <c r="S356" s="63">
        <v>10.3</v>
      </c>
      <c r="T356" s="64">
        <v>1350</v>
      </c>
    </row>
    <row r="357" spans="1:20" x14ac:dyDescent="0.25">
      <c r="A357" t="s">
        <v>211</v>
      </c>
      <c r="B357" s="63">
        <v>1.1299999999999999</v>
      </c>
      <c r="C357" s="63">
        <v>76.5</v>
      </c>
      <c r="D357" s="63">
        <v>64.8</v>
      </c>
      <c r="E357" s="63">
        <v>55.8</v>
      </c>
      <c r="F357" s="63">
        <v>48.9</v>
      </c>
      <c r="G357" s="63">
        <v>43.5</v>
      </c>
      <c r="H357" s="63">
        <v>39.1</v>
      </c>
      <c r="I357" s="63">
        <v>35.5</v>
      </c>
      <c r="J357" s="63">
        <v>29.9</v>
      </c>
      <c r="K357" s="63">
        <v>25.9</v>
      </c>
      <c r="L357" s="63">
        <v>23</v>
      </c>
      <c r="M357" s="63">
        <v>20.7</v>
      </c>
      <c r="N357" s="63">
        <v>18.8</v>
      </c>
      <c r="O357" s="63">
        <v>17.3</v>
      </c>
      <c r="P357" s="63">
        <v>16</v>
      </c>
      <c r="Q357" s="63">
        <v>14.9</v>
      </c>
      <c r="R357" s="63">
        <v>13.9</v>
      </c>
      <c r="S357" s="63">
        <v>13.1</v>
      </c>
      <c r="T357" s="64">
        <v>1910</v>
      </c>
    </row>
    <row r="358" spans="1:20" x14ac:dyDescent="0.25">
      <c r="A358" t="s">
        <v>210</v>
      </c>
      <c r="B358" s="63">
        <v>1.1299999999999999</v>
      </c>
      <c r="C358" s="63">
        <v>100</v>
      </c>
      <c r="D358" s="63">
        <v>85.3</v>
      </c>
      <c r="E358" s="63">
        <v>73.7</v>
      </c>
      <c r="F358" s="63">
        <v>64.7</v>
      </c>
      <c r="G358" s="63">
        <v>57.6</v>
      </c>
      <c r="H358" s="63">
        <v>51.8</v>
      </c>
      <c r="I358" s="63">
        <v>47.1</v>
      </c>
      <c r="J358" s="63">
        <v>39.700000000000003</v>
      </c>
      <c r="K358" s="63">
        <v>34.299999999999997</v>
      </c>
      <c r="L358" s="63">
        <v>30.5</v>
      </c>
      <c r="M358" s="63">
        <v>27.5</v>
      </c>
      <c r="N358" s="63">
        <v>25</v>
      </c>
      <c r="O358" s="63">
        <v>23</v>
      </c>
      <c r="P358" s="63">
        <v>21.3</v>
      </c>
      <c r="Q358" s="63">
        <v>19.8</v>
      </c>
      <c r="R358" s="63">
        <v>18.5</v>
      </c>
      <c r="S358" s="63">
        <v>17.399999999999999</v>
      </c>
      <c r="T358" s="64">
        <v>2690</v>
      </c>
    </row>
    <row r="359" spans="1:20" x14ac:dyDescent="0.25">
      <c r="A359" t="s">
        <v>209</v>
      </c>
      <c r="B359" s="63">
        <v>1.1299999999999999</v>
      </c>
      <c r="C359" s="63">
        <v>125</v>
      </c>
      <c r="D359" s="63">
        <v>107</v>
      </c>
      <c r="E359" s="63">
        <v>92.4</v>
      </c>
      <c r="F359" s="63">
        <v>81.099999999999994</v>
      </c>
      <c r="G359" s="63">
        <v>72.099999999999994</v>
      </c>
      <c r="H359" s="63">
        <v>64.8</v>
      </c>
      <c r="I359" s="63">
        <v>58.8</v>
      </c>
      <c r="J359" s="63">
        <v>49.6</v>
      </c>
      <c r="K359" s="63">
        <v>42.8</v>
      </c>
      <c r="L359" s="63">
        <v>38</v>
      </c>
      <c r="M359" s="63">
        <v>34.200000000000003</v>
      </c>
      <c r="N359" s="63">
        <v>31.1</v>
      </c>
      <c r="O359" s="63">
        <v>28.6</v>
      </c>
      <c r="P359" s="63">
        <v>26.4</v>
      </c>
      <c r="Q359" s="63">
        <v>24.6</v>
      </c>
      <c r="R359" s="63">
        <v>23</v>
      </c>
      <c r="S359" s="63">
        <v>21.6</v>
      </c>
      <c r="T359" s="64">
        <v>3600</v>
      </c>
    </row>
    <row r="360" spans="1:20" x14ac:dyDescent="0.25">
      <c r="A360" t="s">
        <v>208</v>
      </c>
      <c r="B360" s="63">
        <v>1.1299999999999999</v>
      </c>
      <c r="C360" s="63">
        <v>157</v>
      </c>
      <c r="D360" s="63">
        <v>135</v>
      </c>
      <c r="E360" s="63">
        <v>117</v>
      </c>
      <c r="F360" s="63">
        <v>103</v>
      </c>
      <c r="G360" s="63">
        <v>91.9</v>
      </c>
      <c r="H360" s="63">
        <v>82.7</v>
      </c>
      <c r="I360" s="63">
        <v>75.2</v>
      </c>
      <c r="J360" s="63">
        <v>63.4</v>
      </c>
      <c r="K360" s="63">
        <v>54.8</v>
      </c>
      <c r="L360" s="63">
        <v>48.5</v>
      </c>
      <c r="M360" s="63">
        <v>43.7</v>
      </c>
      <c r="N360" s="63">
        <v>39.799999999999997</v>
      </c>
      <c r="O360" s="63">
        <v>36.5</v>
      </c>
      <c r="P360" s="63">
        <v>33.799999999999997</v>
      </c>
      <c r="Q360" s="63">
        <v>31.4</v>
      </c>
      <c r="R360" s="63">
        <v>29.4</v>
      </c>
      <c r="S360" s="63">
        <v>27.7</v>
      </c>
      <c r="T360" s="64">
        <v>4820</v>
      </c>
    </row>
    <row r="361" spans="1:20" x14ac:dyDescent="0.25">
      <c r="A361" t="s">
        <v>207</v>
      </c>
      <c r="B361" s="63">
        <v>1.1299999999999999</v>
      </c>
      <c r="C361" s="63">
        <v>189</v>
      </c>
      <c r="D361" s="63">
        <v>166</v>
      </c>
      <c r="E361" s="63">
        <v>145</v>
      </c>
      <c r="F361" s="63">
        <v>128</v>
      </c>
      <c r="G361" s="63">
        <v>114</v>
      </c>
      <c r="H361" s="63">
        <v>102</v>
      </c>
      <c r="I361" s="63">
        <v>93</v>
      </c>
      <c r="J361" s="63">
        <v>78.400000000000006</v>
      </c>
      <c r="K361" s="63">
        <v>67.7</v>
      </c>
      <c r="L361" s="63">
        <v>59.8</v>
      </c>
      <c r="M361" s="63">
        <v>53.8</v>
      </c>
      <c r="N361" s="63">
        <v>49</v>
      </c>
      <c r="O361" s="63">
        <v>45</v>
      </c>
      <c r="P361" s="63">
        <v>41.6</v>
      </c>
      <c r="Q361" s="63">
        <v>38.799999999999997</v>
      </c>
      <c r="R361" s="63">
        <v>36.299999999999997</v>
      </c>
      <c r="S361" s="63">
        <v>34.1</v>
      </c>
      <c r="T361" s="64">
        <v>6280</v>
      </c>
    </row>
    <row r="362" spans="1:20" x14ac:dyDescent="0.25">
      <c r="A362" t="s">
        <v>206</v>
      </c>
      <c r="B362" s="63">
        <v>1.1299999999999999</v>
      </c>
      <c r="C362" s="63">
        <v>224</v>
      </c>
      <c r="D362" s="63">
        <v>201</v>
      </c>
      <c r="E362" s="63">
        <v>176</v>
      </c>
      <c r="F362" s="63">
        <v>156</v>
      </c>
      <c r="G362" s="63">
        <v>139</v>
      </c>
      <c r="H362" s="63">
        <v>125</v>
      </c>
      <c r="I362" s="63">
        <v>114</v>
      </c>
      <c r="J362" s="63">
        <v>95.9</v>
      </c>
      <c r="K362" s="63">
        <v>82.8</v>
      </c>
      <c r="L362" s="63">
        <v>72.900000000000006</v>
      </c>
      <c r="M362" s="63">
        <v>65.599999999999994</v>
      </c>
      <c r="N362" s="63">
        <v>59.7</v>
      </c>
      <c r="O362" s="63">
        <v>54.9</v>
      </c>
      <c r="P362" s="63">
        <v>50.8</v>
      </c>
      <c r="Q362" s="63">
        <v>47.2</v>
      </c>
      <c r="R362" s="63">
        <v>44.2</v>
      </c>
      <c r="S362" s="63">
        <v>41.6</v>
      </c>
      <c r="T362" s="64">
        <v>8030</v>
      </c>
    </row>
    <row r="363" spans="1:20" x14ac:dyDescent="0.25">
      <c r="A363" t="s">
        <v>205</v>
      </c>
      <c r="B363" s="63">
        <v>1.1299999999999999</v>
      </c>
      <c r="C363" s="63">
        <v>285</v>
      </c>
      <c r="D363" s="63">
        <v>260</v>
      </c>
      <c r="E363" s="63">
        <v>230</v>
      </c>
      <c r="F363" s="63">
        <v>206</v>
      </c>
      <c r="G363" s="63">
        <v>185</v>
      </c>
      <c r="H363" s="63">
        <v>169</v>
      </c>
      <c r="I363" s="63">
        <v>155</v>
      </c>
      <c r="J363" s="63">
        <v>132</v>
      </c>
      <c r="K363" s="63">
        <v>116</v>
      </c>
      <c r="L363" s="63">
        <v>102</v>
      </c>
      <c r="M363" s="63">
        <v>92.1</v>
      </c>
      <c r="N363" s="63">
        <v>84.2</v>
      </c>
      <c r="O363" s="63">
        <v>77.5</v>
      </c>
      <c r="P363" s="63">
        <v>71.900000000000006</v>
      </c>
      <c r="Q363" s="63">
        <v>67.099999999999994</v>
      </c>
      <c r="R363" s="63">
        <v>62.9</v>
      </c>
      <c r="S363" s="63">
        <v>59.2</v>
      </c>
      <c r="T363" s="64">
        <v>10900</v>
      </c>
    </row>
    <row r="364" spans="1:20" x14ac:dyDescent="0.25">
      <c r="A364" t="s">
        <v>204</v>
      </c>
      <c r="B364" s="63">
        <v>1.1299999999999999</v>
      </c>
      <c r="C364" s="63">
        <v>326</v>
      </c>
      <c r="D364" s="63">
        <v>289</v>
      </c>
      <c r="E364" s="63">
        <v>252</v>
      </c>
      <c r="F364" s="63">
        <v>221</v>
      </c>
      <c r="G364" s="63">
        <v>196</v>
      </c>
      <c r="H364" s="63">
        <v>176</v>
      </c>
      <c r="I364" s="63">
        <v>160</v>
      </c>
      <c r="J364" s="63">
        <v>134</v>
      </c>
      <c r="K364" s="63">
        <v>115</v>
      </c>
      <c r="L364" s="63">
        <v>102</v>
      </c>
      <c r="M364" s="63">
        <v>91.4</v>
      </c>
      <c r="N364" s="63">
        <v>83.1</v>
      </c>
      <c r="O364" s="63">
        <v>76.3</v>
      </c>
      <c r="P364" s="63">
        <v>70.5</v>
      </c>
      <c r="Q364" s="63">
        <v>65.599999999999994</v>
      </c>
      <c r="R364" s="63">
        <v>61.3</v>
      </c>
      <c r="S364" s="63">
        <v>57.6</v>
      </c>
      <c r="T364" s="64">
        <v>12800</v>
      </c>
    </row>
    <row r="365" spans="1:20" x14ac:dyDescent="0.25">
      <c r="A365" t="s">
        <v>203</v>
      </c>
      <c r="B365" s="63">
        <v>1.1299999999999999</v>
      </c>
      <c r="C365" s="63">
        <v>359</v>
      </c>
      <c r="D365" s="63">
        <v>320</v>
      </c>
      <c r="E365" s="63">
        <v>277</v>
      </c>
      <c r="F365" s="63">
        <v>242</v>
      </c>
      <c r="G365" s="63">
        <v>214</v>
      </c>
      <c r="H365" s="63">
        <v>190</v>
      </c>
      <c r="I365" s="63">
        <v>171</v>
      </c>
      <c r="J365" s="63">
        <v>142</v>
      </c>
      <c r="K365" s="63">
        <v>122</v>
      </c>
      <c r="L365" s="63">
        <v>107</v>
      </c>
      <c r="M365" s="63">
        <v>95.9</v>
      </c>
      <c r="N365" s="63">
        <v>86.9</v>
      </c>
      <c r="O365" s="63">
        <v>79.5</v>
      </c>
      <c r="P365" s="63">
        <v>73.400000000000006</v>
      </c>
      <c r="Q365" s="63">
        <v>68.2</v>
      </c>
      <c r="R365" s="63">
        <v>63.7</v>
      </c>
      <c r="S365" s="63">
        <v>59.8</v>
      </c>
      <c r="T365" s="64">
        <v>15800</v>
      </c>
    </row>
    <row r="366" spans="1:20" x14ac:dyDescent="0.25">
      <c r="A366" t="s">
        <v>202</v>
      </c>
      <c r="B366" s="63">
        <v>1.1299999999999999</v>
      </c>
      <c r="C366" s="63">
        <v>428</v>
      </c>
      <c r="D366" s="63">
        <v>398</v>
      </c>
      <c r="E366" s="63">
        <v>350</v>
      </c>
      <c r="F366" s="63">
        <v>310</v>
      </c>
      <c r="G366" s="63">
        <v>276</v>
      </c>
      <c r="H366" s="63">
        <v>248</v>
      </c>
      <c r="I366" s="63">
        <v>225</v>
      </c>
      <c r="J366" s="63">
        <v>189</v>
      </c>
      <c r="K366" s="63">
        <v>162</v>
      </c>
      <c r="L366" s="63">
        <v>142</v>
      </c>
      <c r="M366" s="63">
        <v>128</v>
      </c>
      <c r="N366" s="63">
        <v>116</v>
      </c>
      <c r="O366" s="63">
        <v>107</v>
      </c>
      <c r="P366" s="63">
        <v>98.4</v>
      </c>
      <c r="Q366" s="63">
        <v>91.5</v>
      </c>
      <c r="R366" s="63">
        <v>85.6</v>
      </c>
      <c r="S366" s="63">
        <v>80.400000000000006</v>
      </c>
      <c r="T366" s="64">
        <v>20400</v>
      </c>
    </row>
    <row r="367" spans="1:20" x14ac:dyDescent="0.25">
      <c r="A367" t="s">
        <v>219</v>
      </c>
      <c r="B367" s="63">
        <v>1.1299999999999999</v>
      </c>
      <c r="C367" s="63">
        <v>4.17</v>
      </c>
      <c r="D367" s="63">
        <v>3.7</v>
      </c>
      <c r="E367" s="63">
        <v>3.33</v>
      </c>
      <c r="F367" s="63">
        <v>3.02</v>
      </c>
      <c r="G367" s="63">
        <v>2.76</v>
      </c>
      <c r="H367" s="63">
        <v>2.54</v>
      </c>
      <c r="I367" s="63">
        <v>2.35</v>
      </c>
      <c r="J367" s="63">
        <v>2.04</v>
      </c>
      <c r="K367" s="63">
        <v>1.8</v>
      </c>
      <c r="L367" s="63">
        <v>1.6</v>
      </c>
      <c r="M367" s="63">
        <v>1.45</v>
      </c>
      <c r="N367" s="63">
        <v>1.33</v>
      </c>
      <c r="O367" s="63">
        <v>1.23</v>
      </c>
      <c r="P367" s="63">
        <v>1.1399999999999999</v>
      </c>
      <c r="Q367" s="63">
        <v>1.07</v>
      </c>
      <c r="R367" s="63">
        <v>1</v>
      </c>
      <c r="S367" s="63">
        <v>0.94399999999999995</v>
      </c>
      <c r="T367" s="63">
        <v>26.4</v>
      </c>
    </row>
    <row r="368" spans="1:20" x14ac:dyDescent="0.25">
      <c r="A368" t="s">
        <v>218</v>
      </c>
      <c r="B368" s="63">
        <v>1.1299999999999999</v>
      </c>
      <c r="C368" s="63">
        <v>6.78</v>
      </c>
      <c r="D368" s="63">
        <v>5.94</v>
      </c>
      <c r="E368" s="63">
        <v>5.3</v>
      </c>
      <c r="F368" s="63">
        <v>4.7699999999999996</v>
      </c>
      <c r="G368" s="63">
        <v>4.34</v>
      </c>
      <c r="H368" s="63">
        <v>3.97</v>
      </c>
      <c r="I368" s="63">
        <v>3.66</v>
      </c>
      <c r="J368" s="63">
        <v>3.15</v>
      </c>
      <c r="K368" s="63">
        <v>2.76</v>
      </c>
      <c r="L368" s="63">
        <v>2.46</v>
      </c>
      <c r="M368" s="63">
        <v>2.23</v>
      </c>
      <c r="N368" s="63">
        <v>2.04</v>
      </c>
      <c r="O368" s="63">
        <v>1.88</v>
      </c>
      <c r="P368" s="63">
        <v>1.74</v>
      </c>
      <c r="Q368" s="63">
        <v>1.63</v>
      </c>
      <c r="R368" s="63">
        <v>1.53</v>
      </c>
      <c r="S368" s="63">
        <v>1.44</v>
      </c>
      <c r="T368" s="63">
        <v>57.5</v>
      </c>
    </row>
    <row r="369" spans="1:20" x14ac:dyDescent="0.25">
      <c r="A369" t="s">
        <v>217</v>
      </c>
      <c r="B369" s="63">
        <v>1.1299999999999999</v>
      </c>
      <c r="C369" s="63">
        <v>9.9700000000000006</v>
      </c>
      <c r="D369" s="63">
        <v>8.65</v>
      </c>
      <c r="E369" s="63">
        <v>7.64</v>
      </c>
      <c r="F369" s="63">
        <v>6.84</v>
      </c>
      <c r="G369" s="63">
        <v>6.18</v>
      </c>
      <c r="H369" s="63">
        <v>5.63</v>
      </c>
      <c r="I369" s="63">
        <v>5.17</v>
      </c>
      <c r="J369" s="63">
        <v>4.43</v>
      </c>
      <c r="K369" s="63">
        <v>3.86</v>
      </c>
      <c r="L369" s="63">
        <v>3.45</v>
      </c>
      <c r="M369" s="63">
        <v>3.12</v>
      </c>
      <c r="N369" s="63">
        <v>2.85</v>
      </c>
      <c r="O369" s="63">
        <v>2.62</v>
      </c>
      <c r="P369" s="63">
        <v>2.4300000000000002</v>
      </c>
      <c r="Q369" s="63">
        <v>2.27</v>
      </c>
      <c r="R369" s="63">
        <v>2.12</v>
      </c>
      <c r="S369" s="63">
        <v>2</v>
      </c>
      <c r="T369" s="63">
        <v>106</v>
      </c>
    </row>
    <row r="370" spans="1:20" x14ac:dyDescent="0.25">
      <c r="A370" s="65" t="s">
        <v>182</v>
      </c>
      <c r="B370" s="67">
        <v>1.1299999999999999</v>
      </c>
      <c r="C370" s="66">
        <v>12.3</v>
      </c>
      <c r="D370" s="66">
        <v>10.5</v>
      </c>
      <c r="E370" s="67">
        <v>8.83</v>
      </c>
      <c r="F370" s="67">
        <v>7.52</v>
      </c>
      <c r="G370" s="67">
        <v>6.49</v>
      </c>
      <c r="H370" s="67">
        <v>5.7</v>
      </c>
      <c r="I370" s="67">
        <v>5.08</v>
      </c>
      <c r="J370" s="67">
        <v>4.03</v>
      </c>
      <c r="K370" s="67">
        <v>3.34</v>
      </c>
      <c r="L370" s="67">
        <v>2.86</v>
      </c>
      <c r="M370" s="67">
        <v>2.4900000000000002</v>
      </c>
      <c r="N370" s="67">
        <v>2.21</v>
      </c>
      <c r="O370" s="67">
        <v>1.99</v>
      </c>
      <c r="P370" s="67">
        <v>1.81</v>
      </c>
      <c r="Q370" s="67">
        <v>1.66</v>
      </c>
      <c r="R370" s="67">
        <v>1.53</v>
      </c>
      <c r="S370" s="67">
        <v>1.42</v>
      </c>
      <c r="T370" s="65">
        <v>171</v>
      </c>
    </row>
    <row r="371" spans="1:20" x14ac:dyDescent="0.25">
      <c r="A371" s="65" t="s">
        <v>179</v>
      </c>
      <c r="B371" s="67">
        <v>1.1299999999999999</v>
      </c>
      <c r="C371" s="66">
        <v>19.7</v>
      </c>
      <c r="D371" s="66">
        <v>16.899999999999999</v>
      </c>
      <c r="E371" s="66">
        <v>14.3</v>
      </c>
      <c r="F371" s="66">
        <v>12.2</v>
      </c>
      <c r="G371" s="66">
        <v>10.5</v>
      </c>
      <c r="H371" s="67">
        <v>9.17</v>
      </c>
      <c r="I371" s="67">
        <v>8.19</v>
      </c>
      <c r="J371" s="67">
        <v>6.5</v>
      </c>
      <c r="K371" s="67">
        <v>5.37</v>
      </c>
      <c r="L371" s="67">
        <v>4.58</v>
      </c>
      <c r="M371" s="67">
        <v>4</v>
      </c>
      <c r="N371" s="67">
        <v>3.54</v>
      </c>
      <c r="O371" s="67">
        <v>3.18</v>
      </c>
      <c r="P371" s="67">
        <v>2.89</v>
      </c>
      <c r="Q371" s="67">
        <v>2.65</v>
      </c>
      <c r="R371" s="67">
        <v>2.44</v>
      </c>
      <c r="S371" s="67">
        <v>2.27</v>
      </c>
      <c r="T371" s="65">
        <v>318</v>
      </c>
    </row>
    <row r="372" spans="1:20" x14ac:dyDescent="0.25">
      <c r="A372" s="65" t="s">
        <v>176</v>
      </c>
      <c r="B372" s="67">
        <v>1.1299999999999999</v>
      </c>
      <c r="C372" s="66">
        <v>29.4</v>
      </c>
      <c r="D372" s="66">
        <v>25.7</v>
      </c>
      <c r="E372" s="66">
        <v>22</v>
      </c>
      <c r="F372" s="66">
        <v>18.8</v>
      </c>
      <c r="G372" s="66">
        <v>16.2</v>
      </c>
      <c r="H372" s="66">
        <v>14.1</v>
      </c>
      <c r="I372" s="66">
        <v>12.5</v>
      </c>
      <c r="J372" s="66">
        <v>10</v>
      </c>
      <c r="K372" s="67">
        <v>8.23</v>
      </c>
      <c r="L372" s="67">
        <v>7</v>
      </c>
      <c r="M372" s="67">
        <v>6.1</v>
      </c>
      <c r="N372" s="67">
        <v>5.4</v>
      </c>
      <c r="O372" s="67">
        <v>4.8499999999999996</v>
      </c>
      <c r="P372" s="67">
        <v>4.4000000000000004</v>
      </c>
      <c r="Q372" s="67">
        <v>4.03</v>
      </c>
      <c r="R372" s="67">
        <v>3.71</v>
      </c>
      <c r="S372" s="67">
        <v>3.45</v>
      </c>
      <c r="T372" s="65">
        <v>541</v>
      </c>
    </row>
    <row r="373" spans="1:20" x14ac:dyDescent="0.25">
      <c r="A373" s="65" t="s">
        <v>173</v>
      </c>
      <c r="B373" s="67">
        <v>1.1299999999999999</v>
      </c>
      <c r="C373" s="66">
        <v>42.3</v>
      </c>
      <c r="D373" s="66">
        <v>37.6</v>
      </c>
      <c r="E373" s="66">
        <v>32.6</v>
      </c>
      <c r="F373" s="66">
        <v>28.1</v>
      </c>
      <c r="G373" s="66">
        <v>24.3</v>
      </c>
      <c r="H373" s="66">
        <v>21.2</v>
      </c>
      <c r="I373" s="66">
        <v>18.8</v>
      </c>
      <c r="J373" s="66">
        <v>15.2</v>
      </c>
      <c r="K373" s="66">
        <v>12.5</v>
      </c>
      <c r="L373" s="66">
        <v>10.6</v>
      </c>
      <c r="M373" s="67">
        <v>9.19</v>
      </c>
      <c r="N373" s="67">
        <v>8.1300000000000008</v>
      </c>
      <c r="O373" s="67">
        <v>7.29</v>
      </c>
      <c r="P373" s="67">
        <v>6.61</v>
      </c>
      <c r="Q373" s="67">
        <v>6.05</v>
      </c>
      <c r="R373" s="67">
        <v>5.58</v>
      </c>
      <c r="S373" s="67">
        <v>5.17</v>
      </c>
      <c r="T373" s="65">
        <v>869</v>
      </c>
    </row>
    <row r="374" spans="1:20" x14ac:dyDescent="0.25">
      <c r="A374" s="65" t="s">
        <v>170</v>
      </c>
      <c r="B374" s="67">
        <v>1.1299999999999999</v>
      </c>
      <c r="C374" s="66">
        <v>57.8</v>
      </c>
      <c r="D374" s="66">
        <v>52.1</v>
      </c>
      <c r="E374" s="66">
        <v>45.9</v>
      </c>
      <c r="F374" s="66">
        <v>39.9</v>
      </c>
      <c r="G374" s="66">
        <v>34.6</v>
      </c>
      <c r="H374" s="66">
        <v>30.3</v>
      </c>
      <c r="I374" s="66">
        <v>26.8</v>
      </c>
      <c r="J374" s="66">
        <v>21.8</v>
      </c>
      <c r="K374" s="66">
        <v>17.8</v>
      </c>
      <c r="L374" s="66">
        <v>15</v>
      </c>
      <c r="M374" s="66">
        <v>13</v>
      </c>
      <c r="N374" s="66">
        <v>11.5</v>
      </c>
      <c r="O374" s="66">
        <v>10.3</v>
      </c>
      <c r="P374" s="67">
        <v>9.34</v>
      </c>
      <c r="Q374" s="67">
        <v>8.5399999999999991</v>
      </c>
      <c r="R374" s="67">
        <v>7.86</v>
      </c>
      <c r="S374" s="67">
        <v>7.29</v>
      </c>
      <c r="T374" s="65">
        <v>1320</v>
      </c>
    </row>
    <row r="375" spans="1:20" x14ac:dyDescent="0.25">
      <c r="A375" s="65" t="s">
        <v>166</v>
      </c>
      <c r="B375" s="67">
        <v>1.1299999999999999</v>
      </c>
      <c r="C375" s="66">
        <v>78</v>
      </c>
      <c r="D375" s="66">
        <v>71.2</v>
      </c>
      <c r="E375" s="66">
        <v>63.6</v>
      </c>
      <c r="F375" s="66">
        <v>56</v>
      </c>
      <c r="G375" s="66">
        <v>49.1</v>
      </c>
      <c r="H375" s="66">
        <v>43.2</v>
      </c>
      <c r="I375" s="66">
        <v>38.299999999999997</v>
      </c>
      <c r="J375" s="66">
        <v>31.1</v>
      </c>
      <c r="K375" s="66">
        <v>25.7</v>
      </c>
      <c r="L375" s="66">
        <v>21.7</v>
      </c>
      <c r="M375" s="66">
        <v>18.8</v>
      </c>
      <c r="N375" s="66">
        <v>16.600000000000001</v>
      </c>
      <c r="O375" s="66">
        <v>14.8</v>
      </c>
      <c r="P375" s="66">
        <v>13.4</v>
      </c>
      <c r="Q375" s="66">
        <v>12.3</v>
      </c>
      <c r="R375" s="66">
        <v>11.3</v>
      </c>
      <c r="S375" s="66">
        <v>10.5</v>
      </c>
      <c r="T375" s="65">
        <v>1940</v>
      </c>
    </row>
    <row r="376" spans="1:20" x14ac:dyDescent="0.25">
      <c r="A376" s="65" t="s">
        <v>162</v>
      </c>
      <c r="B376" s="67">
        <v>1.1299999999999999</v>
      </c>
      <c r="C376" s="65">
        <v>101</v>
      </c>
      <c r="D376" s="66">
        <v>94.4</v>
      </c>
      <c r="E376" s="66">
        <v>85.6</v>
      </c>
      <c r="F376" s="66">
        <v>76.400000000000006</v>
      </c>
      <c r="G376" s="66">
        <v>67.599999999999994</v>
      </c>
      <c r="H376" s="66">
        <v>59.8</v>
      </c>
      <c r="I376" s="66">
        <v>53.2</v>
      </c>
      <c r="J376" s="66">
        <v>43</v>
      </c>
      <c r="K376" s="66">
        <v>36</v>
      </c>
      <c r="L376" s="66">
        <v>30.2</v>
      </c>
      <c r="M376" s="66">
        <v>26.1</v>
      </c>
      <c r="N376" s="66">
        <v>23</v>
      </c>
      <c r="O376" s="66">
        <v>20.5</v>
      </c>
      <c r="P376" s="66">
        <v>18.600000000000001</v>
      </c>
      <c r="Q376" s="66">
        <v>16.899999999999999</v>
      </c>
      <c r="R376" s="66">
        <v>15.6</v>
      </c>
      <c r="S376" s="66">
        <v>14.4</v>
      </c>
      <c r="T376" s="65">
        <v>2770</v>
      </c>
    </row>
    <row r="377" spans="1:20" x14ac:dyDescent="0.25">
      <c r="A377" s="65" t="s">
        <v>158</v>
      </c>
      <c r="B377" s="67">
        <v>1.1299999999999999</v>
      </c>
      <c r="C377" s="65">
        <v>130</v>
      </c>
      <c r="D377" s="65">
        <v>124</v>
      </c>
      <c r="E377" s="65">
        <v>114</v>
      </c>
      <c r="F377" s="65">
        <v>103</v>
      </c>
      <c r="G377" s="66">
        <v>92.4</v>
      </c>
      <c r="H377" s="66">
        <v>82.5</v>
      </c>
      <c r="I377" s="66">
        <v>73.900000000000006</v>
      </c>
      <c r="J377" s="66">
        <v>60.2</v>
      </c>
      <c r="K377" s="66">
        <v>50.7</v>
      </c>
      <c r="L377" s="66">
        <v>43</v>
      </c>
      <c r="M377" s="66">
        <v>37</v>
      </c>
      <c r="N377" s="66">
        <v>32.6</v>
      </c>
      <c r="O377" s="66">
        <v>29.1</v>
      </c>
      <c r="P377" s="66">
        <v>26.3</v>
      </c>
      <c r="Q377" s="66">
        <v>24</v>
      </c>
      <c r="R377" s="66">
        <v>22</v>
      </c>
      <c r="S377" s="66">
        <v>20.399999999999999</v>
      </c>
      <c r="T377" s="65">
        <v>3890</v>
      </c>
    </row>
    <row r="378" spans="1:20" x14ac:dyDescent="0.25">
      <c r="A378" s="65" t="s">
        <v>155</v>
      </c>
      <c r="B378" s="67">
        <v>1.1299999999999999</v>
      </c>
      <c r="C378" s="65">
        <v>172</v>
      </c>
      <c r="D378" s="65">
        <v>167</v>
      </c>
      <c r="E378" s="65">
        <v>156</v>
      </c>
      <c r="F378" s="65">
        <v>142</v>
      </c>
      <c r="G378" s="65">
        <v>129</v>
      </c>
      <c r="H378" s="65">
        <v>116</v>
      </c>
      <c r="I378" s="65">
        <v>104</v>
      </c>
      <c r="J378" s="66">
        <v>84.4</v>
      </c>
      <c r="K378" s="66">
        <v>70.400000000000006</v>
      </c>
      <c r="L378" s="66">
        <v>59.9</v>
      </c>
      <c r="M378" s="66">
        <v>51.3</v>
      </c>
      <c r="N378" s="66">
        <v>44.8</v>
      </c>
      <c r="O378" s="66">
        <v>39.9</v>
      </c>
      <c r="P378" s="66">
        <v>35.9</v>
      </c>
      <c r="Q378" s="66">
        <v>32.700000000000003</v>
      </c>
      <c r="R378" s="66">
        <v>30</v>
      </c>
      <c r="S378" s="66">
        <v>27.8</v>
      </c>
      <c r="T378" s="65">
        <v>5790</v>
      </c>
    </row>
    <row r="379" spans="1:20" x14ac:dyDescent="0.25">
      <c r="A379" s="65" t="s">
        <v>729</v>
      </c>
      <c r="B379" s="67">
        <v>1.1299999999999999</v>
      </c>
      <c r="C379" s="65">
        <v>223</v>
      </c>
      <c r="D379" s="65">
        <v>221</v>
      </c>
      <c r="E379" s="65">
        <v>208</v>
      </c>
      <c r="F379" s="65">
        <v>193</v>
      </c>
      <c r="G379" s="65">
        <v>176</v>
      </c>
      <c r="H379" s="65">
        <v>160</v>
      </c>
      <c r="I379" s="65">
        <v>144</v>
      </c>
      <c r="J379" s="65">
        <v>117</v>
      </c>
      <c r="K379" s="66">
        <v>97.4</v>
      </c>
      <c r="L379" s="66">
        <v>83.5</v>
      </c>
      <c r="M379" s="66">
        <v>71</v>
      </c>
      <c r="N379" s="66">
        <v>61.7</v>
      </c>
      <c r="O379" s="66">
        <v>54.7</v>
      </c>
      <c r="P379" s="66">
        <v>49.1</v>
      </c>
      <c r="Q379" s="66">
        <v>44.6</v>
      </c>
      <c r="R379" s="66">
        <v>40.799999999999997</v>
      </c>
      <c r="S379" s="66">
        <v>37.700000000000003</v>
      </c>
      <c r="T379" s="65">
        <v>8360</v>
      </c>
    </row>
    <row r="380" spans="1:20" x14ac:dyDescent="0.25">
      <c r="A380" s="65" t="s">
        <v>727</v>
      </c>
      <c r="B380" s="67">
        <v>1.1299999999999999</v>
      </c>
      <c r="C380" s="65">
        <v>285</v>
      </c>
      <c r="D380" s="65">
        <v>283</v>
      </c>
      <c r="E380" s="65">
        <v>261</v>
      </c>
      <c r="F380" s="65">
        <v>238</v>
      </c>
      <c r="G380" s="65">
        <v>216</v>
      </c>
      <c r="H380" s="65">
        <v>195</v>
      </c>
      <c r="I380" s="65">
        <v>176</v>
      </c>
      <c r="J380" s="65">
        <v>144</v>
      </c>
      <c r="K380" s="65">
        <v>120</v>
      </c>
      <c r="L380" s="65">
        <v>103</v>
      </c>
      <c r="M380" s="66">
        <v>90.9</v>
      </c>
      <c r="N380" s="66">
        <v>81.2</v>
      </c>
      <c r="O380" s="66">
        <v>73.400000000000006</v>
      </c>
      <c r="P380" s="66">
        <v>67</v>
      </c>
      <c r="Q380" s="66">
        <v>60.8</v>
      </c>
      <c r="R380" s="66">
        <v>55.7</v>
      </c>
      <c r="S380" s="66">
        <v>51.3</v>
      </c>
      <c r="T380" s="65">
        <v>11800</v>
      </c>
    </row>
    <row r="381" spans="1:20" x14ac:dyDescent="0.25">
      <c r="A381" s="65" t="s">
        <v>725</v>
      </c>
      <c r="B381" s="67">
        <v>1.1299999999999999</v>
      </c>
      <c r="C381" s="65">
        <v>362</v>
      </c>
      <c r="D381" s="65">
        <v>362</v>
      </c>
      <c r="E381" s="65">
        <v>338</v>
      </c>
      <c r="F381" s="65">
        <v>311</v>
      </c>
      <c r="G381" s="65">
        <v>284</v>
      </c>
      <c r="H381" s="65">
        <v>258</v>
      </c>
      <c r="I381" s="65">
        <v>234</v>
      </c>
      <c r="J381" s="65">
        <v>193</v>
      </c>
      <c r="K381" s="65">
        <v>162</v>
      </c>
      <c r="L381" s="65">
        <v>138</v>
      </c>
      <c r="M381" s="65">
        <v>121</v>
      </c>
      <c r="N381" s="65">
        <v>108</v>
      </c>
      <c r="O381" s="66">
        <v>97.8</v>
      </c>
      <c r="P381" s="66">
        <v>89.3</v>
      </c>
      <c r="Q381" s="66">
        <v>81.599999999999994</v>
      </c>
      <c r="R381" s="66">
        <v>74.599999999999994</v>
      </c>
      <c r="S381" s="66">
        <v>68.7</v>
      </c>
      <c r="T381" s="65">
        <v>16300</v>
      </c>
    </row>
    <row r="382" spans="1:20" x14ac:dyDescent="0.25">
      <c r="A382" s="65" t="s">
        <v>723</v>
      </c>
      <c r="B382" s="67">
        <v>1.1299999999999999</v>
      </c>
      <c r="C382" s="65">
        <v>464</v>
      </c>
      <c r="D382" s="65">
        <v>464</v>
      </c>
      <c r="E382" s="65">
        <v>439</v>
      </c>
      <c r="F382" s="65">
        <v>406</v>
      </c>
      <c r="G382" s="65">
        <v>373</v>
      </c>
      <c r="H382" s="65">
        <v>340</v>
      </c>
      <c r="I382" s="65">
        <v>309</v>
      </c>
      <c r="J382" s="65">
        <v>256</v>
      </c>
      <c r="K382" s="65">
        <v>215</v>
      </c>
      <c r="L382" s="65">
        <v>183</v>
      </c>
      <c r="M382" s="65">
        <v>161</v>
      </c>
      <c r="N382" s="65">
        <v>143</v>
      </c>
      <c r="O382" s="65">
        <v>129</v>
      </c>
      <c r="P382" s="65">
        <v>118</v>
      </c>
      <c r="Q382" s="65">
        <v>108</v>
      </c>
      <c r="R382" s="66">
        <v>98.9</v>
      </c>
      <c r="S382" s="66">
        <v>91.1</v>
      </c>
      <c r="T382" s="65">
        <v>23100</v>
      </c>
    </row>
    <row r="383" spans="1:20" x14ac:dyDescent="0.25">
      <c r="A383" s="65" t="s">
        <v>721</v>
      </c>
      <c r="B383" s="67">
        <v>1.1299999999999999</v>
      </c>
      <c r="C383" s="65">
        <v>604</v>
      </c>
      <c r="D383" s="65">
        <v>604</v>
      </c>
      <c r="E383" s="65">
        <v>579</v>
      </c>
      <c r="F383" s="65">
        <v>538</v>
      </c>
      <c r="G383" s="65">
        <v>495</v>
      </c>
      <c r="H383" s="65">
        <v>454</v>
      </c>
      <c r="I383" s="65">
        <v>413</v>
      </c>
      <c r="J383" s="65">
        <v>343</v>
      </c>
      <c r="K383" s="65">
        <v>287</v>
      </c>
      <c r="L383" s="65">
        <v>244</v>
      </c>
      <c r="M383" s="65">
        <v>213</v>
      </c>
      <c r="N383" s="65">
        <v>189</v>
      </c>
      <c r="O383" s="65">
        <v>170</v>
      </c>
      <c r="P383" s="65">
        <v>155</v>
      </c>
      <c r="Q383" s="65">
        <v>142</v>
      </c>
      <c r="R383" s="65">
        <v>129</v>
      </c>
      <c r="S383" s="65">
        <v>119</v>
      </c>
      <c r="T383" s="65">
        <v>33700</v>
      </c>
    </row>
    <row r="384" spans="1:20" x14ac:dyDescent="0.25">
      <c r="A384" s="65" t="s">
        <v>719</v>
      </c>
      <c r="B384" s="67">
        <v>1.1299999999999999</v>
      </c>
      <c r="C384" s="65">
        <v>779</v>
      </c>
      <c r="D384" s="65">
        <v>779</v>
      </c>
      <c r="E384" s="65">
        <v>756</v>
      </c>
      <c r="F384" s="65">
        <v>705</v>
      </c>
      <c r="G384" s="65">
        <v>653</v>
      </c>
      <c r="H384" s="65">
        <v>600</v>
      </c>
      <c r="I384" s="65">
        <v>549</v>
      </c>
      <c r="J384" s="65">
        <v>458</v>
      </c>
      <c r="K384" s="65">
        <v>384</v>
      </c>
      <c r="L384" s="65">
        <v>326</v>
      </c>
      <c r="M384" s="65">
        <v>283</v>
      </c>
      <c r="N384" s="65">
        <v>251</v>
      </c>
      <c r="O384" s="65">
        <v>225</v>
      </c>
      <c r="P384" s="65">
        <v>204</v>
      </c>
      <c r="Q384" s="65">
        <v>187</v>
      </c>
      <c r="R384" s="65">
        <v>171</v>
      </c>
      <c r="S384" s="65">
        <v>157</v>
      </c>
      <c r="T384" s="65">
        <v>48200</v>
      </c>
    </row>
    <row r="385" spans="1:20" x14ac:dyDescent="0.25">
      <c r="A385" s="65" t="s">
        <v>716</v>
      </c>
      <c r="B385" s="67">
        <v>1.1299999999999999</v>
      </c>
      <c r="C385" s="65">
        <v>962</v>
      </c>
      <c r="D385" s="65">
        <v>962</v>
      </c>
      <c r="E385" s="65">
        <v>946</v>
      </c>
      <c r="F385" s="65">
        <v>887</v>
      </c>
      <c r="G385" s="65">
        <v>826</v>
      </c>
      <c r="H385" s="65">
        <v>765</v>
      </c>
      <c r="I385" s="65">
        <v>704</v>
      </c>
      <c r="J385" s="65">
        <v>593</v>
      </c>
      <c r="K385" s="65">
        <v>500</v>
      </c>
      <c r="L385" s="65">
        <v>427</v>
      </c>
      <c r="M385" s="65">
        <v>370</v>
      </c>
      <c r="N385" s="65">
        <v>328</v>
      </c>
      <c r="O385" s="65">
        <v>295</v>
      </c>
      <c r="P385" s="65">
        <v>267</v>
      </c>
      <c r="Q385" s="65">
        <v>245</v>
      </c>
      <c r="R385" s="65">
        <v>226</v>
      </c>
      <c r="S385" s="65">
        <v>207</v>
      </c>
      <c r="T385" s="65">
        <v>67100</v>
      </c>
    </row>
    <row r="386" spans="1:20" x14ac:dyDescent="0.25">
      <c r="A386" s="65" t="s">
        <v>713</v>
      </c>
      <c r="B386" s="67">
        <v>1.1299999999999999</v>
      </c>
      <c r="C386" s="65">
        <v>1210</v>
      </c>
      <c r="D386" s="65">
        <v>1210</v>
      </c>
      <c r="E386" s="65">
        <v>1200</v>
      </c>
      <c r="F386" s="65">
        <v>1140</v>
      </c>
      <c r="G386" s="65">
        <v>1060</v>
      </c>
      <c r="H386" s="65">
        <v>988</v>
      </c>
      <c r="I386" s="65">
        <v>914</v>
      </c>
      <c r="J386" s="65">
        <v>776</v>
      </c>
      <c r="K386" s="65">
        <v>658</v>
      </c>
      <c r="L386" s="65">
        <v>563</v>
      </c>
      <c r="M386" s="65">
        <v>488</v>
      </c>
      <c r="N386" s="65">
        <v>431</v>
      </c>
      <c r="O386" s="65">
        <v>387</v>
      </c>
      <c r="P386" s="65">
        <v>351</v>
      </c>
      <c r="Q386" s="65">
        <v>321</v>
      </c>
      <c r="R386" s="65">
        <v>296</v>
      </c>
      <c r="S386" s="65">
        <v>273</v>
      </c>
      <c r="T386" s="65">
        <v>92100</v>
      </c>
    </row>
    <row r="387" spans="1:20" x14ac:dyDescent="0.25">
      <c r="A387" s="65" t="s">
        <v>1283</v>
      </c>
      <c r="B387" s="67">
        <v>1.1299999999999999</v>
      </c>
      <c r="C387" s="65">
        <v>1650</v>
      </c>
      <c r="D387" s="65">
        <v>1650</v>
      </c>
      <c r="E387" s="65">
        <v>1650</v>
      </c>
      <c r="F387" s="65">
        <v>1600</v>
      </c>
      <c r="G387" s="65">
        <v>1510</v>
      </c>
      <c r="H387" s="65">
        <v>1420</v>
      </c>
      <c r="I387" s="65">
        <v>1320</v>
      </c>
      <c r="J387" s="65">
        <v>1120</v>
      </c>
      <c r="K387" s="65">
        <v>947</v>
      </c>
      <c r="L387" s="65">
        <v>795</v>
      </c>
      <c r="M387" s="65">
        <v>672</v>
      </c>
      <c r="N387" s="65">
        <v>580</v>
      </c>
      <c r="O387" s="65">
        <v>508</v>
      </c>
      <c r="P387" s="65">
        <v>451</v>
      </c>
      <c r="Q387" s="65">
        <v>405</v>
      </c>
      <c r="R387" s="65">
        <v>363</v>
      </c>
      <c r="S387" s="65">
        <v>326</v>
      </c>
      <c r="T387" s="65">
        <v>151000</v>
      </c>
    </row>
    <row r="388" spans="1:20" x14ac:dyDescent="0.25">
      <c r="A388" s="65" t="s">
        <v>1284</v>
      </c>
      <c r="B388" s="67">
        <v>1.1299999999999999</v>
      </c>
      <c r="C388" s="65">
        <v>1760</v>
      </c>
      <c r="D388" s="65">
        <v>1760</v>
      </c>
      <c r="E388" s="65">
        <v>1760</v>
      </c>
      <c r="F388" s="65">
        <v>1720</v>
      </c>
      <c r="G388" s="65">
        <v>1630</v>
      </c>
      <c r="H388" s="65">
        <v>1530</v>
      </c>
      <c r="I388" s="65">
        <v>1430</v>
      </c>
      <c r="J388" s="65">
        <v>1230</v>
      </c>
      <c r="K388" s="65">
        <v>1040</v>
      </c>
      <c r="L388" s="65">
        <v>884</v>
      </c>
      <c r="M388" s="65">
        <v>754</v>
      </c>
      <c r="N388" s="65">
        <v>652</v>
      </c>
      <c r="O388" s="65">
        <v>575</v>
      </c>
      <c r="P388" s="65">
        <v>513</v>
      </c>
      <c r="Q388" s="65">
        <v>462</v>
      </c>
      <c r="R388" s="65">
        <v>420</v>
      </c>
      <c r="S388" s="65">
        <v>380</v>
      </c>
      <c r="T388" s="65">
        <v>166000</v>
      </c>
    </row>
    <row r="389" spans="1:20" x14ac:dyDescent="0.25">
      <c r="A389" s="65" t="s">
        <v>1285</v>
      </c>
      <c r="B389" s="67">
        <v>1.1299999999999999</v>
      </c>
      <c r="C389" s="65">
        <v>2140</v>
      </c>
      <c r="D389" s="65">
        <v>2140</v>
      </c>
      <c r="E389" s="65">
        <v>2140</v>
      </c>
      <c r="F389" s="65">
        <v>2110</v>
      </c>
      <c r="G389" s="65">
        <v>2010</v>
      </c>
      <c r="H389" s="65">
        <v>1900</v>
      </c>
      <c r="I389" s="65">
        <v>1790</v>
      </c>
      <c r="J389" s="65">
        <v>1560</v>
      </c>
      <c r="K389" s="65">
        <v>1350</v>
      </c>
      <c r="L389" s="65">
        <v>1160</v>
      </c>
      <c r="M389" s="65">
        <v>1000</v>
      </c>
      <c r="N389" s="65">
        <v>877</v>
      </c>
      <c r="O389" s="65">
        <v>778</v>
      </c>
      <c r="P389" s="65">
        <v>700</v>
      </c>
      <c r="Q389" s="65">
        <v>635</v>
      </c>
      <c r="R389" s="65">
        <v>582</v>
      </c>
      <c r="S389" s="65">
        <v>536</v>
      </c>
      <c r="T389" s="65">
        <v>206000</v>
      </c>
    </row>
    <row r="390" spans="1:20" x14ac:dyDescent="0.25">
      <c r="A390" s="65" t="s">
        <v>1286</v>
      </c>
      <c r="B390" s="67">
        <v>1.1299999999999999</v>
      </c>
      <c r="C390" s="65">
        <v>2480</v>
      </c>
      <c r="D390" s="65">
        <v>2480</v>
      </c>
      <c r="E390" s="65">
        <v>2480</v>
      </c>
      <c r="F390" s="65">
        <v>2450</v>
      </c>
      <c r="G390" s="65">
        <v>2340</v>
      </c>
      <c r="H390" s="65">
        <v>2210</v>
      </c>
      <c r="I390" s="65">
        <v>2090</v>
      </c>
      <c r="J390" s="65">
        <v>1840</v>
      </c>
      <c r="K390" s="65">
        <v>1610</v>
      </c>
      <c r="L390" s="65">
        <v>1400</v>
      </c>
      <c r="M390" s="65">
        <v>1230</v>
      </c>
      <c r="N390" s="65">
        <v>1080</v>
      </c>
      <c r="O390" s="65">
        <v>965</v>
      </c>
      <c r="P390" s="65">
        <v>874</v>
      </c>
      <c r="Q390" s="65">
        <v>798</v>
      </c>
      <c r="R390" s="65">
        <v>734</v>
      </c>
      <c r="S390" s="65">
        <v>680</v>
      </c>
      <c r="T390" s="65">
        <v>240000</v>
      </c>
    </row>
    <row r="391" spans="1:20" x14ac:dyDescent="0.25">
      <c r="A391" s="65" t="s">
        <v>1287</v>
      </c>
      <c r="B391" s="67">
        <v>1.1299999999999999</v>
      </c>
      <c r="C391" s="65">
        <v>2830</v>
      </c>
      <c r="D391" s="65">
        <v>2830</v>
      </c>
      <c r="E391" s="65">
        <v>2830</v>
      </c>
      <c r="F391" s="65">
        <v>2810</v>
      </c>
      <c r="G391" s="65">
        <v>2680</v>
      </c>
      <c r="H391" s="65">
        <v>2550</v>
      </c>
      <c r="I391" s="65">
        <v>2420</v>
      </c>
      <c r="J391" s="65">
        <v>2150</v>
      </c>
      <c r="K391" s="65">
        <v>1900</v>
      </c>
      <c r="L391" s="65">
        <v>1670</v>
      </c>
      <c r="M391" s="65">
        <v>1480</v>
      </c>
      <c r="N391" s="65">
        <v>1320</v>
      </c>
      <c r="O391" s="65">
        <v>1180</v>
      </c>
      <c r="P391" s="65">
        <v>1070</v>
      </c>
      <c r="Q391" s="65">
        <v>987</v>
      </c>
      <c r="R391" s="65">
        <v>913</v>
      </c>
      <c r="S391" s="65">
        <v>849</v>
      </c>
      <c r="T391" s="65">
        <v>278000</v>
      </c>
    </row>
    <row r="392" spans="1:20" x14ac:dyDescent="0.25">
      <c r="A392" s="65" t="s">
        <v>185</v>
      </c>
      <c r="B392" s="67">
        <v>1.1299999999999999</v>
      </c>
      <c r="C392" s="67">
        <v>7</v>
      </c>
      <c r="D392" s="67">
        <v>5.87</v>
      </c>
      <c r="E392" s="67">
        <v>4.93</v>
      </c>
      <c r="F392" s="67">
        <v>4.1900000000000004</v>
      </c>
      <c r="G392" s="67">
        <v>3.61</v>
      </c>
      <c r="H392" s="67">
        <v>3.18</v>
      </c>
      <c r="I392" s="67">
        <v>2.8</v>
      </c>
      <c r="J392" s="67">
        <v>2.23</v>
      </c>
      <c r="K392" s="67">
        <v>1.85</v>
      </c>
      <c r="L392" s="67">
        <v>1.59</v>
      </c>
      <c r="M392" s="67">
        <v>1.39</v>
      </c>
      <c r="N392" s="67">
        <v>1.23</v>
      </c>
      <c r="O392" s="67">
        <v>1.1100000000000001</v>
      </c>
      <c r="P392" s="67">
        <v>1.01</v>
      </c>
      <c r="Q392" s="68">
        <v>0.92200000000000004</v>
      </c>
      <c r="R392" s="68">
        <v>0.85099999999999998</v>
      </c>
      <c r="S392" s="68">
        <v>0.79</v>
      </c>
      <c r="T392" s="65">
        <v>80.099999999999994</v>
      </c>
    </row>
    <row r="393" spans="1:20" x14ac:dyDescent="0.25">
      <c r="A393" s="65" t="s">
        <v>183</v>
      </c>
      <c r="B393" s="67">
        <v>1.1299999999999999</v>
      </c>
      <c r="C393" s="66">
        <v>10.1</v>
      </c>
      <c r="D393" s="67">
        <v>8.33</v>
      </c>
      <c r="E393" s="67">
        <v>6.83</v>
      </c>
      <c r="F393" s="67">
        <v>5.7</v>
      </c>
      <c r="G393" s="67">
        <v>4.8600000000000003</v>
      </c>
      <c r="H393" s="67">
        <v>4.24</v>
      </c>
      <c r="I393" s="67">
        <v>3.68</v>
      </c>
      <c r="J393" s="67">
        <v>2.91</v>
      </c>
      <c r="K393" s="67">
        <v>2.41</v>
      </c>
      <c r="L393" s="67">
        <v>2.06</v>
      </c>
      <c r="M393" s="67">
        <v>1.8</v>
      </c>
      <c r="N393" s="67">
        <v>1.59</v>
      </c>
      <c r="O393" s="67">
        <v>1.43</v>
      </c>
      <c r="P393" s="67">
        <v>1.3</v>
      </c>
      <c r="Q393" s="67">
        <v>1.19</v>
      </c>
      <c r="R393" s="67">
        <v>1.1000000000000001</v>
      </c>
      <c r="S393" s="67">
        <v>1.02</v>
      </c>
      <c r="T393" s="65">
        <v>141</v>
      </c>
    </row>
    <row r="394" spans="1:20" x14ac:dyDescent="0.25">
      <c r="A394" s="65" t="s">
        <v>180</v>
      </c>
      <c r="B394" s="67">
        <v>1.1299999999999999</v>
      </c>
      <c r="C394" s="66">
        <v>15.9</v>
      </c>
      <c r="D394" s="66">
        <v>13.3</v>
      </c>
      <c r="E394" s="66">
        <v>10.9</v>
      </c>
      <c r="F394" s="67">
        <v>9.06</v>
      </c>
      <c r="G394" s="67">
        <v>7.66</v>
      </c>
      <c r="H394" s="67">
        <v>6.67</v>
      </c>
      <c r="I394" s="67">
        <v>5.76</v>
      </c>
      <c r="J394" s="67">
        <v>4.53</v>
      </c>
      <c r="K394" s="67">
        <v>3.73</v>
      </c>
      <c r="L394" s="67">
        <v>3.18</v>
      </c>
      <c r="M394" s="67">
        <v>2.77</v>
      </c>
      <c r="N394" s="67">
        <v>2.4500000000000002</v>
      </c>
      <c r="O394" s="67">
        <v>2.2000000000000002</v>
      </c>
      <c r="P394" s="67">
        <v>2</v>
      </c>
      <c r="Q394" s="67">
        <v>1.83</v>
      </c>
      <c r="R394" s="67">
        <v>1.69</v>
      </c>
      <c r="S394" s="67">
        <v>1.57</v>
      </c>
      <c r="T394" s="65">
        <v>257</v>
      </c>
    </row>
    <row r="395" spans="1:20" x14ac:dyDescent="0.25">
      <c r="A395" s="65" t="s">
        <v>177</v>
      </c>
      <c r="B395" s="67">
        <v>1.1299999999999999</v>
      </c>
      <c r="C395" s="66">
        <v>23.7</v>
      </c>
      <c r="D395" s="66">
        <v>20.2</v>
      </c>
      <c r="E395" s="66">
        <v>16.8</v>
      </c>
      <c r="F395" s="66">
        <v>13.9</v>
      </c>
      <c r="G395" s="66">
        <v>11.7</v>
      </c>
      <c r="H395" s="66">
        <v>10.1</v>
      </c>
      <c r="I395" s="67">
        <v>8.8000000000000007</v>
      </c>
      <c r="J395" s="67">
        <v>6.83</v>
      </c>
      <c r="K395" s="67">
        <v>5.6</v>
      </c>
      <c r="L395" s="67">
        <v>4.75</v>
      </c>
      <c r="M395" s="67">
        <v>4.13</v>
      </c>
      <c r="N395" s="67">
        <v>3.65</v>
      </c>
      <c r="O395" s="67">
        <v>3.28</v>
      </c>
      <c r="P395" s="67">
        <v>2.97</v>
      </c>
      <c r="Q395" s="67">
        <v>2.72</v>
      </c>
      <c r="R395" s="67">
        <v>2.5</v>
      </c>
      <c r="S395" s="67">
        <v>2.3199999999999998</v>
      </c>
      <c r="T395" s="65">
        <v>435</v>
      </c>
    </row>
    <row r="396" spans="1:20" x14ac:dyDescent="0.25">
      <c r="A396" s="65" t="s">
        <v>174</v>
      </c>
      <c r="B396" s="67">
        <v>1.1299999999999999</v>
      </c>
      <c r="C396" s="66">
        <v>33.6</v>
      </c>
      <c r="D396" s="66">
        <v>29.3</v>
      </c>
      <c r="E396" s="66">
        <v>24.8</v>
      </c>
      <c r="F396" s="66">
        <v>20.8</v>
      </c>
      <c r="G396" s="66">
        <v>17.600000000000001</v>
      </c>
      <c r="H396" s="66">
        <v>15.1</v>
      </c>
      <c r="I396" s="66">
        <v>13.3</v>
      </c>
      <c r="J396" s="66">
        <v>10.199999999999999</v>
      </c>
      <c r="K396" s="67">
        <v>8.34</v>
      </c>
      <c r="L396" s="67">
        <v>7.05</v>
      </c>
      <c r="M396" s="67">
        <v>6.12</v>
      </c>
      <c r="N396" s="67">
        <v>5.4</v>
      </c>
      <c r="O396" s="67">
        <v>4.84</v>
      </c>
      <c r="P396" s="67">
        <v>4.38</v>
      </c>
      <c r="Q396" s="67">
        <v>4.01</v>
      </c>
      <c r="R396" s="67">
        <v>3.69</v>
      </c>
      <c r="S396" s="67">
        <v>3.42</v>
      </c>
      <c r="T396" s="65">
        <v>689</v>
      </c>
    </row>
    <row r="397" spans="1:20" x14ac:dyDescent="0.25">
      <c r="A397" s="65" t="s">
        <v>171</v>
      </c>
      <c r="B397" s="67">
        <v>1.1299999999999999</v>
      </c>
      <c r="C397" s="66">
        <v>46.8</v>
      </c>
      <c r="D397" s="66">
        <v>41.7</v>
      </c>
      <c r="E397" s="66">
        <v>36</v>
      </c>
      <c r="F397" s="66">
        <v>30.6</v>
      </c>
      <c r="G397" s="66">
        <v>26</v>
      </c>
      <c r="H397" s="66">
        <v>22.3</v>
      </c>
      <c r="I397" s="66">
        <v>19.5</v>
      </c>
      <c r="J397" s="66">
        <v>15.2</v>
      </c>
      <c r="K397" s="66">
        <v>12.3</v>
      </c>
      <c r="L397" s="66">
        <v>10.3</v>
      </c>
      <c r="M397" s="67">
        <v>8.92</v>
      </c>
      <c r="N397" s="67">
        <v>7.86</v>
      </c>
      <c r="O397" s="67">
        <v>7.03</v>
      </c>
      <c r="P397" s="67">
        <v>6.36</v>
      </c>
      <c r="Q397" s="67">
        <v>5.81</v>
      </c>
      <c r="R397" s="67">
        <v>5.35</v>
      </c>
      <c r="S397" s="67">
        <v>4.96</v>
      </c>
      <c r="T397" s="65">
        <v>1060</v>
      </c>
    </row>
    <row r="398" spans="1:20" x14ac:dyDescent="0.25">
      <c r="A398" s="65" t="s">
        <v>736</v>
      </c>
      <c r="B398" s="67">
        <v>1.1299999999999999</v>
      </c>
      <c r="C398" s="66">
        <v>64</v>
      </c>
      <c r="D398" s="66">
        <v>58</v>
      </c>
      <c r="E398" s="66">
        <v>51.2</v>
      </c>
      <c r="F398" s="66">
        <v>44.2</v>
      </c>
      <c r="G398" s="66">
        <v>38</v>
      </c>
      <c r="H398" s="66">
        <v>32.9</v>
      </c>
      <c r="I398" s="66">
        <v>28.7</v>
      </c>
      <c r="J398" s="66">
        <v>22.8</v>
      </c>
      <c r="K398" s="66">
        <v>18.399999999999999</v>
      </c>
      <c r="L398" s="66">
        <v>15.5</v>
      </c>
      <c r="M398" s="66">
        <v>13.3</v>
      </c>
      <c r="N398" s="66">
        <v>11.7</v>
      </c>
      <c r="O398" s="66">
        <v>10.5</v>
      </c>
      <c r="P398" s="67">
        <v>9.49</v>
      </c>
      <c r="Q398" s="67">
        <v>8.66</v>
      </c>
      <c r="R398" s="67">
        <v>7.97</v>
      </c>
      <c r="S398" s="67">
        <v>7.38</v>
      </c>
      <c r="T398" s="65">
        <v>1590</v>
      </c>
    </row>
    <row r="399" spans="1:20" x14ac:dyDescent="0.25">
      <c r="A399" s="65" t="s">
        <v>734</v>
      </c>
      <c r="B399" s="67">
        <v>1.1299999999999999</v>
      </c>
      <c r="C399" s="66">
        <v>85.2</v>
      </c>
      <c r="D399" s="66">
        <v>78.900000000000006</v>
      </c>
      <c r="E399" s="66">
        <v>70.8</v>
      </c>
      <c r="F399" s="66">
        <v>62.3</v>
      </c>
      <c r="G399" s="66">
        <v>54.2</v>
      </c>
      <c r="H399" s="66">
        <v>47.2</v>
      </c>
      <c r="I399" s="66">
        <v>41.4</v>
      </c>
      <c r="J399" s="66">
        <v>33</v>
      </c>
      <c r="K399" s="66">
        <v>26.7</v>
      </c>
      <c r="L399" s="66">
        <v>22.3</v>
      </c>
      <c r="M399" s="66">
        <v>19.2</v>
      </c>
      <c r="N399" s="66">
        <v>16.8</v>
      </c>
      <c r="O399" s="66">
        <v>15</v>
      </c>
      <c r="P399" s="66">
        <v>13.5</v>
      </c>
      <c r="Q399" s="66">
        <v>12.4</v>
      </c>
      <c r="R399" s="66">
        <v>11.4</v>
      </c>
      <c r="S399" s="66">
        <v>10.5</v>
      </c>
      <c r="T399" s="65">
        <v>2320</v>
      </c>
    </row>
    <row r="400" spans="1:20" x14ac:dyDescent="0.25">
      <c r="A400" s="65" t="s">
        <v>732</v>
      </c>
      <c r="B400" s="67">
        <v>1.1299999999999999</v>
      </c>
      <c r="C400" s="65">
        <v>111</v>
      </c>
      <c r="D400" s="65">
        <v>105</v>
      </c>
      <c r="E400" s="66">
        <v>95.7</v>
      </c>
      <c r="F400" s="66">
        <v>85.7</v>
      </c>
      <c r="G400" s="66">
        <v>75.8</v>
      </c>
      <c r="H400" s="66">
        <v>66.8</v>
      </c>
      <c r="I400" s="66">
        <v>59.1</v>
      </c>
      <c r="J400" s="66">
        <v>47.2</v>
      </c>
      <c r="K400" s="66">
        <v>39.1</v>
      </c>
      <c r="L400" s="66">
        <v>32.6</v>
      </c>
      <c r="M400" s="66">
        <v>28</v>
      </c>
      <c r="N400" s="66">
        <v>24.5</v>
      </c>
      <c r="O400" s="66">
        <v>21.9</v>
      </c>
      <c r="P400" s="66">
        <v>19.7</v>
      </c>
      <c r="Q400" s="66">
        <v>18</v>
      </c>
      <c r="R400" s="66">
        <v>16.5</v>
      </c>
      <c r="S400" s="66">
        <v>15.3</v>
      </c>
      <c r="T400" s="65">
        <v>3290</v>
      </c>
    </row>
    <row r="401" spans="1:20" x14ac:dyDescent="0.25">
      <c r="A401" s="65" t="s">
        <v>731</v>
      </c>
      <c r="B401" s="67">
        <v>1.1299999999999999</v>
      </c>
      <c r="C401" s="65">
        <v>147</v>
      </c>
      <c r="D401" s="65">
        <v>142</v>
      </c>
      <c r="E401" s="65">
        <v>132</v>
      </c>
      <c r="F401" s="65">
        <v>120</v>
      </c>
      <c r="G401" s="65">
        <v>107</v>
      </c>
      <c r="H401" s="66">
        <v>95.3</v>
      </c>
      <c r="I401" s="66">
        <v>84.4</v>
      </c>
      <c r="J401" s="66">
        <v>67.2</v>
      </c>
      <c r="K401" s="66">
        <v>55.6</v>
      </c>
      <c r="L401" s="66">
        <v>46</v>
      </c>
      <c r="M401" s="66">
        <v>39.1</v>
      </c>
      <c r="N401" s="66">
        <v>34.1</v>
      </c>
      <c r="O401" s="66">
        <v>30.2</v>
      </c>
      <c r="P401" s="66">
        <v>27.2</v>
      </c>
      <c r="Q401" s="66">
        <v>24.7</v>
      </c>
      <c r="R401" s="66">
        <v>22.6</v>
      </c>
      <c r="S401" s="66">
        <v>20.9</v>
      </c>
      <c r="T401" s="65">
        <v>4920</v>
      </c>
    </row>
    <row r="402" spans="1:20" x14ac:dyDescent="0.25">
      <c r="A402" s="65" t="s">
        <v>730</v>
      </c>
      <c r="B402" s="67">
        <v>1.1299999999999999</v>
      </c>
      <c r="C402" s="65">
        <v>192</v>
      </c>
      <c r="D402" s="65">
        <v>190</v>
      </c>
      <c r="E402" s="65">
        <v>178</v>
      </c>
      <c r="F402" s="65">
        <v>165</v>
      </c>
      <c r="G402" s="65">
        <v>149</v>
      </c>
      <c r="H402" s="65">
        <v>134</v>
      </c>
      <c r="I402" s="65">
        <v>120</v>
      </c>
      <c r="J402" s="66">
        <v>95.7</v>
      </c>
      <c r="K402" s="66">
        <v>78.400000000000006</v>
      </c>
      <c r="L402" s="66">
        <v>65.5</v>
      </c>
      <c r="M402" s="66">
        <v>55.3</v>
      </c>
      <c r="N402" s="66">
        <v>47.9</v>
      </c>
      <c r="O402" s="66">
        <v>42.3</v>
      </c>
      <c r="P402" s="66">
        <v>37.799999999999997</v>
      </c>
      <c r="Q402" s="66">
        <v>34.299999999999997</v>
      </c>
      <c r="R402" s="66">
        <v>31.4</v>
      </c>
      <c r="S402" s="66">
        <v>28.9</v>
      </c>
      <c r="T402" s="65">
        <v>7170</v>
      </c>
    </row>
    <row r="403" spans="1:20" x14ac:dyDescent="0.25">
      <c r="A403" s="65" t="s">
        <v>728</v>
      </c>
      <c r="B403" s="67">
        <v>1.1299999999999999</v>
      </c>
      <c r="C403" s="65">
        <v>249</v>
      </c>
      <c r="D403" s="65">
        <v>247</v>
      </c>
      <c r="E403" s="65">
        <v>227</v>
      </c>
      <c r="F403" s="65">
        <v>206</v>
      </c>
      <c r="G403" s="65">
        <v>186</v>
      </c>
      <c r="H403" s="65">
        <v>166</v>
      </c>
      <c r="I403" s="65">
        <v>149</v>
      </c>
      <c r="J403" s="65">
        <v>120</v>
      </c>
      <c r="K403" s="66">
        <v>99.2</v>
      </c>
      <c r="L403" s="66">
        <v>84.7</v>
      </c>
      <c r="M403" s="66">
        <v>74</v>
      </c>
      <c r="N403" s="66">
        <v>65.8</v>
      </c>
      <c r="O403" s="66">
        <v>59.2</v>
      </c>
      <c r="P403" s="66">
        <v>53.1</v>
      </c>
      <c r="Q403" s="66">
        <v>48</v>
      </c>
      <c r="R403" s="66">
        <v>43.9</v>
      </c>
      <c r="S403" s="66">
        <v>40.4</v>
      </c>
      <c r="T403" s="65">
        <v>10200</v>
      </c>
    </row>
    <row r="404" spans="1:20" x14ac:dyDescent="0.25">
      <c r="A404" s="65" t="s">
        <v>726</v>
      </c>
      <c r="B404" s="67">
        <v>1.1299999999999999</v>
      </c>
      <c r="C404" s="65">
        <v>322</v>
      </c>
      <c r="D404" s="65">
        <v>322</v>
      </c>
      <c r="E404" s="65">
        <v>301</v>
      </c>
      <c r="F404" s="65">
        <v>276</v>
      </c>
      <c r="G404" s="65">
        <v>251</v>
      </c>
      <c r="H404" s="65">
        <v>227</v>
      </c>
      <c r="I404" s="65">
        <v>205</v>
      </c>
      <c r="J404" s="65">
        <v>167</v>
      </c>
      <c r="K404" s="65">
        <v>139</v>
      </c>
      <c r="L404" s="65">
        <v>118</v>
      </c>
      <c r="M404" s="65">
        <v>103</v>
      </c>
      <c r="N404" s="66">
        <v>91.4</v>
      </c>
      <c r="O404" s="66">
        <v>82.2</v>
      </c>
      <c r="P404" s="66">
        <v>74.599999999999994</v>
      </c>
      <c r="Q404" s="66">
        <v>67.400000000000006</v>
      </c>
      <c r="R404" s="66">
        <v>61.5</v>
      </c>
      <c r="S404" s="66">
        <v>56.5</v>
      </c>
      <c r="T404" s="65">
        <v>14500</v>
      </c>
    </row>
    <row r="405" spans="1:20" x14ac:dyDescent="0.25">
      <c r="A405" s="65" t="s">
        <v>724</v>
      </c>
      <c r="B405" s="67">
        <v>1.1299999999999999</v>
      </c>
      <c r="C405" s="65">
        <v>406</v>
      </c>
      <c r="D405" s="65">
        <v>406</v>
      </c>
      <c r="E405" s="65">
        <v>384</v>
      </c>
      <c r="F405" s="65">
        <v>355</v>
      </c>
      <c r="G405" s="65">
        <v>325</v>
      </c>
      <c r="H405" s="65">
        <v>295</v>
      </c>
      <c r="I405" s="65">
        <v>267</v>
      </c>
      <c r="J405" s="65">
        <v>218</v>
      </c>
      <c r="K405" s="65">
        <v>181</v>
      </c>
      <c r="L405" s="65">
        <v>153</v>
      </c>
      <c r="M405" s="65">
        <v>134</v>
      </c>
      <c r="N405" s="65">
        <v>118</v>
      </c>
      <c r="O405" s="65">
        <v>106</v>
      </c>
      <c r="P405" s="66">
        <v>96.6</v>
      </c>
      <c r="Q405" s="66">
        <v>87.3</v>
      </c>
      <c r="R405" s="66">
        <v>79.5</v>
      </c>
      <c r="S405" s="66">
        <v>73.099999999999994</v>
      </c>
      <c r="T405" s="65">
        <v>20300</v>
      </c>
    </row>
    <row r="406" spans="1:20" x14ac:dyDescent="0.25">
      <c r="A406" s="65" t="s">
        <v>722</v>
      </c>
      <c r="B406" s="67">
        <v>1.1299999999999999</v>
      </c>
      <c r="C406" s="65">
        <v>530</v>
      </c>
      <c r="D406" s="65">
        <v>530</v>
      </c>
      <c r="E406" s="65">
        <v>509</v>
      </c>
      <c r="F406" s="65">
        <v>472</v>
      </c>
      <c r="G406" s="65">
        <v>434</v>
      </c>
      <c r="H406" s="65">
        <v>396</v>
      </c>
      <c r="I406" s="65">
        <v>360</v>
      </c>
      <c r="J406" s="65">
        <v>295</v>
      </c>
      <c r="K406" s="65">
        <v>244</v>
      </c>
      <c r="L406" s="65">
        <v>206</v>
      </c>
      <c r="M406" s="65">
        <v>179</v>
      </c>
      <c r="N406" s="65">
        <v>158</v>
      </c>
      <c r="O406" s="65">
        <v>141</v>
      </c>
      <c r="P406" s="65">
        <v>128</v>
      </c>
      <c r="Q406" s="65">
        <v>115</v>
      </c>
      <c r="R406" s="65">
        <v>105</v>
      </c>
      <c r="S406" s="66">
        <v>96.1</v>
      </c>
      <c r="T406" s="65">
        <v>29800</v>
      </c>
    </row>
    <row r="407" spans="1:20" x14ac:dyDescent="0.25">
      <c r="A407" s="65" t="s">
        <v>720</v>
      </c>
      <c r="B407" s="67">
        <v>1.1299999999999999</v>
      </c>
      <c r="C407" s="65">
        <v>691</v>
      </c>
      <c r="D407" s="65">
        <v>691</v>
      </c>
      <c r="E407" s="65">
        <v>671</v>
      </c>
      <c r="F407" s="65">
        <v>626</v>
      </c>
      <c r="G407" s="65">
        <v>579</v>
      </c>
      <c r="H407" s="65">
        <v>531</v>
      </c>
      <c r="I407" s="65">
        <v>485</v>
      </c>
      <c r="J407" s="65">
        <v>400</v>
      </c>
      <c r="K407" s="65">
        <v>332</v>
      </c>
      <c r="L407" s="65">
        <v>280</v>
      </c>
      <c r="M407" s="65">
        <v>242</v>
      </c>
      <c r="N407" s="65">
        <v>213</v>
      </c>
      <c r="O407" s="65">
        <v>190</v>
      </c>
      <c r="P407" s="65">
        <v>172</v>
      </c>
      <c r="Q407" s="65">
        <v>156</v>
      </c>
      <c r="R407" s="65">
        <v>141</v>
      </c>
      <c r="S407" s="65">
        <v>129</v>
      </c>
      <c r="T407" s="65">
        <v>42900</v>
      </c>
    </row>
    <row r="408" spans="1:20" x14ac:dyDescent="0.25">
      <c r="A408" s="65" t="s">
        <v>717</v>
      </c>
      <c r="B408" s="67">
        <v>1.1299999999999999</v>
      </c>
      <c r="C408" s="65">
        <v>879</v>
      </c>
      <c r="D408" s="65">
        <v>879</v>
      </c>
      <c r="E408" s="65">
        <v>863</v>
      </c>
      <c r="F408" s="65">
        <v>808</v>
      </c>
      <c r="G408" s="65">
        <v>751</v>
      </c>
      <c r="H408" s="65">
        <v>692</v>
      </c>
      <c r="I408" s="65">
        <v>635</v>
      </c>
      <c r="J408" s="65">
        <v>529</v>
      </c>
      <c r="K408" s="65">
        <v>441</v>
      </c>
      <c r="L408" s="65">
        <v>372</v>
      </c>
      <c r="M408" s="65">
        <v>321</v>
      </c>
      <c r="N408" s="65">
        <v>282</v>
      </c>
      <c r="O408" s="65">
        <v>252</v>
      </c>
      <c r="P408" s="65">
        <v>228</v>
      </c>
      <c r="Q408" s="65">
        <v>208</v>
      </c>
      <c r="R408" s="65">
        <v>188</v>
      </c>
      <c r="S408" s="65">
        <v>172</v>
      </c>
      <c r="T408" s="65">
        <v>60000</v>
      </c>
    </row>
    <row r="409" spans="1:20" x14ac:dyDescent="0.25">
      <c r="A409" s="65" t="s">
        <v>714</v>
      </c>
      <c r="B409" s="67">
        <v>1.1299999999999999</v>
      </c>
      <c r="C409" s="65">
        <v>1080</v>
      </c>
      <c r="D409" s="65">
        <v>1080</v>
      </c>
      <c r="E409" s="65">
        <v>1080</v>
      </c>
      <c r="F409" s="65">
        <v>1020</v>
      </c>
      <c r="G409" s="65">
        <v>952</v>
      </c>
      <c r="H409" s="65">
        <v>885</v>
      </c>
      <c r="I409" s="65">
        <v>818</v>
      </c>
      <c r="J409" s="65">
        <v>690</v>
      </c>
      <c r="K409" s="65">
        <v>582</v>
      </c>
      <c r="L409" s="65">
        <v>494</v>
      </c>
      <c r="M409" s="65">
        <v>425</v>
      </c>
      <c r="N409" s="65">
        <v>374</v>
      </c>
      <c r="O409" s="65">
        <v>334</v>
      </c>
      <c r="P409" s="65">
        <v>302</v>
      </c>
      <c r="Q409" s="65">
        <v>275</v>
      </c>
      <c r="R409" s="65">
        <v>252</v>
      </c>
      <c r="S409" s="65">
        <v>230</v>
      </c>
      <c r="T409" s="65">
        <v>82900</v>
      </c>
    </row>
    <row r="410" spans="1:20" x14ac:dyDescent="0.25">
      <c r="A410" s="65" t="s">
        <v>186</v>
      </c>
      <c r="B410" s="67">
        <v>1.1299999999999999</v>
      </c>
      <c r="C410" s="67">
        <v>5.52</v>
      </c>
      <c r="D410" s="67">
        <v>4.46</v>
      </c>
      <c r="E410" s="67">
        <v>3.63</v>
      </c>
      <c r="F410" s="67">
        <v>3.02</v>
      </c>
      <c r="G410" s="67">
        <v>2.59</v>
      </c>
      <c r="H410" s="67">
        <v>2.2200000000000002</v>
      </c>
      <c r="I410" s="67">
        <v>1.93</v>
      </c>
      <c r="J410" s="67">
        <v>1.53</v>
      </c>
      <c r="K410" s="67">
        <v>1.27</v>
      </c>
      <c r="L410" s="67">
        <v>1.0900000000000001</v>
      </c>
      <c r="M410" s="68">
        <v>0.95299999999999996</v>
      </c>
      <c r="N410" s="68">
        <v>0.84599999999999997</v>
      </c>
      <c r="O410" s="68">
        <v>0.76100000000000001</v>
      </c>
      <c r="P410" s="68">
        <v>0.69099999999999995</v>
      </c>
      <c r="Q410" s="68">
        <v>0.63300000000000001</v>
      </c>
      <c r="R410" s="68">
        <v>0.58499999999999996</v>
      </c>
      <c r="S410" s="68">
        <v>0.54300000000000004</v>
      </c>
      <c r="T410" s="65">
        <v>64.400000000000006</v>
      </c>
    </row>
    <row r="411" spans="1:20" x14ac:dyDescent="0.25">
      <c r="A411" s="65" t="s">
        <v>184</v>
      </c>
      <c r="B411" s="67">
        <v>1.1299999999999999</v>
      </c>
      <c r="C411" s="67">
        <v>9.74</v>
      </c>
      <c r="D411" s="67">
        <v>7.98</v>
      </c>
      <c r="E411" s="67">
        <v>6.52</v>
      </c>
      <c r="F411" s="67">
        <v>5.42</v>
      </c>
      <c r="G411" s="67">
        <v>4.62</v>
      </c>
      <c r="H411" s="67">
        <v>4</v>
      </c>
      <c r="I411" s="67">
        <v>3.47</v>
      </c>
      <c r="J411" s="67">
        <v>2.75</v>
      </c>
      <c r="K411" s="67">
        <v>2.27</v>
      </c>
      <c r="L411" s="67">
        <v>1.94</v>
      </c>
      <c r="M411" s="67">
        <v>1.7</v>
      </c>
      <c r="N411" s="67">
        <v>1.5</v>
      </c>
      <c r="O411" s="67">
        <v>1.35</v>
      </c>
      <c r="P411" s="67">
        <v>1.23</v>
      </c>
      <c r="Q411" s="67">
        <v>1.1299999999999999</v>
      </c>
      <c r="R411" s="67">
        <v>1.04</v>
      </c>
      <c r="S411" s="68">
        <v>0.96399999999999997</v>
      </c>
      <c r="T411" s="65">
        <v>136</v>
      </c>
    </row>
    <row r="412" spans="1:20" x14ac:dyDescent="0.25">
      <c r="A412" s="65" t="s">
        <v>181</v>
      </c>
      <c r="B412" s="67">
        <v>1.1299999999999999</v>
      </c>
      <c r="C412" s="66">
        <v>15.1</v>
      </c>
      <c r="D412" s="66">
        <v>12.5</v>
      </c>
      <c r="E412" s="66">
        <v>10.199999999999999</v>
      </c>
      <c r="F412" s="67">
        <v>8.43</v>
      </c>
      <c r="G412" s="67">
        <v>7.1</v>
      </c>
      <c r="H412" s="67">
        <v>6.15</v>
      </c>
      <c r="I412" s="67">
        <v>5.3</v>
      </c>
      <c r="J412" s="67">
        <v>4.16</v>
      </c>
      <c r="K412" s="67">
        <v>3.43</v>
      </c>
      <c r="L412" s="67">
        <v>2.92</v>
      </c>
      <c r="M412" s="67">
        <v>2.54</v>
      </c>
      <c r="N412" s="67">
        <v>2.25</v>
      </c>
      <c r="O412" s="67">
        <v>2.02</v>
      </c>
      <c r="P412" s="67">
        <v>1.84</v>
      </c>
      <c r="Q412" s="67">
        <v>1.68</v>
      </c>
      <c r="R412" s="67">
        <v>1.55</v>
      </c>
      <c r="S412" s="67">
        <v>1.44</v>
      </c>
      <c r="T412" s="65">
        <v>244</v>
      </c>
    </row>
    <row r="413" spans="1:20" x14ac:dyDescent="0.25">
      <c r="A413" s="65" t="s">
        <v>178</v>
      </c>
      <c r="B413" s="67">
        <v>1.1299999999999999</v>
      </c>
      <c r="C413" s="66">
        <v>22.2</v>
      </c>
      <c r="D413" s="66">
        <v>18.899999999999999</v>
      </c>
      <c r="E413" s="66">
        <v>15.5</v>
      </c>
      <c r="F413" s="66">
        <v>12.8</v>
      </c>
      <c r="G413" s="66">
        <v>10.7</v>
      </c>
      <c r="H413" s="67">
        <v>9.2100000000000009</v>
      </c>
      <c r="I413" s="67">
        <v>7.91</v>
      </c>
      <c r="J413" s="67">
        <v>6.14</v>
      </c>
      <c r="K413" s="67">
        <v>5.0199999999999996</v>
      </c>
      <c r="L413" s="67">
        <v>4.26</v>
      </c>
      <c r="M413" s="67">
        <v>3.7</v>
      </c>
      <c r="N413" s="67">
        <v>3.27</v>
      </c>
      <c r="O413" s="67">
        <v>2.93</v>
      </c>
      <c r="P413" s="67">
        <v>2.66</v>
      </c>
      <c r="Q413" s="67">
        <v>2.4300000000000002</v>
      </c>
      <c r="R413" s="67">
        <v>2.2400000000000002</v>
      </c>
      <c r="S413" s="67">
        <v>2.08</v>
      </c>
      <c r="T413" s="65">
        <v>407</v>
      </c>
    </row>
    <row r="414" spans="1:20" x14ac:dyDescent="0.25">
      <c r="A414" s="65" t="s">
        <v>175</v>
      </c>
      <c r="B414" s="67">
        <v>1.1299999999999999</v>
      </c>
      <c r="C414" s="66">
        <v>32.200000000000003</v>
      </c>
      <c r="D414" s="66">
        <v>28</v>
      </c>
      <c r="E414" s="66">
        <v>23.6</v>
      </c>
      <c r="F414" s="66">
        <v>19.600000000000001</v>
      </c>
      <c r="G414" s="66">
        <v>16.5</v>
      </c>
      <c r="H414" s="66">
        <v>14.1</v>
      </c>
      <c r="I414" s="66">
        <v>12.4</v>
      </c>
      <c r="J414" s="67">
        <v>9.52</v>
      </c>
      <c r="K414" s="67">
        <v>7.75</v>
      </c>
      <c r="L414" s="67">
        <v>6.55</v>
      </c>
      <c r="M414" s="67">
        <v>5.68</v>
      </c>
      <c r="N414" s="67">
        <v>5.01</v>
      </c>
      <c r="O414" s="67">
        <v>4.49</v>
      </c>
      <c r="P414" s="67">
        <v>4.07</v>
      </c>
      <c r="Q414" s="67">
        <v>3.72</v>
      </c>
      <c r="R414" s="67">
        <v>3.43</v>
      </c>
      <c r="S414" s="67">
        <v>3.18</v>
      </c>
      <c r="T414" s="65">
        <v>659</v>
      </c>
    </row>
    <row r="415" spans="1:20" x14ac:dyDescent="0.25">
      <c r="A415" s="65" t="s">
        <v>172</v>
      </c>
      <c r="B415" s="67">
        <v>1.1299999999999999</v>
      </c>
      <c r="C415" s="66">
        <v>45.3</v>
      </c>
      <c r="D415" s="66">
        <v>40.299999999999997</v>
      </c>
      <c r="E415" s="66">
        <v>34.6</v>
      </c>
      <c r="F415" s="66">
        <v>29.2</v>
      </c>
      <c r="G415" s="66">
        <v>24.6</v>
      </c>
      <c r="H415" s="66">
        <v>21</v>
      </c>
      <c r="I415" s="66">
        <v>18.399999999999999</v>
      </c>
      <c r="J415" s="66">
        <v>14.2</v>
      </c>
      <c r="K415" s="66">
        <v>11.5</v>
      </c>
      <c r="L415" s="67">
        <v>9.64</v>
      </c>
      <c r="M415" s="67">
        <v>8.33</v>
      </c>
      <c r="N415" s="67">
        <v>7.33</v>
      </c>
      <c r="O415" s="67">
        <v>6.56</v>
      </c>
      <c r="P415" s="67">
        <v>5.93</v>
      </c>
      <c r="Q415" s="67">
        <v>5.42</v>
      </c>
      <c r="R415" s="67">
        <v>4.99</v>
      </c>
      <c r="S415" s="67">
        <v>4.62</v>
      </c>
      <c r="T415" s="65">
        <v>1020</v>
      </c>
    </row>
    <row r="416" spans="1:20" x14ac:dyDescent="0.25">
      <c r="A416" s="65" t="s">
        <v>737</v>
      </c>
      <c r="B416" s="67">
        <v>1.1299999999999999</v>
      </c>
      <c r="C416" s="66">
        <v>61.9</v>
      </c>
      <c r="D416" s="66">
        <v>56</v>
      </c>
      <c r="E416" s="66">
        <v>49.2</v>
      </c>
      <c r="F416" s="66">
        <v>42.4</v>
      </c>
      <c r="G416" s="66">
        <v>36.299999999999997</v>
      </c>
      <c r="H416" s="66">
        <v>31.3</v>
      </c>
      <c r="I416" s="66">
        <v>27.3</v>
      </c>
      <c r="J416" s="66">
        <v>21.5</v>
      </c>
      <c r="K416" s="66">
        <v>17.399999999999999</v>
      </c>
      <c r="L416" s="66">
        <v>14.6</v>
      </c>
      <c r="M416" s="66">
        <v>12.6</v>
      </c>
      <c r="N416" s="66">
        <v>11</v>
      </c>
      <c r="O416" s="67">
        <v>9.8699999999999992</v>
      </c>
      <c r="P416" s="67">
        <v>8.92</v>
      </c>
      <c r="Q416" s="67">
        <v>8.14</v>
      </c>
      <c r="R416" s="67">
        <v>7.49</v>
      </c>
      <c r="S416" s="67">
        <v>6.94</v>
      </c>
      <c r="T416" s="65">
        <v>1530</v>
      </c>
    </row>
    <row r="417" spans="1:20" x14ac:dyDescent="0.25">
      <c r="A417" s="65" t="s">
        <v>735</v>
      </c>
      <c r="B417" s="67">
        <v>1.1299999999999999</v>
      </c>
      <c r="C417" s="66">
        <v>81.599999999999994</v>
      </c>
      <c r="D417" s="66">
        <v>75.5</v>
      </c>
      <c r="E417" s="66">
        <v>67.7</v>
      </c>
      <c r="F417" s="66">
        <v>59.4</v>
      </c>
      <c r="G417" s="66">
        <v>51.5</v>
      </c>
      <c r="H417" s="66">
        <v>44.7</v>
      </c>
      <c r="I417" s="66">
        <v>39</v>
      </c>
      <c r="J417" s="66">
        <v>31</v>
      </c>
      <c r="K417" s="66">
        <v>24.9</v>
      </c>
      <c r="L417" s="66">
        <v>20.8</v>
      </c>
      <c r="M417" s="66">
        <v>17.8</v>
      </c>
      <c r="N417" s="66">
        <v>15.6</v>
      </c>
      <c r="O417" s="66">
        <v>13.9</v>
      </c>
      <c r="P417" s="66">
        <v>12.6</v>
      </c>
      <c r="Q417" s="66">
        <v>11.5</v>
      </c>
      <c r="R417" s="66">
        <v>10.5</v>
      </c>
      <c r="S417" s="67">
        <v>9.76</v>
      </c>
      <c r="T417" s="65">
        <v>2220</v>
      </c>
    </row>
    <row r="418" spans="1:20" x14ac:dyDescent="0.25">
      <c r="A418" s="65" t="s">
        <v>733</v>
      </c>
      <c r="B418" s="67">
        <v>1.1299999999999999</v>
      </c>
      <c r="C418" s="65">
        <v>106</v>
      </c>
      <c r="D418" s="65">
        <v>100</v>
      </c>
      <c r="E418" s="66">
        <v>91.3</v>
      </c>
      <c r="F418" s="66">
        <v>81.599999999999994</v>
      </c>
      <c r="G418" s="66">
        <v>72</v>
      </c>
      <c r="H418" s="66">
        <v>63.3</v>
      </c>
      <c r="I418" s="66">
        <v>55.8</v>
      </c>
      <c r="J418" s="66">
        <v>44.4</v>
      </c>
      <c r="K418" s="66">
        <v>36.6</v>
      </c>
      <c r="L418" s="66">
        <v>30.4</v>
      </c>
      <c r="M418" s="66">
        <v>26.1</v>
      </c>
      <c r="N418" s="66">
        <v>22.8</v>
      </c>
      <c r="O418" s="66">
        <v>20.3</v>
      </c>
      <c r="P418" s="66">
        <v>18.3</v>
      </c>
      <c r="Q418" s="66">
        <v>16.7</v>
      </c>
      <c r="R418" s="66">
        <v>15.4</v>
      </c>
      <c r="S418" s="66">
        <v>14.2</v>
      </c>
      <c r="T418" s="65">
        <v>3150</v>
      </c>
    </row>
    <row r="419" spans="1:20" x14ac:dyDescent="0.25">
      <c r="A419" s="65" t="s">
        <v>187</v>
      </c>
      <c r="B419" s="67">
        <v>1.1299999999999999</v>
      </c>
      <c r="C419" s="67">
        <v>5.49</v>
      </c>
      <c r="D419" s="67">
        <v>4.42</v>
      </c>
      <c r="E419" s="67">
        <v>3.6</v>
      </c>
      <c r="F419" s="67">
        <v>2.99</v>
      </c>
      <c r="G419" s="67">
        <v>2.56</v>
      </c>
      <c r="H419" s="67">
        <v>2.19</v>
      </c>
      <c r="I419" s="67">
        <v>1.91</v>
      </c>
      <c r="J419" s="67">
        <v>1.52</v>
      </c>
      <c r="K419" s="67">
        <v>1.26</v>
      </c>
      <c r="L419" s="67">
        <v>1.08</v>
      </c>
      <c r="M419" s="68">
        <v>0.94099999999999995</v>
      </c>
      <c r="N419" s="68">
        <v>0.83499999999999996</v>
      </c>
      <c r="O419" s="68">
        <v>0.751</v>
      </c>
      <c r="P419" s="68">
        <v>0.68300000000000005</v>
      </c>
      <c r="Q419" s="68">
        <v>0.625</v>
      </c>
      <c r="R419" s="68">
        <v>0.57699999999999996</v>
      </c>
      <c r="S419" s="68">
        <v>0.53600000000000003</v>
      </c>
      <c r="T419" s="65">
        <v>64.099999999999994</v>
      </c>
    </row>
    <row r="420" spans="1:20" x14ac:dyDescent="0.25">
      <c r="A420" s="65" t="s">
        <v>169</v>
      </c>
      <c r="B420" s="67">
        <v>1.1299999999999999</v>
      </c>
      <c r="C420" s="66">
        <v>66.099999999999994</v>
      </c>
      <c r="D420" s="66">
        <v>60</v>
      </c>
      <c r="E420" s="66">
        <v>53.5</v>
      </c>
      <c r="F420" s="66">
        <v>47.2</v>
      </c>
      <c r="G420" s="66">
        <v>41.6</v>
      </c>
      <c r="H420" s="66">
        <v>36.799999999999997</v>
      </c>
      <c r="I420" s="66">
        <v>32.9</v>
      </c>
      <c r="J420" s="66">
        <v>26.9</v>
      </c>
      <c r="K420" s="66">
        <v>22.5</v>
      </c>
      <c r="L420" s="66">
        <v>19</v>
      </c>
      <c r="M420" s="66">
        <v>16.5</v>
      </c>
      <c r="N420" s="66">
        <v>14.6</v>
      </c>
      <c r="O420" s="66">
        <v>13.1</v>
      </c>
      <c r="P420" s="66">
        <v>11.9</v>
      </c>
      <c r="Q420" s="66">
        <v>10.9</v>
      </c>
      <c r="R420" s="66">
        <v>10</v>
      </c>
      <c r="S420" s="67">
        <v>9.2899999999999991</v>
      </c>
      <c r="T420" s="65">
        <v>1500</v>
      </c>
    </row>
    <row r="421" spans="1:20" x14ac:dyDescent="0.25">
      <c r="A421" s="65" t="s">
        <v>165</v>
      </c>
      <c r="B421" s="67">
        <v>1.1299999999999999</v>
      </c>
      <c r="C421" s="66">
        <v>88.4</v>
      </c>
      <c r="D421" s="66">
        <v>81.3</v>
      </c>
      <c r="E421" s="66">
        <v>73.599999999999994</v>
      </c>
      <c r="F421" s="66">
        <v>65.7</v>
      </c>
      <c r="G421" s="66">
        <v>58.4</v>
      </c>
      <c r="H421" s="66">
        <v>52.1</v>
      </c>
      <c r="I421" s="66">
        <v>46.6</v>
      </c>
      <c r="J421" s="66">
        <v>38.200000000000003</v>
      </c>
      <c r="K421" s="66">
        <v>32.4</v>
      </c>
      <c r="L421" s="66">
        <v>27.4</v>
      </c>
      <c r="M421" s="66">
        <v>23.7</v>
      </c>
      <c r="N421" s="66">
        <v>21</v>
      </c>
      <c r="O421" s="66">
        <v>18.8</v>
      </c>
      <c r="P421" s="66">
        <v>17</v>
      </c>
      <c r="Q421" s="66">
        <v>15.5</v>
      </c>
      <c r="R421" s="66">
        <v>14.3</v>
      </c>
      <c r="S421" s="66">
        <v>13.3</v>
      </c>
      <c r="T421" s="65">
        <v>2210</v>
      </c>
    </row>
    <row r="422" spans="1:20" x14ac:dyDescent="0.25">
      <c r="A422" s="65" t="s">
        <v>161</v>
      </c>
      <c r="B422" s="67">
        <v>1.1299999999999999</v>
      </c>
      <c r="C422" s="65">
        <v>114</v>
      </c>
      <c r="D422" s="65">
        <v>107</v>
      </c>
      <c r="E422" s="66">
        <v>98.1</v>
      </c>
      <c r="F422" s="66">
        <v>88.6</v>
      </c>
      <c r="G422" s="66">
        <v>79.3</v>
      </c>
      <c r="H422" s="66">
        <v>71</v>
      </c>
      <c r="I422" s="66">
        <v>63.7</v>
      </c>
      <c r="J422" s="66">
        <v>52.3</v>
      </c>
      <c r="K422" s="66">
        <v>44.3</v>
      </c>
      <c r="L422" s="66">
        <v>37.700000000000003</v>
      </c>
      <c r="M422" s="66">
        <v>32.6</v>
      </c>
      <c r="N422" s="66">
        <v>28.7</v>
      </c>
      <c r="O422" s="66">
        <v>25.7</v>
      </c>
      <c r="P422" s="66">
        <v>23.2</v>
      </c>
      <c r="Q422" s="66">
        <v>21.2</v>
      </c>
      <c r="R422" s="66">
        <v>19.5</v>
      </c>
      <c r="S422" s="66">
        <v>18.100000000000001</v>
      </c>
      <c r="T422" s="65">
        <v>3130</v>
      </c>
    </row>
    <row r="423" spans="1:20" x14ac:dyDescent="0.25">
      <c r="A423" s="65" t="s">
        <v>157</v>
      </c>
      <c r="B423" s="67">
        <v>1.1299999999999999</v>
      </c>
      <c r="C423" s="65">
        <v>146</v>
      </c>
      <c r="D423" s="65">
        <v>139</v>
      </c>
      <c r="E423" s="65">
        <v>129</v>
      </c>
      <c r="F423" s="65">
        <v>118</v>
      </c>
      <c r="G423" s="65">
        <v>107</v>
      </c>
      <c r="H423" s="66">
        <v>96.3</v>
      </c>
      <c r="I423" s="66">
        <v>87</v>
      </c>
      <c r="J423" s="66">
        <v>72</v>
      </c>
      <c r="K423" s="66">
        <v>60.8</v>
      </c>
      <c r="L423" s="66">
        <v>52.7</v>
      </c>
      <c r="M423" s="66">
        <v>45.5</v>
      </c>
      <c r="N423" s="66">
        <v>40.1</v>
      </c>
      <c r="O423" s="66">
        <v>35.799999999999997</v>
      </c>
      <c r="P423" s="66">
        <v>32.4</v>
      </c>
      <c r="Q423" s="66">
        <v>29.5</v>
      </c>
      <c r="R423" s="66">
        <v>27.2</v>
      </c>
      <c r="S423" s="66">
        <v>25.2</v>
      </c>
      <c r="T423" s="65">
        <v>4370</v>
      </c>
    </row>
    <row r="424" spans="1:20" x14ac:dyDescent="0.25">
      <c r="A424" s="65" t="s">
        <v>154</v>
      </c>
      <c r="B424" s="67">
        <v>1.1299999999999999</v>
      </c>
      <c r="C424" s="65">
        <v>204</v>
      </c>
      <c r="D424" s="65">
        <v>196</v>
      </c>
      <c r="E424" s="65">
        <v>179</v>
      </c>
      <c r="F424" s="65">
        <v>162</v>
      </c>
      <c r="G424" s="65">
        <v>146</v>
      </c>
      <c r="H424" s="65">
        <v>132</v>
      </c>
      <c r="I424" s="65">
        <v>119</v>
      </c>
      <c r="J424" s="66">
        <v>99.1</v>
      </c>
      <c r="K424" s="66">
        <v>84.2</v>
      </c>
      <c r="L424" s="66">
        <v>73.3</v>
      </c>
      <c r="M424" s="66">
        <v>65.2</v>
      </c>
      <c r="N424" s="66">
        <v>58.8</v>
      </c>
      <c r="O424" s="66">
        <v>53.5</v>
      </c>
      <c r="P424" s="66">
        <v>49.1</v>
      </c>
      <c r="Q424" s="66">
        <v>45</v>
      </c>
      <c r="R424" s="66">
        <v>41.4</v>
      </c>
      <c r="S424" s="66">
        <v>38.299999999999997</v>
      </c>
      <c r="T424" s="65">
        <v>6950</v>
      </c>
    </row>
    <row r="425" spans="1:20" x14ac:dyDescent="0.25">
      <c r="A425" s="65" t="s">
        <v>151</v>
      </c>
      <c r="B425" s="67">
        <v>1.1299999999999999</v>
      </c>
      <c r="C425" s="65">
        <v>264</v>
      </c>
      <c r="D425" s="65">
        <v>263</v>
      </c>
      <c r="E425" s="65">
        <v>249</v>
      </c>
      <c r="F425" s="65">
        <v>232</v>
      </c>
      <c r="G425" s="65">
        <v>215</v>
      </c>
      <c r="H425" s="65">
        <v>197</v>
      </c>
      <c r="I425" s="65">
        <v>180</v>
      </c>
      <c r="J425" s="65">
        <v>151</v>
      </c>
      <c r="K425" s="65">
        <v>127</v>
      </c>
      <c r="L425" s="65">
        <v>110</v>
      </c>
      <c r="M425" s="66">
        <v>96.4</v>
      </c>
      <c r="N425" s="66">
        <v>84.2</v>
      </c>
      <c r="O425" s="66">
        <v>74.7</v>
      </c>
      <c r="P425" s="66">
        <v>67.3</v>
      </c>
      <c r="Q425" s="66">
        <v>61.2</v>
      </c>
      <c r="R425" s="66">
        <v>56.1</v>
      </c>
      <c r="S425" s="66">
        <v>51.9</v>
      </c>
      <c r="T425" s="65">
        <v>9990</v>
      </c>
    </row>
    <row r="426" spans="1:20" x14ac:dyDescent="0.25">
      <c r="A426" s="65" t="s">
        <v>148</v>
      </c>
      <c r="B426" s="67">
        <v>1.1299999999999999</v>
      </c>
      <c r="C426" s="65">
        <v>335</v>
      </c>
      <c r="D426" s="65">
        <v>334</v>
      </c>
      <c r="E426" s="65">
        <v>310</v>
      </c>
      <c r="F426" s="65">
        <v>285</v>
      </c>
      <c r="G426" s="65">
        <v>261</v>
      </c>
      <c r="H426" s="65">
        <v>237</v>
      </c>
      <c r="I426" s="65">
        <v>216</v>
      </c>
      <c r="J426" s="65">
        <v>181</v>
      </c>
      <c r="K426" s="65">
        <v>153</v>
      </c>
      <c r="L426" s="65">
        <v>132</v>
      </c>
      <c r="M426" s="65">
        <v>117</v>
      </c>
      <c r="N426" s="65">
        <v>105</v>
      </c>
      <c r="O426" s="66">
        <v>95.7</v>
      </c>
      <c r="P426" s="66">
        <v>87.7</v>
      </c>
      <c r="Q426" s="66">
        <v>81</v>
      </c>
      <c r="R426" s="66">
        <v>74.7</v>
      </c>
      <c r="S426" s="66">
        <v>69</v>
      </c>
      <c r="T426" s="65">
        <v>13900</v>
      </c>
    </row>
    <row r="427" spans="1:20" x14ac:dyDescent="0.25">
      <c r="A427" s="65" t="s">
        <v>145</v>
      </c>
      <c r="B427" s="67">
        <v>1.1299999999999999</v>
      </c>
      <c r="C427" s="65">
        <v>421</v>
      </c>
      <c r="D427" s="65">
        <v>421</v>
      </c>
      <c r="E427" s="65">
        <v>397</v>
      </c>
      <c r="F427" s="65">
        <v>367</v>
      </c>
      <c r="G427" s="65">
        <v>338</v>
      </c>
      <c r="H427" s="65">
        <v>309</v>
      </c>
      <c r="I427" s="65">
        <v>283</v>
      </c>
      <c r="J427" s="65">
        <v>238</v>
      </c>
      <c r="K427" s="65">
        <v>202</v>
      </c>
      <c r="L427" s="65">
        <v>175</v>
      </c>
      <c r="M427" s="65">
        <v>154</v>
      </c>
      <c r="N427" s="65">
        <v>138</v>
      </c>
      <c r="O427" s="65">
        <v>126</v>
      </c>
      <c r="P427" s="65">
        <v>115</v>
      </c>
      <c r="Q427" s="65">
        <v>106</v>
      </c>
      <c r="R427" s="66">
        <v>98.7</v>
      </c>
      <c r="S427" s="66">
        <v>91</v>
      </c>
      <c r="T427" s="65">
        <v>19000</v>
      </c>
    </row>
    <row r="428" spans="1:20" x14ac:dyDescent="0.25">
      <c r="A428" s="65" t="s">
        <v>142</v>
      </c>
      <c r="B428" s="67">
        <v>1.1299999999999999</v>
      </c>
      <c r="C428" s="65">
        <v>533</v>
      </c>
      <c r="D428" s="65">
        <v>533</v>
      </c>
      <c r="E428" s="65">
        <v>509</v>
      </c>
      <c r="F428" s="65">
        <v>473</v>
      </c>
      <c r="G428" s="65">
        <v>436</v>
      </c>
      <c r="H428" s="65">
        <v>401</v>
      </c>
      <c r="I428" s="65">
        <v>368</v>
      </c>
      <c r="J428" s="65">
        <v>310</v>
      </c>
      <c r="K428" s="65">
        <v>263</v>
      </c>
      <c r="L428" s="65">
        <v>227</v>
      </c>
      <c r="M428" s="65">
        <v>200</v>
      </c>
      <c r="N428" s="65">
        <v>179</v>
      </c>
      <c r="O428" s="65">
        <v>162</v>
      </c>
      <c r="P428" s="65">
        <v>149</v>
      </c>
      <c r="Q428" s="65">
        <v>137</v>
      </c>
      <c r="R428" s="65">
        <v>127</v>
      </c>
      <c r="S428" s="65">
        <v>118</v>
      </c>
      <c r="T428" s="65">
        <v>26800</v>
      </c>
    </row>
    <row r="429" spans="1:20" x14ac:dyDescent="0.25">
      <c r="A429" s="65" t="s">
        <v>138</v>
      </c>
      <c r="B429" s="67">
        <v>1.1299999999999999</v>
      </c>
      <c r="C429" s="65">
        <v>706</v>
      </c>
      <c r="D429" s="65">
        <v>706</v>
      </c>
      <c r="E429" s="65">
        <v>685</v>
      </c>
      <c r="F429" s="65">
        <v>640</v>
      </c>
      <c r="G429" s="65">
        <v>595</v>
      </c>
      <c r="H429" s="65">
        <v>551</v>
      </c>
      <c r="I429" s="65">
        <v>508</v>
      </c>
      <c r="J429" s="65">
        <v>432</v>
      </c>
      <c r="K429" s="65">
        <v>369</v>
      </c>
      <c r="L429" s="65">
        <v>320</v>
      </c>
      <c r="M429" s="65">
        <v>281</v>
      </c>
      <c r="N429" s="65">
        <v>251</v>
      </c>
      <c r="O429" s="65">
        <v>228</v>
      </c>
      <c r="P429" s="65">
        <v>208</v>
      </c>
      <c r="Q429" s="65">
        <v>192</v>
      </c>
      <c r="R429" s="65">
        <v>178</v>
      </c>
      <c r="S429" s="65">
        <v>166</v>
      </c>
      <c r="T429" s="65">
        <v>40900</v>
      </c>
    </row>
    <row r="430" spans="1:20" x14ac:dyDescent="0.25">
      <c r="A430" s="65" t="s">
        <v>718</v>
      </c>
      <c r="B430" s="67">
        <v>1.1299999999999999</v>
      </c>
      <c r="C430" s="65">
        <v>901</v>
      </c>
      <c r="D430" s="65">
        <v>901</v>
      </c>
      <c r="E430" s="65">
        <v>884</v>
      </c>
      <c r="F430" s="65">
        <v>829</v>
      </c>
      <c r="G430" s="65">
        <v>774</v>
      </c>
      <c r="H430" s="65">
        <v>718</v>
      </c>
      <c r="I430" s="65">
        <v>664</v>
      </c>
      <c r="J430" s="65">
        <v>565</v>
      </c>
      <c r="K430" s="65">
        <v>484</v>
      </c>
      <c r="L430" s="65">
        <v>419</v>
      </c>
      <c r="M430" s="65">
        <v>367</v>
      </c>
      <c r="N430" s="65">
        <v>327</v>
      </c>
      <c r="O430" s="65">
        <v>296</v>
      </c>
      <c r="P430" s="65">
        <v>270</v>
      </c>
      <c r="Q430" s="65">
        <v>249</v>
      </c>
      <c r="R430" s="65">
        <v>231</v>
      </c>
      <c r="S430" s="65">
        <v>215</v>
      </c>
      <c r="T430" s="65">
        <v>57800</v>
      </c>
    </row>
    <row r="431" spans="1:20" x14ac:dyDescent="0.25">
      <c r="A431" s="65" t="s">
        <v>715</v>
      </c>
      <c r="B431" s="67">
        <v>1.1299999999999999</v>
      </c>
      <c r="C431" s="65">
        <v>1130</v>
      </c>
      <c r="D431" s="65">
        <v>1130</v>
      </c>
      <c r="E431" s="65">
        <v>1110</v>
      </c>
      <c r="F431" s="65">
        <v>1050</v>
      </c>
      <c r="G431" s="65">
        <v>981</v>
      </c>
      <c r="H431" s="65">
        <v>914</v>
      </c>
      <c r="I431" s="65">
        <v>847</v>
      </c>
      <c r="J431" s="65">
        <v>725</v>
      </c>
      <c r="K431" s="65">
        <v>621</v>
      </c>
      <c r="L431" s="65">
        <v>538</v>
      </c>
      <c r="M431" s="65">
        <v>471</v>
      </c>
      <c r="N431" s="65">
        <v>419</v>
      </c>
      <c r="O431" s="65">
        <v>378</v>
      </c>
      <c r="P431" s="65">
        <v>345</v>
      </c>
      <c r="Q431" s="65">
        <v>318</v>
      </c>
      <c r="R431" s="65">
        <v>294</v>
      </c>
      <c r="S431" s="65">
        <v>274</v>
      </c>
      <c r="T431" s="65">
        <v>79200</v>
      </c>
    </row>
    <row r="432" spans="1:20" x14ac:dyDescent="0.25">
      <c r="A432" s="65" t="s">
        <v>126</v>
      </c>
      <c r="B432" s="67">
        <v>1.1299999999999999</v>
      </c>
      <c r="C432" s="65">
        <v>1540</v>
      </c>
      <c r="D432" s="65">
        <v>1540</v>
      </c>
      <c r="E432" s="65">
        <v>1540</v>
      </c>
      <c r="F432" s="65">
        <v>1460</v>
      </c>
      <c r="G432" s="65">
        <v>1380</v>
      </c>
      <c r="H432" s="65">
        <v>1290</v>
      </c>
      <c r="I432" s="65">
        <v>1210</v>
      </c>
      <c r="J432" s="65">
        <v>1050</v>
      </c>
      <c r="K432" s="65">
        <v>911</v>
      </c>
      <c r="L432" s="65">
        <v>796</v>
      </c>
      <c r="M432" s="65">
        <v>703</v>
      </c>
      <c r="N432" s="65">
        <v>626</v>
      </c>
      <c r="O432" s="65">
        <v>566</v>
      </c>
      <c r="P432" s="65">
        <v>518</v>
      </c>
      <c r="Q432" s="65">
        <v>478</v>
      </c>
      <c r="R432" s="65">
        <v>443</v>
      </c>
      <c r="S432" s="65">
        <v>414</v>
      </c>
      <c r="T432" s="65">
        <v>118000</v>
      </c>
    </row>
    <row r="433" spans="1:20" x14ac:dyDescent="0.25">
      <c r="A433" s="65" t="s">
        <v>141</v>
      </c>
      <c r="B433" s="67">
        <v>1.1299999999999999</v>
      </c>
      <c r="C433" s="65">
        <v>580</v>
      </c>
      <c r="D433" s="65">
        <v>580</v>
      </c>
      <c r="E433" s="65">
        <v>558</v>
      </c>
      <c r="F433" s="65">
        <v>521</v>
      </c>
      <c r="G433" s="65">
        <v>484</v>
      </c>
      <c r="H433" s="65">
        <v>449</v>
      </c>
      <c r="I433" s="65">
        <v>415</v>
      </c>
      <c r="J433" s="65">
        <v>355</v>
      </c>
      <c r="K433" s="65">
        <v>306</v>
      </c>
      <c r="L433" s="65">
        <v>267</v>
      </c>
      <c r="M433" s="65">
        <v>236</v>
      </c>
      <c r="N433" s="65">
        <v>212</v>
      </c>
      <c r="O433" s="65">
        <v>193</v>
      </c>
      <c r="P433" s="65">
        <v>178</v>
      </c>
      <c r="Q433" s="65">
        <v>164</v>
      </c>
      <c r="R433" s="65">
        <v>153</v>
      </c>
      <c r="S433" s="65">
        <v>143</v>
      </c>
      <c r="T433" s="65">
        <v>30100</v>
      </c>
    </row>
    <row r="434" spans="1:20" x14ac:dyDescent="0.25">
      <c r="A434" s="65" t="s">
        <v>137</v>
      </c>
      <c r="B434" s="67">
        <v>1.1299999999999999</v>
      </c>
      <c r="C434" s="65">
        <v>794</v>
      </c>
      <c r="D434" s="65">
        <v>794</v>
      </c>
      <c r="E434" s="65">
        <v>775</v>
      </c>
      <c r="F434" s="65">
        <v>727</v>
      </c>
      <c r="G434" s="65">
        <v>679</v>
      </c>
      <c r="H434" s="65">
        <v>631</v>
      </c>
      <c r="I434" s="65">
        <v>586</v>
      </c>
      <c r="J434" s="65">
        <v>504</v>
      </c>
      <c r="K434" s="65">
        <v>436</v>
      </c>
      <c r="L434" s="65">
        <v>382</v>
      </c>
      <c r="M434" s="65">
        <v>338</v>
      </c>
      <c r="N434" s="65">
        <v>302</v>
      </c>
      <c r="O434" s="65">
        <v>275</v>
      </c>
      <c r="P434" s="65">
        <v>253</v>
      </c>
      <c r="Q434" s="65">
        <v>234</v>
      </c>
      <c r="R434" s="65">
        <v>218</v>
      </c>
      <c r="S434" s="65">
        <v>203</v>
      </c>
      <c r="T434" s="65">
        <v>46200</v>
      </c>
    </row>
    <row r="435" spans="1:20" x14ac:dyDescent="0.25">
      <c r="A435" s="65" t="s">
        <v>133</v>
      </c>
      <c r="B435" s="67">
        <v>1.1299999999999999</v>
      </c>
      <c r="C435" s="65">
        <v>1090</v>
      </c>
      <c r="D435" s="65">
        <v>1090</v>
      </c>
      <c r="E435" s="65">
        <v>1080</v>
      </c>
      <c r="F435" s="65">
        <v>1020</v>
      </c>
      <c r="G435" s="65">
        <v>955</v>
      </c>
      <c r="H435" s="65">
        <v>894</v>
      </c>
      <c r="I435" s="65">
        <v>834</v>
      </c>
      <c r="J435" s="65">
        <v>725</v>
      </c>
      <c r="K435" s="65">
        <v>632</v>
      </c>
      <c r="L435" s="65">
        <v>556</v>
      </c>
      <c r="M435" s="65">
        <v>494</v>
      </c>
      <c r="N435" s="65">
        <v>444</v>
      </c>
      <c r="O435" s="65">
        <v>403</v>
      </c>
      <c r="P435" s="65">
        <v>371</v>
      </c>
      <c r="Q435" s="65">
        <v>343</v>
      </c>
      <c r="R435" s="65">
        <v>320</v>
      </c>
      <c r="S435" s="65">
        <v>299</v>
      </c>
      <c r="T435" s="65">
        <v>70700</v>
      </c>
    </row>
    <row r="436" spans="1:20" x14ac:dyDescent="0.25">
      <c r="A436" s="65" t="s">
        <v>129</v>
      </c>
      <c r="B436" s="67">
        <v>1.1299999999999999</v>
      </c>
      <c r="C436" s="65">
        <v>1450</v>
      </c>
      <c r="D436" s="65">
        <v>1450</v>
      </c>
      <c r="E436" s="65">
        <v>1450</v>
      </c>
      <c r="F436" s="65">
        <v>1370</v>
      </c>
      <c r="G436" s="65">
        <v>1290</v>
      </c>
      <c r="H436" s="65">
        <v>1210</v>
      </c>
      <c r="I436" s="65">
        <v>1140</v>
      </c>
      <c r="J436" s="65">
        <v>995</v>
      </c>
      <c r="K436" s="65">
        <v>874</v>
      </c>
      <c r="L436" s="65">
        <v>773</v>
      </c>
      <c r="M436" s="65">
        <v>689</v>
      </c>
      <c r="N436" s="65">
        <v>620</v>
      </c>
      <c r="O436" s="65">
        <v>563</v>
      </c>
      <c r="P436" s="65">
        <v>518</v>
      </c>
      <c r="Q436" s="65">
        <v>480</v>
      </c>
      <c r="R436" s="65">
        <v>448</v>
      </c>
      <c r="S436" s="65">
        <v>419</v>
      </c>
      <c r="T436" s="65">
        <v>102000</v>
      </c>
    </row>
    <row r="437" spans="1:20" x14ac:dyDescent="0.25">
      <c r="A437" s="65" t="s">
        <v>125</v>
      </c>
      <c r="B437" s="67">
        <v>1.1299999999999999</v>
      </c>
      <c r="C437" s="65">
        <v>1840</v>
      </c>
      <c r="D437" s="65">
        <v>1840</v>
      </c>
      <c r="E437" s="65">
        <v>1840</v>
      </c>
      <c r="F437" s="65">
        <v>1760</v>
      </c>
      <c r="G437" s="65">
        <v>1670</v>
      </c>
      <c r="H437" s="65">
        <v>1570</v>
      </c>
      <c r="I437" s="65">
        <v>1480</v>
      </c>
      <c r="J437" s="65">
        <v>1310</v>
      </c>
      <c r="K437" s="65">
        <v>1150</v>
      </c>
      <c r="L437" s="65">
        <v>1020</v>
      </c>
      <c r="M437" s="65">
        <v>915</v>
      </c>
      <c r="N437" s="65">
        <v>825</v>
      </c>
      <c r="O437" s="65">
        <v>749</v>
      </c>
      <c r="P437" s="65">
        <v>687</v>
      </c>
      <c r="Q437" s="65">
        <v>637</v>
      </c>
      <c r="R437" s="65">
        <v>594</v>
      </c>
      <c r="S437" s="65">
        <v>556</v>
      </c>
      <c r="T437" s="65">
        <v>142000</v>
      </c>
    </row>
    <row r="438" spans="1:20" x14ac:dyDescent="0.25">
      <c r="A438" t="s">
        <v>454</v>
      </c>
      <c r="B438">
        <v>5.75</v>
      </c>
      <c r="C438">
        <v>19.899999999999999</v>
      </c>
      <c r="D438">
        <v>19.899999999999999</v>
      </c>
      <c r="E438">
        <v>19.899999999999999</v>
      </c>
      <c r="F438">
        <v>19.899999999999999</v>
      </c>
      <c r="G438">
        <v>19.899999999999999</v>
      </c>
      <c r="H438">
        <v>19.899999999999999</v>
      </c>
      <c r="I438">
        <v>19.899999999999999</v>
      </c>
      <c r="J438">
        <v>19.899999999999999</v>
      </c>
      <c r="K438">
        <v>1E-3</v>
      </c>
      <c r="L438">
        <v>1E-3</v>
      </c>
      <c r="M438">
        <v>1E-3</v>
      </c>
      <c r="N438">
        <v>1E-3</v>
      </c>
      <c r="O438">
        <v>1E-3</v>
      </c>
      <c r="P438">
        <v>1E-3</v>
      </c>
      <c r="Q438">
        <v>1E-3</v>
      </c>
      <c r="R438">
        <v>1E-3</v>
      </c>
      <c r="S438">
        <v>1E-3</v>
      </c>
      <c r="T438" s="63">
        <v>301</v>
      </c>
    </row>
    <row r="439" spans="1:20" x14ac:dyDescent="0.25">
      <c r="A439" t="s">
        <v>455</v>
      </c>
      <c r="B439">
        <v>5.66</v>
      </c>
      <c r="C439">
        <v>24.5</v>
      </c>
      <c r="D439">
        <v>24.5</v>
      </c>
      <c r="E439">
        <v>24.5</v>
      </c>
      <c r="F439">
        <v>24.5</v>
      </c>
      <c r="G439">
        <v>24.5</v>
      </c>
      <c r="H439">
        <v>24.5</v>
      </c>
      <c r="I439">
        <v>24.5</v>
      </c>
      <c r="J439">
        <v>24.5</v>
      </c>
      <c r="K439">
        <v>1E-3</v>
      </c>
      <c r="L439">
        <v>1E-3</v>
      </c>
      <c r="M439">
        <v>1E-3</v>
      </c>
      <c r="N439">
        <v>1E-3</v>
      </c>
      <c r="O439">
        <v>1E-3</v>
      </c>
      <c r="P439">
        <v>1E-3</v>
      </c>
      <c r="Q439">
        <v>1E-3</v>
      </c>
      <c r="R439">
        <v>1E-3</v>
      </c>
      <c r="S439">
        <v>1E-3</v>
      </c>
      <c r="T439" s="63">
        <v>367</v>
      </c>
    </row>
    <row r="440" spans="1:20" x14ac:dyDescent="0.25">
      <c r="A440" t="s">
        <v>456</v>
      </c>
      <c r="B440">
        <v>5.54</v>
      </c>
      <c r="C440">
        <v>30.1</v>
      </c>
      <c r="D440">
        <v>30.1</v>
      </c>
      <c r="E440">
        <v>30.1</v>
      </c>
      <c r="F440">
        <v>30.1</v>
      </c>
      <c r="G440">
        <v>30.1</v>
      </c>
      <c r="H440">
        <v>30.1</v>
      </c>
      <c r="I440">
        <v>30.1</v>
      </c>
      <c r="J440">
        <v>30.1</v>
      </c>
      <c r="K440">
        <v>1E-3</v>
      </c>
      <c r="L440">
        <v>1E-3</v>
      </c>
      <c r="M440">
        <v>1E-3</v>
      </c>
      <c r="N440">
        <v>1E-3</v>
      </c>
      <c r="O440">
        <v>1E-3</v>
      </c>
      <c r="P440">
        <v>1E-3</v>
      </c>
      <c r="Q440">
        <v>1E-3</v>
      </c>
      <c r="R440">
        <v>1E-3</v>
      </c>
      <c r="S440">
        <v>1E-3</v>
      </c>
      <c r="T440" s="63">
        <v>448</v>
      </c>
    </row>
    <row r="441" spans="1:20" x14ac:dyDescent="0.25">
      <c r="A441" t="s">
        <v>460</v>
      </c>
      <c r="B441">
        <v>7.24</v>
      </c>
      <c r="C441">
        <v>83.4</v>
      </c>
      <c r="D441">
        <v>83.4</v>
      </c>
      <c r="E441">
        <v>83.4</v>
      </c>
      <c r="F441">
        <v>83.4</v>
      </c>
      <c r="G441">
        <v>83.4</v>
      </c>
      <c r="H441">
        <v>83.4</v>
      </c>
      <c r="I441">
        <v>83.4</v>
      </c>
      <c r="J441">
        <v>83.4</v>
      </c>
      <c r="K441">
        <v>83.4</v>
      </c>
      <c r="L441">
        <v>83.4</v>
      </c>
      <c r="M441">
        <v>1E-3</v>
      </c>
      <c r="N441">
        <v>1E-3</v>
      </c>
      <c r="O441">
        <v>1E-3</v>
      </c>
      <c r="P441">
        <v>1E-3</v>
      </c>
      <c r="Q441">
        <v>1E-3</v>
      </c>
      <c r="R441">
        <v>1E-3</v>
      </c>
      <c r="S441">
        <v>1E-3</v>
      </c>
      <c r="T441" s="63">
        <v>1640</v>
      </c>
    </row>
    <row r="442" spans="1:20" x14ac:dyDescent="0.25">
      <c r="A442" t="s">
        <v>461</v>
      </c>
      <c r="B442">
        <v>7.02</v>
      </c>
      <c r="C442">
        <v>101</v>
      </c>
      <c r="D442">
        <v>101</v>
      </c>
      <c r="E442">
        <v>101</v>
      </c>
      <c r="F442">
        <v>101</v>
      </c>
      <c r="G442">
        <v>101</v>
      </c>
      <c r="H442">
        <v>101</v>
      </c>
      <c r="I442">
        <v>101</v>
      </c>
      <c r="J442">
        <v>101</v>
      </c>
      <c r="K442">
        <v>101</v>
      </c>
      <c r="L442">
        <v>101</v>
      </c>
      <c r="M442">
        <v>1E-3</v>
      </c>
      <c r="N442">
        <v>1E-3</v>
      </c>
      <c r="O442">
        <v>1E-3</v>
      </c>
      <c r="P442">
        <v>1E-3</v>
      </c>
      <c r="Q442">
        <v>1E-3</v>
      </c>
      <c r="R442">
        <v>1E-3</v>
      </c>
      <c r="S442">
        <v>1E-3</v>
      </c>
      <c r="T442" s="63">
        <v>1950</v>
      </c>
    </row>
    <row r="443" spans="1:20" x14ac:dyDescent="0.25">
      <c r="A443" t="s">
        <v>457</v>
      </c>
      <c r="B443">
        <v>7.71</v>
      </c>
      <c r="C443">
        <v>44.4</v>
      </c>
      <c r="D443">
        <v>44.4</v>
      </c>
      <c r="E443">
        <v>44.4</v>
      </c>
      <c r="F443">
        <v>44.4</v>
      </c>
      <c r="G443">
        <v>44.4</v>
      </c>
      <c r="H443">
        <v>44.4</v>
      </c>
      <c r="I443">
        <v>44.4</v>
      </c>
      <c r="J443">
        <v>44.4</v>
      </c>
      <c r="K443">
        <v>44.4</v>
      </c>
      <c r="L443">
        <v>44.4</v>
      </c>
      <c r="M443">
        <v>1E-3</v>
      </c>
      <c r="N443">
        <v>1E-3</v>
      </c>
      <c r="O443">
        <v>1E-3</v>
      </c>
      <c r="P443">
        <v>1E-3</v>
      </c>
      <c r="Q443">
        <v>1E-3</v>
      </c>
      <c r="R443">
        <v>1E-3</v>
      </c>
      <c r="S443">
        <v>1E-3</v>
      </c>
      <c r="T443" s="63">
        <v>897</v>
      </c>
    </row>
    <row r="444" spans="1:20" x14ac:dyDescent="0.25">
      <c r="A444" t="s">
        <v>458</v>
      </c>
      <c r="B444">
        <v>7.57</v>
      </c>
      <c r="C444">
        <v>55</v>
      </c>
      <c r="D444">
        <v>55</v>
      </c>
      <c r="E444">
        <v>55</v>
      </c>
      <c r="F444">
        <v>55</v>
      </c>
      <c r="G444">
        <v>55</v>
      </c>
      <c r="H444">
        <v>55</v>
      </c>
      <c r="I444">
        <v>55</v>
      </c>
      <c r="J444">
        <v>55</v>
      </c>
      <c r="K444">
        <v>55</v>
      </c>
      <c r="L444">
        <v>55</v>
      </c>
      <c r="M444">
        <v>1E-3</v>
      </c>
      <c r="N444">
        <v>1E-3</v>
      </c>
      <c r="O444">
        <v>1E-3</v>
      </c>
      <c r="P444">
        <v>1E-3</v>
      </c>
      <c r="Q444">
        <v>1E-3</v>
      </c>
      <c r="R444">
        <v>1E-3</v>
      </c>
      <c r="S444">
        <v>1E-3</v>
      </c>
      <c r="T444" s="63">
        <v>1100</v>
      </c>
    </row>
    <row r="445" spans="1:20" x14ac:dyDescent="0.25">
      <c r="A445" t="s">
        <v>459</v>
      </c>
      <c r="B445">
        <v>7.41</v>
      </c>
      <c r="C445">
        <v>68.5</v>
      </c>
      <c r="D445">
        <v>68.5</v>
      </c>
      <c r="E445">
        <v>68.5</v>
      </c>
      <c r="F445">
        <v>68.5</v>
      </c>
      <c r="G445">
        <v>68.5</v>
      </c>
      <c r="H445">
        <v>68.5</v>
      </c>
      <c r="I445">
        <v>68.5</v>
      </c>
      <c r="J445">
        <v>68.5</v>
      </c>
      <c r="K445">
        <v>68.5</v>
      </c>
      <c r="L445">
        <v>68.5</v>
      </c>
      <c r="M445">
        <v>1E-3</v>
      </c>
      <c r="N445">
        <v>1E-3</v>
      </c>
      <c r="O445">
        <v>1E-3</v>
      </c>
      <c r="P445">
        <v>1E-3</v>
      </c>
      <c r="Q445">
        <v>1E-3</v>
      </c>
      <c r="R445">
        <v>1E-3</v>
      </c>
      <c r="S445">
        <v>1E-3</v>
      </c>
      <c r="T445" s="63">
        <v>1360</v>
      </c>
    </row>
    <row r="446" spans="1:20" x14ac:dyDescent="0.25">
      <c r="A446" t="s">
        <v>464</v>
      </c>
      <c r="B446">
        <v>9.2899999999999991</v>
      </c>
      <c r="C446">
        <v>133</v>
      </c>
      <c r="D446">
        <v>133</v>
      </c>
      <c r="E446">
        <v>133</v>
      </c>
      <c r="F446">
        <v>133</v>
      </c>
      <c r="G446">
        <v>133</v>
      </c>
      <c r="H446">
        <v>133</v>
      </c>
      <c r="I446">
        <v>133</v>
      </c>
      <c r="J446">
        <v>133</v>
      </c>
      <c r="K446">
        <v>133</v>
      </c>
      <c r="L446">
        <v>133</v>
      </c>
      <c r="M446">
        <v>133</v>
      </c>
      <c r="N446">
        <v>133</v>
      </c>
      <c r="O446">
        <v>1E-3</v>
      </c>
      <c r="P446">
        <v>1E-3</v>
      </c>
      <c r="Q446">
        <v>1E-3</v>
      </c>
      <c r="R446">
        <v>1E-3</v>
      </c>
      <c r="S446">
        <v>1E-3</v>
      </c>
      <c r="T446" s="63">
        <v>3320</v>
      </c>
    </row>
    <row r="447" spans="1:20" x14ac:dyDescent="0.25">
      <c r="A447" t="s">
        <v>465</v>
      </c>
      <c r="B447">
        <v>9.0500000000000007</v>
      </c>
      <c r="C447">
        <v>163</v>
      </c>
      <c r="D447">
        <v>163</v>
      </c>
      <c r="E447">
        <v>163</v>
      </c>
      <c r="F447">
        <v>163</v>
      </c>
      <c r="G447">
        <v>163</v>
      </c>
      <c r="H447">
        <v>163</v>
      </c>
      <c r="I447">
        <v>163</v>
      </c>
      <c r="J447">
        <v>163</v>
      </c>
      <c r="K447">
        <v>163</v>
      </c>
      <c r="L447">
        <v>163</v>
      </c>
      <c r="M447">
        <v>163</v>
      </c>
      <c r="N447">
        <v>163</v>
      </c>
      <c r="O447">
        <v>1E-3</v>
      </c>
      <c r="P447">
        <v>1E-3</v>
      </c>
      <c r="Q447">
        <v>1E-3</v>
      </c>
      <c r="R447">
        <v>1E-3</v>
      </c>
      <c r="S447">
        <v>1E-3</v>
      </c>
      <c r="T447" s="63">
        <v>4000</v>
      </c>
    </row>
    <row r="448" spans="1:20" x14ac:dyDescent="0.25">
      <c r="A448" t="s">
        <v>462</v>
      </c>
      <c r="B448">
        <v>9.6199999999999992</v>
      </c>
      <c r="C448">
        <v>87.3</v>
      </c>
      <c r="D448">
        <v>87.3</v>
      </c>
      <c r="E448">
        <v>87.3</v>
      </c>
      <c r="F448">
        <v>87.3</v>
      </c>
      <c r="G448">
        <v>87.3</v>
      </c>
      <c r="H448">
        <v>87.3</v>
      </c>
      <c r="I448">
        <v>87.3</v>
      </c>
      <c r="J448">
        <v>87.3</v>
      </c>
      <c r="K448">
        <v>87.3</v>
      </c>
      <c r="L448">
        <v>87.3</v>
      </c>
      <c r="M448">
        <v>87.3</v>
      </c>
      <c r="N448">
        <v>87.3</v>
      </c>
      <c r="O448">
        <v>1E-3</v>
      </c>
      <c r="P448">
        <v>1E-3</v>
      </c>
      <c r="Q448">
        <v>1E-3</v>
      </c>
      <c r="R448">
        <v>1E-3</v>
      </c>
      <c r="S448">
        <v>1E-3</v>
      </c>
      <c r="T448" s="63">
        <v>2210</v>
      </c>
    </row>
    <row r="449" spans="1:20" x14ac:dyDescent="0.25">
      <c r="A449" t="s">
        <v>463</v>
      </c>
      <c r="B449">
        <v>9.4600000000000009</v>
      </c>
      <c r="C449">
        <v>109</v>
      </c>
      <c r="D449">
        <v>109</v>
      </c>
      <c r="E449">
        <v>109</v>
      </c>
      <c r="F449">
        <v>109</v>
      </c>
      <c r="G449">
        <v>109</v>
      </c>
      <c r="H449">
        <v>109</v>
      </c>
      <c r="I449">
        <v>109</v>
      </c>
      <c r="J449">
        <v>109</v>
      </c>
      <c r="K449">
        <v>109</v>
      </c>
      <c r="L449">
        <v>109</v>
      </c>
      <c r="M449">
        <v>109</v>
      </c>
      <c r="N449">
        <v>109</v>
      </c>
      <c r="O449">
        <v>1E-3</v>
      </c>
      <c r="P449">
        <v>1E-3</v>
      </c>
      <c r="Q449">
        <v>1E-3</v>
      </c>
      <c r="R449">
        <v>1E-3</v>
      </c>
      <c r="S449">
        <v>1E-3</v>
      </c>
      <c r="T449" s="63">
        <v>2730</v>
      </c>
    </row>
    <row r="450" spans="1:20" x14ac:dyDescent="0.25">
      <c r="A450" t="s">
        <v>467</v>
      </c>
      <c r="B450">
        <v>11.3</v>
      </c>
      <c r="C450">
        <v>196</v>
      </c>
      <c r="D450">
        <v>196</v>
      </c>
      <c r="E450">
        <v>196</v>
      </c>
      <c r="F450">
        <v>196</v>
      </c>
      <c r="G450">
        <v>196</v>
      </c>
      <c r="H450">
        <v>196</v>
      </c>
      <c r="I450">
        <v>196</v>
      </c>
      <c r="J450">
        <v>196</v>
      </c>
      <c r="K450">
        <v>196</v>
      </c>
      <c r="L450">
        <v>196</v>
      </c>
      <c r="M450">
        <v>196</v>
      </c>
      <c r="N450">
        <v>196</v>
      </c>
      <c r="O450">
        <v>196</v>
      </c>
      <c r="P450">
        <v>196</v>
      </c>
      <c r="Q450">
        <v>1E-3</v>
      </c>
      <c r="R450">
        <v>1E-3</v>
      </c>
      <c r="S450">
        <v>1E-3</v>
      </c>
      <c r="T450" s="63">
        <v>5870</v>
      </c>
    </row>
    <row r="451" spans="1:20" x14ac:dyDescent="0.25">
      <c r="A451" t="s">
        <v>468</v>
      </c>
      <c r="B451">
        <v>11.1</v>
      </c>
      <c r="C451">
        <v>239</v>
      </c>
      <c r="D451">
        <v>239</v>
      </c>
      <c r="E451">
        <v>239</v>
      </c>
      <c r="F451">
        <v>239</v>
      </c>
      <c r="G451">
        <v>239</v>
      </c>
      <c r="H451">
        <v>239</v>
      </c>
      <c r="I451">
        <v>239</v>
      </c>
      <c r="J451">
        <v>239</v>
      </c>
      <c r="K451">
        <v>239</v>
      </c>
      <c r="L451">
        <v>239</v>
      </c>
      <c r="M451">
        <v>239</v>
      </c>
      <c r="N451">
        <v>239</v>
      </c>
      <c r="O451">
        <v>239</v>
      </c>
      <c r="P451">
        <v>239</v>
      </c>
      <c r="Q451">
        <v>1E-3</v>
      </c>
      <c r="R451">
        <v>1E-3</v>
      </c>
      <c r="S451">
        <v>1E-3</v>
      </c>
      <c r="T451" s="63">
        <v>7120</v>
      </c>
    </row>
    <row r="452" spans="1:20" x14ac:dyDescent="0.25">
      <c r="A452" t="s">
        <v>469</v>
      </c>
      <c r="B452">
        <v>10.9</v>
      </c>
      <c r="C452">
        <v>268</v>
      </c>
      <c r="D452">
        <v>268</v>
      </c>
      <c r="E452">
        <v>268</v>
      </c>
      <c r="F452">
        <v>268</v>
      </c>
      <c r="G452">
        <v>268</v>
      </c>
      <c r="H452">
        <v>268</v>
      </c>
      <c r="I452">
        <v>268</v>
      </c>
      <c r="J452">
        <v>268</v>
      </c>
      <c r="K452">
        <v>268</v>
      </c>
      <c r="L452">
        <v>268</v>
      </c>
      <c r="M452">
        <v>268</v>
      </c>
      <c r="N452">
        <v>268</v>
      </c>
      <c r="O452">
        <v>268</v>
      </c>
      <c r="P452">
        <v>1E-3</v>
      </c>
      <c r="Q452">
        <v>1E-3</v>
      </c>
      <c r="R452">
        <v>1E-3</v>
      </c>
      <c r="S452">
        <v>1E-3</v>
      </c>
      <c r="T452" s="63">
        <v>7920</v>
      </c>
    </row>
    <row r="453" spans="1:20" x14ac:dyDescent="0.25">
      <c r="A453" t="s">
        <v>470</v>
      </c>
      <c r="B453">
        <v>10.8</v>
      </c>
      <c r="C453">
        <v>297</v>
      </c>
      <c r="D453">
        <v>297</v>
      </c>
      <c r="E453">
        <v>297</v>
      </c>
      <c r="F453">
        <v>297</v>
      </c>
      <c r="G453">
        <v>297</v>
      </c>
      <c r="H453">
        <v>297</v>
      </c>
      <c r="I453">
        <v>297</v>
      </c>
      <c r="J453">
        <v>297</v>
      </c>
      <c r="K453">
        <v>297</v>
      </c>
      <c r="L453">
        <v>297</v>
      </c>
      <c r="M453">
        <v>297</v>
      </c>
      <c r="N453">
        <v>297</v>
      </c>
      <c r="O453">
        <v>297</v>
      </c>
      <c r="P453">
        <v>1E-3</v>
      </c>
      <c r="Q453">
        <v>1E-3</v>
      </c>
      <c r="R453">
        <v>1E-3</v>
      </c>
      <c r="S453">
        <v>1E-3</v>
      </c>
      <c r="T453" s="63">
        <v>8730</v>
      </c>
    </row>
    <row r="454" spans="1:20" x14ac:dyDescent="0.25">
      <c r="A454" t="s">
        <v>466</v>
      </c>
      <c r="B454">
        <v>11.5</v>
      </c>
      <c r="C454">
        <v>159</v>
      </c>
      <c r="D454">
        <v>159</v>
      </c>
      <c r="E454">
        <v>159</v>
      </c>
      <c r="F454">
        <v>159</v>
      </c>
      <c r="G454">
        <v>159</v>
      </c>
      <c r="H454">
        <v>159</v>
      </c>
      <c r="I454">
        <v>159</v>
      </c>
      <c r="J454">
        <v>159</v>
      </c>
      <c r="K454">
        <v>159</v>
      </c>
      <c r="L454">
        <v>159</v>
      </c>
      <c r="M454">
        <v>159</v>
      </c>
      <c r="N454">
        <v>159</v>
      </c>
      <c r="O454">
        <v>159</v>
      </c>
      <c r="P454">
        <v>159</v>
      </c>
      <c r="Q454">
        <v>1E-3</v>
      </c>
      <c r="R454">
        <v>1E-3</v>
      </c>
      <c r="S454">
        <v>1E-3</v>
      </c>
      <c r="T454" s="63">
        <v>4810</v>
      </c>
    </row>
    <row r="455" spans="1:20" x14ac:dyDescent="0.25">
      <c r="A455" t="s">
        <v>472</v>
      </c>
      <c r="B455">
        <v>15.4</v>
      </c>
      <c r="C455">
        <v>355</v>
      </c>
      <c r="D455">
        <v>355</v>
      </c>
      <c r="E455">
        <v>355</v>
      </c>
      <c r="F455">
        <v>355</v>
      </c>
      <c r="G455">
        <v>355</v>
      </c>
      <c r="H455">
        <v>355</v>
      </c>
      <c r="I455">
        <v>355</v>
      </c>
      <c r="J455">
        <v>355</v>
      </c>
      <c r="K455">
        <v>355</v>
      </c>
      <c r="L455">
        <v>355</v>
      </c>
      <c r="M455">
        <v>355</v>
      </c>
      <c r="N455">
        <v>355</v>
      </c>
      <c r="O455">
        <v>355</v>
      </c>
      <c r="P455">
        <v>355</v>
      </c>
      <c r="Q455">
        <v>355</v>
      </c>
      <c r="R455">
        <v>355</v>
      </c>
      <c r="S455">
        <v>355</v>
      </c>
      <c r="T455" s="63">
        <v>14300</v>
      </c>
    </row>
    <row r="456" spans="1:20" x14ac:dyDescent="0.25">
      <c r="A456" t="s">
        <v>473</v>
      </c>
      <c r="B456">
        <v>15.2</v>
      </c>
      <c r="C456">
        <v>437</v>
      </c>
      <c r="D456">
        <v>437</v>
      </c>
      <c r="E456">
        <v>437</v>
      </c>
      <c r="F456">
        <v>437</v>
      </c>
      <c r="G456">
        <v>437</v>
      </c>
      <c r="H456">
        <v>437</v>
      </c>
      <c r="I456">
        <v>437</v>
      </c>
      <c r="J456">
        <v>437</v>
      </c>
      <c r="K456">
        <v>437</v>
      </c>
      <c r="L456">
        <v>437</v>
      </c>
      <c r="M456">
        <v>437</v>
      </c>
      <c r="N456">
        <v>437</v>
      </c>
      <c r="O456">
        <v>437</v>
      </c>
      <c r="P456">
        <v>437</v>
      </c>
      <c r="Q456">
        <v>437</v>
      </c>
      <c r="R456">
        <v>437</v>
      </c>
      <c r="S456">
        <v>437</v>
      </c>
      <c r="T456" s="63">
        <v>17500</v>
      </c>
    </row>
    <row r="457" spans="1:20" x14ac:dyDescent="0.25">
      <c r="A457" t="s">
        <v>474</v>
      </c>
      <c r="B457">
        <v>15</v>
      </c>
      <c r="C457">
        <v>491</v>
      </c>
      <c r="D457">
        <v>491</v>
      </c>
      <c r="E457">
        <v>491</v>
      </c>
      <c r="F457">
        <v>491</v>
      </c>
      <c r="G457">
        <v>491</v>
      </c>
      <c r="H457">
        <v>491</v>
      </c>
      <c r="I457">
        <v>491</v>
      </c>
      <c r="J457">
        <v>491</v>
      </c>
      <c r="K457">
        <v>491</v>
      </c>
      <c r="L457">
        <v>491</v>
      </c>
      <c r="M457">
        <v>491</v>
      </c>
      <c r="N457">
        <v>491</v>
      </c>
      <c r="O457">
        <v>491</v>
      </c>
      <c r="P457">
        <v>491</v>
      </c>
      <c r="Q457">
        <v>491</v>
      </c>
      <c r="R457">
        <v>491</v>
      </c>
      <c r="S457">
        <v>491</v>
      </c>
      <c r="T457" s="63">
        <v>19600</v>
      </c>
    </row>
    <row r="458" spans="1:20" x14ac:dyDescent="0.25">
      <c r="A458" t="s">
        <v>475</v>
      </c>
      <c r="B458">
        <v>14.9</v>
      </c>
      <c r="C458">
        <v>547</v>
      </c>
      <c r="D458">
        <v>547</v>
      </c>
      <c r="E458">
        <v>547</v>
      </c>
      <c r="F458">
        <v>547</v>
      </c>
      <c r="G458">
        <v>547</v>
      </c>
      <c r="H458">
        <v>547</v>
      </c>
      <c r="I458">
        <v>547</v>
      </c>
      <c r="J458">
        <v>547</v>
      </c>
      <c r="K458">
        <v>547</v>
      </c>
      <c r="L458">
        <v>547</v>
      </c>
      <c r="M458">
        <v>547</v>
      </c>
      <c r="N458">
        <v>547</v>
      </c>
      <c r="O458">
        <v>547</v>
      </c>
      <c r="P458">
        <v>547</v>
      </c>
      <c r="Q458">
        <v>547</v>
      </c>
      <c r="R458">
        <v>547</v>
      </c>
      <c r="S458">
        <v>547</v>
      </c>
      <c r="T458" s="63">
        <v>21700</v>
      </c>
    </row>
    <row r="459" spans="1:20" x14ac:dyDescent="0.25">
      <c r="A459" t="s">
        <v>471</v>
      </c>
      <c r="B459">
        <v>15.6</v>
      </c>
      <c r="C459">
        <v>288</v>
      </c>
      <c r="D459">
        <v>288</v>
      </c>
      <c r="E459">
        <v>288</v>
      </c>
      <c r="F459">
        <v>288</v>
      </c>
      <c r="G459">
        <v>288</v>
      </c>
      <c r="H459">
        <v>288</v>
      </c>
      <c r="I459">
        <v>288</v>
      </c>
      <c r="J459">
        <v>288</v>
      </c>
      <c r="K459">
        <v>288</v>
      </c>
      <c r="L459">
        <v>288</v>
      </c>
      <c r="M459">
        <v>288</v>
      </c>
      <c r="N459">
        <v>288</v>
      </c>
      <c r="O459">
        <v>288</v>
      </c>
      <c r="P459">
        <v>288</v>
      </c>
      <c r="Q459">
        <v>288</v>
      </c>
      <c r="R459">
        <v>288</v>
      </c>
      <c r="S459">
        <v>288</v>
      </c>
      <c r="T459" s="63">
        <v>11700</v>
      </c>
    </row>
    <row r="460" spans="1:20" x14ac:dyDescent="0.25">
      <c r="A460" t="s">
        <v>476</v>
      </c>
      <c r="B460">
        <v>19.399999999999999</v>
      </c>
      <c r="C460">
        <v>564</v>
      </c>
      <c r="D460">
        <v>564</v>
      </c>
      <c r="E460">
        <v>564</v>
      </c>
      <c r="F460">
        <v>564</v>
      </c>
      <c r="G460">
        <v>564</v>
      </c>
      <c r="H460">
        <v>564</v>
      </c>
      <c r="I460">
        <v>564</v>
      </c>
      <c r="J460">
        <v>564</v>
      </c>
      <c r="K460">
        <v>564</v>
      </c>
      <c r="L460">
        <v>564</v>
      </c>
      <c r="M460">
        <v>564</v>
      </c>
      <c r="N460">
        <v>564</v>
      </c>
      <c r="O460">
        <v>564</v>
      </c>
      <c r="P460">
        <v>564</v>
      </c>
      <c r="Q460">
        <v>564</v>
      </c>
      <c r="R460">
        <v>564</v>
      </c>
      <c r="S460">
        <v>564</v>
      </c>
      <c r="T460" s="63">
        <v>28500</v>
      </c>
    </row>
    <row r="461" spans="1:20" x14ac:dyDescent="0.25">
      <c r="A461" t="s">
        <v>477</v>
      </c>
      <c r="B461">
        <v>19.2</v>
      </c>
      <c r="C461">
        <v>696</v>
      </c>
      <c r="D461">
        <v>696</v>
      </c>
      <c r="E461">
        <v>696</v>
      </c>
      <c r="F461">
        <v>696</v>
      </c>
      <c r="G461">
        <v>696</v>
      </c>
      <c r="H461">
        <v>696</v>
      </c>
      <c r="I461">
        <v>696</v>
      </c>
      <c r="J461">
        <v>696</v>
      </c>
      <c r="K461">
        <v>696</v>
      </c>
      <c r="L461">
        <v>696</v>
      </c>
      <c r="M461">
        <v>696</v>
      </c>
      <c r="N461">
        <v>696</v>
      </c>
      <c r="O461">
        <v>696</v>
      </c>
      <c r="P461">
        <v>696</v>
      </c>
      <c r="Q461">
        <v>696</v>
      </c>
      <c r="R461">
        <v>696</v>
      </c>
      <c r="S461">
        <v>696</v>
      </c>
      <c r="T461" s="63">
        <v>35000</v>
      </c>
    </row>
    <row r="462" spans="1:20" x14ac:dyDescent="0.25">
      <c r="A462" t="s">
        <v>478</v>
      </c>
      <c r="B462">
        <v>19.100000000000001</v>
      </c>
      <c r="C462">
        <v>782</v>
      </c>
      <c r="D462">
        <v>782</v>
      </c>
      <c r="E462">
        <v>782</v>
      </c>
      <c r="F462">
        <v>782</v>
      </c>
      <c r="G462">
        <v>782</v>
      </c>
      <c r="H462">
        <v>782</v>
      </c>
      <c r="I462">
        <v>782</v>
      </c>
      <c r="J462">
        <v>782</v>
      </c>
      <c r="K462">
        <v>782</v>
      </c>
      <c r="L462">
        <v>782</v>
      </c>
      <c r="M462">
        <v>782</v>
      </c>
      <c r="N462">
        <v>782</v>
      </c>
      <c r="O462">
        <v>782</v>
      </c>
      <c r="P462">
        <v>782</v>
      </c>
      <c r="Q462">
        <v>782</v>
      </c>
      <c r="R462">
        <v>782</v>
      </c>
      <c r="S462">
        <v>782</v>
      </c>
      <c r="T462" s="63">
        <v>39300</v>
      </c>
    </row>
    <row r="463" spans="1:20" x14ac:dyDescent="0.25">
      <c r="A463" t="s">
        <v>479</v>
      </c>
      <c r="B463">
        <v>18.899999999999999</v>
      </c>
      <c r="C463">
        <v>873</v>
      </c>
      <c r="D463">
        <v>873</v>
      </c>
      <c r="E463">
        <v>873</v>
      </c>
      <c r="F463">
        <v>873</v>
      </c>
      <c r="G463">
        <v>873</v>
      </c>
      <c r="H463">
        <v>873</v>
      </c>
      <c r="I463">
        <v>873</v>
      </c>
      <c r="J463">
        <v>873</v>
      </c>
      <c r="K463">
        <v>873</v>
      </c>
      <c r="L463">
        <v>873</v>
      </c>
      <c r="M463">
        <v>873</v>
      </c>
      <c r="N463">
        <v>873</v>
      </c>
      <c r="O463">
        <v>873</v>
      </c>
      <c r="P463">
        <v>873</v>
      </c>
      <c r="Q463">
        <v>873</v>
      </c>
      <c r="R463">
        <v>873</v>
      </c>
      <c r="S463">
        <v>873</v>
      </c>
      <c r="T463" s="63">
        <v>43700</v>
      </c>
    </row>
    <row r="464" spans="1:20" x14ac:dyDescent="0.25">
      <c r="A464" t="s">
        <v>506</v>
      </c>
      <c r="B464">
        <v>3.32</v>
      </c>
      <c r="C464">
        <v>25.3</v>
      </c>
      <c r="D464">
        <v>25.3</v>
      </c>
      <c r="E464">
        <v>25.3</v>
      </c>
      <c r="F464">
        <v>25.3</v>
      </c>
      <c r="G464">
        <v>25.3</v>
      </c>
      <c r="H464">
        <v>1E-3</v>
      </c>
      <c r="I464">
        <v>1E-3</v>
      </c>
      <c r="J464">
        <v>1E-3</v>
      </c>
      <c r="K464">
        <v>1E-3</v>
      </c>
      <c r="L464">
        <v>1E-3</v>
      </c>
      <c r="M464">
        <v>1E-3</v>
      </c>
      <c r="N464">
        <v>1E-3</v>
      </c>
      <c r="O464">
        <v>1E-3</v>
      </c>
      <c r="P464">
        <v>1E-3</v>
      </c>
      <c r="Q464">
        <v>1E-3</v>
      </c>
      <c r="R464">
        <v>1E-3</v>
      </c>
      <c r="S464">
        <v>1E-3</v>
      </c>
      <c r="T464" s="63">
        <v>259</v>
      </c>
    </row>
    <row r="465" spans="1:20" x14ac:dyDescent="0.25">
      <c r="A465" t="s">
        <v>501</v>
      </c>
      <c r="B465">
        <v>3.84</v>
      </c>
      <c r="C465">
        <v>10.3</v>
      </c>
      <c r="D465">
        <v>10.3</v>
      </c>
      <c r="E465">
        <v>10.3</v>
      </c>
      <c r="F465">
        <v>10.3</v>
      </c>
      <c r="G465">
        <v>10.3</v>
      </c>
      <c r="H465">
        <v>10.3</v>
      </c>
      <c r="I465">
        <v>1E-3</v>
      </c>
      <c r="J465">
        <v>1E-3</v>
      </c>
      <c r="K465">
        <v>1E-3</v>
      </c>
      <c r="L465">
        <v>1E-3</v>
      </c>
      <c r="M465">
        <v>1E-3</v>
      </c>
      <c r="N465">
        <v>1E-3</v>
      </c>
      <c r="O465">
        <v>1E-3</v>
      </c>
      <c r="P465">
        <v>1E-3</v>
      </c>
      <c r="Q465">
        <v>1E-3</v>
      </c>
      <c r="R465">
        <v>1E-3</v>
      </c>
      <c r="S465">
        <v>1E-3</v>
      </c>
      <c r="T465" s="63">
        <v>116</v>
      </c>
    </row>
    <row r="466" spans="1:20" x14ac:dyDescent="0.25">
      <c r="A466" t="s">
        <v>814</v>
      </c>
      <c r="B466">
        <v>3.81</v>
      </c>
      <c r="C466">
        <v>11.4</v>
      </c>
      <c r="D466">
        <v>11.4</v>
      </c>
      <c r="E466">
        <v>11.4</v>
      </c>
      <c r="F466">
        <v>11.4</v>
      </c>
      <c r="G466">
        <v>11.4</v>
      </c>
      <c r="H466">
        <v>11.4</v>
      </c>
      <c r="I466">
        <v>1E-3</v>
      </c>
      <c r="J466">
        <v>1E-3</v>
      </c>
      <c r="K466">
        <v>1E-3</v>
      </c>
      <c r="L466">
        <v>1E-3</v>
      </c>
      <c r="M466">
        <v>1E-3</v>
      </c>
      <c r="N466">
        <v>1E-3</v>
      </c>
      <c r="O466">
        <v>1E-3</v>
      </c>
      <c r="P466">
        <v>1E-3</v>
      </c>
      <c r="Q466">
        <v>1E-3</v>
      </c>
      <c r="R466">
        <v>1E-3</v>
      </c>
      <c r="S466">
        <v>1E-3</v>
      </c>
      <c r="T466" s="63">
        <v>128</v>
      </c>
    </row>
    <row r="467" spans="1:20" x14ac:dyDescent="0.25">
      <c r="A467" t="s">
        <v>502</v>
      </c>
      <c r="B467">
        <v>3.79</v>
      </c>
      <c r="C467">
        <v>12.5</v>
      </c>
      <c r="D467">
        <v>12.5</v>
      </c>
      <c r="E467">
        <v>12.5</v>
      </c>
      <c r="F467">
        <v>12.5</v>
      </c>
      <c r="G467">
        <v>12.5</v>
      </c>
      <c r="H467">
        <v>12.5</v>
      </c>
      <c r="I467">
        <v>1E-3</v>
      </c>
      <c r="J467">
        <v>1E-3</v>
      </c>
      <c r="K467">
        <v>1E-3</v>
      </c>
      <c r="L467">
        <v>1E-3</v>
      </c>
      <c r="M467">
        <v>1E-3</v>
      </c>
      <c r="N467">
        <v>1E-3</v>
      </c>
      <c r="O467">
        <v>1E-3</v>
      </c>
      <c r="P467">
        <v>1E-3</v>
      </c>
      <c r="Q467">
        <v>1E-3</v>
      </c>
      <c r="R467">
        <v>1E-3</v>
      </c>
      <c r="S467">
        <v>1E-3</v>
      </c>
      <c r="T467" s="63">
        <v>140</v>
      </c>
    </row>
    <row r="468" spans="1:20" x14ac:dyDescent="0.25">
      <c r="A468" t="s">
        <v>503</v>
      </c>
      <c r="B468">
        <v>3.71</v>
      </c>
      <c r="C468">
        <v>15.1</v>
      </c>
      <c r="D468">
        <v>15.1</v>
      </c>
      <c r="E468">
        <v>15.1</v>
      </c>
      <c r="F468">
        <v>15.1</v>
      </c>
      <c r="G468">
        <v>15.1</v>
      </c>
      <c r="H468">
        <v>15.1</v>
      </c>
      <c r="I468">
        <v>1E-3</v>
      </c>
      <c r="J468">
        <v>1E-3</v>
      </c>
      <c r="K468">
        <v>1E-3</v>
      </c>
      <c r="L468">
        <v>1E-3</v>
      </c>
      <c r="M468">
        <v>1E-3</v>
      </c>
      <c r="N468">
        <v>1E-3</v>
      </c>
      <c r="O468">
        <v>1E-3</v>
      </c>
      <c r="P468">
        <v>1E-3</v>
      </c>
      <c r="Q468">
        <v>1E-3</v>
      </c>
      <c r="R468">
        <v>1E-3</v>
      </c>
      <c r="S468">
        <v>1E-3</v>
      </c>
      <c r="T468" s="63">
        <v>167</v>
      </c>
    </row>
    <row r="469" spans="1:20" x14ac:dyDescent="0.25">
      <c r="A469" t="s">
        <v>815</v>
      </c>
      <c r="B469">
        <v>3.66</v>
      </c>
      <c r="C469">
        <v>16.600000000000001</v>
      </c>
      <c r="D469">
        <v>16.600000000000001</v>
      </c>
      <c r="E469">
        <v>16.600000000000001</v>
      </c>
      <c r="F469">
        <v>16.600000000000001</v>
      </c>
      <c r="G469">
        <v>16.600000000000001</v>
      </c>
      <c r="H469">
        <v>16.600000000000001</v>
      </c>
      <c r="I469">
        <v>1E-3</v>
      </c>
      <c r="J469">
        <v>1E-3</v>
      </c>
      <c r="K469">
        <v>1E-3</v>
      </c>
      <c r="L469">
        <v>1E-3</v>
      </c>
      <c r="M469">
        <v>1E-3</v>
      </c>
      <c r="N469">
        <v>1E-3</v>
      </c>
      <c r="O469">
        <v>1E-3</v>
      </c>
      <c r="P469">
        <v>1E-3</v>
      </c>
      <c r="Q469">
        <v>1E-3</v>
      </c>
      <c r="R469">
        <v>1E-3</v>
      </c>
      <c r="S469">
        <v>1E-3</v>
      </c>
      <c r="T469" s="63">
        <v>181</v>
      </c>
    </row>
    <row r="470" spans="1:20" x14ac:dyDescent="0.25">
      <c r="A470" t="s">
        <v>504</v>
      </c>
      <c r="B470">
        <v>3.61</v>
      </c>
      <c r="C470">
        <v>18.2</v>
      </c>
      <c r="D470">
        <v>18.2</v>
      </c>
      <c r="E470">
        <v>18.2</v>
      </c>
      <c r="F470">
        <v>18.2</v>
      </c>
      <c r="G470">
        <v>18.2</v>
      </c>
      <c r="H470">
        <v>18.2</v>
      </c>
      <c r="I470">
        <v>1E-3</v>
      </c>
      <c r="J470">
        <v>1E-3</v>
      </c>
      <c r="K470">
        <v>1E-3</v>
      </c>
      <c r="L470">
        <v>1E-3</v>
      </c>
      <c r="M470">
        <v>1E-3</v>
      </c>
      <c r="N470">
        <v>1E-3</v>
      </c>
      <c r="O470">
        <v>1E-3</v>
      </c>
      <c r="P470">
        <v>1E-3</v>
      </c>
      <c r="Q470">
        <v>1E-3</v>
      </c>
      <c r="R470">
        <v>1E-3</v>
      </c>
      <c r="S470">
        <v>1E-3</v>
      </c>
      <c r="T470" s="63">
        <v>197</v>
      </c>
    </row>
    <row r="471" spans="1:20" x14ac:dyDescent="0.25">
      <c r="A471" t="s">
        <v>816</v>
      </c>
      <c r="B471">
        <v>3.54</v>
      </c>
      <c r="C471">
        <v>20</v>
      </c>
      <c r="D471">
        <v>20</v>
      </c>
      <c r="E471">
        <v>20</v>
      </c>
      <c r="F471">
        <v>20</v>
      </c>
      <c r="G471">
        <v>20</v>
      </c>
      <c r="H471">
        <v>20</v>
      </c>
      <c r="I471">
        <v>1E-3</v>
      </c>
      <c r="J471">
        <v>1E-3</v>
      </c>
      <c r="K471">
        <v>1E-3</v>
      </c>
      <c r="L471">
        <v>1E-3</v>
      </c>
      <c r="M471">
        <v>1E-3</v>
      </c>
      <c r="N471">
        <v>1E-3</v>
      </c>
      <c r="O471">
        <v>1E-3</v>
      </c>
      <c r="P471">
        <v>1E-3</v>
      </c>
      <c r="Q471">
        <v>1E-3</v>
      </c>
      <c r="R471">
        <v>1E-3</v>
      </c>
      <c r="S471">
        <v>1E-3</v>
      </c>
      <c r="T471" s="63">
        <v>214</v>
      </c>
    </row>
    <row r="472" spans="1:20" x14ac:dyDescent="0.25">
      <c r="A472" t="s">
        <v>505</v>
      </c>
      <c r="B472">
        <v>3.47</v>
      </c>
      <c r="C472">
        <v>21.8</v>
      </c>
      <c r="D472">
        <v>21.8</v>
      </c>
      <c r="E472">
        <v>21.8</v>
      </c>
      <c r="F472">
        <v>21.8</v>
      </c>
      <c r="G472">
        <v>21.8</v>
      </c>
      <c r="H472">
        <v>1E-3</v>
      </c>
      <c r="I472">
        <v>1E-3</v>
      </c>
      <c r="J472">
        <v>1E-3</v>
      </c>
      <c r="K472">
        <v>1E-3</v>
      </c>
      <c r="L472">
        <v>1E-3</v>
      </c>
      <c r="M472">
        <v>1E-3</v>
      </c>
      <c r="N472">
        <v>1E-3</v>
      </c>
      <c r="O472">
        <v>1E-3</v>
      </c>
      <c r="P472">
        <v>1E-3</v>
      </c>
      <c r="Q472">
        <v>1E-3</v>
      </c>
      <c r="R472">
        <v>1E-3</v>
      </c>
      <c r="S472">
        <v>1E-3</v>
      </c>
      <c r="T472" s="63">
        <v>230</v>
      </c>
    </row>
    <row r="473" spans="1:20" x14ac:dyDescent="0.25">
      <c r="A473" t="s">
        <v>817</v>
      </c>
      <c r="B473">
        <v>3.41</v>
      </c>
      <c r="C473">
        <v>23.3</v>
      </c>
      <c r="D473">
        <v>23.3</v>
      </c>
      <c r="E473">
        <v>23.3</v>
      </c>
      <c r="F473">
        <v>23.3</v>
      </c>
      <c r="G473">
        <v>23.3</v>
      </c>
      <c r="H473">
        <v>1E-3</v>
      </c>
      <c r="I473">
        <v>1E-3</v>
      </c>
      <c r="J473">
        <v>1E-3</v>
      </c>
      <c r="K473">
        <v>1E-3</v>
      </c>
      <c r="L473">
        <v>1E-3</v>
      </c>
      <c r="M473">
        <v>1E-3</v>
      </c>
      <c r="N473">
        <v>1E-3</v>
      </c>
      <c r="O473">
        <v>1E-3</v>
      </c>
      <c r="P473">
        <v>1E-3</v>
      </c>
      <c r="Q473">
        <v>1E-3</v>
      </c>
      <c r="R473">
        <v>1E-3</v>
      </c>
      <c r="S473">
        <v>1E-3</v>
      </c>
      <c r="T473" s="63">
        <v>243</v>
      </c>
    </row>
    <row r="474" spans="1:20" x14ac:dyDescent="0.25">
      <c r="A474" t="s">
        <v>512</v>
      </c>
      <c r="B474">
        <v>4.5</v>
      </c>
      <c r="C474">
        <v>28.5</v>
      </c>
      <c r="D474">
        <v>28.5</v>
      </c>
      <c r="E474">
        <v>28.5</v>
      </c>
      <c r="F474">
        <v>28.5</v>
      </c>
      <c r="G474">
        <v>28.5</v>
      </c>
      <c r="H474">
        <v>28.5</v>
      </c>
      <c r="I474">
        <v>28.5</v>
      </c>
      <c r="J474">
        <v>1E-3</v>
      </c>
      <c r="K474">
        <v>1E-3</v>
      </c>
      <c r="L474">
        <v>1E-3</v>
      </c>
      <c r="M474">
        <v>1E-3</v>
      </c>
      <c r="N474">
        <v>1E-3</v>
      </c>
      <c r="O474">
        <v>1E-3</v>
      </c>
      <c r="P474">
        <v>1E-3</v>
      </c>
      <c r="Q474">
        <v>1E-3</v>
      </c>
      <c r="R474">
        <v>1E-3</v>
      </c>
      <c r="S474">
        <v>1E-3</v>
      </c>
      <c r="T474" s="63">
        <v>299</v>
      </c>
    </row>
    <row r="475" spans="1:20" x14ac:dyDescent="0.25">
      <c r="A475" t="s">
        <v>507</v>
      </c>
      <c r="B475">
        <v>5.0199999999999996</v>
      </c>
      <c r="C475">
        <v>11.4</v>
      </c>
      <c r="D475">
        <v>11.4</v>
      </c>
      <c r="E475">
        <v>11.4</v>
      </c>
      <c r="F475">
        <v>11.4</v>
      </c>
      <c r="G475">
        <v>11.4</v>
      </c>
      <c r="H475">
        <v>11.4</v>
      </c>
      <c r="I475">
        <v>11.4</v>
      </c>
      <c r="J475">
        <v>11.4</v>
      </c>
      <c r="K475">
        <v>1E-3</v>
      </c>
      <c r="L475">
        <v>1E-3</v>
      </c>
      <c r="M475">
        <v>1E-3</v>
      </c>
      <c r="N475">
        <v>1E-3</v>
      </c>
      <c r="O475">
        <v>1E-3</v>
      </c>
      <c r="P475">
        <v>1E-3</v>
      </c>
      <c r="Q475">
        <v>1E-3</v>
      </c>
      <c r="R475">
        <v>1E-3</v>
      </c>
      <c r="S475">
        <v>1E-3</v>
      </c>
      <c r="T475" s="63">
        <v>131</v>
      </c>
    </row>
    <row r="476" spans="1:20" x14ac:dyDescent="0.25">
      <c r="A476" t="s">
        <v>818</v>
      </c>
      <c r="B476">
        <v>4.97</v>
      </c>
      <c r="C476">
        <v>12.6</v>
      </c>
      <c r="D476">
        <v>12.6</v>
      </c>
      <c r="E476">
        <v>12.6</v>
      </c>
      <c r="F476">
        <v>12.6</v>
      </c>
      <c r="G476">
        <v>12.6</v>
      </c>
      <c r="H476">
        <v>12.6</v>
      </c>
      <c r="I476">
        <v>12.6</v>
      </c>
      <c r="J476">
        <v>1E-3</v>
      </c>
      <c r="K476">
        <v>1E-3</v>
      </c>
      <c r="L476">
        <v>1E-3</v>
      </c>
      <c r="M476">
        <v>1E-3</v>
      </c>
      <c r="N476">
        <v>1E-3</v>
      </c>
      <c r="O476">
        <v>1E-3</v>
      </c>
      <c r="P476">
        <v>1E-3</v>
      </c>
      <c r="Q476">
        <v>1E-3</v>
      </c>
      <c r="R476">
        <v>1E-3</v>
      </c>
      <c r="S476">
        <v>1E-3</v>
      </c>
      <c r="T476" s="63">
        <v>145</v>
      </c>
    </row>
    <row r="477" spans="1:20" x14ac:dyDescent="0.25">
      <c r="A477" t="s">
        <v>508</v>
      </c>
      <c r="B477">
        <v>4.95</v>
      </c>
      <c r="C477">
        <v>13.9</v>
      </c>
      <c r="D477">
        <v>13.9</v>
      </c>
      <c r="E477">
        <v>13.9</v>
      </c>
      <c r="F477">
        <v>13.9</v>
      </c>
      <c r="G477">
        <v>13.9</v>
      </c>
      <c r="H477">
        <v>13.9</v>
      </c>
      <c r="I477">
        <v>13.9</v>
      </c>
      <c r="J477">
        <v>1E-3</v>
      </c>
      <c r="K477">
        <v>1E-3</v>
      </c>
      <c r="L477">
        <v>1E-3</v>
      </c>
      <c r="M477">
        <v>1E-3</v>
      </c>
      <c r="N477">
        <v>1E-3</v>
      </c>
      <c r="O477">
        <v>1E-3</v>
      </c>
      <c r="P477">
        <v>1E-3</v>
      </c>
      <c r="Q477">
        <v>1E-3</v>
      </c>
      <c r="R477">
        <v>1E-3</v>
      </c>
      <c r="S477">
        <v>1E-3</v>
      </c>
      <c r="T477" s="63">
        <v>158</v>
      </c>
    </row>
    <row r="478" spans="1:20" x14ac:dyDescent="0.25">
      <c r="A478" t="s">
        <v>509</v>
      </c>
      <c r="B478">
        <v>4.88</v>
      </c>
      <c r="C478">
        <v>16.8</v>
      </c>
      <c r="D478">
        <v>16.8</v>
      </c>
      <c r="E478">
        <v>16.8</v>
      </c>
      <c r="F478">
        <v>16.8</v>
      </c>
      <c r="G478">
        <v>16.8</v>
      </c>
      <c r="H478">
        <v>16.8</v>
      </c>
      <c r="I478">
        <v>16.8</v>
      </c>
      <c r="J478">
        <v>1E-3</v>
      </c>
      <c r="K478">
        <v>1E-3</v>
      </c>
      <c r="L478">
        <v>1E-3</v>
      </c>
      <c r="M478">
        <v>1E-3</v>
      </c>
      <c r="N478">
        <v>1E-3</v>
      </c>
      <c r="O478">
        <v>1E-3</v>
      </c>
      <c r="P478">
        <v>1E-3</v>
      </c>
      <c r="Q478">
        <v>1E-3</v>
      </c>
      <c r="R478">
        <v>1E-3</v>
      </c>
      <c r="S478">
        <v>1E-3</v>
      </c>
      <c r="T478" s="63">
        <v>189</v>
      </c>
    </row>
    <row r="479" spans="1:20" x14ac:dyDescent="0.25">
      <c r="A479" t="s">
        <v>819</v>
      </c>
      <c r="B479">
        <v>4.83</v>
      </c>
      <c r="C479">
        <v>18.5</v>
      </c>
      <c r="D479">
        <v>18.5</v>
      </c>
      <c r="E479">
        <v>18.5</v>
      </c>
      <c r="F479">
        <v>18.5</v>
      </c>
      <c r="G479">
        <v>18.5</v>
      </c>
      <c r="H479">
        <v>18.5</v>
      </c>
      <c r="I479">
        <v>18.5</v>
      </c>
      <c r="J479">
        <v>1E-3</v>
      </c>
      <c r="K479">
        <v>1E-3</v>
      </c>
      <c r="L479">
        <v>1E-3</v>
      </c>
      <c r="M479">
        <v>1E-3</v>
      </c>
      <c r="N479">
        <v>1E-3</v>
      </c>
      <c r="O479">
        <v>1E-3</v>
      </c>
      <c r="P479">
        <v>1E-3</v>
      </c>
      <c r="Q479">
        <v>1E-3</v>
      </c>
      <c r="R479">
        <v>1E-3</v>
      </c>
      <c r="S479">
        <v>1E-3</v>
      </c>
      <c r="T479" s="63">
        <v>206</v>
      </c>
    </row>
    <row r="480" spans="1:20" x14ac:dyDescent="0.25">
      <c r="A480" t="s">
        <v>510</v>
      </c>
      <c r="B480">
        <v>4.7699999999999996</v>
      </c>
      <c r="C480">
        <v>20.3</v>
      </c>
      <c r="D480">
        <v>20.3</v>
      </c>
      <c r="E480">
        <v>20.3</v>
      </c>
      <c r="F480">
        <v>20.3</v>
      </c>
      <c r="G480">
        <v>20.3</v>
      </c>
      <c r="H480">
        <v>20.3</v>
      </c>
      <c r="I480">
        <v>20.3</v>
      </c>
      <c r="J480">
        <v>1E-3</v>
      </c>
      <c r="K480">
        <v>1E-3</v>
      </c>
      <c r="L480">
        <v>1E-3</v>
      </c>
      <c r="M480">
        <v>1E-3</v>
      </c>
      <c r="N480">
        <v>1E-3</v>
      </c>
      <c r="O480">
        <v>1E-3</v>
      </c>
      <c r="P480">
        <v>1E-3</v>
      </c>
      <c r="Q480">
        <v>1E-3</v>
      </c>
      <c r="R480">
        <v>1E-3</v>
      </c>
      <c r="S480">
        <v>1E-3</v>
      </c>
      <c r="T480" s="63">
        <v>225</v>
      </c>
    </row>
    <row r="481" spans="1:20" x14ac:dyDescent="0.25">
      <c r="A481" t="s">
        <v>820</v>
      </c>
      <c r="B481">
        <v>4.72</v>
      </c>
      <c r="C481">
        <v>22.3</v>
      </c>
      <c r="D481">
        <v>22.3</v>
      </c>
      <c r="E481">
        <v>22.3</v>
      </c>
      <c r="F481">
        <v>22.3</v>
      </c>
      <c r="G481">
        <v>22.3</v>
      </c>
      <c r="H481">
        <v>22.3</v>
      </c>
      <c r="I481">
        <v>22.3</v>
      </c>
      <c r="J481">
        <v>1E-3</v>
      </c>
      <c r="K481">
        <v>1E-3</v>
      </c>
      <c r="L481">
        <v>1E-3</v>
      </c>
      <c r="M481">
        <v>1E-3</v>
      </c>
      <c r="N481">
        <v>1E-3</v>
      </c>
      <c r="O481">
        <v>1E-3</v>
      </c>
      <c r="P481">
        <v>1E-3</v>
      </c>
      <c r="Q481">
        <v>1E-3</v>
      </c>
      <c r="R481">
        <v>1E-3</v>
      </c>
      <c r="S481">
        <v>1E-3</v>
      </c>
      <c r="T481" s="63">
        <v>244</v>
      </c>
    </row>
    <row r="482" spans="1:20" x14ac:dyDescent="0.25">
      <c r="A482" t="s">
        <v>511</v>
      </c>
      <c r="B482">
        <v>4.6399999999999997</v>
      </c>
      <c r="C482">
        <v>24.4</v>
      </c>
      <c r="D482">
        <v>24.4</v>
      </c>
      <c r="E482">
        <v>24.4</v>
      </c>
      <c r="F482">
        <v>24.4</v>
      </c>
      <c r="G482">
        <v>24.4</v>
      </c>
      <c r="H482">
        <v>24.4</v>
      </c>
      <c r="I482">
        <v>24.4</v>
      </c>
      <c r="J482">
        <v>1E-3</v>
      </c>
      <c r="K482">
        <v>1E-3</v>
      </c>
      <c r="L482">
        <v>1E-3</v>
      </c>
      <c r="M482">
        <v>1E-3</v>
      </c>
      <c r="N482">
        <v>1E-3</v>
      </c>
      <c r="O482">
        <v>1E-3</v>
      </c>
      <c r="P482">
        <v>1E-3</v>
      </c>
      <c r="Q482">
        <v>1E-3</v>
      </c>
      <c r="R482">
        <v>1E-3</v>
      </c>
      <c r="S482">
        <v>1E-3</v>
      </c>
      <c r="T482" s="63">
        <v>264</v>
      </c>
    </row>
    <row r="483" spans="1:20" x14ac:dyDescent="0.25">
      <c r="A483" t="s">
        <v>821</v>
      </c>
      <c r="B483">
        <v>4.59</v>
      </c>
      <c r="C483">
        <v>26.1</v>
      </c>
      <c r="D483">
        <v>26.1</v>
      </c>
      <c r="E483">
        <v>26.1</v>
      </c>
      <c r="F483">
        <v>26.1</v>
      </c>
      <c r="G483">
        <v>26.1</v>
      </c>
      <c r="H483">
        <v>26.1</v>
      </c>
      <c r="I483">
        <v>26.1</v>
      </c>
      <c r="J483">
        <v>1E-3</v>
      </c>
      <c r="K483">
        <v>1E-3</v>
      </c>
      <c r="L483">
        <v>1E-3</v>
      </c>
      <c r="M483">
        <v>1E-3</v>
      </c>
      <c r="N483">
        <v>1E-3</v>
      </c>
      <c r="O483">
        <v>1E-3</v>
      </c>
      <c r="P483">
        <v>1E-3</v>
      </c>
      <c r="Q483">
        <v>1E-3</v>
      </c>
      <c r="R483">
        <v>1E-3</v>
      </c>
      <c r="S483">
        <v>1E-3</v>
      </c>
      <c r="T483" s="63">
        <v>279</v>
      </c>
    </row>
    <row r="484" spans="1:20" x14ac:dyDescent="0.25">
      <c r="A484" t="s">
        <v>519</v>
      </c>
      <c r="B484">
        <v>4.1500000000000004</v>
      </c>
      <c r="C484">
        <v>38.700000000000003</v>
      </c>
      <c r="D484">
        <v>38.700000000000003</v>
      </c>
      <c r="E484">
        <v>38.700000000000003</v>
      </c>
      <c r="F484">
        <v>38.700000000000003</v>
      </c>
      <c r="G484">
        <v>38.700000000000003</v>
      </c>
      <c r="H484">
        <v>38.700000000000003</v>
      </c>
      <c r="I484">
        <v>38.700000000000003</v>
      </c>
      <c r="J484">
        <v>1E-3</v>
      </c>
      <c r="K484">
        <v>1E-3</v>
      </c>
      <c r="L484">
        <v>1E-3</v>
      </c>
      <c r="M484">
        <v>1E-3</v>
      </c>
      <c r="N484">
        <v>1E-3</v>
      </c>
      <c r="O484">
        <v>1E-3</v>
      </c>
      <c r="P484">
        <v>1E-3</v>
      </c>
      <c r="Q484">
        <v>1E-3</v>
      </c>
      <c r="R484">
        <v>1E-3</v>
      </c>
      <c r="S484">
        <v>1E-3</v>
      </c>
      <c r="T484" s="63">
        <v>488</v>
      </c>
    </row>
    <row r="485" spans="1:20" x14ac:dyDescent="0.25">
      <c r="A485" t="s">
        <v>513</v>
      </c>
      <c r="B485">
        <v>4.62</v>
      </c>
      <c r="C485">
        <v>16.8</v>
      </c>
      <c r="D485">
        <v>16.8</v>
      </c>
      <c r="E485">
        <v>16.8</v>
      </c>
      <c r="F485">
        <v>16.8</v>
      </c>
      <c r="G485">
        <v>16.8</v>
      </c>
      <c r="H485">
        <v>16.8</v>
      </c>
      <c r="I485">
        <v>16.8</v>
      </c>
      <c r="J485">
        <v>1E-3</v>
      </c>
      <c r="K485">
        <v>1E-3</v>
      </c>
      <c r="L485">
        <v>1E-3</v>
      </c>
      <c r="M485">
        <v>1E-3</v>
      </c>
      <c r="N485">
        <v>1E-3</v>
      </c>
      <c r="O485">
        <v>1E-3</v>
      </c>
      <c r="P485">
        <v>1E-3</v>
      </c>
      <c r="Q485">
        <v>1E-3</v>
      </c>
      <c r="R485">
        <v>1E-3</v>
      </c>
      <c r="S485">
        <v>1E-3</v>
      </c>
      <c r="T485" s="63">
        <v>227</v>
      </c>
    </row>
    <row r="486" spans="1:20" x14ac:dyDescent="0.25">
      <c r="A486" t="s">
        <v>514</v>
      </c>
      <c r="B486">
        <v>4.59</v>
      </c>
      <c r="C486">
        <v>18.399999999999999</v>
      </c>
      <c r="D486">
        <v>18.399999999999999</v>
      </c>
      <c r="E486">
        <v>18.399999999999999</v>
      </c>
      <c r="F486">
        <v>18.399999999999999</v>
      </c>
      <c r="G486">
        <v>18.399999999999999</v>
      </c>
      <c r="H486">
        <v>18.399999999999999</v>
      </c>
      <c r="I486">
        <v>18.399999999999999</v>
      </c>
      <c r="J486">
        <v>1E-3</v>
      </c>
      <c r="K486">
        <v>1E-3</v>
      </c>
      <c r="L486">
        <v>1E-3</v>
      </c>
      <c r="M486">
        <v>1E-3</v>
      </c>
      <c r="N486">
        <v>1E-3</v>
      </c>
      <c r="O486">
        <v>1E-3</v>
      </c>
      <c r="P486">
        <v>1E-3</v>
      </c>
      <c r="Q486">
        <v>1E-3</v>
      </c>
      <c r="R486">
        <v>1E-3</v>
      </c>
      <c r="S486">
        <v>1E-3</v>
      </c>
      <c r="T486" s="63">
        <v>249</v>
      </c>
    </row>
    <row r="487" spans="1:20" x14ac:dyDescent="0.25">
      <c r="A487" t="s">
        <v>515</v>
      </c>
      <c r="B487">
        <v>4.5199999999999996</v>
      </c>
      <c r="C487">
        <v>22.4</v>
      </c>
      <c r="D487">
        <v>22.4</v>
      </c>
      <c r="E487">
        <v>22.4</v>
      </c>
      <c r="F487">
        <v>22.4</v>
      </c>
      <c r="G487">
        <v>22.4</v>
      </c>
      <c r="H487">
        <v>22.4</v>
      </c>
      <c r="I487">
        <v>22.4</v>
      </c>
      <c r="J487">
        <v>1E-3</v>
      </c>
      <c r="K487">
        <v>1E-3</v>
      </c>
      <c r="L487">
        <v>1E-3</v>
      </c>
      <c r="M487">
        <v>1E-3</v>
      </c>
      <c r="N487">
        <v>1E-3</v>
      </c>
      <c r="O487">
        <v>1E-3</v>
      </c>
      <c r="P487">
        <v>1E-3</v>
      </c>
      <c r="Q487">
        <v>1E-3</v>
      </c>
      <c r="R487">
        <v>1E-3</v>
      </c>
      <c r="S487">
        <v>1E-3</v>
      </c>
      <c r="T487" s="63">
        <v>299</v>
      </c>
    </row>
    <row r="488" spans="1:20" x14ac:dyDescent="0.25">
      <c r="A488" t="s">
        <v>822</v>
      </c>
      <c r="B488">
        <v>4.47</v>
      </c>
      <c r="C488">
        <v>24.7</v>
      </c>
      <c r="D488">
        <v>24.7</v>
      </c>
      <c r="E488">
        <v>24.7</v>
      </c>
      <c r="F488">
        <v>24.7</v>
      </c>
      <c r="G488">
        <v>24.7</v>
      </c>
      <c r="H488">
        <v>24.7</v>
      </c>
      <c r="I488">
        <v>24.7</v>
      </c>
      <c r="J488">
        <v>1E-3</v>
      </c>
      <c r="K488">
        <v>1E-3</v>
      </c>
      <c r="L488">
        <v>1E-3</v>
      </c>
      <c r="M488">
        <v>1E-3</v>
      </c>
      <c r="N488">
        <v>1E-3</v>
      </c>
      <c r="O488">
        <v>1E-3</v>
      </c>
      <c r="P488">
        <v>1E-3</v>
      </c>
      <c r="Q488">
        <v>1E-3</v>
      </c>
      <c r="R488">
        <v>1E-3</v>
      </c>
      <c r="S488">
        <v>1E-3</v>
      </c>
      <c r="T488" s="63">
        <v>327</v>
      </c>
    </row>
    <row r="489" spans="1:20" x14ac:dyDescent="0.25">
      <c r="A489" t="s">
        <v>516</v>
      </c>
      <c r="B489">
        <v>4.41</v>
      </c>
      <c r="C489">
        <v>27.2</v>
      </c>
      <c r="D489">
        <v>27.2</v>
      </c>
      <c r="E489">
        <v>27.2</v>
      </c>
      <c r="F489">
        <v>27.2</v>
      </c>
      <c r="G489">
        <v>27.2</v>
      </c>
      <c r="H489">
        <v>27.2</v>
      </c>
      <c r="I489">
        <v>27.2</v>
      </c>
      <c r="J489">
        <v>1E-3</v>
      </c>
      <c r="K489">
        <v>1E-3</v>
      </c>
      <c r="L489">
        <v>1E-3</v>
      </c>
      <c r="M489">
        <v>1E-3</v>
      </c>
      <c r="N489">
        <v>1E-3</v>
      </c>
      <c r="O489">
        <v>1E-3</v>
      </c>
      <c r="P489">
        <v>1E-3</v>
      </c>
      <c r="Q489">
        <v>1E-3</v>
      </c>
      <c r="R489">
        <v>1E-3</v>
      </c>
      <c r="S489">
        <v>1E-3</v>
      </c>
      <c r="T489" s="63">
        <v>358</v>
      </c>
    </row>
    <row r="490" spans="1:20" x14ac:dyDescent="0.25">
      <c r="A490" t="s">
        <v>517</v>
      </c>
      <c r="B490">
        <v>4.37</v>
      </c>
      <c r="C490">
        <v>30</v>
      </c>
      <c r="D490">
        <v>30</v>
      </c>
      <c r="E490">
        <v>30</v>
      </c>
      <c r="F490">
        <v>30</v>
      </c>
      <c r="G490">
        <v>30</v>
      </c>
      <c r="H490">
        <v>30</v>
      </c>
      <c r="I490">
        <v>30</v>
      </c>
      <c r="J490">
        <v>1E-3</v>
      </c>
      <c r="K490">
        <v>1E-3</v>
      </c>
      <c r="L490">
        <v>1E-3</v>
      </c>
      <c r="M490">
        <v>1E-3</v>
      </c>
      <c r="N490">
        <v>1E-3</v>
      </c>
      <c r="O490">
        <v>1E-3</v>
      </c>
      <c r="P490">
        <v>1E-3</v>
      </c>
      <c r="Q490">
        <v>1E-3</v>
      </c>
      <c r="R490">
        <v>1E-3</v>
      </c>
      <c r="S490">
        <v>1E-3</v>
      </c>
      <c r="T490" s="63">
        <v>391</v>
      </c>
    </row>
    <row r="491" spans="1:20" x14ac:dyDescent="0.25">
      <c r="A491" t="s">
        <v>518</v>
      </c>
      <c r="B491">
        <v>4.29</v>
      </c>
      <c r="C491">
        <v>32.9</v>
      </c>
      <c r="D491">
        <v>32.9</v>
      </c>
      <c r="E491">
        <v>32.9</v>
      </c>
      <c r="F491">
        <v>32.9</v>
      </c>
      <c r="G491">
        <v>32.9</v>
      </c>
      <c r="H491">
        <v>32.9</v>
      </c>
      <c r="I491">
        <v>32.9</v>
      </c>
      <c r="J491">
        <v>1E-3</v>
      </c>
      <c r="K491">
        <v>1E-3</v>
      </c>
      <c r="L491">
        <v>1E-3</v>
      </c>
      <c r="M491">
        <v>1E-3</v>
      </c>
      <c r="N491">
        <v>1E-3</v>
      </c>
      <c r="O491">
        <v>1E-3</v>
      </c>
      <c r="P491">
        <v>1E-3</v>
      </c>
      <c r="Q491">
        <v>1E-3</v>
      </c>
      <c r="R491">
        <v>1E-3</v>
      </c>
      <c r="S491">
        <v>1E-3</v>
      </c>
      <c r="T491" s="63">
        <v>425</v>
      </c>
    </row>
    <row r="492" spans="1:20" x14ac:dyDescent="0.25">
      <c r="A492" t="s">
        <v>823</v>
      </c>
      <c r="B492">
        <v>4.22</v>
      </c>
      <c r="C492">
        <v>35.4</v>
      </c>
      <c r="D492">
        <v>35.4</v>
      </c>
      <c r="E492">
        <v>35.4</v>
      </c>
      <c r="F492">
        <v>35.4</v>
      </c>
      <c r="G492">
        <v>35.4</v>
      </c>
      <c r="H492">
        <v>35.4</v>
      </c>
      <c r="I492">
        <v>35.4</v>
      </c>
      <c r="J492">
        <v>1E-3</v>
      </c>
      <c r="K492">
        <v>1E-3</v>
      </c>
      <c r="L492">
        <v>1E-3</v>
      </c>
      <c r="M492">
        <v>1E-3</v>
      </c>
      <c r="N492">
        <v>1E-3</v>
      </c>
      <c r="O492">
        <v>1E-3</v>
      </c>
      <c r="P492">
        <v>1E-3</v>
      </c>
      <c r="Q492">
        <v>1E-3</v>
      </c>
      <c r="R492">
        <v>1E-3</v>
      </c>
      <c r="S492">
        <v>1E-3</v>
      </c>
      <c r="T492" s="63">
        <v>452</v>
      </c>
    </row>
    <row r="493" spans="1:20" x14ac:dyDescent="0.25">
      <c r="A493" t="s">
        <v>525</v>
      </c>
      <c r="B493">
        <v>6.53</v>
      </c>
      <c r="C493">
        <v>46.5</v>
      </c>
      <c r="D493">
        <v>46.5</v>
      </c>
      <c r="E493">
        <v>46.5</v>
      </c>
      <c r="F493">
        <v>46.5</v>
      </c>
      <c r="G493">
        <v>46.5</v>
      </c>
      <c r="H493">
        <v>46.5</v>
      </c>
      <c r="I493">
        <v>46.5</v>
      </c>
      <c r="J493">
        <v>46.5</v>
      </c>
      <c r="K493">
        <v>46.5</v>
      </c>
      <c r="L493">
        <v>1E-3</v>
      </c>
      <c r="M493">
        <v>1E-3</v>
      </c>
      <c r="N493">
        <v>1E-3</v>
      </c>
      <c r="O493">
        <v>1E-3</v>
      </c>
      <c r="P493">
        <v>1E-3</v>
      </c>
      <c r="Q493">
        <v>1E-3</v>
      </c>
      <c r="R493">
        <v>1E-3</v>
      </c>
      <c r="S493">
        <v>1E-3</v>
      </c>
      <c r="T493" s="63">
        <v>609</v>
      </c>
    </row>
    <row r="494" spans="1:20" x14ac:dyDescent="0.25">
      <c r="A494" t="s">
        <v>763</v>
      </c>
      <c r="B494">
        <v>6.98</v>
      </c>
      <c r="C494">
        <v>19.7</v>
      </c>
      <c r="D494">
        <v>19.7</v>
      </c>
      <c r="E494">
        <v>19.7</v>
      </c>
      <c r="F494">
        <v>19.7</v>
      </c>
      <c r="G494">
        <v>19.7</v>
      </c>
      <c r="H494">
        <v>19.7</v>
      </c>
      <c r="I494">
        <v>19.7</v>
      </c>
      <c r="J494">
        <v>19.7</v>
      </c>
      <c r="K494">
        <v>19.7</v>
      </c>
      <c r="L494">
        <v>1E-3</v>
      </c>
      <c r="M494">
        <v>1E-3</v>
      </c>
      <c r="N494">
        <v>1E-3</v>
      </c>
      <c r="O494">
        <v>1E-3</v>
      </c>
      <c r="P494">
        <v>1E-3</v>
      </c>
      <c r="Q494">
        <v>1E-3</v>
      </c>
      <c r="R494">
        <v>1E-3</v>
      </c>
      <c r="S494">
        <v>1E-3</v>
      </c>
      <c r="T494" s="63">
        <v>276</v>
      </c>
    </row>
    <row r="495" spans="1:20" x14ac:dyDescent="0.25">
      <c r="A495" t="s">
        <v>520</v>
      </c>
      <c r="B495">
        <v>6.95</v>
      </c>
      <c r="C495">
        <v>21.7</v>
      </c>
      <c r="D495">
        <v>21.7</v>
      </c>
      <c r="E495">
        <v>21.7</v>
      </c>
      <c r="F495">
        <v>21.7</v>
      </c>
      <c r="G495">
        <v>21.7</v>
      </c>
      <c r="H495">
        <v>21.7</v>
      </c>
      <c r="I495">
        <v>21.7</v>
      </c>
      <c r="J495">
        <v>21.7</v>
      </c>
      <c r="K495">
        <v>21.7</v>
      </c>
      <c r="L495">
        <v>1E-3</v>
      </c>
      <c r="M495">
        <v>1E-3</v>
      </c>
      <c r="N495">
        <v>1E-3</v>
      </c>
      <c r="O495">
        <v>1E-3</v>
      </c>
      <c r="P495">
        <v>1E-3</v>
      </c>
      <c r="Q495">
        <v>1E-3</v>
      </c>
      <c r="R495">
        <v>1E-3</v>
      </c>
      <c r="S495">
        <v>1E-3</v>
      </c>
      <c r="T495" s="63">
        <v>303</v>
      </c>
    </row>
    <row r="496" spans="1:20" x14ac:dyDescent="0.25">
      <c r="A496" t="s">
        <v>521</v>
      </c>
      <c r="B496">
        <v>6.88</v>
      </c>
      <c r="C496">
        <v>26.5</v>
      </c>
      <c r="D496">
        <v>26.5</v>
      </c>
      <c r="E496">
        <v>26.5</v>
      </c>
      <c r="F496">
        <v>26.5</v>
      </c>
      <c r="G496">
        <v>26.5</v>
      </c>
      <c r="H496">
        <v>26.5</v>
      </c>
      <c r="I496">
        <v>26.5</v>
      </c>
      <c r="J496">
        <v>26.5</v>
      </c>
      <c r="K496">
        <v>26.5</v>
      </c>
      <c r="L496">
        <v>1E-3</v>
      </c>
      <c r="M496">
        <v>1E-3</v>
      </c>
      <c r="N496">
        <v>1E-3</v>
      </c>
      <c r="O496">
        <v>1E-3</v>
      </c>
      <c r="P496">
        <v>1E-3</v>
      </c>
      <c r="Q496">
        <v>1E-3</v>
      </c>
      <c r="R496">
        <v>1E-3</v>
      </c>
      <c r="S496">
        <v>1E-3</v>
      </c>
      <c r="T496" s="63">
        <v>365</v>
      </c>
    </row>
    <row r="497" spans="1:20" x14ac:dyDescent="0.25">
      <c r="A497" t="s">
        <v>824</v>
      </c>
      <c r="B497">
        <v>6.84</v>
      </c>
      <c r="C497">
        <v>29.2</v>
      </c>
      <c r="D497">
        <v>29.2</v>
      </c>
      <c r="E497">
        <v>29.2</v>
      </c>
      <c r="F497">
        <v>29.2</v>
      </c>
      <c r="G497">
        <v>29.2</v>
      </c>
      <c r="H497">
        <v>29.2</v>
      </c>
      <c r="I497">
        <v>29.2</v>
      </c>
      <c r="J497">
        <v>29.2</v>
      </c>
      <c r="K497">
        <v>29.2</v>
      </c>
      <c r="L497">
        <v>1E-3</v>
      </c>
      <c r="M497">
        <v>1E-3</v>
      </c>
      <c r="N497">
        <v>1E-3</v>
      </c>
      <c r="O497">
        <v>1E-3</v>
      </c>
      <c r="P497">
        <v>1E-3</v>
      </c>
      <c r="Q497">
        <v>1E-3</v>
      </c>
      <c r="R497">
        <v>1E-3</v>
      </c>
      <c r="S497">
        <v>1E-3</v>
      </c>
      <c r="T497" s="63">
        <v>401</v>
      </c>
    </row>
    <row r="498" spans="1:20" x14ac:dyDescent="0.25">
      <c r="A498" t="s">
        <v>522</v>
      </c>
      <c r="B498">
        <v>6.78</v>
      </c>
      <c r="C498">
        <v>32.299999999999997</v>
      </c>
      <c r="D498">
        <v>32.299999999999997</v>
      </c>
      <c r="E498">
        <v>32.299999999999997</v>
      </c>
      <c r="F498">
        <v>32.299999999999997</v>
      </c>
      <c r="G498">
        <v>32.299999999999997</v>
      </c>
      <c r="H498">
        <v>32.299999999999997</v>
      </c>
      <c r="I498">
        <v>32.299999999999997</v>
      </c>
      <c r="J498">
        <v>32.299999999999997</v>
      </c>
      <c r="K498">
        <v>32.299999999999997</v>
      </c>
      <c r="L498">
        <v>1E-3</v>
      </c>
      <c r="M498">
        <v>1E-3</v>
      </c>
      <c r="N498">
        <v>1E-3</v>
      </c>
      <c r="O498">
        <v>1E-3</v>
      </c>
      <c r="P498">
        <v>1E-3</v>
      </c>
      <c r="Q498">
        <v>1E-3</v>
      </c>
      <c r="R498">
        <v>1E-3</v>
      </c>
      <c r="S498">
        <v>1E-3</v>
      </c>
      <c r="T498" s="63">
        <v>440</v>
      </c>
    </row>
    <row r="499" spans="1:20" x14ac:dyDescent="0.25">
      <c r="A499" t="s">
        <v>523</v>
      </c>
      <c r="B499">
        <v>6.76</v>
      </c>
      <c r="C499">
        <v>35.5</v>
      </c>
      <c r="D499">
        <v>35.5</v>
      </c>
      <c r="E499">
        <v>35.5</v>
      </c>
      <c r="F499">
        <v>35.5</v>
      </c>
      <c r="G499">
        <v>35.5</v>
      </c>
      <c r="H499">
        <v>35.5</v>
      </c>
      <c r="I499">
        <v>35.5</v>
      </c>
      <c r="J499">
        <v>35.5</v>
      </c>
      <c r="K499">
        <v>35.5</v>
      </c>
      <c r="L499">
        <v>1E-3</v>
      </c>
      <c r="M499">
        <v>1E-3</v>
      </c>
      <c r="N499">
        <v>1E-3</v>
      </c>
      <c r="O499">
        <v>1E-3</v>
      </c>
      <c r="P499">
        <v>1E-3</v>
      </c>
      <c r="Q499">
        <v>1E-3</v>
      </c>
      <c r="R499">
        <v>1E-3</v>
      </c>
      <c r="S499">
        <v>1E-3</v>
      </c>
      <c r="T499" s="63">
        <v>482</v>
      </c>
    </row>
    <row r="500" spans="1:20" x14ac:dyDescent="0.25">
      <c r="A500" t="s">
        <v>524</v>
      </c>
      <c r="B500">
        <v>6.65</v>
      </c>
      <c r="C500">
        <v>39.4</v>
      </c>
      <c r="D500">
        <v>39.4</v>
      </c>
      <c r="E500">
        <v>39.4</v>
      </c>
      <c r="F500">
        <v>39.4</v>
      </c>
      <c r="G500">
        <v>39.4</v>
      </c>
      <c r="H500">
        <v>39.4</v>
      </c>
      <c r="I500">
        <v>39.4</v>
      </c>
      <c r="J500">
        <v>39.4</v>
      </c>
      <c r="K500">
        <v>39.4</v>
      </c>
      <c r="L500">
        <v>1E-3</v>
      </c>
      <c r="M500">
        <v>1E-3</v>
      </c>
      <c r="N500">
        <v>1E-3</v>
      </c>
      <c r="O500">
        <v>1E-3</v>
      </c>
      <c r="P500">
        <v>1E-3</v>
      </c>
      <c r="Q500">
        <v>1E-3</v>
      </c>
      <c r="R500">
        <v>1E-3</v>
      </c>
      <c r="S500">
        <v>1E-3</v>
      </c>
      <c r="T500" s="63">
        <v>525</v>
      </c>
    </row>
    <row r="501" spans="1:20" x14ac:dyDescent="0.25">
      <c r="A501" t="s">
        <v>825</v>
      </c>
      <c r="B501">
        <v>6.62</v>
      </c>
      <c r="C501">
        <v>42.2</v>
      </c>
      <c r="D501">
        <v>42.2</v>
      </c>
      <c r="E501">
        <v>42.2</v>
      </c>
      <c r="F501">
        <v>42.2</v>
      </c>
      <c r="G501">
        <v>42.2</v>
      </c>
      <c r="H501">
        <v>42.2</v>
      </c>
      <c r="I501">
        <v>42.2</v>
      </c>
      <c r="J501">
        <v>42.2</v>
      </c>
      <c r="K501">
        <v>42.2</v>
      </c>
      <c r="L501">
        <v>1E-3</v>
      </c>
      <c r="M501">
        <v>1E-3</v>
      </c>
      <c r="N501">
        <v>1E-3</v>
      </c>
      <c r="O501">
        <v>1E-3</v>
      </c>
      <c r="P501">
        <v>1E-3</v>
      </c>
      <c r="Q501">
        <v>1E-3</v>
      </c>
      <c r="R501">
        <v>1E-3</v>
      </c>
      <c r="S501">
        <v>1E-3</v>
      </c>
      <c r="T501" s="63">
        <v>561</v>
      </c>
    </row>
    <row r="502" spans="1:20" x14ac:dyDescent="0.25">
      <c r="A502" t="s">
        <v>529</v>
      </c>
      <c r="B502">
        <v>8.33</v>
      </c>
      <c r="C502">
        <v>76.7</v>
      </c>
      <c r="D502">
        <v>76.7</v>
      </c>
      <c r="E502">
        <v>76.7</v>
      </c>
      <c r="F502">
        <v>76.7</v>
      </c>
      <c r="G502">
        <v>76.7</v>
      </c>
      <c r="H502">
        <v>76.7</v>
      </c>
      <c r="I502">
        <v>76.7</v>
      </c>
      <c r="J502">
        <v>76.7</v>
      </c>
      <c r="K502">
        <v>76.7</v>
      </c>
      <c r="L502">
        <v>76.7</v>
      </c>
      <c r="M502">
        <v>76.7</v>
      </c>
      <c r="N502">
        <v>1E-3</v>
      </c>
      <c r="O502">
        <v>1E-3</v>
      </c>
      <c r="P502">
        <v>1E-3</v>
      </c>
      <c r="Q502">
        <v>1E-3</v>
      </c>
      <c r="R502">
        <v>1E-3</v>
      </c>
      <c r="S502">
        <v>1E-3</v>
      </c>
      <c r="T502" s="63">
        <v>1280</v>
      </c>
    </row>
    <row r="503" spans="1:20" x14ac:dyDescent="0.25">
      <c r="A503" t="s">
        <v>829</v>
      </c>
      <c r="B503">
        <v>8.25</v>
      </c>
      <c r="C503">
        <v>82.7</v>
      </c>
      <c r="D503">
        <v>82.7</v>
      </c>
      <c r="E503">
        <v>82.7</v>
      </c>
      <c r="F503">
        <v>82.7</v>
      </c>
      <c r="G503">
        <v>82.7</v>
      </c>
      <c r="H503">
        <v>82.7</v>
      </c>
      <c r="I503">
        <v>82.7</v>
      </c>
      <c r="J503">
        <v>82.7</v>
      </c>
      <c r="K503">
        <v>82.7</v>
      </c>
      <c r="L503">
        <v>82.7</v>
      </c>
      <c r="M503">
        <v>82.7</v>
      </c>
      <c r="N503">
        <v>1E-3</v>
      </c>
      <c r="O503">
        <v>1E-3</v>
      </c>
      <c r="P503">
        <v>1E-3</v>
      </c>
      <c r="Q503">
        <v>1E-3</v>
      </c>
      <c r="R503">
        <v>1E-3</v>
      </c>
      <c r="S503">
        <v>1E-3</v>
      </c>
      <c r="T503" s="63">
        <v>1370</v>
      </c>
    </row>
    <row r="504" spans="1:20" x14ac:dyDescent="0.25">
      <c r="A504" t="s">
        <v>530</v>
      </c>
      <c r="B504">
        <v>8.15</v>
      </c>
      <c r="C504">
        <v>90.9</v>
      </c>
      <c r="D504">
        <v>90.9</v>
      </c>
      <c r="E504">
        <v>90.9</v>
      </c>
      <c r="F504">
        <v>90.9</v>
      </c>
      <c r="G504">
        <v>90.9</v>
      </c>
      <c r="H504">
        <v>90.9</v>
      </c>
      <c r="I504">
        <v>90.9</v>
      </c>
      <c r="J504">
        <v>90.9</v>
      </c>
      <c r="K504">
        <v>90.9</v>
      </c>
      <c r="L504">
        <v>90.9</v>
      </c>
      <c r="M504">
        <v>90.9</v>
      </c>
      <c r="N504">
        <v>1E-3</v>
      </c>
      <c r="O504">
        <v>1E-3</v>
      </c>
      <c r="P504">
        <v>1E-3</v>
      </c>
      <c r="Q504">
        <v>1E-3</v>
      </c>
      <c r="R504">
        <v>1E-3</v>
      </c>
      <c r="S504">
        <v>1E-3</v>
      </c>
      <c r="T504" s="63">
        <v>1490</v>
      </c>
    </row>
    <row r="505" spans="1:20" x14ac:dyDescent="0.25">
      <c r="A505" t="s">
        <v>764</v>
      </c>
      <c r="B505">
        <v>8.76</v>
      </c>
      <c r="C505">
        <v>34.6</v>
      </c>
      <c r="D505">
        <v>34.6</v>
      </c>
      <c r="E505">
        <v>34.6</v>
      </c>
      <c r="F505">
        <v>34.6</v>
      </c>
      <c r="G505">
        <v>34.6</v>
      </c>
      <c r="H505">
        <v>34.6</v>
      </c>
      <c r="I505">
        <v>34.6</v>
      </c>
      <c r="J505">
        <v>34.6</v>
      </c>
      <c r="K505">
        <v>34.6</v>
      </c>
      <c r="L505">
        <v>34.6</v>
      </c>
      <c r="M505">
        <v>34.6</v>
      </c>
      <c r="N505">
        <v>1E-3</v>
      </c>
      <c r="O505">
        <v>1E-3</v>
      </c>
      <c r="P505">
        <v>1E-3</v>
      </c>
      <c r="Q505">
        <v>1E-3</v>
      </c>
      <c r="R505">
        <v>1E-3</v>
      </c>
      <c r="S505">
        <v>1E-3</v>
      </c>
      <c r="T505" s="63">
        <v>607</v>
      </c>
    </row>
    <row r="506" spans="1:20" x14ac:dyDescent="0.25">
      <c r="A506" t="s">
        <v>526</v>
      </c>
      <c r="B506">
        <v>8.7200000000000006</v>
      </c>
      <c r="C506">
        <v>42.2</v>
      </c>
      <c r="D506">
        <v>42.2</v>
      </c>
      <c r="E506">
        <v>42.2</v>
      </c>
      <c r="F506">
        <v>42.2</v>
      </c>
      <c r="G506">
        <v>42.2</v>
      </c>
      <c r="H506">
        <v>42.2</v>
      </c>
      <c r="I506">
        <v>42.2</v>
      </c>
      <c r="J506">
        <v>42.2</v>
      </c>
      <c r="K506">
        <v>42.2</v>
      </c>
      <c r="L506">
        <v>42.2</v>
      </c>
      <c r="M506">
        <v>42.2</v>
      </c>
      <c r="N506">
        <v>1E-3</v>
      </c>
      <c r="O506">
        <v>1E-3</v>
      </c>
      <c r="P506">
        <v>1E-3</v>
      </c>
      <c r="Q506">
        <v>1E-3</v>
      </c>
      <c r="R506">
        <v>1E-3</v>
      </c>
      <c r="S506">
        <v>1E-3</v>
      </c>
      <c r="T506" s="63">
        <v>739</v>
      </c>
    </row>
    <row r="507" spans="1:20" x14ac:dyDescent="0.25">
      <c r="A507" t="s">
        <v>826</v>
      </c>
      <c r="B507">
        <v>8.66</v>
      </c>
      <c r="C507">
        <v>46.9</v>
      </c>
      <c r="D507">
        <v>46.9</v>
      </c>
      <c r="E507">
        <v>46.9</v>
      </c>
      <c r="F507">
        <v>46.9</v>
      </c>
      <c r="G507">
        <v>46.9</v>
      </c>
      <c r="H507">
        <v>46.9</v>
      </c>
      <c r="I507">
        <v>46.9</v>
      </c>
      <c r="J507">
        <v>46.9</v>
      </c>
      <c r="K507">
        <v>46.9</v>
      </c>
      <c r="L507">
        <v>46.9</v>
      </c>
      <c r="M507">
        <v>46.9</v>
      </c>
      <c r="N507">
        <v>1E-3</v>
      </c>
      <c r="O507">
        <v>1E-3</v>
      </c>
      <c r="P507">
        <v>1E-3</v>
      </c>
      <c r="Q507">
        <v>1E-3</v>
      </c>
      <c r="R507">
        <v>1E-3</v>
      </c>
      <c r="S507">
        <v>1E-3</v>
      </c>
      <c r="T507" s="63">
        <v>814</v>
      </c>
    </row>
    <row r="508" spans="1:20" x14ac:dyDescent="0.25">
      <c r="A508" t="s">
        <v>527</v>
      </c>
      <c r="B508">
        <v>8.58</v>
      </c>
      <c r="C508">
        <v>52.2</v>
      </c>
      <c r="D508">
        <v>52.2</v>
      </c>
      <c r="E508">
        <v>52.2</v>
      </c>
      <c r="F508">
        <v>52.2</v>
      </c>
      <c r="G508">
        <v>52.2</v>
      </c>
      <c r="H508">
        <v>52.2</v>
      </c>
      <c r="I508">
        <v>52.2</v>
      </c>
      <c r="J508">
        <v>52.2</v>
      </c>
      <c r="K508">
        <v>52.2</v>
      </c>
      <c r="L508">
        <v>52.2</v>
      </c>
      <c r="M508">
        <v>52.2</v>
      </c>
      <c r="N508">
        <v>1E-3</v>
      </c>
      <c r="O508">
        <v>1E-3</v>
      </c>
      <c r="P508">
        <v>1E-3</v>
      </c>
      <c r="Q508">
        <v>1E-3</v>
      </c>
      <c r="R508">
        <v>1E-3</v>
      </c>
      <c r="S508">
        <v>1E-3</v>
      </c>
      <c r="T508" s="63">
        <v>898</v>
      </c>
    </row>
    <row r="509" spans="1:20" x14ac:dyDescent="0.25">
      <c r="A509" t="s">
        <v>827</v>
      </c>
      <c r="B509">
        <v>8.52</v>
      </c>
      <c r="C509">
        <v>57.9</v>
      </c>
      <c r="D509">
        <v>57.9</v>
      </c>
      <c r="E509">
        <v>57.9</v>
      </c>
      <c r="F509">
        <v>57.9</v>
      </c>
      <c r="G509">
        <v>57.9</v>
      </c>
      <c r="H509">
        <v>57.9</v>
      </c>
      <c r="I509">
        <v>57.9</v>
      </c>
      <c r="J509">
        <v>57.9</v>
      </c>
      <c r="K509">
        <v>57.9</v>
      </c>
      <c r="L509">
        <v>57.9</v>
      </c>
      <c r="M509">
        <v>57.9</v>
      </c>
      <c r="N509">
        <v>1E-3</v>
      </c>
      <c r="O509">
        <v>1E-3</v>
      </c>
      <c r="P509">
        <v>1E-3</v>
      </c>
      <c r="Q509">
        <v>1E-3</v>
      </c>
      <c r="R509">
        <v>1E-3</v>
      </c>
      <c r="S509">
        <v>1E-3</v>
      </c>
      <c r="T509" s="63">
        <v>990</v>
      </c>
    </row>
    <row r="510" spans="1:20" x14ac:dyDescent="0.25">
      <c r="A510" t="s">
        <v>528</v>
      </c>
      <c r="B510">
        <v>8.48</v>
      </c>
      <c r="C510">
        <v>63.9</v>
      </c>
      <c r="D510">
        <v>63.9</v>
      </c>
      <c r="E510">
        <v>63.9</v>
      </c>
      <c r="F510">
        <v>63.9</v>
      </c>
      <c r="G510">
        <v>63.9</v>
      </c>
      <c r="H510">
        <v>63.9</v>
      </c>
      <c r="I510">
        <v>63.9</v>
      </c>
      <c r="J510">
        <v>63.9</v>
      </c>
      <c r="K510">
        <v>63.9</v>
      </c>
      <c r="L510">
        <v>63.9</v>
      </c>
      <c r="M510">
        <v>63.9</v>
      </c>
      <c r="N510">
        <v>1E-3</v>
      </c>
      <c r="O510">
        <v>1E-3</v>
      </c>
      <c r="P510">
        <v>1E-3</v>
      </c>
      <c r="Q510">
        <v>1E-3</v>
      </c>
      <c r="R510">
        <v>1E-3</v>
      </c>
      <c r="S510">
        <v>1E-3</v>
      </c>
      <c r="T510" s="63">
        <v>1090</v>
      </c>
    </row>
    <row r="511" spans="1:20" x14ac:dyDescent="0.25">
      <c r="A511" t="s">
        <v>828</v>
      </c>
      <c r="B511">
        <v>8.41</v>
      </c>
      <c r="C511">
        <v>69.2</v>
      </c>
      <c r="D511">
        <v>69.2</v>
      </c>
      <c r="E511">
        <v>69.2</v>
      </c>
      <c r="F511">
        <v>69.2</v>
      </c>
      <c r="G511">
        <v>69.2</v>
      </c>
      <c r="H511">
        <v>69.2</v>
      </c>
      <c r="I511">
        <v>69.2</v>
      </c>
      <c r="J511">
        <v>69.2</v>
      </c>
      <c r="K511">
        <v>69.2</v>
      </c>
      <c r="L511">
        <v>69.2</v>
      </c>
      <c r="M511">
        <v>69.2</v>
      </c>
      <c r="N511">
        <v>1E-3</v>
      </c>
      <c r="O511">
        <v>1E-3</v>
      </c>
      <c r="P511">
        <v>1E-3</v>
      </c>
      <c r="Q511">
        <v>1E-3</v>
      </c>
      <c r="R511">
        <v>1E-3</v>
      </c>
      <c r="S511">
        <v>1E-3</v>
      </c>
      <c r="T511" s="63">
        <v>1170</v>
      </c>
    </row>
    <row r="512" spans="1:20" x14ac:dyDescent="0.25">
      <c r="A512" t="s">
        <v>534</v>
      </c>
      <c r="B512">
        <v>5.77</v>
      </c>
      <c r="C512">
        <v>74.2</v>
      </c>
      <c r="D512">
        <v>74.2</v>
      </c>
      <c r="E512">
        <v>74.2</v>
      </c>
      <c r="F512">
        <v>74.2</v>
      </c>
      <c r="G512">
        <v>74.2</v>
      </c>
      <c r="H512">
        <v>74.2</v>
      </c>
      <c r="I512">
        <v>74.2</v>
      </c>
      <c r="J512">
        <v>74.2</v>
      </c>
      <c r="K512">
        <v>1E-3</v>
      </c>
      <c r="L512">
        <v>1E-3</v>
      </c>
      <c r="M512">
        <v>1E-3</v>
      </c>
      <c r="N512">
        <v>1E-3</v>
      </c>
      <c r="O512">
        <v>1E-3</v>
      </c>
      <c r="P512">
        <v>1E-3</v>
      </c>
      <c r="Q512">
        <v>1E-3</v>
      </c>
      <c r="R512">
        <v>1E-3</v>
      </c>
      <c r="S512">
        <v>1E-3</v>
      </c>
      <c r="T512" s="63">
        <v>1280</v>
      </c>
    </row>
    <row r="513" spans="1:20" x14ac:dyDescent="0.25">
      <c r="A513" t="s">
        <v>833</v>
      </c>
      <c r="B513">
        <v>5.7</v>
      </c>
      <c r="C513">
        <v>79.900000000000006</v>
      </c>
      <c r="D513">
        <v>79.900000000000006</v>
      </c>
      <c r="E513">
        <v>79.900000000000006</v>
      </c>
      <c r="F513">
        <v>79.900000000000006</v>
      </c>
      <c r="G513">
        <v>79.900000000000006</v>
      </c>
      <c r="H513">
        <v>79.900000000000006</v>
      </c>
      <c r="I513">
        <v>79.900000000000006</v>
      </c>
      <c r="J513">
        <v>79.900000000000006</v>
      </c>
      <c r="K513">
        <v>1E-3</v>
      </c>
      <c r="L513">
        <v>1E-3</v>
      </c>
      <c r="M513">
        <v>1E-3</v>
      </c>
      <c r="N513">
        <v>1E-3</v>
      </c>
      <c r="O513">
        <v>1E-3</v>
      </c>
      <c r="P513">
        <v>1E-3</v>
      </c>
      <c r="Q513">
        <v>1E-3</v>
      </c>
      <c r="R513">
        <v>1E-3</v>
      </c>
      <c r="S513">
        <v>1E-3</v>
      </c>
      <c r="T513" s="63">
        <v>1370</v>
      </c>
    </row>
    <row r="514" spans="1:20" x14ac:dyDescent="0.25">
      <c r="A514" t="s">
        <v>535</v>
      </c>
      <c r="B514">
        <v>5.59</v>
      </c>
      <c r="C514">
        <v>87.7</v>
      </c>
      <c r="D514">
        <v>87.7</v>
      </c>
      <c r="E514">
        <v>87.7</v>
      </c>
      <c r="F514">
        <v>87.7</v>
      </c>
      <c r="G514">
        <v>87.7</v>
      </c>
      <c r="H514">
        <v>87.7</v>
      </c>
      <c r="I514">
        <v>87.7</v>
      </c>
      <c r="J514">
        <v>87.7</v>
      </c>
      <c r="K514">
        <v>1E-3</v>
      </c>
      <c r="L514">
        <v>1E-3</v>
      </c>
      <c r="M514">
        <v>1E-3</v>
      </c>
      <c r="N514">
        <v>1E-3</v>
      </c>
      <c r="O514">
        <v>1E-3</v>
      </c>
      <c r="P514">
        <v>1E-3</v>
      </c>
      <c r="Q514">
        <v>1E-3</v>
      </c>
      <c r="R514">
        <v>1E-3</v>
      </c>
      <c r="S514">
        <v>1E-3</v>
      </c>
      <c r="T514" s="63">
        <v>1480</v>
      </c>
    </row>
    <row r="515" spans="1:20" x14ac:dyDescent="0.25">
      <c r="A515" t="s">
        <v>765</v>
      </c>
      <c r="B515">
        <v>6.22</v>
      </c>
      <c r="C515">
        <v>33.6</v>
      </c>
      <c r="D515">
        <v>33.6</v>
      </c>
      <c r="E515">
        <v>33.6</v>
      </c>
      <c r="F515">
        <v>33.6</v>
      </c>
      <c r="G515">
        <v>33.6</v>
      </c>
      <c r="H515">
        <v>33.6</v>
      </c>
      <c r="I515">
        <v>33.6</v>
      </c>
      <c r="J515">
        <v>33.6</v>
      </c>
      <c r="K515">
        <v>33.6</v>
      </c>
      <c r="L515">
        <v>1E-3</v>
      </c>
      <c r="M515">
        <v>1E-3</v>
      </c>
      <c r="N515">
        <v>1E-3</v>
      </c>
      <c r="O515">
        <v>1E-3</v>
      </c>
      <c r="P515">
        <v>1E-3</v>
      </c>
      <c r="Q515">
        <v>1E-3</v>
      </c>
      <c r="R515">
        <v>1E-3</v>
      </c>
      <c r="S515">
        <v>1E-3</v>
      </c>
      <c r="T515" s="63">
        <v>612</v>
      </c>
    </row>
    <row r="516" spans="1:20" x14ac:dyDescent="0.25">
      <c r="A516" t="s">
        <v>531</v>
      </c>
      <c r="B516">
        <v>6.14</v>
      </c>
      <c r="C516">
        <v>41.2</v>
      </c>
      <c r="D516">
        <v>41.2</v>
      </c>
      <c r="E516">
        <v>41.2</v>
      </c>
      <c r="F516">
        <v>41.2</v>
      </c>
      <c r="G516">
        <v>41.2</v>
      </c>
      <c r="H516">
        <v>41.2</v>
      </c>
      <c r="I516">
        <v>41.2</v>
      </c>
      <c r="J516">
        <v>41.2</v>
      </c>
      <c r="K516">
        <v>41.2</v>
      </c>
      <c r="L516">
        <v>1E-3</v>
      </c>
      <c r="M516">
        <v>1E-3</v>
      </c>
      <c r="N516">
        <v>1E-3</v>
      </c>
      <c r="O516">
        <v>1E-3</v>
      </c>
      <c r="P516">
        <v>1E-3</v>
      </c>
      <c r="Q516">
        <v>1E-3</v>
      </c>
      <c r="R516">
        <v>1E-3</v>
      </c>
      <c r="S516">
        <v>1E-3</v>
      </c>
      <c r="T516" s="63">
        <v>744</v>
      </c>
    </row>
    <row r="517" spans="1:20" x14ac:dyDescent="0.25">
      <c r="A517" t="s">
        <v>830</v>
      </c>
      <c r="B517">
        <v>6.12</v>
      </c>
      <c r="C517">
        <v>45.4</v>
      </c>
      <c r="D517">
        <v>45.4</v>
      </c>
      <c r="E517">
        <v>45.4</v>
      </c>
      <c r="F517">
        <v>45.4</v>
      </c>
      <c r="G517">
        <v>45.4</v>
      </c>
      <c r="H517">
        <v>45.4</v>
      </c>
      <c r="I517">
        <v>45.4</v>
      </c>
      <c r="J517">
        <v>45.4</v>
      </c>
      <c r="K517">
        <v>45.4</v>
      </c>
      <c r="L517">
        <v>1E-3</v>
      </c>
      <c r="M517">
        <v>1E-3</v>
      </c>
      <c r="N517">
        <v>1E-3</v>
      </c>
      <c r="O517">
        <v>1E-3</v>
      </c>
      <c r="P517">
        <v>1E-3</v>
      </c>
      <c r="Q517">
        <v>1E-3</v>
      </c>
      <c r="R517">
        <v>1E-3</v>
      </c>
      <c r="S517">
        <v>1E-3</v>
      </c>
      <c r="T517" s="63">
        <v>819</v>
      </c>
    </row>
    <row r="518" spans="1:20" x14ac:dyDescent="0.25">
      <c r="A518" t="s">
        <v>532</v>
      </c>
      <c r="B518">
        <v>6.07</v>
      </c>
      <c r="C518">
        <v>50.4</v>
      </c>
      <c r="D518">
        <v>50.4</v>
      </c>
      <c r="E518">
        <v>50.4</v>
      </c>
      <c r="F518">
        <v>50.4</v>
      </c>
      <c r="G518">
        <v>50.4</v>
      </c>
      <c r="H518">
        <v>50.4</v>
      </c>
      <c r="I518">
        <v>50.4</v>
      </c>
      <c r="J518">
        <v>50.4</v>
      </c>
      <c r="K518">
        <v>50.4</v>
      </c>
      <c r="L518">
        <v>1E-3</v>
      </c>
      <c r="M518">
        <v>1E-3</v>
      </c>
      <c r="N518">
        <v>1E-3</v>
      </c>
      <c r="O518">
        <v>1E-3</v>
      </c>
      <c r="P518">
        <v>1E-3</v>
      </c>
      <c r="Q518">
        <v>1E-3</v>
      </c>
      <c r="R518">
        <v>1E-3</v>
      </c>
      <c r="S518">
        <v>1E-3</v>
      </c>
      <c r="T518" s="63">
        <v>903</v>
      </c>
    </row>
    <row r="519" spans="1:20" x14ac:dyDescent="0.25">
      <c r="A519" t="s">
        <v>831</v>
      </c>
      <c r="B519">
        <v>5.98</v>
      </c>
      <c r="C519">
        <v>56.1</v>
      </c>
      <c r="D519">
        <v>56.1</v>
      </c>
      <c r="E519">
        <v>56.1</v>
      </c>
      <c r="F519">
        <v>56.1</v>
      </c>
      <c r="G519">
        <v>56.1</v>
      </c>
      <c r="H519">
        <v>56.1</v>
      </c>
      <c r="I519">
        <v>56.1</v>
      </c>
      <c r="J519">
        <v>56.1</v>
      </c>
      <c r="K519">
        <v>1E-3</v>
      </c>
      <c r="L519">
        <v>1E-3</v>
      </c>
      <c r="M519">
        <v>1E-3</v>
      </c>
      <c r="N519">
        <v>1E-3</v>
      </c>
      <c r="O519">
        <v>1E-3</v>
      </c>
      <c r="P519">
        <v>1E-3</v>
      </c>
      <c r="Q519">
        <v>1E-3</v>
      </c>
      <c r="R519">
        <v>1E-3</v>
      </c>
      <c r="S519">
        <v>1E-3</v>
      </c>
      <c r="T519" s="63">
        <v>994</v>
      </c>
    </row>
    <row r="520" spans="1:20" x14ac:dyDescent="0.25">
      <c r="A520" t="s">
        <v>533</v>
      </c>
      <c r="B520">
        <v>5.91</v>
      </c>
      <c r="C520">
        <v>62.1</v>
      </c>
      <c r="D520">
        <v>62.1</v>
      </c>
      <c r="E520">
        <v>62.1</v>
      </c>
      <c r="F520">
        <v>62.1</v>
      </c>
      <c r="G520">
        <v>62.1</v>
      </c>
      <c r="H520">
        <v>62.1</v>
      </c>
      <c r="I520">
        <v>62.1</v>
      </c>
      <c r="J520">
        <v>62.1</v>
      </c>
      <c r="K520">
        <v>1E-3</v>
      </c>
      <c r="L520">
        <v>1E-3</v>
      </c>
      <c r="M520">
        <v>1E-3</v>
      </c>
      <c r="N520">
        <v>1E-3</v>
      </c>
      <c r="O520">
        <v>1E-3</v>
      </c>
      <c r="P520">
        <v>1E-3</v>
      </c>
      <c r="Q520">
        <v>1E-3</v>
      </c>
      <c r="R520">
        <v>1E-3</v>
      </c>
      <c r="S520">
        <v>1E-3</v>
      </c>
      <c r="T520" s="63">
        <v>1090</v>
      </c>
    </row>
    <row r="521" spans="1:20" x14ac:dyDescent="0.25">
      <c r="A521" t="s">
        <v>832</v>
      </c>
      <c r="B521">
        <v>5.85</v>
      </c>
      <c r="C521">
        <v>67.099999999999994</v>
      </c>
      <c r="D521">
        <v>67.099999999999994</v>
      </c>
      <c r="E521">
        <v>67.099999999999994</v>
      </c>
      <c r="F521">
        <v>67.099999999999994</v>
      </c>
      <c r="G521">
        <v>67.099999999999994</v>
      </c>
      <c r="H521">
        <v>67.099999999999994</v>
      </c>
      <c r="I521">
        <v>67.099999999999994</v>
      </c>
      <c r="J521">
        <v>67.099999999999994</v>
      </c>
      <c r="K521">
        <v>1E-3</v>
      </c>
      <c r="L521">
        <v>1E-3</v>
      </c>
      <c r="M521">
        <v>1E-3</v>
      </c>
      <c r="N521">
        <v>1E-3</v>
      </c>
      <c r="O521">
        <v>1E-3</v>
      </c>
      <c r="P521">
        <v>1E-3</v>
      </c>
      <c r="Q521">
        <v>1E-3</v>
      </c>
      <c r="R521">
        <v>1E-3</v>
      </c>
      <c r="S521">
        <v>1E-3</v>
      </c>
      <c r="T521" s="63">
        <v>1170</v>
      </c>
    </row>
    <row r="522" spans="1:20" x14ac:dyDescent="0.25">
      <c r="A522" t="s">
        <v>538</v>
      </c>
      <c r="B522">
        <v>7.75</v>
      </c>
      <c r="C522">
        <v>102</v>
      </c>
      <c r="D522">
        <v>102</v>
      </c>
      <c r="E522">
        <v>102</v>
      </c>
      <c r="F522">
        <v>102</v>
      </c>
      <c r="G522">
        <v>102</v>
      </c>
      <c r="H522">
        <v>102</v>
      </c>
      <c r="I522">
        <v>102</v>
      </c>
      <c r="J522">
        <v>102</v>
      </c>
      <c r="K522">
        <v>102</v>
      </c>
      <c r="L522">
        <v>102</v>
      </c>
      <c r="M522">
        <v>1E-3</v>
      </c>
      <c r="N522">
        <v>1E-3</v>
      </c>
      <c r="O522">
        <v>1E-3</v>
      </c>
      <c r="P522">
        <v>1E-3</v>
      </c>
      <c r="Q522">
        <v>1E-3</v>
      </c>
      <c r="R522">
        <v>1E-3</v>
      </c>
      <c r="S522">
        <v>1E-3</v>
      </c>
      <c r="T522" s="63">
        <v>2040</v>
      </c>
    </row>
    <row r="523" spans="1:20" x14ac:dyDescent="0.25">
      <c r="A523" t="s">
        <v>847</v>
      </c>
      <c r="B523">
        <v>7.68</v>
      </c>
      <c r="C523">
        <v>110</v>
      </c>
      <c r="D523">
        <v>110</v>
      </c>
      <c r="E523">
        <v>110</v>
      </c>
      <c r="F523">
        <v>110</v>
      </c>
      <c r="G523">
        <v>110</v>
      </c>
      <c r="H523">
        <v>110</v>
      </c>
      <c r="I523">
        <v>110</v>
      </c>
      <c r="J523">
        <v>110</v>
      </c>
      <c r="K523">
        <v>110</v>
      </c>
      <c r="L523">
        <v>110</v>
      </c>
      <c r="M523">
        <v>1E-3</v>
      </c>
      <c r="N523">
        <v>1E-3</v>
      </c>
      <c r="O523">
        <v>1E-3</v>
      </c>
      <c r="P523">
        <v>1E-3</v>
      </c>
      <c r="Q523">
        <v>1E-3</v>
      </c>
      <c r="R523">
        <v>1E-3</v>
      </c>
      <c r="S523">
        <v>1E-3</v>
      </c>
      <c r="T523" s="63">
        <v>2180</v>
      </c>
    </row>
    <row r="524" spans="1:20" x14ac:dyDescent="0.25">
      <c r="A524" t="s">
        <v>539</v>
      </c>
      <c r="B524">
        <v>7.56</v>
      </c>
      <c r="C524">
        <v>122</v>
      </c>
      <c r="D524">
        <v>122</v>
      </c>
      <c r="E524">
        <v>122</v>
      </c>
      <c r="F524">
        <v>122</v>
      </c>
      <c r="G524">
        <v>122</v>
      </c>
      <c r="H524">
        <v>122</v>
      </c>
      <c r="I524">
        <v>122</v>
      </c>
      <c r="J524">
        <v>122</v>
      </c>
      <c r="K524">
        <v>122</v>
      </c>
      <c r="L524">
        <v>122</v>
      </c>
      <c r="M524">
        <v>1E-3</v>
      </c>
      <c r="N524">
        <v>1E-3</v>
      </c>
      <c r="O524">
        <v>1E-3</v>
      </c>
      <c r="P524">
        <v>1E-3</v>
      </c>
      <c r="Q524">
        <v>1E-3</v>
      </c>
      <c r="R524">
        <v>1E-3</v>
      </c>
      <c r="S524">
        <v>1E-3</v>
      </c>
      <c r="T524" s="63">
        <v>2380</v>
      </c>
    </row>
    <row r="525" spans="1:20" x14ac:dyDescent="0.25">
      <c r="A525" t="s">
        <v>848</v>
      </c>
      <c r="B525">
        <v>7.44</v>
      </c>
      <c r="C525">
        <v>134</v>
      </c>
      <c r="D525">
        <v>134</v>
      </c>
      <c r="E525">
        <v>134</v>
      </c>
      <c r="F525">
        <v>134</v>
      </c>
      <c r="G525">
        <v>134</v>
      </c>
      <c r="H525">
        <v>134</v>
      </c>
      <c r="I525">
        <v>134</v>
      </c>
      <c r="J525">
        <v>134</v>
      </c>
      <c r="K525">
        <v>134</v>
      </c>
      <c r="L525">
        <v>134</v>
      </c>
      <c r="M525">
        <v>1E-3</v>
      </c>
      <c r="N525">
        <v>1E-3</v>
      </c>
      <c r="O525">
        <v>1E-3</v>
      </c>
      <c r="P525">
        <v>1E-3</v>
      </c>
      <c r="Q525">
        <v>1E-3</v>
      </c>
      <c r="R525">
        <v>1E-3</v>
      </c>
      <c r="S525">
        <v>1E-3</v>
      </c>
      <c r="T525" s="63">
        <v>2590</v>
      </c>
    </row>
    <row r="526" spans="1:20" x14ac:dyDescent="0.25">
      <c r="A526" t="s">
        <v>767</v>
      </c>
      <c r="B526">
        <v>8.19</v>
      </c>
      <c r="C526">
        <v>45.4</v>
      </c>
      <c r="D526">
        <v>45.4</v>
      </c>
      <c r="E526">
        <v>45.4</v>
      </c>
      <c r="F526">
        <v>45.4</v>
      </c>
      <c r="G526">
        <v>45.4</v>
      </c>
      <c r="H526">
        <v>45.4</v>
      </c>
      <c r="I526">
        <v>45.4</v>
      </c>
      <c r="J526">
        <v>45.4</v>
      </c>
      <c r="K526">
        <v>45.4</v>
      </c>
      <c r="L526">
        <v>45.4</v>
      </c>
      <c r="M526">
        <v>45.4</v>
      </c>
      <c r="N526">
        <v>1E-3</v>
      </c>
      <c r="O526">
        <v>1E-3</v>
      </c>
      <c r="P526">
        <v>1E-3</v>
      </c>
      <c r="Q526">
        <v>1E-3</v>
      </c>
      <c r="R526">
        <v>1E-3</v>
      </c>
      <c r="S526">
        <v>1E-3</v>
      </c>
      <c r="T526" s="63">
        <v>945</v>
      </c>
    </row>
    <row r="527" spans="1:20" x14ac:dyDescent="0.25">
      <c r="A527" t="s">
        <v>843</v>
      </c>
      <c r="B527">
        <v>8.1300000000000008</v>
      </c>
      <c r="C527">
        <v>55.7</v>
      </c>
      <c r="D527">
        <v>55.7</v>
      </c>
      <c r="E527">
        <v>55.7</v>
      </c>
      <c r="F527">
        <v>55.7</v>
      </c>
      <c r="G527">
        <v>55.7</v>
      </c>
      <c r="H527">
        <v>55.7</v>
      </c>
      <c r="I527">
        <v>55.7</v>
      </c>
      <c r="J527">
        <v>55.7</v>
      </c>
      <c r="K527">
        <v>55.7</v>
      </c>
      <c r="L527">
        <v>55.7</v>
      </c>
      <c r="M527">
        <v>55.7</v>
      </c>
      <c r="N527">
        <v>1E-3</v>
      </c>
      <c r="O527">
        <v>1E-3</v>
      </c>
      <c r="P527">
        <v>1E-3</v>
      </c>
      <c r="Q527">
        <v>1E-3</v>
      </c>
      <c r="R527">
        <v>1E-3</v>
      </c>
      <c r="S527">
        <v>1E-3</v>
      </c>
      <c r="T527" s="63">
        <v>1150</v>
      </c>
    </row>
    <row r="528" spans="1:20" x14ac:dyDescent="0.25">
      <c r="A528" t="s">
        <v>844</v>
      </c>
      <c r="B528">
        <v>8.09</v>
      </c>
      <c r="C528">
        <v>61.8</v>
      </c>
      <c r="D528">
        <v>61.8</v>
      </c>
      <c r="E528">
        <v>61.8</v>
      </c>
      <c r="F528">
        <v>61.8</v>
      </c>
      <c r="G528">
        <v>61.8</v>
      </c>
      <c r="H528">
        <v>61.8</v>
      </c>
      <c r="I528">
        <v>61.8</v>
      </c>
      <c r="J528">
        <v>61.8</v>
      </c>
      <c r="K528">
        <v>61.8</v>
      </c>
      <c r="L528">
        <v>61.8</v>
      </c>
      <c r="M528">
        <v>61.8</v>
      </c>
      <c r="N528">
        <v>1E-3</v>
      </c>
      <c r="O528">
        <v>1E-3</v>
      </c>
      <c r="P528">
        <v>1E-3</v>
      </c>
      <c r="Q528">
        <v>1E-3</v>
      </c>
      <c r="R528">
        <v>1E-3</v>
      </c>
      <c r="S528">
        <v>1E-3</v>
      </c>
      <c r="T528" s="63">
        <v>1270</v>
      </c>
    </row>
    <row r="529" spans="1:20" x14ac:dyDescent="0.25">
      <c r="A529" t="s">
        <v>536</v>
      </c>
      <c r="B529">
        <v>8.02</v>
      </c>
      <c r="C529">
        <v>68.900000000000006</v>
      </c>
      <c r="D529">
        <v>68.900000000000006</v>
      </c>
      <c r="E529">
        <v>68.900000000000006</v>
      </c>
      <c r="F529">
        <v>68.900000000000006</v>
      </c>
      <c r="G529">
        <v>68.900000000000006</v>
      </c>
      <c r="H529">
        <v>68.900000000000006</v>
      </c>
      <c r="I529">
        <v>68.900000000000006</v>
      </c>
      <c r="J529">
        <v>68.900000000000006</v>
      </c>
      <c r="K529">
        <v>68.900000000000006</v>
      </c>
      <c r="L529">
        <v>68.900000000000006</v>
      </c>
      <c r="M529">
        <v>68.900000000000006</v>
      </c>
      <c r="N529">
        <v>1E-3</v>
      </c>
      <c r="O529">
        <v>1E-3</v>
      </c>
      <c r="P529">
        <v>1E-3</v>
      </c>
      <c r="Q529">
        <v>1E-3</v>
      </c>
      <c r="R529">
        <v>1E-3</v>
      </c>
      <c r="S529">
        <v>1E-3</v>
      </c>
      <c r="T529" s="63">
        <v>1410</v>
      </c>
    </row>
    <row r="530" spans="1:20" x14ac:dyDescent="0.25">
      <c r="A530" t="s">
        <v>845</v>
      </c>
      <c r="B530">
        <v>7.98</v>
      </c>
      <c r="C530">
        <v>76.3</v>
      </c>
      <c r="D530">
        <v>76.3</v>
      </c>
      <c r="E530">
        <v>76.3</v>
      </c>
      <c r="F530">
        <v>76.3</v>
      </c>
      <c r="G530">
        <v>76.3</v>
      </c>
      <c r="H530">
        <v>76.3</v>
      </c>
      <c r="I530">
        <v>76.3</v>
      </c>
      <c r="J530">
        <v>76.3</v>
      </c>
      <c r="K530">
        <v>76.3</v>
      </c>
      <c r="L530">
        <v>76.3</v>
      </c>
      <c r="M530">
        <v>1E-3</v>
      </c>
      <c r="N530">
        <v>1E-3</v>
      </c>
      <c r="O530">
        <v>1E-3</v>
      </c>
      <c r="P530">
        <v>1E-3</v>
      </c>
      <c r="Q530">
        <v>1E-3</v>
      </c>
      <c r="R530">
        <v>1E-3</v>
      </c>
      <c r="S530">
        <v>1E-3</v>
      </c>
      <c r="T530" s="63">
        <v>1560</v>
      </c>
    </row>
    <row r="531" spans="1:20" x14ac:dyDescent="0.25">
      <c r="A531" t="s">
        <v>537</v>
      </c>
      <c r="B531">
        <v>7.89</v>
      </c>
      <c r="C531">
        <v>84.8</v>
      </c>
      <c r="D531">
        <v>84.8</v>
      </c>
      <c r="E531">
        <v>84.8</v>
      </c>
      <c r="F531">
        <v>84.8</v>
      </c>
      <c r="G531">
        <v>84.8</v>
      </c>
      <c r="H531">
        <v>84.8</v>
      </c>
      <c r="I531">
        <v>84.8</v>
      </c>
      <c r="J531">
        <v>84.8</v>
      </c>
      <c r="K531">
        <v>84.8</v>
      </c>
      <c r="L531">
        <v>84.8</v>
      </c>
      <c r="M531">
        <v>1E-3</v>
      </c>
      <c r="N531">
        <v>1E-3</v>
      </c>
      <c r="O531">
        <v>1E-3</v>
      </c>
      <c r="P531">
        <v>1E-3</v>
      </c>
      <c r="Q531">
        <v>1E-3</v>
      </c>
      <c r="R531">
        <v>1E-3</v>
      </c>
      <c r="S531">
        <v>1E-3</v>
      </c>
      <c r="T531" s="63">
        <v>1710</v>
      </c>
    </row>
    <row r="532" spans="1:20" x14ac:dyDescent="0.25">
      <c r="A532" t="s">
        <v>846</v>
      </c>
      <c r="B532">
        <v>7.84</v>
      </c>
      <c r="C532">
        <v>91.9</v>
      </c>
      <c r="D532">
        <v>91.9</v>
      </c>
      <c r="E532">
        <v>91.9</v>
      </c>
      <c r="F532">
        <v>91.9</v>
      </c>
      <c r="G532">
        <v>91.9</v>
      </c>
      <c r="H532">
        <v>91.9</v>
      </c>
      <c r="I532">
        <v>91.9</v>
      </c>
      <c r="J532">
        <v>91.9</v>
      </c>
      <c r="K532">
        <v>91.9</v>
      </c>
      <c r="L532">
        <v>91.9</v>
      </c>
      <c r="M532">
        <v>1E-3</v>
      </c>
      <c r="N532">
        <v>1E-3</v>
      </c>
      <c r="O532">
        <v>1E-3</v>
      </c>
      <c r="P532">
        <v>1E-3</v>
      </c>
      <c r="Q532">
        <v>1E-3</v>
      </c>
      <c r="R532">
        <v>1E-3</v>
      </c>
      <c r="S532">
        <v>1E-3</v>
      </c>
      <c r="T532" s="63">
        <v>1850</v>
      </c>
    </row>
    <row r="533" spans="1:20" x14ac:dyDescent="0.25">
      <c r="A533" t="s">
        <v>840</v>
      </c>
      <c r="B533">
        <v>3.31</v>
      </c>
      <c r="C533">
        <v>78.099999999999994</v>
      </c>
      <c r="D533">
        <v>78.099999999999994</v>
      </c>
      <c r="E533">
        <v>78.099999999999994</v>
      </c>
      <c r="F533">
        <v>78.099999999999994</v>
      </c>
      <c r="G533">
        <v>78.099999999999994</v>
      </c>
      <c r="H533">
        <v>1E-3</v>
      </c>
      <c r="I533">
        <v>1E-3</v>
      </c>
      <c r="J533">
        <v>1E-3</v>
      </c>
      <c r="K533">
        <v>1E-3</v>
      </c>
      <c r="L533">
        <v>1E-3</v>
      </c>
      <c r="M533">
        <v>1E-3</v>
      </c>
      <c r="N533">
        <v>1E-3</v>
      </c>
      <c r="O533">
        <v>1E-3</v>
      </c>
      <c r="P533">
        <v>1E-3</v>
      </c>
      <c r="Q533">
        <v>1E-3</v>
      </c>
      <c r="R533">
        <v>1E-3</v>
      </c>
      <c r="S533">
        <v>1E-3</v>
      </c>
      <c r="T533" s="63">
        <v>1460</v>
      </c>
    </row>
    <row r="534" spans="1:20" x14ac:dyDescent="0.25">
      <c r="A534" t="s">
        <v>841</v>
      </c>
      <c r="B534">
        <v>3.23</v>
      </c>
      <c r="C534">
        <v>84.1</v>
      </c>
      <c r="D534">
        <v>84.1</v>
      </c>
      <c r="E534">
        <v>84.1</v>
      </c>
      <c r="F534">
        <v>84.1</v>
      </c>
      <c r="G534">
        <v>84.1</v>
      </c>
      <c r="H534">
        <v>1E-3</v>
      </c>
      <c r="I534">
        <v>1E-3</v>
      </c>
      <c r="J534">
        <v>1E-3</v>
      </c>
      <c r="K534">
        <v>1E-3</v>
      </c>
      <c r="L534">
        <v>1E-3</v>
      </c>
      <c r="M534">
        <v>1E-3</v>
      </c>
      <c r="N534">
        <v>1E-3</v>
      </c>
      <c r="O534">
        <v>1E-3</v>
      </c>
      <c r="P534">
        <v>1E-3</v>
      </c>
      <c r="Q534">
        <v>1E-3</v>
      </c>
      <c r="R534">
        <v>1E-3</v>
      </c>
      <c r="S534">
        <v>1E-3</v>
      </c>
      <c r="T534" s="63">
        <v>1550</v>
      </c>
    </row>
    <row r="535" spans="1:20" x14ac:dyDescent="0.25">
      <c r="A535" t="s">
        <v>842</v>
      </c>
      <c r="B535">
        <v>3.12</v>
      </c>
      <c r="C535">
        <v>92.3</v>
      </c>
      <c r="D535">
        <v>92.3</v>
      </c>
      <c r="E535">
        <v>92.3</v>
      </c>
      <c r="F535">
        <v>92.3</v>
      </c>
      <c r="G535">
        <v>92.3</v>
      </c>
      <c r="H535">
        <v>1E-3</v>
      </c>
      <c r="I535">
        <v>1E-3</v>
      </c>
      <c r="J535">
        <v>1E-3</v>
      </c>
      <c r="K535">
        <v>1E-3</v>
      </c>
      <c r="L535">
        <v>1E-3</v>
      </c>
      <c r="M535">
        <v>1E-3</v>
      </c>
      <c r="N535">
        <v>1E-3</v>
      </c>
      <c r="O535">
        <v>1E-3</v>
      </c>
      <c r="P535">
        <v>1E-3</v>
      </c>
      <c r="Q535">
        <v>1E-3</v>
      </c>
      <c r="R535">
        <v>1E-3</v>
      </c>
      <c r="S535">
        <v>1E-3</v>
      </c>
      <c r="T535" s="63">
        <v>1680</v>
      </c>
    </row>
    <row r="536" spans="1:20" x14ac:dyDescent="0.25">
      <c r="A536" t="s">
        <v>766</v>
      </c>
      <c r="B536">
        <v>3.75</v>
      </c>
      <c r="C536">
        <v>35.4</v>
      </c>
      <c r="D536">
        <v>35.4</v>
      </c>
      <c r="E536">
        <v>35.4</v>
      </c>
      <c r="F536">
        <v>35.4</v>
      </c>
      <c r="G536">
        <v>35.4</v>
      </c>
      <c r="H536">
        <v>35.4</v>
      </c>
      <c r="I536">
        <v>1E-3</v>
      </c>
      <c r="J536">
        <v>1E-3</v>
      </c>
      <c r="K536">
        <v>1E-3</v>
      </c>
      <c r="L536">
        <v>1E-3</v>
      </c>
      <c r="M536">
        <v>1E-3</v>
      </c>
      <c r="N536">
        <v>1E-3</v>
      </c>
      <c r="O536">
        <v>1E-3</v>
      </c>
      <c r="P536">
        <v>1E-3</v>
      </c>
      <c r="Q536">
        <v>1E-3</v>
      </c>
      <c r="R536">
        <v>1E-3</v>
      </c>
      <c r="S536">
        <v>1E-3</v>
      </c>
      <c r="T536" s="63">
        <v>697</v>
      </c>
    </row>
    <row r="537" spans="1:20" x14ac:dyDescent="0.25">
      <c r="A537" t="s">
        <v>834</v>
      </c>
      <c r="B537">
        <v>3.68</v>
      </c>
      <c r="C537">
        <v>43.3</v>
      </c>
      <c r="D537">
        <v>43.3</v>
      </c>
      <c r="E537">
        <v>43.3</v>
      </c>
      <c r="F537">
        <v>43.3</v>
      </c>
      <c r="G537">
        <v>43.3</v>
      </c>
      <c r="H537">
        <v>43.3</v>
      </c>
      <c r="I537">
        <v>1E-3</v>
      </c>
      <c r="J537">
        <v>1E-3</v>
      </c>
      <c r="K537">
        <v>1E-3</v>
      </c>
      <c r="L537">
        <v>1E-3</v>
      </c>
      <c r="M537">
        <v>1E-3</v>
      </c>
      <c r="N537">
        <v>1E-3</v>
      </c>
      <c r="O537">
        <v>1E-3</v>
      </c>
      <c r="P537">
        <v>1E-3</v>
      </c>
      <c r="Q537">
        <v>1E-3</v>
      </c>
      <c r="R537">
        <v>1E-3</v>
      </c>
      <c r="S537">
        <v>1E-3</v>
      </c>
      <c r="T537" s="63">
        <v>846</v>
      </c>
    </row>
    <row r="538" spans="1:20" x14ac:dyDescent="0.25">
      <c r="A538" t="s">
        <v>835</v>
      </c>
      <c r="B538">
        <v>3.63</v>
      </c>
      <c r="C538">
        <v>47.9</v>
      </c>
      <c r="D538">
        <v>47.9</v>
      </c>
      <c r="E538">
        <v>47.9</v>
      </c>
      <c r="F538">
        <v>47.9</v>
      </c>
      <c r="G538">
        <v>47.9</v>
      </c>
      <c r="H538">
        <v>47.9</v>
      </c>
      <c r="I538">
        <v>1E-3</v>
      </c>
      <c r="J538">
        <v>1E-3</v>
      </c>
      <c r="K538">
        <v>1E-3</v>
      </c>
      <c r="L538">
        <v>1E-3</v>
      </c>
      <c r="M538">
        <v>1E-3</v>
      </c>
      <c r="N538">
        <v>1E-3</v>
      </c>
      <c r="O538">
        <v>1E-3</v>
      </c>
      <c r="P538">
        <v>1E-3</v>
      </c>
      <c r="Q538">
        <v>1E-3</v>
      </c>
      <c r="R538">
        <v>1E-3</v>
      </c>
      <c r="S538">
        <v>1E-3</v>
      </c>
      <c r="T538" s="63">
        <v>932</v>
      </c>
    </row>
    <row r="539" spans="1:20" x14ac:dyDescent="0.25">
      <c r="A539" t="s">
        <v>836</v>
      </c>
      <c r="B539">
        <v>3.58</v>
      </c>
      <c r="C539">
        <v>53.2</v>
      </c>
      <c r="D539">
        <v>53.2</v>
      </c>
      <c r="E539">
        <v>53.2</v>
      </c>
      <c r="F539">
        <v>53.2</v>
      </c>
      <c r="G539">
        <v>53.2</v>
      </c>
      <c r="H539">
        <v>53.2</v>
      </c>
      <c r="I539">
        <v>1E-3</v>
      </c>
      <c r="J539">
        <v>1E-3</v>
      </c>
      <c r="K539">
        <v>1E-3</v>
      </c>
      <c r="L539">
        <v>1E-3</v>
      </c>
      <c r="M539">
        <v>1E-3</v>
      </c>
      <c r="N539">
        <v>1E-3</v>
      </c>
      <c r="O539">
        <v>1E-3</v>
      </c>
      <c r="P539">
        <v>1E-3</v>
      </c>
      <c r="Q539">
        <v>1E-3</v>
      </c>
      <c r="R539">
        <v>1E-3</v>
      </c>
      <c r="S539">
        <v>1E-3</v>
      </c>
      <c r="T539" s="63">
        <v>1030</v>
      </c>
    </row>
    <row r="540" spans="1:20" x14ac:dyDescent="0.25">
      <c r="A540" t="s">
        <v>837</v>
      </c>
      <c r="B540">
        <v>3.53</v>
      </c>
      <c r="C540">
        <v>58.9</v>
      </c>
      <c r="D540">
        <v>58.9</v>
      </c>
      <c r="E540">
        <v>58.9</v>
      </c>
      <c r="F540">
        <v>58.9</v>
      </c>
      <c r="G540">
        <v>58.9</v>
      </c>
      <c r="H540">
        <v>58.9</v>
      </c>
      <c r="I540">
        <v>1E-3</v>
      </c>
      <c r="J540">
        <v>1E-3</v>
      </c>
      <c r="K540">
        <v>1E-3</v>
      </c>
      <c r="L540">
        <v>1E-3</v>
      </c>
      <c r="M540">
        <v>1E-3</v>
      </c>
      <c r="N540">
        <v>1E-3</v>
      </c>
      <c r="O540">
        <v>1E-3</v>
      </c>
      <c r="P540">
        <v>1E-3</v>
      </c>
      <c r="Q540">
        <v>1E-3</v>
      </c>
      <c r="R540">
        <v>1E-3</v>
      </c>
      <c r="S540">
        <v>1E-3</v>
      </c>
      <c r="T540" s="63">
        <v>1130</v>
      </c>
    </row>
    <row r="541" spans="1:20" x14ac:dyDescent="0.25">
      <c r="A541" t="s">
        <v>838</v>
      </c>
      <c r="B541">
        <v>3.45</v>
      </c>
      <c r="C541">
        <v>65.3</v>
      </c>
      <c r="D541">
        <v>65.3</v>
      </c>
      <c r="E541">
        <v>65.3</v>
      </c>
      <c r="F541">
        <v>65.3</v>
      </c>
      <c r="G541">
        <v>65.3</v>
      </c>
      <c r="H541">
        <v>1E-3</v>
      </c>
      <c r="I541">
        <v>1E-3</v>
      </c>
      <c r="J541">
        <v>1E-3</v>
      </c>
      <c r="K541">
        <v>1E-3</v>
      </c>
      <c r="L541">
        <v>1E-3</v>
      </c>
      <c r="M541">
        <v>1E-3</v>
      </c>
      <c r="N541">
        <v>1E-3</v>
      </c>
      <c r="O541">
        <v>1E-3</v>
      </c>
      <c r="P541">
        <v>1E-3</v>
      </c>
      <c r="Q541">
        <v>1E-3</v>
      </c>
      <c r="R541">
        <v>1E-3</v>
      </c>
      <c r="S541">
        <v>1E-3</v>
      </c>
      <c r="T541" s="63">
        <v>1240</v>
      </c>
    </row>
    <row r="542" spans="1:20" x14ac:dyDescent="0.25">
      <c r="A542" t="s">
        <v>839</v>
      </c>
      <c r="B542">
        <v>3.39</v>
      </c>
      <c r="C542">
        <v>70.599999999999994</v>
      </c>
      <c r="D542">
        <v>70.599999999999994</v>
      </c>
      <c r="E542">
        <v>70.599999999999994</v>
      </c>
      <c r="F542">
        <v>70.599999999999994</v>
      </c>
      <c r="G542">
        <v>70.599999999999994</v>
      </c>
      <c r="H542">
        <v>1E-3</v>
      </c>
      <c r="I542">
        <v>1E-3</v>
      </c>
      <c r="J542">
        <v>1E-3</v>
      </c>
      <c r="K542">
        <v>1E-3</v>
      </c>
      <c r="L542">
        <v>1E-3</v>
      </c>
      <c r="M542">
        <v>1E-3</v>
      </c>
      <c r="N542">
        <v>1E-3</v>
      </c>
      <c r="O542">
        <v>1E-3</v>
      </c>
      <c r="P542">
        <v>1E-3</v>
      </c>
      <c r="Q542">
        <v>1E-3</v>
      </c>
      <c r="R542">
        <v>1E-3</v>
      </c>
      <c r="S542">
        <v>1E-3</v>
      </c>
      <c r="T542" s="63">
        <v>1330</v>
      </c>
    </row>
    <row r="543" spans="1:20" x14ac:dyDescent="0.25">
      <c r="A543" t="s">
        <v>542</v>
      </c>
      <c r="B543">
        <v>7.4</v>
      </c>
      <c r="C543">
        <v>121</v>
      </c>
      <c r="D543">
        <v>121</v>
      </c>
      <c r="E543">
        <v>121</v>
      </c>
      <c r="F543">
        <v>121</v>
      </c>
      <c r="G543">
        <v>121</v>
      </c>
      <c r="H543">
        <v>121</v>
      </c>
      <c r="I543">
        <v>121</v>
      </c>
      <c r="J543">
        <v>121</v>
      </c>
      <c r="K543">
        <v>121</v>
      </c>
      <c r="L543">
        <v>121</v>
      </c>
      <c r="M543">
        <v>1E-3</v>
      </c>
      <c r="N543">
        <v>1E-3</v>
      </c>
      <c r="O543">
        <v>1E-3</v>
      </c>
      <c r="P543">
        <v>1E-3</v>
      </c>
      <c r="Q543">
        <v>1E-3</v>
      </c>
      <c r="R543">
        <v>1E-3</v>
      </c>
      <c r="S543">
        <v>1E-3</v>
      </c>
      <c r="T543" s="63">
        <v>2660</v>
      </c>
    </row>
    <row r="544" spans="1:20" x14ac:dyDescent="0.25">
      <c r="A544" t="s">
        <v>852</v>
      </c>
      <c r="B544">
        <v>7.32</v>
      </c>
      <c r="C544">
        <v>131</v>
      </c>
      <c r="D544">
        <v>131</v>
      </c>
      <c r="E544">
        <v>131</v>
      </c>
      <c r="F544">
        <v>131</v>
      </c>
      <c r="G544">
        <v>131</v>
      </c>
      <c r="H544">
        <v>131</v>
      </c>
      <c r="I544">
        <v>131</v>
      </c>
      <c r="J544">
        <v>131</v>
      </c>
      <c r="K544">
        <v>131</v>
      </c>
      <c r="L544">
        <v>131</v>
      </c>
      <c r="M544">
        <v>1E-3</v>
      </c>
      <c r="N544">
        <v>1E-3</v>
      </c>
      <c r="O544">
        <v>1E-3</v>
      </c>
      <c r="P544">
        <v>1E-3</v>
      </c>
      <c r="Q544">
        <v>1E-3</v>
      </c>
      <c r="R544">
        <v>1E-3</v>
      </c>
      <c r="S544">
        <v>1E-3</v>
      </c>
      <c r="T544" s="63">
        <v>2860</v>
      </c>
    </row>
    <row r="545" spans="1:20" x14ac:dyDescent="0.25">
      <c r="A545" t="s">
        <v>543</v>
      </c>
      <c r="B545">
        <v>7.22</v>
      </c>
      <c r="C545">
        <v>145</v>
      </c>
      <c r="D545">
        <v>145</v>
      </c>
      <c r="E545">
        <v>145</v>
      </c>
      <c r="F545">
        <v>145</v>
      </c>
      <c r="G545">
        <v>145</v>
      </c>
      <c r="H545">
        <v>145</v>
      </c>
      <c r="I545">
        <v>145</v>
      </c>
      <c r="J545">
        <v>145</v>
      </c>
      <c r="K545">
        <v>145</v>
      </c>
      <c r="L545">
        <v>145</v>
      </c>
      <c r="M545">
        <v>1E-3</v>
      </c>
      <c r="N545">
        <v>1E-3</v>
      </c>
      <c r="O545">
        <v>1E-3</v>
      </c>
      <c r="P545">
        <v>1E-3</v>
      </c>
      <c r="Q545">
        <v>1E-3</v>
      </c>
      <c r="R545">
        <v>1E-3</v>
      </c>
      <c r="S545">
        <v>1E-3</v>
      </c>
      <c r="T545" s="63">
        <v>3140</v>
      </c>
    </row>
    <row r="546" spans="1:20" x14ac:dyDescent="0.25">
      <c r="A546" t="s">
        <v>853</v>
      </c>
      <c r="B546">
        <v>7.09</v>
      </c>
      <c r="C546">
        <v>160</v>
      </c>
      <c r="D546">
        <v>160</v>
      </c>
      <c r="E546">
        <v>160</v>
      </c>
      <c r="F546">
        <v>160</v>
      </c>
      <c r="G546">
        <v>160</v>
      </c>
      <c r="H546">
        <v>160</v>
      </c>
      <c r="I546">
        <v>160</v>
      </c>
      <c r="J546">
        <v>160</v>
      </c>
      <c r="K546">
        <v>160</v>
      </c>
      <c r="L546">
        <v>160</v>
      </c>
      <c r="M546">
        <v>1E-3</v>
      </c>
      <c r="N546">
        <v>1E-3</v>
      </c>
      <c r="O546">
        <v>1E-3</v>
      </c>
      <c r="P546">
        <v>1E-3</v>
      </c>
      <c r="Q546">
        <v>1E-3</v>
      </c>
      <c r="R546">
        <v>1E-3</v>
      </c>
      <c r="S546">
        <v>1E-3</v>
      </c>
      <c r="T546" s="63">
        <v>3420</v>
      </c>
    </row>
    <row r="547" spans="1:20" x14ac:dyDescent="0.25">
      <c r="A547" t="s">
        <v>544</v>
      </c>
      <c r="B547">
        <v>6.95</v>
      </c>
      <c r="C547">
        <v>174</v>
      </c>
      <c r="D547">
        <v>174</v>
      </c>
      <c r="E547">
        <v>174</v>
      </c>
      <c r="F547">
        <v>174</v>
      </c>
      <c r="G547">
        <v>174</v>
      </c>
      <c r="H547">
        <v>174</v>
      </c>
      <c r="I547">
        <v>174</v>
      </c>
      <c r="J547">
        <v>174</v>
      </c>
      <c r="K547">
        <v>174</v>
      </c>
      <c r="L547">
        <v>1E-3</v>
      </c>
      <c r="M547">
        <v>1E-3</v>
      </c>
      <c r="N547">
        <v>1E-3</v>
      </c>
      <c r="O547">
        <v>1E-3</v>
      </c>
      <c r="P547">
        <v>1E-3</v>
      </c>
      <c r="Q547">
        <v>1E-3</v>
      </c>
      <c r="R547">
        <v>1E-3</v>
      </c>
      <c r="S547">
        <v>1E-3</v>
      </c>
      <c r="T547" s="63">
        <v>3680</v>
      </c>
    </row>
    <row r="548" spans="1:20" x14ac:dyDescent="0.25">
      <c r="A548" t="s">
        <v>768</v>
      </c>
      <c r="B548">
        <v>7.86</v>
      </c>
      <c r="C548">
        <v>53.2</v>
      </c>
      <c r="D548">
        <v>53.2</v>
      </c>
      <c r="E548">
        <v>53.2</v>
      </c>
      <c r="F548">
        <v>53.2</v>
      </c>
      <c r="G548">
        <v>53.2</v>
      </c>
      <c r="H548">
        <v>53.2</v>
      </c>
      <c r="I548">
        <v>53.2</v>
      </c>
      <c r="J548">
        <v>53.2</v>
      </c>
      <c r="K548">
        <v>53.2</v>
      </c>
      <c r="L548">
        <v>53.2</v>
      </c>
      <c r="M548">
        <v>1E-3</v>
      </c>
      <c r="N548">
        <v>1E-3</v>
      </c>
      <c r="O548">
        <v>1E-3</v>
      </c>
      <c r="P548">
        <v>1E-3</v>
      </c>
      <c r="Q548">
        <v>1E-3</v>
      </c>
      <c r="R548">
        <v>1E-3</v>
      </c>
      <c r="S548">
        <v>1E-3</v>
      </c>
      <c r="T548" s="63">
        <v>1220</v>
      </c>
    </row>
    <row r="549" spans="1:20" x14ac:dyDescent="0.25">
      <c r="A549" t="s">
        <v>591</v>
      </c>
      <c r="B549">
        <v>7.77</v>
      </c>
      <c r="C549">
        <v>65.7</v>
      </c>
      <c r="D549">
        <v>65.7</v>
      </c>
      <c r="E549">
        <v>65.7</v>
      </c>
      <c r="F549">
        <v>65.7</v>
      </c>
      <c r="G549">
        <v>65.7</v>
      </c>
      <c r="H549">
        <v>65.7</v>
      </c>
      <c r="I549">
        <v>65.7</v>
      </c>
      <c r="J549">
        <v>65.7</v>
      </c>
      <c r="K549">
        <v>65.7</v>
      </c>
      <c r="L549">
        <v>65.7</v>
      </c>
      <c r="M549">
        <v>1E-3</v>
      </c>
      <c r="N549">
        <v>1E-3</v>
      </c>
      <c r="O549">
        <v>1E-3</v>
      </c>
      <c r="P549">
        <v>1E-3</v>
      </c>
      <c r="Q549">
        <v>1E-3</v>
      </c>
      <c r="R549">
        <v>1E-3</v>
      </c>
      <c r="S549">
        <v>1E-3</v>
      </c>
      <c r="T549" s="63">
        <v>1500</v>
      </c>
    </row>
    <row r="550" spans="1:20" x14ac:dyDescent="0.25">
      <c r="A550" t="s">
        <v>849</v>
      </c>
      <c r="B550">
        <v>7.74</v>
      </c>
      <c r="C550">
        <v>72.8</v>
      </c>
      <c r="D550">
        <v>72.8</v>
      </c>
      <c r="E550">
        <v>72.8</v>
      </c>
      <c r="F550">
        <v>72.8</v>
      </c>
      <c r="G550">
        <v>72.8</v>
      </c>
      <c r="H550">
        <v>72.8</v>
      </c>
      <c r="I550">
        <v>72.8</v>
      </c>
      <c r="J550">
        <v>72.8</v>
      </c>
      <c r="K550">
        <v>72.8</v>
      </c>
      <c r="L550">
        <v>72.8</v>
      </c>
      <c r="M550">
        <v>1E-3</v>
      </c>
      <c r="N550">
        <v>1E-3</v>
      </c>
      <c r="O550">
        <v>1E-3</v>
      </c>
      <c r="P550">
        <v>1E-3</v>
      </c>
      <c r="Q550">
        <v>1E-3</v>
      </c>
      <c r="R550">
        <v>1E-3</v>
      </c>
      <c r="S550">
        <v>1E-3</v>
      </c>
      <c r="T550" s="63">
        <v>1650</v>
      </c>
    </row>
    <row r="551" spans="1:20" x14ac:dyDescent="0.25">
      <c r="A551" t="s">
        <v>540</v>
      </c>
      <c r="B551">
        <v>7.69</v>
      </c>
      <c r="C551">
        <v>80.900000000000006</v>
      </c>
      <c r="D551">
        <v>80.900000000000006</v>
      </c>
      <c r="E551">
        <v>80.900000000000006</v>
      </c>
      <c r="F551">
        <v>80.900000000000006</v>
      </c>
      <c r="G551">
        <v>80.900000000000006</v>
      </c>
      <c r="H551">
        <v>80.900000000000006</v>
      </c>
      <c r="I551">
        <v>80.900000000000006</v>
      </c>
      <c r="J551">
        <v>80.900000000000006</v>
      </c>
      <c r="K551">
        <v>80.900000000000006</v>
      </c>
      <c r="L551">
        <v>80.900000000000006</v>
      </c>
      <c r="M551">
        <v>1E-3</v>
      </c>
      <c r="N551">
        <v>1E-3</v>
      </c>
      <c r="O551">
        <v>1E-3</v>
      </c>
      <c r="P551">
        <v>1E-3</v>
      </c>
      <c r="Q551">
        <v>1E-3</v>
      </c>
      <c r="R551">
        <v>1E-3</v>
      </c>
      <c r="S551">
        <v>1E-3</v>
      </c>
      <c r="T551" s="63">
        <v>1830</v>
      </c>
    </row>
    <row r="552" spans="1:20" x14ac:dyDescent="0.25">
      <c r="A552" t="s">
        <v>850</v>
      </c>
      <c r="B552">
        <v>7.62</v>
      </c>
      <c r="C552">
        <v>90.2</v>
      </c>
      <c r="D552">
        <v>90.2</v>
      </c>
      <c r="E552">
        <v>90.2</v>
      </c>
      <c r="F552">
        <v>90.2</v>
      </c>
      <c r="G552">
        <v>90.2</v>
      </c>
      <c r="H552">
        <v>90.2</v>
      </c>
      <c r="I552">
        <v>90.2</v>
      </c>
      <c r="J552">
        <v>90.2</v>
      </c>
      <c r="K552">
        <v>90.2</v>
      </c>
      <c r="L552">
        <v>90.2</v>
      </c>
      <c r="M552">
        <v>1E-3</v>
      </c>
      <c r="N552">
        <v>1E-3</v>
      </c>
      <c r="O552">
        <v>1E-3</v>
      </c>
      <c r="P552">
        <v>1E-3</v>
      </c>
      <c r="Q552">
        <v>1E-3</v>
      </c>
      <c r="R552">
        <v>1E-3</v>
      </c>
      <c r="S552">
        <v>1E-3</v>
      </c>
      <c r="T552" s="63">
        <v>2020</v>
      </c>
    </row>
    <row r="553" spans="1:20" x14ac:dyDescent="0.25">
      <c r="A553" t="s">
        <v>541</v>
      </c>
      <c r="B553">
        <v>7.55</v>
      </c>
      <c r="C553">
        <v>100</v>
      </c>
      <c r="D553">
        <v>100</v>
      </c>
      <c r="E553">
        <v>100</v>
      </c>
      <c r="F553">
        <v>100</v>
      </c>
      <c r="G553">
        <v>100</v>
      </c>
      <c r="H553">
        <v>100</v>
      </c>
      <c r="I553">
        <v>100</v>
      </c>
      <c r="J553">
        <v>100</v>
      </c>
      <c r="K553">
        <v>100</v>
      </c>
      <c r="L553">
        <v>100</v>
      </c>
      <c r="M553">
        <v>1E-3</v>
      </c>
      <c r="N553">
        <v>1E-3</v>
      </c>
      <c r="O553">
        <v>1E-3</v>
      </c>
      <c r="P553">
        <v>1E-3</v>
      </c>
      <c r="Q553">
        <v>1E-3</v>
      </c>
      <c r="R553">
        <v>1E-3</v>
      </c>
      <c r="S553">
        <v>1E-3</v>
      </c>
      <c r="T553" s="63">
        <v>2230</v>
      </c>
    </row>
    <row r="554" spans="1:20" x14ac:dyDescent="0.25">
      <c r="A554" t="s">
        <v>851</v>
      </c>
      <c r="B554">
        <v>7.49</v>
      </c>
      <c r="C554">
        <v>109</v>
      </c>
      <c r="D554">
        <v>109</v>
      </c>
      <c r="E554">
        <v>109</v>
      </c>
      <c r="F554">
        <v>109</v>
      </c>
      <c r="G554">
        <v>109</v>
      </c>
      <c r="H554">
        <v>109</v>
      </c>
      <c r="I554">
        <v>109</v>
      </c>
      <c r="J554">
        <v>109</v>
      </c>
      <c r="K554">
        <v>109</v>
      </c>
      <c r="L554">
        <v>109</v>
      </c>
      <c r="M554">
        <v>1E-3</v>
      </c>
      <c r="N554">
        <v>1E-3</v>
      </c>
      <c r="O554">
        <v>1E-3</v>
      </c>
      <c r="P554">
        <v>1E-3</v>
      </c>
      <c r="Q554">
        <v>1E-3</v>
      </c>
      <c r="R554">
        <v>1E-3</v>
      </c>
      <c r="S554">
        <v>1E-3</v>
      </c>
      <c r="T554" s="63">
        <v>2410</v>
      </c>
    </row>
    <row r="555" spans="1:20" x14ac:dyDescent="0.25">
      <c r="A555" t="s">
        <v>547</v>
      </c>
      <c r="B555">
        <v>9.75</v>
      </c>
      <c r="C555">
        <v>135</v>
      </c>
      <c r="D555">
        <v>135</v>
      </c>
      <c r="E555">
        <v>135</v>
      </c>
      <c r="F555">
        <v>135</v>
      </c>
      <c r="G555">
        <v>135</v>
      </c>
      <c r="H555">
        <v>135</v>
      </c>
      <c r="I555">
        <v>135</v>
      </c>
      <c r="J555">
        <v>135</v>
      </c>
      <c r="K555">
        <v>135</v>
      </c>
      <c r="L555">
        <v>135</v>
      </c>
      <c r="M555">
        <v>135</v>
      </c>
      <c r="N555">
        <v>135</v>
      </c>
      <c r="O555">
        <v>1E-3</v>
      </c>
      <c r="P555">
        <v>1E-3</v>
      </c>
      <c r="Q555">
        <v>1E-3</v>
      </c>
      <c r="R555">
        <v>1E-3</v>
      </c>
      <c r="S555">
        <v>1E-3</v>
      </c>
      <c r="T555" s="63">
        <v>3030</v>
      </c>
    </row>
    <row r="556" spans="1:20" x14ac:dyDescent="0.25">
      <c r="A556" t="s">
        <v>857</v>
      </c>
      <c r="B556">
        <v>9.68</v>
      </c>
      <c r="C556">
        <v>146</v>
      </c>
      <c r="D556">
        <v>146</v>
      </c>
      <c r="E556">
        <v>146</v>
      </c>
      <c r="F556">
        <v>146</v>
      </c>
      <c r="G556">
        <v>146</v>
      </c>
      <c r="H556">
        <v>146</v>
      </c>
      <c r="I556">
        <v>146</v>
      </c>
      <c r="J556">
        <v>146</v>
      </c>
      <c r="K556">
        <v>146</v>
      </c>
      <c r="L556">
        <v>146</v>
      </c>
      <c r="M556">
        <v>146</v>
      </c>
      <c r="N556">
        <v>146</v>
      </c>
      <c r="O556">
        <v>1E-3</v>
      </c>
      <c r="P556">
        <v>1E-3</v>
      </c>
      <c r="Q556">
        <v>1E-3</v>
      </c>
      <c r="R556">
        <v>1E-3</v>
      </c>
      <c r="S556">
        <v>1E-3</v>
      </c>
      <c r="T556" s="63">
        <v>3260</v>
      </c>
    </row>
    <row r="557" spans="1:20" x14ac:dyDescent="0.25">
      <c r="A557" t="s">
        <v>548</v>
      </c>
      <c r="B557">
        <v>9.57</v>
      </c>
      <c r="C557">
        <v>162</v>
      </c>
      <c r="D557">
        <v>162</v>
      </c>
      <c r="E557">
        <v>162</v>
      </c>
      <c r="F557">
        <v>162</v>
      </c>
      <c r="G557">
        <v>162</v>
      </c>
      <c r="H557">
        <v>162</v>
      </c>
      <c r="I557">
        <v>162</v>
      </c>
      <c r="J557">
        <v>162</v>
      </c>
      <c r="K557">
        <v>162</v>
      </c>
      <c r="L557">
        <v>162</v>
      </c>
      <c r="M557">
        <v>162</v>
      </c>
      <c r="N557">
        <v>162</v>
      </c>
      <c r="O557">
        <v>1E-3</v>
      </c>
      <c r="P557">
        <v>1E-3</v>
      </c>
      <c r="Q557">
        <v>1E-3</v>
      </c>
      <c r="R557">
        <v>1E-3</v>
      </c>
      <c r="S557">
        <v>1E-3</v>
      </c>
      <c r="T557" s="63">
        <v>3580</v>
      </c>
    </row>
    <row r="558" spans="1:20" x14ac:dyDescent="0.25">
      <c r="A558" t="s">
        <v>858</v>
      </c>
      <c r="B558">
        <v>9.44</v>
      </c>
      <c r="C558">
        <v>179</v>
      </c>
      <c r="D558">
        <v>179</v>
      </c>
      <c r="E558">
        <v>179</v>
      </c>
      <c r="F558">
        <v>179</v>
      </c>
      <c r="G558">
        <v>179</v>
      </c>
      <c r="H558">
        <v>179</v>
      </c>
      <c r="I558">
        <v>179</v>
      </c>
      <c r="J558">
        <v>179</v>
      </c>
      <c r="K558">
        <v>179</v>
      </c>
      <c r="L558">
        <v>179</v>
      </c>
      <c r="M558">
        <v>179</v>
      </c>
      <c r="N558">
        <v>179</v>
      </c>
      <c r="O558">
        <v>1E-3</v>
      </c>
      <c r="P558">
        <v>1E-3</v>
      </c>
      <c r="Q558">
        <v>1E-3</v>
      </c>
      <c r="R558">
        <v>1E-3</v>
      </c>
      <c r="S558">
        <v>1E-3</v>
      </c>
      <c r="T558" s="63">
        <v>3910</v>
      </c>
    </row>
    <row r="559" spans="1:20" x14ac:dyDescent="0.25">
      <c r="A559" t="s">
        <v>549</v>
      </c>
      <c r="B559">
        <v>9.3000000000000007</v>
      </c>
      <c r="C559">
        <v>195</v>
      </c>
      <c r="D559">
        <v>195</v>
      </c>
      <c r="E559">
        <v>195</v>
      </c>
      <c r="F559">
        <v>195</v>
      </c>
      <c r="G559">
        <v>195</v>
      </c>
      <c r="H559">
        <v>195</v>
      </c>
      <c r="I559">
        <v>195</v>
      </c>
      <c r="J559">
        <v>195</v>
      </c>
      <c r="K559">
        <v>195</v>
      </c>
      <c r="L559">
        <v>195</v>
      </c>
      <c r="M559">
        <v>195</v>
      </c>
      <c r="N559">
        <v>195</v>
      </c>
      <c r="O559">
        <v>1E-3</v>
      </c>
      <c r="P559">
        <v>1E-3</v>
      </c>
      <c r="Q559">
        <v>1E-3</v>
      </c>
      <c r="R559">
        <v>1E-3</v>
      </c>
      <c r="S559">
        <v>1E-3</v>
      </c>
      <c r="T559" s="63">
        <v>4220</v>
      </c>
    </row>
    <row r="560" spans="1:20" x14ac:dyDescent="0.25">
      <c r="A560" t="s">
        <v>592</v>
      </c>
      <c r="B560">
        <v>10.1</v>
      </c>
      <c r="C560">
        <v>72.8</v>
      </c>
      <c r="D560">
        <v>72.8</v>
      </c>
      <c r="E560">
        <v>72.8</v>
      </c>
      <c r="F560">
        <v>72.8</v>
      </c>
      <c r="G560">
        <v>72.8</v>
      </c>
      <c r="H560">
        <v>72.8</v>
      </c>
      <c r="I560">
        <v>72.8</v>
      </c>
      <c r="J560">
        <v>72.8</v>
      </c>
      <c r="K560">
        <v>72.8</v>
      </c>
      <c r="L560">
        <v>72.8</v>
      </c>
      <c r="M560">
        <v>72.8</v>
      </c>
      <c r="N560">
        <v>72.8</v>
      </c>
      <c r="O560">
        <v>72.8</v>
      </c>
      <c r="P560">
        <v>1E-3</v>
      </c>
      <c r="Q560">
        <v>1E-3</v>
      </c>
      <c r="R560">
        <v>1E-3</v>
      </c>
      <c r="S560">
        <v>1E-3</v>
      </c>
      <c r="T560" s="63">
        <v>1680</v>
      </c>
    </row>
    <row r="561" spans="1:20" x14ac:dyDescent="0.25">
      <c r="A561" t="s">
        <v>854</v>
      </c>
      <c r="B561">
        <v>10.1</v>
      </c>
      <c r="C561">
        <v>80.599999999999994</v>
      </c>
      <c r="D561">
        <v>80.599999999999994</v>
      </c>
      <c r="E561">
        <v>80.599999999999994</v>
      </c>
      <c r="F561">
        <v>80.599999999999994</v>
      </c>
      <c r="G561">
        <v>80.599999999999994</v>
      </c>
      <c r="H561">
        <v>80.599999999999994</v>
      </c>
      <c r="I561">
        <v>80.599999999999994</v>
      </c>
      <c r="J561">
        <v>80.599999999999994</v>
      </c>
      <c r="K561">
        <v>80.599999999999994</v>
      </c>
      <c r="L561">
        <v>80.599999999999994</v>
      </c>
      <c r="M561">
        <v>80.599999999999994</v>
      </c>
      <c r="N561">
        <v>80.599999999999994</v>
      </c>
      <c r="O561">
        <v>80.599999999999994</v>
      </c>
      <c r="P561">
        <v>1E-3</v>
      </c>
      <c r="Q561">
        <v>1E-3</v>
      </c>
      <c r="R561">
        <v>1E-3</v>
      </c>
      <c r="S561">
        <v>1E-3</v>
      </c>
      <c r="T561" s="63">
        <v>1860</v>
      </c>
    </row>
    <row r="562" spans="1:20" x14ac:dyDescent="0.25">
      <c r="A562" t="s">
        <v>545</v>
      </c>
      <c r="B562">
        <v>10</v>
      </c>
      <c r="C562">
        <v>89.8</v>
      </c>
      <c r="D562">
        <v>89.8</v>
      </c>
      <c r="E562">
        <v>89.8</v>
      </c>
      <c r="F562">
        <v>89.8</v>
      </c>
      <c r="G562">
        <v>89.8</v>
      </c>
      <c r="H562">
        <v>89.8</v>
      </c>
      <c r="I562">
        <v>89.8</v>
      </c>
      <c r="J562">
        <v>89.8</v>
      </c>
      <c r="K562">
        <v>89.8</v>
      </c>
      <c r="L562">
        <v>89.8</v>
      </c>
      <c r="M562">
        <v>89.8</v>
      </c>
      <c r="N562">
        <v>89.8</v>
      </c>
      <c r="O562">
        <v>1E-3</v>
      </c>
      <c r="P562">
        <v>1E-3</v>
      </c>
      <c r="Q562">
        <v>1E-3</v>
      </c>
      <c r="R562">
        <v>1E-3</v>
      </c>
      <c r="S562">
        <v>1E-3</v>
      </c>
      <c r="T562" s="63">
        <v>2060</v>
      </c>
    </row>
    <row r="563" spans="1:20" x14ac:dyDescent="0.25">
      <c r="A563" t="s">
        <v>855</v>
      </c>
      <c r="B563">
        <v>9.9700000000000006</v>
      </c>
      <c r="C563">
        <v>99.8</v>
      </c>
      <c r="D563">
        <v>99.8</v>
      </c>
      <c r="E563">
        <v>99.8</v>
      </c>
      <c r="F563">
        <v>99.8</v>
      </c>
      <c r="G563">
        <v>99.8</v>
      </c>
      <c r="H563">
        <v>99.8</v>
      </c>
      <c r="I563">
        <v>99.8</v>
      </c>
      <c r="J563">
        <v>99.8</v>
      </c>
      <c r="K563">
        <v>99.8</v>
      </c>
      <c r="L563">
        <v>99.8</v>
      </c>
      <c r="M563">
        <v>99.8</v>
      </c>
      <c r="N563">
        <v>99.8</v>
      </c>
      <c r="O563">
        <v>1E-3</v>
      </c>
      <c r="P563">
        <v>1E-3</v>
      </c>
      <c r="Q563">
        <v>1E-3</v>
      </c>
      <c r="R563">
        <v>1E-3</v>
      </c>
      <c r="S563">
        <v>1E-3</v>
      </c>
      <c r="T563" s="63">
        <v>2290</v>
      </c>
    </row>
    <row r="564" spans="1:20" x14ac:dyDescent="0.25">
      <c r="A564" t="s">
        <v>546</v>
      </c>
      <c r="B564">
        <v>9.8800000000000008</v>
      </c>
      <c r="C564">
        <v>111</v>
      </c>
      <c r="D564">
        <v>111</v>
      </c>
      <c r="E564">
        <v>111</v>
      </c>
      <c r="F564">
        <v>111</v>
      </c>
      <c r="G564">
        <v>111</v>
      </c>
      <c r="H564">
        <v>111</v>
      </c>
      <c r="I564">
        <v>111</v>
      </c>
      <c r="J564">
        <v>111</v>
      </c>
      <c r="K564">
        <v>111</v>
      </c>
      <c r="L564">
        <v>111</v>
      </c>
      <c r="M564">
        <v>111</v>
      </c>
      <c r="N564">
        <v>111</v>
      </c>
      <c r="O564">
        <v>1E-3</v>
      </c>
      <c r="P564">
        <v>1E-3</v>
      </c>
      <c r="Q564">
        <v>1E-3</v>
      </c>
      <c r="R564">
        <v>1E-3</v>
      </c>
      <c r="S564">
        <v>1E-3</v>
      </c>
      <c r="T564" s="63">
        <v>2530</v>
      </c>
    </row>
    <row r="565" spans="1:20" x14ac:dyDescent="0.25">
      <c r="A565" t="s">
        <v>856</v>
      </c>
      <c r="B565">
        <v>9.83</v>
      </c>
      <c r="C565">
        <v>121</v>
      </c>
      <c r="D565">
        <v>121</v>
      </c>
      <c r="E565">
        <v>121</v>
      </c>
      <c r="F565">
        <v>121</v>
      </c>
      <c r="G565">
        <v>121</v>
      </c>
      <c r="H565">
        <v>121</v>
      </c>
      <c r="I565">
        <v>121</v>
      </c>
      <c r="J565">
        <v>121</v>
      </c>
      <c r="K565">
        <v>121</v>
      </c>
      <c r="L565">
        <v>121</v>
      </c>
      <c r="M565">
        <v>121</v>
      </c>
      <c r="N565">
        <v>121</v>
      </c>
      <c r="O565">
        <v>1E-3</v>
      </c>
      <c r="P565">
        <v>1E-3</v>
      </c>
      <c r="Q565">
        <v>1E-3</v>
      </c>
      <c r="R565">
        <v>1E-3</v>
      </c>
      <c r="S565">
        <v>1E-3</v>
      </c>
      <c r="T565" s="63">
        <v>2730</v>
      </c>
    </row>
    <row r="566" spans="1:20" x14ac:dyDescent="0.25">
      <c r="A566" t="s">
        <v>552</v>
      </c>
      <c r="B566">
        <v>13.4</v>
      </c>
      <c r="C566">
        <v>155</v>
      </c>
      <c r="D566">
        <v>155</v>
      </c>
      <c r="E566">
        <v>155</v>
      </c>
      <c r="F566">
        <v>155</v>
      </c>
      <c r="G566">
        <v>155</v>
      </c>
      <c r="H566">
        <v>155</v>
      </c>
      <c r="I566">
        <v>155</v>
      </c>
      <c r="J566">
        <v>155</v>
      </c>
      <c r="K566">
        <v>155</v>
      </c>
      <c r="L566">
        <v>155</v>
      </c>
      <c r="M566">
        <v>155</v>
      </c>
      <c r="N566">
        <v>155</v>
      </c>
      <c r="O566">
        <v>155</v>
      </c>
      <c r="P566">
        <v>155</v>
      </c>
      <c r="Q566">
        <v>155</v>
      </c>
      <c r="R566">
        <v>155</v>
      </c>
      <c r="S566">
        <v>1E-3</v>
      </c>
      <c r="T566" s="63">
        <v>3570</v>
      </c>
    </row>
    <row r="567" spans="1:20" x14ac:dyDescent="0.25">
      <c r="A567" t="s">
        <v>862</v>
      </c>
      <c r="B567">
        <v>13.3</v>
      </c>
      <c r="C567">
        <v>168</v>
      </c>
      <c r="D567">
        <v>168</v>
      </c>
      <c r="E567">
        <v>168</v>
      </c>
      <c r="F567">
        <v>168</v>
      </c>
      <c r="G567">
        <v>168</v>
      </c>
      <c r="H567">
        <v>168</v>
      </c>
      <c r="I567">
        <v>168</v>
      </c>
      <c r="J567">
        <v>168</v>
      </c>
      <c r="K567">
        <v>168</v>
      </c>
      <c r="L567">
        <v>168</v>
      </c>
      <c r="M567">
        <v>168</v>
      </c>
      <c r="N567">
        <v>168</v>
      </c>
      <c r="O567">
        <v>168</v>
      </c>
      <c r="P567">
        <v>168</v>
      </c>
      <c r="Q567">
        <v>168</v>
      </c>
      <c r="R567">
        <v>168</v>
      </c>
      <c r="S567">
        <v>1E-3</v>
      </c>
      <c r="T567" s="63">
        <v>3840</v>
      </c>
    </row>
    <row r="568" spans="1:20" x14ac:dyDescent="0.25">
      <c r="A568" t="s">
        <v>553</v>
      </c>
      <c r="B568">
        <v>13.2</v>
      </c>
      <c r="C568">
        <v>186</v>
      </c>
      <c r="D568">
        <v>186</v>
      </c>
      <c r="E568">
        <v>186</v>
      </c>
      <c r="F568">
        <v>186</v>
      </c>
      <c r="G568">
        <v>186</v>
      </c>
      <c r="H568">
        <v>186</v>
      </c>
      <c r="I568">
        <v>186</v>
      </c>
      <c r="J568">
        <v>186</v>
      </c>
      <c r="K568">
        <v>186</v>
      </c>
      <c r="L568">
        <v>186</v>
      </c>
      <c r="M568">
        <v>186</v>
      </c>
      <c r="N568">
        <v>186</v>
      </c>
      <c r="O568">
        <v>186</v>
      </c>
      <c r="P568">
        <v>186</v>
      </c>
      <c r="Q568">
        <v>186</v>
      </c>
      <c r="R568">
        <v>186</v>
      </c>
      <c r="S568">
        <v>1E-3</v>
      </c>
      <c r="T568" s="63">
        <v>4240</v>
      </c>
    </row>
    <row r="569" spans="1:20" x14ac:dyDescent="0.25">
      <c r="A569" t="s">
        <v>863</v>
      </c>
      <c r="B569">
        <v>13.1</v>
      </c>
      <c r="C569">
        <v>207</v>
      </c>
      <c r="D569">
        <v>207</v>
      </c>
      <c r="E569">
        <v>207</v>
      </c>
      <c r="F569">
        <v>207</v>
      </c>
      <c r="G569">
        <v>207</v>
      </c>
      <c r="H569">
        <v>207</v>
      </c>
      <c r="I569">
        <v>207</v>
      </c>
      <c r="J569">
        <v>207</v>
      </c>
      <c r="K569">
        <v>207</v>
      </c>
      <c r="L569">
        <v>207</v>
      </c>
      <c r="M569">
        <v>207</v>
      </c>
      <c r="N569">
        <v>207</v>
      </c>
      <c r="O569">
        <v>207</v>
      </c>
      <c r="P569">
        <v>207</v>
      </c>
      <c r="Q569">
        <v>207</v>
      </c>
      <c r="R569">
        <v>207</v>
      </c>
      <c r="S569">
        <v>1E-3</v>
      </c>
      <c r="T569" s="63">
        <v>4640</v>
      </c>
    </row>
    <row r="570" spans="1:20" x14ac:dyDescent="0.25">
      <c r="A570" t="s">
        <v>554</v>
      </c>
      <c r="B570">
        <v>13</v>
      </c>
      <c r="C570">
        <v>226</v>
      </c>
      <c r="D570">
        <v>226</v>
      </c>
      <c r="E570">
        <v>226</v>
      </c>
      <c r="F570">
        <v>226</v>
      </c>
      <c r="G570">
        <v>226</v>
      </c>
      <c r="H570">
        <v>226</v>
      </c>
      <c r="I570">
        <v>226</v>
      </c>
      <c r="J570">
        <v>226</v>
      </c>
      <c r="K570">
        <v>226</v>
      </c>
      <c r="L570">
        <v>226</v>
      </c>
      <c r="M570">
        <v>226</v>
      </c>
      <c r="N570">
        <v>226</v>
      </c>
      <c r="O570">
        <v>226</v>
      </c>
      <c r="P570">
        <v>226</v>
      </c>
      <c r="Q570">
        <v>226</v>
      </c>
      <c r="R570">
        <v>1E-3</v>
      </c>
      <c r="S570">
        <v>1E-3</v>
      </c>
      <c r="T570" s="63">
        <v>5040</v>
      </c>
    </row>
    <row r="571" spans="1:20" x14ac:dyDescent="0.25">
      <c r="A571" t="s">
        <v>769</v>
      </c>
      <c r="B571">
        <v>13.7</v>
      </c>
      <c r="C571">
        <v>83.1</v>
      </c>
      <c r="D571">
        <v>83.1</v>
      </c>
      <c r="E571">
        <v>83.1</v>
      </c>
      <c r="F571">
        <v>83.1</v>
      </c>
      <c r="G571">
        <v>83.1</v>
      </c>
      <c r="H571">
        <v>83.1</v>
      </c>
      <c r="I571">
        <v>83.1</v>
      </c>
      <c r="J571">
        <v>83.1</v>
      </c>
      <c r="K571">
        <v>83.1</v>
      </c>
      <c r="L571">
        <v>83.1</v>
      </c>
      <c r="M571">
        <v>83.1</v>
      </c>
      <c r="N571">
        <v>83.1</v>
      </c>
      <c r="O571">
        <v>83.1</v>
      </c>
      <c r="P571">
        <v>83.1</v>
      </c>
      <c r="Q571">
        <v>83.1</v>
      </c>
      <c r="R571">
        <v>83.1</v>
      </c>
      <c r="S571">
        <v>1E-3</v>
      </c>
      <c r="T571" s="63">
        <v>1970</v>
      </c>
    </row>
    <row r="572" spans="1:20" x14ac:dyDescent="0.25">
      <c r="A572" t="s">
        <v>859</v>
      </c>
      <c r="B572">
        <v>13.6</v>
      </c>
      <c r="C572">
        <v>92.3</v>
      </c>
      <c r="D572">
        <v>92.3</v>
      </c>
      <c r="E572">
        <v>92.3</v>
      </c>
      <c r="F572">
        <v>92.3</v>
      </c>
      <c r="G572">
        <v>92.3</v>
      </c>
      <c r="H572">
        <v>92.3</v>
      </c>
      <c r="I572">
        <v>92.3</v>
      </c>
      <c r="J572">
        <v>92.3</v>
      </c>
      <c r="K572">
        <v>92.3</v>
      </c>
      <c r="L572">
        <v>92.3</v>
      </c>
      <c r="M572">
        <v>92.3</v>
      </c>
      <c r="N572">
        <v>92.3</v>
      </c>
      <c r="O572">
        <v>92.3</v>
      </c>
      <c r="P572">
        <v>92.3</v>
      </c>
      <c r="Q572">
        <v>92.3</v>
      </c>
      <c r="R572">
        <v>92.3</v>
      </c>
      <c r="S572">
        <v>1E-3</v>
      </c>
      <c r="T572" s="63">
        <v>2180</v>
      </c>
    </row>
    <row r="573" spans="1:20" x14ac:dyDescent="0.25">
      <c r="A573" t="s">
        <v>550</v>
      </c>
      <c r="B573">
        <v>13.6</v>
      </c>
      <c r="C573">
        <v>103</v>
      </c>
      <c r="D573">
        <v>103</v>
      </c>
      <c r="E573">
        <v>103</v>
      </c>
      <c r="F573">
        <v>103</v>
      </c>
      <c r="G573">
        <v>103</v>
      </c>
      <c r="H573">
        <v>103</v>
      </c>
      <c r="I573">
        <v>103</v>
      </c>
      <c r="J573">
        <v>103</v>
      </c>
      <c r="K573">
        <v>103</v>
      </c>
      <c r="L573">
        <v>103</v>
      </c>
      <c r="M573">
        <v>103</v>
      </c>
      <c r="N573">
        <v>103</v>
      </c>
      <c r="O573">
        <v>103</v>
      </c>
      <c r="P573">
        <v>103</v>
      </c>
      <c r="Q573">
        <v>103</v>
      </c>
      <c r="R573">
        <v>103</v>
      </c>
      <c r="S573">
        <v>1E-3</v>
      </c>
      <c r="T573" s="63">
        <v>2420</v>
      </c>
    </row>
    <row r="574" spans="1:20" x14ac:dyDescent="0.25">
      <c r="A574" t="s">
        <v>860</v>
      </c>
      <c r="B574">
        <v>13.6</v>
      </c>
      <c r="C574">
        <v>114</v>
      </c>
      <c r="D574">
        <v>114</v>
      </c>
      <c r="E574">
        <v>114</v>
      </c>
      <c r="F574">
        <v>114</v>
      </c>
      <c r="G574">
        <v>114</v>
      </c>
      <c r="H574">
        <v>114</v>
      </c>
      <c r="I574">
        <v>114</v>
      </c>
      <c r="J574">
        <v>114</v>
      </c>
      <c r="K574">
        <v>114</v>
      </c>
      <c r="L574">
        <v>114</v>
      </c>
      <c r="M574">
        <v>114</v>
      </c>
      <c r="N574">
        <v>114</v>
      </c>
      <c r="O574">
        <v>114</v>
      </c>
      <c r="P574">
        <v>114</v>
      </c>
      <c r="Q574">
        <v>114</v>
      </c>
      <c r="R574">
        <v>114</v>
      </c>
      <c r="S574">
        <v>1E-3</v>
      </c>
      <c r="T574" s="63">
        <v>2680</v>
      </c>
    </row>
    <row r="575" spans="1:20" x14ac:dyDescent="0.25">
      <c r="A575" t="s">
        <v>551</v>
      </c>
      <c r="B575">
        <v>13.5</v>
      </c>
      <c r="C575">
        <v>127</v>
      </c>
      <c r="D575">
        <v>127</v>
      </c>
      <c r="E575">
        <v>127</v>
      </c>
      <c r="F575">
        <v>127</v>
      </c>
      <c r="G575">
        <v>127</v>
      </c>
      <c r="H575">
        <v>127</v>
      </c>
      <c r="I575">
        <v>127</v>
      </c>
      <c r="J575">
        <v>127</v>
      </c>
      <c r="K575">
        <v>127</v>
      </c>
      <c r="L575">
        <v>127</v>
      </c>
      <c r="M575">
        <v>127</v>
      </c>
      <c r="N575">
        <v>127</v>
      </c>
      <c r="O575">
        <v>127</v>
      </c>
      <c r="P575">
        <v>127</v>
      </c>
      <c r="Q575">
        <v>127</v>
      </c>
      <c r="R575">
        <v>127</v>
      </c>
      <c r="S575">
        <v>1E-3</v>
      </c>
      <c r="T575" s="63">
        <v>2970</v>
      </c>
    </row>
    <row r="576" spans="1:20" x14ac:dyDescent="0.25">
      <c r="A576" t="s">
        <v>861</v>
      </c>
      <c r="B576">
        <v>13.5</v>
      </c>
      <c r="C576">
        <v>138</v>
      </c>
      <c r="D576">
        <v>138</v>
      </c>
      <c r="E576">
        <v>138</v>
      </c>
      <c r="F576">
        <v>138</v>
      </c>
      <c r="G576">
        <v>138</v>
      </c>
      <c r="H576">
        <v>138</v>
      </c>
      <c r="I576">
        <v>138</v>
      </c>
      <c r="J576">
        <v>138</v>
      </c>
      <c r="K576">
        <v>138</v>
      </c>
      <c r="L576">
        <v>138</v>
      </c>
      <c r="M576">
        <v>138</v>
      </c>
      <c r="N576">
        <v>138</v>
      </c>
      <c r="O576">
        <v>138</v>
      </c>
      <c r="P576">
        <v>138</v>
      </c>
      <c r="Q576">
        <v>138</v>
      </c>
      <c r="R576">
        <v>138</v>
      </c>
      <c r="S576">
        <v>1E-3</v>
      </c>
      <c r="T576" s="63">
        <v>3220</v>
      </c>
    </row>
    <row r="577" spans="1:20" x14ac:dyDescent="0.25">
      <c r="A577" t="s">
        <v>556</v>
      </c>
      <c r="B577">
        <v>9.3800000000000008</v>
      </c>
      <c r="C577">
        <v>156</v>
      </c>
      <c r="D577">
        <v>156</v>
      </c>
      <c r="E577">
        <v>156</v>
      </c>
      <c r="F577">
        <v>156</v>
      </c>
      <c r="G577">
        <v>156</v>
      </c>
      <c r="H577">
        <v>156</v>
      </c>
      <c r="I577">
        <v>156</v>
      </c>
      <c r="J577">
        <v>156</v>
      </c>
      <c r="K577">
        <v>156</v>
      </c>
      <c r="L577">
        <v>156</v>
      </c>
      <c r="M577">
        <v>156</v>
      </c>
      <c r="N577">
        <v>156</v>
      </c>
      <c r="O577">
        <v>1E-3</v>
      </c>
      <c r="P577">
        <v>1E-3</v>
      </c>
      <c r="Q577">
        <v>1E-3</v>
      </c>
      <c r="R577">
        <v>1E-3</v>
      </c>
      <c r="S577">
        <v>1E-3</v>
      </c>
      <c r="T577" s="63">
        <v>3840</v>
      </c>
    </row>
    <row r="578" spans="1:20" x14ac:dyDescent="0.25">
      <c r="A578" t="s">
        <v>865</v>
      </c>
      <c r="B578">
        <v>9.3000000000000007</v>
      </c>
      <c r="C578">
        <v>169</v>
      </c>
      <c r="D578">
        <v>169</v>
      </c>
      <c r="E578">
        <v>169</v>
      </c>
      <c r="F578">
        <v>169</v>
      </c>
      <c r="G578">
        <v>169</v>
      </c>
      <c r="H578">
        <v>169</v>
      </c>
      <c r="I578">
        <v>169</v>
      </c>
      <c r="J578">
        <v>169</v>
      </c>
      <c r="K578">
        <v>169</v>
      </c>
      <c r="L578">
        <v>169</v>
      </c>
      <c r="M578">
        <v>169</v>
      </c>
      <c r="N578">
        <v>169</v>
      </c>
      <c r="O578">
        <v>1E-3</v>
      </c>
      <c r="P578">
        <v>1E-3</v>
      </c>
      <c r="Q578">
        <v>1E-3</v>
      </c>
      <c r="R578">
        <v>1E-3</v>
      </c>
      <c r="S578">
        <v>1E-3</v>
      </c>
      <c r="T578" s="63">
        <v>4140</v>
      </c>
    </row>
    <row r="579" spans="1:20" x14ac:dyDescent="0.25">
      <c r="A579" t="s">
        <v>557</v>
      </c>
      <c r="B579">
        <v>9.19</v>
      </c>
      <c r="C579">
        <v>188</v>
      </c>
      <c r="D579">
        <v>188</v>
      </c>
      <c r="E579">
        <v>188</v>
      </c>
      <c r="F579">
        <v>188</v>
      </c>
      <c r="G579">
        <v>188</v>
      </c>
      <c r="H579">
        <v>188</v>
      </c>
      <c r="I579">
        <v>188</v>
      </c>
      <c r="J579">
        <v>188</v>
      </c>
      <c r="K579">
        <v>188</v>
      </c>
      <c r="L579">
        <v>188</v>
      </c>
      <c r="M579">
        <v>188</v>
      </c>
      <c r="N579">
        <v>188</v>
      </c>
      <c r="O579">
        <v>1E-3</v>
      </c>
      <c r="P579">
        <v>1E-3</v>
      </c>
      <c r="Q579">
        <v>1E-3</v>
      </c>
      <c r="R579">
        <v>1E-3</v>
      </c>
      <c r="S579">
        <v>1E-3</v>
      </c>
      <c r="T579" s="63">
        <v>4560</v>
      </c>
    </row>
    <row r="580" spans="1:20" x14ac:dyDescent="0.25">
      <c r="A580" t="s">
        <v>866</v>
      </c>
      <c r="B580">
        <v>9.07</v>
      </c>
      <c r="C580">
        <v>208</v>
      </c>
      <c r="D580">
        <v>208</v>
      </c>
      <c r="E580">
        <v>208</v>
      </c>
      <c r="F580">
        <v>208</v>
      </c>
      <c r="G580">
        <v>208</v>
      </c>
      <c r="H580">
        <v>208</v>
      </c>
      <c r="I580">
        <v>208</v>
      </c>
      <c r="J580">
        <v>208</v>
      </c>
      <c r="K580">
        <v>208</v>
      </c>
      <c r="L580">
        <v>208</v>
      </c>
      <c r="M580">
        <v>208</v>
      </c>
      <c r="N580">
        <v>208</v>
      </c>
      <c r="O580">
        <v>1E-3</v>
      </c>
      <c r="P580">
        <v>1E-3</v>
      </c>
      <c r="Q580">
        <v>1E-3</v>
      </c>
      <c r="R580">
        <v>1E-3</v>
      </c>
      <c r="S580">
        <v>1E-3</v>
      </c>
      <c r="T580" s="63">
        <v>5000</v>
      </c>
    </row>
    <row r="581" spans="1:20" x14ac:dyDescent="0.25">
      <c r="A581" t="s">
        <v>558</v>
      </c>
      <c r="B581">
        <v>8.93</v>
      </c>
      <c r="C581">
        <v>228</v>
      </c>
      <c r="D581">
        <v>228</v>
      </c>
      <c r="E581">
        <v>228</v>
      </c>
      <c r="F581">
        <v>228</v>
      </c>
      <c r="G581">
        <v>228</v>
      </c>
      <c r="H581">
        <v>228</v>
      </c>
      <c r="I581">
        <v>228</v>
      </c>
      <c r="J581">
        <v>228</v>
      </c>
      <c r="K581">
        <v>228</v>
      </c>
      <c r="L581">
        <v>228</v>
      </c>
      <c r="M581">
        <v>228</v>
      </c>
      <c r="N581">
        <v>1E-3</v>
      </c>
      <c r="O581">
        <v>1E-3</v>
      </c>
      <c r="P581">
        <v>1E-3</v>
      </c>
      <c r="Q581">
        <v>1E-3</v>
      </c>
      <c r="R581">
        <v>1E-3</v>
      </c>
      <c r="S581">
        <v>1E-3</v>
      </c>
      <c r="T581" s="63">
        <v>5410</v>
      </c>
    </row>
    <row r="582" spans="1:20" x14ac:dyDescent="0.25">
      <c r="A582" t="s">
        <v>770</v>
      </c>
      <c r="B582">
        <v>9.58</v>
      </c>
      <c r="C582">
        <v>116</v>
      </c>
      <c r="D582">
        <v>116</v>
      </c>
      <c r="E582">
        <v>116</v>
      </c>
      <c r="F582">
        <v>116</v>
      </c>
      <c r="G582">
        <v>116</v>
      </c>
      <c r="H582">
        <v>116</v>
      </c>
      <c r="I582">
        <v>116</v>
      </c>
      <c r="J582">
        <v>116</v>
      </c>
      <c r="K582">
        <v>116</v>
      </c>
      <c r="L582">
        <v>116</v>
      </c>
      <c r="M582">
        <v>116</v>
      </c>
      <c r="N582">
        <v>116</v>
      </c>
      <c r="O582">
        <v>1E-3</v>
      </c>
      <c r="P582">
        <v>1E-3</v>
      </c>
      <c r="Q582">
        <v>1E-3</v>
      </c>
      <c r="R582">
        <v>1E-3</v>
      </c>
      <c r="S582">
        <v>1E-3</v>
      </c>
      <c r="T582" s="63">
        <v>2900</v>
      </c>
    </row>
    <row r="583" spans="1:20" x14ac:dyDescent="0.25">
      <c r="A583" t="s">
        <v>555</v>
      </c>
      <c r="B583">
        <v>9.5299999999999994</v>
      </c>
      <c r="C583">
        <v>129</v>
      </c>
      <c r="D583">
        <v>129</v>
      </c>
      <c r="E583">
        <v>129</v>
      </c>
      <c r="F583">
        <v>129</v>
      </c>
      <c r="G583">
        <v>129</v>
      </c>
      <c r="H583">
        <v>129</v>
      </c>
      <c r="I583">
        <v>129</v>
      </c>
      <c r="J583">
        <v>129</v>
      </c>
      <c r="K583">
        <v>129</v>
      </c>
      <c r="L583">
        <v>129</v>
      </c>
      <c r="M583">
        <v>129</v>
      </c>
      <c r="N583">
        <v>129</v>
      </c>
      <c r="O583">
        <v>1E-3</v>
      </c>
      <c r="P583">
        <v>1E-3</v>
      </c>
      <c r="Q583">
        <v>1E-3</v>
      </c>
      <c r="R583">
        <v>1E-3</v>
      </c>
      <c r="S583">
        <v>1E-3</v>
      </c>
      <c r="T583" s="63">
        <v>3200</v>
      </c>
    </row>
    <row r="584" spans="1:20" x14ac:dyDescent="0.25">
      <c r="A584" t="s">
        <v>864</v>
      </c>
      <c r="B584">
        <v>9.4700000000000006</v>
      </c>
      <c r="C584">
        <v>140</v>
      </c>
      <c r="D584">
        <v>140</v>
      </c>
      <c r="E584">
        <v>140</v>
      </c>
      <c r="F584">
        <v>140</v>
      </c>
      <c r="G584">
        <v>140</v>
      </c>
      <c r="H584">
        <v>140</v>
      </c>
      <c r="I584">
        <v>140</v>
      </c>
      <c r="J584">
        <v>140</v>
      </c>
      <c r="K584">
        <v>140</v>
      </c>
      <c r="L584">
        <v>140</v>
      </c>
      <c r="M584">
        <v>140</v>
      </c>
      <c r="N584">
        <v>140</v>
      </c>
      <c r="O584">
        <v>1E-3</v>
      </c>
      <c r="P584">
        <v>1E-3</v>
      </c>
      <c r="Q584">
        <v>1E-3</v>
      </c>
      <c r="R584">
        <v>1E-3</v>
      </c>
      <c r="S584">
        <v>1E-3</v>
      </c>
      <c r="T584" s="63">
        <v>3470</v>
      </c>
    </row>
    <row r="585" spans="1:20" x14ac:dyDescent="0.25">
      <c r="A585" t="s">
        <v>560</v>
      </c>
      <c r="B585">
        <v>6.63</v>
      </c>
      <c r="C585">
        <v>174</v>
      </c>
      <c r="D585">
        <v>174</v>
      </c>
      <c r="E585">
        <v>174</v>
      </c>
      <c r="F585">
        <v>174</v>
      </c>
      <c r="G585">
        <v>174</v>
      </c>
      <c r="H585">
        <v>174</v>
      </c>
      <c r="I585">
        <v>174</v>
      </c>
      <c r="J585">
        <v>174</v>
      </c>
      <c r="K585">
        <v>174</v>
      </c>
      <c r="L585">
        <v>1E-3</v>
      </c>
      <c r="M585">
        <v>1E-3</v>
      </c>
      <c r="N585">
        <v>1E-3</v>
      </c>
      <c r="O585">
        <v>1E-3</v>
      </c>
      <c r="P585">
        <v>1E-3</v>
      </c>
      <c r="Q585">
        <v>1E-3</v>
      </c>
      <c r="R585">
        <v>1E-3</v>
      </c>
      <c r="S585">
        <v>1E-3</v>
      </c>
      <c r="T585" s="63">
        <v>4730</v>
      </c>
    </row>
    <row r="586" spans="1:20" x14ac:dyDescent="0.25">
      <c r="A586" t="s">
        <v>870</v>
      </c>
      <c r="B586">
        <v>6.56</v>
      </c>
      <c r="C586">
        <v>189</v>
      </c>
      <c r="D586">
        <v>189</v>
      </c>
      <c r="E586">
        <v>189</v>
      </c>
      <c r="F586">
        <v>189</v>
      </c>
      <c r="G586">
        <v>189</v>
      </c>
      <c r="H586">
        <v>189</v>
      </c>
      <c r="I586">
        <v>189</v>
      </c>
      <c r="J586">
        <v>189</v>
      </c>
      <c r="K586">
        <v>189</v>
      </c>
      <c r="L586">
        <v>1E-3</v>
      </c>
      <c r="M586">
        <v>1E-3</v>
      </c>
      <c r="N586">
        <v>1E-3</v>
      </c>
      <c r="O586">
        <v>1E-3</v>
      </c>
      <c r="P586">
        <v>1E-3</v>
      </c>
      <c r="Q586">
        <v>1E-3</v>
      </c>
      <c r="R586">
        <v>1E-3</v>
      </c>
      <c r="S586">
        <v>1E-3</v>
      </c>
      <c r="T586" s="63">
        <v>5100</v>
      </c>
    </row>
    <row r="587" spans="1:20" x14ac:dyDescent="0.25">
      <c r="A587" t="s">
        <v>561</v>
      </c>
      <c r="B587">
        <v>6.44</v>
      </c>
      <c r="C587">
        <v>210</v>
      </c>
      <c r="D587">
        <v>210</v>
      </c>
      <c r="E587">
        <v>210</v>
      </c>
      <c r="F587">
        <v>210</v>
      </c>
      <c r="G587">
        <v>210</v>
      </c>
      <c r="H587">
        <v>210</v>
      </c>
      <c r="I587">
        <v>210</v>
      </c>
      <c r="J587">
        <v>210</v>
      </c>
      <c r="K587">
        <v>210</v>
      </c>
      <c r="L587">
        <v>1E-3</v>
      </c>
      <c r="M587">
        <v>1E-3</v>
      </c>
      <c r="N587">
        <v>1E-3</v>
      </c>
      <c r="O587">
        <v>1E-3</v>
      </c>
      <c r="P587">
        <v>1E-3</v>
      </c>
      <c r="Q587">
        <v>1E-3</v>
      </c>
      <c r="R587">
        <v>1E-3</v>
      </c>
      <c r="S587">
        <v>1E-3</v>
      </c>
      <c r="T587" s="63">
        <v>5620</v>
      </c>
    </row>
    <row r="588" spans="1:20" x14ac:dyDescent="0.25">
      <c r="A588" t="s">
        <v>871</v>
      </c>
      <c r="B588">
        <v>6.32</v>
      </c>
      <c r="C588">
        <v>233</v>
      </c>
      <c r="D588">
        <v>233</v>
      </c>
      <c r="E588">
        <v>233</v>
      </c>
      <c r="F588">
        <v>233</v>
      </c>
      <c r="G588">
        <v>233</v>
      </c>
      <c r="H588">
        <v>233</v>
      </c>
      <c r="I588">
        <v>233</v>
      </c>
      <c r="J588">
        <v>233</v>
      </c>
      <c r="K588">
        <v>233</v>
      </c>
      <c r="L588">
        <v>1E-3</v>
      </c>
      <c r="M588">
        <v>1E-3</v>
      </c>
      <c r="N588">
        <v>1E-3</v>
      </c>
      <c r="O588">
        <v>1E-3</v>
      </c>
      <c r="P588">
        <v>1E-3</v>
      </c>
      <c r="Q588">
        <v>1E-3</v>
      </c>
      <c r="R588">
        <v>1E-3</v>
      </c>
      <c r="S588">
        <v>1E-3</v>
      </c>
      <c r="T588" s="63">
        <v>6160</v>
      </c>
    </row>
    <row r="589" spans="1:20" x14ac:dyDescent="0.25">
      <c r="A589" t="s">
        <v>562</v>
      </c>
      <c r="B589">
        <v>6.18</v>
      </c>
      <c r="C589">
        <v>255</v>
      </c>
      <c r="D589">
        <v>255</v>
      </c>
      <c r="E589">
        <v>255</v>
      </c>
      <c r="F589">
        <v>255</v>
      </c>
      <c r="G589">
        <v>255</v>
      </c>
      <c r="H589">
        <v>255</v>
      </c>
      <c r="I589">
        <v>255</v>
      </c>
      <c r="J589">
        <v>255</v>
      </c>
      <c r="K589">
        <v>255</v>
      </c>
      <c r="L589">
        <v>1E-3</v>
      </c>
      <c r="M589">
        <v>1E-3</v>
      </c>
      <c r="N589">
        <v>1E-3</v>
      </c>
      <c r="O589">
        <v>1E-3</v>
      </c>
      <c r="P589">
        <v>1E-3</v>
      </c>
      <c r="Q589">
        <v>1E-3</v>
      </c>
      <c r="R589">
        <v>1E-3</v>
      </c>
      <c r="S589">
        <v>1E-3</v>
      </c>
      <c r="T589" s="63">
        <v>6690</v>
      </c>
    </row>
    <row r="590" spans="1:20" x14ac:dyDescent="0.25">
      <c r="A590" t="s">
        <v>771</v>
      </c>
      <c r="B590">
        <v>7.01</v>
      </c>
      <c r="C590">
        <v>93.4</v>
      </c>
      <c r="D590">
        <v>93.4</v>
      </c>
      <c r="E590">
        <v>93.4</v>
      </c>
      <c r="F590">
        <v>93.4</v>
      </c>
      <c r="G590">
        <v>93.4</v>
      </c>
      <c r="H590">
        <v>93.4</v>
      </c>
      <c r="I590">
        <v>93.4</v>
      </c>
      <c r="J590">
        <v>93.4</v>
      </c>
      <c r="K590">
        <v>93.4</v>
      </c>
      <c r="L590">
        <v>93.4</v>
      </c>
      <c r="M590">
        <v>1E-3</v>
      </c>
      <c r="N590">
        <v>1E-3</v>
      </c>
      <c r="O590">
        <v>1E-3</v>
      </c>
      <c r="P590">
        <v>1E-3</v>
      </c>
      <c r="Q590">
        <v>1E-3</v>
      </c>
      <c r="R590">
        <v>1E-3</v>
      </c>
      <c r="S590">
        <v>1E-3</v>
      </c>
      <c r="T590" s="63">
        <v>2610</v>
      </c>
    </row>
    <row r="591" spans="1:20" x14ac:dyDescent="0.25">
      <c r="A591" t="s">
        <v>867</v>
      </c>
      <c r="B591">
        <v>6.97</v>
      </c>
      <c r="C591">
        <v>104</v>
      </c>
      <c r="D591">
        <v>104</v>
      </c>
      <c r="E591">
        <v>104</v>
      </c>
      <c r="F591">
        <v>104</v>
      </c>
      <c r="G591">
        <v>104</v>
      </c>
      <c r="H591">
        <v>104</v>
      </c>
      <c r="I591">
        <v>104</v>
      </c>
      <c r="J591">
        <v>104</v>
      </c>
      <c r="K591">
        <v>104</v>
      </c>
      <c r="L591">
        <v>1E-3</v>
      </c>
      <c r="M591">
        <v>1E-3</v>
      </c>
      <c r="N591">
        <v>1E-3</v>
      </c>
      <c r="O591">
        <v>1E-3</v>
      </c>
      <c r="P591">
        <v>1E-3</v>
      </c>
      <c r="Q591">
        <v>1E-3</v>
      </c>
      <c r="R591">
        <v>1E-3</v>
      </c>
      <c r="S591">
        <v>1E-3</v>
      </c>
      <c r="T591" s="63">
        <v>2890</v>
      </c>
    </row>
    <row r="592" spans="1:20" x14ac:dyDescent="0.25">
      <c r="A592" t="s">
        <v>593</v>
      </c>
      <c r="B592">
        <v>6.9</v>
      </c>
      <c r="C592">
        <v>116</v>
      </c>
      <c r="D592">
        <v>116</v>
      </c>
      <c r="E592">
        <v>116</v>
      </c>
      <c r="F592">
        <v>116</v>
      </c>
      <c r="G592">
        <v>116</v>
      </c>
      <c r="H592">
        <v>116</v>
      </c>
      <c r="I592">
        <v>116</v>
      </c>
      <c r="J592">
        <v>116</v>
      </c>
      <c r="K592">
        <v>116</v>
      </c>
      <c r="L592">
        <v>1E-3</v>
      </c>
      <c r="M592">
        <v>1E-3</v>
      </c>
      <c r="N592">
        <v>1E-3</v>
      </c>
      <c r="O592">
        <v>1E-3</v>
      </c>
      <c r="P592">
        <v>1E-3</v>
      </c>
      <c r="Q592">
        <v>1E-3</v>
      </c>
      <c r="R592">
        <v>1E-3</v>
      </c>
      <c r="S592">
        <v>1E-3</v>
      </c>
      <c r="T592" s="63">
        <v>3210</v>
      </c>
    </row>
    <row r="593" spans="1:20" x14ac:dyDescent="0.25">
      <c r="A593" t="s">
        <v>868</v>
      </c>
      <c r="B593">
        <v>6.85</v>
      </c>
      <c r="C593">
        <v>129</v>
      </c>
      <c r="D593">
        <v>129</v>
      </c>
      <c r="E593">
        <v>129</v>
      </c>
      <c r="F593">
        <v>129</v>
      </c>
      <c r="G593">
        <v>129</v>
      </c>
      <c r="H593">
        <v>129</v>
      </c>
      <c r="I593">
        <v>129</v>
      </c>
      <c r="J593">
        <v>129</v>
      </c>
      <c r="K593">
        <v>129</v>
      </c>
      <c r="L593">
        <v>1E-3</v>
      </c>
      <c r="M593">
        <v>1E-3</v>
      </c>
      <c r="N593">
        <v>1E-3</v>
      </c>
      <c r="O593">
        <v>1E-3</v>
      </c>
      <c r="P593">
        <v>1E-3</v>
      </c>
      <c r="Q593">
        <v>1E-3</v>
      </c>
      <c r="R593">
        <v>1E-3</v>
      </c>
      <c r="S593">
        <v>1E-3</v>
      </c>
      <c r="T593" s="63">
        <v>3560</v>
      </c>
    </row>
    <row r="594" spans="1:20" x14ac:dyDescent="0.25">
      <c r="A594" t="s">
        <v>559</v>
      </c>
      <c r="B594">
        <v>6.78</v>
      </c>
      <c r="C594">
        <v>143</v>
      </c>
      <c r="D594">
        <v>143</v>
      </c>
      <c r="E594">
        <v>143</v>
      </c>
      <c r="F594">
        <v>143</v>
      </c>
      <c r="G594">
        <v>143</v>
      </c>
      <c r="H594">
        <v>143</v>
      </c>
      <c r="I594">
        <v>143</v>
      </c>
      <c r="J594">
        <v>143</v>
      </c>
      <c r="K594">
        <v>143</v>
      </c>
      <c r="L594">
        <v>1E-3</v>
      </c>
      <c r="M594">
        <v>1E-3</v>
      </c>
      <c r="N594">
        <v>1E-3</v>
      </c>
      <c r="O594">
        <v>1E-3</v>
      </c>
      <c r="P594">
        <v>1E-3</v>
      </c>
      <c r="Q594">
        <v>1E-3</v>
      </c>
      <c r="R594">
        <v>1E-3</v>
      </c>
      <c r="S594">
        <v>1E-3</v>
      </c>
      <c r="T594" s="63">
        <v>3940</v>
      </c>
    </row>
    <row r="595" spans="1:20" x14ac:dyDescent="0.25">
      <c r="A595" t="s">
        <v>869</v>
      </c>
      <c r="B595">
        <v>6.73</v>
      </c>
      <c r="C595">
        <v>156</v>
      </c>
      <c r="D595">
        <v>156</v>
      </c>
      <c r="E595">
        <v>156</v>
      </c>
      <c r="F595">
        <v>156</v>
      </c>
      <c r="G595">
        <v>156</v>
      </c>
      <c r="H595">
        <v>156</v>
      </c>
      <c r="I595">
        <v>156</v>
      </c>
      <c r="J595">
        <v>156</v>
      </c>
      <c r="K595">
        <v>156</v>
      </c>
      <c r="L595">
        <v>1E-3</v>
      </c>
      <c r="M595">
        <v>1E-3</v>
      </c>
      <c r="N595">
        <v>1E-3</v>
      </c>
      <c r="O595">
        <v>1E-3</v>
      </c>
      <c r="P595">
        <v>1E-3</v>
      </c>
      <c r="Q595">
        <v>1E-3</v>
      </c>
      <c r="R595">
        <v>1E-3</v>
      </c>
      <c r="S595">
        <v>1E-3</v>
      </c>
      <c r="T595" s="63">
        <v>4270</v>
      </c>
    </row>
    <row r="596" spans="1:20" x14ac:dyDescent="0.25">
      <c r="A596" t="s">
        <v>564</v>
      </c>
      <c r="B596">
        <v>12.4</v>
      </c>
      <c r="C596">
        <v>217</v>
      </c>
      <c r="D596">
        <v>217</v>
      </c>
      <c r="E596">
        <v>217</v>
      </c>
      <c r="F596">
        <v>217</v>
      </c>
      <c r="G596">
        <v>217</v>
      </c>
      <c r="H596">
        <v>217</v>
      </c>
      <c r="I596">
        <v>217</v>
      </c>
      <c r="J596">
        <v>217</v>
      </c>
      <c r="K596">
        <v>217</v>
      </c>
      <c r="L596">
        <v>217</v>
      </c>
      <c r="M596">
        <v>217</v>
      </c>
      <c r="N596">
        <v>217</v>
      </c>
      <c r="O596">
        <v>217</v>
      </c>
      <c r="P596">
        <v>217</v>
      </c>
      <c r="Q596">
        <v>217</v>
      </c>
      <c r="R596">
        <v>1E-3</v>
      </c>
      <c r="S596">
        <v>1E-3</v>
      </c>
      <c r="T596" s="63">
        <v>6170</v>
      </c>
    </row>
    <row r="597" spans="1:20" x14ac:dyDescent="0.25">
      <c r="A597" t="s">
        <v>875</v>
      </c>
      <c r="B597">
        <v>12.3</v>
      </c>
      <c r="C597">
        <v>235</v>
      </c>
      <c r="D597">
        <v>235</v>
      </c>
      <c r="E597">
        <v>235</v>
      </c>
      <c r="F597">
        <v>235</v>
      </c>
      <c r="G597">
        <v>235</v>
      </c>
      <c r="H597">
        <v>235</v>
      </c>
      <c r="I597">
        <v>235</v>
      </c>
      <c r="J597">
        <v>235</v>
      </c>
      <c r="K597">
        <v>235</v>
      </c>
      <c r="L597">
        <v>235</v>
      </c>
      <c r="M597">
        <v>235</v>
      </c>
      <c r="N597">
        <v>235</v>
      </c>
      <c r="O597">
        <v>235</v>
      </c>
      <c r="P597">
        <v>235</v>
      </c>
      <c r="Q597">
        <v>235</v>
      </c>
      <c r="R597">
        <v>1E-3</v>
      </c>
      <c r="S597">
        <v>1E-3</v>
      </c>
      <c r="T597" s="63">
        <v>6670</v>
      </c>
    </row>
    <row r="598" spans="1:20" x14ac:dyDescent="0.25">
      <c r="A598" t="s">
        <v>565</v>
      </c>
      <c r="B598">
        <v>12.2</v>
      </c>
      <c r="C598">
        <v>263</v>
      </c>
      <c r="D598">
        <v>263</v>
      </c>
      <c r="E598">
        <v>263</v>
      </c>
      <c r="F598">
        <v>263</v>
      </c>
      <c r="G598">
        <v>263</v>
      </c>
      <c r="H598">
        <v>263</v>
      </c>
      <c r="I598">
        <v>263</v>
      </c>
      <c r="J598">
        <v>263</v>
      </c>
      <c r="K598">
        <v>263</v>
      </c>
      <c r="L598">
        <v>263</v>
      </c>
      <c r="M598">
        <v>263</v>
      </c>
      <c r="N598">
        <v>263</v>
      </c>
      <c r="O598">
        <v>263</v>
      </c>
      <c r="P598">
        <v>263</v>
      </c>
      <c r="Q598">
        <v>263</v>
      </c>
      <c r="R598">
        <v>1E-3</v>
      </c>
      <c r="S598">
        <v>1E-3</v>
      </c>
      <c r="T598" s="63">
        <v>7390</v>
      </c>
    </row>
    <row r="599" spans="1:20" x14ac:dyDescent="0.25">
      <c r="A599" t="s">
        <v>876</v>
      </c>
      <c r="B599">
        <v>12.1</v>
      </c>
      <c r="C599">
        <v>292</v>
      </c>
      <c r="D599">
        <v>292</v>
      </c>
      <c r="E599">
        <v>292</v>
      </c>
      <c r="F599">
        <v>292</v>
      </c>
      <c r="G599">
        <v>292</v>
      </c>
      <c r="H599">
        <v>292</v>
      </c>
      <c r="I599">
        <v>292</v>
      </c>
      <c r="J599">
        <v>292</v>
      </c>
      <c r="K599">
        <v>292</v>
      </c>
      <c r="L599">
        <v>292</v>
      </c>
      <c r="M599">
        <v>292</v>
      </c>
      <c r="N599">
        <v>292</v>
      </c>
      <c r="O599">
        <v>292</v>
      </c>
      <c r="P599">
        <v>292</v>
      </c>
      <c r="Q599">
        <v>292</v>
      </c>
      <c r="R599">
        <v>1E-3</v>
      </c>
      <c r="S599">
        <v>1E-3</v>
      </c>
      <c r="T599" s="63">
        <v>8140</v>
      </c>
    </row>
    <row r="600" spans="1:20" x14ac:dyDescent="0.25">
      <c r="A600" t="s">
        <v>566</v>
      </c>
      <c r="B600">
        <v>11.9</v>
      </c>
      <c r="C600">
        <v>322</v>
      </c>
      <c r="D600">
        <v>322</v>
      </c>
      <c r="E600">
        <v>322</v>
      </c>
      <c r="F600">
        <v>322</v>
      </c>
      <c r="G600">
        <v>322</v>
      </c>
      <c r="H600">
        <v>322</v>
      </c>
      <c r="I600">
        <v>322</v>
      </c>
      <c r="J600">
        <v>322</v>
      </c>
      <c r="K600">
        <v>322</v>
      </c>
      <c r="L600">
        <v>322</v>
      </c>
      <c r="M600">
        <v>322</v>
      </c>
      <c r="N600">
        <v>322</v>
      </c>
      <c r="O600">
        <v>322</v>
      </c>
      <c r="P600">
        <v>322</v>
      </c>
      <c r="Q600">
        <v>1E-3</v>
      </c>
      <c r="R600">
        <v>1E-3</v>
      </c>
      <c r="S600">
        <v>1E-3</v>
      </c>
      <c r="T600" s="63">
        <v>8880</v>
      </c>
    </row>
    <row r="601" spans="1:20" x14ac:dyDescent="0.25">
      <c r="A601" t="s">
        <v>594</v>
      </c>
      <c r="B601">
        <v>12.7</v>
      </c>
      <c r="C601">
        <v>115</v>
      </c>
      <c r="D601">
        <v>115</v>
      </c>
      <c r="E601">
        <v>115</v>
      </c>
      <c r="F601">
        <v>115</v>
      </c>
      <c r="G601">
        <v>115</v>
      </c>
      <c r="H601">
        <v>115</v>
      </c>
      <c r="I601">
        <v>115</v>
      </c>
      <c r="J601">
        <v>115</v>
      </c>
      <c r="K601">
        <v>115</v>
      </c>
      <c r="L601">
        <v>115</v>
      </c>
      <c r="M601">
        <v>115</v>
      </c>
      <c r="N601">
        <v>115</v>
      </c>
      <c r="O601">
        <v>115</v>
      </c>
      <c r="P601">
        <v>115</v>
      </c>
      <c r="Q601">
        <v>115</v>
      </c>
      <c r="R601">
        <v>1E-3</v>
      </c>
      <c r="S601">
        <v>1E-3</v>
      </c>
      <c r="T601" s="63">
        <v>3360</v>
      </c>
    </row>
    <row r="602" spans="1:20" x14ac:dyDescent="0.25">
      <c r="A602" t="s">
        <v>872</v>
      </c>
      <c r="B602">
        <v>12.7</v>
      </c>
      <c r="C602">
        <v>128</v>
      </c>
      <c r="D602">
        <v>128</v>
      </c>
      <c r="E602">
        <v>128</v>
      </c>
      <c r="F602">
        <v>128</v>
      </c>
      <c r="G602">
        <v>128</v>
      </c>
      <c r="H602">
        <v>128</v>
      </c>
      <c r="I602">
        <v>128</v>
      </c>
      <c r="J602">
        <v>128</v>
      </c>
      <c r="K602">
        <v>128</v>
      </c>
      <c r="L602">
        <v>128</v>
      </c>
      <c r="M602">
        <v>128</v>
      </c>
      <c r="N602">
        <v>128</v>
      </c>
      <c r="O602">
        <v>128</v>
      </c>
      <c r="P602">
        <v>128</v>
      </c>
      <c r="Q602">
        <v>128</v>
      </c>
      <c r="R602">
        <v>1E-3</v>
      </c>
      <c r="S602">
        <v>1E-3</v>
      </c>
      <c r="T602" s="63">
        <v>3730</v>
      </c>
    </row>
    <row r="603" spans="1:20" x14ac:dyDescent="0.25">
      <c r="A603" t="s">
        <v>595</v>
      </c>
      <c r="B603">
        <v>12.6</v>
      </c>
      <c r="C603">
        <v>143</v>
      </c>
      <c r="D603">
        <v>143</v>
      </c>
      <c r="E603">
        <v>143</v>
      </c>
      <c r="F603">
        <v>143</v>
      </c>
      <c r="G603">
        <v>143</v>
      </c>
      <c r="H603">
        <v>143</v>
      </c>
      <c r="I603">
        <v>143</v>
      </c>
      <c r="J603">
        <v>143</v>
      </c>
      <c r="K603">
        <v>143</v>
      </c>
      <c r="L603">
        <v>143</v>
      </c>
      <c r="M603">
        <v>143</v>
      </c>
      <c r="N603">
        <v>143</v>
      </c>
      <c r="O603">
        <v>143</v>
      </c>
      <c r="P603">
        <v>143</v>
      </c>
      <c r="Q603">
        <v>143</v>
      </c>
      <c r="R603">
        <v>1E-3</v>
      </c>
      <c r="S603">
        <v>1E-3</v>
      </c>
      <c r="T603" s="63">
        <v>4140</v>
      </c>
    </row>
    <row r="604" spans="1:20" x14ac:dyDescent="0.25">
      <c r="A604" t="s">
        <v>873</v>
      </c>
      <c r="B604">
        <v>12.6</v>
      </c>
      <c r="C604">
        <v>159</v>
      </c>
      <c r="D604">
        <v>159</v>
      </c>
      <c r="E604">
        <v>159</v>
      </c>
      <c r="F604">
        <v>159</v>
      </c>
      <c r="G604">
        <v>159</v>
      </c>
      <c r="H604">
        <v>159</v>
      </c>
      <c r="I604">
        <v>159</v>
      </c>
      <c r="J604">
        <v>159</v>
      </c>
      <c r="K604">
        <v>159</v>
      </c>
      <c r="L604">
        <v>159</v>
      </c>
      <c r="M604">
        <v>159</v>
      </c>
      <c r="N604">
        <v>159</v>
      </c>
      <c r="O604">
        <v>159</v>
      </c>
      <c r="P604">
        <v>159</v>
      </c>
      <c r="Q604">
        <v>159</v>
      </c>
      <c r="R604">
        <v>1E-3</v>
      </c>
      <c r="S604">
        <v>1E-3</v>
      </c>
      <c r="T604" s="63">
        <v>4610</v>
      </c>
    </row>
    <row r="605" spans="1:20" x14ac:dyDescent="0.25">
      <c r="A605" t="s">
        <v>563</v>
      </c>
      <c r="B605">
        <v>12.5</v>
      </c>
      <c r="C605">
        <v>178</v>
      </c>
      <c r="D605">
        <v>178</v>
      </c>
      <c r="E605">
        <v>178</v>
      </c>
      <c r="F605">
        <v>178</v>
      </c>
      <c r="G605">
        <v>178</v>
      </c>
      <c r="H605">
        <v>178</v>
      </c>
      <c r="I605">
        <v>178</v>
      </c>
      <c r="J605">
        <v>178</v>
      </c>
      <c r="K605">
        <v>178</v>
      </c>
      <c r="L605">
        <v>178</v>
      </c>
      <c r="M605">
        <v>178</v>
      </c>
      <c r="N605">
        <v>178</v>
      </c>
      <c r="O605">
        <v>178</v>
      </c>
      <c r="P605">
        <v>178</v>
      </c>
      <c r="Q605">
        <v>178</v>
      </c>
      <c r="R605">
        <v>1E-3</v>
      </c>
      <c r="S605">
        <v>1E-3</v>
      </c>
      <c r="T605" s="63">
        <v>5110</v>
      </c>
    </row>
    <row r="606" spans="1:20" x14ac:dyDescent="0.25">
      <c r="A606" t="s">
        <v>874</v>
      </c>
      <c r="B606">
        <v>12.5</v>
      </c>
      <c r="C606">
        <v>193</v>
      </c>
      <c r="D606">
        <v>193</v>
      </c>
      <c r="E606">
        <v>193</v>
      </c>
      <c r="F606">
        <v>193</v>
      </c>
      <c r="G606">
        <v>193</v>
      </c>
      <c r="H606">
        <v>193</v>
      </c>
      <c r="I606">
        <v>193</v>
      </c>
      <c r="J606">
        <v>193</v>
      </c>
      <c r="K606">
        <v>193</v>
      </c>
      <c r="L606">
        <v>193</v>
      </c>
      <c r="M606">
        <v>193</v>
      </c>
      <c r="N606">
        <v>193</v>
      </c>
      <c r="O606">
        <v>193</v>
      </c>
      <c r="P606">
        <v>193</v>
      </c>
      <c r="Q606">
        <v>193</v>
      </c>
      <c r="R606">
        <v>1E-3</v>
      </c>
      <c r="S606">
        <v>1E-3</v>
      </c>
      <c r="T606" s="63">
        <v>5550</v>
      </c>
    </row>
    <row r="607" spans="1:20" x14ac:dyDescent="0.25">
      <c r="A607" t="s">
        <v>568</v>
      </c>
      <c r="B607">
        <v>11</v>
      </c>
      <c r="C607">
        <v>222</v>
      </c>
      <c r="D607">
        <v>222</v>
      </c>
      <c r="E607">
        <v>222</v>
      </c>
      <c r="F607">
        <v>222</v>
      </c>
      <c r="G607">
        <v>222</v>
      </c>
      <c r="H607">
        <v>222</v>
      </c>
      <c r="I607">
        <v>222</v>
      </c>
      <c r="J607">
        <v>222</v>
      </c>
      <c r="K607">
        <v>222</v>
      </c>
      <c r="L607">
        <v>222</v>
      </c>
      <c r="M607">
        <v>222</v>
      </c>
      <c r="N607">
        <v>222</v>
      </c>
      <c r="O607">
        <v>222</v>
      </c>
      <c r="P607">
        <v>1E-3</v>
      </c>
      <c r="Q607">
        <v>1E-3</v>
      </c>
      <c r="R607">
        <v>1E-3</v>
      </c>
      <c r="S607">
        <v>1E-3</v>
      </c>
      <c r="T607" s="63">
        <v>6490</v>
      </c>
    </row>
    <row r="608" spans="1:20" x14ac:dyDescent="0.25">
      <c r="A608" t="s">
        <v>880</v>
      </c>
      <c r="B608">
        <v>10.9</v>
      </c>
      <c r="C608">
        <v>241</v>
      </c>
      <c r="D608">
        <v>241</v>
      </c>
      <c r="E608">
        <v>241</v>
      </c>
      <c r="F608">
        <v>241</v>
      </c>
      <c r="G608">
        <v>241</v>
      </c>
      <c r="H608">
        <v>241</v>
      </c>
      <c r="I608">
        <v>241</v>
      </c>
      <c r="J608">
        <v>241</v>
      </c>
      <c r="K608">
        <v>241</v>
      </c>
      <c r="L608">
        <v>241</v>
      </c>
      <c r="M608">
        <v>241</v>
      </c>
      <c r="N608">
        <v>241</v>
      </c>
      <c r="O608">
        <v>241</v>
      </c>
      <c r="P608">
        <v>1E-3</v>
      </c>
      <c r="Q608">
        <v>1E-3</v>
      </c>
      <c r="R608">
        <v>1E-3</v>
      </c>
      <c r="S608">
        <v>1E-3</v>
      </c>
      <c r="T608" s="63">
        <v>7020</v>
      </c>
    </row>
    <row r="609" spans="1:20" x14ac:dyDescent="0.25">
      <c r="A609" t="s">
        <v>569</v>
      </c>
      <c r="B609">
        <v>10.8</v>
      </c>
      <c r="C609">
        <v>268</v>
      </c>
      <c r="D609">
        <v>268</v>
      </c>
      <c r="E609">
        <v>268</v>
      </c>
      <c r="F609">
        <v>268</v>
      </c>
      <c r="G609">
        <v>268</v>
      </c>
      <c r="H609">
        <v>268</v>
      </c>
      <c r="I609">
        <v>268</v>
      </c>
      <c r="J609">
        <v>268</v>
      </c>
      <c r="K609">
        <v>268</v>
      </c>
      <c r="L609">
        <v>268</v>
      </c>
      <c r="M609">
        <v>268</v>
      </c>
      <c r="N609">
        <v>268</v>
      </c>
      <c r="O609">
        <v>268</v>
      </c>
      <c r="P609">
        <v>1E-3</v>
      </c>
      <c r="Q609">
        <v>1E-3</v>
      </c>
      <c r="R609">
        <v>1E-3</v>
      </c>
      <c r="S609">
        <v>1E-3</v>
      </c>
      <c r="T609" s="63">
        <v>7770</v>
      </c>
    </row>
    <row r="610" spans="1:20" x14ac:dyDescent="0.25">
      <c r="A610" t="s">
        <v>881</v>
      </c>
      <c r="B610">
        <v>10.7</v>
      </c>
      <c r="C610">
        <v>298</v>
      </c>
      <c r="D610">
        <v>298</v>
      </c>
      <c r="E610">
        <v>298</v>
      </c>
      <c r="F610">
        <v>298</v>
      </c>
      <c r="G610">
        <v>298</v>
      </c>
      <c r="H610">
        <v>298</v>
      </c>
      <c r="I610">
        <v>298</v>
      </c>
      <c r="J610">
        <v>298</v>
      </c>
      <c r="K610">
        <v>298</v>
      </c>
      <c r="L610">
        <v>298</v>
      </c>
      <c r="M610">
        <v>298</v>
      </c>
      <c r="N610">
        <v>298</v>
      </c>
      <c r="O610">
        <v>298</v>
      </c>
      <c r="P610">
        <v>1E-3</v>
      </c>
      <c r="Q610">
        <v>1E-3</v>
      </c>
      <c r="R610">
        <v>1E-3</v>
      </c>
      <c r="S610">
        <v>1E-3</v>
      </c>
      <c r="T610" s="63">
        <v>8560</v>
      </c>
    </row>
    <row r="611" spans="1:20" x14ac:dyDescent="0.25">
      <c r="A611" t="s">
        <v>570</v>
      </c>
      <c r="B611">
        <v>10.6</v>
      </c>
      <c r="C611">
        <v>328</v>
      </c>
      <c r="D611">
        <v>328</v>
      </c>
      <c r="E611">
        <v>328</v>
      </c>
      <c r="F611">
        <v>328</v>
      </c>
      <c r="G611">
        <v>328</v>
      </c>
      <c r="H611">
        <v>328</v>
      </c>
      <c r="I611">
        <v>328</v>
      </c>
      <c r="J611">
        <v>328</v>
      </c>
      <c r="K611">
        <v>328</v>
      </c>
      <c r="L611">
        <v>328</v>
      </c>
      <c r="M611">
        <v>328</v>
      </c>
      <c r="N611">
        <v>328</v>
      </c>
      <c r="O611">
        <v>328</v>
      </c>
      <c r="P611">
        <v>1E-3</v>
      </c>
      <c r="Q611">
        <v>1E-3</v>
      </c>
      <c r="R611">
        <v>1E-3</v>
      </c>
      <c r="S611">
        <v>1E-3</v>
      </c>
      <c r="T611" s="63">
        <v>9340</v>
      </c>
    </row>
    <row r="612" spans="1:20" x14ac:dyDescent="0.25">
      <c r="A612" t="s">
        <v>596</v>
      </c>
      <c r="B612">
        <v>11.4</v>
      </c>
      <c r="C612">
        <v>118</v>
      </c>
      <c r="D612">
        <v>118</v>
      </c>
      <c r="E612">
        <v>118</v>
      </c>
      <c r="F612">
        <v>118</v>
      </c>
      <c r="G612">
        <v>118</v>
      </c>
      <c r="H612">
        <v>118</v>
      </c>
      <c r="I612">
        <v>118</v>
      </c>
      <c r="J612">
        <v>118</v>
      </c>
      <c r="K612">
        <v>118</v>
      </c>
      <c r="L612">
        <v>118</v>
      </c>
      <c r="M612">
        <v>118</v>
      </c>
      <c r="N612">
        <v>118</v>
      </c>
      <c r="O612">
        <v>118</v>
      </c>
      <c r="P612">
        <v>118</v>
      </c>
      <c r="Q612">
        <v>1E-3</v>
      </c>
      <c r="R612">
        <v>1E-3</v>
      </c>
      <c r="S612">
        <v>1E-3</v>
      </c>
      <c r="T612" s="63">
        <v>3530</v>
      </c>
    </row>
    <row r="613" spans="1:20" x14ac:dyDescent="0.25">
      <c r="A613" t="s">
        <v>877</v>
      </c>
      <c r="B613">
        <v>11.3</v>
      </c>
      <c r="C613">
        <v>131</v>
      </c>
      <c r="D613">
        <v>131</v>
      </c>
      <c r="E613">
        <v>131</v>
      </c>
      <c r="F613">
        <v>131</v>
      </c>
      <c r="G613">
        <v>131</v>
      </c>
      <c r="H613">
        <v>131</v>
      </c>
      <c r="I613">
        <v>131</v>
      </c>
      <c r="J613">
        <v>131</v>
      </c>
      <c r="K613">
        <v>131</v>
      </c>
      <c r="L613">
        <v>131</v>
      </c>
      <c r="M613">
        <v>131</v>
      </c>
      <c r="N613">
        <v>131</v>
      </c>
      <c r="O613">
        <v>131</v>
      </c>
      <c r="P613">
        <v>131</v>
      </c>
      <c r="Q613">
        <v>1E-3</v>
      </c>
      <c r="R613">
        <v>1E-3</v>
      </c>
      <c r="S613">
        <v>1E-3</v>
      </c>
      <c r="T613" s="63">
        <v>3920</v>
      </c>
    </row>
    <row r="614" spans="1:20" x14ac:dyDescent="0.25">
      <c r="A614" t="s">
        <v>597</v>
      </c>
      <c r="B614">
        <v>11.3</v>
      </c>
      <c r="C614">
        <v>146</v>
      </c>
      <c r="D614">
        <v>146</v>
      </c>
      <c r="E614">
        <v>146</v>
      </c>
      <c r="F614">
        <v>146</v>
      </c>
      <c r="G614">
        <v>146</v>
      </c>
      <c r="H614">
        <v>146</v>
      </c>
      <c r="I614">
        <v>146</v>
      </c>
      <c r="J614">
        <v>146</v>
      </c>
      <c r="K614">
        <v>146</v>
      </c>
      <c r="L614">
        <v>146</v>
      </c>
      <c r="M614">
        <v>146</v>
      </c>
      <c r="N614">
        <v>146</v>
      </c>
      <c r="O614">
        <v>146</v>
      </c>
      <c r="P614">
        <v>146</v>
      </c>
      <c r="Q614">
        <v>1E-3</v>
      </c>
      <c r="R614">
        <v>1E-3</v>
      </c>
      <c r="S614">
        <v>1E-3</v>
      </c>
      <c r="T614" s="63">
        <v>4360</v>
      </c>
    </row>
    <row r="615" spans="1:20" x14ac:dyDescent="0.25">
      <c r="A615" t="s">
        <v>878</v>
      </c>
      <c r="B615">
        <v>11.2</v>
      </c>
      <c r="C615">
        <v>163</v>
      </c>
      <c r="D615">
        <v>163</v>
      </c>
      <c r="E615">
        <v>163</v>
      </c>
      <c r="F615">
        <v>163</v>
      </c>
      <c r="G615">
        <v>163</v>
      </c>
      <c r="H615">
        <v>163</v>
      </c>
      <c r="I615">
        <v>163</v>
      </c>
      <c r="J615">
        <v>163</v>
      </c>
      <c r="K615">
        <v>163</v>
      </c>
      <c r="L615">
        <v>163</v>
      </c>
      <c r="M615">
        <v>163</v>
      </c>
      <c r="N615">
        <v>163</v>
      </c>
      <c r="O615">
        <v>163</v>
      </c>
      <c r="P615">
        <v>163</v>
      </c>
      <c r="Q615">
        <v>1E-3</v>
      </c>
      <c r="R615">
        <v>1E-3</v>
      </c>
      <c r="S615">
        <v>1E-3</v>
      </c>
      <c r="T615" s="63">
        <v>4840</v>
      </c>
    </row>
    <row r="616" spans="1:20" x14ac:dyDescent="0.25">
      <c r="A616" t="s">
        <v>567</v>
      </c>
      <c r="B616">
        <v>11.2</v>
      </c>
      <c r="C616">
        <v>181</v>
      </c>
      <c r="D616">
        <v>181</v>
      </c>
      <c r="E616">
        <v>181</v>
      </c>
      <c r="F616">
        <v>181</v>
      </c>
      <c r="G616">
        <v>181</v>
      </c>
      <c r="H616">
        <v>181</v>
      </c>
      <c r="I616">
        <v>181</v>
      </c>
      <c r="J616">
        <v>181</v>
      </c>
      <c r="K616">
        <v>181</v>
      </c>
      <c r="L616">
        <v>181</v>
      </c>
      <c r="M616">
        <v>181</v>
      </c>
      <c r="N616">
        <v>181</v>
      </c>
      <c r="O616">
        <v>181</v>
      </c>
      <c r="P616">
        <v>181</v>
      </c>
      <c r="Q616">
        <v>1E-3</v>
      </c>
      <c r="R616">
        <v>1E-3</v>
      </c>
      <c r="S616">
        <v>1E-3</v>
      </c>
      <c r="T616" s="63">
        <v>5370</v>
      </c>
    </row>
    <row r="617" spans="1:20" x14ac:dyDescent="0.25">
      <c r="A617" t="s">
        <v>879</v>
      </c>
      <c r="B617">
        <v>11.1</v>
      </c>
      <c r="C617">
        <v>198</v>
      </c>
      <c r="D617">
        <v>198</v>
      </c>
      <c r="E617">
        <v>198</v>
      </c>
      <c r="F617">
        <v>198</v>
      </c>
      <c r="G617">
        <v>198</v>
      </c>
      <c r="H617">
        <v>198</v>
      </c>
      <c r="I617">
        <v>198</v>
      </c>
      <c r="J617">
        <v>198</v>
      </c>
      <c r="K617">
        <v>198</v>
      </c>
      <c r="L617">
        <v>198</v>
      </c>
      <c r="M617">
        <v>198</v>
      </c>
      <c r="N617">
        <v>198</v>
      </c>
      <c r="O617">
        <v>198</v>
      </c>
      <c r="P617">
        <v>198</v>
      </c>
      <c r="Q617">
        <v>1E-3</v>
      </c>
      <c r="R617">
        <v>1E-3</v>
      </c>
      <c r="S617">
        <v>1E-3</v>
      </c>
      <c r="T617" s="63">
        <v>5830</v>
      </c>
    </row>
    <row r="618" spans="1:20" x14ac:dyDescent="0.25">
      <c r="A618" t="s">
        <v>883</v>
      </c>
      <c r="B618">
        <v>15.8</v>
      </c>
      <c r="C618">
        <v>257</v>
      </c>
      <c r="D618">
        <v>257</v>
      </c>
      <c r="E618">
        <v>257</v>
      </c>
      <c r="F618">
        <v>257</v>
      </c>
      <c r="G618">
        <v>257</v>
      </c>
      <c r="H618">
        <v>257</v>
      </c>
      <c r="I618">
        <v>257</v>
      </c>
      <c r="J618">
        <v>257</v>
      </c>
      <c r="K618">
        <v>257</v>
      </c>
      <c r="L618">
        <v>257</v>
      </c>
      <c r="M618">
        <v>257</v>
      </c>
      <c r="N618">
        <v>257</v>
      </c>
      <c r="O618">
        <v>257</v>
      </c>
      <c r="P618">
        <v>257</v>
      </c>
      <c r="Q618">
        <v>257</v>
      </c>
      <c r="R618">
        <v>257</v>
      </c>
      <c r="S618">
        <v>257</v>
      </c>
      <c r="T618" s="63">
        <v>7740</v>
      </c>
    </row>
    <row r="619" spans="1:20" x14ac:dyDescent="0.25">
      <c r="A619" t="s">
        <v>884</v>
      </c>
      <c r="B619">
        <v>15.7</v>
      </c>
      <c r="C619">
        <v>279</v>
      </c>
      <c r="D619">
        <v>279</v>
      </c>
      <c r="E619">
        <v>279</v>
      </c>
      <c r="F619">
        <v>279</v>
      </c>
      <c r="G619">
        <v>279</v>
      </c>
      <c r="H619">
        <v>279</v>
      </c>
      <c r="I619">
        <v>279</v>
      </c>
      <c r="J619">
        <v>279</v>
      </c>
      <c r="K619">
        <v>279</v>
      </c>
      <c r="L619">
        <v>279</v>
      </c>
      <c r="M619">
        <v>279</v>
      </c>
      <c r="N619">
        <v>279</v>
      </c>
      <c r="O619">
        <v>279</v>
      </c>
      <c r="P619">
        <v>279</v>
      </c>
      <c r="Q619">
        <v>279</v>
      </c>
      <c r="R619">
        <v>279</v>
      </c>
      <c r="S619">
        <v>279</v>
      </c>
      <c r="T619" s="63">
        <v>8380</v>
      </c>
    </row>
    <row r="620" spans="1:20" x14ac:dyDescent="0.25">
      <c r="A620" t="s">
        <v>885</v>
      </c>
      <c r="B620">
        <v>15.6</v>
      </c>
      <c r="C620">
        <v>312</v>
      </c>
      <c r="D620">
        <v>312</v>
      </c>
      <c r="E620">
        <v>312</v>
      </c>
      <c r="F620">
        <v>312</v>
      </c>
      <c r="G620">
        <v>312</v>
      </c>
      <c r="H620">
        <v>312</v>
      </c>
      <c r="I620">
        <v>312</v>
      </c>
      <c r="J620">
        <v>312</v>
      </c>
      <c r="K620">
        <v>312</v>
      </c>
      <c r="L620">
        <v>312</v>
      </c>
      <c r="M620">
        <v>312</v>
      </c>
      <c r="N620">
        <v>312</v>
      </c>
      <c r="O620">
        <v>312</v>
      </c>
      <c r="P620">
        <v>312</v>
      </c>
      <c r="Q620">
        <v>312</v>
      </c>
      <c r="R620">
        <v>312</v>
      </c>
      <c r="S620">
        <v>312</v>
      </c>
      <c r="T620" s="63">
        <v>9300</v>
      </c>
    </row>
    <row r="621" spans="1:20" x14ac:dyDescent="0.25">
      <c r="A621" t="s">
        <v>886</v>
      </c>
      <c r="B621">
        <v>15.5</v>
      </c>
      <c r="C621">
        <v>348</v>
      </c>
      <c r="D621">
        <v>348</v>
      </c>
      <c r="E621">
        <v>348</v>
      </c>
      <c r="F621">
        <v>348</v>
      </c>
      <c r="G621">
        <v>348</v>
      </c>
      <c r="H621">
        <v>348</v>
      </c>
      <c r="I621">
        <v>348</v>
      </c>
      <c r="J621">
        <v>348</v>
      </c>
      <c r="K621">
        <v>348</v>
      </c>
      <c r="L621">
        <v>348</v>
      </c>
      <c r="M621">
        <v>348</v>
      </c>
      <c r="N621">
        <v>348</v>
      </c>
      <c r="O621">
        <v>348</v>
      </c>
      <c r="P621">
        <v>348</v>
      </c>
      <c r="Q621">
        <v>348</v>
      </c>
      <c r="R621">
        <v>348</v>
      </c>
      <c r="S621">
        <v>348</v>
      </c>
      <c r="T621" s="63">
        <v>10300</v>
      </c>
    </row>
    <row r="622" spans="1:20" x14ac:dyDescent="0.25">
      <c r="A622" t="s">
        <v>887</v>
      </c>
      <c r="B622">
        <v>15.3</v>
      </c>
      <c r="C622">
        <v>384</v>
      </c>
      <c r="D622">
        <v>384</v>
      </c>
      <c r="E622">
        <v>384</v>
      </c>
      <c r="F622">
        <v>384</v>
      </c>
      <c r="G622">
        <v>384</v>
      </c>
      <c r="H622">
        <v>384</v>
      </c>
      <c r="I622">
        <v>384</v>
      </c>
      <c r="J622">
        <v>384</v>
      </c>
      <c r="K622">
        <v>384</v>
      </c>
      <c r="L622">
        <v>384</v>
      </c>
      <c r="M622">
        <v>384</v>
      </c>
      <c r="N622">
        <v>384</v>
      </c>
      <c r="O622">
        <v>384</v>
      </c>
      <c r="P622">
        <v>384</v>
      </c>
      <c r="Q622">
        <v>384</v>
      </c>
      <c r="R622">
        <v>384</v>
      </c>
      <c r="S622">
        <v>384</v>
      </c>
      <c r="T622" s="63">
        <v>11200</v>
      </c>
    </row>
    <row r="623" spans="1:20" x14ac:dyDescent="0.25">
      <c r="A623" t="s">
        <v>772</v>
      </c>
      <c r="B623">
        <v>15.9</v>
      </c>
      <c r="C623">
        <v>210</v>
      </c>
      <c r="D623">
        <v>210</v>
      </c>
      <c r="E623">
        <v>210</v>
      </c>
      <c r="F623">
        <v>210</v>
      </c>
      <c r="G623">
        <v>210</v>
      </c>
      <c r="H623">
        <v>210</v>
      </c>
      <c r="I623">
        <v>210</v>
      </c>
      <c r="J623">
        <v>210</v>
      </c>
      <c r="K623">
        <v>210</v>
      </c>
      <c r="L623">
        <v>210</v>
      </c>
      <c r="M623">
        <v>210</v>
      </c>
      <c r="N623">
        <v>210</v>
      </c>
      <c r="O623">
        <v>210</v>
      </c>
      <c r="P623">
        <v>210</v>
      </c>
      <c r="Q623">
        <v>210</v>
      </c>
      <c r="R623">
        <v>210</v>
      </c>
      <c r="S623">
        <v>210</v>
      </c>
      <c r="T623" s="63">
        <v>6390</v>
      </c>
    </row>
    <row r="624" spans="1:20" x14ac:dyDescent="0.25">
      <c r="A624" t="s">
        <v>882</v>
      </c>
      <c r="B624">
        <v>15.9</v>
      </c>
      <c r="C624">
        <v>229</v>
      </c>
      <c r="D624">
        <v>229</v>
      </c>
      <c r="E624">
        <v>229</v>
      </c>
      <c r="F624">
        <v>229</v>
      </c>
      <c r="G624">
        <v>229</v>
      </c>
      <c r="H624">
        <v>229</v>
      </c>
      <c r="I624">
        <v>229</v>
      </c>
      <c r="J624">
        <v>229</v>
      </c>
      <c r="K624">
        <v>229</v>
      </c>
      <c r="L624">
        <v>229</v>
      </c>
      <c r="M624">
        <v>229</v>
      </c>
      <c r="N624">
        <v>229</v>
      </c>
      <c r="O624">
        <v>229</v>
      </c>
      <c r="P624">
        <v>229</v>
      </c>
      <c r="Q624">
        <v>229</v>
      </c>
      <c r="R624">
        <v>229</v>
      </c>
      <c r="S624">
        <v>229</v>
      </c>
      <c r="T624" s="63">
        <v>6940</v>
      </c>
    </row>
    <row r="625" spans="1:20" x14ac:dyDescent="0.25">
      <c r="A625" t="s">
        <v>571</v>
      </c>
      <c r="B625">
        <v>5.99</v>
      </c>
      <c r="C625">
        <v>236</v>
      </c>
      <c r="D625">
        <v>236</v>
      </c>
      <c r="E625">
        <v>236</v>
      </c>
      <c r="F625">
        <v>236</v>
      </c>
      <c r="G625">
        <v>236</v>
      </c>
      <c r="H625">
        <v>236</v>
      </c>
      <c r="I625">
        <v>236</v>
      </c>
      <c r="J625">
        <v>236</v>
      </c>
      <c r="K625">
        <v>1E-3</v>
      </c>
      <c r="L625">
        <v>1E-3</v>
      </c>
      <c r="M625">
        <v>1E-3</v>
      </c>
      <c r="N625">
        <v>1E-3</v>
      </c>
      <c r="O625">
        <v>1E-3</v>
      </c>
      <c r="P625">
        <v>1E-3</v>
      </c>
      <c r="Q625">
        <v>1E-3</v>
      </c>
      <c r="R625">
        <v>1E-3</v>
      </c>
      <c r="S625">
        <v>1E-3</v>
      </c>
      <c r="T625" s="63">
        <v>7610</v>
      </c>
    </row>
    <row r="626" spans="1:20" x14ac:dyDescent="0.25">
      <c r="A626" t="s">
        <v>891</v>
      </c>
      <c r="B626">
        <v>5.93</v>
      </c>
      <c r="C626">
        <v>257</v>
      </c>
      <c r="D626">
        <v>257</v>
      </c>
      <c r="E626">
        <v>257</v>
      </c>
      <c r="F626">
        <v>257</v>
      </c>
      <c r="G626">
        <v>257</v>
      </c>
      <c r="H626">
        <v>257</v>
      </c>
      <c r="I626">
        <v>257</v>
      </c>
      <c r="J626">
        <v>257</v>
      </c>
      <c r="K626">
        <v>1E-3</v>
      </c>
      <c r="L626">
        <v>1E-3</v>
      </c>
      <c r="M626">
        <v>1E-3</v>
      </c>
      <c r="N626">
        <v>1E-3</v>
      </c>
      <c r="O626">
        <v>1E-3</v>
      </c>
      <c r="P626">
        <v>1E-3</v>
      </c>
      <c r="Q626">
        <v>1E-3</v>
      </c>
      <c r="R626">
        <v>1E-3</v>
      </c>
      <c r="S626">
        <v>1E-3</v>
      </c>
      <c r="T626" s="63">
        <v>8230</v>
      </c>
    </row>
    <row r="627" spans="1:20" x14ac:dyDescent="0.25">
      <c r="A627" t="s">
        <v>572</v>
      </c>
      <c r="B627">
        <v>5.82</v>
      </c>
      <c r="C627">
        <v>286</v>
      </c>
      <c r="D627">
        <v>286</v>
      </c>
      <c r="E627">
        <v>286</v>
      </c>
      <c r="F627">
        <v>286</v>
      </c>
      <c r="G627">
        <v>286</v>
      </c>
      <c r="H627">
        <v>286</v>
      </c>
      <c r="I627">
        <v>286</v>
      </c>
      <c r="J627">
        <v>286</v>
      </c>
      <c r="K627">
        <v>1E-3</v>
      </c>
      <c r="L627">
        <v>1E-3</v>
      </c>
      <c r="M627">
        <v>1E-3</v>
      </c>
      <c r="N627">
        <v>1E-3</v>
      </c>
      <c r="O627">
        <v>1E-3</v>
      </c>
      <c r="P627">
        <v>1E-3</v>
      </c>
      <c r="Q627">
        <v>1E-3</v>
      </c>
      <c r="R627">
        <v>1E-3</v>
      </c>
      <c r="S627">
        <v>1E-3</v>
      </c>
      <c r="T627" s="63">
        <v>9100</v>
      </c>
    </row>
    <row r="628" spans="1:20" x14ac:dyDescent="0.25">
      <c r="A628" t="s">
        <v>892</v>
      </c>
      <c r="B628">
        <v>5.69</v>
      </c>
      <c r="C628">
        <v>318</v>
      </c>
      <c r="D628">
        <v>318</v>
      </c>
      <c r="E628">
        <v>318</v>
      </c>
      <c r="F628">
        <v>318</v>
      </c>
      <c r="G628">
        <v>318</v>
      </c>
      <c r="H628">
        <v>318</v>
      </c>
      <c r="I628">
        <v>318</v>
      </c>
      <c r="J628">
        <v>318</v>
      </c>
      <c r="K628">
        <v>1E-3</v>
      </c>
      <c r="L628">
        <v>1E-3</v>
      </c>
      <c r="M628">
        <v>1E-3</v>
      </c>
      <c r="N628">
        <v>1E-3</v>
      </c>
      <c r="O628">
        <v>1E-3</v>
      </c>
      <c r="P628">
        <v>1E-3</v>
      </c>
      <c r="Q628">
        <v>1E-3</v>
      </c>
      <c r="R628">
        <v>1E-3</v>
      </c>
      <c r="S628">
        <v>1E-3</v>
      </c>
      <c r="T628" s="63">
        <v>10000</v>
      </c>
    </row>
    <row r="629" spans="1:20" x14ac:dyDescent="0.25">
      <c r="A629" t="s">
        <v>573</v>
      </c>
      <c r="B629">
        <v>5.56</v>
      </c>
      <c r="C629">
        <v>350</v>
      </c>
      <c r="D629">
        <v>350</v>
      </c>
      <c r="E629">
        <v>350</v>
      </c>
      <c r="F629">
        <v>350</v>
      </c>
      <c r="G629">
        <v>350</v>
      </c>
      <c r="H629">
        <v>350</v>
      </c>
      <c r="I629">
        <v>350</v>
      </c>
      <c r="J629">
        <v>350</v>
      </c>
      <c r="K629">
        <v>1E-3</v>
      </c>
      <c r="L629">
        <v>1E-3</v>
      </c>
      <c r="M629">
        <v>1E-3</v>
      </c>
      <c r="N629">
        <v>1E-3</v>
      </c>
      <c r="O629">
        <v>1E-3</v>
      </c>
      <c r="P629">
        <v>1E-3</v>
      </c>
      <c r="Q629">
        <v>1E-3</v>
      </c>
      <c r="R629">
        <v>1E-3</v>
      </c>
      <c r="S629">
        <v>1E-3</v>
      </c>
      <c r="T629" s="63">
        <v>10900</v>
      </c>
    </row>
    <row r="630" spans="1:20" x14ac:dyDescent="0.25">
      <c r="A630" t="s">
        <v>598</v>
      </c>
      <c r="B630">
        <v>6.36</v>
      </c>
      <c r="C630">
        <v>126</v>
      </c>
      <c r="D630">
        <v>126</v>
      </c>
      <c r="E630">
        <v>126</v>
      </c>
      <c r="F630">
        <v>126</v>
      </c>
      <c r="G630">
        <v>126</v>
      </c>
      <c r="H630">
        <v>126</v>
      </c>
      <c r="I630">
        <v>126</v>
      </c>
      <c r="J630">
        <v>126</v>
      </c>
      <c r="K630">
        <v>126</v>
      </c>
      <c r="L630">
        <v>1E-3</v>
      </c>
      <c r="M630">
        <v>1E-3</v>
      </c>
      <c r="N630">
        <v>1E-3</v>
      </c>
      <c r="O630">
        <v>1E-3</v>
      </c>
      <c r="P630">
        <v>1E-3</v>
      </c>
      <c r="Q630">
        <v>1E-3</v>
      </c>
      <c r="R630">
        <v>1E-3</v>
      </c>
      <c r="S630">
        <v>1E-3</v>
      </c>
      <c r="T630" s="63">
        <v>4150</v>
      </c>
    </row>
    <row r="631" spans="1:20" x14ac:dyDescent="0.25">
      <c r="A631" t="s">
        <v>888</v>
      </c>
      <c r="B631">
        <v>6.33</v>
      </c>
      <c r="C631">
        <v>140</v>
      </c>
      <c r="D631">
        <v>140</v>
      </c>
      <c r="E631">
        <v>140</v>
      </c>
      <c r="F631">
        <v>140</v>
      </c>
      <c r="G631">
        <v>140</v>
      </c>
      <c r="H631">
        <v>140</v>
      </c>
      <c r="I631">
        <v>140</v>
      </c>
      <c r="J631">
        <v>140</v>
      </c>
      <c r="K631">
        <v>140</v>
      </c>
      <c r="L631">
        <v>1E-3</v>
      </c>
      <c r="M631">
        <v>1E-3</v>
      </c>
      <c r="N631">
        <v>1E-3</v>
      </c>
      <c r="O631">
        <v>1E-3</v>
      </c>
      <c r="P631">
        <v>1E-3</v>
      </c>
      <c r="Q631">
        <v>1E-3</v>
      </c>
      <c r="R631">
        <v>1E-3</v>
      </c>
      <c r="S631">
        <v>1E-3</v>
      </c>
      <c r="T631" s="63">
        <v>4600</v>
      </c>
    </row>
    <row r="632" spans="1:20" x14ac:dyDescent="0.25">
      <c r="A632" t="s">
        <v>599</v>
      </c>
      <c r="B632">
        <v>6.27</v>
      </c>
      <c r="C632">
        <v>156</v>
      </c>
      <c r="D632">
        <v>156</v>
      </c>
      <c r="E632">
        <v>156</v>
      </c>
      <c r="F632">
        <v>156</v>
      </c>
      <c r="G632">
        <v>156</v>
      </c>
      <c r="H632">
        <v>156</v>
      </c>
      <c r="I632">
        <v>156</v>
      </c>
      <c r="J632">
        <v>156</v>
      </c>
      <c r="K632">
        <v>156</v>
      </c>
      <c r="L632">
        <v>1E-3</v>
      </c>
      <c r="M632">
        <v>1E-3</v>
      </c>
      <c r="N632">
        <v>1E-3</v>
      </c>
      <c r="O632">
        <v>1E-3</v>
      </c>
      <c r="P632">
        <v>1E-3</v>
      </c>
      <c r="Q632">
        <v>1E-3</v>
      </c>
      <c r="R632">
        <v>1E-3</v>
      </c>
      <c r="S632">
        <v>1E-3</v>
      </c>
      <c r="T632" s="63">
        <v>5110</v>
      </c>
    </row>
    <row r="633" spans="1:20" x14ac:dyDescent="0.25">
      <c r="A633" t="s">
        <v>889</v>
      </c>
      <c r="B633">
        <v>6.21</v>
      </c>
      <c r="C633">
        <v>174</v>
      </c>
      <c r="D633">
        <v>174</v>
      </c>
      <c r="E633">
        <v>174</v>
      </c>
      <c r="F633">
        <v>174</v>
      </c>
      <c r="G633">
        <v>174</v>
      </c>
      <c r="H633">
        <v>174</v>
      </c>
      <c r="I633">
        <v>174</v>
      </c>
      <c r="J633">
        <v>174</v>
      </c>
      <c r="K633">
        <v>174</v>
      </c>
      <c r="L633">
        <v>1E-3</v>
      </c>
      <c r="M633">
        <v>1E-3</v>
      </c>
      <c r="N633">
        <v>1E-3</v>
      </c>
      <c r="O633">
        <v>1E-3</v>
      </c>
      <c r="P633">
        <v>1E-3</v>
      </c>
      <c r="Q633">
        <v>1E-3</v>
      </c>
      <c r="R633">
        <v>1E-3</v>
      </c>
      <c r="S633">
        <v>1E-3</v>
      </c>
      <c r="T633" s="63">
        <v>5680</v>
      </c>
    </row>
    <row r="634" spans="1:20" x14ac:dyDescent="0.25">
      <c r="A634" t="s">
        <v>600</v>
      </c>
      <c r="B634">
        <v>6.14</v>
      </c>
      <c r="C634">
        <v>194</v>
      </c>
      <c r="D634">
        <v>194</v>
      </c>
      <c r="E634">
        <v>194</v>
      </c>
      <c r="F634">
        <v>194</v>
      </c>
      <c r="G634">
        <v>194</v>
      </c>
      <c r="H634">
        <v>194</v>
      </c>
      <c r="I634">
        <v>194</v>
      </c>
      <c r="J634">
        <v>194</v>
      </c>
      <c r="K634">
        <v>194</v>
      </c>
      <c r="L634">
        <v>1E-3</v>
      </c>
      <c r="M634">
        <v>1E-3</v>
      </c>
      <c r="N634">
        <v>1E-3</v>
      </c>
      <c r="O634">
        <v>1E-3</v>
      </c>
      <c r="P634">
        <v>1E-3</v>
      </c>
      <c r="Q634">
        <v>1E-3</v>
      </c>
      <c r="R634">
        <v>1E-3</v>
      </c>
      <c r="S634">
        <v>1E-3</v>
      </c>
      <c r="T634" s="63">
        <v>6300</v>
      </c>
    </row>
    <row r="635" spans="1:20" x14ac:dyDescent="0.25">
      <c r="A635" t="s">
        <v>890</v>
      </c>
      <c r="B635">
        <v>6.09</v>
      </c>
      <c r="C635">
        <v>211</v>
      </c>
      <c r="D635">
        <v>211</v>
      </c>
      <c r="E635">
        <v>211</v>
      </c>
      <c r="F635">
        <v>211</v>
      </c>
      <c r="G635">
        <v>211</v>
      </c>
      <c r="H635">
        <v>211</v>
      </c>
      <c r="I635">
        <v>211</v>
      </c>
      <c r="J635">
        <v>211</v>
      </c>
      <c r="K635">
        <v>211</v>
      </c>
      <c r="L635">
        <v>1E-3</v>
      </c>
      <c r="M635">
        <v>1E-3</v>
      </c>
      <c r="N635">
        <v>1E-3</v>
      </c>
      <c r="O635">
        <v>1E-3</v>
      </c>
      <c r="P635">
        <v>1E-3</v>
      </c>
      <c r="Q635">
        <v>1E-3</v>
      </c>
      <c r="R635">
        <v>1E-3</v>
      </c>
      <c r="S635">
        <v>1E-3</v>
      </c>
      <c r="T635" s="63">
        <v>6840</v>
      </c>
    </row>
    <row r="636" spans="1:20" x14ac:dyDescent="0.25">
      <c r="A636" t="s">
        <v>574</v>
      </c>
      <c r="B636">
        <v>17.399999999999999</v>
      </c>
      <c r="C636">
        <v>339</v>
      </c>
      <c r="D636">
        <v>339</v>
      </c>
      <c r="E636">
        <v>339</v>
      </c>
      <c r="F636">
        <v>339</v>
      </c>
      <c r="G636">
        <v>339</v>
      </c>
      <c r="H636">
        <v>339</v>
      </c>
      <c r="I636">
        <v>339</v>
      </c>
      <c r="J636">
        <v>339</v>
      </c>
      <c r="K636">
        <v>339</v>
      </c>
      <c r="L636">
        <v>339</v>
      </c>
      <c r="M636">
        <v>339</v>
      </c>
      <c r="N636">
        <v>339</v>
      </c>
      <c r="O636">
        <v>339</v>
      </c>
      <c r="P636">
        <v>339</v>
      </c>
      <c r="Q636">
        <v>339</v>
      </c>
      <c r="R636">
        <v>339</v>
      </c>
      <c r="S636">
        <v>339</v>
      </c>
      <c r="T636" s="63">
        <v>11800</v>
      </c>
    </row>
    <row r="637" spans="1:20" x14ac:dyDescent="0.25">
      <c r="A637" t="s">
        <v>896</v>
      </c>
      <c r="B637">
        <v>17.3</v>
      </c>
      <c r="C637">
        <v>370</v>
      </c>
      <c r="D637">
        <v>370</v>
      </c>
      <c r="E637">
        <v>370</v>
      </c>
      <c r="F637">
        <v>370</v>
      </c>
      <c r="G637">
        <v>370</v>
      </c>
      <c r="H637">
        <v>370</v>
      </c>
      <c r="I637">
        <v>370</v>
      </c>
      <c r="J637">
        <v>370</v>
      </c>
      <c r="K637">
        <v>370</v>
      </c>
      <c r="L637">
        <v>370</v>
      </c>
      <c r="M637">
        <v>370</v>
      </c>
      <c r="N637">
        <v>370</v>
      </c>
      <c r="O637">
        <v>370</v>
      </c>
      <c r="P637">
        <v>370</v>
      </c>
      <c r="Q637">
        <v>370</v>
      </c>
      <c r="R637">
        <v>370</v>
      </c>
      <c r="S637">
        <v>370</v>
      </c>
      <c r="T637" s="63">
        <v>12800</v>
      </c>
    </row>
    <row r="638" spans="1:20" x14ac:dyDescent="0.25">
      <c r="A638" t="s">
        <v>575</v>
      </c>
      <c r="B638">
        <v>17.2</v>
      </c>
      <c r="C638">
        <v>414</v>
      </c>
      <c r="D638">
        <v>414</v>
      </c>
      <c r="E638">
        <v>414</v>
      </c>
      <c r="F638">
        <v>414</v>
      </c>
      <c r="G638">
        <v>414</v>
      </c>
      <c r="H638">
        <v>414</v>
      </c>
      <c r="I638">
        <v>414</v>
      </c>
      <c r="J638">
        <v>414</v>
      </c>
      <c r="K638">
        <v>414</v>
      </c>
      <c r="L638">
        <v>414</v>
      </c>
      <c r="M638">
        <v>414</v>
      </c>
      <c r="N638">
        <v>414</v>
      </c>
      <c r="O638">
        <v>414</v>
      </c>
      <c r="P638">
        <v>414</v>
      </c>
      <c r="Q638">
        <v>414</v>
      </c>
      <c r="R638">
        <v>414</v>
      </c>
      <c r="S638">
        <v>414</v>
      </c>
      <c r="T638" s="63">
        <v>14300</v>
      </c>
    </row>
    <row r="639" spans="1:20" x14ac:dyDescent="0.25">
      <c r="A639" t="s">
        <v>897</v>
      </c>
      <c r="B639">
        <v>17.100000000000001</v>
      </c>
      <c r="C639">
        <v>462</v>
      </c>
      <c r="D639">
        <v>462</v>
      </c>
      <c r="E639">
        <v>462</v>
      </c>
      <c r="F639">
        <v>462</v>
      </c>
      <c r="G639">
        <v>462</v>
      </c>
      <c r="H639">
        <v>462</v>
      </c>
      <c r="I639">
        <v>462</v>
      </c>
      <c r="J639">
        <v>462</v>
      </c>
      <c r="K639">
        <v>462</v>
      </c>
      <c r="L639">
        <v>462</v>
      </c>
      <c r="M639">
        <v>462</v>
      </c>
      <c r="N639">
        <v>462</v>
      </c>
      <c r="O639">
        <v>462</v>
      </c>
      <c r="P639">
        <v>462</v>
      </c>
      <c r="Q639">
        <v>462</v>
      </c>
      <c r="R639">
        <v>462</v>
      </c>
      <c r="S639">
        <v>462</v>
      </c>
      <c r="T639" s="63">
        <v>15800</v>
      </c>
    </row>
    <row r="640" spans="1:20" x14ac:dyDescent="0.25">
      <c r="A640" t="s">
        <v>576</v>
      </c>
      <c r="B640">
        <v>16.899999999999999</v>
      </c>
      <c r="C640">
        <v>512</v>
      </c>
      <c r="D640">
        <v>512</v>
      </c>
      <c r="E640">
        <v>512</v>
      </c>
      <c r="F640">
        <v>512</v>
      </c>
      <c r="G640">
        <v>512</v>
      </c>
      <c r="H640">
        <v>512</v>
      </c>
      <c r="I640">
        <v>512</v>
      </c>
      <c r="J640">
        <v>512</v>
      </c>
      <c r="K640">
        <v>512</v>
      </c>
      <c r="L640">
        <v>512</v>
      </c>
      <c r="M640">
        <v>512</v>
      </c>
      <c r="N640">
        <v>512</v>
      </c>
      <c r="O640">
        <v>512</v>
      </c>
      <c r="P640">
        <v>512</v>
      </c>
      <c r="Q640">
        <v>512</v>
      </c>
      <c r="R640">
        <v>512</v>
      </c>
      <c r="S640">
        <v>512</v>
      </c>
      <c r="T640" s="63">
        <v>17400</v>
      </c>
    </row>
    <row r="641" spans="1:20" x14ac:dyDescent="0.25">
      <c r="A641" t="s">
        <v>773</v>
      </c>
      <c r="B641">
        <v>22.1</v>
      </c>
      <c r="C641">
        <v>142</v>
      </c>
      <c r="D641">
        <v>142</v>
      </c>
      <c r="E641">
        <v>142</v>
      </c>
      <c r="F641">
        <v>142</v>
      </c>
      <c r="G641">
        <v>142</v>
      </c>
      <c r="H641">
        <v>142</v>
      </c>
      <c r="I641">
        <v>142</v>
      </c>
      <c r="J641">
        <v>142</v>
      </c>
      <c r="K641">
        <v>142</v>
      </c>
      <c r="L641">
        <v>142</v>
      </c>
      <c r="M641">
        <v>142</v>
      </c>
      <c r="N641">
        <v>142</v>
      </c>
      <c r="O641">
        <v>142</v>
      </c>
      <c r="P641">
        <v>142</v>
      </c>
      <c r="Q641">
        <v>142</v>
      </c>
      <c r="R641">
        <v>142</v>
      </c>
      <c r="S641">
        <v>142</v>
      </c>
      <c r="T641" s="63">
        <v>6320</v>
      </c>
    </row>
    <row r="642" spans="1:20" x14ac:dyDescent="0.25">
      <c r="A642" t="s">
        <v>893</v>
      </c>
      <c r="B642">
        <v>21.1</v>
      </c>
      <c r="C642">
        <v>166</v>
      </c>
      <c r="D642">
        <v>166</v>
      </c>
      <c r="E642">
        <v>166</v>
      </c>
      <c r="F642">
        <v>166</v>
      </c>
      <c r="G642">
        <v>166</v>
      </c>
      <c r="H642">
        <v>166</v>
      </c>
      <c r="I642">
        <v>166</v>
      </c>
      <c r="J642">
        <v>166</v>
      </c>
      <c r="K642">
        <v>166</v>
      </c>
      <c r="L642">
        <v>166</v>
      </c>
      <c r="M642">
        <v>166</v>
      </c>
      <c r="N642">
        <v>166</v>
      </c>
      <c r="O642">
        <v>166</v>
      </c>
      <c r="P642">
        <v>166</v>
      </c>
      <c r="Q642">
        <v>166</v>
      </c>
      <c r="R642">
        <v>166</v>
      </c>
      <c r="S642">
        <v>166</v>
      </c>
      <c r="T642" s="63">
        <v>7020</v>
      </c>
    </row>
    <row r="643" spans="1:20" x14ac:dyDescent="0.25">
      <c r="A643" t="s">
        <v>601</v>
      </c>
      <c r="B643">
        <v>17.600000000000001</v>
      </c>
      <c r="C643">
        <v>222</v>
      </c>
      <c r="D643">
        <v>222</v>
      </c>
      <c r="E643">
        <v>222</v>
      </c>
      <c r="F643">
        <v>222</v>
      </c>
      <c r="G643">
        <v>222</v>
      </c>
      <c r="H643">
        <v>222</v>
      </c>
      <c r="I643">
        <v>222</v>
      </c>
      <c r="J643">
        <v>222</v>
      </c>
      <c r="K643">
        <v>222</v>
      </c>
      <c r="L643">
        <v>222</v>
      </c>
      <c r="M643">
        <v>222</v>
      </c>
      <c r="N643">
        <v>222</v>
      </c>
      <c r="O643">
        <v>222</v>
      </c>
      <c r="P643">
        <v>222</v>
      </c>
      <c r="Q643">
        <v>222</v>
      </c>
      <c r="R643">
        <v>222</v>
      </c>
      <c r="S643">
        <v>222</v>
      </c>
      <c r="T643" s="63">
        <v>7830</v>
      </c>
    </row>
    <row r="644" spans="1:20" x14ac:dyDescent="0.25">
      <c r="A644" t="s">
        <v>894</v>
      </c>
      <c r="B644">
        <v>17.600000000000001</v>
      </c>
      <c r="C644">
        <v>248</v>
      </c>
      <c r="D644">
        <v>248</v>
      </c>
      <c r="E644">
        <v>248</v>
      </c>
      <c r="F644">
        <v>248</v>
      </c>
      <c r="G644">
        <v>248</v>
      </c>
      <c r="H644">
        <v>248</v>
      </c>
      <c r="I644">
        <v>248</v>
      </c>
      <c r="J644">
        <v>248</v>
      </c>
      <c r="K644">
        <v>248</v>
      </c>
      <c r="L644">
        <v>248</v>
      </c>
      <c r="M644">
        <v>248</v>
      </c>
      <c r="N644">
        <v>248</v>
      </c>
      <c r="O644">
        <v>248</v>
      </c>
      <c r="P644">
        <v>248</v>
      </c>
      <c r="Q644">
        <v>248</v>
      </c>
      <c r="R644">
        <v>248</v>
      </c>
      <c r="S644">
        <v>248</v>
      </c>
      <c r="T644" s="63">
        <v>8730</v>
      </c>
    </row>
    <row r="645" spans="1:20" x14ac:dyDescent="0.25">
      <c r="A645" t="s">
        <v>602</v>
      </c>
      <c r="B645">
        <v>17.5</v>
      </c>
      <c r="C645">
        <v>277</v>
      </c>
      <c r="D645">
        <v>277</v>
      </c>
      <c r="E645">
        <v>277</v>
      </c>
      <c r="F645">
        <v>277</v>
      </c>
      <c r="G645">
        <v>277</v>
      </c>
      <c r="H645">
        <v>277</v>
      </c>
      <c r="I645">
        <v>277</v>
      </c>
      <c r="J645">
        <v>277</v>
      </c>
      <c r="K645">
        <v>277</v>
      </c>
      <c r="L645">
        <v>277</v>
      </c>
      <c r="M645">
        <v>277</v>
      </c>
      <c r="N645">
        <v>277</v>
      </c>
      <c r="O645">
        <v>277</v>
      </c>
      <c r="P645">
        <v>277</v>
      </c>
      <c r="Q645">
        <v>277</v>
      </c>
      <c r="R645">
        <v>277</v>
      </c>
      <c r="S645">
        <v>277</v>
      </c>
      <c r="T645" s="63">
        <v>9720</v>
      </c>
    </row>
    <row r="646" spans="1:20" x14ac:dyDescent="0.25">
      <c r="A646" t="s">
        <v>895</v>
      </c>
      <c r="B646">
        <v>17.399999999999999</v>
      </c>
      <c r="C646">
        <v>302</v>
      </c>
      <c r="D646">
        <v>302</v>
      </c>
      <c r="E646">
        <v>302</v>
      </c>
      <c r="F646">
        <v>302</v>
      </c>
      <c r="G646">
        <v>302</v>
      </c>
      <c r="H646">
        <v>302</v>
      </c>
      <c r="I646">
        <v>302</v>
      </c>
      <c r="J646">
        <v>302</v>
      </c>
      <c r="K646">
        <v>302</v>
      </c>
      <c r="L646">
        <v>302</v>
      </c>
      <c r="M646">
        <v>302</v>
      </c>
      <c r="N646">
        <v>302</v>
      </c>
      <c r="O646">
        <v>302</v>
      </c>
      <c r="P646">
        <v>302</v>
      </c>
      <c r="Q646">
        <v>302</v>
      </c>
      <c r="R646">
        <v>302</v>
      </c>
      <c r="S646">
        <v>302</v>
      </c>
      <c r="T646" s="63">
        <v>10600</v>
      </c>
    </row>
    <row r="647" spans="1:20" x14ac:dyDescent="0.25">
      <c r="A647" t="s">
        <v>901</v>
      </c>
      <c r="B647">
        <v>23.4</v>
      </c>
      <c r="C647">
        <v>391</v>
      </c>
      <c r="D647">
        <v>391</v>
      </c>
      <c r="E647">
        <v>391</v>
      </c>
      <c r="F647">
        <v>391</v>
      </c>
      <c r="G647">
        <v>391</v>
      </c>
      <c r="H647">
        <v>391</v>
      </c>
      <c r="I647">
        <v>391</v>
      </c>
      <c r="J647">
        <v>391</v>
      </c>
      <c r="K647">
        <v>391</v>
      </c>
      <c r="L647">
        <v>391</v>
      </c>
      <c r="M647">
        <v>391</v>
      </c>
      <c r="N647">
        <v>391</v>
      </c>
      <c r="O647">
        <v>391</v>
      </c>
      <c r="P647">
        <v>391</v>
      </c>
      <c r="Q647">
        <v>391</v>
      </c>
      <c r="R647">
        <v>391</v>
      </c>
      <c r="S647">
        <v>391</v>
      </c>
      <c r="T647" s="63">
        <v>13900</v>
      </c>
    </row>
    <row r="648" spans="1:20" x14ac:dyDescent="0.25">
      <c r="A648" t="s">
        <v>902</v>
      </c>
      <c r="B648">
        <v>23.4</v>
      </c>
      <c r="C648">
        <v>426</v>
      </c>
      <c r="D648">
        <v>426</v>
      </c>
      <c r="E648">
        <v>426</v>
      </c>
      <c r="F648">
        <v>426</v>
      </c>
      <c r="G648">
        <v>426</v>
      </c>
      <c r="H648">
        <v>426</v>
      </c>
      <c r="I648">
        <v>426</v>
      </c>
      <c r="J648">
        <v>426</v>
      </c>
      <c r="K648">
        <v>426</v>
      </c>
      <c r="L648">
        <v>426</v>
      </c>
      <c r="M648">
        <v>426</v>
      </c>
      <c r="N648">
        <v>426</v>
      </c>
      <c r="O648">
        <v>426</v>
      </c>
      <c r="P648">
        <v>426</v>
      </c>
      <c r="Q648">
        <v>426</v>
      </c>
      <c r="R648">
        <v>426</v>
      </c>
      <c r="S648">
        <v>426</v>
      </c>
      <c r="T648" s="63">
        <v>15100</v>
      </c>
    </row>
    <row r="649" spans="1:20" x14ac:dyDescent="0.25">
      <c r="A649" t="s">
        <v>903</v>
      </c>
      <c r="B649">
        <v>23.3</v>
      </c>
      <c r="C649">
        <v>477</v>
      </c>
      <c r="D649">
        <v>477</v>
      </c>
      <c r="E649">
        <v>477</v>
      </c>
      <c r="F649">
        <v>477</v>
      </c>
      <c r="G649">
        <v>477</v>
      </c>
      <c r="H649">
        <v>477</v>
      </c>
      <c r="I649">
        <v>477</v>
      </c>
      <c r="J649">
        <v>477</v>
      </c>
      <c r="K649">
        <v>477</v>
      </c>
      <c r="L649">
        <v>477</v>
      </c>
      <c r="M649">
        <v>477</v>
      </c>
      <c r="N649">
        <v>477</v>
      </c>
      <c r="O649">
        <v>477</v>
      </c>
      <c r="P649">
        <v>477</v>
      </c>
      <c r="Q649">
        <v>477</v>
      </c>
      <c r="R649">
        <v>477</v>
      </c>
      <c r="S649">
        <v>477</v>
      </c>
      <c r="T649" s="63">
        <v>16900</v>
      </c>
    </row>
    <row r="650" spans="1:20" x14ac:dyDescent="0.25">
      <c r="A650" t="s">
        <v>904</v>
      </c>
      <c r="B650">
        <v>23.1</v>
      </c>
      <c r="C650">
        <v>534</v>
      </c>
      <c r="D650">
        <v>534</v>
      </c>
      <c r="E650">
        <v>534</v>
      </c>
      <c r="F650">
        <v>534</v>
      </c>
      <c r="G650">
        <v>534</v>
      </c>
      <c r="H650">
        <v>534</v>
      </c>
      <c r="I650">
        <v>534</v>
      </c>
      <c r="J650">
        <v>534</v>
      </c>
      <c r="K650">
        <v>534</v>
      </c>
      <c r="L650">
        <v>534</v>
      </c>
      <c r="M650">
        <v>534</v>
      </c>
      <c r="N650">
        <v>534</v>
      </c>
      <c r="O650">
        <v>534</v>
      </c>
      <c r="P650">
        <v>534</v>
      </c>
      <c r="Q650">
        <v>534</v>
      </c>
      <c r="R650">
        <v>534</v>
      </c>
      <c r="S650">
        <v>534</v>
      </c>
      <c r="T650" s="63">
        <v>18700</v>
      </c>
    </row>
    <row r="651" spans="1:20" x14ac:dyDescent="0.25">
      <c r="A651" t="s">
        <v>905</v>
      </c>
      <c r="B651">
        <v>23</v>
      </c>
      <c r="C651">
        <v>592</v>
      </c>
      <c r="D651">
        <v>592</v>
      </c>
      <c r="E651">
        <v>592</v>
      </c>
      <c r="F651">
        <v>592</v>
      </c>
      <c r="G651">
        <v>592</v>
      </c>
      <c r="H651">
        <v>592</v>
      </c>
      <c r="I651">
        <v>592</v>
      </c>
      <c r="J651">
        <v>592</v>
      </c>
      <c r="K651">
        <v>592</v>
      </c>
      <c r="L651">
        <v>592</v>
      </c>
      <c r="M651">
        <v>592</v>
      </c>
      <c r="N651">
        <v>592</v>
      </c>
      <c r="O651">
        <v>592</v>
      </c>
      <c r="P651">
        <v>592</v>
      </c>
      <c r="Q651">
        <v>592</v>
      </c>
      <c r="R651">
        <v>592</v>
      </c>
      <c r="S651">
        <v>592</v>
      </c>
      <c r="T651" s="63">
        <v>20600</v>
      </c>
    </row>
    <row r="652" spans="1:20" x14ac:dyDescent="0.25">
      <c r="A652" t="s">
        <v>774</v>
      </c>
      <c r="B652">
        <v>29.1</v>
      </c>
      <c r="C652">
        <v>207</v>
      </c>
      <c r="D652">
        <v>207</v>
      </c>
      <c r="E652">
        <v>207</v>
      </c>
      <c r="F652">
        <v>207</v>
      </c>
      <c r="G652">
        <v>207</v>
      </c>
      <c r="H652">
        <v>207</v>
      </c>
      <c r="I652">
        <v>207</v>
      </c>
      <c r="J652">
        <v>207</v>
      </c>
      <c r="K652">
        <v>207</v>
      </c>
      <c r="L652">
        <v>207</v>
      </c>
      <c r="M652">
        <v>207</v>
      </c>
      <c r="N652">
        <v>207</v>
      </c>
      <c r="O652">
        <v>207</v>
      </c>
      <c r="P652">
        <v>207</v>
      </c>
      <c r="Q652">
        <v>207</v>
      </c>
      <c r="R652">
        <v>207</v>
      </c>
      <c r="S652">
        <v>207</v>
      </c>
      <c r="T652" s="63">
        <v>9190</v>
      </c>
    </row>
    <row r="653" spans="1:20" x14ac:dyDescent="0.25">
      <c r="A653" t="s">
        <v>898</v>
      </c>
      <c r="B653">
        <v>27.7</v>
      </c>
      <c r="C653">
        <v>242</v>
      </c>
      <c r="D653">
        <v>242</v>
      </c>
      <c r="E653">
        <v>242</v>
      </c>
      <c r="F653">
        <v>242</v>
      </c>
      <c r="G653">
        <v>242</v>
      </c>
      <c r="H653">
        <v>242</v>
      </c>
      <c r="I653">
        <v>242</v>
      </c>
      <c r="J653">
        <v>242</v>
      </c>
      <c r="K653">
        <v>242</v>
      </c>
      <c r="L653">
        <v>242</v>
      </c>
      <c r="M653">
        <v>242</v>
      </c>
      <c r="N653">
        <v>242</v>
      </c>
      <c r="O653">
        <v>242</v>
      </c>
      <c r="P653">
        <v>242</v>
      </c>
      <c r="Q653">
        <v>242</v>
      </c>
      <c r="R653">
        <v>242</v>
      </c>
      <c r="S653">
        <v>242</v>
      </c>
      <c r="T653" s="63">
        <v>10300</v>
      </c>
    </row>
    <row r="654" spans="1:20" x14ac:dyDescent="0.25">
      <c r="A654" t="s">
        <v>899</v>
      </c>
      <c r="B654">
        <v>23.6</v>
      </c>
      <c r="C654">
        <v>318</v>
      </c>
      <c r="D654">
        <v>318</v>
      </c>
      <c r="E654">
        <v>318</v>
      </c>
      <c r="F654">
        <v>318</v>
      </c>
      <c r="G654">
        <v>318</v>
      </c>
      <c r="H654">
        <v>318</v>
      </c>
      <c r="I654">
        <v>318</v>
      </c>
      <c r="J654">
        <v>318</v>
      </c>
      <c r="K654">
        <v>318</v>
      </c>
      <c r="L654">
        <v>318</v>
      </c>
      <c r="M654">
        <v>318</v>
      </c>
      <c r="N654">
        <v>318</v>
      </c>
      <c r="O654">
        <v>318</v>
      </c>
      <c r="P654">
        <v>318</v>
      </c>
      <c r="Q654">
        <v>318</v>
      </c>
      <c r="R654">
        <v>318</v>
      </c>
      <c r="S654">
        <v>318</v>
      </c>
      <c r="T654" s="63">
        <v>11400</v>
      </c>
    </row>
    <row r="655" spans="1:20" x14ac:dyDescent="0.25">
      <c r="A655" t="s">
        <v>900</v>
      </c>
      <c r="B655">
        <v>23.5</v>
      </c>
      <c r="C655">
        <v>348</v>
      </c>
      <c r="D655">
        <v>348</v>
      </c>
      <c r="E655">
        <v>348</v>
      </c>
      <c r="F655">
        <v>348</v>
      </c>
      <c r="G655">
        <v>348</v>
      </c>
      <c r="H655">
        <v>348</v>
      </c>
      <c r="I655">
        <v>348</v>
      </c>
      <c r="J655">
        <v>348</v>
      </c>
      <c r="K655">
        <v>348</v>
      </c>
      <c r="L655">
        <v>348</v>
      </c>
      <c r="M655">
        <v>348</v>
      </c>
      <c r="N655">
        <v>348</v>
      </c>
      <c r="O655">
        <v>348</v>
      </c>
      <c r="P655">
        <v>348</v>
      </c>
      <c r="Q655">
        <v>348</v>
      </c>
      <c r="R655">
        <v>348</v>
      </c>
      <c r="S655">
        <v>348</v>
      </c>
      <c r="T655" s="63">
        <v>12400</v>
      </c>
    </row>
    <row r="656" spans="1:20" x14ac:dyDescent="0.25">
      <c r="A656" t="s">
        <v>577</v>
      </c>
      <c r="B656">
        <v>10.7</v>
      </c>
      <c r="C656">
        <v>367</v>
      </c>
      <c r="D656">
        <v>367</v>
      </c>
      <c r="E656">
        <v>367</v>
      </c>
      <c r="F656">
        <v>367</v>
      </c>
      <c r="G656">
        <v>367</v>
      </c>
      <c r="H656">
        <v>367</v>
      </c>
      <c r="I656">
        <v>367</v>
      </c>
      <c r="J656">
        <v>367</v>
      </c>
      <c r="K656">
        <v>367</v>
      </c>
      <c r="L656">
        <v>367</v>
      </c>
      <c r="M656">
        <v>367</v>
      </c>
      <c r="N656">
        <v>367</v>
      </c>
      <c r="O656">
        <v>367</v>
      </c>
      <c r="P656">
        <v>1E-3</v>
      </c>
      <c r="Q656">
        <v>1E-3</v>
      </c>
      <c r="R656">
        <v>1E-3</v>
      </c>
      <c r="S656">
        <v>1E-3</v>
      </c>
      <c r="T656" s="63">
        <v>14300</v>
      </c>
    </row>
    <row r="657" spans="1:20" x14ac:dyDescent="0.25">
      <c r="A657" t="s">
        <v>909</v>
      </c>
      <c r="B657">
        <v>10.6</v>
      </c>
      <c r="C657">
        <v>400</v>
      </c>
      <c r="D657">
        <v>400</v>
      </c>
      <c r="E657">
        <v>400</v>
      </c>
      <c r="F657">
        <v>400</v>
      </c>
      <c r="G657">
        <v>400</v>
      </c>
      <c r="H657">
        <v>400</v>
      </c>
      <c r="I657">
        <v>400</v>
      </c>
      <c r="J657">
        <v>400</v>
      </c>
      <c r="K657">
        <v>400</v>
      </c>
      <c r="L657">
        <v>400</v>
      </c>
      <c r="M657">
        <v>400</v>
      </c>
      <c r="N657">
        <v>400</v>
      </c>
      <c r="O657">
        <v>400</v>
      </c>
      <c r="P657">
        <v>1E-3</v>
      </c>
      <c r="Q657">
        <v>1E-3</v>
      </c>
      <c r="R657">
        <v>1E-3</v>
      </c>
      <c r="S657">
        <v>1E-3</v>
      </c>
      <c r="T657" s="63">
        <v>15500</v>
      </c>
    </row>
    <row r="658" spans="1:20" x14ac:dyDescent="0.25">
      <c r="A658" t="s">
        <v>578</v>
      </c>
      <c r="B658">
        <v>10.5</v>
      </c>
      <c r="C658">
        <v>448</v>
      </c>
      <c r="D658">
        <v>448</v>
      </c>
      <c r="E658">
        <v>448</v>
      </c>
      <c r="F658">
        <v>448</v>
      </c>
      <c r="G658">
        <v>448</v>
      </c>
      <c r="H658">
        <v>448</v>
      </c>
      <c r="I658">
        <v>448</v>
      </c>
      <c r="J658">
        <v>448</v>
      </c>
      <c r="K658">
        <v>448</v>
      </c>
      <c r="L658">
        <v>448</v>
      </c>
      <c r="M658">
        <v>448</v>
      </c>
      <c r="N658">
        <v>448</v>
      </c>
      <c r="O658">
        <v>448</v>
      </c>
      <c r="P658">
        <v>1E-3</v>
      </c>
      <c r="Q658">
        <v>1E-3</v>
      </c>
      <c r="R658">
        <v>1E-3</v>
      </c>
      <c r="S658">
        <v>1E-3</v>
      </c>
      <c r="T658" s="63">
        <v>17300</v>
      </c>
    </row>
    <row r="659" spans="1:20" x14ac:dyDescent="0.25">
      <c r="A659" t="s">
        <v>910</v>
      </c>
      <c r="B659">
        <v>10.4</v>
      </c>
      <c r="C659">
        <v>501</v>
      </c>
      <c r="D659">
        <v>501</v>
      </c>
      <c r="E659">
        <v>501</v>
      </c>
      <c r="F659">
        <v>501</v>
      </c>
      <c r="G659">
        <v>501</v>
      </c>
      <c r="H659">
        <v>501</v>
      </c>
      <c r="I659">
        <v>501</v>
      </c>
      <c r="J659">
        <v>501</v>
      </c>
      <c r="K659">
        <v>501</v>
      </c>
      <c r="L659">
        <v>501</v>
      </c>
      <c r="M659">
        <v>501</v>
      </c>
      <c r="N659">
        <v>501</v>
      </c>
      <c r="O659">
        <v>501</v>
      </c>
      <c r="P659">
        <v>1E-3</v>
      </c>
      <c r="Q659">
        <v>1E-3</v>
      </c>
      <c r="R659">
        <v>1E-3</v>
      </c>
      <c r="S659">
        <v>1E-3</v>
      </c>
      <c r="T659" s="63">
        <v>19200</v>
      </c>
    </row>
    <row r="660" spans="1:20" x14ac:dyDescent="0.25">
      <c r="A660" t="s">
        <v>579</v>
      </c>
      <c r="B660">
        <v>10.199999999999999</v>
      </c>
      <c r="C660">
        <v>554</v>
      </c>
      <c r="D660">
        <v>554</v>
      </c>
      <c r="E660">
        <v>554</v>
      </c>
      <c r="F660">
        <v>554</v>
      </c>
      <c r="G660">
        <v>554</v>
      </c>
      <c r="H660">
        <v>554</v>
      </c>
      <c r="I660">
        <v>554</v>
      </c>
      <c r="J660">
        <v>554</v>
      </c>
      <c r="K660">
        <v>554</v>
      </c>
      <c r="L660">
        <v>554</v>
      </c>
      <c r="M660">
        <v>554</v>
      </c>
      <c r="N660">
        <v>554</v>
      </c>
      <c r="O660">
        <v>554</v>
      </c>
      <c r="P660">
        <v>1E-3</v>
      </c>
      <c r="Q660">
        <v>1E-3</v>
      </c>
      <c r="R660">
        <v>1E-3</v>
      </c>
      <c r="S660">
        <v>1E-3</v>
      </c>
      <c r="T660" s="63">
        <v>21100</v>
      </c>
    </row>
    <row r="661" spans="1:20" x14ac:dyDescent="0.25">
      <c r="A661" t="s">
        <v>775</v>
      </c>
      <c r="B661">
        <v>11.1</v>
      </c>
      <c r="C661">
        <v>193</v>
      </c>
      <c r="D661">
        <v>193</v>
      </c>
      <c r="E661">
        <v>193</v>
      </c>
      <c r="F661">
        <v>193</v>
      </c>
      <c r="G661">
        <v>193</v>
      </c>
      <c r="H661">
        <v>193</v>
      </c>
      <c r="I661">
        <v>193</v>
      </c>
      <c r="J661">
        <v>193</v>
      </c>
      <c r="K661">
        <v>193</v>
      </c>
      <c r="L661">
        <v>193</v>
      </c>
      <c r="M661">
        <v>193</v>
      </c>
      <c r="N661">
        <v>193</v>
      </c>
      <c r="O661">
        <v>193</v>
      </c>
      <c r="P661">
        <v>193</v>
      </c>
      <c r="Q661">
        <v>1E-3</v>
      </c>
      <c r="R661">
        <v>1E-3</v>
      </c>
      <c r="S661">
        <v>1E-3</v>
      </c>
      <c r="T661" s="63">
        <v>7660</v>
      </c>
    </row>
    <row r="662" spans="1:20" x14ac:dyDescent="0.25">
      <c r="A662" t="s">
        <v>906</v>
      </c>
      <c r="B662">
        <v>11</v>
      </c>
      <c r="C662">
        <v>215</v>
      </c>
      <c r="D662">
        <v>215</v>
      </c>
      <c r="E662">
        <v>215</v>
      </c>
      <c r="F662">
        <v>215</v>
      </c>
      <c r="G662">
        <v>215</v>
      </c>
      <c r="H662">
        <v>215</v>
      </c>
      <c r="I662">
        <v>215</v>
      </c>
      <c r="J662">
        <v>215</v>
      </c>
      <c r="K662">
        <v>215</v>
      </c>
      <c r="L662">
        <v>215</v>
      </c>
      <c r="M662">
        <v>215</v>
      </c>
      <c r="N662">
        <v>215</v>
      </c>
      <c r="O662">
        <v>215</v>
      </c>
      <c r="P662">
        <v>1E-3</v>
      </c>
      <c r="Q662">
        <v>1E-3</v>
      </c>
      <c r="R662">
        <v>1E-3</v>
      </c>
      <c r="S662">
        <v>1E-3</v>
      </c>
      <c r="T662" s="63">
        <v>8510</v>
      </c>
    </row>
    <row r="663" spans="1:20" x14ac:dyDescent="0.25">
      <c r="A663" t="s">
        <v>603</v>
      </c>
      <c r="B663">
        <v>11</v>
      </c>
      <c r="C663">
        <v>240</v>
      </c>
      <c r="D663">
        <v>240</v>
      </c>
      <c r="E663">
        <v>240</v>
      </c>
      <c r="F663">
        <v>240</v>
      </c>
      <c r="G663">
        <v>240</v>
      </c>
      <c r="H663">
        <v>240</v>
      </c>
      <c r="I663">
        <v>240</v>
      </c>
      <c r="J663">
        <v>240</v>
      </c>
      <c r="K663">
        <v>240</v>
      </c>
      <c r="L663">
        <v>240</v>
      </c>
      <c r="M663">
        <v>240</v>
      </c>
      <c r="N663">
        <v>240</v>
      </c>
      <c r="O663">
        <v>240</v>
      </c>
      <c r="P663">
        <v>1E-3</v>
      </c>
      <c r="Q663">
        <v>1E-3</v>
      </c>
      <c r="R663">
        <v>1E-3</v>
      </c>
      <c r="S663">
        <v>1E-3</v>
      </c>
      <c r="T663" s="63">
        <v>9480</v>
      </c>
    </row>
    <row r="664" spans="1:20" x14ac:dyDescent="0.25">
      <c r="A664" t="s">
        <v>907</v>
      </c>
      <c r="B664">
        <v>10.9</v>
      </c>
      <c r="C664">
        <v>268</v>
      </c>
      <c r="D664">
        <v>268</v>
      </c>
      <c r="E664">
        <v>268</v>
      </c>
      <c r="F664">
        <v>268</v>
      </c>
      <c r="G664">
        <v>268</v>
      </c>
      <c r="H664">
        <v>268</v>
      </c>
      <c r="I664">
        <v>268</v>
      </c>
      <c r="J664">
        <v>268</v>
      </c>
      <c r="K664">
        <v>268</v>
      </c>
      <c r="L664">
        <v>268</v>
      </c>
      <c r="M664">
        <v>268</v>
      </c>
      <c r="N664">
        <v>268</v>
      </c>
      <c r="O664">
        <v>268</v>
      </c>
      <c r="P664">
        <v>1E-3</v>
      </c>
      <c r="Q664">
        <v>1E-3</v>
      </c>
      <c r="R664">
        <v>1E-3</v>
      </c>
      <c r="S664">
        <v>1E-3</v>
      </c>
      <c r="T664" s="63">
        <v>10600</v>
      </c>
    </row>
    <row r="665" spans="1:20" x14ac:dyDescent="0.25">
      <c r="A665" t="s">
        <v>604</v>
      </c>
      <c r="B665">
        <v>10.8</v>
      </c>
      <c r="C665">
        <v>300</v>
      </c>
      <c r="D665">
        <v>300</v>
      </c>
      <c r="E665">
        <v>300</v>
      </c>
      <c r="F665">
        <v>300</v>
      </c>
      <c r="G665">
        <v>300</v>
      </c>
      <c r="H665">
        <v>300</v>
      </c>
      <c r="I665">
        <v>300</v>
      </c>
      <c r="J665">
        <v>300</v>
      </c>
      <c r="K665">
        <v>300</v>
      </c>
      <c r="L665">
        <v>300</v>
      </c>
      <c r="M665">
        <v>300</v>
      </c>
      <c r="N665">
        <v>300</v>
      </c>
      <c r="O665">
        <v>300</v>
      </c>
      <c r="P665">
        <v>1E-3</v>
      </c>
      <c r="Q665">
        <v>1E-3</v>
      </c>
      <c r="R665">
        <v>1E-3</v>
      </c>
      <c r="S665">
        <v>1E-3</v>
      </c>
      <c r="T665" s="63">
        <v>11800</v>
      </c>
    </row>
    <row r="666" spans="1:20" x14ac:dyDescent="0.25">
      <c r="A666" t="s">
        <v>908</v>
      </c>
      <c r="B666">
        <v>10.8</v>
      </c>
      <c r="C666">
        <v>327</v>
      </c>
      <c r="D666">
        <v>327</v>
      </c>
      <c r="E666">
        <v>327</v>
      </c>
      <c r="F666">
        <v>327</v>
      </c>
      <c r="G666">
        <v>327</v>
      </c>
      <c r="H666">
        <v>327</v>
      </c>
      <c r="I666">
        <v>327</v>
      </c>
      <c r="J666">
        <v>327</v>
      </c>
      <c r="K666">
        <v>327</v>
      </c>
      <c r="L666">
        <v>327</v>
      </c>
      <c r="M666">
        <v>327</v>
      </c>
      <c r="N666">
        <v>327</v>
      </c>
      <c r="O666">
        <v>327</v>
      </c>
      <c r="P666">
        <v>1E-3</v>
      </c>
      <c r="Q666">
        <v>1E-3</v>
      </c>
      <c r="R666">
        <v>1E-3</v>
      </c>
      <c r="S666">
        <v>1E-3</v>
      </c>
      <c r="T666" s="63">
        <v>12800</v>
      </c>
    </row>
    <row r="667" spans="1:20" x14ac:dyDescent="0.25">
      <c r="A667" t="s">
        <v>914</v>
      </c>
      <c r="B667">
        <v>16.399999999999999</v>
      </c>
      <c r="C667">
        <v>428</v>
      </c>
      <c r="D667">
        <v>428</v>
      </c>
      <c r="E667">
        <v>428</v>
      </c>
      <c r="F667">
        <v>428</v>
      </c>
      <c r="G667">
        <v>428</v>
      </c>
      <c r="H667">
        <v>428</v>
      </c>
      <c r="I667">
        <v>428</v>
      </c>
      <c r="J667">
        <v>428</v>
      </c>
      <c r="K667">
        <v>428</v>
      </c>
      <c r="L667">
        <v>428</v>
      </c>
      <c r="M667">
        <v>428</v>
      </c>
      <c r="N667">
        <v>428</v>
      </c>
      <c r="O667">
        <v>428</v>
      </c>
      <c r="P667">
        <v>428</v>
      </c>
      <c r="Q667">
        <v>428</v>
      </c>
      <c r="R667">
        <v>428</v>
      </c>
      <c r="S667">
        <v>428</v>
      </c>
      <c r="T667" s="63">
        <v>17200</v>
      </c>
    </row>
    <row r="668" spans="1:20" x14ac:dyDescent="0.25">
      <c r="A668" t="s">
        <v>915</v>
      </c>
      <c r="B668">
        <v>16.399999999999999</v>
      </c>
      <c r="C668">
        <v>466</v>
      </c>
      <c r="D668">
        <v>466</v>
      </c>
      <c r="E668">
        <v>466</v>
      </c>
      <c r="F668">
        <v>466</v>
      </c>
      <c r="G668">
        <v>466</v>
      </c>
      <c r="H668">
        <v>466</v>
      </c>
      <c r="I668">
        <v>466</v>
      </c>
      <c r="J668">
        <v>466</v>
      </c>
      <c r="K668">
        <v>466</v>
      </c>
      <c r="L668">
        <v>466</v>
      </c>
      <c r="M668">
        <v>466</v>
      </c>
      <c r="N668">
        <v>466</v>
      </c>
      <c r="O668">
        <v>466</v>
      </c>
      <c r="P668">
        <v>466</v>
      </c>
      <c r="Q668">
        <v>466</v>
      </c>
      <c r="R668">
        <v>466</v>
      </c>
      <c r="S668">
        <v>466</v>
      </c>
      <c r="T668" s="63">
        <v>18700</v>
      </c>
    </row>
    <row r="669" spans="1:20" x14ac:dyDescent="0.25">
      <c r="A669" t="s">
        <v>916</v>
      </c>
      <c r="B669">
        <v>16.2</v>
      </c>
      <c r="C669">
        <v>523</v>
      </c>
      <c r="D669">
        <v>523</v>
      </c>
      <c r="E669">
        <v>523</v>
      </c>
      <c r="F669">
        <v>523</v>
      </c>
      <c r="G669">
        <v>523</v>
      </c>
      <c r="H669">
        <v>523</v>
      </c>
      <c r="I669">
        <v>523</v>
      </c>
      <c r="J669">
        <v>523</v>
      </c>
      <c r="K669">
        <v>523</v>
      </c>
      <c r="L669">
        <v>523</v>
      </c>
      <c r="M669">
        <v>523</v>
      </c>
      <c r="N669">
        <v>523</v>
      </c>
      <c r="O669">
        <v>523</v>
      </c>
      <c r="P669">
        <v>523</v>
      </c>
      <c r="Q669">
        <v>523</v>
      </c>
      <c r="R669">
        <v>523</v>
      </c>
      <c r="S669">
        <v>523</v>
      </c>
      <c r="T669" s="63">
        <v>20900</v>
      </c>
    </row>
    <row r="670" spans="1:20" x14ac:dyDescent="0.25">
      <c r="A670" t="s">
        <v>917</v>
      </c>
      <c r="B670">
        <v>16.100000000000001</v>
      </c>
      <c r="C670">
        <v>585</v>
      </c>
      <c r="D670">
        <v>585</v>
      </c>
      <c r="E670">
        <v>585</v>
      </c>
      <c r="F670">
        <v>585</v>
      </c>
      <c r="G670">
        <v>585</v>
      </c>
      <c r="H670">
        <v>585</v>
      </c>
      <c r="I670">
        <v>585</v>
      </c>
      <c r="J670">
        <v>585</v>
      </c>
      <c r="K670">
        <v>585</v>
      </c>
      <c r="L670">
        <v>585</v>
      </c>
      <c r="M670">
        <v>585</v>
      </c>
      <c r="N670">
        <v>585</v>
      </c>
      <c r="O670">
        <v>585</v>
      </c>
      <c r="P670">
        <v>585</v>
      </c>
      <c r="Q670">
        <v>585</v>
      </c>
      <c r="R670">
        <v>585</v>
      </c>
      <c r="S670">
        <v>585</v>
      </c>
      <c r="T670" s="63">
        <v>23200</v>
      </c>
    </row>
    <row r="671" spans="1:20" x14ac:dyDescent="0.25">
      <c r="A671" t="s">
        <v>918</v>
      </c>
      <c r="B671">
        <v>16</v>
      </c>
      <c r="C671">
        <v>649</v>
      </c>
      <c r="D671">
        <v>649</v>
      </c>
      <c r="E671">
        <v>649</v>
      </c>
      <c r="F671">
        <v>649</v>
      </c>
      <c r="G671">
        <v>649</v>
      </c>
      <c r="H671">
        <v>649</v>
      </c>
      <c r="I671">
        <v>649</v>
      </c>
      <c r="J671">
        <v>649</v>
      </c>
      <c r="K671">
        <v>649</v>
      </c>
      <c r="L671">
        <v>649</v>
      </c>
      <c r="M671">
        <v>649</v>
      </c>
      <c r="N671">
        <v>649</v>
      </c>
      <c r="O671">
        <v>649</v>
      </c>
      <c r="P671">
        <v>649</v>
      </c>
      <c r="Q671">
        <v>649</v>
      </c>
      <c r="R671">
        <v>649</v>
      </c>
      <c r="S671">
        <v>649</v>
      </c>
      <c r="T671" s="63">
        <v>25500</v>
      </c>
    </row>
    <row r="672" spans="1:20" x14ac:dyDescent="0.25">
      <c r="A672" t="s">
        <v>776</v>
      </c>
      <c r="B672">
        <v>16.7</v>
      </c>
      <c r="C672">
        <v>278</v>
      </c>
      <c r="D672">
        <v>278</v>
      </c>
      <c r="E672">
        <v>278</v>
      </c>
      <c r="F672">
        <v>278</v>
      </c>
      <c r="G672">
        <v>278</v>
      </c>
      <c r="H672">
        <v>278</v>
      </c>
      <c r="I672">
        <v>278</v>
      </c>
      <c r="J672">
        <v>278</v>
      </c>
      <c r="K672">
        <v>278</v>
      </c>
      <c r="L672">
        <v>278</v>
      </c>
      <c r="M672">
        <v>278</v>
      </c>
      <c r="N672">
        <v>278</v>
      </c>
      <c r="O672">
        <v>278</v>
      </c>
      <c r="P672">
        <v>278</v>
      </c>
      <c r="Q672">
        <v>278</v>
      </c>
      <c r="R672">
        <v>278</v>
      </c>
      <c r="S672">
        <v>278</v>
      </c>
      <c r="T672" s="63">
        <v>11300</v>
      </c>
    </row>
    <row r="673" spans="1:20" x14ac:dyDescent="0.25">
      <c r="A673" t="s">
        <v>911</v>
      </c>
      <c r="B673">
        <v>16.600000000000001</v>
      </c>
      <c r="C673">
        <v>312</v>
      </c>
      <c r="D673">
        <v>312</v>
      </c>
      <c r="E673">
        <v>312</v>
      </c>
      <c r="F673">
        <v>312</v>
      </c>
      <c r="G673">
        <v>312</v>
      </c>
      <c r="H673">
        <v>312</v>
      </c>
      <c r="I673">
        <v>312</v>
      </c>
      <c r="J673">
        <v>312</v>
      </c>
      <c r="K673">
        <v>312</v>
      </c>
      <c r="L673">
        <v>312</v>
      </c>
      <c r="M673">
        <v>312</v>
      </c>
      <c r="N673">
        <v>312</v>
      </c>
      <c r="O673">
        <v>312</v>
      </c>
      <c r="P673">
        <v>312</v>
      </c>
      <c r="Q673">
        <v>312</v>
      </c>
      <c r="R673">
        <v>312</v>
      </c>
      <c r="S673">
        <v>312</v>
      </c>
      <c r="T673" s="63">
        <v>12700</v>
      </c>
    </row>
    <row r="674" spans="1:20" x14ac:dyDescent="0.25">
      <c r="A674" t="s">
        <v>912</v>
      </c>
      <c r="B674">
        <v>16.600000000000001</v>
      </c>
      <c r="C674">
        <v>348</v>
      </c>
      <c r="D674">
        <v>348</v>
      </c>
      <c r="E674">
        <v>348</v>
      </c>
      <c r="F674">
        <v>348</v>
      </c>
      <c r="G674">
        <v>348</v>
      </c>
      <c r="H674">
        <v>348</v>
      </c>
      <c r="I674">
        <v>348</v>
      </c>
      <c r="J674">
        <v>348</v>
      </c>
      <c r="K674">
        <v>348</v>
      </c>
      <c r="L674">
        <v>348</v>
      </c>
      <c r="M674">
        <v>348</v>
      </c>
      <c r="N674">
        <v>348</v>
      </c>
      <c r="O674">
        <v>348</v>
      </c>
      <c r="P674">
        <v>348</v>
      </c>
      <c r="Q674">
        <v>348</v>
      </c>
      <c r="R674">
        <v>348</v>
      </c>
      <c r="S674">
        <v>348</v>
      </c>
      <c r="T674" s="63">
        <v>14100</v>
      </c>
    </row>
    <row r="675" spans="1:20" x14ac:dyDescent="0.25">
      <c r="A675" t="s">
        <v>913</v>
      </c>
      <c r="B675">
        <v>16.5</v>
      </c>
      <c r="C675">
        <v>381</v>
      </c>
      <c r="D675">
        <v>381</v>
      </c>
      <c r="E675">
        <v>381</v>
      </c>
      <c r="F675">
        <v>381</v>
      </c>
      <c r="G675">
        <v>381</v>
      </c>
      <c r="H675">
        <v>381</v>
      </c>
      <c r="I675">
        <v>381</v>
      </c>
      <c r="J675">
        <v>381</v>
      </c>
      <c r="K675">
        <v>381</v>
      </c>
      <c r="L675">
        <v>381</v>
      </c>
      <c r="M675">
        <v>381</v>
      </c>
      <c r="N675">
        <v>381</v>
      </c>
      <c r="O675">
        <v>381</v>
      </c>
      <c r="P675">
        <v>381</v>
      </c>
      <c r="Q675">
        <v>381</v>
      </c>
      <c r="R675">
        <v>381</v>
      </c>
      <c r="S675">
        <v>381</v>
      </c>
      <c r="T675" s="63">
        <v>15400</v>
      </c>
    </row>
    <row r="676" spans="1:20" x14ac:dyDescent="0.25">
      <c r="A676" t="s">
        <v>580</v>
      </c>
      <c r="B676">
        <v>22.4</v>
      </c>
      <c r="C676">
        <v>488</v>
      </c>
      <c r="D676">
        <v>488</v>
      </c>
      <c r="E676">
        <v>488</v>
      </c>
      <c r="F676">
        <v>488</v>
      </c>
      <c r="G676">
        <v>488</v>
      </c>
      <c r="H676">
        <v>488</v>
      </c>
      <c r="I676">
        <v>488</v>
      </c>
      <c r="J676">
        <v>488</v>
      </c>
      <c r="K676">
        <v>488</v>
      </c>
      <c r="L676">
        <v>488</v>
      </c>
      <c r="M676">
        <v>488</v>
      </c>
      <c r="N676">
        <v>488</v>
      </c>
      <c r="O676">
        <v>488</v>
      </c>
      <c r="P676">
        <v>488</v>
      </c>
      <c r="Q676">
        <v>488</v>
      </c>
      <c r="R676">
        <v>488</v>
      </c>
      <c r="S676">
        <v>488</v>
      </c>
      <c r="T676" s="63">
        <v>20100</v>
      </c>
    </row>
    <row r="677" spans="1:20" x14ac:dyDescent="0.25">
      <c r="A677" t="s">
        <v>921</v>
      </c>
      <c r="B677">
        <v>22.3</v>
      </c>
      <c r="C677">
        <v>533</v>
      </c>
      <c r="D677">
        <v>533</v>
      </c>
      <c r="E677">
        <v>533</v>
      </c>
      <c r="F677">
        <v>533</v>
      </c>
      <c r="G677">
        <v>533</v>
      </c>
      <c r="H677">
        <v>533</v>
      </c>
      <c r="I677">
        <v>533</v>
      </c>
      <c r="J677">
        <v>533</v>
      </c>
      <c r="K677">
        <v>533</v>
      </c>
      <c r="L677">
        <v>533</v>
      </c>
      <c r="M677">
        <v>533</v>
      </c>
      <c r="N677">
        <v>533</v>
      </c>
      <c r="O677">
        <v>533</v>
      </c>
      <c r="P677">
        <v>533</v>
      </c>
      <c r="Q677">
        <v>533</v>
      </c>
      <c r="R677">
        <v>533</v>
      </c>
      <c r="S677">
        <v>533</v>
      </c>
      <c r="T677" s="63">
        <v>21900</v>
      </c>
    </row>
    <row r="678" spans="1:20" x14ac:dyDescent="0.25">
      <c r="A678" t="s">
        <v>581</v>
      </c>
      <c r="B678">
        <v>22.2</v>
      </c>
      <c r="C678">
        <v>598</v>
      </c>
      <c r="D678">
        <v>598</v>
      </c>
      <c r="E678">
        <v>598</v>
      </c>
      <c r="F678">
        <v>598</v>
      </c>
      <c r="G678">
        <v>598</v>
      </c>
      <c r="H678">
        <v>598</v>
      </c>
      <c r="I678">
        <v>598</v>
      </c>
      <c r="J678">
        <v>598</v>
      </c>
      <c r="K678">
        <v>598</v>
      </c>
      <c r="L678">
        <v>598</v>
      </c>
      <c r="M678">
        <v>598</v>
      </c>
      <c r="N678">
        <v>598</v>
      </c>
      <c r="O678">
        <v>598</v>
      </c>
      <c r="P678">
        <v>598</v>
      </c>
      <c r="Q678">
        <v>598</v>
      </c>
      <c r="R678">
        <v>598</v>
      </c>
      <c r="S678">
        <v>598</v>
      </c>
      <c r="T678" s="63">
        <v>24400</v>
      </c>
    </row>
    <row r="679" spans="1:20" x14ac:dyDescent="0.25">
      <c r="A679" t="s">
        <v>922</v>
      </c>
      <c r="B679">
        <v>22.1</v>
      </c>
      <c r="C679">
        <v>670</v>
      </c>
      <c r="D679">
        <v>670</v>
      </c>
      <c r="E679">
        <v>670</v>
      </c>
      <c r="F679">
        <v>670</v>
      </c>
      <c r="G679">
        <v>670</v>
      </c>
      <c r="H679">
        <v>670</v>
      </c>
      <c r="I679">
        <v>670</v>
      </c>
      <c r="J679">
        <v>670</v>
      </c>
      <c r="K679">
        <v>670</v>
      </c>
      <c r="L679">
        <v>670</v>
      </c>
      <c r="M679">
        <v>670</v>
      </c>
      <c r="N679">
        <v>670</v>
      </c>
      <c r="O679">
        <v>670</v>
      </c>
      <c r="P679">
        <v>670</v>
      </c>
      <c r="Q679">
        <v>670</v>
      </c>
      <c r="R679">
        <v>670</v>
      </c>
      <c r="S679">
        <v>670</v>
      </c>
      <c r="T679" s="63">
        <v>27200</v>
      </c>
    </row>
    <row r="680" spans="1:20" x14ac:dyDescent="0.25">
      <c r="A680" t="s">
        <v>582</v>
      </c>
      <c r="B680">
        <v>22</v>
      </c>
      <c r="C680">
        <v>744</v>
      </c>
      <c r="D680">
        <v>744</v>
      </c>
      <c r="E680">
        <v>744</v>
      </c>
      <c r="F680">
        <v>744</v>
      </c>
      <c r="G680">
        <v>744</v>
      </c>
      <c r="H680">
        <v>744</v>
      </c>
      <c r="I680">
        <v>744</v>
      </c>
      <c r="J680">
        <v>744</v>
      </c>
      <c r="K680">
        <v>744</v>
      </c>
      <c r="L680">
        <v>744</v>
      </c>
      <c r="M680">
        <v>744</v>
      </c>
      <c r="N680">
        <v>744</v>
      </c>
      <c r="O680">
        <v>744</v>
      </c>
      <c r="P680">
        <v>744</v>
      </c>
      <c r="Q680">
        <v>744</v>
      </c>
      <c r="R680">
        <v>744</v>
      </c>
      <c r="S680">
        <v>744</v>
      </c>
      <c r="T680" s="63">
        <v>30000</v>
      </c>
    </row>
    <row r="681" spans="1:20" x14ac:dyDescent="0.25">
      <c r="A681" t="s">
        <v>605</v>
      </c>
      <c r="B681">
        <v>28.1</v>
      </c>
      <c r="C681">
        <v>255</v>
      </c>
      <c r="D681">
        <v>255</v>
      </c>
      <c r="E681">
        <v>255</v>
      </c>
      <c r="F681">
        <v>255</v>
      </c>
      <c r="G681">
        <v>255</v>
      </c>
      <c r="H681">
        <v>255</v>
      </c>
      <c r="I681">
        <v>255</v>
      </c>
      <c r="J681">
        <v>255</v>
      </c>
      <c r="K681">
        <v>255</v>
      </c>
      <c r="L681">
        <v>255</v>
      </c>
      <c r="M681">
        <v>255</v>
      </c>
      <c r="N681">
        <v>255</v>
      </c>
      <c r="O681">
        <v>255</v>
      </c>
      <c r="P681">
        <v>255</v>
      </c>
      <c r="Q681">
        <v>255</v>
      </c>
      <c r="R681">
        <v>255</v>
      </c>
      <c r="S681">
        <v>255</v>
      </c>
      <c r="T681" s="63">
        <v>13200</v>
      </c>
    </row>
    <row r="682" spans="1:20" x14ac:dyDescent="0.25">
      <c r="A682" t="s">
        <v>919</v>
      </c>
      <c r="B682">
        <v>26.8</v>
      </c>
      <c r="C682">
        <v>299</v>
      </c>
      <c r="D682">
        <v>299</v>
      </c>
      <c r="E682">
        <v>299</v>
      </c>
      <c r="F682">
        <v>299</v>
      </c>
      <c r="G682">
        <v>299</v>
      </c>
      <c r="H682">
        <v>299</v>
      </c>
      <c r="I682">
        <v>299</v>
      </c>
      <c r="J682">
        <v>299</v>
      </c>
      <c r="K682">
        <v>299</v>
      </c>
      <c r="L682">
        <v>299</v>
      </c>
      <c r="M682">
        <v>299</v>
      </c>
      <c r="N682">
        <v>299</v>
      </c>
      <c r="O682">
        <v>299</v>
      </c>
      <c r="P682">
        <v>299</v>
      </c>
      <c r="Q682">
        <v>299</v>
      </c>
      <c r="R682">
        <v>299</v>
      </c>
      <c r="S682">
        <v>299</v>
      </c>
      <c r="T682" s="63">
        <v>14700</v>
      </c>
    </row>
    <row r="683" spans="1:20" x14ac:dyDescent="0.25">
      <c r="A683" t="s">
        <v>606</v>
      </c>
      <c r="B683">
        <v>22.5</v>
      </c>
      <c r="C683">
        <v>397</v>
      </c>
      <c r="D683">
        <v>397</v>
      </c>
      <c r="E683">
        <v>397</v>
      </c>
      <c r="F683">
        <v>397</v>
      </c>
      <c r="G683">
        <v>397</v>
      </c>
      <c r="H683">
        <v>397</v>
      </c>
      <c r="I683">
        <v>397</v>
      </c>
      <c r="J683">
        <v>397</v>
      </c>
      <c r="K683">
        <v>397</v>
      </c>
      <c r="L683">
        <v>397</v>
      </c>
      <c r="M683">
        <v>397</v>
      </c>
      <c r="N683">
        <v>397</v>
      </c>
      <c r="O683">
        <v>397</v>
      </c>
      <c r="P683">
        <v>397</v>
      </c>
      <c r="Q683">
        <v>397</v>
      </c>
      <c r="R683">
        <v>397</v>
      </c>
      <c r="S683">
        <v>397</v>
      </c>
      <c r="T683" s="63">
        <v>16400</v>
      </c>
    </row>
    <row r="684" spans="1:20" x14ac:dyDescent="0.25">
      <c r="A684" t="s">
        <v>920</v>
      </c>
      <c r="B684">
        <v>22.5</v>
      </c>
      <c r="C684">
        <v>434</v>
      </c>
      <c r="D684">
        <v>434</v>
      </c>
      <c r="E684">
        <v>434</v>
      </c>
      <c r="F684">
        <v>434</v>
      </c>
      <c r="G684">
        <v>434</v>
      </c>
      <c r="H684">
        <v>434</v>
      </c>
      <c r="I684">
        <v>434</v>
      </c>
      <c r="J684">
        <v>434</v>
      </c>
      <c r="K684">
        <v>434</v>
      </c>
      <c r="L684">
        <v>434</v>
      </c>
      <c r="M684">
        <v>434</v>
      </c>
      <c r="N684">
        <v>434</v>
      </c>
      <c r="O684">
        <v>434</v>
      </c>
      <c r="P684">
        <v>434</v>
      </c>
      <c r="Q684">
        <v>434</v>
      </c>
      <c r="R684">
        <v>434</v>
      </c>
      <c r="S684">
        <v>434</v>
      </c>
      <c r="T684" s="63">
        <v>17900</v>
      </c>
    </row>
    <row r="685" spans="1:20" x14ac:dyDescent="0.25">
      <c r="A685" t="s">
        <v>926</v>
      </c>
      <c r="B685">
        <v>9.99</v>
      </c>
      <c r="C685">
        <v>456</v>
      </c>
      <c r="D685">
        <v>456</v>
      </c>
      <c r="E685">
        <v>456</v>
      </c>
      <c r="F685">
        <v>456</v>
      </c>
      <c r="G685">
        <v>456</v>
      </c>
      <c r="H685">
        <v>456</v>
      </c>
      <c r="I685">
        <v>456</v>
      </c>
      <c r="J685">
        <v>456</v>
      </c>
      <c r="K685">
        <v>456</v>
      </c>
      <c r="L685">
        <v>456</v>
      </c>
      <c r="M685">
        <v>456</v>
      </c>
      <c r="N685">
        <v>456</v>
      </c>
      <c r="O685">
        <v>1E-3</v>
      </c>
      <c r="P685">
        <v>1E-3</v>
      </c>
      <c r="Q685">
        <v>1E-3</v>
      </c>
      <c r="R685">
        <v>1E-3</v>
      </c>
      <c r="S685">
        <v>1E-3</v>
      </c>
      <c r="T685" s="63">
        <v>20100</v>
      </c>
    </row>
    <row r="686" spans="1:20" x14ac:dyDescent="0.25">
      <c r="A686" t="s">
        <v>927</v>
      </c>
      <c r="B686">
        <v>9.91</v>
      </c>
      <c r="C686">
        <v>497</v>
      </c>
      <c r="D686">
        <v>497</v>
      </c>
      <c r="E686">
        <v>497</v>
      </c>
      <c r="F686">
        <v>497</v>
      </c>
      <c r="G686">
        <v>497</v>
      </c>
      <c r="H686">
        <v>497</v>
      </c>
      <c r="I686">
        <v>497</v>
      </c>
      <c r="J686">
        <v>497</v>
      </c>
      <c r="K686">
        <v>497</v>
      </c>
      <c r="L686">
        <v>497</v>
      </c>
      <c r="M686">
        <v>497</v>
      </c>
      <c r="N686">
        <v>497</v>
      </c>
      <c r="O686">
        <v>1E-3</v>
      </c>
      <c r="P686">
        <v>1E-3</v>
      </c>
      <c r="Q686">
        <v>1E-3</v>
      </c>
      <c r="R686">
        <v>1E-3</v>
      </c>
      <c r="S686">
        <v>1E-3</v>
      </c>
      <c r="T686" s="63">
        <v>21800</v>
      </c>
    </row>
    <row r="687" spans="1:20" x14ac:dyDescent="0.25">
      <c r="A687" t="s">
        <v>928</v>
      </c>
      <c r="B687">
        <v>9.8000000000000007</v>
      </c>
      <c r="C687">
        <v>558</v>
      </c>
      <c r="D687">
        <v>558</v>
      </c>
      <c r="E687">
        <v>558</v>
      </c>
      <c r="F687">
        <v>558</v>
      </c>
      <c r="G687">
        <v>558</v>
      </c>
      <c r="H687">
        <v>558</v>
      </c>
      <c r="I687">
        <v>558</v>
      </c>
      <c r="J687">
        <v>558</v>
      </c>
      <c r="K687">
        <v>558</v>
      </c>
      <c r="L687">
        <v>558</v>
      </c>
      <c r="M687">
        <v>558</v>
      </c>
      <c r="N687">
        <v>558</v>
      </c>
      <c r="O687">
        <v>1E-3</v>
      </c>
      <c r="P687">
        <v>1E-3</v>
      </c>
      <c r="Q687">
        <v>1E-3</v>
      </c>
      <c r="R687">
        <v>1E-3</v>
      </c>
      <c r="S687">
        <v>1E-3</v>
      </c>
      <c r="T687" s="63">
        <v>24400</v>
      </c>
    </row>
    <row r="688" spans="1:20" x14ac:dyDescent="0.25">
      <c r="A688" t="s">
        <v>929</v>
      </c>
      <c r="B688">
        <v>9.67</v>
      </c>
      <c r="C688">
        <v>624</v>
      </c>
      <c r="D688">
        <v>624</v>
      </c>
      <c r="E688">
        <v>624</v>
      </c>
      <c r="F688">
        <v>624</v>
      </c>
      <c r="G688">
        <v>624</v>
      </c>
      <c r="H688">
        <v>624</v>
      </c>
      <c r="I688">
        <v>624</v>
      </c>
      <c r="J688">
        <v>624</v>
      </c>
      <c r="K688">
        <v>624</v>
      </c>
      <c r="L688">
        <v>624</v>
      </c>
      <c r="M688">
        <v>624</v>
      </c>
      <c r="N688">
        <v>624</v>
      </c>
      <c r="O688">
        <v>1E-3</v>
      </c>
      <c r="P688">
        <v>1E-3</v>
      </c>
      <c r="Q688">
        <v>1E-3</v>
      </c>
      <c r="R688">
        <v>1E-3</v>
      </c>
      <c r="S688">
        <v>1E-3</v>
      </c>
      <c r="T688" s="63">
        <v>27100</v>
      </c>
    </row>
    <row r="689" spans="1:20" x14ac:dyDescent="0.25">
      <c r="A689" t="s">
        <v>930</v>
      </c>
      <c r="B689">
        <v>9.5399999999999991</v>
      </c>
      <c r="C689">
        <v>692</v>
      </c>
      <c r="D689">
        <v>692</v>
      </c>
      <c r="E689">
        <v>692</v>
      </c>
      <c r="F689">
        <v>692</v>
      </c>
      <c r="G689">
        <v>692</v>
      </c>
      <c r="H689">
        <v>692</v>
      </c>
      <c r="I689">
        <v>692</v>
      </c>
      <c r="J689">
        <v>692</v>
      </c>
      <c r="K689">
        <v>692</v>
      </c>
      <c r="L689">
        <v>692</v>
      </c>
      <c r="M689">
        <v>692</v>
      </c>
      <c r="N689">
        <v>692</v>
      </c>
      <c r="O689">
        <v>1E-3</v>
      </c>
      <c r="P689">
        <v>1E-3</v>
      </c>
      <c r="Q689">
        <v>1E-3</v>
      </c>
      <c r="R689">
        <v>1E-3</v>
      </c>
      <c r="S689">
        <v>1E-3</v>
      </c>
      <c r="T689" s="63">
        <v>29800</v>
      </c>
    </row>
    <row r="690" spans="1:20" x14ac:dyDescent="0.25">
      <c r="A690" t="s">
        <v>777</v>
      </c>
      <c r="B690">
        <v>10.3</v>
      </c>
      <c r="C690">
        <v>297</v>
      </c>
      <c r="D690">
        <v>297</v>
      </c>
      <c r="E690">
        <v>297</v>
      </c>
      <c r="F690">
        <v>297</v>
      </c>
      <c r="G690">
        <v>297</v>
      </c>
      <c r="H690">
        <v>297</v>
      </c>
      <c r="I690">
        <v>297</v>
      </c>
      <c r="J690">
        <v>297</v>
      </c>
      <c r="K690">
        <v>297</v>
      </c>
      <c r="L690">
        <v>297</v>
      </c>
      <c r="M690">
        <v>297</v>
      </c>
      <c r="N690">
        <v>297</v>
      </c>
      <c r="O690">
        <v>297</v>
      </c>
      <c r="P690">
        <v>1E-3</v>
      </c>
      <c r="Q690">
        <v>1E-3</v>
      </c>
      <c r="R690">
        <v>1E-3</v>
      </c>
      <c r="S690">
        <v>1E-3</v>
      </c>
      <c r="T690" s="63">
        <v>13300</v>
      </c>
    </row>
    <row r="691" spans="1:20" x14ac:dyDescent="0.25">
      <c r="A691" t="s">
        <v>923</v>
      </c>
      <c r="B691">
        <v>10.199999999999999</v>
      </c>
      <c r="C691">
        <v>332</v>
      </c>
      <c r="D691">
        <v>332</v>
      </c>
      <c r="E691">
        <v>332</v>
      </c>
      <c r="F691">
        <v>332</v>
      </c>
      <c r="G691">
        <v>332</v>
      </c>
      <c r="H691">
        <v>332</v>
      </c>
      <c r="I691">
        <v>332</v>
      </c>
      <c r="J691">
        <v>332</v>
      </c>
      <c r="K691">
        <v>332</v>
      </c>
      <c r="L691">
        <v>332</v>
      </c>
      <c r="M691">
        <v>332</v>
      </c>
      <c r="N691">
        <v>332</v>
      </c>
      <c r="O691">
        <v>332</v>
      </c>
      <c r="P691">
        <v>1E-3</v>
      </c>
      <c r="Q691">
        <v>1E-3</v>
      </c>
      <c r="R691">
        <v>1E-3</v>
      </c>
      <c r="S691">
        <v>1E-3</v>
      </c>
      <c r="T691" s="63">
        <v>14800</v>
      </c>
    </row>
    <row r="692" spans="1:20" x14ac:dyDescent="0.25">
      <c r="A692" t="s">
        <v>924</v>
      </c>
      <c r="B692">
        <v>10.1</v>
      </c>
      <c r="C692">
        <v>371</v>
      </c>
      <c r="D692">
        <v>371</v>
      </c>
      <c r="E692">
        <v>371</v>
      </c>
      <c r="F692">
        <v>371</v>
      </c>
      <c r="G692">
        <v>371</v>
      </c>
      <c r="H692">
        <v>371</v>
      </c>
      <c r="I692">
        <v>371</v>
      </c>
      <c r="J692">
        <v>371</v>
      </c>
      <c r="K692">
        <v>371</v>
      </c>
      <c r="L692">
        <v>371</v>
      </c>
      <c r="M692">
        <v>371</v>
      </c>
      <c r="N692">
        <v>371</v>
      </c>
      <c r="O692">
        <v>371</v>
      </c>
      <c r="P692">
        <v>1E-3</v>
      </c>
      <c r="Q692">
        <v>1E-3</v>
      </c>
      <c r="R692">
        <v>1E-3</v>
      </c>
      <c r="S692">
        <v>1E-3</v>
      </c>
      <c r="T692" s="63">
        <v>16500</v>
      </c>
    </row>
    <row r="693" spans="1:20" x14ac:dyDescent="0.25">
      <c r="A693" t="s">
        <v>925</v>
      </c>
      <c r="B693">
        <v>10.1</v>
      </c>
      <c r="C693">
        <v>406</v>
      </c>
      <c r="D693">
        <v>406</v>
      </c>
      <c r="E693">
        <v>406</v>
      </c>
      <c r="F693">
        <v>406</v>
      </c>
      <c r="G693">
        <v>406</v>
      </c>
      <c r="H693">
        <v>406</v>
      </c>
      <c r="I693">
        <v>406</v>
      </c>
      <c r="J693">
        <v>406</v>
      </c>
      <c r="K693">
        <v>406</v>
      </c>
      <c r="L693">
        <v>406</v>
      </c>
      <c r="M693">
        <v>406</v>
      </c>
      <c r="N693">
        <v>406</v>
      </c>
      <c r="O693">
        <v>406</v>
      </c>
      <c r="P693">
        <v>1E-3</v>
      </c>
      <c r="Q693">
        <v>1E-3</v>
      </c>
      <c r="R693">
        <v>1E-3</v>
      </c>
      <c r="S693">
        <v>1E-3</v>
      </c>
      <c r="T693" s="63">
        <v>18000</v>
      </c>
    </row>
    <row r="694" spans="1:20" x14ac:dyDescent="0.25">
      <c r="A694" t="s">
        <v>609</v>
      </c>
      <c r="B694">
        <v>15.5</v>
      </c>
      <c r="C694">
        <v>525</v>
      </c>
      <c r="D694">
        <v>525</v>
      </c>
      <c r="E694">
        <v>525</v>
      </c>
      <c r="F694">
        <v>525</v>
      </c>
      <c r="G694">
        <v>525</v>
      </c>
      <c r="H694">
        <v>525</v>
      </c>
      <c r="I694">
        <v>525</v>
      </c>
      <c r="J694">
        <v>525</v>
      </c>
      <c r="K694">
        <v>525</v>
      </c>
      <c r="L694">
        <v>525</v>
      </c>
      <c r="M694">
        <v>525</v>
      </c>
      <c r="N694">
        <v>525</v>
      </c>
      <c r="O694">
        <v>525</v>
      </c>
      <c r="P694">
        <v>525</v>
      </c>
      <c r="Q694">
        <v>525</v>
      </c>
      <c r="R694">
        <v>525</v>
      </c>
      <c r="S694">
        <v>525</v>
      </c>
      <c r="T694" s="63">
        <v>23900</v>
      </c>
    </row>
    <row r="695" spans="1:20" x14ac:dyDescent="0.25">
      <c r="A695" t="s">
        <v>933</v>
      </c>
      <c r="B695">
        <v>15.5</v>
      </c>
      <c r="C695">
        <v>573</v>
      </c>
      <c r="D695">
        <v>573</v>
      </c>
      <c r="E695">
        <v>573</v>
      </c>
      <c r="F695">
        <v>573</v>
      </c>
      <c r="G695">
        <v>573</v>
      </c>
      <c r="H695">
        <v>573</v>
      </c>
      <c r="I695">
        <v>573</v>
      </c>
      <c r="J695">
        <v>573</v>
      </c>
      <c r="K695">
        <v>573</v>
      </c>
      <c r="L695">
        <v>573</v>
      </c>
      <c r="M695">
        <v>573</v>
      </c>
      <c r="N695">
        <v>573</v>
      </c>
      <c r="O695">
        <v>573</v>
      </c>
      <c r="P695">
        <v>573</v>
      </c>
      <c r="Q695">
        <v>573</v>
      </c>
      <c r="R695">
        <v>573</v>
      </c>
      <c r="S695">
        <v>573</v>
      </c>
      <c r="T695" s="63">
        <v>26000</v>
      </c>
    </row>
    <row r="696" spans="1:20" x14ac:dyDescent="0.25">
      <c r="A696" t="s">
        <v>583</v>
      </c>
      <c r="B696">
        <v>15.4</v>
      </c>
      <c r="C696">
        <v>644</v>
      </c>
      <c r="D696">
        <v>644</v>
      </c>
      <c r="E696">
        <v>644</v>
      </c>
      <c r="F696">
        <v>644</v>
      </c>
      <c r="G696">
        <v>644</v>
      </c>
      <c r="H696">
        <v>644</v>
      </c>
      <c r="I696">
        <v>644</v>
      </c>
      <c r="J696">
        <v>644</v>
      </c>
      <c r="K696">
        <v>644</v>
      </c>
      <c r="L696">
        <v>644</v>
      </c>
      <c r="M696">
        <v>644</v>
      </c>
      <c r="N696">
        <v>644</v>
      </c>
      <c r="O696">
        <v>644</v>
      </c>
      <c r="P696">
        <v>644</v>
      </c>
      <c r="Q696">
        <v>644</v>
      </c>
      <c r="R696">
        <v>644</v>
      </c>
      <c r="S696">
        <v>644</v>
      </c>
      <c r="T696" s="63">
        <v>29100</v>
      </c>
    </row>
    <row r="697" spans="1:20" x14ac:dyDescent="0.25">
      <c r="A697" t="s">
        <v>934</v>
      </c>
      <c r="B697">
        <v>15.2</v>
      </c>
      <c r="C697">
        <v>721</v>
      </c>
      <c r="D697">
        <v>721</v>
      </c>
      <c r="E697">
        <v>721</v>
      </c>
      <c r="F697">
        <v>721</v>
      </c>
      <c r="G697">
        <v>721</v>
      </c>
      <c r="H697">
        <v>721</v>
      </c>
      <c r="I697">
        <v>721</v>
      </c>
      <c r="J697">
        <v>721</v>
      </c>
      <c r="K697">
        <v>721</v>
      </c>
      <c r="L697">
        <v>721</v>
      </c>
      <c r="M697">
        <v>721</v>
      </c>
      <c r="N697">
        <v>721</v>
      </c>
      <c r="O697">
        <v>721</v>
      </c>
      <c r="P697">
        <v>721</v>
      </c>
      <c r="Q697">
        <v>721</v>
      </c>
      <c r="R697">
        <v>721</v>
      </c>
      <c r="S697">
        <v>721</v>
      </c>
      <c r="T697" s="63">
        <v>32400</v>
      </c>
    </row>
    <row r="698" spans="1:20" x14ac:dyDescent="0.25">
      <c r="A698" t="s">
        <v>584</v>
      </c>
      <c r="B698">
        <v>15.1</v>
      </c>
      <c r="C698">
        <v>801</v>
      </c>
      <c r="D698">
        <v>801</v>
      </c>
      <c r="E698">
        <v>801</v>
      </c>
      <c r="F698">
        <v>801</v>
      </c>
      <c r="G698">
        <v>801</v>
      </c>
      <c r="H698">
        <v>801</v>
      </c>
      <c r="I698">
        <v>801</v>
      </c>
      <c r="J698">
        <v>801</v>
      </c>
      <c r="K698">
        <v>801</v>
      </c>
      <c r="L698">
        <v>801</v>
      </c>
      <c r="M698">
        <v>801</v>
      </c>
      <c r="N698">
        <v>801</v>
      </c>
      <c r="O698">
        <v>801</v>
      </c>
      <c r="P698">
        <v>801</v>
      </c>
      <c r="Q698">
        <v>801</v>
      </c>
      <c r="R698">
        <v>801</v>
      </c>
      <c r="S698">
        <v>801</v>
      </c>
      <c r="T698" s="63">
        <v>35700</v>
      </c>
    </row>
    <row r="699" spans="1:20" x14ac:dyDescent="0.25">
      <c r="A699" t="s">
        <v>607</v>
      </c>
      <c r="B699">
        <v>15.8</v>
      </c>
      <c r="C699">
        <v>341</v>
      </c>
      <c r="D699">
        <v>341</v>
      </c>
      <c r="E699">
        <v>341</v>
      </c>
      <c r="F699">
        <v>341</v>
      </c>
      <c r="G699">
        <v>341</v>
      </c>
      <c r="H699">
        <v>341</v>
      </c>
      <c r="I699">
        <v>341</v>
      </c>
      <c r="J699">
        <v>341</v>
      </c>
      <c r="K699">
        <v>341</v>
      </c>
      <c r="L699">
        <v>341</v>
      </c>
      <c r="M699">
        <v>341</v>
      </c>
      <c r="N699">
        <v>341</v>
      </c>
      <c r="O699">
        <v>341</v>
      </c>
      <c r="P699">
        <v>341</v>
      </c>
      <c r="Q699">
        <v>341</v>
      </c>
      <c r="R699">
        <v>341</v>
      </c>
      <c r="S699">
        <v>341</v>
      </c>
      <c r="T699" s="63">
        <v>15700</v>
      </c>
    </row>
    <row r="700" spans="1:20" x14ac:dyDescent="0.25">
      <c r="A700" t="s">
        <v>931</v>
      </c>
      <c r="B700">
        <v>15.8</v>
      </c>
      <c r="C700">
        <v>382</v>
      </c>
      <c r="D700">
        <v>382</v>
      </c>
      <c r="E700">
        <v>382</v>
      </c>
      <c r="F700">
        <v>382</v>
      </c>
      <c r="G700">
        <v>382</v>
      </c>
      <c r="H700">
        <v>382</v>
      </c>
      <c r="I700">
        <v>382</v>
      </c>
      <c r="J700">
        <v>382</v>
      </c>
      <c r="K700">
        <v>382</v>
      </c>
      <c r="L700">
        <v>382</v>
      </c>
      <c r="M700">
        <v>382</v>
      </c>
      <c r="N700">
        <v>382</v>
      </c>
      <c r="O700">
        <v>382</v>
      </c>
      <c r="P700">
        <v>382</v>
      </c>
      <c r="Q700">
        <v>382</v>
      </c>
      <c r="R700">
        <v>382</v>
      </c>
      <c r="S700">
        <v>382</v>
      </c>
      <c r="T700" s="63">
        <v>17500</v>
      </c>
    </row>
    <row r="701" spans="1:20" x14ac:dyDescent="0.25">
      <c r="A701" t="s">
        <v>608</v>
      </c>
      <c r="B701">
        <v>15.7</v>
      </c>
      <c r="C701">
        <v>427</v>
      </c>
      <c r="D701">
        <v>427</v>
      </c>
      <c r="E701">
        <v>427</v>
      </c>
      <c r="F701">
        <v>427</v>
      </c>
      <c r="G701">
        <v>427</v>
      </c>
      <c r="H701">
        <v>427</v>
      </c>
      <c r="I701">
        <v>427</v>
      </c>
      <c r="J701">
        <v>427</v>
      </c>
      <c r="K701">
        <v>427</v>
      </c>
      <c r="L701">
        <v>427</v>
      </c>
      <c r="M701">
        <v>427</v>
      </c>
      <c r="N701">
        <v>427</v>
      </c>
      <c r="O701">
        <v>427</v>
      </c>
      <c r="P701">
        <v>427</v>
      </c>
      <c r="Q701">
        <v>427</v>
      </c>
      <c r="R701">
        <v>427</v>
      </c>
      <c r="S701">
        <v>427</v>
      </c>
      <c r="T701" s="63">
        <v>19600</v>
      </c>
    </row>
    <row r="702" spans="1:20" x14ac:dyDescent="0.25">
      <c r="A702" t="s">
        <v>932</v>
      </c>
      <c r="B702">
        <v>15.6</v>
      </c>
      <c r="C702">
        <v>467</v>
      </c>
      <c r="D702">
        <v>467</v>
      </c>
      <c r="E702">
        <v>467</v>
      </c>
      <c r="F702">
        <v>467</v>
      </c>
      <c r="G702">
        <v>467</v>
      </c>
      <c r="H702">
        <v>467</v>
      </c>
      <c r="I702">
        <v>467</v>
      </c>
      <c r="J702">
        <v>467</v>
      </c>
      <c r="K702">
        <v>467</v>
      </c>
      <c r="L702">
        <v>467</v>
      </c>
      <c r="M702">
        <v>467</v>
      </c>
      <c r="N702">
        <v>467</v>
      </c>
      <c r="O702">
        <v>467</v>
      </c>
      <c r="P702">
        <v>467</v>
      </c>
      <c r="Q702">
        <v>467</v>
      </c>
      <c r="R702">
        <v>467</v>
      </c>
      <c r="S702">
        <v>467</v>
      </c>
      <c r="T702" s="63">
        <v>21300</v>
      </c>
    </row>
    <row r="703" spans="1:20" x14ac:dyDescent="0.25">
      <c r="A703" t="s">
        <v>611</v>
      </c>
      <c r="B703">
        <v>27.4</v>
      </c>
      <c r="C703">
        <v>664</v>
      </c>
      <c r="D703">
        <v>664</v>
      </c>
      <c r="E703">
        <v>664</v>
      </c>
      <c r="F703">
        <v>664</v>
      </c>
      <c r="G703">
        <v>664</v>
      </c>
      <c r="H703">
        <v>664</v>
      </c>
      <c r="I703">
        <v>664</v>
      </c>
      <c r="J703">
        <v>664</v>
      </c>
      <c r="K703">
        <v>664</v>
      </c>
      <c r="L703">
        <v>664</v>
      </c>
      <c r="M703">
        <v>664</v>
      </c>
      <c r="N703">
        <v>664</v>
      </c>
      <c r="O703">
        <v>664</v>
      </c>
      <c r="P703">
        <v>664</v>
      </c>
      <c r="Q703">
        <v>664</v>
      </c>
      <c r="R703">
        <v>664</v>
      </c>
      <c r="S703">
        <v>664</v>
      </c>
      <c r="T703" s="63">
        <v>31500</v>
      </c>
    </row>
    <row r="704" spans="1:20" x14ac:dyDescent="0.25">
      <c r="A704" t="s">
        <v>936</v>
      </c>
      <c r="B704">
        <v>27.3</v>
      </c>
      <c r="C704">
        <v>725</v>
      </c>
      <c r="D704">
        <v>725</v>
      </c>
      <c r="E704">
        <v>725</v>
      </c>
      <c r="F704">
        <v>725</v>
      </c>
      <c r="G704">
        <v>725</v>
      </c>
      <c r="H704">
        <v>725</v>
      </c>
      <c r="I704">
        <v>725</v>
      </c>
      <c r="J704">
        <v>725</v>
      </c>
      <c r="K704">
        <v>725</v>
      </c>
      <c r="L704">
        <v>725</v>
      </c>
      <c r="M704">
        <v>725</v>
      </c>
      <c r="N704">
        <v>725</v>
      </c>
      <c r="O704">
        <v>725</v>
      </c>
      <c r="P704">
        <v>725</v>
      </c>
      <c r="Q704">
        <v>725</v>
      </c>
      <c r="R704">
        <v>725</v>
      </c>
      <c r="S704">
        <v>725</v>
      </c>
      <c r="T704" s="63">
        <v>34300</v>
      </c>
    </row>
    <row r="705" spans="1:20" x14ac:dyDescent="0.25">
      <c r="A705" t="s">
        <v>585</v>
      </c>
      <c r="B705">
        <v>27.2</v>
      </c>
      <c r="C705">
        <v>816</v>
      </c>
      <c r="D705">
        <v>816</v>
      </c>
      <c r="E705">
        <v>816</v>
      </c>
      <c r="F705">
        <v>816</v>
      </c>
      <c r="G705">
        <v>816</v>
      </c>
      <c r="H705">
        <v>816</v>
      </c>
      <c r="I705">
        <v>816</v>
      </c>
      <c r="J705">
        <v>816</v>
      </c>
      <c r="K705">
        <v>816</v>
      </c>
      <c r="L705">
        <v>816</v>
      </c>
      <c r="M705">
        <v>816</v>
      </c>
      <c r="N705">
        <v>816</v>
      </c>
      <c r="O705">
        <v>816</v>
      </c>
      <c r="P705">
        <v>816</v>
      </c>
      <c r="Q705">
        <v>816</v>
      </c>
      <c r="R705">
        <v>816</v>
      </c>
      <c r="S705">
        <v>816</v>
      </c>
      <c r="T705" s="63">
        <v>38500</v>
      </c>
    </row>
    <row r="706" spans="1:20" x14ac:dyDescent="0.25">
      <c r="A706" t="s">
        <v>937</v>
      </c>
      <c r="B706">
        <v>27.1</v>
      </c>
      <c r="C706">
        <v>916</v>
      </c>
      <c r="D706">
        <v>916</v>
      </c>
      <c r="E706">
        <v>916</v>
      </c>
      <c r="F706">
        <v>916</v>
      </c>
      <c r="G706">
        <v>916</v>
      </c>
      <c r="H706">
        <v>916</v>
      </c>
      <c r="I706">
        <v>916</v>
      </c>
      <c r="J706">
        <v>916</v>
      </c>
      <c r="K706">
        <v>916</v>
      </c>
      <c r="L706">
        <v>916</v>
      </c>
      <c r="M706">
        <v>916</v>
      </c>
      <c r="N706">
        <v>916</v>
      </c>
      <c r="O706">
        <v>916</v>
      </c>
      <c r="P706">
        <v>916</v>
      </c>
      <c r="Q706">
        <v>916</v>
      </c>
      <c r="R706">
        <v>916</v>
      </c>
      <c r="S706">
        <v>916</v>
      </c>
      <c r="T706" s="63">
        <v>43000</v>
      </c>
    </row>
    <row r="707" spans="1:20" x14ac:dyDescent="0.25">
      <c r="A707" t="s">
        <v>586</v>
      </c>
      <c r="B707">
        <v>27</v>
      </c>
      <c r="C707">
        <v>1020</v>
      </c>
      <c r="D707">
        <v>1020</v>
      </c>
      <c r="E707">
        <v>1020</v>
      </c>
      <c r="F707">
        <v>1020</v>
      </c>
      <c r="G707">
        <v>1020</v>
      </c>
      <c r="H707">
        <v>1020</v>
      </c>
      <c r="I707">
        <v>1020</v>
      </c>
      <c r="J707">
        <v>1020</v>
      </c>
      <c r="K707">
        <v>1020</v>
      </c>
      <c r="L707">
        <v>1020</v>
      </c>
      <c r="M707">
        <v>1020</v>
      </c>
      <c r="N707">
        <v>1020</v>
      </c>
      <c r="O707">
        <v>1020</v>
      </c>
      <c r="P707">
        <v>1020</v>
      </c>
      <c r="Q707">
        <v>1020</v>
      </c>
      <c r="R707">
        <v>1020</v>
      </c>
      <c r="S707">
        <v>1020</v>
      </c>
      <c r="T707" s="63">
        <v>47500</v>
      </c>
    </row>
    <row r="708" spans="1:20" x14ac:dyDescent="0.25">
      <c r="A708" t="s">
        <v>610</v>
      </c>
      <c r="B708">
        <v>33.5</v>
      </c>
      <c r="C708">
        <v>443</v>
      </c>
      <c r="D708">
        <v>443</v>
      </c>
      <c r="E708">
        <v>443</v>
      </c>
      <c r="F708">
        <v>443</v>
      </c>
      <c r="G708">
        <v>443</v>
      </c>
      <c r="H708">
        <v>443</v>
      </c>
      <c r="I708">
        <v>443</v>
      </c>
      <c r="J708">
        <v>443</v>
      </c>
      <c r="K708">
        <v>443</v>
      </c>
      <c r="L708">
        <v>443</v>
      </c>
      <c r="M708">
        <v>443</v>
      </c>
      <c r="N708">
        <v>443</v>
      </c>
      <c r="O708">
        <v>443</v>
      </c>
      <c r="P708">
        <v>443</v>
      </c>
      <c r="Q708">
        <v>443</v>
      </c>
      <c r="R708">
        <v>443</v>
      </c>
      <c r="S708">
        <v>443</v>
      </c>
      <c r="T708" s="63">
        <v>25700</v>
      </c>
    </row>
    <row r="709" spans="1:20" x14ac:dyDescent="0.25">
      <c r="A709" t="s">
        <v>935</v>
      </c>
      <c r="B709">
        <v>32.5</v>
      </c>
      <c r="C709">
        <v>498</v>
      </c>
      <c r="D709">
        <v>498</v>
      </c>
      <c r="E709">
        <v>498</v>
      </c>
      <c r="F709">
        <v>498</v>
      </c>
      <c r="G709">
        <v>498</v>
      </c>
      <c r="H709">
        <v>498</v>
      </c>
      <c r="I709">
        <v>498</v>
      </c>
      <c r="J709">
        <v>498</v>
      </c>
      <c r="K709">
        <v>498</v>
      </c>
      <c r="L709">
        <v>498</v>
      </c>
      <c r="M709">
        <v>498</v>
      </c>
      <c r="N709">
        <v>498</v>
      </c>
      <c r="O709">
        <v>498</v>
      </c>
      <c r="P709">
        <v>498</v>
      </c>
      <c r="Q709">
        <v>498</v>
      </c>
      <c r="R709">
        <v>498</v>
      </c>
      <c r="S709">
        <v>498</v>
      </c>
      <c r="T709" s="63">
        <v>28100</v>
      </c>
    </row>
    <row r="710" spans="1:20" x14ac:dyDescent="0.25">
      <c r="A710" t="s">
        <v>939</v>
      </c>
      <c r="B710">
        <v>9.3699999999999992</v>
      </c>
      <c r="C710">
        <v>554</v>
      </c>
      <c r="D710">
        <v>554</v>
      </c>
      <c r="E710">
        <v>554</v>
      </c>
      <c r="F710">
        <v>554</v>
      </c>
      <c r="G710">
        <v>554</v>
      </c>
      <c r="H710">
        <v>554</v>
      </c>
      <c r="I710">
        <v>554</v>
      </c>
      <c r="J710">
        <v>554</v>
      </c>
      <c r="K710">
        <v>554</v>
      </c>
      <c r="L710">
        <v>554</v>
      </c>
      <c r="M710">
        <v>554</v>
      </c>
      <c r="N710">
        <v>554</v>
      </c>
      <c r="O710">
        <v>1E-3</v>
      </c>
      <c r="P710">
        <v>1E-3</v>
      </c>
      <c r="Q710">
        <v>1E-3</v>
      </c>
      <c r="R710">
        <v>1E-3</v>
      </c>
      <c r="S710">
        <v>1E-3</v>
      </c>
      <c r="T710" s="63">
        <v>27200</v>
      </c>
    </row>
    <row r="711" spans="1:20" x14ac:dyDescent="0.25">
      <c r="A711" t="s">
        <v>940</v>
      </c>
      <c r="B711">
        <v>9.3000000000000007</v>
      </c>
      <c r="C711">
        <v>604</v>
      </c>
      <c r="D711">
        <v>604</v>
      </c>
      <c r="E711">
        <v>604</v>
      </c>
      <c r="F711">
        <v>604</v>
      </c>
      <c r="G711">
        <v>604</v>
      </c>
      <c r="H711">
        <v>604</v>
      </c>
      <c r="I711">
        <v>604</v>
      </c>
      <c r="J711">
        <v>604</v>
      </c>
      <c r="K711">
        <v>604</v>
      </c>
      <c r="L711">
        <v>604</v>
      </c>
      <c r="M711">
        <v>604</v>
      </c>
      <c r="N711">
        <v>604</v>
      </c>
      <c r="O711">
        <v>1E-3</v>
      </c>
      <c r="P711">
        <v>1E-3</v>
      </c>
      <c r="Q711">
        <v>1E-3</v>
      </c>
      <c r="R711">
        <v>1E-3</v>
      </c>
      <c r="S711">
        <v>1E-3</v>
      </c>
      <c r="T711" s="63">
        <v>29600</v>
      </c>
    </row>
    <row r="712" spans="1:20" x14ac:dyDescent="0.25">
      <c r="A712" t="s">
        <v>941</v>
      </c>
      <c r="B712">
        <v>9.18</v>
      </c>
      <c r="C712">
        <v>678</v>
      </c>
      <c r="D712">
        <v>678</v>
      </c>
      <c r="E712">
        <v>678</v>
      </c>
      <c r="F712">
        <v>678</v>
      </c>
      <c r="G712">
        <v>678</v>
      </c>
      <c r="H712">
        <v>678</v>
      </c>
      <c r="I712">
        <v>678</v>
      </c>
      <c r="J712">
        <v>678</v>
      </c>
      <c r="K712">
        <v>678</v>
      </c>
      <c r="L712">
        <v>678</v>
      </c>
      <c r="M712">
        <v>678</v>
      </c>
      <c r="N712">
        <v>678</v>
      </c>
      <c r="O712">
        <v>1E-3</v>
      </c>
      <c r="P712">
        <v>1E-3</v>
      </c>
      <c r="Q712">
        <v>1E-3</v>
      </c>
      <c r="R712">
        <v>1E-3</v>
      </c>
      <c r="S712">
        <v>1E-3</v>
      </c>
      <c r="T712" s="63">
        <v>33100</v>
      </c>
    </row>
    <row r="713" spans="1:20" x14ac:dyDescent="0.25">
      <c r="A713" t="s">
        <v>942</v>
      </c>
      <c r="B713">
        <v>9.06</v>
      </c>
      <c r="C713">
        <v>760</v>
      </c>
      <c r="D713">
        <v>760</v>
      </c>
      <c r="E713">
        <v>760</v>
      </c>
      <c r="F713">
        <v>760</v>
      </c>
      <c r="G713">
        <v>760</v>
      </c>
      <c r="H713">
        <v>760</v>
      </c>
      <c r="I713">
        <v>760</v>
      </c>
      <c r="J713">
        <v>760</v>
      </c>
      <c r="K713">
        <v>760</v>
      </c>
      <c r="L713">
        <v>760</v>
      </c>
      <c r="M713">
        <v>760</v>
      </c>
      <c r="N713">
        <v>760</v>
      </c>
      <c r="O713">
        <v>1E-3</v>
      </c>
      <c r="P713">
        <v>1E-3</v>
      </c>
      <c r="Q713">
        <v>1E-3</v>
      </c>
      <c r="R713">
        <v>1E-3</v>
      </c>
      <c r="S713">
        <v>1E-3</v>
      </c>
      <c r="T713" s="63">
        <v>36800</v>
      </c>
    </row>
    <row r="714" spans="1:20" x14ac:dyDescent="0.25">
      <c r="A714" t="s">
        <v>943</v>
      </c>
      <c r="B714">
        <v>8.93</v>
      </c>
      <c r="C714">
        <v>843</v>
      </c>
      <c r="D714">
        <v>843</v>
      </c>
      <c r="E714">
        <v>843</v>
      </c>
      <c r="F714">
        <v>843</v>
      </c>
      <c r="G714">
        <v>843</v>
      </c>
      <c r="H714">
        <v>843</v>
      </c>
      <c r="I714">
        <v>843</v>
      </c>
      <c r="J714">
        <v>843</v>
      </c>
      <c r="K714">
        <v>843</v>
      </c>
      <c r="L714">
        <v>843</v>
      </c>
      <c r="M714">
        <v>843</v>
      </c>
      <c r="N714">
        <v>1E-3</v>
      </c>
      <c r="O714">
        <v>1E-3</v>
      </c>
      <c r="P714">
        <v>1E-3</v>
      </c>
      <c r="Q714">
        <v>1E-3</v>
      </c>
      <c r="R714">
        <v>1E-3</v>
      </c>
      <c r="S714">
        <v>1E-3</v>
      </c>
      <c r="T714" s="63">
        <v>40600</v>
      </c>
    </row>
    <row r="715" spans="1:20" x14ac:dyDescent="0.25">
      <c r="A715" t="s">
        <v>778</v>
      </c>
      <c r="B715">
        <v>9.52</v>
      </c>
      <c r="C715">
        <v>450</v>
      </c>
      <c r="D715">
        <v>450</v>
      </c>
      <c r="E715">
        <v>450</v>
      </c>
      <c r="F715">
        <v>450</v>
      </c>
      <c r="G715">
        <v>450</v>
      </c>
      <c r="H715">
        <v>450</v>
      </c>
      <c r="I715">
        <v>450</v>
      </c>
      <c r="J715">
        <v>450</v>
      </c>
      <c r="K715">
        <v>450</v>
      </c>
      <c r="L715">
        <v>450</v>
      </c>
      <c r="M715">
        <v>450</v>
      </c>
      <c r="N715">
        <v>450</v>
      </c>
      <c r="O715">
        <v>1E-3</v>
      </c>
      <c r="P715">
        <v>1E-3</v>
      </c>
      <c r="Q715">
        <v>1E-3</v>
      </c>
      <c r="R715">
        <v>1E-3</v>
      </c>
      <c r="S715">
        <v>1E-3</v>
      </c>
      <c r="T715" s="63">
        <v>22300</v>
      </c>
    </row>
    <row r="716" spans="1:20" x14ac:dyDescent="0.25">
      <c r="A716" t="s">
        <v>938</v>
      </c>
      <c r="B716">
        <v>9.4600000000000009</v>
      </c>
      <c r="C716">
        <v>492</v>
      </c>
      <c r="D716">
        <v>492</v>
      </c>
      <c r="E716">
        <v>492</v>
      </c>
      <c r="F716">
        <v>492</v>
      </c>
      <c r="G716">
        <v>492</v>
      </c>
      <c r="H716">
        <v>492</v>
      </c>
      <c r="I716">
        <v>492</v>
      </c>
      <c r="J716">
        <v>492</v>
      </c>
      <c r="K716">
        <v>492</v>
      </c>
      <c r="L716">
        <v>492</v>
      </c>
      <c r="M716">
        <v>492</v>
      </c>
      <c r="N716">
        <v>492</v>
      </c>
      <c r="O716">
        <v>1E-3</v>
      </c>
      <c r="P716">
        <v>1E-3</v>
      </c>
      <c r="Q716">
        <v>1E-3</v>
      </c>
      <c r="R716">
        <v>1E-3</v>
      </c>
      <c r="S716">
        <v>1E-3</v>
      </c>
      <c r="T716" s="63">
        <v>24300</v>
      </c>
    </row>
    <row r="717" spans="1:20" x14ac:dyDescent="0.25">
      <c r="A717" t="s">
        <v>613</v>
      </c>
      <c r="B717">
        <v>20.5</v>
      </c>
      <c r="C717">
        <v>710</v>
      </c>
      <c r="D717">
        <v>710</v>
      </c>
      <c r="E717">
        <v>710</v>
      </c>
      <c r="F717">
        <v>710</v>
      </c>
      <c r="G717">
        <v>710</v>
      </c>
      <c r="H717">
        <v>710</v>
      </c>
      <c r="I717">
        <v>710</v>
      </c>
      <c r="J717">
        <v>710</v>
      </c>
      <c r="K717">
        <v>710</v>
      </c>
      <c r="L717">
        <v>710</v>
      </c>
      <c r="M717">
        <v>710</v>
      </c>
      <c r="N717">
        <v>710</v>
      </c>
      <c r="O717">
        <v>710</v>
      </c>
      <c r="P717">
        <v>710</v>
      </c>
      <c r="Q717">
        <v>710</v>
      </c>
      <c r="R717">
        <v>710</v>
      </c>
      <c r="S717">
        <v>710</v>
      </c>
      <c r="T717" s="63">
        <v>36900</v>
      </c>
    </row>
    <row r="718" spans="1:20" x14ac:dyDescent="0.25">
      <c r="A718" t="s">
        <v>945</v>
      </c>
      <c r="B718">
        <v>20.399999999999999</v>
      </c>
      <c r="C718">
        <v>776</v>
      </c>
      <c r="D718">
        <v>776</v>
      </c>
      <c r="E718">
        <v>776</v>
      </c>
      <c r="F718">
        <v>776</v>
      </c>
      <c r="G718">
        <v>776</v>
      </c>
      <c r="H718">
        <v>776</v>
      </c>
      <c r="I718">
        <v>776</v>
      </c>
      <c r="J718">
        <v>776</v>
      </c>
      <c r="K718">
        <v>776</v>
      </c>
      <c r="L718">
        <v>776</v>
      </c>
      <c r="M718">
        <v>776</v>
      </c>
      <c r="N718">
        <v>776</v>
      </c>
      <c r="O718">
        <v>776</v>
      </c>
      <c r="P718">
        <v>776</v>
      </c>
      <c r="Q718">
        <v>776</v>
      </c>
      <c r="R718">
        <v>776</v>
      </c>
      <c r="S718">
        <v>776</v>
      </c>
      <c r="T718" s="63">
        <v>40200</v>
      </c>
    </row>
    <row r="719" spans="1:20" x14ac:dyDescent="0.25">
      <c r="A719" t="s">
        <v>587</v>
      </c>
      <c r="B719">
        <v>20.3</v>
      </c>
      <c r="C719">
        <v>873</v>
      </c>
      <c r="D719">
        <v>873</v>
      </c>
      <c r="E719">
        <v>873</v>
      </c>
      <c r="F719">
        <v>873</v>
      </c>
      <c r="G719">
        <v>873</v>
      </c>
      <c r="H719">
        <v>873</v>
      </c>
      <c r="I719">
        <v>873</v>
      </c>
      <c r="J719">
        <v>873</v>
      </c>
      <c r="K719">
        <v>873</v>
      </c>
      <c r="L719">
        <v>873</v>
      </c>
      <c r="M719">
        <v>873</v>
      </c>
      <c r="N719">
        <v>873</v>
      </c>
      <c r="O719">
        <v>873</v>
      </c>
      <c r="P719">
        <v>873</v>
      </c>
      <c r="Q719">
        <v>873</v>
      </c>
      <c r="R719">
        <v>873</v>
      </c>
      <c r="S719">
        <v>873</v>
      </c>
      <c r="T719" s="63">
        <v>45000</v>
      </c>
    </row>
    <row r="720" spans="1:20" x14ac:dyDescent="0.25">
      <c r="A720" t="s">
        <v>946</v>
      </c>
      <c r="B720">
        <v>20.2</v>
      </c>
      <c r="C720">
        <v>979</v>
      </c>
      <c r="D720">
        <v>979</v>
      </c>
      <c r="E720">
        <v>979</v>
      </c>
      <c r="F720">
        <v>979</v>
      </c>
      <c r="G720">
        <v>979</v>
      </c>
      <c r="H720">
        <v>979</v>
      </c>
      <c r="I720">
        <v>979</v>
      </c>
      <c r="J720">
        <v>979</v>
      </c>
      <c r="K720">
        <v>979</v>
      </c>
      <c r="L720">
        <v>979</v>
      </c>
      <c r="M720">
        <v>979</v>
      </c>
      <c r="N720">
        <v>979</v>
      </c>
      <c r="O720">
        <v>979</v>
      </c>
      <c r="P720">
        <v>979</v>
      </c>
      <c r="Q720">
        <v>979</v>
      </c>
      <c r="R720">
        <v>979</v>
      </c>
      <c r="S720">
        <v>979</v>
      </c>
      <c r="T720" s="63">
        <v>50300</v>
      </c>
    </row>
    <row r="721" spans="1:20" x14ac:dyDescent="0.25">
      <c r="A721" t="s">
        <v>588</v>
      </c>
      <c r="B721">
        <v>20</v>
      </c>
      <c r="C721">
        <v>1090</v>
      </c>
      <c r="D721">
        <v>1090</v>
      </c>
      <c r="E721">
        <v>1090</v>
      </c>
      <c r="F721">
        <v>1090</v>
      </c>
      <c r="G721">
        <v>1090</v>
      </c>
      <c r="H721">
        <v>1090</v>
      </c>
      <c r="I721">
        <v>1090</v>
      </c>
      <c r="J721">
        <v>1090</v>
      </c>
      <c r="K721">
        <v>1090</v>
      </c>
      <c r="L721">
        <v>1090</v>
      </c>
      <c r="M721">
        <v>1090</v>
      </c>
      <c r="N721">
        <v>1090</v>
      </c>
      <c r="O721">
        <v>1090</v>
      </c>
      <c r="P721">
        <v>1090</v>
      </c>
      <c r="Q721">
        <v>1090</v>
      </c>
      <c r="R721">
        <v>1090</v>
      </c>
      <c r="S721">
        <v>1090</v>
      </c>
      <c r="T721" s="63">
        <v>55700</v>
      </c>
    </row>
    <row r="722" spans="1:20" x14ac:dyDescent="0.25">
      <c r="A722" t="s">
        <v>612</v>
      </c>
      <c r="B722">
        <v>20.6</v>
      </c>
      <c r="C722">
        <v>576</v>
      </c>
      <c r="D722">
        <v>576</v>
      </c>
      <c r="E722">
        <v>576</v>
      </c>
      <c r="F722">
        <v>576</v>
      </c>
      <c r="G722">
        <v>576</v>
      </c>
      <c r="H722">
        <v>576</v>
      </c>
      <c r="I722">
        <v>576</v>
      </c>
      <c r="J722">
        <v>576</v>
      </c>
      <c r="K722">
        <v>576</v>
      </c>
      <c r="L722">
        <v>576</v>
      </c>
      <c r="M722">
        <v>576</v>
      </c>
      <c r="N722">
        <v>576</v>
      </c>
      <c r="O722">
        <v>576</v>
      </c>
      <c r="P722">
        <v>576</v>
      </c>
      <c r="Q722">
        <v>576</v>
      </c>
      <c r="R722">
        <v>576</v>
      </c>
      <c r="S722">
        <v>576</v>
      </c>
      <c r="T722" s="63">
        <v>30100</v>
      </c>
    </row>
    <row r="723" spans="1:20" x14ac:dyDescent="0.25">
      <c r="A723" t="s">
        <v>944</v>
      </c>
      <c r="B723">
        <v>20.6</v>
      </c>
      <c r="C723">
        <v>630</v>
      </c>
      <c r="D723">
        <v>630</v>
      </c>
      <c r="E723">
        <v>630</v>
      </c>
      <c r="F723">
        <v>630</v>
      </c>
      <c r="G723">
        <v>630</v>
      </c>
      <c r="H723">
        <v>630</v>
      </c>
      <c r="I723">
        <v>630</v>
      </c>
      <c r="J723">
        <v>630</v>
      </c>
      <c r="K723">
        <v>630</v>
      </c>
      <c r="L723">
        <v>630</v>
      </c>
      <c r="M723">
        <v>630</v>
      </c>
      <c r="N723">
        <v>630</v>
      </c>
      <c r="O723">
        <v>630</v>
      </c>
      <c r="P723">
        <v>630</v>
      </c>
      <c r="Q723">
        <v>630</v>
      </c>
      <c r="R723">
        <v>630</v>
      </c>
      <c r="S723">
        <v>630</v>
      </c>
      <c r="T723" s="63">
        <v>32800</v>
      </c>
    </row>
    <row r="724" spans="1:20" x14ac:dyDescent="0.25">
      <c r="A724" t="s">
        <v>615</v>
      </c>
      <c r="B724">
        <v>14</v>
      </c>
      <c r="C724">
        <v>747</v>
      </c>
      <c r="D724">
        <v>747</v>
      </c>
      <c r="E724">
        <v>747</v>
      </c>
      <c r="F724">
        <v>747</v>
      </c>
      <c r="G724">
        <v>747</v>
      </c>
      <c r="H724">
        <v>747</v>
      </c>
      <c r="I724">
        <v>747</v>
      </c>
      <c r="J724">
        <v>747</v>
      </c>
      <c r="K724">
        <v>747</v>
      </c>
      <c r="L724">
        <v>747</v>
      </c>
      <c r="M724">
        <v>747</v>
      </c>
      <c r="N724">
        <v>747</v>
      </c>
      <c r="O724">
        <v>747</v>
      </c>
      <c r="P724">
        <v>747</v>
      </c>
      <c r="Q724">
        <v>747</v>
      </c>
      <c r="R724">
        <v>747</v>
      </c>
      <c r="S724">
        <v>1E-3</v>
      </c>
      <c r="T724" s="63">
        <v>41800</v>
      </c>
    </row>
    <row r="725" spans="1:20" x14ac:dyDescent="0.25">
      <c r="A725" t="s">
        <v>948</v>
      </c>
      <c r="B725">
        <v>13.9</v>
      </c>
      <c r="C725">
        <v>816</v>
      </c>
      <c r="D725">
        <v>816</v>
      </c>
      <c r="E725">
        <v>816</v>
      </c>
      <c r="F725">
        <v>816</v>
      </c>
      <c r="G725">
        <v>816</v>
      </c>
      <c r="H725">
        <v>816</v>
      </c>
      <c r="I725">
        <v>816</v>
      </c>
      <c r="J725">
        <v>816</v>
      </c>
      <c r="K725">
        <v>816</v>
      </c>
      <c r="L725">
        <v>816</v>
      </c>
      <c r="M725">
        <v>816</v>
      </c>
      <c r="N725">
        <v>816</v>
      </c>
      <c r="O725">
        <v>816</v>
      </c>
      <c r="P725">
        <v>816</v>
      </c>
      <c r="Q725">
        <v>816</v>
      </c>
      <c r="R725">
        <v>816</v>
      </c>
      <c r="S725">
        <v>1E-3</v>
      </c>
      <c r="T725" s="63">
        <v>45500</v>
      </c>
    </row>
    <row r="726" spans="1:20" x14ac:dyDescent="0.25">
      <c r="A726" t="s">
        <v>616</v>
      </c>
      <c r="B726">
        <v>13.8</v>
      </c>
      <c r="C726">
        <v>918</v>
      </c>
      <c r="D726">
        <v>918</v>
      </c>
      <c r="E726">
        <v>918</v>
      </c>
      <c r="F726">
        <v>918</v>
      </c>
      <c r="G726">
        <v>918</v>
      </c>
      <c r="H726">
        <v>918</v>
      </c>
      <c r="I726">
        <v>918</v>
      </c>
      <c r="J726">
        <v>918</v>
      </c>
      <c r="K726">
        <v>918</v>
      </c>
      <c r="L726">
        <v>918</v>
      </c>
      <c r="M726">
        <v>918</v>
      </c>
      <c r="N726">
        <v>918</v>
      </c>
      <c r="O726">
        <v>918</v>
      </c>
      <c r="P726">
        <v>918</v>
      </c>
      <c r="Q726">
        <v>918</v>
      </c>
      <c r="R726">
        <v>918</v>
      </c>
      <c r="S726">
        <v>1E-3</v>
      </c>
      <c r="T726" s="63">
        <v>51000</v>
      </c>
    </row>
    <row r="727" spans="1:20" x14ac:dyDescent="0.25">
      <c r="A727" t="s">
        <v>949</v>
      </c>
      <c r="B727">
        <v>13.7</v>
      </c>
      <c r="C727">
        <v>1030</v>
      </c>
      <c r="D727">
        <v>1030</v>
      </c>
      <c r="E727">
        <v>1030</v>
      </c>
      <c r="F727">
        <v>1030</v>
      </c>
      <c r="G727">
        <v>1030</v>
      </c>
      <c r="H727">
        <v>1030</v>
      </c>
      <c r="I727">
        <v>1030</v>
      </c>
      <c r="J727">
        <v>1030</v>
      </c>
      <c r="K727">
        <v>1030</v>
      </c>
      <c r="L727">
        <v>1030</v>
      </c>
      <c r="M727">
        <v>1030</v>
      </c>
      <c r="N727">
        <v>1030</v>
      </c>
      <c r="O727">
        <v>1030</v>
      </c>
      <c r="P727">
        <v>1030</v>
      </c>
      <c r="Q727">
        <v>1030</v>
      </c>
      <c r="R727">
        <v>1030</v>
      </c>
      <c r="S727">
        <v>1E-3</v>
      </c>
      <c r="T727" s="63">
        <v>56900</v>
      </c>
    </row>
    <row r="728" spans="1:20" x14ac:dyDescent="0.25">
      <c r="A728" t="s">
        <v>589</v>
      </c>
      <c r="B728">
        <v>13.6</v>
      </c>
      <c r="C728">
        <v>1150</v>
      </c>
      <c r="D728">
        <v>1150</v>
      </c>
      <c r="E728">
        <v>1150</v>
      </c>
      <c r="F728">
        <v>1150</v>
      </c>
      <c r="G728">
        <v>1150</v>
      </c>
      <c r="H728">
        <v>1150</v>
      </c>
      <c r="I728">
        <v>1150</v>
      </c>
      <c r="J728">
        <v>1150</v>
      </c>
      <c r="K728">
        <v>1150</v>
      </c>
      <c r="L728">
        <v>1150</v>
      </c>
      <c r="M728">
        <v>1150</v>
      </c>
      <c r="N728">
        <v>1150</v>
      </c>
      <c r="O728">
        <v>1150</v>
      </c>
      <c r="P728">
        <v>1150</v>
      </c>
      <c r="Q728">
        <v>1150</v>
      </c>
      <c r="R728">
        <v>1150</v>
      </c>
      <c r="S728">
        <v>1E-3</v>
      </c>
      <c r="T728" s="63">
        <v>63000</v>
      </c>
    </row>
    <row r="729" spans="1:20" x14ac:dyDescent="0.25">
      <c r="A729" t="s">
        <v>614</v>
      </c>
      <c r="B729">
        <v>14.2</v>
      </c>
      <c r="C729">
        <v>606</v>
      </c>
      <c r="D729">
        <v>606</v>
      </c>
      <c r="E729">
        <v>606</v>
      </c>
      <c r="F729">
        <v>606</v>
      </c>
      <c r="G729">
        <v>606</v>
      </c>
      <c r="H729">
        <v>606</v>
      </c>
      <c r="I729">
        <v>606</v>
      </c>
      <c r="J729">
        <v>606</v>
      </c>
      <c r="K729">
        <v>606</v>
      </c>
      <c r="L729">
        <v>606</v>
      </c>
      <c r="M729">
        <v>606</v>
      </c>
      <c r="N729">
        <v>606</v>
      </c>
      <c r="O729">
        <v>606</v>
      </c>
      <c r="P729">
        <v>606</v>
      </c>
      <c r="Q729">
        <v>606</v>
      </c>
      <c r="R729">
        <v>606</v>
      </c>
      <c r="S729">
        <v>606</v>
      </c>
      <c r="T729" s="63">
        <v>34000</v>
      </c>
    </row>
    <row r="730" spans="1:20" x14ac:dyDescent="0.25">
      <c r="A730" t="s">
        <v>947</v>
      </c>
      <c r="B730">
        <v>14.1</v>
      </c>
      <c r="C730">
        <v>663</v>
      </c>
      <c r="D730">
        <v>663</v>
      </c>
      <c r="E730">
        <v>663</v>
      </c>
      <c r="F730">
        <v>663</v>
      </c>
      <c r="G730">
        <v>663</v>
      </c>
      <c r="H730">
        <v>663</v>
      </c>
      <c r="I730">
        <v>663</v>
      </c>
      <c r="J730">
        <v>663</v>
      </c>
      <c r="K730">
        <v>663</v>
      </c>
      <c r="L730">
        <v>663</v>
      </c>
      <c r="M730">
        <v>663</v>
      </c>
      <c r="N730">
        <v>663</v>
      </c>
      <c r="O730">
        <v>663</v>
      </c>
      <c r="P730">
        <v>663</v>
      </c>
      <c r="Q730">
        <v>663</v>
      </c>
      <c r="R730">
        <v>663</v>
      </c>
      <c r="S730">
        <v>663</v>
      </c>
      <c r="T730" s="63">
        <v>37200</v>
      </c>
    </row>
    <row r="731" spans="1:20" x14ac:dyDescent="0.25">
      <c r="A731" t="s">
        <v>618</v>
      </c>
      <c r="B731">
        <v>25.4</v>
      </c>
      <c r="C731">
        <v>921</v>
      </c>
      <c r="D731">
        <v>921</v>
      </c>
      <c r="E731">
        <v>921</v>
      </c>
      <c r="F731">
        <v>921</v>
      </c>
      <c r="G731">
        <v>921</v>
      </c>
      <c r="H731">
        <v>921</v>
      </c>
      <c r="I731">
        <v>921</v>
      </c>
      <c r="J731">
        <v>921</v>
      </c>
      <c r="K731">
        <v>921</v>
      </c>
      <c r="L731">
        <v>921</v>
      </c>
      <c r="M731">
        <v>921</v>
      </c>
      <c r="N731">
        <v>921</v>
      </c>
      <c r="O731">
        <v>921</v>
      </c>
      <c r="P731">
        <v>921</v>
      </c>
      <c r="Q731">
        <v>921</v>
      </c>
      <c r="R731">
        <v>921</v>
      </c>
      <c r="S731">
        <v>921</v>
      </c>
      <c r="T731" s="63">
        <v>53800</v>
      </c>
    </row>
    <row r="732" spans="1:20" x14ac:dyDescent="0.25">
      <c r="A732" t="s">
        <v>951</v>
      </c>
      <c r="B732">
        <v>25.4</v>
      </c>
      <c r="C732">
        <v>1010</v>
      </c>
      <c r="D732">
        <v>1010</v>
      </c>
      <c r="E732">
        <v>1010</v>
      </c>
      <c r="F732">
        <v>1010</v>
      </c>
      <c r="G732">
        <v>1010</v>
      </c>
      <c r="H732">
        <v>1010</v>
      </c>
      <c r="I732">
        <v>1010</v>
      </c>
      <c r="J732">
        <v>1010</v>
      </c>
      <c r="K732">
        <v>1010</v>
      </c>
      <c r="L732">
        <v>1010</v>
      </c>
      <c r="M732">
        <v>1010</v>
      </c>
      <c r="N732">
        <v>1010</v>
      </c>
      <c r="O732">
        <v>1010</v>
      </c>
      <c r="P732">
        <v>1010</v>
      </c>
      <c r="Q732">
        <v>1010</v>
      </c>
      <c r="R732">
        <v>1010</v>
      </c>
      <c r="S732">
        <v>1010</v>
      </c>
      <c r="T732" s="63">
        <v>58600</v>
      </c>
    </row>
    <row r="733" spans="1:20" x14ac:dyDescent="0.25">
      <c r="A733" t="s">
        <v>619</v>
      </c>
      <c r="B733">
        <v>25.3</v>
      </c>
      <c r="C733">
        <v>1140</v>
      </c>
      <c r="D733">
        <v>1140</v>
      </c>
      <c r="E733">
        <v>1140</v>
      </c>
      <c r="F733">
        <v>1140</v>
      </c>
      <c r="G733">
        <v>1140</v>
      </c>
      <c r="H733">
        <v>1140</v>
      </c>
      <c r="I733">
        <v>1140</v>
      </c>
      <c r="J733">
        <v>1140</v>
      </c>
      <c r="K733">
        <v>1140</v>
      </c>
      <c r="L733">
        <v>1140</v>
      </c>
      <c r="M733">
        <v>1140</v>
      </c>
      <c r="N733">
        <v>1140</v>
      </c>
      <c r="O733">
        <v>1140</v>
      </c>
      <c r="P733">
        <v>1140</v>
      </c>
      <c r="Q733">
        <v>1140</v>
      </c>
      <c r="R733">
        <v>1140</v>
      </c>
      <c r="S733">
        <v>1140</v>
      </c>
      <c r="T733" s="63">
        <v>65800</v>
      </c>
    </row>
    <row r="734" spans="1:20" x14ac:dyDescent="0.25">
      <c r="A734" t="s">
        <v>952</v>
      </c>
      <c r="B734">
        <v>25.2</v>
      </c>
      <c r="C734">
        <v>1280</v>
      </c>
      <c r="D734">
        <v>1280</v>
      </c>
      <c r="E734">
        <v>1280</v>
      </c>
      <c r="F734">
        <v>1280</v>
      </c>
      <c r="G734">
        <v>1280</v>
      </c>
      <c r="H734">
        <v>1280</v>
      </c>
      <c r="I734">
        <v>1280</v>
      </c>
      <c r="J734">
        <v>1280</v>
      </c>
      <c r="K734">
        <v>1280</v>
      </c>
      <c r="L734">
        <v>1280</v>
      </c>
      <c r="M734">
        <v>1280</v>
      </c>
      <c r="N734">
        <v>1280</v>
      </c>
      <c r="O734">
        <v>1280</v>
      </c>
      <c r="P734">
        <v>1280</v>
      </c>
      <c r="Q734">
        <v>1280</v>
      </c>
      <c r="R734">
        <v>1280</v>
      </c>
      <c r="S734">
        <v>1280</v>
      </c>
      <c r="T734" s="63">
        <v>73700</v>
      </c>
    </row>
    <row r="735" spans="1:20" x14ac:dyDescent="0.25">
      <c r="A735" t="s">
        <v>590</v>
      </c>
      <c r="B735">
        <v>25</v>
      </c>
      <c r="C735">
        <v>1420</v>
      </c>
      <c r="D735">
        <v>1420</v>
      </c>
      <c r="E735">
        <v>1420</v>
      </c>
      <c r="F735">
        <v>1420</v>
      </c>
      <c r="G735">
        <v>1420</v>
      </c>
      <c r="H735">
        <v>1420</v>
      </c>
      <c r="I735">
        <v>1420</v>
      </c>
      <c r="J735">
        <v>1420</v>
      </c>
      <c r="K735">
        <v>1420</v>
      </c>
      <c r="L735">
        <v>1420</v>
      </c>
      <c r="M735">
        <v>1420</v>
      </c>
      <c r="N735">
        <v>1420</v>
      </c>
      <c r="O735">
        <v>1420</v>
      </c>
      <c r="P735">
        <v>1420</v>
      </c>
      <c r="Q735">
        <v>1420</v>
      </c>
      <c r="R735">
        <v>1420</v>
      </c>
      <c r="S735">
        <v>1420</v>
      </c>
      <c r="T735" s="63">
        <v>81800</v>
      </c>
    </row>
    <row r="736" spans="1:20" x14ac:dyDescent="0.25">
      <c r="A736" t="s">
        <v>617</v>
      </c>
      <c r="B736">
        <v>31.6</v>
      </c>
      <c r="C736">
        <v>604</v>
      </c>
      <c r="D736">
        <v>604</v>
      </c>
      <c r="E736">
        <v>604</v>
      </c>
      <c r="F736">
        <v>604</v>
      </c>
      <c r="G736">
        <v>604</v>
      </c>
      <c r="H736">
        <v>604</v>
      </c>
      <c r="I736">
        <v>604</v>
      </c>
      <c r="J736">
        <v>604</v>
      </c>
      <c r="K736">
        <v>604</v>
      </c>
      <c r="L736">
        <v>604</v>
      </c>
      <c r="M736">
        <v>604</v>
      </c>
      <c r="N736">
        <v>604</v>
      </c>
      <c r="O736">
        <v>604</v>
      </c>
      <c r="P736">
        <v>604</v>
      </c>
      <c r="Q736">
        <v>604</v>
      </c>
      <c r="R736">
        <v>604</v>
      </c>
      <c r="S736">
        <v>604</v>
      </c>
      <c r="T736" s="63">
        <v>43700</v>
      </c>
    </row>
    <row r="737" spans="1:20" x14ac:dyDescent="0.25">
      <c r="A737" t="s">
        <v>950</v>
      </c>
      <c r="B737">
        <v>30.7</v>
      </c>
      <c r="C737">
        <v>678</v>
      </c>
      <c r="D737">
        <v>678</v>
      </c>
      <c r="E737">
        <v>678</v>
      </c>
      <c r="F737">
        <v>678</v>
      </c>
      <c r="G737">
        <v>678</v>
      </c>
      <c r="H737">
        <v>678</v>
      </c>
      <c r="I737">
        <v>678</v>
      </c>
      <c r="J737">
        <v>678</v>
      </c>
      <c r="K737">
        <v>678</v>
      </c>
      <c r="L737">
        <v>678</v>
      </c>
      <c r="M737">
        <v>678</v>
      </c>
      <c r="N737">
        <v>678</v>
      </c>
      <c r="O737">
        <v>678</v>
      </c>
      <c r="P737">
        <v>678</v>
      </c>
      <c r="Q737">
        <v>678</v>
      </c>
      <c r="R737">
        <v>678</v>
      </c>
      <c r="S737">
        <v>678</v>
      </c>
      <c r="T737" s="63">
        <v>47800</v>
      </c>
    </row>
    <row r="738" spans="1:20" x14ac:dyDescent="0.25">
      <c r="A738" t="s">
        <v>480</v>
      </c>
      <c r="B738">
        <v>2.41</v>
      </c>
      <c r="C738">
        <v>2.38</v>
      </c>
      <c r="D738">
        <v>2.38</v>
      </c>
      <c r="E738">
        <v>2.38</v>
      </c>
      <c r="F738">
        <v>1E-3</v>
      </c>
      <c r="G738">
        <v>1E-3</v>
      </c>
      <c r="H738">
        <v>1E-3</v>
      </c>
      <c r="I738">
        <v>1E-3</v>
      </c>
      <c r="J738">
        <v>1E-3</v>
      </c>
      <c r="K738">
        <v>1E-3</v>
      </c>
      <c r="L738">
        <v>1E-3</v>
      </c>
      <c r="M738">
        <v>1E-3</v>
      </c>
      <c r="N738">
        <v>1E-3</v>
      </c>
      <c r="O738">
        <v>1E-3</v>
      </c>
      <c r="P738">
        <v>1E-3</v>
      </c>
      <c r="Q738">
        <v>1E-3</v>
      </c>
      <c r="R738">
        <v>1E-3</v>
      </c>
      <c r="S738">
        <v>1E-3</v>
      </c>
      <c r="T738" s="63">
        <v>13.2</v>
      </c>
    </row>
    <row r="739" spans="1:20" x14ac:dyDescent="0.25">
      <c r="A739" t="s">
        <v>798</v>
      </c>
      <c r="B739">
        <v>2.4</v>
      </c>
      <c r="C739">
        <v>2.44</v>
      </c>
      <c r="D739">
        <v>2.44</v>
      </c>
      <c r="E739">
        <v>2.44</v>
      </c>
      <c r="F739">
        <v>1E-3</v>
      </c>
      <c r="G739">
        <v>1E-3</v>
      </c>
      <c r="H739">
        <v>1E-3</v>
      </c>
      <c r="I739">
        <v>1E-3</v>
      </c>
      <c r="J739">
        <v>1E-3</v>
      </c>
      <c r="K739">
        <v>1E-3</v>
      </c>
      <c r="L739">
        <v>1E-3</v>
      </c>
      <c r="M739">
        <v>1E-3</v>
      </c>
      <c r="N739">
        <v>1E-3</v>
      </c>
      <c r="O739">
        <v>1E-3</v>
      </c>
      <c r="P739">
        <v>1E-3</v>
      </c>
      <c r="Q739">
        <v>1E-3</v>
      </c>
      <c r="R739">
        <v>1E-3</v>
      </c>
      <c r="S739">
        <v>1E-3</v>
      </c>
      <c r="T739" s="63">
        <v>13.6</v>
      </c>
    </row>
    <row r="740" spans="1:20" x14ac:dyDescent="0.25">
      <c r="A740" t="s">
        <v>481</v>
      </c>
      <c r="B740">
        <v>2.39</v>
      </c>
      <c r="C740">
        <v>2.57</v>
      </c>
      <c r="D740">
        <v>2.57</v>
      </c>
      <c r="E740">
        <v>2.57</v>
      </c>
      <c r="F740">
        <v>1E-3</v>
      </c>
      <c r="G740">
        <v>1E-3</v>
      </c>
      <c r="H740">
        <v>1E-3</v>
      </c>
      <c r="I740">
        <v>1E-3</v>
      </c>
      <c r="J740">
        <v>1E-3</v>
      </c>
      <c r="K740">
        <v>1E-3</v>
      </c>
      <c r="L740">
        <v>1E-3</v>
      </c>
      <c r="M740">
        <v>1E-3</v>
      </c>
      <c r="N740">
        <v>1E-3</v>
      </c>
      <c r="O740">
        <v>1E-3</v>
      </c>
      <c r="P740">
        <v>1E-3</v>
      </c>
      <c r="Q740">
        <v>1E-3</v>
      </c>
      <c r="R740">
        <v>1E-3</v>
      </c>
      <c r="S740">
        <v>1E-3</v>
      </c>
      <c r="T740" s="63">
        <v>14.2</v>
      </c>
    </row>
    <row r="741" spans="1:20" x14ac:dyDescent="0.25">
      <c r="A741" t="s">
        <v>799</v>
      </c>
      <c r="B741">
        <v>2.35</v>
      </c>
      <c r="C741">
        <v>2.82</v>
      </c>
      <c r="D741">
        <v>2.82</v>
      </c>
      <c r="E741">
        <v>2.82</v>
      </c>
      <c r="F741">
        <v>1E-3</v>
      </c>
      <c r="G741">
        <v>1E-3</v>
      </c>
      <c r="H741">
        <v>1E-3</v>
      </c>
      <c r="I741">
        <v>1E-3</v>
      </c>
      <c r="J741">
        <v>1E-3</v>
      </c>
      <c r="K741">
        <v>1E-3</v>
      </c>
      <c r="L741">
        <v>1E-3</v>
      </c>
      <c r="M741">
        <v>1E-3</v>
      </c>
      <c r="N741">
        <v>1E-3</v>
      </c>
      <c r="O741">
        <v>1E-3</v>
      </c>
      <c r="P741">
        <v>1E-3</v>
      </c>
      <c r="Q741">
        <v>1E-3</v>
      </c>
      <c r="R741">
        <v>1E-3</v>
      </c>
      <c r="S741">
        <v>1E-3</v>
      </c>
      <c r="T741" s="63">
        <v>15.4</v>
      </c>
    </row>
    <row r="742" spans="1:20" x14ac:dyDescent="0.25">
      <c r="A742" t="s">
        <v>482</v>
      </c>
      <c r="B742">
        <v>2.33</v>
      </c>
      <c r="C742">
        <v>3.05</v>
      </c>
      <c r="D742">
        <v>3.05</v>
      </c>
      <c r="E742">
        <v>3.05</v>
      </c>
      <c r="F742">
        <v>1E-3</v>
      </c>
      <c r="G742">
        <v>1E-3</v>
      </c>
      <c r="H742">
        <v>1E-3</v>
      </c>
      <c r="I742">
        <v>1E-3</v>
      </c>
      <c r="J742">
        <v>1E-3</v>
      </c>
      <c r="K742">
        <v>1E-3</v>
      </c>
      <c r="L742">
        <v>1E-3</v>
      </c>
      <c r="M742">
        <v>1E-3</v>
      </c>
      <c r="N742">
        <v>1E-3</v>
      </c>
      <c r="O742">
        <v>1E-3</v>
      </c>
      <c r="P742">
        <v>1E-3</v>
      </c>
      <c r="Q742">
        <v>1E-3</v>
      </c>
      <c r="R742">
        <v>1E-3</v>
      </c>
      <c r="S742">
        <v>1E-3</v>
      </c>
      <c r="T742" s="63">
        <v>16.5</v>
      </c>
    </row>
    <row r="743" spans="1:20" x14ac:dyDescent="0.25">
      <c r="A743" t="s">
        <v>483</v>
      </c>
      <c r="B743">
        <v>2.2599999999999998</v>
      </c>
      <c r="C743">
        <v>3.55</v>
      </c>
      <c r="D743">
        <v>3.55</v>
      </c>
      <c r="E743">
        <v>3.55</v>
      </c>
      <c r="F743">
        <v>1E-3</v>
      </c>
      <c r="G743">
        <v>1E-3</v>
      </c>
      <c r="H743">
        <v>1E-3</v>
      </c>
      <c r="I743">
        <v>1E-3</v>
      </c>
      <c r="J743">
        <v>1E-3</v>
      </c>
      <c r="K743">
        <v>1E-3</v>
      </c>
      <c r="L743">
        <v>1E-3</v>
      </c>
      <c r="M743">
        <v>1E-3</v>
      </c>
      <c r="N743">
        <v>1E-3</v>
      </c>
      <c r="O743">
        <v>1E-3</v>
      </c>
      <c r="P743">
        <v>1E-3</v>
      </c>
      <c r="Q743">
        <v>1E-3</v>
      </c>
      <c r="R743">
        <v>1E-3</v>
      </c>
      <c r="S743">
        <v>1E-3</v>
      </c>
      <c r="T743" s="63">
        <v>18.7</v>
      </c>
    </row>
    <row r="744" spans="1:20" x14ac:dyDescent="0.25">
      <c r="A744" t="s">
        <v>800</v>
      </c>
      <c r="B744">
        <v>2.2000000000000002</v>
      </c>
      <c r="C744">
        <v>3.83</v>
      </c>
      <c r="D744">
        <v>3.83</v>
      </c>
      <c r="E744">
        <v>3.83</v>
      </c>
      <c r="F744">
        <v>1E-3</v>
      </c>
      <c r="G744">
        <v>1E-3</v>
      </c>
      <c r="H744">
        <v>1E-3</v>
      </c>
      <c r="I744">
        <v>1E-3</v>
      </c>
      <c r="J744">
        <v>1E-3</v>
      </c>
      <c r="K744">
        <v>1E-3</v>
      </c>
      <c r="L744">
        <v>1E-3</v>
      </c>
      <c r="M744">
        <v>1E-3</v>
      </c>
      <c r="N744">
        <v>1E-3</v>
      </c>
      <c r="O744">
        <v>1E-3</v>
      </c>
      <c r="P744">
        <v>1E-3</v>
      </c>
      <c r="Q744">
        <v>1E-3</v>
      </c>
      <c r="R744">
        <v>1E-3</v>
      </c>
      <c r="S744">
        <v>1E-3</v>
      </c>
      <c r="T744" s="63">
        <v>19.7</v>
      </c>
    </row>
    <row r="745" spans="1:20" x14ac:dyDescent="0.25">
      <c r="A745" t="s">
        <v>484</v>
      </c>
      <c r="B745">
        <v>2.15</v>
      </c>
      <c r="C745">
        <v>4.08</v>
      </c>
      <c r="D745">
        <v>4.08</v>
      </c>
      <c r="E745">
        <v>4.08</v>
      </c>
      <c r="F745">
        <v>1E-3</v>
      </c>
      <c r="G745">
        <v>1E-3</v>
      </c>
      <c r="H745">
        <v>1E-3</v>
      </c>
      <c r="I745">
        <v>1E-3</v>
      </c>
      <c r="J745">
        <v>1E-3</v>
      </c>
      <c r="K745">
        <v>1E-3</v>
      </c>
      <c r="L745">
        <v>1E-3</v>
      </c>
      <c r="M745">
        <v>1E-3</v>
      </c>
      <c r="N745">
        <v>1E-3</v>
      </c>
      <c r="O745">
        <v>1E-3</v>
      </c>
      <c r="P745">
        <v>1E-3</v>
      </c>
      <c r="Q745">
        <v>1E-3</v>
      </c>
      <c r="R745">
        <v>1E-3</v>
      </c>
      <c r="S745">
        <v>1E-3</v>
      </c>
      <c r="T745" s="63">
        <v>20.6</v>
      </c>
    </row>
    <row r="746" spans="1:20" x14ac:dyDescent="0.25">
      <c r="A746" t="s">
        <v>485</v>
      </c>
      <c r="B746">
        <v>3.41</v>
      </c>
      <c r="C746">
        <v>3.76</v>
      </c>
      <c r="D746">
        <v>3.76</v>
      </c>
      <c r="E746">
        <v>3.76</v>
      </c>
      <c r="F746">
        <v>3.76</v>
      </c>
      <c r="G746">
        <v>3.76</v>
      </c>
      <c r="H746">
        <v>1E-3</v>
      </c>
      <c r="I746">
        <v>1E-3</v>
      </c>
      <c r="J746">
        <v>1E-3</v>
      </c>
      <c r="K746">
        <v>1E-3</v>
      </c>
      <c r="L746">
        <v>1E-3</v>
      </c>
      <c r="M746">
        <v>1E-3</v>
      </c>
      <c r="N746">
        <v>1E-3</v>
      </c>
      <c r="O746">
        <v>1E-3</v>
      </c>
      <c r="P746">
        <v>1E-3</v>
      </c>
      <c r="Q746">
        <v>1E-3</v>
      </c>
      <c r="R746">
        <v>1E-3</v>
      </c>
      <c r="S746">
        <v>1E-3</v>
      </c>
      <c r="T746" s="63">
        <v>25.8</v>
      </c>
    </row>
    <row r="747" spans="1:20" x14ac:dyDescent="0.25">
      <c r="A747" t="s">
        <v>801</v>
      </c>
      <c r="B747">
        <v>3.41</v>
      </c>
      <c r="C747">
        <v>3.87</v>
      </c>
      <c r="D747">
        <v>3.87</v>
      </c>
      <c r="E747">
        <v>3.87</v>
      </c>
      <c r="F747">
        <v>3.87</v>
      </c>
      <c r="G747">
        <v>3.87</v>
      </c>
      <c r="H747">
        <v>1E-3</v>
      </c>
      <c r="I747">
        <v>1E-3</v>
      </c>
      <c r="J747">
        <v>1E-3</v>
      </c>
      <c r="K747">
        <v>1E-3</v>
      </c>
      <c r="L747">
        <v>1E-3</v>
      </c>
      <c r="M747">
        <v>1E-3</v>
      </c>
      <c r="N747">
        <v>1E-3</v>
      </c>
      <c r="O747">
        <v>1E-3</v>
      </c>
      <c r="P747">
        <v>1E-3</v>
      </c>
      <c r="Q747">
        <v>1E-3</v>
      </c>
      <c r="R747">
        <v>1E-3</v>
      </c>
      <c r="S747">
        <v>1E-3</v>
      </c>
      <c r="T747" s="63">
        <v>26.5</v>
      </c>
    </row>
    <row r="748" spans="1:20" x14ac:dyDescent="0.25">
      <c r="A748" t="s">
        <v>486</v>
      </c>
      <c r="B748">
        <v>3.4</v>
      </c>
      <c r="C748">
        <v>4.08</v>
      </c>
      <c r="D748">
        <v>4.08</v>
      </c>
      <c r="E748">
        <v>4.08</v>
      </c>
      <c r="F748">
        <v>4.08</v>
      </c>
      <c r="G748">
        <v>4.08</v>
      </c>
      <c r="H748">
        <v>1E-3</v>
      </c>
      <c r="I748">
        <v>1E-3</v>
      </c>
      <c r="J748">
        <v>1E-3</v>
      </c>
      <c r="K748">
        <v>1E-3</v>
      </c>
      <c r="L748">
        <v>1E-3</v>
      </c>
      <c r="M748">
        <v>1E-3</v>
      </c>
      <c r="N748">
        <v>1E-3</v>
      </c>
      <c r="O748">
        <v>1E-3</v>
      </c>
      <c r="P748">
        <v>1E-3</v>
      </c>
      <c r="Q748">
        <v>1E-3</v>
      </c>
      <c r="R748">
        <v>1E-3</v>
      </c>
      <c r="S748">
        <v>1E-3</v>
      </c>
      <c r="T748" s="63">
        <v>27.8</v>
      </c>
    </row>
    <row r="749" spans="1:20" x14ac:dyDescent="0.25">
      <c r="A749" t="s">
        <v>802</v>
      </c>
      <c r="B749">
        <v>3.37</v>
      </c>
      <c r="C749">
        <v>4.51</v>
      </c>
      <c r="D749">
        <v>4.51</v>
      </c>
      <c r="E749">
        <v>4.51</v>
      </c>
      <c r="F749">
        <v>4.51</v>
      </c>
      <c r="G749">
        <v>4.51</v>
      </c>
      <c r="H749">
        <v>1E-3</v>
      </c>
      <c r="I749">
        <v>1E-3</v>
      </c>
      <c r="J749">
        <v>1E-3</v>
      </c>
      <c r="K749">
        <v>1E-3</v>
      </c>
      <c r="L749">
        <v>1E-3</v>
      </c>
      <c r="M749">
        <v>1E-3</v>
      </c>
      <c r="N749">
        <v>1E-3</v>
      </c>
      <c r="O749">
        <v>1E-3</v>
      </c>
      <c r="P749">
        <v>1E-3</v>
      </c>
      <c r="Q749">
        <v>1E-3</v>
      </c>
      <c r="R749">
        <v>1E-3</v>
      </c>
      <c r="S749">
        <v>1E-3</v>
      </c>
      <c r="T749" s="63">
        <v>30.4</v>
      </c>
    </row>
    <row r="750" spans="1:20" x14ac:dyDescent="0.25">
      <c r="A750" t="s">
        <v>487</v>
      </c>
      <c r="B750">
        <v>3.34</v>
      </c>
      <c r="C750">
        <v>4.9000000000000004</v>
      </c>
      <c r="D750">
        <v>4.9000000000000004</v>
      </c>
      <c r="E750">
        <v>4.9000000000000004</v>
      </c>
      <c r="F750">
        <v>4.9000000000000004</v>
      </c>
      <c r="G750">
        <v>4.9000000000000004</v>
      </c>
      <c r="H750">
        <v>1E-3</v>
      </c>
      <c r="I750">
        <v>1E-3</v>
      </c>
      <c r="J750">
        <v>1E-3</v>
      </c>
      <c r="K750">
        <v>1E-3</v>
      </c>
      <c r="L750">
        <v>1E-3</v>
      </c>
      <c r="M750">
        <v>1E-3</v>
      </c>
      <c r="N750">
        <v>1E-3</v>
      </c>
      <c r="O750">
        <v>1E-3</v>
      </c>
      <c r="P750">
        <v>1E-3</v>
      </c>
      <c r="Q750">
        <v>1E-3</v>
      </c>
      <c r="R750">
        <v>1E-3</v>
      </c>
      <c r="S750">
        <v>1E-3</v>
      </c>
      <c r="T750" s="63">
        <v>32.799999999999997</v>
      </c>
    </row>
    <row r="751" spans="1:20" x14ac:dyDescent="0.25">
      <c r="A751" t="s">
        <v>488</v>
      </c>
      <c r="B751">
        <v>3.26</v>
      </c>
      <c r="C751">
        <v>5.82</v>
      </c>
      <c r="D751">
        <v>5.82</v>
      </c>
      <c r="E751">
        <v>5.82</v>
      </c>
      <c r="F751">
        <v>5.82</v>
      </c>
      <c r="G751">
        <v>5.82</v>
      </c>
      <c r="H751">
        <v>1E-3</v>
      </c>
      <c r="I751">
        <v>1E-3</v>
      </c>
      <c r="J751">
        <v>1E-3</v>
      </c>
      <c r="K751">
        <v>1E-3</v>
      </c>
      <c r="L751">
        <v>1E-3</v>
      </c>
      <c r="M751">
        <v>1E-3</v>
      </c>
      <c r="N751">
        <v>1E-3</v>
      </c>
      <c r="O751">
        <v>1E-3</v>
      </c>
      <c r="P751">
        <v>1E-3</v>
      </c>
      <c r="Q751">
        <v>1E-3</v>
      </c>
      <c r="R751">
        <v>1E-3</v>
      </c>
      <c r="S751">
        <v>1E-3</v>
      </c>
      <c r="T751" s="63">
        <v>38.1</v>
      </c>
    </row>
    <row r="752" spans="1:20" x14ac:dyDescent="0.25">
      <c r="A752" t="s">
        <v>803</v>
      </c>
      <c r="B752">
        <v>3.2</v>
      </c>
      <c r="C752">
        <v>6.32</v>
      </c>
      <c r="D752">
        <v>6.32</v>
      </c>
      <c r="E752">
        <v>6.32</v>
      </c>
      <c r="F752">
        <v>6.32</v>
      </c>
      <c r="G752">
        <v>6.32</v>
      </c>
      <c r="H752">
        <v>1E-3</v>
      </c>
      <c r="I752">
        <v>1E-3</v>
      </c>
      <c r="J752">
        <v>1E-3</v>
      </c>
      <c r="K752">
        <v>1E-3</v>
      </c>
      <c r="L752">
        <v>1E-3</v>
      </c>
      <c r="M752">
        <v>1E-3</v>
      </c>
      <c r="N752">
        <v>1E-3</v>
      </c>
      <c r="O752">
        <v>1E-3</v>
      </c>
      <c r="P752">
        <v>1E-3</v>
      </c>
      <c r="Q752">
        <v>1E-3</v>
      </c>
      <c r="R752">
        <v>1E-3</v>
      </c>
      <c r="S752">
        <v>1E-3</v>
      </c>
      <c r="T752" s="63">
        <v>40.700000000000003</v>
      </c>
    </row>
    <row r="753" spans="1:20" x14ac:dyDescent="0.25">
      <c r="A753" t="s">
        <v>489</v>
      </c>
      <c r="B753">
        <v>3.16</v>
      </c>
      <c r="C753">
        <v>6.82</v>
      </c>
      <c r="D753">
        <v>6.82</v>
      </c>
      <c r="E753">
        <v>6.82</v>
      </c>
      <c r="F753">
        <v>6.82</v>
      </c>
      <c r="G753">
        <v>6.82</v>
      </c>
      <c r="H753">
        <v>1E-3</v>
      </c>
      <c r="I753">
        <v>1E-3</v>
      </c>
      <c r="J753">
        <v>1E-3</v>
      </c>
      <c r="K753">
        <v>1E-3</v>
      </c>
      <c r="L753">
        <v>1E-3</v>
      </c>
      <c r="M753">
        <v>1E-3</v>
      </c>
      <c r="N753">
        <v>1E-3</v>
      </c>
      <c r="O753">
        <v>1E-3</v>
      </c>
      <c r="P753">
        <v>1E-3</v>
      </c>
      <c r="Q753">
        <v>1E-3</v>
      </c>
      <c r="R753">
        <v>1E-3</v>
      </c>
      <c r="S753">
        <v>1E-3</v>
      </c>
      <c r="T753" s="63">
        <v>43.4</v>
      </c>
    </row>
    <row r="754" spans="1:20" x14ac:dyDescent="0.25">
      <c r="A754" t="s">
        <v>804</v>
      </c>
      <c r="B754">
        <v>3.09</v>
      </c>
      <c r="C754">
        <v>7.35</v>
      </c>
      <c r="D754">
        <v>7.35</v>
      </c>
      <c r="E754">
        <v>7.35</v>
      </c>
      <c r="F754">
        <v>7.35</v>
      </c>
      <c r="G754">
        <v>7.35</v>
      </c>
      <c r="H754">
        <v>1E-3</v>
      </c>
      <c r="I754">
        <v>1E-3</v>
      </c>
      <c r="J754">
        <v>1E-3</v>
      </c>
      <c r="K754">
        <v>1E-3</v>
      </c>
      <c r="L754">
        <v>1E-3</v>
      </c>
      <c r="M754">
        <v>1E-3</v>
      </c>
      <c r="N754">
        <v>1E-3</v>
      </c>
      <c r="O754">
        <v>1E-3</v>
      </c>
      <c r="P754">
        <v>1E-3</v>
      </c>
      <c r="Q754">
        <v>1E-3</v>
      </c>
      <c r="R754">
        <v>1E-3</v>
      </c>
      <c r="S754">
        <v>1E-3</v>
      </c>
      <c r="T754" s="63">
        <v>45.9</v>
      </c>
    </row>
    <row r="755" spans="1:20" x14ac:dyDescent="0.25">
      <c r="A755" t="s">
        <v>805</v>
      </c>
      <c r="B755">
        <v>3.02</v>
      </c>
      <c r="C755">
        <v>7.85</v>
      </c>
      <c r="D755">
        <v>7.85</v>
      </c>
      <c r="E755">
        <v>7.85</v>
      </c>
      <c r="F755">
        <v>7.85</v>
      </c>
      <c r="G755">
        <v>7.85</v>
      </c>
      <c r="H755">
        <v>1E-3</v>
      </c>
      <c r="I755">
        <v>1E-3</v>
      </c>
      <c r="J755">
        <v>1E-3</v>
      </c>
      <c r="K755">
        <v>1E-3</v>
      </c>
      <c r="L755">
        <v>1E-3</v>
      </c>
      <c r="M755">
        <v>1E-3</v>
      </c>
      <c r="N755">
        <v>1E-3</v>
      </c>
      <c r="O755">
        <v>1E-3</v>
      </c>
      <c r="P755">
        <v>1E-3</v>
      </c>
      <c r="Q755">
        <v>1E-3</v>
      </c>
      <c r="R755">
        <v>1E-3</v>
      </c>
      <c r="S755">
        <v>1E-3</v>
      </c>
      <c r="T755" s="63">
        <v>47.9</v>
      </c>
    </row>
    <row r="756" spans="1:20" x14ac:dyDescent="0.25">
      <c r="A756" t="s">
        <v>490</v>
      </c>
      <c r="B756">
        <v>3.03</v>
      </c>
      <c r="C756">
        <v>5.89</v>
      </c>
      <c r="D756">
        <v>5.89</v>
      </c>
      <c r="E756">
        <v>5.89</v>
      </c>
      <c r="F756">
        <v>5.89</v>
      </c>
      <c r="G756">
        <v>5.89</v>
      </c>
      <c r="H756">
        <v>1E-3</v>
      </c>
      <c r="I756">
        <v>1E-3</v>
      </c>
      <c r="J756">
        <v>1E-3</v>
      </c>
      <c r="K756">
        <v>1E-3</v>
      </c>
      <c r="L756">
        <v>1E-3</v>
      </c>
      <c r="M756">
        <v>1E-3</v>
      </c>
      <c r="N756">
        <v>1E-3</v>
      </c>
      <c r="O756">
        <v>1E-3</v>
      </c>
      <c r="P756">
        <v>1E-3</v>
      </c>
      <c r="Q756">
        <v>1E-3</v>
      </c>
      <c r="R756">
        <v>1E-3</v>
      </c>
      <c r="S756">
        <v>1E-3</v>
      </c>
      <c r="T756" s="63">
        <v>52.7</v>
      </c>
    </row>
    <row r="757" spans="1:20" x14ac:dyDescent="0.25">
      <c r="A757" t="s">
        <v>806</v>
      </c>
      <c r="B757">
        <v>3.03</v>
      </c>
      <c r="C757">
        <v>6.07</v>
      </c>
      <c r="D757">
        <v>6.07</v>
      </c>
      <c r="E757">
        <v>6.07</v>
      </c>
      <c r="F757">
        <v>6.07</v>
      </c>
      <c r="G757">
        <v>6.07</v>
      </c>
      <c r="H757">
        <v>1E-3</v>
      </c>
      <c r="I757">
        <v>1E-3</v>
      </c>
      <c r="J757">
        <v>1E-3</v>
      </c>
      <c r="K757">
        <v>1E-3</v>
      </c>
      <c r="L757">
        <v>1E-3</v>
      </c>
      <c r="M757">
        <v>1E-3</v>
      </c>
      <c r="N757">
        <v>1E-3</v>
      </c>
      <c r="O757">
        <v>1E-3</v>
      </c>
      <c r="P757">
        <v>1E-3</v>
      </c>
      <c r="Q757">
        <v>1E-3</v>
      </c>
      <c r="R757">
        <v>1E-3</v>
      </c>
      <c r="S757">
        <v>1E-3</v>
      </c>
      <c r="T757" s="63">
        <v>54.2</v>
      </c>
    </row>
    <row r="758" spans="1:20" x14ac:dyDescent="0.25">
      <c r="A758" t="s">
        <v>491</v>
      </c>
      <c r="B758">
        <v>3.03</v>
      </c>
      <c r="C758">
        <v>6.39</v>
      </c>
      <c r="D758">
        <v>6.39</v>
      </c>
      <c r="E758">
        <v>6.39</v>
      </c>
      <c r="F758">
        <v>6.39</v>
      </c>
      <c r="G758">
        <v>6.39</v>
      </c>
      <c r="H758">
        <v>1E-3</v>
      </c>
      <c r="I758">
        <v>1E-3</v>
      </c>
      <c r="J758">
        <v>1E-3</v>
      </c>
      <c r="K758">
        <v>1E-3</v>
      </c>
      <c r="L758">
        <v>1E-3</v>
      </c>
      <c r="M758">
        <v>1E-3</v>
      </c>
      <c r="N758">
        <v>1E-3</v>
      </c>
      <c r="O758">
        <v>1E-3</v>
      </c>
      <c r="P758">
        <v>1E-3</v>
      </c>
      <c r="Q758">
        <v>1E-3</v>
      </c>
      <c r="R758">
        <v>1E-3</v>
      </c>
      <c r="S758">
        <v>1E-3</v>
      </c>
      <c r="T758" s="63">
        <v>57.2</v>
      </c>
    </row>
    <row r="759" spans="1:20" x14ac:dyDescent="0.25">
      <c r="A759" t="s">
        <v>807</v>
      </c>
      <c r="B759">
        <v>2.98</v>
      </c>
      <c r="C759">
        <v>7.1</v>
      </c>
      <c r="D759">
        <v>7.1</v>
      </c>
      <c r="E759">
        <v>7.1</v>
      </c>
      <c r="F759">
        <v>7.1</v>
      </c>
      <c r="G759">
        <v>1E-3</v>
      </c>
      <c r="H759">
        <v>1E-3</v>
      </c>
      <c r="I759">
        <v>1E-3</v>
      </c>
      <c r="J759">
        <v>1E-3</v>
      </c>
      <c r="K759">
        <v>1E-3</v>
      </c>
      <c r="L759">
        <v>1E-3</v>
      </c>
      <c r="M759">
        <v>1E-3</v>
      </c>
      <c r="N759">
        <v>1E-3</v>
      </c>
      <c r="O759">
        <v>1E-3</v>
      </c>
      <c r="P759">
        <v>1E-3</v>
      </c>
      <c r="Q759">
        <v>1E-3</v>
      </c>
      <c r="R759">
        <v>1E-3</v>
      </c>
      <c r="S759">
        <v>1E-3</v>
      </c>
      <c r="T759" s="63">
        <v>62.8</v>
      </c>
    </row>
    <row r="760" spans="1:20" x14ac:dyDescent="0.25">
      <c r="A760" t="s">
        <v>492</v>
      </c>
      <c r="B760">
        <v>2.96</v>
      </c>
      <c r="C760">
        <v>7.74</v>
      </c>
      <c r="D760">
        <v>7.74</v>
      </c>
      <c r="E760">
        <v>7.74</v>
      </c>
      <c r="F760">
        <v>7.74</v>
      </c>
      <c r="G760">
        <v>1E-3</v>
      </c>
      <c r="H760">
        <v>1E-3</v>
      </c>
      <c r="I760">
        <v>1E-3</v>
      </c>
      <c r="J760">
        <v>1E-3</v>
      </c>
      <c r="K760">
        <v>1E-3</v>
      </c>
      <c r="L760">
        <v>1E-3</v>
      </c>
      <c r="M760">
        <v>1E-3</v>
      </c>
      <c r="N760">
        <v>1E-3</v>
      </c>
      <c r="O760">
        <v>1E-3</v>
      </c>
      <c r="P760">
        <v>1E-3</v>
      </c>
      <c r="Q760">
        <v>1E-3</v>
      </c>
      <c r="R760">
        <v>1E-3</v>
      </c>
      <c r="S760">
        <v>1E-3</v>
      </c>
      <c r="T760" s="63">
        <v>68.2</v>
      </c>
    </row>
    <row r="761" spans="1:20" x14ac:dyDescent="0.25">
      <c r="A761" t="s">
        <v>493</v>
      </c>
      <c r="B761">
        <v>2.89</v>
      </c>
      <c r="C761">
        <v>9.27</v>
      </c>
      <c r="D761">
        <v>9.27</v>
      </c>
      <c r="E761">
        <v>9.27</v>
      </c>
      <c r="F761">
        <v>9.27</v>
      </c>
      <c r="G761">
        <v>1E-3</v>
      </c>
      <c r="H761">
        <v>1E-3</v>
      </c>
      <c r="I761">
        <v>1E-3</v>
      </c>
      <c r="J761">
        <v>1E-3</v>
      </c>
      <c r="K761">
        <v>1E-3</v>
      </c>
      <c r="L761">
        <v>1E-3</v>
      </c>
      <c r="M761">
        <v>1E-3</v>
      </c>
      <c r="N761">
        <v>1E-3</v>
      </c>
      <c r="O761">
        <v>1E-3</v>
      </c>
      <c r="P761">
        <v>1E-3</v>
      </c>
      <c r="Q761">
        <v>1E-3</v>
      </c>
      <c r="R761">
        <v>1E-3</v>
      </c>
      <c r="S761">
        <v>1E-3</v>
      </c>
      <c r="T761" s="63">
        <v>80.3</v>
      </c>
    </row>
    <row r="762" spans="1:20" x14ac:dyDescent="0.25">
      <c r="A762" t="s">
        <v>808</v>
      </c>
      <c r="B762">
        <v>2.84</v>
      </c>
      <c r="C762">
        <v>10.1</v>
      </c>
      <c r="D762">
        <v>10.1</v>
      </c>
      <c r="E762">
        <v>10.1</v>
      </c>
      <c r="F762">
        <v>10.1</v>
      </c>
      <c r="G762">
        <v>1E-3</v>
      </c>
      <c r="H762">
        <v>1E-3</v>
      </c>
      <c r="I762">
        <v>1E-3</v>
      </c>
      <c r="J762">
        <v>1E-3</v>
      </c>
      <c r="K762">
        <v>1E-3</v>
      </c>
      <c r="L762">
        <v>1E-3</v>
      </c>
      <c r="M762">
        <v>1E-3</v>
      </c>
      <c r="N762">
        <v>1E-3</v>
      </c>
      <c r="O762">
        <v>1E-3</v>
      </c>
      <c r="P762">
        <v>1E-3</v>
      </c>
      <c r="Q762">
        <v>1E-3</v>
      </c>
      <c r="R762">
        <v>1E-3</v>
      </c>
      <c r="S762">
        <v>1E-3</v>
      </c>
      <c r="T762" s="63">
        <v>86.7</v>
      </c>
    </row>
    <row r="763" spans="1:20" x14ac:dyDescent="0.25">
      <c r="A763" t="s">
        <v>494</v>
      </c>
      <c r="B763">
        <v>2.79</v>
      </c>
      <c r="C763">
        <v>11</v>
      </c>
      <c r="D763">
        <v>11</v>
      </c>
      <c r="E763">
        <v>11</v>
      </c>
      <c r="F763">
        <v>11</v>
      </c>
      <c r="G763">
        <v>1E-3</v>
      </c>
      <c r="H763">
        <v>1E-3</v>
      </c>
      <c r="I763">
        <v>1E-3</v>
      </c>
      <c r="J763">
        <v>1E-3</v>
      </c>
      <c r="K763">
        <v>1E-3</v>
      </c>
      <c r="L763">
        <v>1E-3</v>
      </c>
      <c r="M763">
        <v>1E-3</v>
      </c>
      <c r="N763">
        <v>1E-3</v>
      </c>
      <c r="O763">
        <v>1E-3</v>
      </c>
      <c r="P763">
        <v>1E-3</v>
      </c>
      <c r="Q763">
        <v>1E-3</v>
      </c>
      <c r="R763">
        <v>1E-3</v>
      </c>
      <c r="S763">
        <v>1E-3</v>
      </c>
      <c r="T763" s="63">
        <v>93.3</v>
      </c>
    </row>
    <row r="764" spans="1:20" x14ac:dyDescent="0.25">
      <c r="A764" t="s">
        <v>809</v>
      </c>
      <c r="B764">
        <v>2.72</v>
      </c>
      <c r="C764">
        <v>12</v>
      </c>
      <c r="D764">
        <v>12</v>
      </c>
      <c r="E764">
        <v>12</v>
      </c>
      <c r="F764">
        <v>12</v>
      </c>
      <c r="G764">
        <v>1E-3</v>
      </c>
      <c r="H764">
        <v>1E-3</v>
      </c>
      <c r="I764">
        <v>1E-3</v>
      </c>
      <c r="J764">
        <v>1E-3</v>
      </c>
      <c r="K764">
        <v>1E-3</v>
      </c>
      <c r="L764">
        <v>1E-3</v>
      </c>
      <c r="M764">
        <v>1E-3</v>
      </c>
      <c r="N764">
        <v>1E-3</v>
      </c>
      <c r="O764">
        <v>1E-3</v>
      </c>
      <c r="P764">
        <v>1E-3</v>
      </c>
      <c r="Q764">
        <v>1E-3</v>
      </c>
      <c r="R764">
        <v>1E-3</v>
      </c>
      <c r="S764">
        <v>1E-3</v>
      </c>
      <c r="T764" s="63">
        <v>99.8</v>
      </c>
    </row>
    <row r="765" spans="1:20" x14ac:dyDescent="0.25">
      <c r="A765" t="s">
        <v>495</v>
      </c>
      <c r="B765">
        <v>2.65</v>
      </c>
      <c r="C765">
        <v>13</v>
      </c>
      <c r="D765">
        <v>13</v>
      </c>
      <c r="E765">
        <v>13</v>
      </c>
      <c r="F765">
        <v>13</v>
      </c>
      <c r="G765">
        <v>1E-3</v>
      </c>
      <c r="H765">
        <v>1E-3</v>
      </c>
      <c r="I765">
        <v>1E-3</v>
      </c>
      <c r="J765">
        <v>1E-3</v>
      </c>
      <c r="K765">
        <v>1E-3</v>
      </c>
      <c r="L765">
        <v>1E-3</v>
      </c>
      <c r="M765">
        <v>1E-3</v>
      </c>
      <c r="N765">
        <v>1E-3</v>
      </c>
      <c r="O765">
        <v>1E-3</v>
      </c>
      <c r="P765">
        <v>1E-3</v>
      </c>
      <c r="Q765">
        <v>1E-3</v>
      </c>
      <c r="R765">
        <v>1E-3</v>
      </c>
      <c r="S765">
        <v>1E-3</v>
      </c>
      <c r="T765" s="63">
        <v>106</v>
      </c>
    </row>
    <row r="766" spans="1:20" x14ac:dyDescent="0.25">
      <c r="A766" t="s">
        <v>762</v>
      </c>
      <c r="B766">
        <v>4.0199999999999996</v>
      </c>
      <c r="C766">
        <v>8.24</v>
      </c>
      <c r="D766">
        <v>8.24</v>
      </c>
      <c r="E766">
        <v>8.24</v>
      </c>
      <c r="F766">
        <v>8.24</v>
      </c>
      <c r="G766">
        <v>8.24</v>
      </c>
      <c r="H766">
        <v>8.24</v>
      </c>
      <c r="I766">
        <v>8.24</v>
      </c>
      <c r="J766">
        <v>1E-3</v>
      </c>
      <c r="K766">
        <v>1E-3</v>
      </c>
      <c r="L766">
        <v>1E-3</v>
      </c>
      <c r="M766">
        <v>1E-3</v>
      </c>
      <c r="N766">
        <v>1E-3</v>
      </c>
      <c r="O766">
        <v>1E-3</v>
      </c>
      <c r="P766">
        <v>1E-3</v>
      </c>
      <c r="Q766">
        <v>1E-3</v>
      </c>
      <c r="R766">
        <v>1E-3</v>
      </c>
      <c r="S766">
        <v>1E-3</v>
      </c>
      <c r="T766" s="63">
        <v>84.4</v>
      </c>
    </row>
    <row r="767" spans="1:20" x14ac:dyDescent="0.25">
      <c r="A767" t="s">
        <v>496</v>
      </c>
      <c r="B767">
        <v>4.01</v>
      </c>
      <c r="C767">
        <v>8.73</v>
      </c>
      <c r="D767">
        <v>8.73</v>
      </c>
      <c r="E767">
        <v>8.73</v>
      </c>
      <c r="F767">
        <v>8.73</v>
      </c>
      <c r="G767">
        <v>8.73</v>
      </c>
      <c r="H767">
        <v>8.73</v>
      </c>
      <c r="I767">
        <v>8.73</v>
      </c>
      <c r="J767">
        <v>1E-3</v>
      </c>
      <c r="K767">
        <v>1E-3</v>
      </c>
      <c r="L767">
        <v>1E-3</v>
      </c>
      <c r="M767">
        <v>1E-3</v>
      </c>
      <c r="N767">
        <v>1E-3</v>
      </c>
      <c r="O767">
        <v>1E-3</v>
      </c>
      <c r="P767">
        <v>1E-3</v>
      </c>
      <c r="Q767">
        <v>1E-3</v>
      </c>
      <c r="R767">
        <v>1E-3</v>
      </c>
      <c r="S767">
        <v>1E-3</v>
      </c>
      <c r="T767" s="63">
        <v>89.1</v>
      </c>
    </row>
    <row r="768" spans="1:20" x14ac:dyDescent="0.25">
      <c r="A768" t="s">
        <v>810</v>
      </c>
      <c r="B768">
        <v>3.99</v>
      </c>
      <c r="C768">
        <v>9.66</v>
      </c>
      <c r="D768">
        <v>9.66</v>
      </c>
      <c r="E768">
        <v>9.66</v>
      </c>
      <c r="F768">
        <v>9.66</v>
      </c>
      <c r="G768">
        <v>9.66</v>
      </c>
      <c r="H768">
        <v>9.66</v>
      </c>
      <c r="I768">
        <v>1E-3</v>
      </c>
      <c r="J768">
        <v>1E-3</v>
      </c>
      <c r="K768">
        <v>1E-3</v>
      </c>
      <c r="L768">
        <v>1E-3</v>
      </c>
      <c r="M768">
        <v>1E-3</v>
      </c>
      <c r="N768">
        <v>1E-3</v>
      </c>
      <c r="O768">
        <v>1E-3</v>
      </c>
      <c r="P768">
        <v>1E-3</v>
      </c>
      <c r="Q768">
        <v>1E-3</v>
      </c>
      <c r="R768">
        <v>1E-3</v>
      </c>
      <c r="S768">
        <v>1E-3</v>
      </c>
      <c r="T768" s="63">
        <v>98.3</v>
      </c>
    </row>
    <row r="769" spans="1:20" x14ac:dyDescent="0.25">
      <c r="A769" t="s">
        <v>497</v>
      </c>
      <c r="B769">
        <v>3.96</v>
      </c>
      <c r="C769">
        <v>10.6</v>
      </c>
      <c r="D769">
        <v>10.6</v>
      </c>
      <c r="E769">
        <v>10.6</v>
      </c>
      <c r="F769">
        <v>10.6</v>
      </c>
      <c r="G769">
        <v>10.6</v>
      </c>
      <c r="H769">
        <v>10.6</v>
      </c>
      <c r="I769">
        <v>1E-3</v>
      </c>
      <c r="J769">
        <v>1E-3</v>
      </c>
      <c r="K769">
        <v>1E-3</v>
      </c>
      <c r="L769">
        <v>1E-3</v>
      </c>
      <c r="M769">
        <v>1E-3</v>
      </c>
      <c r="N769">
        <v>1E-3</v>
      </c>
      <c r="O769">
        <v>1E-3</v>
      </c>
      <c r="P769">
        <v>1E-3</v>
      </c>
      <c r="Q769">
        <v>1E-3</v>
      </c>
      <c r="R769">
        <v>1E-3</v>
      </c>
      <c r="S769">
        <v>1E-3</v>
      </c>
      <c r="T769" s="63">
        <v>107</v>
      </c>
    </row>
    <row r="770" spans="1:20" x14ac:dyDescent="0.25">
      <c r="A770" t="s">
        <v>498</v>
      </c>
      <c r="B770">
        <v>3.87</v>
      </c>
      <c r="C770">
        <v>12.8</v>
      </c>
      <c r="D770">
        <v>12.8</v>
      </c>
      <c r="E770">
        <v>12.8</v>
      </c>
      <c r="F770">
        <v>12.8</v>
      </c>
      <c r="G770">
        <v>12.8</v>
      </c>
      <c r="H770">
        <v>12.8</v>
      </c>
      <c r="I770">
        <v>1E-3</v>
      </c>
      <c r="J770">
        <v>1E-3</v>
      </c>
      <c r="K770">
        <v>1E-3</v>
      </c>
      <c r="L770">
        <v>1E-3</v>
      </c>
      <c r="M770">
        <v>1E-3</v>
      </c>
      <c r="N770">
        <v>1E-3</v>
      </c>
      <c r="O770">
        <v>1E-3</v>
      </c>
      <c r="P770">
        <v>1E-3</v>
      </c>
      <c r="Q770">
        <v>1E-3</v>
      </c>
      <c r="R770">
        <v>1E-3</v>
      </c>
      <c r="S770">
        <v>1E-3</v>
      </c>
      <c r="T770" s="63">
        <v>127</v>
      </c>
    </row>
    <row r="771" spans="1:20" x14ac:dyDescent="0.25">
      <c r="A771" t="s">
        <v>811</v>
      </c>
      <c r="B771">
        <v>3.84</v>
      </c>
      <c r="C771">
        <v>14</v>
      </c>
      <c r="D771">
        <v>14</v>
      </c>
      <c r="E771">
        <v>14</v>
      </c>
      <c r="F771">
        <v>14</v>
      </c>
      <c r="G771">
        <v>14</v>
      </c>
      <c r="H771">
        <v>14</v>
      </c>
      <c r="I771">
        <v>1E-3</v>
      </c>
      <c r="J771">
        <v>1E-3</v>
      </c>
      <c r="K771">
        <v>1E-3</v>
      </c>
      <c r="L771">
        <v>1E-3</v>
      </c>
      <c r="M771">
        <v>1E-3</v>
      </c>
      <c r="N771">
        <v>1E-3</v>
      </c>
      <c r="O771">
        <v>1E-3</v>
      </c>
      <c r="P771">
        <v>1E-3</v>
      </c>
      <c r="Q771">
        <v>1E-3</v>
      </c>
      <c r="R771">
        <v>1E-3</v>
      </c>
      <c r="S771">
        <v>1E-3</v>
      </c>
      <c r="T771" s="63">
        <v>138</v>
      </c>
    </row>
    <row r="772" spans="1:20" x14ac:dyDescent="0.25">
      <c r="A772" t="s">
        <v>499</v>
      </c>
      <c r="B772">
        <v>3.79</v>
      </c>
      <c r="C772">
        <v>15.3</v>
      </c>
      <c r="D772">
        <v>15.3</v>
      </c>
      <c r="E772">
        <v>15.3</v>
      </c>
      <c r="F772">
        <v>15.3</v>
      </c>
      <c r="G772">
        <v>15.3</v>
      </c>
      <c r="H772">
        <v>15.3</v>
      </c>
      <c r="I772">
        <v>1E-3</v>
      </c>
      <c r="J772">
        <v>1E-3</v>
      </c>
      <c r="K772">
        <v>1E-3</v>
      </c>
      <c r="L772">
        <v>1E-3</v>
      </c>
      <c r="M772">
        <v>1E-3</v>
      </c>
      <c r="N772">
        <v>1E-3</v>
      </c>
      <c r="O772">
        <v>1E-3</v>
      </c>
      <c r="P772">
        <v>1E-3</v>
      </c>
      <c r="Q772">
        <v>1E-3</v>
      </c>
      <c r="R772">
        <v>1E-3</v>
      </c>
      <c r="S772">
        <v>1E-3</v>
      </c>
      <c r="T772" s="63">
        <v>150</v>
      </c>
    </row>
    <row r="773" spans="1:20" x14ac:dyDescent="0.25">
      <c r="A773" t="s">
        <v>812</v>
      </c>
      <c r="B773">
        <v>3.72</v>
      </c>
      <c r="C773">
        <v>16.8</v>
      </c>
      <c r="D773">
        <v>16.8</v>
      </c>
      <c r="E773">
        <v>16.8</v>
      </c>
      <c r="F773">
        <v>16.8</v>
      </c>
      <c r="G773">
        <v>16.8</v>
      </c>
      <c r="H773">
        <v>16.8</v>
      </c>
      <c r="I773">
        <v>1E-3</v>
      </c>
      <c r="J773">
        <v>1E-3</v>
      </c>
      <c r="K773">
        <v>1E-3</v>
      </c>
      <c r="L773">
        <v>1E-3</v>
      </c>
      <c r="M773">
        <v>1E-3</v>
      </c>
      <c r="N773">
        <v>1E-3</v>
      </c>
      <c r="O773">
        <v>1E-3</v>
      </c>
      <c r="P773">
        <v>1E-3</v>
      </c>
      <c r="Q773">
        <v>1E-3</v>
      </c>
      <c r="R773">
        <v>1E-3</v>
      </c>
      <c r="S773">
        <v>1E-3</v>
      </c>
      <c r="T773" s="63">
        <v>162</v>
      </c>
    </row>
    <row r="774" spans="1:20" x14ac:dyDescent="0.25">
      <c r="A774" t="s">
        <v>500</v>
      </c>
      <c r="B774">
        <v>3.65</v>
      </c>
      <c r="C774">
        <v>18.2</v>
      </c>
      <c r="D774">
        <v>18.2</v>
      </c>
      <c r="E774">
        <v>18.2</v>
      </c>
      <c r="F774">
        <v>18.2</v>
      </c>
      <c r="G774">
        <v>18.2</v>
      </c>
      <c r="H774">
        <v>18.2</v>
      </c>
      <c r="I774">
        <v>1E-3</v>
      </c>
      <c r="J774">
        <v>1E-3</v>
      </c>
      <c r="K774">
        <v>1E-3</v>
      </c>
      <c r="L774">
        <v>1E-3</v>
      </c>
      <c r="M774">
        <v>1E-3</v>
      </c>
      <c r="N774">
        <v>1E-3</v>
      </c>
      <c r="O774">
        <v>1E-3</v>
      </c>
      <c r="P774">
        <v>1E-3</v>
      </c>
      <c r="Q774">
        <v>1E-3</v>
      </c>
      <c r="R774">
        <v>1E-3</v>
      </c>
      <c r="S774">
        <v>1E-3</v>
      </c>
      <c r="T774" s="63">
        <v>174</v>
      </c>
    </row>
    <row r="775" spans="1:20" x14ac:dyDescent="0.25">
      <c r="A775" t="s">
        <v>813</v>
      </c>
      <c r="B775">
        <v>3.59</v>
      </c>
      <c r="C775">
        <v>19.5</v>
      </c>
      <c r="D775">
        <v>19.5</v>
      </c>
      <c r="E775">
        <v>19.5</v>
      </c>
      <c r="F775">
        <v>19.5</v>
      </c>
      <c r="G775">
        <v>19.5</v>
      </c>
      <c r="H775">
        <v>19.5</v>
      </c>
      <c r="I775">
        <v>1E-3</v>
      </c>
      <c r="J775">
        <v>1E-3</v>
      </c>
      <c r="K775">
        <v>1E-3</v>
      </c>
      <c r="L775">
        <v>1E-3</v>
      </c>
      <c r="M775">
        <v>1E-3</v>
      </c>
      <c r="N775">
        <v>1E-3</v>
      </c>
      <c r="O775">
        <v>1E-3</v>
      </c>
      <c r="P775">
        <v>1E-3</v>
      </c>
      <c r="Q775">
        <v>1E-3</v>
      </c>
      <c r="R775">
        <v>1E-3</v>
      </c>
      <c r="S775">
        <v>1E-3</v>
      </c>
      <c r="T775" s="63">
        <v>183</v>
      </c>
    </row>
    <row r="776" spans="1:20" x14ac:dyDescent="0.25">
      <c r="A776" t="s">
        <v>989</v>
      </c>
      <c r="C776">
        <v>29.9</v>
      </c>
      <c r="D776">
        <v>29.9</v>
      </c>
      <c r="E776">
        <v>29.9</v>
      </c>
      <c r="F776">
        <v>29.9</v>
      </c>
      <c r="G776">
        <v>29.9</v>
      </c>
      <c r="H776">
        <v>29.9</v>
      </c>
      <c r="I776">
        <v>29.9</v>
      </c>
      <c r="J776">
        <v>29.9</v>
      </c>
      <c r="K776">
        <v>29.9</v>
      </c>
      <c r="L776">
        <v>29.9</v>
      </c>
      <c r="M776">
        <v>29.9</v>
      </c>
      <c r="N776">
        <v>29.9</v>
      </c>
      <c r="O776">
        <v>29.9</v>
      </c>
      <c r="P776">
        <v>29.9</v>
      </c>
      <c r="Q776">
        <v>29.9</v>
      </c>
      <c r="R776">
        <v>29.9</v>
      </c>
      <c r="S776">
        <v>29.9</v>
      </c>
      <c r="T776" s="63">
        <v>305</v>
      </c>
    </row>
    <row r="777" spans="1:20" x14ac:dyDescent="0.25">
      <c r="A777" t="s">
        <v>785</v>
      </c>
      <c r="C777">
        <v>12.3</v>
      </c>
      <c r="D777">
        <v>12.3</v>
      </c>
      <c r="E777">
        <v>12.3</v>
      </c>
      <c r="F777">
        <v>12.3</v>
      </c>
      <c r="G777">
        <v>12.3</v>
      </c>
      <c r="H777">
        <v>12.3</v>
      </c>
      <c r="I777">
        <v>12.3</v>
      </c>
      <c r="J777">
        <v>12.3</v>
      </c>
      <c r="K777">
        <v>12.3</v>
      </c>
      <c r="L777">
        <v>12.3</v>
      </c>
      <c r="M777">
        <v>12.3</v>
      </c>
      <c r="N777">
        <v>12.3</v>
      </c>
      <c r="O777">
        <v>12.3</v>
      </c>
      <c r="P777">
        <v>12.3</v>
      </c>
      <c r="Q777">
        <v>12.3</v>
      </c>
      <c r="R777">
        <v>12.3</v>
      </c>
      <c r="S777">
        <v>12.3</v>
      </c>
      <c r="T777" s="63">
        <v>133</v>
      </c>
    </row>
    <row r="778" spans="1:20" x14ac:dyDescent="0.25">
      <c r="A778" t="s">
        <v>982</v>
      </c>
      <c r="C778">
        <v>13.5</v>
      </c>
      <c r="D778">
        <v>13.5</v>
      </c>
      <c r="E778">
        <v>13.5</v>
      </c>
      <c r="F778">
        <v>13.5</v>
      </c>
      <c r="G778">
        <v>13.5</v>
      </c>
      <c r="H778">
        <v>13.5</v>
      </c>
      <c r="I778">
        <v>13.5</v>
      </c>
      <c r="J778">
        <v>13.5</v>
      </c>
      <c r="K778">
        <v>13.5</v>
      </c>
      <c r="L778">
        <v>13.5</v>
      </c>
      <c r="M778">
        <v>13.5</v>
      </c>
      <c r="N778">
        <v>13.5</v>
      </c>
      <c r="O778">
        <v>13.5</v>
      </c>
      <c r="P778">
        <v>13.5</v>
      </c>
      <c r="Q778">
        <v>13.5</v>
      </c>
      <c r="R778">
        <v>13.5</v>
      </c>
      <c r="S778">
        <v>13.5</v>
      </c>
      <c r="T778" s="63">
        <v>146</v>
      </c>
    </row>
    <row r="779" spans="1:20" x14ac:dyDescent="0.25">
      <c r="A779" t="s">
        <v>983</v>
      </c>
      <c r="C779">
        <v>15.1</v>
      </c>
      <c r="D779">
        <v>15.1</v>
      </c>
      <c r="E779">
        <v>15.1</v>
      </c>
      <c r="F779">
        <v>15.1</v>
      </c>
      <c r="G779">
        <v>15.1</v>
      </c>
      <c r="H779">
        <v>15.1</v>
      </c>
      <c r="I779">
        <v>15.1</v>
      </c>
      <c r="J779">
        <v>15.1</v>
      </c>
      <c r="K779">
        <v>15.1</v>
      </c>
      <c r="L779">
        <v>15.1</v>
      </c>
      <c r="M779">
        <v>15.1</v>
      </c>
      <c r="N779">
        <v>15.1</v>
      </c>
      <c r="O779">
        <v>15.1</v>
      </c>
      <c r="P779">
        <v>15.1</v>
      </c>
      <c r="Q779">
        <v>15.1</v>
      </c>
      <c r="R779">
        <v>15.1</v>
      </c>
      <c r="S779">
        <v>15.1</v>
      </c>
      <c r="T779" s="63">
        <v>162</v>
      </c>
    </row>
    <row r="780" spans="1:20" x14ac:dyDescent="0.25">
      <c r="A780" t="s">
        <v>984</v>
      </c>
      <c r="C780">
        <v>16.600000000000001</v>
      </c>
      <c r="D780">
        <v>16.600000000000001</v>
      </c>
      <c r="E780">
        <v>16.600000000000001</v>
      </c>
      <c r="F780">
        <v>16.600000000000001</v>
      </c>
      <c r="G780">
        <v>16.600000000000001</v>
      </c>
      <c r="H780">
        <v>16.600000000000001</v>
      </c>
      <c r="I780">
        <v>16.600000000000001</v>
      </c>
      <c r="J780">
        <v>16.600000000000001</v>
      </c>
      <c r="K780">
        <v>16.600000000000001</v>
      </c>
      <c r="L780">
        <v>16.600000000000001</v>
      </c>
      <c r="M780">
        <v>16.600000000000001</v>
      </c>
      <c r="N780">
        <v>16.600000000000001</v>
      </c>
      <c r="O780">
        <v>16.600000000000001</v>
      </c>
      <c r="P780">
        <v>16.600000000000001</v>
      </c>
      <c r="Q780">
        <v>16.600000000000001</v>
      </c>
      <c r="R780">
        <v>16.600000000000001</v>
      </c>
      <c r="S780">
        <v>16.600000000000001</v>
      </c>
      <c r="T780" s="63">
        <v>177</v>
      </c>
    </row>
    <row r="781" spans="1:20" x14ac:dyDescent="0.25">
      <c r="A781" t="s">
        <v>985</v>
      </c>
      <c r="C781">
        <v>18.399999999999999</v>
      </c>
      <c r="D781">
        <v>18.399999999999999</v>
      </c>
      <c r="E781">
        <v>18.399999999999999</v>
      </c>
      <c r="F781">
        <v>18.399999999999999</v>
      </c>
      <c r="G781">
        <v>18.399999999999999</v>
      </c>
      <c r="H781">
        <v>18.399999999999999</v>
      </c>
      <c r="I781">
        <v>18.399999999999999</v>
      </c>
      <c r="J781">
        <v>18.399999999999999</v>
      </c>
      <c r="K781">
        <v>18.399999999999999</v>
      </c>
      <c r="L781">
        <v>18.399999999999999</v>
      </c>
      <c r="M781">
        <v>18.399999999999999</v>
      </c>
      <c r="N781">
        <v>18.399999999999999</v>
      </c>
      <c r="O781">
        <v>18.399999999999999</v>
      </c>
      <c r="P781">
        <v>18.399999999999999</v>
      </c>
      <c r="Q781">
        <v>18.399999999999999</v>
      </c>
      <c r="R781">
        <v>18.399999999999999</v>
      </c>
      <c r="S781">
        <v>18.399999999999999</v>
      </c>
      <c r="T781" s="63">
        <v>195</v>
      </c>
    </row>
    <row r="782" spans="1:20" x14ac:dyDescent="0.25">
      <c r="A782" t="s">
        <v>986</v>
      </c>
      <c r="C782">
        <v>20.3</v>
      </c>
      <c r="D782">
        <v>20.3</v>
      </c>
      <c r="E782">
        <v>20.3</v>
      </c>
      <c r="F782">
        <v>20.3</v>
      </c>
      <c r="G782">
        <v>20.3</v>
      </c>
      <c r="H782">
        <v>20.3</v>
      </c>
      <c r="I782">
        <v>20.3</v>
      </c>
      <c r="J782">
        <v>20.3</v>
      </c>
      <c r="K782">
        <v>20.3</v>
      </c>
      <c r="L782">
        <v>20.3</v>
      </c>
      <c r="M782">
        <v>20.3</v>
      </c>
      <c r="N782">
        <v>20.3</v>
      </c>
      <c r="O782">
        <v>20.3</v>
      </c>
      <c r="P782">
        <v>20.3</v>
      </c>
      <c r="Q782">
        <v>20.3</v>
      </c>
      <c r="R782">
        <v>20.3</v>
      </c>
      <c r="S782">
        <v>20.3</v>
      </c>
      <c r="T782" s="63">
        <v>215</v>
      </c>
    </row>
    <row r="783" spans="1:20" x14ac:dyDescent="0.25">
      <c r="A783" t="s">
        <v>987</v>
      </c>
      <c r="C783">
        <v>22.5</v>
      </c>
      <c r="D783">
        <v>22.5</v>
      </c>
      <c r="E783">
        <v>22.5</v>
      </c>
      <c r="F783">
        <v>22.5</v>
      </c>
      <c r="G783">
        <v>22.5</v>
      </c>
      <c r="H783">
        <v>22.5</v>
      </c>
      <c r="I783">
        <v>22.5</v>
      </c>
      <c r="J783">
        <v>22.5</v>
      </c>
      <c r="K783">
        <v>22.5</v>
      </c>
      <c r="L783">
        <v>22.5</v>
      </c>
      <c r="M783">
        <v>22.5</v>
      </c>
      <c r="N783">
        <v>22.5</v>
      </c>
      <c r="O783">
        <v>22.5</v>
      </c>
      <c r="P783">
        <v>22.5</v>
      </c>
      <c r="Q783">
        <v>22.5</v>
      </c>
      <c r="R783">
        <v>22.5</v>
      </c>
      <c r="S783">
        <v>22.5</v>
      </c>
      <c r="T783" s="63">
        <v>237</v>
      </c>
    </row>
    <row r="784" spans="1:20" x14ac:dyDescent="0.25">
      <c r="A784" t="s">
        <v>988</v>
      </c>
      <c r="C784">
        <v>25</v>
      </c>
      <c r="D784">
        <v>25</v>
      </c>
      <c r="E784">
        <v>25</v>
      </c>
      <c r="F784">
        <v>25</v>
      </c>
      <c r="G784">
        <v>25</v>
      </c>
      <c r="H784">
        <v>25</v>
      </c>
      <c r="I784">
        <v>25</v>
      </c>
      <c r="J784">
        <v>25</v>
      </c>
      <c r="K784">
        <v>25</v>
      </c>
      <c r="L784">
        <v>25</v>
      </c>
      <c r="M784">
        <v>25</v>
      </c>
      <c r="N784">
        <v>25</v>
      </c>
      <c r="O784">
        <v>25</v>
      </c>
      <c r="P784">
        <v>25</v>
      </c>
      <c r="Q784">
        <v>25</v>
      </c>
      <c r="R784">
        <v>25</v>
      </c>
      <c r="S784">
        <v>25</v>
      </c>
      <c r="T784" s="63">
        <v>260</v>
      </c>
    </row>
    <row r="785" spans="1:20" x14ac:dyDescent="0.25">
      <c r="A785" t="s">
        <v>413</v>
      </c>
      <c r="C785">
        <v>38.700000000000003</v>
      </c>
      <c r="D785">
        <v>38.700000000000003</v>
      </c>
      <c r="E785">
        <v>38.700000000000003</v>
      </c>
      <c r="F785">
        <v>38.700000000000003</v>
      </c>
      <c r="G785">
        <v>38.700000000000003</v>
      </c>
      <c r="H785">
        <v>38.700000000000003</v>
      </c>
      <c r="I785">
        <v>38.700000000000003</v>
      </c>
      <c r="J785">
        <v>38.700000000000003</v>
      </c>
      <c r="K785">
        <v>38.700000000000003</v>
      </c>
      <c r="L785">
        <v>38.700000000000003</v>
      </c>
      <c r="M785">
        <v>38.700000000000003</v>
      </c>
      <c r="N785">
        <v>38.700000000000003</v>
      </c>
      <c r="O785">
        <v>38.700000000000003</v>
      </c>
      <c r="P785">
        <v>38.700000000000003</v>
      </c>
      <c r="Q785">
        <v>38.700000000000003</v>
      </c>
      <c r="R785">
        <v>38.700000000000003</v>
      </c>
      <c r="S785">
        <v>38.700000000000003</v>
      </c>
      <c r="T785" s="63">
        <v>450</v>
      </c>
    </row>
    <row r="786" spans="1:20" x14ac:dyDescent="0.25">
      <c r="A786" t="s">
        <v>409</v>
      </c>
      <c r="C786">
        <v>15.7</v>
      </c>
      <c r="D786">
        <v>15.7</v>
      </c>
      <c r="E786">
        <v>15.7</v>
      </c>
      <c r="F786">
        <v>15.7</v>
      </c>
      <c r="G786">
        <v>15.7</v>
      </c>
      <c r="H786">
        <v>15.7</v>
      </c>
      <c r="I786">
        <v>15.7</v>
      </c>
      <c r="J786">
        <v>15.7</v>
      </c>
      <c r="K786">
        <v>15.7</v>
      </c>
      <c r="L786">
        <v>15.7</v>
      </c>
      <c r="M786">
        <v>15.7</v>
      </c>
      <c r="N786">
        <v>15.7</v>
      </c>
      <c r="O786">
        <v>15.7</v>
      </c>
      <c r="P786">
        <v>15.7</v>
      </c>
      <c r="Q786">
        <v>15.7</v>
      </c>
      <c r="R786">
        <v>15.7</v>
      </c>
      <c r="S786">
        <v>15.7</v>
      </c>
      <c r="T786" s="63">
        <v>192</v>
      </c>
    </row>
    <row r="787" spans="1:20" x14ac:dyDescent="0.25">
      <c r="A787" t="s">
        <v>410</v>
      </c>
      <c r="C787">
        <v>17.3</v>
      </c>
      <c r="D787">
        <v>17.3</v>
      </c>
      <c r="E787">
        <v>17.3</v>
      </c>
      <c r="F787">
        <v>17.3</v>
      </c>
      <c r="G787">
        <v>17.3</v>
      </c>
      <c r="H787">
        <v>17.3</v>
      </c>
      <c r="I787">
        <v>17.3</v>
      </c>
      <c r="J787">
        <v>17.3</v>
      </c>
      <c r="K787">
        <v>17.3</v>
      </c>
      <c r="L787">
        <v>17.3</v>
      </c>
      <c r="M787">
        <v>17.3</v>
      </c>
      <c r="N787">
        <v>17.3</v>
      </c>
      <c r="O787">
        <v>17.3</v>
      </c>
      <c r="P787">
        <v>17.3</v>
      </c>
      <c r="Q787">
        <v>17.3</v>
      </c>
      <c r="R787">
        <v>17.3</v>
      </c>
      <c r="S787">
        <v>17.3</v>
      </c>
      <c r="T787" s="63">
        <v>211</v>
      </c>
    </row>
    <row r="788" spans="1:20" x14ac:dyDescent="0.25">
      <c r="A788" t="s">
        <v>990</v>
      </c>
      <c r="C788">
        <v>19.3</v>
      </c>
      <c r="D788">
        <v>19.3</v>
      </c>
      <c r="E788">
        <v>19.3</v>
      </c>
      <c r="F788">
        <v>19.3</v>
      </c>
      <c r="G788">
        <v>19.3</v>
      </c>
      <c r="H788">
        <v>19.3</v>
      </c>
      <c r="I788">
        <v>19.3</v>
      </c>
      <c r="J788">
        <v>19.3</v>
      </c>
      <c r="K788">
        <v>19.3</v>
      </c>
      <c r="L788">
        <v>19.3</v>
      </c>
      <c r="M788">
        <v>19.3</v>
      </c>
      <c r="N788">
        <v>19.3</v>
      </c>
      <c r="O788">
        <v>19.3</v>
      </c>
      <c r="P788">
        <v>19.3</v>
      </c>
      <c r="Q788">
        <v>19.3</v>
      </c>
      <c r="R788">
        <v>19.3</v>
      </c>
      <c r="S788">
        <v>19.3</v>
      </c>
      <c r="T788" s="63">
        <v>234</v>
      </c>
    </row>
    <row r="789" spans="1:20" x14ac:dyDescent="0.25">
      <c r="A789" t="s">
        <v>411</v>
      </c>
      <c r="C789">
        <v>21.2</v>
      </c>
      <c r="D789">
        <v>21.2</v>
      </c>
      <c r="E789">
        <v>21.2</v>
      </c>
      <c r="F789">
        <v>21.2</v>
      </c>
      <c r="G789">
        <v>21.2</v>
      </c>
      <c r="H789">
        <v>21.2</v>
      </c>
      <c r="I789">
        <v>21.2</v>
      </c>
      <c r="J789">
        <v>21.2</v>
      </c>
      <c r="K789">
        <v>21.2</v>
      </c>
      <c r="L789">
        <v>21.2</v>
      </c>
      <c r="M789">
        <v>21.2</v>
      </c>
      <c r="N789">
        <v>21.2</v>
      </c>
      <c r="O789">
        <v>21.2</v>
      </c>
      <c r="P789">
        <v>21.2</v>
      </c>
      <c r="Q789">
        <v>21.2</v>
      </c>
      <c r="R789">
        <v>21.2</v>
      </c>
      <c r="S789">
        <v>21.2</v>
      </c>
      <c r="T789" s="63">
        <v>257</v>
      </c>
    </row>
    <row r="790" spans="1:20" x14ac:dyDescent="0.25">
      <c r="A790" t="s">
        <v>991</v>
      </c>
      <c r="C790">
        <v>23.5</v>
      </c>
      <c r="D790">
        <v>23.5</v>
      </c>
      <c r="E790">
        <v>23.5</v>
      </c>
      <c r="F790">
        <v>23.5</v>
      </c>
      <c r="G790">
        <v>23.5</v>
      </c>
      <c r="H790">
        <v>23.5</v>
      </c>
      <c r="I790">
        <v>23.5</v>
      </c>
      <c r="J790">
        <v>23.5</v>
      </c>
      <c r="K790">
        <v>23.5</v>
      </c>
      <c r="L790">
        <v>23.5</v>
      </c>
      <c r="M790">
        <v>23.5</v>
      </c>
      <c r="N790">
        <v>23.5</v>
      </c>
      <c r="O790">
        <v>23.5</v>
      </c>
      <c r="P790">
        <v>23.5</v>
      </c>
      <c r="Q790">
        <v>23.5</v>
      </c>
      <c r="R790">
        <v>23.5</v>
      </c>
      <c r="S790">
        <v>23.5</v>
      </c>
      <c r="T790" s="63">
        <v>283</v>
      </c>
    </row>
    <row r="791" spans="1:20" x14ac:dyDescent="0.25">
      <c r="A791" t="s">
        <v>412</v>
      </c>
      <c r="C791">
        <v>26.1</v>
      </c>
      <c r="D791">
        <v>26.1</v>
      </c>
      <c r="E791">
        <v>26.1</v>
      </c>
      <c r="F791">
        <v>26.1</v>
      </c>
      <c r="G791">
        <v>26.1</v>
      </c>
      <c r="H791">
        <v>26.1</v>
      </c>
      <c r="I791">
        <v>26.1</v>
      </c>
      <c r="J791">
        <v>26.1</v>
      </c>
      <c r="K791">
        <v>26.1</v>
      </c>
      <c r="L791">
        <v>26.1</v>
      </c>
      <c r="M791">
        <v>26.1</v>
      </c>
      <c r="N791">
        <v>26.1</v>
      </c>
      <c r="O791">
        <v>26.1</v>
      </c>
      <c r="P791">
        <v>26.1</v>
      </c>
      <c r="Q791">
        <v>26.1</v>
      </c>
      <c r="R791">
        <v>26.1</v>
      </c>
      <c r="S791">
        <v>26.1</v>
      </c>
      <c r="T791" s="63">
        <v>313</v>
      </c>
    </row>
    <row r="792" spans="1:20" x14ac:dyDescent="0.25">
      <c r="A792" t="s">
        <v>992</v>
      </c>
      <c r="C792">
        <v>29</v>
      </c>
      <c r="D792">
        <v>29</v>
      </c>
      <c r="E792">
        <v>29</v>
      </c>
      <c r="F792">
        <v>29</v>
      </c>
      <c r="G792">
        <v>29</v>
      </c>
      <c r="H792">
        <v>29</v>
      </c>
      <c r="I792">
        <v>29</v>
      </c>
      <c r="J792">
        <v>29</v>
      </c>
      <c r="K792">
        <v>29</v>
      </c>
      <c r="L792">
        <v>29</v>
      </c>
      <c r="M792">
        <v>29</v>
      </c>
      <c r="N792">
        <v>29</v>
      </c>
      <c r="O792">
        <v>29</v>
      </c>
      <c r="P792">
        <v>29</v>
      </c>
      <c r="Q792">
        <v>29</v>
      </c>
      <c r="R792">
        <v>29</v>
      </c>
      <c r="S792">
        <v>29</v>
      </c>
      <c r="T792" s="63">
        <v>345</v>
      </c>
    </row>
    <row r="793" spans="1:20" x14ac:dyDescent="0.25">
      <c r="A793" t="s">
        <v>993</v>
      </c>
      <c r="C793">
        <v>32.200000000000003</v>
      </c>
      <c r="D793">
        <v>32.200000000000003</v>
      </c>
      <c r="E793">
        <v>32.200000000000003</v>
      </c>
      <c r="F793">
        <v>32.200000000000003</v>
      </c>
      <c r="G793">
        <v>32.200000000000003</v>
      </c>
      <c r="H793">
        <v>32.200000000000003</v>
      </c>
      <c r="I793">
        <v>32.200000000000003</v>
      </c>
      <c r="J793">
        <v>32.200000000000003</v>
      </c>
      <c r="K793">
        <v>32.200000000000003</v>
      </c>
      <c r="L793">
        <v>32.200000000000003</v>
      </c>
      <c r="M793">
        <v>32.200000000000003</v>
      </c>
      <c r="N793">
        <v>32.200000000000003</v>
      </c>
      <c r="O793">
        <v>32.200000000000003</v>
      </c>
      <c r="P793">
        <v>32.200000000000003</v>
      </c>
      <c r="Q793">
        <v>32.200000000000003</v>
      </c>
      <c r="R793">
        <v>32.200000000000003</v>
      </c>
      <c r="S793">
        <v>32.200000000000003</v>
      </c>
      <c r="T793" s="63">
        <v>379</v>
      </c>
    </row>
    <row r="794" spans="1:20" x14ac:dyDescent="0.25">
      <c r="A794" t="s">
        <v>417</v>
      </c>
      <c r="C794">
        <v>60</v>
      </c>
      <c r="D794">
        <v>60</v>
      </c>
      <c r="E794">
        <v>60</v>
      </c>
      <c r="F794">
        <v>60</v>
      </c>
      <c r="G794">
        <v>60</v>
      </c>
      <c r="H794">
        <v>60</v>
      </c>
      <c r="I794">
        <v>60</v>
      </c>
      <c r="J794">
        <v>60</v>
      </c>
      <c r="K794">
        <v>60</v>
      </c>
      <c r="L794">
        <v>60</v>
      </c>
      <c r="M794">
        <v>60</v>
      </c>
      <c r="N794">
        <v>60</v>
      </c>
      <c r="O794">
        <v>60</v>
      </c>
      <c r="P794">
        <v>60</v>
      </c>
      <c r="Q794">
        <v>60</v>
      </c>
      <c r="R794">
        <v>60</v>
      </c>
      <c r="S794">
        <v>60</v>
      </c>
      <c r="T794" s="63">
        <v>862</v>
      </c>
    </row>
    <row r="795" spans="1:20" x14ac:dyDescent="0.25">
      <c r="A795" t="s">
        <v>786</v>
      </c>
      <c r="C795">
        <v>23.7</v>
      </c>
      <c r="D795">
        <v>23.7</v>
      </c>
      <c r="E795">
        <v>23.7</v>
      </c>
      <c r="F795">
        <v>23.7</v>
      </c>
      <c r="G795">
        <v>23.7</v>
      </c>
      <c r="H795">
        <v>23.7</v>
      </c>
      <c r="I795">
        <v>23.7</v>
      </c>
      <c r="J795">
        <v>23.7</v>
      </c>
      <c r="K795">
        <v>23.7</v>
      </c>
      <c r="L795">
        <v>23.7</v>
      </c>
      <c r="M795">
        <v>23.7</v>
      </c>
      <c r="N795">
        <v>23.7</v>
      </c>
      <c r="O795">
        <v>23.7</v>
      </c>
      <c r="P795">
        <v>23.7</v>
      </c>
      <c r="Q795">
        <v>23.7</v>
      </c>
      <c r="R795">
        <v>23.7</v>
      </c>
      <c r="S795">
        <v>23.7</v>
      </c>
      <c r="T795" s="63">
        <v>357</v>
      </c>
    </row>
    <row r="796" spans="1:20" x14ac:dyDescent="0.25">
      <c r="A796" t="s">
        <v>994</v>
      </c>
      <c r="C796">
        <v>26.2</v>
      </c>
      <c r="D796">
        <v>26.2</v>
      </c>
      <c r="E796">
        <v>26.2</v>
      </c>
      <c r="F796">
        <v>26.2</v>
      </c>
      <c r="G796">
        <v>26.2</v>
      </c>
      <c r="H796">
        <v>26.2</v>
      </c>
      <c r="I796">
        <v>26.2</v>
      </c>
      <c r="J796">
        <v>26.2</v>
      </c>
      <c r="K796">
        <v>26.2</v>
      </c>
      <c r="L796">
        <v>26.2</v>
      </c>
      <c r="M796">
        <v>26.2</v>
      </c>
      <c r="N796">
        <v>26.2</v>
      </c>
      <c r="O796">
        <v>26.2</v>
      </c>
      <c r="P796">
        <v>26.2</v>
      </c>
      <c r="Q796">
        <v>26.2</v>
      </c>
      <c r="R796">
        <v>26.2</v>
      </c>
      <c r="S796">
        <v>26.2</v>
      </c>
      <c r="T796" s="63">
        <v>393</v>
      </c>
    </row>
    <row r="797" spans="1:20" x14ac:dyDescent="0.25">
      <c r="A797" t="s">
        <v>995</v>
      </c>
      <c r="C797">
        <v>29.2</v>
      </c>
      <c r="D797">
        <v>29.2</v>
      </c>
      <c r="E797">
        <v>29.2</v>
      </c>
      <c r="F797">
        <v>29.2</v>
      </c>
      <c r="G797">
        <v>29.2</v>
      </c>
      <c r="H797">
        <v>29.2</v>
      </c>
      <c r="I797">
        <v>29.2</v>
      </c>
      <c r="J797">
        <v>29.2</v>
      </c>
      <c r="K797">
        <v>29.2</v>
      </c>
      <c r="L797">
        <v>29.2</v>
      </c>
      <c r="M797">
        <v>29.2</v>
      </c>
      <c r="N797">
        <v>29.2</v>
      </c>
      <c r="O797">
        <v>29.2</v>
      </c>
      <c r="P797">
        <v>29.2</v>
      </c>
      <c r="Q797">
        <v>29.2</v>
      </c>
      <c r="R797">
        <v>29.2</v>
      </c>
      <c r="S797">
        <v>29.2</v>
      </c>
      <c r="T797" s="63">
        <v>437</v>
      </c>
    </row>
    <row r="798" spans="1:20" x14ac:dyDescent="0.25">
      <c r="A798" t="s">
        <v>414</v>
      </c>
      <c r="C798">
        <v>32.200000000000003</v>
      </c>
      <c r="D798">
        <v>32.200000000000003</v>
      </c>
      <c r="E798">
        <v>32.200000000000003</v>
      </c>
      <c r="F798">
        <v>32.200000000000003</v>
      </c>
      <c r="G798">
        <v>32.200000000000003</v>
      </c>
      <c r="H798">
        <v>32.200000000000003</v>
      </c>
      <c r="I798">
        <v>32.200000000000003</v>
      </c>
      <c r="J798">
        <v>32.200000000000003</v>
      </c>
      <c r="K798">
        <v>32.200000000000003</v>
      </c>
      <c r="L798">
        <v>32.200000000000003</v>
      </c>
      <c r="M798">
        <v>32.200000000000003</v>
      </c>
      <c r="N798">
        <v>32.200000000000003</v>
      </c>
      <c r="O798">
        <v>32.200000000000003</v>
      </c>
      <c r="P798">
        <v>32.200000000000003</v>
      </c>
      <c r="Q798">
        <v>32.200000000000003</v>
      </c>
      <c r="R798">
        <v>32.200000000000003</v>
      </c>
      <c r="S798">
        <v>32.200000000000003</v>
      </c>
      <c r="T798" s="63">
        <v>481</v>
      </c>
    </row>
    <row r="799" spans="1:20" x14ac:dyDescent="0.25">
      <c r="A799" t="s">
        <v>996</v>
      </c>
      <c r="C799">
        <v>35.9</v>
      </c>
      <c r="D799">
        <v>35.9</v>
      </c>
      <c r="E799">
        <v>35.9</v>
      </c>
      <c r="F799">
        <v>35.9</v>
      </c>
      <c r="G799">
        <v>35.9</v>
      </c>
      <c r="H799">
        <v>35.9</v>
      </c>
      <c r="I799">
        <v>35.9</v>
      </c>
      <c r="J799">
        <v>35.9</v>
      </c>
      <c r="K799">
        <v>35.9</v>
      </c>
      <c r="L799">
        <v>35.9</v>
      </c>
      <c r="M799">
        <v>35.9</v>
      </c>
      <c r="N799">
        <v>35.9</v>
      </c>
      <c r="O799">
        <v>35.9</v>
      </c>
      <c r="P799">
        <v>35.9</v>
      </c>
      <c r="Q799">
        <v>35.9</v>
      </c>
      <c r="R799">
        <v>35.9</v>
      </c>
      <c r="S799">
        <v>35.9</v>
      </c>
      <c r="T799" s="63">
        <v>531</v>
      </c>
    </row>
    <row r="800" spans="1:20" x14ac:dyDescent="0.25">
      <c r="A800" t="s">
        <v>415</v>
      </c>
      <c r="C800">
        <v>39.799999999999997</v>
      </c>
      <c r="D800">
        <v>39.799999999999997</v>
      </c>
      <c r="E800">
        <v>39.799999999999997</v>
      </c>
      <c r="F800">
        <v>39.799999999999997</v>
      </c>
      <c r="G800">
        <v>39.799999999999997</v>
      </c>
      <c r="H800">
        <v>39.799999999999997</v>
      </c>
      <c r="I800">
        <v>39.799999999999997</v>
      </c>
      <c r="J800">
        <v>39.799999999999997</v>
      </c>
      <c r="K800">
        <v>39.799999999999997</v>
      </c>
      <c r="L800">
        <v>39.799999999999997</v>
      </c>
      <c r="M800">
        <v>39.799999999999997</v>
      </c>
      <c r="N800">
        <v>39.799999999999997</v>
      </c>
      <c r="O800">
        <v>39.799999999999997</v>
      </c>
      <c r="P800">
        <v>39.799999999999997</v>
      </c>
      <c r="Q800">
        <v>39.799999999999997</v>
      </c>
      <c r="R800">
        <v>39.799999999999997</v>
      </c>
      <c r="S800">
        <v>39.799999999999997</v>
      </c>
      <c r="T800" s="63">
        <v>589</v>
      </c>
    </row>
    <row r="801" spans="1:20" x14ac:dyDescent="0.25">
      <c r="A801" t="s">
        <v>997</v>
      </c>
      <c r="C801">
        <v>44.4</v>
      </c>
      <c r="D801">
        <v>44.4</v>
      </c>
      <c r="E801">
        <v>44.4</v>
      </c>
      <c r="F801">
        <v>44.4</v>
      </c>
      <c r="G801">
        <v>44.4</v>
      </c>
      <c r="H801">
        <v>44.4</v>
      </c>
      <c r="I801">
        <v>44.4</v>
      </c>
      <c r="J801">
        <v>44.4</v>
      </c>
      <c r="K801">
        <v>44.4</v>
      </c>
      <c r="L801">
        <v>44.4</v>
      </c>
      <c r="M801">
        <v>44.4</v>
      </c>
      <c r="N801">
        <v>44.4</v>
      </c>
      <c r="O801">
        <v>44.4</v>
      </c>
      <c r="P801">
        <v>44.4</v>
      </c>
      <c r="Q801">
        <v>44.4</v>
      </c>
      <c r="R801">
        <v>44.4</v>
      </c>
      <c r="S801">
        <v>44.4</v>
      </c>
      <c r="T801" s="63">
        <v>652</v>
      </c>
    </row>
    <row r="802" spans="1:20" x14ac:dyDescent="0.25">
      <c r="A802" t="s">
        <v>416</v>
      </c>
      <c r="C802">
        <v>49.3</v>
      </c>
      <c r="D802">
        <v>49.3</v>
      </c>
      <c r="E802">
        <v>49.3</v>
      </c>
      <c r="F802">
        <v>49.3</v>
      </c>
      <c r="G802">
        <v>49.3</v>
      </c>
      <c r="H802">
        <v>49.3</v>
      </c>
      <c r="I802">
        <v>49.3</v>
      </c>
      <c r="J802">
        <v>49.3</v>
      </c>
      <c r="K802">
        <v>49.3</v>
      </c>
      <c r="L802">
        <v>49.3</v>
      </c>
      <c r="M802">
        <v>49.3</v>
      </c>
      <c r="N802">
        <v>49.3</v>
      </c>
      <c r="O802">
        <v>49.3</v>
      </c>
      <c r="P802">
        <v>49.3</v>
      </c>
      <c r="Q802">
        <v>49.3</v>
      </c>
      <c r="R802">
        <v>49.3</v>
      </c>
      <c r="S802">
        <v>49.3</v>
      </c>
      <c r="T802" s="63">
        <v>720</v>
      </c>
    </row>
    <row r="803" spans="1:20" x14ac:dyDescent="0.25">
      <c r="A803" t="s">
        <v>421</v>
      </c>
      <c r="C803">
        <v>89.1</v>
      </c>
      <c r="D803">
        <v>89.1</v>
      </c>
      <c r="E803">
        <v>89.1</v>
      </c>
      <c r="F803">
        <v>89.1</v>
      </c>
      <c r="G803">
        <v>89.1</v>
      </c>
      <c r="H803">
        <v>89.1</v>
      </c>
      <c r="I803">
        <v>89.1</v>
      </c>
      <c r="J803">
        <v>89.1</v>
      </c>
      <c r="K803">
        <v>89.1</v>
      </c>
      <c r="L803">
        <v>89.1</v>
      </c>
      <c r="M803">
        <v>89.1</v>
      </c>
      <c r="N803">
        <v>89.1</v>
      </c>
      <c r="O803">
        <v>89.1</v>
      </c>
      <c r="P803">
        <v>89.1</v>
      </c>
      <c r="Q803">
        <v>89.1</v>
      </c>
      <c r="R803">
        <v>89.1</v>
      </c>
      <c r="S803">
        <v>89.1</v>
      </c>
      <c r="T803" s="63">
        <v>1560</v>
      </c>
    </row>
    <row r="804" spans="1:20" x14ac:dyDescent="0.25">
      <c r="A804" t="s">
        <v>1000</v>
      </c>
      <c r="C804">
        <v>96.9</v>
      </c>
      <c r="D804">
        <v>96.9</v>
      </c>
      <c r="E804">
        <v>96.9</v>
      </c>
      <c r="F804">
        <v>96.9</v>
      </c>
      <c r="G804">
        <v>96.9</v>
      </c>
      <c r="H804">
        <v>96.9</v>
      </c>
      <c r="I804">
        <v>96.9</v>
      </c>
      <c r="J804">
        <v>96.9</v>
      </c>
      <c r="K804">
        <v>96.9</v>
      </c>
      <c r="L804">
        <v>96.9</v>
      </c>
      <c r="M804">
        <v>96.9</v>
      </c>
      <c r="N804">
        <v>96.9</v>
      </c>
      <c r="O804">
        <v>96.9</v>
      </c>
      <c r="P804">
        <v>96.9</v>
      </c>
      <c r="Q804">
        <v>96.9</v>
      </c>
      <c r="R804">
        <v>96.9</v>
      </c>
      <c r="S804">
        <v>96.9</v>
      </c>
      <c r="T804" s="63">
        <v>1690</v>
      </c>
    </row>
    <row r="805" spans="1:20" x14ac:dyDescent="0.25">
      <c r="A805" t="s">
        <v>422</v>
      </c>
      <c r="C805">
        <v>108</v>
      </c>
      <c r="D805">
        <v>108</v>
      </c>
      <c r="E805">
        <v>108</v>
      </c>
      <c r="F805">
        <v>108</v>
      </c>
      <c r="G805">
        <v>108</v>
      </c>
      <c r="H805">
        <v>108</v>
      </c>
      <c r="I805">
        <v>108</v>
      </c>
      <c r="J805">
        <v>108</v>
      </c>
      <c r="K805">
        <v>108</v>
      </c>
      <c r="L805">
        <v>108</v>
      </c>
      <c r="M805">
        <v>108</v>
      </c>
      <c r="N805">
        <v>108</v>
      </c>
      <c r="O805">
        <v>108</v>
      </c>
      <c r="P805">
        <v>108</v>
      </c>
      <c r="Q805">
        <v>108</v>
      </c>
      <c r="R805">
        <v>108</v>
      </c>
      <c r="S805">
        <v>108</v>
      </c>
      <c r="T805" s="63">
        <v>1870</v>
      </c>
    </row>
    <row r="806" spans="1:20" x14ac:dyDescent="0.25">
      <c r="A806" t="s">
        <v>418</v>
      </c>
      <c r="C806">
        <v>47.2</v>
      </c>
      <c r="D806">
        <v>47.2</v>
      </c>
      <c r="E806">
        <v>47.2</v>
      </c>
      <c r="F806">
        <v>47.2</v>
      </c>
      <c r="G806">
        <v>47.2</v>
      </c>
      <c r="H806">
        <v>47.2</v>
      </c>
      <c r="I806">
        <v>47.2</v>
      </c>
      <c r="J806">
        <v>47.2</v>
      </c>
      <c r="K806">
        <v>47.2</v>
      </c>
      <c r="L806">
        <v>47.2</v>
      </c>
      <c r="M806">
        <v>47.2</v>
      </c>
      <c r="N806">
        <v>47.2</v>
      </c>
      <c r="O806">
        <v>47.2</v>
      </c>
      <c r="P806">
        <v>47.2</v>
      </c>
      <c r="Q806">
        <v>47.2</v>
      </c>
      <c r="R806">
        <v>47.2</v>
      </c>
      <c r="S806">
        <v>47.2</v>
      </c>
      <c r="T806" s="63">
        <v>856</v>
      </c>
    </row>
    <row r="807" spans="1:20" x14ac:dyDescent="0.25">
      <c r="A807" t="s">
        <v>998</v>
      </c>
      <c r="C807">
        <v>52.5</v>
      </c>
      <c r="D807">
        <v>52.5</v>
      </c>
      <c r="E807">
        <v>52.5</v>
      </c>
      <c r="F807">
        <v>52.5</v>
      </c>
      <c r="G807">
        <v>52.5</v>
      </c>
      <c r="H807">
        <v>52.5</v>
      </c>
      <c r="I807">
        <v>52.5</v>
      </c>
      <c r="J807">
        <v>52.5</v>
      </c>
      <c r="K807">
        <v>52.5</v>
      </c>
      <c r="L807">
        <v>52.5</v>
      </c>
      <c r="M807">
        <v>52.5</v>
      </c>
      <c r="N807">
        <v>52.5</v>
      </c>
      <c r="O807">
        <v>52.5</v>
      </c>
      <c r="P807">
        <v>52.5</v>
      </c>
      <c r="Q807">
        <v>52.5</v>
      </c>
      <c r="R807">
        <v>52.5</v>
      </c>
      <c r="S807">
        <v>52.5</v>
      </c>
      <c r="T807" s="63">
        <v>948</v>
      </c>
    </row>
    <row r="808" spans="1:20" x14ac:dyDescent="0.25">
      <c r="A808" t="s">
        <v>419</v>
      </c>
      <c r="C808">
        <v>58.6</v>
      </c>
      <c r="D808">
        <v>58.6</v>
      </c>
      <c r="E808">
        <v>58.6</v>
      </c>
      <c r="F808">
        <v>58.6</v>
      </c>
      <c r="G808">
        <v>58.6</v>
      </c>
      <c r="H808">
        <v>58.6</v>
      </c>
      <c r="I808">
        <v>58.6</v>
      </c>
      <c r="J808">
        <v>58.6</v>
      </c>
      <c r="K808">
        <v>58.6</v>
      </c>
      <c r="L808">
        <v>58.6</v>
      </c>
      <c r="M808">
        <v>58.6</v>
      </c>
      <c r="N808">
        <v>58.6</v>
      </c>
      <c r="O808">
        <v>58.6</v>
      </c>
      <c r="P808">
        <v>58.6</v>
      </c>
      <c r="Q808">
        <v>58.6</v>
      </c>
      <c r="R808">
        <v>58.6</v>
      </c>
      <c r="S808">
        <v>58.6</v>
      </c>
      <c r="T808" s="63">
        <v>1050</v>
      </c>
    </row>
    <row r="809" spans="1:20" x14ac:dyDescent="0.25">
      <c r="A809" t="s">
        <v>999</v>
      </c>
      <c r="C809">
        <v>65.7</v>
      </c>
      <c r="D809">
        <v>65.7</v>
      </c>
      <c r="E809">
        <v>65.7</v>
      </c>
      <c r="F809">
        <v>65.7</v>
      </c>
      <c r="G809">
        <v>65.7</v>
      </c>
      <c r="H809">
        <v>65.7</v>
      </c>
      <c r="I809">
        <v>65.7</v>
      </c>
      <c r="J809">
        <v>65.7</v>
      </c>
      <c r="K809">
        <v>65.7</v>
      </c>
      <c r="L809">
        <v>65.7</v>
      </c>
      <c r="M809">
        <v>65.7</v>
      </c>
      <c r="N809">
        <v>65.7</v>
      </c>
      <c r="O809">
        <v>65.7</v>
      </c>
      <c r="P809">
        <v>65.7</v>
      </c>
      <c r="Q809">
        <v>65.7</v>
      </c>
      <c r="R809">
        <v>65.7</v>
      </c>
      <c r="S809">
        <v>65.7</v>
      </c>
      <c r="T809" s="63">
        <v>1170</v>
      </c>
    </row>
    <row r="810" spans="1:20" x14ac:dyDescent="0.25">
      <c r="A810" t="s">
        <v>420</v>
      </c>
      <c r="C810">
        <v>73.099999999999994</v>
      </c>
      <c r="D810">
        <v>73.099999999999994</v>
      </c>
      <c r="E810">
        <v>73.099999999999994</v>
      </c>
      <c r="F810">
        <v>73.099999999999994</v>
      </c>
      <c r="G810">
        <v>73.099999999999994</v>
      </c>
      <c r="H810">
        <v>73.099999999999994</v>
      </c>
      <c r="I810">
        <v>73.099999999999994</v>
      </c>
      <c r="J810">
        <v>73.099999999999994</v>
      </c>
      <c r="K810">
        <v>73.099999999999994</v>
      </c>
      <c r="L810">
        <v>73.099999999999994</v>
      </c>
      <c r="M810">
        <v>73.099999999999994</v>
      </c>
      <c r="N810">
        <v>73.099999999999994</v>
      </c>
      <c r="O810">
        <v>73.099999999999994</v>
      </c>
      <c r="P810">
        <v>73.099999999999994</v>
      </c>
      <c r="Q810">
        <v>73.099999999999994</v>
      </c>
      <c r="R810">
        <v>73.099999999999994</v>
      </c>
      <c r="S810">
        <v>73.099999999999994</v>
      </c>
      <c r="T810" s="63">
        <v>1300</v>
      </c>
    </row>
    <row r="811" spans="1:20" x14ac:dyDescent="0.25">
      <c r="A811" t="s">
        <v>426</v>
      </c>
      <c r="C811">
        <v>120</v>
      </c>
      <c r="D811">
        <v>120</v>
      </c>
      <c r="E811">
        <v>120</v>
      </c>
      <c r="F811">
        <v>120</v>
      </c>
      <c r="G811">
        <v>120</v>
      </c>
      <c r="H811">
        <v>120</v>
      </c>
      <c r="I811">
        <v>120</v>
      </c>
      <c r="J811">
        <v>120</v>
      </c>
      <c r="K811">
        <v>120</v>
      </c>
      <c r="L811">
        <v>120</v>
      </c>
      <c r="M811">
        <v>120</v>
      </c>
      <c r="N811">
        <v>120</v>
      </c>
      <c r="O811">
        <v>120</v>
      </c>
      <c r="P811">
        <v>120</v>
      </c>
      <c r="Q811">
        <v>120</v>
      </c>
      <c r="R811">
        <v>120</v>
      </c>
      <c r="S811">
        <v>120</v>
      </c>
      <c r="T811" s="63">
        <v>2440</v>
      </c>
    </row>
    <row r="812" spans="1:20" x14ac:dyDescent="0.25">
      <c r="A812" t="s">
        <v>1003</v>
      </c>
      <c r="C812">
        <v>131</v>
      </c>
      <c r="D812">
        <v>131</v>
      </c>
      <c r="E812">
        <v>131</v>
      </c>
      <c r="F812">
        <v>131</v>
      </c>
      <c r="G812">
        <v>131</v>
      </c>
      <c r="H812">
        <v>131</v>
      </c>
      <c r="I812">
        <v>131</v>
      </c>
      <c r="J812">
        <v>131</v>
      </c>
      <c r="K812">
        <v>131</v>
      </c>
      <c r="L812">
        <v>131</v>
      </c>
      <c r="M812">
        <v>131</v>
      </c>
      <c r="N812">
        <v>131</v>
      </c>
      <c r="O812">
        <v>131</v>
      </c>
      <c r="P812">
        <v>131</v>
      </c>
      <c r="Q812">
        <v>131</v>
      </c>
      <c r="R812">
        <v>131</v>
      </c>
      <c r="S812">
        <v>131</v>
      </c>
      <c r="T812" s="63">
        <v>2640</v>
      </c>
    </row>
    <row r="813" spans="1:20" x14ac:dyDescent="0.25">
      <c r="A813" t="s">
        <v>427</v>
      </c>
      <c r="C813">
        <v>146</v>
      </c>
      <c r="D813">
        <v>146</v>
      </c>
      <c r="E813">
        <v>146</v>
      </c>
      <c r="F813">
        <v>146</v>
      </c>
      <c r="G813">
        <v>146</v>
      </c>
      <c r="H813">
        <v>146</v>
      </c>
      <c r="I813">
        <v>146</v>
      </c>
      <c r="J813">
        <v>146</v>
      </c>
      <c r="K813">
        <v>146</v>
      </c>
      <c r="L813">
        <v>146</v>
      </c>
      <c r="M813">
        <v>146</v>
      </c>
      <c r="N813">
        <v>146</v>
      </c>
      <c r="O813">
        <v>146</v>
      </c>
      <c r="P813">
        <v>146</v>
      </c>
      <c r="Q813">
        <v>146</v>
      </c>
      <c r="R813">
        <v>146</v>
      </c>
      <c r="S813">
        <v>146</v>
      </c>
      <c r="T813" s="63">
        <v>2930</v>
      </c>
    </row>
    <row r="814" spans="1:20" x14ac:dyDescent="0.25">
      <c r="A814" t="s">
        <v>1004</v>
      </c>
      <c r="C814">
        <v>163</v>
      </c>
      <c r="D814">
        <v>163</v>
      </c>
      <c r="E814">
        <v>163</v>
      </c>
      <c r="F814">
        <v>163</v>
      </c>
      <c r="G814">
        <v>163</v>
      </c>
      <c r="H814">
        <v>163</v>
      </c>
      <c r="I814">
        <v>163</v>
      </c>
      <c r="J814">
        <v>163</v>
      </c>
      <c r="K814">
        <v>163</v>
      </c>
      <c r="L814">
        <v>163</v>
      </c>
      <c r="M814">
        <v>163</v>
      </c>
      <c r="N814">
        <v>163</v>
      </c>
      <c r="O814">
        <v>163</v>
      </c>
      <c r="P814">
        <v>163</v>
      </c>
      <c r="Q814">
        <v>163</v>
      </c>
      <c r="R814">
        <v>163</v>
      </c>
      <c r="S814">
        <v>163</v>
      </c>
      <c r="T814" s="63">
        <v>3240</v>
      </c>
    </row>
    <row r="815" spans="1:20" x14ac:dyDescent="0.25">
      <c r="A815" t="s">
        <v>1005</v>
      </c>
      <c r="C815">
        <v>180</v>
      </c>
      <c r="D815">
        <v>180</v>
      </c>
      <c r="E815">
        <v>180</v>
      </c>
      <c r="F815">
        <v>180</v>
      </c>
      <c r="G815">
        <v>180</v>
      </c>
      <c r="H815">
        <v>180</v>
      </c>
      <c r="I815">
        <v>180</v>
      </c>
      <c r="J815">
        <v>180</v>
      </c>
      <c r="K815">
        <v>180</v>
      </c>
      <c r="L815">
        <v>180</v>
      </c>
      <c r="M815">
        <v>180</v>
      </c>
      <c r="N815">
        <v>180</v>
      </c>
      <c r="O815">
        <v>180</v>
      </c>
      <c r="P815">
        <v>180</v>
      </c>
      <c r="Q815">
        <v>180</v>
      </c>
      <c r="R815">
        <v>180</v>
      </c>
      <c r="S815">
        <v>180</v>
      </c>
      <c r="T815" s="63">
        <v>3550</v>
      </c>
    </row>
    <row r="816" spans="1:20" x14ac:dyDescent="0.25">
      <c r="A816" t="s">
        <v>423</v>
      </c>
      <c r="C816">
        <v>63.2</v>
      </c>
      <c r="D816">
        <v>63.2</v>
      </c>
      <c r="E816">
        <v>63.2</v>
      </c>
      <c r="F816">
        <v>63.2</v>
      </c>
      <c r="G816">
        <v>63.2</v>
      </c>
      <c r="H816">
        <v>63.2</v>
      </c>
      <c r="I816">
        <v>63.2</v>
      </c>
      <c r="J816">
        <v>63.2</v>
      </c>
      <c r="K816">
        <v>63.2</v>
      </c>
      <c r="L816">
        <v>63.2</v>
      </c>
      <c r="M816">
        <v>63.2</v>
      </c>
      <c r="N816">
        <v>63.2</v>
      </c>
      <c r="O816">
        <v>63.2</v>
      </c>
      <c r="P816">
        <v>63.2</v>
      </c>
      <c r="Q816">
        <v>63.2</v>
      </c>
      <c r="R816">
        <v>63.2</v>
      </c>
      <c r="S816">
        <v>63.2</v>
      </c>
      <c r="T816" s="63">
        <v>1320</v>
      </c>
    </row>
    <row r="817" spans="1:20" x14ac:dyDescent="0.25">
      <c r="A817" t="s">
        <v>1001</v>
      </c>
      <c r="C817">
        <v>70.3</v>
      </c>
      <c r="D817">
        <v>70.3</v>
      </c>
      <c r="E817">
        <v>70.3</v>
      </c>
      <c r="F817">
        <v>70.3</v>
      </c>
      <c r="G817">
        <v>70.3</v>
      </c>
      <c r="H817">
        <v>70.3</v>
      </c>
      <c r="I817">
        <v>70.3</v>
      </c>
      <c r="J817">
        <v>70.3</v>
      </c>
      <c r="K817">
        <v>70.3</v>
      </c>
      <c r="L817">
        <v>70.3</v>
      </c>
      <c r="M817">
        <v>70.3</v>
      </c>
      <c r="N817">
        <v>70.3</v>
      </c>
      <c r="O817">
        <v>70.3</v>
      </c>
      <c r="P817">
        <v>70.3</v>
      </c>
      <c r="Q817">
        <v>70.3</v>
      </c>
      <c r="R817">
        <v>70.3</v>
      </c>
      <c r="S817">
        <v>70.3</v>
      </c>
      <c r="T817" s="63">
        <v>1460</v>
      </c>
    </row>
    <row r="818" spans="1:20" x14ac:dyDescent="0.25">
      <c r="A818" t="s">
        <v>424</v>
      </c>
      <c r="C818">
        <v>78.5</v>
      </c>
      <c r="D818">
        <v>78.5</v>
      </c>
      <c r="E818">
        <v>78.5</v>
      </c>
      <c r="F818">
        <v>78.5</v>
      </c>
      <c r="G818">
        <v>78.5</v>
      </c>
      <c r="H818">
        <v>78.5</v>
      </c>
      <c r="I818">
        <v>78.5</v>
      </c>
      <c r="J818">
        <v>78.5</v>
      </c>
      <c r="K818">
        <v>78.5</v>
      </c>
      <c r="L818">
        <v>78.5</v>
      </c>
      <c r="M818">
        <v>78.5</v>
      </c>
      <c r="N818">
        <v>78.5</v>
      </c>
      <c r="O818">
        <v>78.5</v>
      </c>
      <c r="P818">
        <v>78.5</v>
      </c>
      <c r="Q818">
        <v>78.5</v>
      </c>
      <c r="R818">
        <v>78.5</v>
      </c>
      <c r="S818">
        <v>78.5</v>
      </c>
      <c r="T818" s="63">
        <v>1630</v>
      </c>
    </row>
    <row r="819" spans="1:20" x14ac:dyDescent="0.25">
      <c r="A819" t="s">
        <v>1002</v>
      </c>
      <c r="C819">
        <v>87.7</v>
      </c>
      <c r="D819">
        <v>87.7</v>
      </c>
      <c r="E819">
        <v>87.7</v>
      </c>
      <c r="F819">
        <v>87.7</v>
      </c>
      <c r="G819">
        <v>87.7</v>
      </c>
      <c r="H819">
        <v>87.7</v>
      </c>
      <c r="I819">
        <v>87.7</v>
      </c>
      <c r="J819">
        <v>87.7</v>
      </c>
      <c r="K819">
        <v>87.7</v>
      </c>
      <c r="L819">
        <v>87.7</v>
      </c>
      <c r="M819">
        <v>87.7</v>
      </c>
      <c r="N819">
        <v>87.7</v>
      </c>
      <c r="O819">
        <v>87.7</v>
      </c>
      <c r="P819">
        <v>87.7</v>
      </c>
      <c r="Q819">
        <v>87.7</v>
      </c>
      <c r="R819">
        <v>87.7</v>
      </c>
      <c r="S819">
        <v>87.7</v>
      </c>
      <c r="T819" s="63">
        <v>1810</v>
      </c>
    </row>
    <row r="820" spans="1:20" x14ac:dyDescent="0.25">
      <c r="A820" t="s">
        <v>425</v>
      </c>
      <c r="C820">
        <v>98</v>
      </c>
      <c r="D820">
        <v>98</v>
      </c>
      <c r="E820">
        <v>98</v>
      </c>
      <c r="F820">
        <v>98</v>
      </c>
      <c r="G820">
        <v>98</v>
      </c>
      <c r="H820">
        <v>98</v>
      </c>
      <c r="I820">
        <v>98</v>
      </c>
      <c r="J820">
        <v>98</v>
      </c>
      <c r="K820">
        <v>98</v>
      </c>
      <c r="L820">
        <v>98</v>
      </c>
      <c r="M820">
        <v>98</v>
      </c>
      <c r="N820">
        <v>98</v>
      </c>
      <c r="O820">
        <v>98</v>
      </c>
      <c r="P820">
        <v>98</v>
      </c>
      <c r="Q820">
        <v>98</v>
      </c>
      <c r="R820">
        <v>98</v>
      </c>
      <c r="S820">
        <v>98</v>
      </c>
      <c r="T820" s="63">
        <v>2020</v>
      </c>
    </row>
    <row r="821" spans="1:20" x14ac:dyDescent="0.25">
      <c r="A821" t="s">
        <v>779</v>
      </c>
      <c r="C821">
        <v>0.32500000000000001</v>
      </c>
      <c r="D821">
        <v>0.32500000000000001</v>
      </c>
      <c r="E821">
        <v>0.32500000000000001</v>
      </c>
      <c r="F821">
        <v>0.32500000000000001</v>
      </c>
      <c r="G821">
        <v>0.32500000000000001</v>
      </c>
      <c r="H821">
        <v>0.32500000000000001</v>
      </c>
      <c r="I821">
        <v>0.32500000000000001</v>
      </c>
      <c r="J821">
        <v>0.32500000000000001</v>
      </c>
      <c r="K821">
        <v>0.32500000000000001</v>
      </c>
      <c r="L821">
        <v>0.32500000000000001</v>
      </c>
      <c r="M821">
        <v>0.32500000000000001</v>
      </c>
      <c r="N821">
        <v>0.32500000000000001</v>
      </c>
      <c r="O821">
        <v>0.32500000000000001</v>
      </c>
      <c r="P821">
        <v>0.32500000000000001</v>
      </c>
      <c r="Q821">
        <v>0.32500000000000001</v>
      </c>
      <c r="R821">
        <v>0.32500000000000001</v>
      </c>
      <c r="S821">
        <v>0.32500000000000001</v>
      </c>
      <c r="T821" s="63">
        <v>0.68100000000000005</v>
      </c>
    </row>
    <row r="822" spans="1:20" x14ac:dyDescent="0.25">
      <c r="A822" t="s">
        <v>953</v>
      </c>
      <c r="C822">
        <v>0.35099999999999998</v>
      </c>
      <c r="D822">
        <v>0.35099999999999998</v>
      </c>
      <c r="E822">
        <v>0.35099999999999998</v>
      </c>
      <c r="F822">
        <v>0.35099999999999998</v>
      </c>
      <c r="G822">
        <v>0.35099999999999998</v>
      </c>
      <c r="H822">
        <v>0.35099999999999998</v>
      </c>
      <c r="I822">
        <v>0.35099999999999998</v>
      </c>
      <c r="J822">
        <v>0.35099999999999998</v>
      </c>
      <c r="K822">
        <v>0.35099999999999998</v>
      </c>
      <c r="L822">
        <v>0.35099999999999998</v>
      </c>
      <c r="M822">
        <v>0.35099999999999998</v>
      </c>
      <c r="N822">
        <v>0.35099999999999998</v>
      </c>
      <c r="O822">
        <v>0.35099999999999998</v>
      </c>
      <c r="P822">
        <v>0.35099999999999998</v>
      </c>
      <c r="Q822">
        <v>0.35099999999999998</v>
      </c>
      <c r="R822">
        <v>0.35099999999999998</v>
      </c>
      <c r="S822">
        <v>0.35099999999999998</v>
      </c>
      <c r="T822" s="63">
        <v>0.72699999999999998</v>
      </c>
    </row>
    <row r="823" spans="1:20" x14ac:dyDescent="0.25">
      <c r="A823" t="s">
        <v>385</v>
      </c>
      <c r="C823">
        <v>0.376</v>
      </c>
      <c r="D823">
        <v>0.376</v>
      </c>
      <c r="E823">
        <v>0.376</v>
      </c>
      <c r="F823">
        <v>0.376</v>
      </c>
      <c r="G823">
        <v>0.376</v>
      </c>
      <c r="H823">
        <v>0.376</v>
      </c>
      <c r="I823">
        <v>0.376</v>
      </c>
      <c r="J823">
        <v>0.376</v>
      </c>
      <c r="K823">
        <v>0.376</v>
      </c>
      <c r="L823">
        <v>0.376</v>
      </c>
      <c r="M823">
        <v>0.376</v>
      </c>
      <c r="N823">
        <v>0.376</v>
      </c>
      <c r="O823">
        <v>0.376</v>
      </c>
      <c r="P823">
        <v>0.376</v>
      </c>
      <c r="Q823">
        <v>0.376</v>
      </c>
      <c r="R823">
        <v>0.376</v>
      </c>
      <c r="S823">
        <v>0.376</v>
      </c>
      <c r="T823" s="63">
        <v>0.76800000000000002</v>
      </c>
    </row>
    <row r="824" spans="1:20" x14ac:dyDescent="0.25">
      <c r="A824" t="s">
        <v>431</v>
      </c>
      <c r="C824">
        <v>155</v>
      </c>
      <c r="D824">
        <v>155</v>
      </c>
      <c r="E824">
        <v>155</v>
      </c>
      <c r="F824">
        <v>155</v>
      </c>
      <c r="G824">
        <v>155</v>
      </c>
      <c r="H824">
        <v>155</v>
      </c>
      <c r="I824">
        <v>155</v>
      </c>
      <c r="J824">
        <v>155</v>
      </c>
      <c r="K824">
        <v>155</v>
      </c>
      <c r="L824">
        <v>155</v>
      </c>
      <c r="M824">
        <v>155</v>
      </c>
      <c r="N824">
        <v>155</v>
      </c>
      <c r="O824">
        <v>155</v>
      </c>
      <c r="P824">
        <v>155</v>
      </c>
      <c r="Q824">
        <v>155</v>
      </c>
      <c r="R824">
        <v>155</v>
      </c>
      <c r="S824">
        <v>155</v>
      </c>
      <c r="T824" s="63">
        <v>3600</v>
      </c>
    </row>
    <row r="825" spans="1:20" x14ac:dyDescent="0.25">
      <c r="A825" t="s">
        <v>1008</v>
      </c>
      <c r="C825">
        <v>169</v>
      </c>
      <c r="D825">
        <v>169</v>
      </c>
      <c r="E825">
        <v>169</v>
      </c>
      <c r="F825">
        <v>169</v>
      </c>
      <c r="G825">
        <v>169</v>
      </c>
      <c r="H825">
        <v>169</v>
      </c>
      <c r="I825">
        <v>169</v>
      </c>
      <c r="J825">
        <v>169</v>
      </c>
      <c r="K825">
        <v>169</v>
      </c>
      <c r="L825">
        <v>169</v>
      </c>
      <c r="M825">
        <v>169</v>
      </c>
      <c r="N825">
        <v>169</v>
      </c>
      <c r="O825">
        <v>169</v>
      </c>
      <c r="P825">
        <v>169</v>
      </c>
      <c r="Q825">
        <v>169</v>
      </c>
      <c r="R825">
        <v>169</v>
      </c>
      <c r="S825">
        <v>169</v>
      </c>
      <c r="T825" s="63">
        <v>3900</v>
      </c>
    </row>
    <row r="826" spans="1:20" x14ac:dyDescent="0.25">
      <c r="A826" t="s">
        <v>432</v>
      </c>
      <c r="C826">
        <v>190</v>
      </c>
      <c r="D826">
        <v>190</v>
      </c>
      <c r="E826">
        <v>190</v>
      </c>
      <c r="F826">
        <v>190</v>
      </c>
      <c r="G826">
        <v>190</v>
      </c>
      <c r="H826">
        <v>190</v>
      </c>
      <c r="I826">
        <v>190</v>
      </c>
      <c r="J826">
        <v>190</v>
      </c>
      <c r="K826">
        <v>190</v>
      </c>
      <c r="L826">
        <v>190</v>
      </c>
      <c r="M826">
        <v>190</v>
      </c>
      <c r="N826">
        <v>190</v>
      </c>
      <c r="O826">
        <v>190</v>
      </c>
      <c r="P826">
        <v>190</v>
      </c>
      <c r="Q826">
        <v>190</v>
      </c>
      <c r="R826">
        <v>190</v>
      </c>
      <c r="S826">
        <v>190</v>
      </c>
      <c r="T826" s="63">
        <v>4340</v>
      </c>
    </row>
    <row r="827" spans="1:20" x14ac:dyDescent="0.25">
      <c r="A827" t="s">
        <v>1009</v>
      </c>
      <c r="C827">
        <v>212</v>
      </c>
      <c r="D827">
        <v>212</v>
      </c>
      <c r="E827">
        <v>212</v>
      </c>
      <c r="F827">
        <v>212</v>
      </c>
      <c r="G827">
        <v>212</v>
      </c>
      <c r="H827">
        <v>212</v>
      </c>
      <c r="I827">
        <v>212</v>
      </c>
      <c r="J827">
        <v>212</v>
      </c>
      <c r="K827">
        <v>212</v>
      </c>
      <c r="L827">
        <v>212</v>
      </c>
      <c r="M827">
        <v>212</v>
      </c>
      <c r="N827">
        <v>212</v>
      </c>
      <c r="O827">
        <v>212</v>
      </c>
      <c r="P827">
        <v>212</v>
      </c>
      <c r="Q827">
        <v>212</v>
      </c>
      <c r="R827">
        <v>212</v>
      </c>
      <c r="S827">
        <v>212</v>
      </c>
      <c r="T827" s="63">
        <v>4820</v>
      </c>
    </row>
    <row r="828" spans="1:20" x14ac:dyDescent="0.25">
      <c r="A828" t="s">
        <v>433</v>
      </c>
      <c r="C828">
        <v>235</v>
      </c>
      <c r="D828">
        <v>235</v>
      </c>
      <c r="E828">
        <v>235</v>
      </c>
      <c r="F828">
        <v>235</v>
      </c>
      <c r="G828">
        <v>235</v>
      </c>
      <c r="H828">
        <v>235</v>
      </c>
      <c r="I828">
        <v>235</v>
      </c>
      <c r="J828">
        <v>235</v>
      </c>
      <c r="K828">
        <v>235</v>
      </c>
      <c r="L828">
        <v>235</v>
      </c>
      <c r="M828">
        <v>235</v>
      </c>
      <c r="N828">
        <v>235</v>
      </c>
      <c r="O828">
        <v>235</v>
      </c>
      <c r="P828">
        <v>235</v>
      </c>
      <c r="Q828">
        <v>235</v>
      </c>
      <c r="R828">
        <v>235</v>
      </c>
      <c r="S828">
        <v>235</v>
      </c>
      <c r="T828" s="63">
        <v>5300</v>
      </c>
    </row>
    <row r="829" spans="1:20" x14ac:dyDescent="0.25">
      <c r="A829" t="s">
        <v>787</v>
      </c>
      <c r="C829">
        <v>56.4</v>
      </c>
      <c r="D829">
        <v>56.4</v>
      </c>
      <c r="E829">
        <v>56.4</v>
      </c>
      <c r="F829">
        <v>56.4</v>
      </c>
      <c r="G829">
        <v>56.4</v>
      </c>
      <c r="H829">
        <v>56.4</v>
      </c>
      <c r="I829">
        <v>56.4</v>
      </c>
      <c r="J829">
        <v>56.4</v>
      </c>
      <c r="K829">
        <v>56.4</v>
      </c>
      <c r="L829">
        <v>56.4</v>
      </c>
      <c r="M829">
        <v>56.4</v>
      </c>
      <c r="N829">
        <v>56.4</v>
      </c>
      <c r="O829">
        <v>56.4</v>
      </c>
      <c r="P829">
        <v>56.4</v>
      </c>
      <c r="Q829">
        <v>56.4</v>
      </c>
      <c r="R829">
        <v>56.4</v>
      </c>
      <c r="S829">
        <v>56.4</v>
      </c>
      <c r="T829" s="63">
        <v>1750</v>
      </c>
    </row>
    <row r="830" spans="1:20" x14ac:dyDescent="0.25">
      <c r="A830" t="s">
        <v>428</v>
      </c>
      <c r="C830">
        <v>81.3</v>
      </c>
      <c r="D830">
        <v>81.3</v>
      </c>
      <c r="E830">
        <v>81.3</v>
      </c>
      <c r="F830">
        <v>81.3</v>
      </c>
      <c r="G830">
        <v>81.3</v>
      </c>
      <c r="H830">
        <v>81.3</v>
      </c>
      <c r="I830">
        <v>81.3</v>
      </c>
      <c r="J830">
        <v>81.3</v>
      </c>
      <c r="K830">
        <v>81.3</v>
      </c>
      <c r="L830">
        <v>81.3</v>
      </c>
      <c r="M830">
        <v>81.3</v>
      </c>
      <c r="N830">
        <v>81.3</v>
      </c>
      <c r="O830">
        <v>81.3</v>
      </c>
      <c r="P830">
        <v>81.3</v>
      </c>
      <c r="Q830">
        <v>81.3</v>
      </c>
      <c r="R830">
        <v>81.3</v>
      </c>
      <c r="S830">
        <v>81.3</v>
      </c>
      <c r="T830" s="63">
        <v>1930</v>
      </c>
    </row>
    <row r="831" spans="1:20" x14ac:dyDescent="0.25">
      <c r="A831" t="s">
        <v>1006</v>
      </c>
      <c r="C831">
        <v>90.5</v>
      </c>
      <c r="D831">
        <v>90.5</v>
      </c>
      <c r="E831">
        <v>90.5</v>
      </c>
      <c r="F831">
        <v>90.5</v>
      </c>
      <c r="G831">
        <v>90.5</v>
      </c>
      <c r="H831">
        <v>90.5</v>
      </c>
      <c r="I831">
        <v>90.5</v>
      </c>
      <c r="J831">
        <v>90.5</v>
      </c>
      <c r="K831">
        <v>90.5</v>
      </c>
      <c r="L831">
        <v>90.5</v>
      </c>
      <c r="M831">
        <v>90.5</v>
      </c>
      <c r="N831">
        <v>90.5</v>
      </c>
      <c r="O831">
        <v>90.5</v>
      </c>
      <c r="P831">
        <v>90.5</v>
      </c>
      <c r="Q831">
        <v>90.5</v>
      </c>
      <c r="R831">
        <v>90.5</v>
      </c>
      <c r="S831">
        <v>90.5</v>
      </c>
      <c r="T831" s="63">
        <v>2140</v>
      </c>
    </row>
    <row r="832" spans="1:20" x14ac:dyDescent="0.25">
      <c r="A832" t="s">
        <v>429</v>
      </c>
      <c r="C832">
        <v>101</v>
      </c>
      <c r="D832">
        <v>101</v>
      </c>
      <c r="E832">
        <v>101</v>
      </c>
      <c r="F832">
        <v>101</v>
      </c>
      <c r="G832">
        <v>101</v>
      </c>
      <c r="H832">
        <v>101</v>
      </c>
      <c r="I832">
        <v>101</v>
      </c>
      <c r="J832">
        <v>101</v>
      </c>
      <c r="K832">
        <v>101</v>
      </c>
      <c r="L832">
        <v>101</v>
      </c>
      <c r="M832">
        <v>101</v>
      </c>
      <c r="N832">
        <v>101</v>
      </c>
      <c r="O832">
        <v>101</v>
      </c>
      <c r="P832">
        <v>101</v>
      </c>
      <c r="Q832">
        <v>101</v>
      </c>
      <c r="R832">
        <v>101</v>
      </c>
      <c r="S832">
        <v>101</v>
      </c>
      <c r="T832" s="63">
        <v>2390</v>
      </c>
    </row>
    <row r="833" spans="1:20" x14ac:dyDescent="0.25">
      <c r="A833" t="s">
        <v>1007</v>
      </c>
      <c r="C833">
        <v>113</v>
      </c>
      <c r="D833">
        <v>113</v>
      </c>
      <c r="E833">
        <v>113</v>
      </c>
      <c r="F833">
        <v>113</v>
      </c>
      <c r="G833">
        <v>113</v>
      </c>
      <c r="H833">
        <v>113</v>
      </c>
      <c r="I833">
        <v>113</v>
      </c>
      <c r="J833">
        <v>113</v>
      </c>
      <c r="K833">
        <v>113</v>
      </c>
      <c r="L833">
        <v>113</v>
      </c>
      <c r="M833">
        <v>113</v>
      </c>
      <c r="N833">
        <v>113</v>
      </c>
      <c r="O833">
        <v>113</v>
      </c>
      <c r="P833">
        <v>113</v>
      </c>
      <c r="Q833">
        <v>113</v>
      </c>
      <c r="R833">
        <v>113</v>
      </c>
      <c r="S833">
        <v>113</v>
      </c>
      <c r="T833" s="63">
        <v>2660</v>
      </c>
    </row>
    <row r="834" spans="1:20" x14ac:dyDescent="0.25">
      <c r="A834" t="s">
        <v>430</v>
      </c>
      <c r="C834">
        <v>127</v>
      </c>
      <c r="D834">
        <v>127</v>
      </c>
      <c r="E834">
        <v>127</v>
      </c>
      <c r="F834">
        <v>127</v>
      </c>
      <c r="G834">
        <v>127</v>
      </c>
      <c r="H834">
        <v>127</v>
      </c>
      <c r="I834">
        <v>127</v>
      </c>
      <c r="J834">
        <v>127</v>
      </c>
      <c r="K834">
        <v>127</v>
      </c>
      <c r="L834">
        <v>127</v>
      </c>
      <c r="M834">
        <v>127</v>
      </c>
      <c r="N834">
        <v>127</v>
      </c>
      <c r="O834">
        <v>127</v>
      </c>
      <c r="P834">
        <v>127</v>
      </c>
      <c r="Q834">
        <v>127</v>
      </c>
      <c r="R834">
        <v>127</v>
      </c>
      <c r="S834">
        <v>127</v>
      </c>
      <c r="T834" s="63">
        <v>2960</v>
      </c>
    </row>
    <row r="835" spans="1:20" x14ac:dyDescent="0.25">
      <c r="A835" t="s">
        <v>1014</v>
      </c>
      <c r="C835">
        <v>195</v>
      </c>
      <c r="D835">
        <v>195</v>
      </c>
      <c r="E835">
        <v>195</v>
      </c>
      <c r="F835">
        <v>195</v>
      </c>
      <c r="G835">
        <v>195</v>
      </c>
      <c r="H835">
        <v>195</v>
      </c>
      <c r="I835">
        <v>195</v>
      </c>
      <c r="J835">
        <v>195</v>
      </c>
      <c r="K835">
        <v>195</v>
      </c>
      <c r="L835">
        <v>195</v>
      </c>
      <c r="M835">
        <v>195</v>
      </c>
      <c r="N835">
        <v>195</v>
      </c>
      <c r="O835">
        <v>195</v>
      </c>
      <c r="P835">
        <v>195</v>
      </c>
      <c r="Q835">
        <v>195</v>
      </c>
      <c r="R835">
        <v>195</v>
      </c>
      <c r="S835">
        <v>195</v>
      </c>
      <c r="T835" s="63">
        <v>5070</v>
      </c>
    </row>
    <row r="836" spans="1:20" x14ac:dyDescent="0.25">
      <c r="A836" t="s">
        <v>1015</v>
      </c>
      <c r="C836">
        <v>213</v>
      </c>
      <c r="D836">
        <v>213</v>
      </c>
      <c r="E836">
        <v>213</v>
      </c>
      <c r="F836">
        <v>213</v>
      </c>
      <c r="G836">
        <v>213</v>
      </c>
      <c r="H836">
        <v>213</v>
      </c>
      <c r="I836">
        <v>213</v>
      </c>
      <c r="J836">
        <v>213</v>
      </c>
      <c r="K836">
        <v>213</v>
      </c>
      <c r="L836">
        <v>213</v>
      </c>
      <c r="M836">
        <v>213</v>
      </c>
      <c r="N836">
        <v>213</v>
      </c>
      <c r="O836">
        <v>213</v>
      </c>
      <c r="P836">
        <v>213</v>
      </c>
      <c r="Q836">
        <v>213</v>
      </c>
      <c r="R836">
        <v>213</v>
      </c>
      <c r="S836">
        <v>213</v>
      </c>
      <c r="T836" s="63">
        <v>5510</v>
      </c>
    </row>
    <row r="837" spans="1:20" x14ac:dyDescent="0.25">
      <c r="A837" t="s">
        <v>1016</v>
      </c>
      <c r="C837">
        <v>239</v>
      </c>
      <c r="D837">
        <v>239</v>
      </c>
      <c r="E837">
        <v>239</v>
      </c>
      <c r="F837">
        <v>239</v>
      </c>
      <c r="G837">
        <v>239</v>
      </c>
      <c r="H837">
        <v>239</v>
      </c>
      <c r="I837">
        <v>239</v>
      </c>
      <c r="J837">
        <v>239</v>
      </c>
      <c r="K837">
        <v>239</v>
      </c>
      <c r="L837">
        <v>239</v>
      </c>
      <c r="M837">
        <v>239</v>
      </c>
      <c r="N837">
        <v>239</v>
      </c>
      <c r="O837">
        <v>239</v>
      </c>
      <c r="P837">
        <v>239</v>
      </c>
      <c r="Q837">
        <v>239</v>
      </c>
      <c r="R837">
        <v>239</v>
      </c>
      <c r="S837">
        <v>239</v>
      </c>
      <c r="T837" s="63">
        <v>6150</v>
      </c>
    </row>
    <row r="838" spans="1:20" x14ac:dyDescent="0.25">
      <c r="A838" t="s">
        <v>1017</v>
      </c>
      <c r="C838">
        <v>268</v>
      </c>
      <c r="D838">
        <v>268</v>
      </c>
      <c r="E838">
        <v>268</v>
      </c>
      <c r="F838">
        <v>268</v>
      </c>
      <c r="G838">
        <v>268</v>
      </c>
      <c r="H838">
        <v>268</v>
      </c>
      <c r="I838">
        <v>268</v>
      </c>
      <c r="J838">
        <v>268</v>
      </c>
      <c r="K838">
        <v>268</v>
      </c>
      <c r="L838">
        <v>268</v>
      </c>
      <c r="M838">
        <v>268</v>
      </c>
      <c r="N838">
        <v>268</v>
      </c>
      <c r="O838">
        <v>268</v>
      </c>
      <c r="P838">
        <v>268</v>
      </c>
      <c r="Q838">
        <v>268</v>
      </c>
      <c r="R838">
        <v>268</v>
      </c>
      <c r="S838">
        <v>268</v>
      </c>
      <c r="T838" s="63">
        <v>6840</v>
      </c>
    </row>
    <row r="839" spans="1:20" x14ac:dyDescent="0.25">
      <c r="A839" t="s">
        <v>1018</v>
      </c>
      <c r="C839">
        <v>297</v>
      </c>
      <c r="D839">
        <v>297</v>
      </c>
      <c r="E839">
        <v>297</v>
      </c>
      <c r="F839">
        <v>297</v>
      </c>
      <c r="G839">
        <v>297</v>
      </c>
      <c r="H839">
        <v>297</v>
      </c>
      <c r="I839">
        <v>297</v>
      </c>
      <c r="J839">
        <v>297</v>
      </c>
      <c r="K839">
        <v>297</v>
      </c>
      <c r="L839">
        <v>297</v>
      </c>
      <c r="M839">
        <v>297</v>
      </c>
      <c r="N839">
        <v>297</v>
      </c>
      <c r="O839">
        <v>297</v>
      </c>
      <c r="P839">
        <v>297</v>
      </c>
      <c r="Q839">
        <v>297</v>
      </c>
      <c r="R839">
        <v>297</v>
      </c>
      <c r="S839">
        <v>297</v>
      </c>
      <c r="T839" s="63">
        <v>7530</v>
      </c>
    </row>
    <row r="840" spans="1:20" x14ac:dyDescent="0.25">
      <c r="A840" t="s">
        <v>788</v>
      </c>
      <c r="C840">
        <v>78.5</v>
      </c>
      <c r="D840">
        <v>78.5</v>
      </c>
      <c r="E840">
        <v>78.5</v>
      </c>
      <c r="F840">
        <v>78.5</v>
      </c>
      <c r="G840">
        <v>78.5</v>
      </c>
      <c r="H840">
        <v>78.5</v>
      </c>
      <c r="I840">
        <v>78.5</v>
      </c>
      <c r="J840">
        <v>78.5</v>
      </c>
      <c r="K840">
        <v>78.5</v>
      </c>
      <c r="L840">
        <v>78.5</v>
      </c>
      <c r="M840">
        <v>78.5</v>
      </c>
      <c r="N840">
        <v>78.5</v>
      </c>
      <c r="O840">
        <v>78.5</v>
      </c>
      <c r="P840">
        <v>78.5</v>
      </c>
      <c r="Q840">
        <v>78.5</v>
      </c>
      <c r="R840">
        <v>78.5</v>
      </c>
      <c r="S840">
        <v>78.5</v>
      </c>
      <c r="T840" s="63">
        <v>2700</v>
      </c>
    </row>
    <row r="841" spans="1:20" x14ac:dyDescent="0.25">
      <c r="A841" t="s">
        <v>1010</v>
      </c>
      <c r="C841">
        <v>114</v>
      </c>
      <c r="D841">
        <v>114</v>
      </c>
      <c r="E841">
        <v>114</v>
      </c>
      <c r="F841">
        <v>114</v>
      </c>
      <c r="G841">
        <v>114</v>
      </c>
      <c r="H841">
        <v>114</v>
      </c>
      <c r="I841">
        <v>114</v>
      </c>
      <c r="J841">
        <v>114</v>
      </c>
      <c r="K841">
        <v>114</v>
      </c>
      <c r="L841">
        <v>114</v>
      </c>
      <c r="M841">
        <v>114</v>
      </c>
      <c r="N841">
        <v>114</v>
      </c>
      <c r="O841">
        <v>114</v>
      </c>
      <c r="P841">
        <v>114</v>
      </c>
      <c r="Q841">
        <v>114</v>
      </c>
      <c r="R841">
        <v>114</v>
      </c>
      <c r="S841">
        <v>114</v>
      </c>
      <c r="T841" s="63">
        <v>3000</v>
      </c>
    </row>
    <row r="842" spans="1:20" x14ac:dyDescent="0.25">
      <c r="A842" t="s">
        <v>1011</v>
      </c>
      <c r="C842">
        <v>127</v>
      </c>
      <c r="D842">
        <v>127</v>
      </c>
      <c r="E842">
        <v>127</v>
      </c>
      <c r="F842">
        <v>127</v>
      </c>
      <c r="G842">
        <v>127</v>
      </c>
      <c r="H842">
        <v>127</v>
      </c>
      <c r="I842">
        <v>127</v>
      </c>
      <c r="J842">
        <v>127</v>
      </c>
      <c r="K842">
        <v>127</v>
      </c>
      <c r="L842">
        <v>127</v>
      </c>
      <c r="M842">
        <v>127</v>
      </c>
      <c r="N842">
        <v>127</v>
      </c>
      <c r="O842">
        <v>127</v>
      </c>
      <c r="P842">
        <v>127</v>
      </c>
      <c r="Q842">
        <v>127</v>
      </c>
      <c r="R842">
        <v>127</v>
      </c>
      <c r="S842">
        <v>127</v>
      </c>
      <c r="T842" s="63">
        <v>3350</v>
      </c>
    </row>
    <row r="843" spans="1:20" x14ac:dyDescent="0.25">
      <c r="A843" t="s">
        <v>1012</v>
      </c>
      <c r="C843">
        <v>142</v>
      </c>
      <c r="D843">
        <v>142</v>
      </c>
      <c r="E843">
        <v>142</v>
      </c>
      <c r="F843">
        <v>142</v>
      </c>
      <c r="G843">
        <v>142</v>
      </c>
      <c r="H843">
        <v>142</v>
      </c>
      <c r="I843">
        <v>142</v>
      </c>
      <c r="J843">
        <v>142</v>
      </c>
      <c r="K843">
        <v>142</v>
      </c>
      <c r="L843">
        <v>142</v>
      </c>
      <c r="M843">
        <v>142</v>
      </c>
      <c r="N843">
        <v>142</v>
      </c>
      <c r="O843">
        <v>142</v>
      </c>
      <c r="P843">
        <v>142</v>
      </c>
      <c r="Q843">
        <v>142</v>
      </c>
      <c r="R843">
        <v>142</v>
      </c>
      <c r="S843">
        <v>142</v>
      </c>
      <c r="T843" s="63">
        <v>3730</v>
      </c>
    </row>
    <row r="844" spans="1:20" x14ac:dyDescent="0.25">
      <c r="A844" t="s">
        <v>1013</v>
      </c>
      <c r="C844">
        <v>159</v>
      </c>
      <c r="D844">
        <v>159</v>
      </c>
      <c r="E844">
        <v>159</v>
      </c>
      <c r="F844">
        <v>159</v>
      </c>
      <c r="G844">
        <v>159</v>
      </c>
      <c r="H844">
        <v>159</v>
      </c>
      <c r="I844">
        <v>159</v>
      </c>
      <c r="J844">
        <v>159</v>
      </c>
      <c r="K844">
        <v>159</v>
      </c>
      <c r="L844">
        <v>159</v>
      </c>
      <c r="M844">
        <v>159</v>
      </c>
      <c r="N844">
        <v>159</v>
      </c>
      <c r="O844">
        <v>159</v>
      </c>
      <c r="P844">
        <v>159</v>
      </c>
      <c r="Q844">
        <v>159</v>
      </c>
      <c r="R844">
        <v>159</v>
      </c>
      <c r="S844">
        <v>159</v>
      </c>
      <c r="T844" s="63">
        <v>4160</v>
      </c>
    </row>
    <row r="845" spans="1:20" x14ac:dyDescent="0.25">
      <c r="A845" t="s">
        <v>780</v>
      </c>
      <c r="C845">
        <v>0.54700000000000004</v>
      </c>
      <c r="D845">
        <v>0.54700000000000004</v>
      </c>
      <c r="E845">
        <v>0.54700000000000004</v>
      </c>
      <c r="F845">
        <v>0.54700000000000004</v>
      </c>
      <c r="G845">
        <v>0.54700000000000004</v>
      </c>
      <c r="H845">
        <v>0.54700000000000004</v>
      </c>
      <c r="I845">
        <v>0.54700000000000004</v>
      </c>
      <c r="J845">
        <v>0.54700000000000004</v>
      </c>
      <c r="K845">
        <v>0.54700000000000004</v>
      </c>
      <c r="L845">
        <v>0.54700000000000004</v>
      </c>
      <c r="M845">
        <v>0.54700000000000004</v>
      </c>
      <c r="N845">
        <v>0.54700000000000004</v>
      </c>
      <c r="O845">
        <v>0.54700000000000004</v>
      </c>
      <c r="P845">
        <v>0.54700000000000004</v>
      </c>
      <c r="Q845">
        <v>0.54700000000000004</v>
      </c>
      <c r="R845">
        <v>0.54700000000000004</v>
      </c>
      <c r="S845">
        <v>0.54700000000000004</v>
      </c>
      <c r="T845" s="63">
        <v>1.48</v>
      </c>
    </row>
    <row r="846" spans="1:20" x14ac:dyDescent="0.25">
      <c r="A846" t="s">
        <v>954</v>
      </c>
      <c r="C846">
        <v>0.59599999999999997</v>
      </c>
      <c r="D846">
        <v>0.59599999999999997</v>
      </c>
      <c r="E846">
        <v>0.59599999999999997</v>
      </c>
      <c r="F846">
        <v>0.59599999999999997</v>
      </c>
      <c r="G846">
        <v>0.59599999999999997</v>
      </c>
      <c r="H846">
        <v>0.59599999999999997</v>
      </c>
      <c r="I846">
        <v>0.59599999999999997</v>
      </c>
      <c r="J846">
        <v>0.59599999999999997</v>
      </c>
      <c r="K846">
        <v>0.59599999999999997</v>
      </c>
      <c r="L846">
        <v>0.59599999999999997</v>
      </c>
      <c r="M846">
        <v>0.59599999999999997</v>
      </c>
      <c r="N846">
        <v>0.59599999999999997</v>
      </c>
      <c r="O846">
        <v>0.59599999999999997</v>
      </c>
      <c r="P846">
        <v>0.59599999999999997</v>
      </c>
      <c r="Q846">
        <v>0.59599999999999997</v>
      </c>
      <c r="R846">
        <v>0.59599999999999997</v>
      </c>
      <c r="S846">
        <v>0.59599999999999997</v>
      </c>
      <c r="T846" s="63">
        <v>1.6</v>
      </c>
    </row>
    <row r="847" spans="1:20" x14ac:dyDescent="0.25">
      <c r="A847" t="s">
        <v>386</v>
      </c>
      <c r="C847">
        <v>0.64300000000000002</v>
      </c>
      <c r="D847">
        <v>0.64300000000000002</v>
      </c>
      <c r="E847">
        <v>0.64300000000000002</v>
      </c>
      <c r="F847">
        <v>0.64300000000000002</v>
      </c>
      <c r="G847">
        <v>0.64300000000000002</v>
      </c>
      <c r="H847">
        <v>0.64300000000000002</v>
      </c>
      <c r="I847">
        <v>0.64300000000000002</v>
      </c>
      <c r="J847">
        <v>0.64300000000000002</v>
      </c>
      <c r="K847">
        <v>0.64300000000000002</v>
      </c>
      <c r="L847">
        <v>0.64300000000000002</v>
      </c>
      <c r="M847">
        <v>0.64300000000000002</v>
      </c>
      <c r="N847">
        <v>0.64300000000000002</v>
      </c>
      <c r="O847">
        <v>0.64300000000000002</v>
      </c>
      <c r="P847">
        <v>0.64300000000000002</v>
      </c>
      <c r="Q847">
        <v>0.64300000000000002</v>
      </c>
      <c r="R847">
        <v>0.64300000000000002</v>
      </c>
      <c r="S847">
        <v>0.64300000000000002</v>
      </c>
      <c r="T847" s="63">
        <v>1.7</v>
      </c>
    </row>
    <row r="848" spans="1:20" x14ac:dyDescent="0.25">
      <c r="A848" t="s">
        <v>955</v>
      </c>
      <c r="C848">
        <v>0.69899999999999995</v>
      </c>
      <c r="D848">
        <v>0.69899999999999995</v>
      </c>
      <c r="E848">
        <v>0.69899999999999995</v>
      </c>
      <c r="F848">
        <v>0.69899999999999995</v>
      </c>
      <c r="G848">
        <v>0.69899999999999995</v>
      </c>
      <c r="H848">
        <v>0.69899999999999995</v>
      </c>
      <c r="I848">
        <v>0.69899999999999995</v>
      </c>
      <c r="J848">
        <v>0.69899999999999995</v>
      </c>
      <c r="K848">
        <v>0.69899999999999995</v>
      </c>
      <c r="L848">
        <v>0.69899999999999995</v>
      </c>
      <c r="M848">
        <v>0.69899999999999995</v>
      </c>
      <c r="N848">
        <v>0.69899999999999995</v>
      </c>
      <c r="O848">
        <v>0.69899999999999995</v>
      </c>
      <c r="P848">
        <v>0.69899999999999995</v>
      </c>
      <c r="Q848">
        <v>0.69899999999999995</v>
      </c>
      <c r="R848">
        <v>0.69899999999999995</v>
      </c>
      <c r="S848">
        <v>0.69899999999999995</v>
      </c>
      <c r="T848" s="63">
        <v>1.83</v>
      </c>
    </row>
    <row r="849" spans="1:20" x14ac:dyDescent="0.25">
      <c r="A849" t="s">
        <v>437</v>
      </c>
      <c r="C849">
        <v>246</v>
      </c>
      <c r="D849">
        <v>246</v>
      </c>
      <c r="E849">
        <v>246</v>
      </c>
      <c r="F849">
        <v>246</v>
      </c>
      <c r="G849">
        <v>246</v>
      </c>
      <c r="H849">
        <v>246</v>
      </c>
      <c r="I849">
        <v>246</v>
      </c>
      <c r="J849">
        <v>246</v>
      </c>
      <c r="K849">
        <v>246</v>
      </c>
      <c r="L849">
        <v>246</v>
      </c>
      <c r="M849">
        <v>246</v>
      </c>
      <c r="N849">
        <v>246</v>
      </c>
      <c r="O849">
        <v>246</v>
      </c>
      <c r="P849">
        <v>246</v>
      </c>
      <c r="Q849">
        <v>246</v>
      </c>
      <c r="R849">
        <v>246</v>
      </c>
      <c r="S849">
        <v>246</v>
      </c>
      <c r="T849" s="63">
        <v>7150</v>
      </c>
    </row>
    <row r="850" spans="1:20" x14ac:dyDescent="0.25">
      <c r="A850" t="s">
        <v>1021</v>
      </c>
      <c r="C850">
        <v>268</v>
      </c>
      <c r="D850">
        <v>268</v>
      </c>
      <c r="E850">
        <v>268</v>
      </c>
      <c r="F850">
        <v>268</v>
      </c>
      <c r="G850">
        <v>268</v>
      </c>
      <c r="H850">
        <v>268</v>
      </c>
      <c r="I850">
        <v>268</v>
      </c>
      <c r="J850">
        <v>268</v>
      </c>
      <c r="K850">
        <v>268</v>
      </c>
      <c r="L850">
        <v>268</v>
      </c>
      <c r="M850">
        <v>268</v>
      </c>
      <c r="N850">
        <v>268</v>
      </c>
      <c r="O850">
        <v>268</v>
      </c>
      <c r="P850">
        <v>268</v>
      </c>
      <c r="Q850">
        <v>268</v>
      </c>
      <c r="R850">
        <v>268</v>
      </c>
      <c r="S850">
        <v>268</v>
      </c>
      <c r="T850" s="63">
        <v>7780</v>
      </c>
    </row>
    <row r="851" spans="1:20" x14ac:dyDescent="0.25">
      <c r="A851" t="s">
        <v>438</v>
      </c>
      <c r="C851">
        <v>301</v>
      </c>
      <c r="D851">
        <v>301</v>
      </c>
      <c r="E851">
        <v>301</v>
      </c>
      <c r="F851">
        <v>301</v>
      </c>
      <c r="G851">
        <v>301</v>
      </c>
      <c r="H851">
        <v>301</v>
      </c>
      <c r="I851">
        <v>301</v>
      </c>
      <c r="J851">
        <v>301</v>
      </c>
      <c r="K851">
        <v>301</v>
      </c>
      <c r="L851">
        <v>301</v>
      </c>
      <c r="M851">
        <v>301</v>
      </c>
      <c r="N851">
        <v>301</v>
      </c>
      <c r="O851">
        <v>301</v>
      </c>
      <c r="P851">
        <v>301</v>
      </c>
      <c r="Q851">
        <v>301</v>
      </c>
      <c r="R851">
        <v>301</v>
      </c>
      <c r="S851">
        <v>301</v>
      </c>
      <c r="T851" s="63">
        <v>8700</v>
      </c>
    </row>
    <row r="852" spans="1:20" x14ac:dyDescent="0.25">
      <c r="A852" t="s">
        <v>1022</v>
      </c>
      <c r="C852">
        <v>338</v>
      </c>
      <c r="D852">
        <v>338</v>
      </c>
      <c r="E852">
        <v>338</v>
      </c>
      <c r="F852">
        <v>338</v>
      </c>
      <c r="G852">
        <v>338</v>
      </c>
      <c r="H852">
        <v>338</v>
      </c>
      <c r="I852">
        <v>338</v>
      </c>
      <c r="J852">
        <v>338</v>
      </c>
      <c r="K852">
        <v>338</v>
      </c>
      <c r="L852">
        <v>338</v>
      </c>
      <c r="M852">
        <v>338</v>
      </c>
      <c r="N852">
        <v>338</v>
      </c>
      <c r="O852">
        <v>338</v>
      </c>
      <c r="P852">
        <v>338</v>
      </c>
      <c r="Q852">
        <v>338</v>
      </c>
      <c r="R852">
        <v>338</v>
      </c>
      <c r="S852">
        <v>338</v>
      </c>
      <c r="T852" s="63">
        <v>9700</v>
      </c>
    </row>
    <row r="853" spans="1:20" x14ac:dyDescent="0.25">
      <c r="A853" t="s">
        <v>439</v>
      </c>
      <c r="C853">
        <v>376</v>
      </c>
      <c r="D853">
        <v>376</v>
      </c>
      <c r="E853">
        <v>376</v>
      </c>
      <c r="F853">
        <v>376</v>
      </c>
      <c r="G853">
        <v>376</v>
      </c>
      <c r="H853">
        <v>376</v>
      </c>
      <c r="I853">
        <v>376</v>
      </c>
      <c r="J853">
        <v>376</v>
      </c>
      <c r="K853">
        <v>376</v>
      </c>
      <c r="L853">
        <v>376</v>
      </c>
      <c r="M853">
        <v>376</v>
      </c>
      <c r="N853">
        <v>376</v>
      </c>
      <c r="O853">
        <v>376</v>
      </c>
      <c r="P853">
        <v>376</v>
      </c>
      <c r="Q853">
        <v>376</v>
      </c>
      <c r="R853">
        <v>376</v>
      </c>
      <c r="S853">
        <v>376</v>
      </c>
      <c r="T853" s="63">
        <v>10700</v>
      </c>
    </row>
    <row r="854" spans="1:20" x14ac:dyDescent="0.25">
      <c r="A854" t="s">
        <v>434</v>
      </c>
      <c r="C854">
        <v>98.3</v>
      </c>
      <c r="D854">
        <v>98.3</v>
      </c>
      <c r="E854">
        <v>98.3</v>
      </c>
      <c r="F854">
        <v>98.3</v>
      </c>
      <c r="G854">
        <v>98.3</v>
      </c>
      <c r="H854">
        <v>98.3</v>
      </c>
      <c r="I854">
        <v>98.3</v>
      </c>
      <c r="J854">
        <v>98.3</v>
      </c>
      <c r="K854">
        <v>98.3</v>
      </c>
      <c r="L854">
        <v>98.3</v>
      </c>
      <c r="M854">
        <v>98.3</v>
      </c>
      <c r="N854">
        <v>98.3</v>
      </c>
      <c r="O854">
        <v>98.3</v>
      </c>
      <c r="P854">
        <v>98.3</v>
      </c>
      <c r="Q854">
        <v>98.3</v>
      </c>
      <c r="R854">
        <v>98.3</v>
      </c>
      <c r="S854">
        <v>98.3</v>
      </c>
      <c r="T854" s="63">
        <v>3780</v>
      </c>
    </row>
    <row r="855" spans="1:20" x14ac:dyDescent="0.25">
      <c r="A855" t="s">
        <v>1019</v>
      </c>
      <c r="C855">
        <v>109</v>
      </c>
      <c r="D855">
        <v>109</v>
      </c>
      <c r="E855">
        <v>109</v>
      </c>
      <c r="F855">
        <v>109</v>
      </c>
      <c r="G855">
        <v>109</v>
      </c>
      <c r="H855">
        <v>109</v>
      </c>
      <c r="I855">
        <v>109</v>
      </c>
      <c r="J855">
        <v>109</v>
      </c>
      <c r="K855">
        <v>109</v>
      </c>
      <c r="L855">
        <v>109</v>
      </c>
      <c r="M855">
        <v>109</v>
      </c>
      <c r="N855">
        <v>109</v>
      </c>
      <c r="O855">
        <v>109</v>
      </c>
      <c r="P855">
        <v>109</v>
      </c>
      <c r="Q855">
        <v>109</v>
      </c>
      <c r="R855">
        <v>109</v>
      </c>
      <c r="S855">
        <v>109</v>
      </c>
      <c r="T855" s="63">
        <v>4210</v>
      </c>
    </row>
    <row r="856" spans="1:20" x14ac:dyDescent="0.25">
      <c r="A856" t="s">
        <v>435</v>
      </c>
      <c r="C856">
        <v>159</v>
      </c>
      <c r="D856">
        <v>159</v>
      </c>
      <c r="E856">
        <v>159</v>
      </c>
      <c r="F856">
        <v>159</v>
      </c>
      <c r="G856">
        <v>159</v>
      </c>
      <c r="H856">
        <v>159</v>
      </c>
      <c r="I856">
        <v>159</v>
      </c>
      <c r="J856">
        <v>159</v>
      </c>
      <c r="K856">
        <v>159</v>
      </c>
      <c r="L856">
        <v>159</v>
      </c>
      <c r="M856">
        <v>159</v>
      </c>
      <c r="N856">
        <v>159</v>
      </c>
      <c r="O856">
        <v>159</v>
      </c>
      <c r="P856">
        <v>159</v>
      </c>
      <c r="Q856">
        <v>159</v>
      </c>
      <c r="R856">
        <v>159</v>
      </c>
      <c r="S856">
        <v>159</v>
      </c>
      <c r="T856" s="63">
        <v>4700</v>
      </c>
    </row>
    <row r="857" spans="1:20" x14ac:dyDescent="0.25">
      <c r="A857" t="s">
        <v>1020</v>
      </c>
      <c r="C857">
        <v>178</v>
      </c>
      <c r="D857">
        <v>178</v>
      </c>
      <c r="E857">
        <v>178</v>
      </c>
      <c r="F857">
        <v>178</v>
      </c>
      <c r="G857">
        <v>178</v>
      </c>
      <c r="H857">
        <v>178</v>
      </c>
      <c r="I857">
        <v>178</v>
      </c>
      <c r="J857">
        <v>178</v>
      </c>
      <c r="K857">
        <v>178</v>
      </c>
      <c r="L857">
        <v>178</v>
      </c>
      <c r="M857">
        <v>178</v>
      </c>
      <c r="N857">
        <v>178</v>
      </c>
      <c r="O857">
        <v>178</v>
      </c>
      <c r="P857">
        <v>178</v>
      </c>
      <c r="Q857">
        <v>178</v>
      </c>
      <c r="R857">
        <v>178</v>
      </c>
      <c r="S857">
        <v>178</v>
      </c>
      <c r="T857" s="63">
        <v>5240</v>
      </c>
    </row>
    <row r="858" spans="1:20" x14ac:dyDescent="0.25">
      <c r="A858" t="s">
        <v>436</v>
      </c>
      <c r="C858">
        <v>200</v>
      </c>
      <c r="D858">
        <v>200</v>
      </c>
      <c r="E858">
        <v>200</v>
      </c>
      <c r="F858">
        <v>200</v>
      </c>
      <c r="G858">
        <v>200</v>
      </c>
      <c r="H858">
        <v>200</v>
      </c>
      <c r="I858">
        <v>200</v>
      </c>
      <c r="J858">
        <v>200</v>
      </c>
      <c r="K858">
        <v>200</v>
      </c>
      <c r="L858">
        <v>200</v>
      </c>
      <c r="M858">
        <v>200</v>
      </c>
      <c r="N858">
        <v>200</v>
      </c>
      <c r="O858">
        <v>200</v>
      </c>
      <c r="P858">
        <v>200</v>
      </c>
      <c r="Q858">
        <v>200</v>
      </c>
      <c r="R858">
        <v>200</v>
      </c>
      <c r="S858">
        <v>200</v>
      </c>
      <c r="T858" s="63">
        <v>5850</v>
      </c>
    </row>
    <row r="859" spans="1:20" x14ac:dyDescent="0.25">
      <c r="A859" t="s">
        <v>442</v>
      </c>
      <c r="C859">
        <v>350</v>
      </c>
      <c r="D859">
        <v>350</v>
      </c>
      <c r="E859">
        <v>350</v>
      </c>
      <c r="F859">
        <v>350</v>
      </c>
      <c r="G859">
        <v>350</v>
      </c>
      <c r="H859">
        <v>350</v>
      </c>
      <c r="I859">
        <v>350</v>
      </c>
      <c r="J859">
        <v>350</v>
      </c>
      <c r="K859">
        <v>350</v>
      </c>
      <c r="L859">
        <v>350</v>
      </c>
      <c r="M859">
        <v>350</v>
      </c>
      <c r="N859">
        <v>350</v>
      </c>
      <c r="O859">
        <v>350</v>
      </c>
      <c r="P859">
        <v>350</v>
      </c>
      <c r="Q859">
        <v>350</v>
      </c>
      <c r="R859">
        <v>350</v>
      </c>
      <c r="S859">
        <v>350</v>
      </c>
      <c r="T859" s="63">
        <v>12200</v>
      </c>
    </row>
    <row r="860" spans="1:20" x14ac:dyDescent="0.25">
      <c r="A860" t="s">
        <v>1025</v>
      </c>
      <c r="C860">
        <v>382</v>
      </c>
      <c r="D860">
        <v>382</v>
      </c>
      <c r="E860">
        <v>382</v>
      </c>
      <c r="F860">
        <v>382</v>
      </c>
      <c r="G860">
        <v>382</v>
      </c>
      <c r="H860">
        <v>382</v>
      </c>
      <c r="I860">
        <v>382</v>
      </c>
      <c r="J860">
        <v>382</v>
      </c>
      <c r="K860">
        <v>382</v>
      </c>
      <c r="L860">
        <v>382</v>
      </c>
      <c r="M860">
        <v>382</v>
      </c>
      <c r="N860">
        <v>382</v>
      </c>
      <c r="O860">
        <v>382</v>
      </c>
      <c r="P860">
        <v>382</v>
      </c>
      <c r="Q860">
        <v>382</v>
      </c>
      <c r="R860">
        <v>382</v>
      </c>
      <c r="S860">
        <v>382</v>
      </c>
      <c r="T860" s="63">
        <v>13200</v>
      </c>
    </row>
    <row r="861" spans="1:20" x14ac:dyDescent="0.25">
      <c r="A861" t="s">
        <v>443</v>
      </c>
      <c r="C861">
        <v>431</v>
      </c>
      <c r="D861">
        <v>431</v>
      </c>
      <c r="E861">
        <v>431</v>
      </c>
      <c r="F861">
        <v>431</v>
      </c>
      <c r="G861">
        <v>431</v>
      </c>
      <c r="H861">
        <v>431</v>
      </c>
      <c r="I861">
        <v>431</v>
      </c>
      <c r="J861">
        <v>431</v>
      </c>
      <c r="K861">
        <v>431</v>
      </c>
      <c r="L861">
        <v>431</v>
      </c>
      <c r="M861">
        <v>431</v>
      </c>
      <c r="N861">
        <v>431</v>
      </c>
      <c r="O861">
        <v>431</v>
      </c>
      <c r="P861">
        <v>431</v>
      </c>
      <c r="Q861">
        <v>431</v>
      </c>
      <c r="R861">
        <v>431</v>
      </c>
      <c r="S861">
        <v>431</v>
      </c>
      <c r="T861" s="63">
        <v>14800</v>
      </c>
    </row>
    <row r="862" spans="1:20" x14ac:dyDescent="0.25">
      <c r="A862" t="s">
        <v>1026</v>
      </c>
      <c r="C862">
        <v>484</v>
      </c>
      <c r="D862">
        <v>484</v>
      </c>
      <c r="E862">
        <v>484</v>
      </c>
      <c r="F862">
        <v>484</v>
      </c>
      <c r="G862">
        <v>484</v>
      </c>
      <c r="H862">
        <v>484</v>
      </c>
      <c r="I862">
        <v>484</v>
      </c>
      <c r="J862">
        <v>484</v>
      </c>
      <c r="K862">
        <v>484</v>
      </c>
      <c r="L862">
        <v>484</v>
      </c>
      <c r="M862">
        <v>484</v>
      </c>
      <c r="N862">
        <v>484</v>
      </c>
      <c r="O862">
        <v>484</v>
      </c>
      <c r="P862">
        <v>484</v>
      </c>
      <c r="Q862">
        <v>484</v>
      </c>
      <c r="R862">
        <v>484</v>
      </c>
      <c r="S862">
        <v>484</v>
      </c>
      <c r="T862" s="63">
        <v>16600</v>
      </c>
    </row>
    <row r="863" spans="1:20" x14ac:dyDescent="0.25">
      <c r="A863" t="s">
        <v>444</v>
      </c>
      <c r="C863">
        <v>539</v>
      </c>
      <c r="D863">
        <v>539</v>
      </c>
      <c r="E863">
        <v>539</v>
      </c>
      <c r="F863">
        <v>539</v>
      </c>
      <c r="G863">
        <v>539</v>
      </c>
      <c r="H863">
        <v>539</v>
      </c>
      <c r="I863">
        <v>539</v>
      </c>
      <c r="J863">
        <v>539</v>
      </c>
      <c r="K863">
        <v>539</v>
      </c>
      <c r="L863">
        <v>539</v>
      </c>
      <c r="M863">
        <v>539</v>
      </c>
      <c r="N863">
        <v>539</v>
      </c>
      <c r="O863">
        <v>539</v>
      </c>
      <c r="P863">
        <v>539</v>
      </c>
      <c r="Q863">
        <v>539</v>
      </c>
      <c r="R863">
        <v>539</v>
      </c>
      <c r="S863">
        <v>539</v>
      </c>
      <c r="T863" s="63">
        <v>18400</v>
      </c>
    </row>
    <row r="864" spans="1:20" x14ac:dyDescent="0.25">
      <c r="A864" t="s">
        <v>1023</v>
      </c>
      <c r="C864">
        <v>155</v>
      </c>
      <c r="D864">
        <v>155</v>
      </c>
      <c r="E864">
        <v>155</v>
      </c>
      <c r="F864">
        <v>155</v>
      </c>
      <c r="G864">
        <v>155</v>
      </c>
      <c r="H864">
        <v>155</v>
      </c>
      <c r="I864">
        <v>155</v>
      </c>
      <c r="J864">
        <v>155</v>
      </c>
      <c r="K864">
        <v>155</v>
      </c>
      <c r="L864">
        <v>155</v>
      </c>
      <c r="M864">
        <v>155</v>
      </c>
      <c r="N864">
        <v>155</v>
      </c>
      <c r="O864">
        <v>155</v>
      </c>
      <c r="P864">
        <v>155</v>
      </c>
      <c r="Q864">
        <v>155</v>
      </c>
      <c r="R864">
        <v>155</v>
      </c>
      <c r="S864">
        <v>155</v>
      </c>
      <c r="T864" s="63">
        <v>7090</v>
      </c>
    </row>
    <row r="865" spans="1:20" x14ac:dyDescent="0.25">
      <c r="A865" t="s">
        <v>440</v>
      </c>
      <c r="C865">
        <v>174</v>
      </c>
      <c r="D865">
        <v>174</v>
      </c>
      <c r="E865">
        <v>174</v>
      </c>
      <c r="F865">
        <v>174</v>
      </c>
      <c r="G865">
        <v>174</v>
      </c>
      <c r="H865">
        <v>174</v>
      </c>
      <c r="I865">
        <v>174</v>
      </c>
      <c r="J865">
        <v>174</v>
      </c>
      <c r="K865">
        <v>174</v>
      </c>
      <c r="L865">
        <v>174</v>
      </c>
      <c r="M865">
        <v>174</v>
      </c>
      <c r="N865">
        <v>174</v>
      </c>
      <c r="O865">
        <v>174</v>
      </c>
      <c r="P865">
        <v>174</v>
      </c>
      <c r="Q865">
        <v>174</v>
      </c>
      <c r="R865">
        <v>174</v>
      </c>
      <c r="S865">
        <v>174</v>
      </c>
      <c r="T865" s="63">
        <v>7930</v>
      </c>
    </row>
    <row r="866" spans="1:20" x14ac:dyDescent="0.25">
      <c r="A866" t="s">
        <v>1024</v>
      </c>
      <c r="C866">
        <v>253</v>
      </c>
      <c r="D866">
        <v>253</v>
      </c>
      <c r="E866">
        <v>253</v>
      </c>
      <c r="F866">
        <v>253</v>
      </c>
      <c r="G866">
        <v>253</v>
      </c>
      <c r="H866">
        <v>253</v>
      </c>
      <c r="I866">
        <v>253</v>
      </c>
      <c r="J866">
        <v>253</v>
      </c>
      <c r="K866">
        <v>253</v>
      </c>
      <c r="L866">
        <v>253</v>
      </c>
      <c r="M866">
        <v>253</v>
      </c>
      <c r="N866">
        <v>253</v>
      </c>
      <c r="O866">
        <v>253</v>
      </c>
      <c r="P866">
        <v>253</v>
      </c>
      <c r="Q866">
        <v>253</v>
      </c>
      <c r="R866">
        <v>253</v>
      </c>
      <c r="S866">
        <v>253</v>
      </c>
      <c r="T866" s="63">
        <v>8870</v>
      </c>
    </row>
    <row r="867" spans="1:20" x14ac:dyDescent="0.25">
      <c r="A867" t="s">
        <v>441</v>
      </c>
      <c r="C867">
        <v>284</v>
      </c>
      <c r="D867">
        <v>284</v>
      </c>
      <c r="E867">
        <v>284</v>
      </c>
      <c r="F867">
        <v>284</v>
      </c>
      <c r="G867">
        <v>284</v>
      </c>
      <c r="H867">
        <v>284</v>
      </c>
      <c r="I867">
        <v>284</v>
      </c>
      <c r="J867">
        <v>284</v>
      </c>
      <c r="K867">
        <v>284</v>
      </c>
      <c r="L867">
        <v>284</v>
      </c>
      <c r="M867">
        <v>284</v>
      </c>
      <c r="N867">
        <v>284</v>
      </c>
      <c r="O867">
        <v>284</v>
      </c>
      <c r="P867">
        <v>284</v>
      </c>
      <c r="Q867">
        <v>284</v>
      </c>
      <c r="R867">
        <v>284</v>
      </c>
      <c r="S867">
        <v>284</v>
      </c>
      <c r="T867" s="63">
        <v>9910</v>
      </c>
    </row>
    <row r="868" spans="1:20" x14ac:dyDescent="0.25">
      <c r="A868" t="s">
        <v>781</v>
      </c>
      <c r="C868">
        <v>0.89500000000000002</v>
      </c>
      <c r="D868">
        <v>0.89500000000000002</v>
      </c>
      <c r="E868">
        <v>0.89500000000000002</v>
      </c>
      <c r="F868">
        <v>0.89500000000000002</v>
      </c>
      <c r="G868">
        <v>0.89500000000000002</v>
      </c>
      <c r="H868">
        <v>0.89500000000000002</v>
      </c>
      <c r="I868">
        <v>0.89500000000000002</v>
      </c>
      <c r="J868">
        <v>0.89500000000000002</v>
      </c>
      <c r="K868">
        <v>0.89500000000000002</v>
      </c>
      <c r="L868">
        <v>0.89500000000000002</v>
      </c>
      <c r="M868">
        <v>0.89500000000000002</v>
      </c>
      <c r="N868">
        <v>0.89500000000000002</v>
      </c>
      <c r="O868">
        <v>0.89500000000000002</v>
      </c>
      <c r="P868">
        <v>0.89500000000000002</v>
      </c>
      <c r="Q868">
        <v>0.89500000000000002</v>
      </c>
      <c r="R868">
        <v>0.89500000000000002</v>
      </c>
      <c r="S868">
        <v>0.89500000000000002</v>
      </c>
      <c r="T868" s="63">
        <v>3.09</v>
      </c>
    </row>
    <row r="869" spans="1:20" x14ac:dyDescent="0.25">
      <c r="A869" t="s">
        <v>956</v>
      </c>
      <c r="C869">
        <v>0.98</v>
      </c>
      <c r="D869">
        <v>0.98</v>
      </c>
      <c r="E869">
        <v>0.98</v>
      </c>
      <c r="F869">
        <v>0.98</v>
      </c>
      <c r="G869">
        <v>0.98</v>
      </c>
      <c r="H869">
        <v>0.98</v>
      </c>
      <c r="I869">
        <v>0.98</v>
      </c>
      <c r="J869">
        <v>0.98</v>
      </c>
      <c r="K869">
        <v>0.98</v>
      </c>
      <c r="L869">
        <v>0.98</v>
      </c>
      <c r="M869">
        <v>0.98</v>
      </c>
      <c r="N869">
        <v>0.98</v>
      </c>
      <c r="O869">
        <v>0.98</v>
      </c>
      <c r="P869">
        <v>0.98</v>
      </c>
      <c r="Q869">
        <v>0.98</v>
      </c>
      <c r="R869">
        <v>0.98</v>
      </c>
      <c r="S869">
        <v>0.98</v>
      </c>
      <c r="T869" s="63">
        <v>3.36</v>
      </c>
    </row>
    <row r="870" spans="1:20" x14ac:dyDescent="0.25">
      <c r="A870" t="s">
        <v>387</v>
      </c>
      <c r="C870">
        <v>1.06</v>
      </c>
      <c r="D870">
        <v>1.06</v>
      </c>
      <c r="E870">
        <v>1.06</v>
      </c>
      <c r="F870">
        <v>1.06</v>
      </c>
      <c r="G870">
        <v>1.06</v>
      </c>
      <c r="H870">
        <v>1.06</v>
      </c>
      <c r="I870">
        <v>1.06</v>
      </c>
      <c r="J870">
        <v>1.06</v>
      </c>
      <c r="K870">
        <v>1.06</v>
      </c>
      <c r="L870">
        <v>1.06</v>
      </c>
      <c r="M870">
        <v>1.06</v>
      </c>
      <c r="N870">
        <v>1.06</v>
      </c>
      <c r="O870">
        <v>1.06</v>
      </c>
      <c r="P870">
        <v>1.06</v>
      </c>
      <c r="Q870">
        <v>1.06</v>
      </c>
      <c r="R870">
        <v>1.06</v>
      </c>
      <c r="S870">
        <v>1.06</v>
      </c>
      <c r="T870" s="63">
        <v>3.6</v>
      </c>
    </row>
    <row r="871" spans="1:20" x14ac:dyDescent="0.25">
      <c r="A871" t="s">
        <v>957</v>
      </c>
      <c r="C871">
        <v>1.1599999999999999</v>
      </c>
      <c r="D871">
        <v>1.1599999999999999</v>
      </c>
      <c r="E871">
        <v>1.1599999999999999</v>
      </c>
      <c r="F871">
        <v>1.1599999999999999</v>
      </c>
      <c r="G871">
        <v>1.1599999999999999</v>
      </c>
      <c r="H871">
        <v>1.1599999999999999</v>
      </c>
      <c r="I871">
        <v>1.1599999999999999</v>
      </c>
      <c r="J871">
        <v>1.1599999999999999</v>
      </c>
      <c r="K871">
        <v>1.1599999999999999</v>
      </c>
      <c r="L871">
        <v>1.1599999999999999</v>
      </c>
      <c r="M871">
        <v>1.1599999999999999</v>
      </c>
      <c r="N871">
        <v>1.1599999999999999</v>
      </c>
      <c r="O871">
        <v>1.1599999999999999</v>
      </c>
      <c r="P871">
        <v>1.1599999999999999</v>
      </c>
      <c r="Q871">
        <v>1.1599999999999999</v>
      </c>
      <c r="R871">
        <v>1.1599999999999999</v>
      </c>
      <c r="S871">
        <v>1.1599999999999999</v>
      </c>
      <c r="T871" s="63">
        <v>3.91</v>
      </c>
    </row>
    <row r="872" spans="1:20" x14ac:dyDescent="0.25">
      <c r="A872" t="s">
        <v>388</v>
      </c>
      <c r="C872">
        <v>1.26</v>
      </c>
      <c r="D872">
        <v>1.26</v>
      </c>
      <c r="E872">
        <v>1.26</v>
      </c>
      <c r="F872">
        <v>1.26</v>
      </c>
      <c r="G872">
        <v>1.26</v>
      </c>
      <c r="H872">
        <v>1.26</v>
      </c>
      <c r="I872">
        <v>1.26</v>
      </c>
      <c r="J872">
        <v>1.26</v>
      </c>
      <c r="K872">
        <v>1.26</v>
      </c>
      <c r="L872">
        <v>1.26</v>
      </c>
      <c r="M872">
        <v>1.26</v>
      </c>
      <c r="N872">
        <v>1.26</v>
      </c>
      <c r="O872">
        <v>1.26</v>
      </c>
      <c r="P872">
        <v>1.26</v>
      </c>
      <c r="Q872">
        <v>1.26</v>
      </c>
      <c r="R872">
        <v>1.26</v>
      </c>
      <c r="S872">
        <v>1.26</v>
      </c>
      <c r="T872" s="63">
        <v>4.1900000000000004</v>
      </c>
    </row>
    <row r="873" spans="1:20" x14ac:dyDescent="0.25">
      <c r="A873" t="s">
        <v>958</v>
      </c>
      <c r="C873">
        <v>1.37</v>
      </c>
      <c r="D873">
        <v>1.37</v>
      </c>
      <c r="E873">
        <v>1.37</v>
      </c>
      <c r="F873">
        <v>1.37</v>
      </c>
      <c r="G873">
        <v>1.37</v>
      </c>
      <c r="H873">
        <v>1.37</v>
      </c>
      <c r="I873">
        <v>1.37</v>
      </c>
      <c r="J873">
        <v>1.37</v>
      </c>
      <c r="K873">
        <v>1.37</v>
      </c>
      <c r="L873">
        <v>1.37</v>
      </c>
      <c r="M873">
        <v>1.37</v>
      </c>
      <c r="N873">
        <v>1.37</v>
      </c>
      <c r="O873">
        <v>1.37</v>
      </c>
      <c r="P873">
        <v>1.37</v>
      </c>
      <c r="Q873">
        <v>1.37</v>
      </c>
      <c r="R873">
        <v>1.37</v>
      </c>
      <c r="S873">
        <v>1.37</v>
      </c>
      <c r="T873" s="63">
        <v>4.5</v>
      </c>
    </row>
    <row r="874" spans="1:20" x14ac:dyDescent="0.25">
      <c r="A874" t="s">
        <v>1029</v>
      </c>
      <c r="C874">
        <v>424</v>
      </c>
      <c r="D874">
        <v>424</v>
      </c>
      <c r="E874">
        <v>424</v>
      </c>
      <c r="F874">
        <v>424</v>
      </c>
      <c r="G874">
        <v>424</v>
      </c>
      <c r="H874">
        <v>424</v>
      </c>
      <c r="I874">
        <v>424</v>
      </c>
      <c r="J874">
        <v>424</v>
      </c>
      <c r="K874">
        <v>424</v>
      </c>
      <c r="L874">
        <v>424</v>
      </c>
      <c r="M874">
        <v>424</v>
      </c>
      <c r="N874">
        <v>424</v>
      </c>
      <c r="O874">
        <v>424</v>
      </c>
      <c r="P874">
        <v>424</v>
      </c>
      <c r="Q874">
        <v>424</v>
      </c>
      <c r="R874">
        <v>424</v>
      </c>
      <c r="S874">
        <v>424</v>
      </c>
      <c r="T874" s="63">
        <v>16200</v>
      </c>
    </row>
    <row r="875" spans="1:20" x14ac:dyDescent="0.25">
      <c r="A875" t="s">
        <v>1030</v>
      </c>
      <c r="C875">
        <v>464</v>
      </c>
      <c r="D875">
        <v>464</v>
      </c>
      <c r="E875">
        <v>464</v>
      </c>
      <c r="F875">
        <v>464</v>
      </c>
      <c r="G875">
        <v>464</v>
      </c>
      <c r="H875">
        <v>464</v>
      </c>
      <c r="I875">
        <v>464</v>
      </c>
      <c r="J875">
        <v>464</v>
      </c>
      <c r="K875">
        <v>464</v>
      </c>
      <c r="L875">
        <v>464</v>
      </c>
      <c r="M875">
        <v>464</v>
      </c>
      <c r="N875">
        <v>464</v>
      </c>
      <c r="O875">
        <v>464</v>
      </c>
      <c r="P875">
        <v>464</v>
      </c>
      <c r="Q875">
        <v>464</v>
      </c>
      <c r="R875">
        <v>464</v>
      </c>
      <c r="S875">
        <v>464</v>
      </c>
      <c r="T875" s="63">
        <v>17700</v>
      </c>
    </row>
    <row r="876" spans="1:20" x14ac:dyDescent="0.25">
      <c r="A876" t="s">
        <v>1031</v>
      </c>
      <c r="C876">
        <v>523</v>
      </c>
      <c r="D876">
        <v>523</v>
      </c>
      <c r="E876">
        <v>523</v>
      </c>
      <c r="F876">
        <v>523</v>
      </c>
      <c r="G876">
        <v>523</v>
      </c>
      <c r="H876">
        <v>523</v>
      </c>
      <c r="I876">
        <v>523</v>
      </c>
      <c r="J876">
        <v>523</v>
      </c>
      <c r="K876">
        <v>523</v>
      </c>
      <c r="L876">
        <v>523</v>
      </c>
      <c r="M876">
        <v>523</v>
      </c>
      <c r="N876">
        <v>523</v>
      </c>
      <c r="O876">
        <v>523</v>
      </c>
      <c r="P876">
        <v>523</v>
      </c>
      <c r="Q876">
        <v>523</v>
      </c>
      <c r="R876">
        <v>523</v>
      </c>
      <c r="S876">
        <v>523</v>
      </c>
      <c r="T876" s="63">
        <v>19900</v>
      </c>
    </row>
    <row r="877" spans="1:20" x14ac:dyDescent="0.25">
      <c r="A877" t="s">
        <v>1032</v>
      </c>
      <c r="C877">
        <v>588</v>
      </c>
      <c r="D877">
        <v>588</v>
      </c>
      <c r="E877">
        <v>588</v>
      </c>
      <c r="F877">
        <v>588</v>
      </c>
      <c r="G877">
        <v>588</v>
      </c>
      <c r="H877">
        <v>588</v>
      </c>
      <c r="I877">
        <v>588</v>
      </c>
      <c r="J877">
        <v>588</v>
      </c>
      <c r="K877">
        <v>588</v>
      </c>
      <c r="L877">
        <v>588</v>
      </c>
      <c r="M877">
        <v>588</v>
      </c>
      <c r="N877">
        <v>588</v>
      </c>
      <c r="O877">
        <v>588</v>
      </c>
      <c r="P877">
        <v>588</v>
      </c>
      <c r="Q877">
        <v>588</v>
      </c>
      <c r="R877">
        <v>588</v>
      </c>
      <c r="S877">
        <v>588</v>
      </c>
      <c r="T877" s="63">
        <v>22200</v>
      </c>
    </row>
    <row r="878" spans="1:20" x14ac:dyDescent="0.25">
      <c r="A878" t="s">
        <v>1033</v>
      </c>
      <c r="C878">
        <v>656</v>
      </c>
      <c r="D878">
        <v>656</v>
      </c>
      <c r="E878">
        <v>656</v>
      </c>
      <c r="F878">
        <v>656</v>
      </c>
      <c r="G878">
        <v>656</v>
      </c>
      <c r="H878">
        <v>656</v>
      </c>
      <c r="I878">
        <v>656</v>
      </c>
      <c r="J878">
        <v>656</v>
      </c>
      <c r="K878">
        <v>656</v>
      </c>
      <c r="L878">
        <v>656</v>
      </c>
      <c r="M878">
        <v>656</v>
      </c>
      <c r="N878">
        <v>656</v>
      </c>
      <c r="O878">
        <v>656</v>
      </c>
      <c r="P878">
        <v>656</v>
      </c>
      <c r="Q878">
        <v>656</v>
      </c>
      <c r="R878">
        <v>656</v>
      </c>
      <c r="S878">
        <v>656</v>
      </c>
      <c r="T878" s="63">
        <v>24700</v>
      </c>
    </row>
    <row r="879" spans="1:20" x14ac:dyDescent="0.25">
      <c r="A879" t="s">
        <v>790</v>
      </c>
      <c r="C879">
        <v>211</v>
      </c>
      <c r="D879">
        <v>211</v>
      </c>
      <c r="E879">
        <v>211</v>
      </c>
      <c r="F879">
        <v>211</v>
      </c>
      <c r="G879">
        <v>211</v>
      </c>
      <c r="H879">
        <v>211</v>
      </c>
      <c r="I879">
        <v>211</v>
      </c>
      <c r="J879">
        <v>211</v>
      </c>
      <c r="K879">
        <v>211</v>
      </c>
      <c r="L879">
        <v>211</v>
      </c>
      <c r="M879">
        <v>211</v>
      </c>
      <c r="N879">
        <v>211</v>
      </c>
      <c r="O879">
        <v>211</v>
      </c>
      <c r="P879">
        <v>211</v>
      </c>
      <c r="Q879">
        <v>211</v>
      </c>
      <c r="R879">
        <v>211</v>
      </c>
      <c r="S879">
        <v>211</v>
      </c>
      <c r="T879" s="63">
        <v>10500</v>
      </c>
    </row>
    <row r="880" spans="1:20" x14ac:dyDescent="0.25">
      <c r="A880" t="s">
        <v>1027</v>
      </c>
      <c r="C880">
        <v>236</v>
      </c>
      <c r="D880">
        <v>236</v>
      </c>
      <c r="E880">
        <v>236</v>
      </c>
      <c r="F880">
        <v>236</v>
      </c>
      <c r="G880">
        <v>236</v>
      </c>
      <c r="H880">
        <v>236</v>
      </c>
      <c r="I880">
        <v>236</v>
      </c>
      <c r="J880">
        <v>236</v>
      </c>
      <c r="K880">
        <v>236</v>
      </c>
      <c r="L880">
        <v>236</v>
      </c>
      <c r="M880">
        <v>236</v>
      </c>
      <c r="N880">
        <v>236</v>
      </c>
      <c r="O880">
        <v>236</v>
      </c>
      <c r="P880">
        <v>236</v>
      </c>
      <c r="Q880">
        <v>236</v>
      </c>
      <c r="R880">
        <v>236</v>
      </c>
      <c r="S880">
        <v>236</v>
      </c>
      <c r="T880" s="63">
        <v>11800</v>
      </c>
    </row>
    <row r="881" spans="1:20" x14ac:dyDescent="0.25">
      <c r="A881" t="s">
        <v>1028</v>
      </c>
      <c r="C881">
        <v>343</v>
      </c>
      <c r="D881">
        <v>343</v>
      </c>
      <c r="E881">
        <v>343</v>
      </c>
      <c r="F881">
        <v>343</v>
      </c>
      <c r="G881">
        <v>343</v>
      </c>
      <c r="H881">
        <v>343</v>
      </c>
      <c r="I881">
        <v>343</v>
      </c>
      <c r="J881">
        <v>343</v>
      </c>
      <c r="K881">
        <v>343</v>
      </c>
      <c r="L881">
        <v>343</v>
      </c>
      <c r="M881">
        <v>343</v>
      </c>
      <c r="N881">
        <v>343</v>
      </c>
      <c r="O881">
        <v>343</v>
      </c>
      <c r="P881">
        <v>343</v>
      </c>
      <c r="Q881">
        <v>343</v>
      </c>
      <c r="R881">
        <v>343</v>
      </c>
      <c r="S881">
        <v>343</v>
      </c>
      <c r="T881" s="63">
        <v>13200</v>
      </c>
    </row>
    <row r="882" spans="1:20" x14ac:dyDescent="0.25">
      <c r="A882" t="s">
        <v>445</v>
      </c>
      <c r="C882">
        <v>558</v>
      </c>
      <c r="D882">
        <v>558</v>
      </c>
      <c r="E882">
        <v>558</v>
      </c>
      <c r="F882">
        <v>558</v>
      </c>
      <c r="G882">
        <v>558</v>
      </c>
      <c r="H882">
        <v>558</v>
      </c>
      <c r="I882">
        <v>558</v>
      </c>
      <c r="J882">
        <v>558</v>
      </c>
      <c r="K882">
        <v>558</v>
      </c>
      <c r="L882">
        <v>558</v>
      </c>
      <c r="M882">
        <v>558</v>
      </c>
      <c r="N882">
        <v>558</v>
      </c>
      <c r="O882">
        <v>558</v>
      </c>
      <c r="P882">
        <v>558</v>
      </c>
      <c r="Q882">
        <v>558</v>
      </c>
      <c r="R882">
        <v>558</v>
      </c>
      <c r="S882">
        <v>558</v>
      </c>
      <c r="T882" s="63">
        <v>24500</v>
      </c>
    </row>
    <row r="883" spans="1:20" x14ac:dyDescent="0.25">
      <c r="A883" t="s">
        <v>1034</v>
      </c>
      <c r="C883">
        <v>611</v>
      </c>
      <c r="D883">
        <v>611</v>
      </c>
      <c r="E883">
        <v>611</v>
      </c>
      <c r="F883">
        <v>611</v>
      </c>
      <c r="G883">
        <v>611</v>
      </c>
      <c r="H883">
        <v>611</v>
      </c>
      <c r="I883">
        <v>611</v>
      </c>
      <c r="J883">
        <v>611</v>
      </c>
      <c r="K883">
        <v>611</v>
      </c>
      <c r="L883">
        <v>611</v>
      </c>
      <c r="M883">
        <v>611</v>
      </c>
      <c r="N883">
        <v>611</v>
      </c>
      <c r="O883">
        <v>611</v>
      </c>
      <c r="P883">
        <v>611</v>
      </c>
      <c r="Q883">
        <v>611</v>
      </c>
      <c r="R883">
        <v>611</v>
      </c>
      <c r="S883">
        <v>611</v>
      </c>
      <c r="T883" s="63">
        <v>26700</v>
      </c>
    </row>
    <row r="884" spans="1:20" x14ac:dyDescent="0.25">
      <c r="A884" t="s">
        <v>446</v>
      </c>
      <c r="C884">
        <v>689</v>
      </c>
      <c r="D884">
        <v>689</v>
      </c>
      <c r="E884">
        <v>689</v>
      </c>
      <c r="F884">
        <v>689</v>
      </c>
      <c r="G884">
        <v>689</v>
      </c>
      <c r="H884">
        <v>689</v>
      </c>
      <c r="I884">
        <v>689</v>
      </c>
      <c r="J884">
        <v>689</v>
      </c>
      <c r="K884">
        <v>689</v>
      </c>
      <c r="L884">
        <v>689</v>
      </c>
      <c r="M884">
        <v>689</v>
      </c>
      <c r="N884">
        <v>689</v>
      </c>
      <c r="O884">
        <v>689</v>
      </c>
      <c r="P884">
        <v>689</v>
      </c>
      <c r="Q884">
        <v>689</v>
      </c>
      <c r="R884">
        <v>689</v>
      </c>
      <c r="S884">
        <v>689</v>
      </c>
      <c r="T884" s="63">
        <v>30000</v>
      </c>
    </row>
    <row r="885" spans="1:20" x14ac:dyDescent="0.25">
      <c r="A885" t="s">
        <v>1035</v>
      </c>
      <c r="C885">
        <v>776</v>
      </c>
      <c r="D885">
        <v>776</v>
      </c>
      <c r="E885">
        <v>776</v>
      </c>
      <c r="F885">
        <v>776</v>
      </c>
      <c r="G885">
        <v>776</v>
      </c>
      <c r="H885">
        <v>776</v>
      </c>
      <c r="I885">
        <v>776</v>
      </c>
      <c r="J885">
        <v>776</v>
      </c>
      <c r="K885">
        <v>776</v>
      </c>
      <c r="L885">
        <v>776</v>
      </c>
      <c r="M885">
        <v>776</v>
      </c>
      <c r="N885">
        <v>776</v>
      </c>
      <c r="O885">
        <v>776</v>
      </c>
      <c r="P885">
        <v>776</v>
      </c>
      <c r="Q885">
        <v>776</v>
      </c>
      <c r="R885">
        <v>776</v>
      </c>
      <c r="S885">
        <v>776</v>
      </c>
      <c r="T885" s="63">
        <v>33700</v>
      </c>
    </row>
    <row r="886" spans="1:20" x14ac:dyDescent="0.25">
      <c r="A886" t="s">
        <v>447</v>
      </c>
      <c r="C886">
        <v>866</v>
      </c>
      <c r="D886">
        <v>866</v>
      </c>
      <c r="E886">
        <v>866</v>
      </c>
      <c r="F886">
        <v>866</v>
      </c>
      <c r="G886">
        <v>866</v>
      </c>
      <c r="H886">
        <v>866</v>
      </c>
      <c r="I886">
        <v>866</v>
      </c>
      <c r="J886">
        <v>866</v>
      </c>
      <c r="K886">
        <v>866</v>
      </c>
      <c r="L886">
        <v>866</v>
      </c>
      <c r="M886">
        <v>866</v>
      </c>
      <c r="N886">
        <v>866</v>
      </c>
      <c r="O886">
        <v>866</v>
      </c>
      <c r="P886">
        <v>866</v>
      </c>
      <c r="Q886">
        <v>866</v>
      </c>
      <c r="R886">
        <v>866</v>
      </c>
      <c r="S886">
        <v>866</v>
      </c>
      <c r="T886" s="63">
        <v>37400</v>
      </c>
    </row>
    <row r="887" spans="1:20" x14ac:dyDescent="0.25">
      <c r="A887" t="s">
        <v>782</v>
      </c>
      <c r="C887">
        <v>1.46</v>
      </c>
      <c r="D887">
        <v>1.46</v>
      </c>
      <c r="E887">
        <v>1.46</v>
      </c>
      <c r="F887">
        <v>1.46</v>
      </c>
      <c r="G887">
        <v>1.46</v>
      </c>
      <c r="H887">
        <v>1.46</v>
      </c>
      <c r="I887">
        <v>1.46</v>
      </c>
      <c r="J887">
        <v>1.46</v>
      </c>
      <c r="K887">
        <v>1.46</v>
      </c>
      <c r="L887">
        <v>1.46</v>
      </c>
      <c r="M887">
        <v>1.46</v>
      </c>
      <c r="N887">
        <v>1.46</v>
      </c>
      <c r="O887">
        <v>1.46</v>
      </c>
      <c r="P887">
        <v>1.46</v>
      </c>
      <c r="Q887">
        <v>1.46</v>
      </c>
      <c r="R887">
        <v>1.46</v>
      </c>
      <c r="S887">
        <v>1.46</v>
      </c>
      <c r="T887" s="63">
        <v>6.46</v>
      </c>
    </row>
    <row r="888" spans="1:20" x14ac:dyDescent="0.25">
      <c r="A888" t="s">
        <v>959</v>
      </c>
      <c r="C888">
        <v>1.61</v>
      </c>
      <c r="D888">
        <v>1.61</v>
      </c>
      <c r="E888">
        <v>1.61</v>
      </c>
      <c r="F888">
        <v>1.61</v>
      </c>
      <c r="G888">
        <v>1.61</v>
      </c>
      <c r="H888">
        <v>1.61</v>
      </c>
      <c r="I888">
        <v>1.61</v>
      </c>
      <c r="J888">
        <v>1.61</v>
      </c>
      <c r="K888">
        <v>1.61</v>
      </c>
      <c r="L888">
        <v>1.61</v>
      </c>
      <c r="M888">
        <v>1.61</v>
      </c>
      <c r="N888">
        <v>1.61</v>
      </c>
      <c r="O888">
        <v>1.61</v>
      </c>
      <c r="P888">
        <v>1.61</v>
      </c>
      <c r="Q888">
        <v>1.61</v>
      </c>
      <c r="R888">
        <v>1.61</v>
      </c>
      <c r="S888">
        <v>1.61</v>
      </c>
      <c r="T888" s="63">
        <v>7.06</v>
      </c>
    </row>
    <row r="889" spans="1:20" x14ac:dyDescent="0.25">
      <c r="A889" t="s">
        <v>389</v>
      </c>
      <c r="C889">
        <v>1.75</v>
      </c>
      <c r="D889">
        <v>1.75</v>
      </c>
      <c r="E889">
        <v>1.75</v>
      </c>
      <c r="F889">
        <v>1.75</v>
      </c>
      <c r="G889">
        <v>1.75</v>
      </c>
      <c r="H889">
        <v>1.75</v>
      </c>
      <c r="I889">
        <v>1.75</v>
      </c>
      <c r="J889">
        <v>1.75</v>
      </c>
      <c r="K889">
        <v>1.75</v>
      </c>
      <c r="L889">
        <v>1.75</v>
      </c>
      <c r="M889">
        <v>1.75</v>
      </c>
      <c r="N889">
        <v>1.75</v>
      </c>
      <c r="O889">
        <v>1.75</v>
      </c>
      <c r="P889">
        <v>1.75</v>
      </c>
      <c r="Q889">
        <v>1.75</v>
      </c>
      <c r="R889">
        <v>1.75</v>
      </c>
      <c r="S889">
        <v>1.75</v>
      </c>
      <c r="T889" s="63">
        <v>7.62</v>
      </c>
    </row>
    <row r="890" spans="1:20" x14ac:dyDescent="0.25">
      <c r="A890" t="s">
        <v>960</v>
      </c>
      <c r="C890">
        <v>1.93</v>
      </c>
      <c r="D890">
        <v>1.93</v>
      </c>
      <c r="E890">
        <v>1.93</v>
      </c>
      <c r="F890">
        <v>1.93</v>
      </c>
      <c r="G890">
        <v>1.93</v>
      </c>
      <c r="H890">
        <v>1.93</v>
      </c>
      <c r="I890">
        <v>1.93</v>
      </c>
      <c r="J890">
        <v>1.93</v>
      </c>
      <c r="K890">
        <v>1.93</v>
      </c>
      <c r="L890">
        <v>1.93</v>
      </c>
      <c r="M890">
        <v>1.93</v>
      </c>
      <c r="N890">
        <v>1.93</v>
      </c>
      <c r="O890">
        <v>1.93</v>
      </c>
      <c r="P890">
        <v>1.93</v>
      </c>
      <c r="Q890">
        <v>1.93</v>
      </c>
      <c r="R890">
        <v>1.93</v>
      </c>
      <c r="S890">
        <v>1.93</v>
      </c>
      <c r="T890" s="63">
        <v>8.33</v>
      </c>
    </row>
    <row r="891" spans="1:20" x14ac:dyDescent="0.25">
      <c r="A891" t="s">
        <v>390</v>
      </c>
      <c r="C891">
        <v>2.1</v>
      </c>
      <c r="D891">
        <v>2.1</v>
      </c>
      <c r="E891">
        <v>2.1</v>
      </c>
      <c r="F891">
        <v>2.1</v>
      </c>
      <c r="G891">
        <v>2.1</v>
      </c>
      <c r="H891">
        <v>2.1</v>
      </c>
      <c r="I891">
        <v>2.1</v>
      </c>
      <c r="J891">
        <v>2.1</v>
      </c>
      <c r="K891">
        <v>2.1</v>
      </c>
      <c r="L891">
        <v>2.1</v>
      </c>
      <c r="M891">
        <v>2.1</v>
      </c>
      <c r="N891">
        <v>2.1</v>
      </c>
      <c r="O891">
        <v>2.1</v>
      </c>
      <c r="P891">
        <v>2.1</v>
      </c>
      <c r="Q891">
        <v>2.1</v>
      </c>
      <c r="R891">
        <v>2.1</v>
      </c>
      <c r="S891">
        <v>2.1</v>
      </c>
      <c r="T891" s="63">
        <v>8.99</v>
      </c>
    </row>
    <row r="892" spans="1:20" x14ac:dyDescent="0.25">
      <c r="A892" t="s">
        <v>961</v>
      </c>
      <c r="C892">
        <v>2.2999999999999998</v>
      </c>
      <c r="D892">
        <v>2.2999999999999998</v>
      </c>
      <c r="E892">
        <v>2.2999999999999998</v>
      </c>
      <c r="F892">
        <v>2.2999999999999998</v>
      </c>
      <c r="G892">
        <v>2.2999999999999998</v>
      </c>
      <c r="H892">
        <v>2.2999999999999998</v>
      </c>
      <c r="I892">
        <v>2.2999999999999998</v>
      </c>
      <c r="J892">
        <v>2.2999999999999998</v>
      </c>
      <c r="K892">
        <v>2.2999999999999998</v>
      </c>
      <c r="L892">
        <v>2.2999999999999998</v>
      </c>
      <c r="M892">
        <v>2.2999999999999998</v>
      </c>
      <c r="N892">
        <v>2.2999999999999998</v>
      </c>
      <c r="O892">
        <v>2.2999999999999998</v>
      </c>
      <c r="P892">
        <v>2.2999999999999998</v>
      </c>
      <c r="Q892">
        <v>2.2999999999999998</v>
      </c>
      <c r="R892">
        <v>2.2999999999999998</v>
      </c>
      <c r="S892">
        <v>2.2999999999999998</v>
      </c>
      <c r="T892" s="63">
        <v>9.76</v>
      </c>
    </row>
    <row r="893" spans="1:20" x14ac:dyDescent="0.25">
      <c r="A893" t="s">
        <v>448</v>
      </c>
      <c r="C893">
        <v>709</v>
      </c>
      <c r="D893">
        <v>709</v>
      </c>
      <c r="E893">
        <v>709</v>
      </c>
      <c r="F893">
        <v>709</v>
      </c>
      <c r="G893">
        <v>709</v>
      </c>
      <c r="H893">
        <v>709</v>
      </c>
      <c r="I893">
        <v>709</v>
      </c>
      <c r="J893">
        <v>709</v>
      </c>
      <c r="K893">
        <v>709</v>
      </c>
      <c r="L893">
        <v>709</v>
      </c>
      <c r="M893">
        <v>709</v>
      </c>
      <c r="N893">
        <v>709</v>
      </c>
      <c r="O893">
        <v>709</v>
      </c>
      <c r="P893">
        <v>709</v>
      </c>
      <c r="Q893">
        <v>709</v>
      </c>
      <c r="R893">
        <v>709</v>
      </c>
      <c r="S893">
        <v>709</v>
      </c>
      <c r="T893" s="63">
        <v>35100</v>
      </c>
    </row>
    <row r="894" spans="1:20" x14ac:dyDescent="0.25">
      <c r="A894" t="s">
        <v>1036</v>
      </c>
      <c r="C894">
        <v>777</v>
      </c>
      <c r="D894">
        <v>777</v>
      </c>
      <c r="E894">
        <v>777</v>
      </c>
      <c r="F894">
        <v>777</v>
      </c>
      <c r="G894">
        <v>777</v>
      </c>
      <c r="H894">
        <v>777</v>
      </c>
      <c r="I894">
        <v>777</v>
      </c>
      <c r="J894">
        <v>777</v>
      </c>
      <c r="K894">
        <v>777</v>
      </c>
      <c r="L894">
        <v>777</v>
      </c>
      <c r="M894">
        <v>777</v>
      </c>
      <c r="N894">
        <v>777</v>
      </c>
      <c r="O894">
        <v>777</v>
      </c>
      <c r="P894">
        <v>777</v>
      </c>
      <c r="Q894">
        <v>777</v>
      </c>
      <c r="R894">
        <v>777</v>
      </c>
      <c r="S894">
        <v>777</v>
      </c>
      <c r="T894" s="63">
        <v>38300</v>
      </c>
    </row>
    <row r="895" spans="1:20" x14ac:dyDescent="0.25">
      <c r="A895" t="s">
        <v>449</v>
      </c>
      <c r="C895">
        <v>877</v>
      </c>
      <c r="D895">
        <v>877</v>
      </c>
      <c r="E895">
        <v>877</v>
      </c>
      <c r="F895">
        <v>877</v>
      </c>
      <c r="G895">
        <v>877</v>
      </c>
      <c r="H895">
        <v>877</v>
      </c>
      <c r="I895">
        <v>877</v>
      </c>
      <c r="J895">
        <v>877</v>
      </c>
      <c r="K895">
        <v>877</v>
      </c>
      <c r="L895">
        <v>877</v>
      </c>
      <c r="M895">
        <v>877</v>
      </c>
      <c r="N895">
        <v>877</v>
      </c>
      <c r="O895">
        <v>877</v>
      </c>
      <c r="P895">
        <v>877</v>
      </c>
      <c r="Q895">
        <v>877</v>
      </c>
      <c r="R895">
        <v>877</v>
      </c>
      <c r="S895">
        <v>877</v>
      </c>
      <c r="T895" s="63">
        <v>43100</v>
      </c>
    </row>
    <row r="896" spans="1:20" x14ac:dyDescent="0.25">
      <c r="A896" t="s">
        <v>1037</v>
      </c>
      <c r="C896">
        <v>989</v>
      </c>
      <c r="D896">
        <v>989</v>
      </c>
      <c r="E896">
        <v>989</v>
      </c>
      <c r="F896">
        <v>989</v>
      </c>
      <c r="G896">
        <v>989</v>
      </c>
      <c r="H896">
        <v>989</v>
      </c>
      <c r="I896">
        <v>989</v>
      </c>
      <c r="J896">
        <v>989</v>
      </c>
      <c r="K896">
        <v>989</v>
      </c>
      <c r="L896">
        <v>989</v>
      </c>
      <c r="M896">
        <v>989</v>
      </c>
      <c r="N896">
        <v>989</v>
      </c>
      <c r="O896">
        <v>989</v>
      </c>
      <c r="P896">
        <v>989</v>
      </c>
      <c r="Q896">
        <v>989</v>
      </c>
      <c r="R896">
        <v>989</v>
      </c>
      <c r="S896">
        <v>989</v>
      </c>
      <c r="T896" s="63">
        <v>48500</v>
      </c>
    </row>
    <row r="897" spans="1:20" x14ac:dyDescent="0.25">
      <c r="A897" t="s">
        <v>450</v>
      </c>
      <c r="C897">
        <v>1100</v>
      </c>
      <c r="D897">
        <v>1100</v>
      </c>
      <c r="E897">
        <v>1100</v>
      </c>
      <c r="F897">
        <v>1100</v>
      </c>
      <c r="G897">
        <v>1100</v>
      </c>
      <c r="H897">
        <v>1100</v>
      </c>
      <c r="I897">
        <v>1100</v>
      </c>
      <c r="J897">
        <v>1100</v>
      </c>
      <c r="K897">
        <v>1100</v>
      </c>
      <c r="L897">
        <v>1100</v>
      </c>
      <c r="M897">
        <v>1100</v>
      </c>
      <c r="N897">
        <v>1100</v>
      </c>
      <c r="O897">
        <v>1100</v>
      </c>
      <c r="P897">
        <v>1100</v>
      </c>
      <c r="Q897">
        <v>1100</v>
      </c>
      <c r="R897">
        <v>1100</v>
      </c>
      <c r="S897">
        <v>1100</v>
      </c>
      <c r="T897" s="63">
        <v>54000</v>
      </c>
    </row>
    <row r="898" spans="1:20" x14ac:dyDescent="0.25">
      <c r="A898" t="s">
        <v>783</v>
      </c>
      <c r="C898">
        <v>1.93</v>
      </c>
      <c r="D898">
        <v>1.93</v>
      </c>
      <c r="E898">
        <v>1.93</v>
      </c>
      <c r="F898">
        <v>1.93</v>
      </c>
      <c r="G898">
        <v>1.93</v>
      </c>
      <c r="H898">
        <v>1.93</v>
      </c>
      <c r="I898">
        <v>1.93</v>
      </c>
      <c r="J898">
        <v>1.93</v>
      </c>
      <c r="K898">
        <v>1.93</v>
      </c>
      <c r="L898">
        <v>1.93</v>
      </c>
      <c r="M898">
        <v>1.93</v>
      </c>
      <c r="N898">
        <v>1.93</v>
      </c>
      <c r="O898">
        <v>1.93</v>
      </c>
      <c r="P898">
        <v>1.93</v>
      </c>
      <c r="Q898">
        <v>1.93</v>
      </c>
      <c r="R898">
        <v>1.93</v>
      </c>
      <c r="S898">
        <v>1.93</v>
      </c>
      <c r="T898" s="63">
        <v>9.7799999999999994</v>
      </c>
    </row>
    <row r="899" spans="1:20" x14ac:dyDescent="0.25">
      <c r="A899" t="s">
        <v>962</v>
      </c>
      <c r="C899">
        <v>2.13</v>
      </c>
      <c r="D899">
        <v>2.13</v>
      </c>
      <c r="E899">
        <v>2.13</v>
      </c>
      <c r="F899">
        <v>2.13</v>
      </c>
      <c r="G899">
        <v>2.13</v>
      </c>
      <c r="H899">
        <v>2.13</v>
      </c>
      <c r="I899">
        <v>2.13</v>
      </c>
      <c r="J899">
        <v>2.13</v>
      </c>
      <c r="K899">
        <v>2.13</v>
      </c>
      <c r="L899">
        <v>2.13</v>
      </c>
      <c r="M899">
        <v>2.13</v>
      </c>
      <c r="N899">
        <v>2.13</v>
      </c>
      <c r="O899">
        <v>2.13</v>
      </c>
      <c r="P899">
        <v>2.13</v>
      </c>
      <c r="Q899">
        <v>2.13</v>
      </c>
      <c r="R899">
        <v>2.13</v>
      </c>
      <c r="S899">
        <v>2.13</v>
      </c>
      <c r="T899" s="63">
        <v>10.7</v>
      </c>
    </row>
    <row r="900" spans="1:20" x14ac:dyDescent="0.25">
      <c r="A900" t="s">
        <v>391</v>
      </c>
      <c r="C900">
        <v>2.31</v>
      </c>
      <c r="D900">
        <v>2.31</v>
      </c>
      <c r="E900">
        <v>2.31</v>
      </c>
      <c r="F900">
        <v>2.31</v>
      </c>
      <c r="G900">
        <v>2.31</v>
      </c>
      <c r="H900">
        <v>2.31</v>
      </c>
      <c r="I900">
        <v>2.31</v>
      </c>
      <c r="J900">
        <v>2.31</v>
      </c>
      <c r="K900">
        <v>2.31</v>
      </c>
      <c r="L900">
        <v>2.31</v>
      </c>
      <c r="M900">
        <v>2.31</v>
      </c>
      <c r="N900">
        <v>2.31</v>
      </c>
      <c r="O900">
        <v>2.31</v>
      </c>
      <c r="P900">
        <v>2.31</v>
      </c>
      <c r="Q900">
        <v>2.31</v>
      </c>
      <c r="R900">
        <v>2.31</v>
      </c>
      <c r="S900">
        <v>2.31</v>
      </c>
      <c r="T900" s="63">
        <v>11.6</v>
      </c>
    </row>
    <row r="901" spans="1:20" x14ac:dyDescent="0.25">
      <c r="A901" t="s">
        <v>963</v>
      </c>
      <c r="C901">
        <v>2.56</v>
      </c>
      <c r="D901">
        <v>2.56</v>
      </c>
      <c r="E901">
        <v>2.56</v>
      </c>
      <c r="F901">
        <v>2.56</v>
      </c>
      <c r="G901">
        <v>2.56</v>
      </c>
      <c r="H901">
        <v>2.56</v>
      </c>
      <c r="I901">
        <v>2.56</v>
      </c>
      <c r="J901">
        <v>2.56</v>
      </c>
      <c r="K901">
        <v>2.56</v>
      </c>
      <c r="L901">
        <v>2.56</v>
      </c>
      <c r="M901">
        <v>2.56</v>
      </c>
      <c r="N901">
        <v>2.56</v>
      </c>
      <c r="O901">
        <v>2.56</v>
      </c>
      <c r="P901">
        <v>2.56</v>
      </c>
      <c r="Q901">
        <v>2.56</v>
      </c>
      <c r="R901">
        <v>2.56</v>
      </c>
      <c r="S901">
        <v>2.56</v>
      </c>
      <c r="T901" s="63">
        <v>12.7</v>
      </c>
    </row>
    <row r="902" spans="1:20" x14ac:dyDescent="0.25">
      <c r="A902" t="s">
        <v>392</v>
      </c>
      <c r="C902">
        <v>2.79</v>
      </c>
      <c r="D902">
        <v>2.79</v>
      </c>
      <c r="E902">
        <v>2.79</v>
      </c>
      <c r="F902">
        <v>2.79</v>
      </c>
      <c r="G902">
        <v>2.79</v>
      </c>
      <c r="H902">
        <v>2.79</v>
      </c>
      <c r="I902">
        <v>2.79</v>
      </c>
      <c r="J902">
        <v>2.79</v>
      </c>
      <c r="K902">
        <v>2.79</v>
      </c>
      <c r="L902">
        <v>2.79</v>
      </c>
      <c r="M902">
        <v>2.79</v>
      </c>
      <c r="N902">
        <v>2.79</v>
      </c>
      <c r="O902">
        <v>2.79</v>
      </c>
      <c r="P902">
        <v>2.79</v>
      </c>
      <c r="Q902">
        <v>2.79</v>
      </c>
      <c r="R902">
        <v>2.79</v>
      </c>
      <c r="S902">
        <v>2.79</v>
      </c>
      <c r="T902" s="63">
        <v>13.8</v>
      </c>
    </row>
    <row r="903" spans="1:20" x14ac:dyDescent="0.25">
      <c r="A903" t="s">
        <v>964</v>
      </c>
      <c r="C903">
        <v>3.07</v>
      </c>
      <c r="D903">
        <v>3.07</v>
      </c>
      <c r="E903">
        <v>3.07</v>
      </c>
      <c r="F903">
        <v>3.07</v>
      </c>
      <c r="G903">
        <v>3.07</v>
      </c>
      <c r="H903">
        <v>3.07</v>
      </c>
      <c r="I903">
        <v>3.07</v>
      </c>
      <c r="J903">
        <v>3.07</v>
      </c>
      <c r="K903">
        <v>3.07</v>
      </c>
      <c r="L903">
        <v>3.07</v>
      </c>
      <c r="M903">
        <v>3.07</v>
      </c>
      <c r="N903">
        <v>3.07</v>
      </c>
      <c r="O903">
        <v>3.07</v>
      </c>
      <c r="P903">
        <v>3.07</v>
      </c>
      <c r="Q903">
        <v>3.07</v>
      </c>
      <c r="R903">
        <v>3.07</v>
      </c>
      <c r="S903">
        <v>3.07</v>
      </c>
      <c r="T903" s="63">
        <v>15</v>
      </c>
    </row>
    <row r="904" spans="1:20" x14ac:dyDescent="0.25">
      <c r="A904" t="s">
        <v>393</v>
      </c>
      <c r="C904">
        <v>3.34</v>
      </c>
      <c r="D904">
        <v>3.34</v>
      </c>
      <c r="E904">
        <v>3.34</v>
      </c>
      <c r="F904">
        <v>3.34</v>
      </c>
      <c r="G904">
        <v>3.34</v>
      </c>
      <c r="H904">
        <v>3.34</v>
      </c>
      <c r="I904">
        <v>3.34</v>
      </c>
      <c r="J904">
        <v>3.34</v>
      </c>
      <c r="K904">
        <v>3.34</v>
      </c>
      <c r="L904">
        <v>3.34</v>
      </c>
      <c r="M904">
        <v>3.34</v>
      </c>
      <c r="N904">
        <v>3.34</v>
      </c>
      <c r="O904">
        <v>3.34</v>
      </c>
      <c r="P904">
        <v>3.34</v>
      </c>
      <c r="Q904">
        <v>3.34</v>
      </c>
      <c r="R904">
        <v>3.34</v>
      </c>
      <c r="S904">
        <v>3.34</v>
      </c>
      <c r="T904" s="63">
        <v>16.2</v>
      </c>
    </row>
    <row r="905" spans="1:20" x14ac:dyDescent="0.25">
      <c r="A905" t="s">
        <v>965</v>
      </c>
      <c r="C905">
        <v>3.66</v>
      </c>
      <c r="D905">
        <v>3.66</v>
      </c>
      <c r="E905">
        <v>3.66</v>
      </c>
      <c r="F905">
        <v>3.66</v>
      </c>
      <c r="G905">
        <v>3.66</v>
      </c>
      <c r="H905">
        <v>3.66</v>
      </c>
      <c r="I905">
        <v>3.66</v>
      </c>
      <c r="J905">
        <v>3.66</v>
      </c>
      <c r="K905">
        <v>3.66</v>
      </c>
      <c r="L905">
        <v>3.66</v>
      </c>
      <c r="M905">
        <v>3.66</v>
      </c>
      <c r="N905">
        <v>3.66</v>
      </c>
      <c r="O905">
        <v>3.66</v>
      </c>
      <c r="P905">
        <v>3.66</v>
      </c>
      <c r="Q905">
        <v>3.66</v>
      </c>
      <c r="R905">
        <v>3.66</v>
      </c>
      <c r="S905">
        <v>3.66</v>
      </c>
      <c r="T905" s="63">
        <v>17.399999999999999</v>
      </c>
    </row>
    <row r="906" spans="1:20" x14ac:dyDescent="0.25">
      <c r="A906" t="s">
        <v>394</v>
      </c>
      <c r="C906">
        <v>3.98</v>
      </c>
      <c r="D906">
        <v>3.98</v>
      </c>
      <c r="E906">
        <v>3.98</v>
      </c>
      <c r="F906">
        <v>3.98</v>
      </c>
      <c r="G906">
        <v>3.98</v>
      </c>
      <c r="H906">
        <v>3.98</v>
      </c>
      <c r="I906">
        <v>3.98</v>
      </c>
      <c r="J906">
        <v>3.98</v>
      </c>
      <c r="K906">
        <v>3.98</v>
      </c>
      <c r="L906">
        <v>3.98</v>
      </c>
      <c r="M906">
        <v>3.98</v>
      </c>
      <c r="N906">
        <v>3.98</v>
      </c>
      <c r="O906">
        <v>3.98</v>
      </c>
      <c r="P906">
        <v>3.98</v>
      </c>
      <c r="Q906">
        <v>3.98</v>
      </c>
      <c r="R906">
        <v>3.98</v>
      </c>
      <c r="S906">
        <v>3.98</v>
      </c>
      <c r="T906" s="63">
        <v>18.7</v>
      </c>
    </row>
    <row r="907" spans="1:20" x14ac:dyDescent="0.25">
      <c r="A907" t="s">
        <v>451</v>
      </c>
      <c r="C907">
        <v>678</v>
      </c>
      <c r="D907">
        <v>678</v>
      </c>
      <c r="E907">
        <v>678</v>
      </c>
      <c r="F907">
        <v>678</v>
      </c>
      <c r="G907">
        <v>678</v>
      </c>
      <c r="H907">
        <v>678</v>
      </c>
      <c r="I907">
        <v>678</v>
      </c>
      <c r="J907">
        <v>678</v>
      </c>
      <c r="K907">
        <v>678</v>
      </c>
      <c r="L907">
        <v>678</v>
      </c>
      <c r="M907">
        <v>678</v>
      </c>
      <c r="N907">
        <v>678</v>
      </c>
      <c r="O907">
        <v>678</v>
      </c>
      <c r="P907">
        <v>678</v>
      </c>
      <c r="Q907">
        <v>678</v>
      </c>
      <c r="R907">
        <v>678</v>
      </c>
      <c r="S907">
        <v>678</v>
      </c>
      <c r="T907" s="63">
        <v>48500</v>
      </c>
    </row>
    <row r="908" spans="1:20" x14ac:dyDescent="0.25">
      <c r="A908" t="s">
        <v>1038</v>
      </c>
      <c r="C908">
        <v>965</v>
      </c>
      <c r="D908">
        <v>965</v>
      </c>
      <c r="E908">
        <v>965</v>
      </c>
      <c r="F908">
        <v>965</v>
      </c>
      <c r="G908">
        <v>965</v>
      </c>
      <c r="H908">
        <v>965</v>
      </c>
      <c r="I908">
        <v>965</v>
      </c>
      <c r="J908">
        <v>965</v>
      </c>
      <c r="K908">
        <v>965</v>
      </c>
      <c r="L908">
        <v>965</v>
      </c>
      <c r="M908">
        <v>965</v>
      </c>
      <c r="N908">
        <v>965</v>
      </c>
      <c r="O908">
        <v>965</v>
      </c>
      <c r="P908">
        <v>965</v>
      </c>
      <c r="Q908">
        <v>965</v>
      </c>
      <c r="R908">
        <v>965</v>
      </c>
      <c r="S908">
        <v>965</v>
      </c>
      <c r="T908" s="63">
        <v>53100</v>
      </c>
    </row>
    <row r="909" spans="1:20" x14ac:dyDescent="0.25">
      <c r="A909" t="s">
        <v>452</v>
      </c>
      <c r="C909">
        <v>1090</v>
      </c>
      <c r="D909">
        <v>1090</v>
      </c>
      <c r="E909">
        <v>1090</v>
      </c>
      <c r="F909">
        <v>1090</v>
      </c>
      <c r="G909">
        <v>1090</v>
      </c>
      <c r="H909">
        <v>1090</v>
      </c>
      <c r="I909">
        <v>1090</v>
      </c>
      <c r="J909">
        <v>1090</v>
      </c>
      <c r="K909">
        <v>1090</v>
      </c>
      <c r="L909">
        <v>1090</v>
      </c>
      <c r="M909">
        <v>1090</v>
      </c>
      <c r="N909">
        <v>1090</v>
      </c>
      <c r="O909">
        <v>1090</v>
      </c>
      <c r="P909">
        <v>1090</v>
      </c>
      <c r="Q909">
        <v>1090</v>
      </c>
      <c r="R909">
        <v>1090</v>
      </c>
      <c r="S909">
        <v>1090</v>
      </c>
      <c r="T909" s="63">
        <v>59800</v>
      </c>
    </row>
    <row r="910" spans="1:20" x14ac:dyDescent="0.25">
      <c r="A910" t="s">
        <v>1039</v>
      </c>
      <c r="C910">
        <v>1230</v>
      </c>
      <c r="D910">
        <v>1230</v>
      </c>
      <c r="E910">
        <v>1230</v>
      </c>
      <c r="F910">
        <v>1230</v>
      </c>
      <c r="G910">
        <v>1230</v>
      </c>
      <c r="H910">
        <v>1230</v>
      </c>
      <c r="I910">
        <v>1230</v>
      </c>
      <c r="J910">
        <v>1230</v>
      </c>
      <c r="K910">
        <v>1230</v>
      </c>
      <c r="L910">
        <v>1230</v>
      </c>
      <c r="M910">
        <v>1230</v>
      </c>
      <c r="N910">
        <v>1230</v>
      </c>
      <c r="O910">
        <v>1230</v>
      </c>
      <c r="P910">
        <v>1230</v>
      </c>
      <c r="Q910">
        <v>1230</v>
      </c>
      <c r="R910">
        <v>1230</v>
      </c>
      <c r="S910">
        <v>1230</v>
      </c>
      <c r="T910" s="63">
        <v>67200</v>
      </c>
    </row>
    <row r="911" spans="1:20" x14ac:dyDescent="0.25">
      <c r="A911" t="s">
        <v>453</v>
      </c>
      <c r="C911">
        <v>1380</v>
      </c>
      <c r="D911">
        <v>1380</v>
      </c>
      <c r="E911">
        <v>1380</v>
      </c>
      <c r="F911">
        <v>1380</v>
      </c>
      <c r="G911">
        <v>1380</v>
      </c>
      <c r="H911">
        <v>1380</v>
      </c>
      <c r="I911">
        <v>1380</v>
      </c>
      <c r="J911">
        <v>1380</v>
      </c>
      <c r="K911">
        <v>1380</v>
      </c>
      <c r="L911">
        <v>1380</v>
      </c>
      <c r="M911">
        <v>1380</v>
      </c>
      <c r="N911">
        <v>1380</v>
      </c>
      <c r="O911">
        <v>1380</v>
      </c>
      <c r="P911">
        <v>1380</v>
      </c>
      <c r="Q911">
        <v>1380</v>
      </c>
      <c r="R911">
        <v>1380</v>
      </c>
      <c r="S911">
        <v>1380</v>
      </c>
      <c r="T911" s="63">
        <v>74900</v>
      </c>
    </row>
    <row r="912" spans="1:20" x14ac:dyDescent="0.25">
      <c r="A912" t="s">
        <v>784</v>
      </c>
      <c r="C912">
        <v>3.07</v>
      </c>
      <c r="D912">
        <v>3.07</v>
      </c>
      <c r="E912">
        <v>3.07</v>
      </c>
      <c r="F912">
        <v>3.07</v>
      </c>
      <c r="G912">
        <v>3.07</v>
      </c>
      <c r="H912">
        <v>3.07</v>
      </c>
      <c r="I912">
        <v>3.07</v>
      </c>
      <c r="J912">
        <v>3.07</v>
      </c>
      <c r="K912">
        <v>3.07</v>
      </c>
      <c r="L912">
        <v>3.07</v>
      </c>
      <c r="M912">
        <v>3.07</v>
      </c>
      <c r="N912">
        <v>3.07</v>
      </c>
      <c r="O912">
        <v>3.07</v>
      </c>
      <c r="P912">
        <v>3.07</v>
      </c>
      <c r="Q912">
        <v>3.07</v>
      </c>
      <c r="R912">
        <v>3.07</v>
      </c>
      <c r="S912">
        <v>3.07</v>
      </c>
      <c r="T912" s="63">
        <v>19.7</v>
      </c>
    </row>
    <row r="913" spans="1:20" x14ac:dyDescent="0.25">
      <c r="A913" t="s">
        <v>966</v>
      </c>
      <c r="C913">
        <v>3.39</v>
      </c>
      <c r="D913">
        <v>3.39</v>
      </c>
      <c r="E913">
        <v>3.39</v>
      </c>
      <c r="F913">
        <v>3.39</v>
      </c>
      <c r="G913">
        <v>3.39</v>
      </c>
      <c r="H913">
        <v>3.39</v>
      </c>
      <c r="I913">
        <v>3.39</v>
      </c>
      <c r="J913">
        <v>3.39</v>
      </c>
      <c r="K913">
        <v>3.39</v>
      </c>
      <c r="L913">
        <v>3.39</v>
      </c>
      <c r="M913">
        <v>3.39</v>
      </c>
      <c r="N913">
        <v>3.39</v>
      </c>
      <c r="O913">
        <v>3.39</v>
      </c>
      <c r="P913">
        <v>3.39</v>
      </c>
      <c r="Q913">
        <v>3.39</v>
      </c>
      <c r="R913">
        <v>3.39</v>
      </c>
      <c r="S913">
        <v>3.39</v>
      </c>
      <c r="T913" s="63">
        <v>21.6</v>
      </c>
    </row>
    <row r="914" spans="1:20" x14ac:dyDescent="0.25">
      <c r="A914" t="s">
        <v>395</v>
      </c>
      <c r="C914">
        <v>3.69</v>
      </c>
      <c r="D914">
        <v>3.69</v>
      </c>
      <c r="E914">
        <v>3.69</v>
      </c>
      <c r="F914">
        <v>3.69</v>
      </c>
      <c r="G914">
        <v>3.69</v>
      </c>
      <c r="H914">
        <v>3.69</v>
      </c>
      <c r="I914">
        <v>3.69</v>
      </c>
      <c r="J914">
        <v>3.69</v>
      </c>
      <c r="K914">
        <v>3.69</v>
      </c>
      <c r="L914">
        <v>3.69</v>
      </c>
      <c r="M914">
        <v>3.69</v>
      </c>
      <c r="N914">
        <v>3.69</v>
      </c>
      <c r="O914">
        <v>3.69</v>
      </c>
      <c r="P914">
        <v>3.69</v>
      </c>
      <c r="Q914">
        <v>3.69</v>
      </c>
      <c r="R914">
        <v>3.69</v>
      </c>
      <c r="S914">
        <v>3.69</v>
      </c>
      <c r="T914" s="63">
        <v>23.5</v>
      </c>
    </row>
    <row r="915" spans="1:20" x14ac:dyDescent="0.25">
      <c r="A915" t="s">
        <v>967</v>
      </c>
      <c r="C915">
        <v>4.12</v>
      </c>
      <c r="D915">
        <v>4.12</v>
      </c>
      <c r="E915">
        <v>4.12</v>
      </c>
      <c r="F915">
        <v>4.12</v>
      </c>
      <c r="G915">
        <v>4.12</v>
      </c>
      <c r="H915">
        <v>4.12</v>
      </c>
      <c r="I915">
        <v>4.12</v>
      </c>
      <c r="J915">
        <v>4.12</v>
      </c>
      <c r="K915">
        <v>4.12</v>
      </c>
      <c r="L915">
        <v>4.12</v>
      </c>
      <c r="M915">
        <v>4.12</v>
      </c>
      <c r="N915">
        <v>4.12</v>
      </c>
      <c r="O915">
        <v>4.12</v>
      </c>
      <c r="P915">
        <v>4.12</v>
      </c>
      <c r="Q915">
        <v>4.12</v>
      </c>
      <c r="R915">
        <v>4.12</v>
      </c>
      <c r="S915">
        <v>4.12</v>
      </c>
      <c r="T915" s="63">
        <v>25.9</v>
      </c>
    </row>
    <row r="916" spans="1:20" x14ac:dyDescent="0.25">
      <c r="A916" t="s">
        <v>396</v>
      </c>
      <c r="C916">
        <v>4.51</v>
      </c>
      <c r="D916">
        <v>4.51</v>
      </c>
      <c r="E916">
        <v>4.51</v>
      </c>
      <c r="F916">
        <v>4.51</v>
      </c>
      <c r="G916">
        <v>4.51</v>
      </c>
      <c r="H916">
        <v>4.51</v>
      </c>
      <c r="I916">
        <v>4.51</v>
      </c>
      <c r="J916">
        <v>4.51</v>
      </c>
      <c r="K916">
        <v>4.51</v>
      </c>
      <c r="L916">
        <v>4.51</v>
      </c>
      <c r="M916">
        <v>4.51</v>
      </c>
      <c r="N916">
        <v>4.51</v>
      </c>
      <c r="O916">
        <v>4.51</v>
      </c>
      <c r="P916">
        <v>4.51</v>
      </c>
      <c r="Q916">
        <v>4.51</v>
      </c>
      <c r="R916">
        <v>4.51</v>
      </c>
      <c r="S916">
        <v>4.51</v>
      </c>
      <c r="T916" s="63">
        <v>28.2</v>
      </c>
    </row>
    <row r="917" spans="1:20" x14ac:dyDescent="0.25">
      <c r="A917" t="s">
        <v>968</v>
      </c>
      <c r="C917">
        <v>4.97</v>
      </c>
      <c r="D917">
        <v>4.97</v>
      </c>
      <c r="E917">
        <v>4.97</v>
      </c>
      <c r="F917">
        <v>4.97</v>
      </c>
      <c r="G917">
        <v>4.97</v>
      </c>
      <c r="H917">
        <v>4.97</v>
      </c>
      <c r="I917">
        <v>4.97</v>
      </c>
      <c r="J917">
        <v>4.97</v>
      </c>
      <c r="K917">
        <v>4.97</v>
      </c>
      <c r="L917">
        <v>4.97</v>
      </c>
      <c r="M917">
        <v>4.97</v>
      </c>
      <c r="N917">
        <v>4.97</v>
      </c>
      <c r="O917">
        <v>4.97</v>
      </c>
      <c r="P917">
        <v>4.97</v>
      </c>
      <c r="Q917">
        <v>4.97</v>
      </c>
      <c r="R917">
        <v>4.97</v>
      </c>
      <c r="S917">
        <v>4.97</v>
      </c>
      <c r="T917" s="63">
        <v>30.9</v>
      </c>
    </row>
    <row r="918" spans="1:20" x14ac:dyDescent="0.25">
      <c r="A918" t="s">
        <v>397</v>
      </c>
      <c r="C918">
        <v>5.43</v>
      </c>
      <c r="D918">
        <v>5.43</v>
      </c>
      <c r="E918">
        <v>5.43</v>
      </c>
      <c r="F918">
        <v>5.43</v>
      </c>
      <c r="G918">
        <v>5.43</v>
      </c>
      <c r="H918">
        <v>5.43</v>
      </c>
      <c r="I918">
        <v>5.43</v>
      </c>
      <c r="J918">
        <v>5.43</v>
      </c>
      <c r="K918">
        <v>5.43</v>
      </c>
      <c r="L918">
        <v>5.43</v>
      </c>
      <c r="M918">
        <v>5.43</v>
      </c>
      <c r="N918">
        <v>5.43</v>
      </c>
      <c r="O918">
        <v>5.43</v>
      </c>
      <c r="P918">
        <v>5.43</v>
      </c>
      <c r="Q918">
        <v>5.43</v>
      </c>
      <c r="R918">
        <v>5.43</v>
      </c>
      <c r="S918">
        <v>5.43</v>
      </c>
      <c r="T918" s="63">
        <v>33.5</v>
      </c>
    </row>
    <row r="919" spans="1:20" x14ac:dyDescent="0.25">
      <c r="A919" t="s">
        <v>969</v>
      </c>
      <c r="C919">
        <v>5.96</v>
      </c>
      <c r="D919">
        <v>5.96</v>
      </c>
      <c r="E919">
        <v>5.96</v>
      </c>
      <c r="F919">
        <v>5.96</v>
      </c>
      <c r="G919">
        <v>5.96</v>
      </c>
      <c r="H919">
        <v>5.96</v>
      </c>
      <c r="I919">
        <v>5.96</v>
      </c>
      <c r="J919">
        <v>5.96</v>
      </c>
      <c r="K919">
        <v>5.96</v>
      </c>
      <c r="L919">
        <v>5.96</v>
      </c>
      <c r="M919">
        <v>5.96</v>
      </c>
      <c r="N919">
        <v>5.96</v>
      </c>
      <c r="O919">
        <v>5.96</v>
      </c>
      <c r="P919">
        <v>5.96</v>
      </c>
      <c r="Q919">
        <v>5.96</v>
      </c>
      <c r="R919">
        <v>5.96</v>
      </c>
      <c r="S919">
        <v>5.96</v>
      </c>
      <c r="T919" s="63">
        <v>36.4</v>
      </c>
    </row>
    <row r="920" spans="1:20" x14ac:dyDescent="0.25">
      <c r="A920" t="s">
        <v>398</v>
      </c>
      <c r="C920">
        <v>6.57</v>
      </c>
      <c r="D920">
        <v>6.57</v>
      </c>
      <c r="E920">
        <v>6.57</v>
      </c>
      <c r="F920">
        <v>6.57</v>
      </c>
      <c r="G920">
        <v>6.57</v>
      </c>
      <c r="H920">
        <v>6.57</v>
      </c>
      <c r="I920">
        <v>6.57</v>
      </c>
      <c r="J920">
        <v>6.57</v>
      </c>
      <c r="K920">
        <v>6.57</v>
      </c>
      <c r="L920">
        <v>6.57</v>
      </c>
      <c r="M920">
        <v>6.57</v>
      </c>
      <c r="N920">
        <v>6.57</v>
      </c>
      <c r="O920">
        <v>6.57</v>
      </c>
      <c r="P920">
        <v>6.57</v>
      </c>
      <c r="Q920">
        <v>6.57</v>
      </c>
      <c r="R920">
        <v>6.57</v>
      </c>
      <c r="S920">
        <v>6.57</v>
      </c>
      <c r="T920" s="63">
        <v>39.5</v>
      </c>
    </row>
    <row r="921" spans="1:20" x14ac:dyDescent="0.25">
      <c r="A921" t="s">
        <v>970</v>
      </c>
      <c r="C921">
        <v>7.17</v>
      </c>
      <c r="D921">
        <v>7.17</v>
      </c>
      <c r="E921">
        <v>7.17</v>
      </c>
      <c r="F921">
        <v>7.17</v>
      </c>
      <c r="G921">
        <v>7.17</v>
      </c>
      <c r="H921">
        <v>7.17</v>
      </c>
      <c r="I921">
        <v>7.17</v>
      </c>
      <c r="J921">
        <v>7.17</v>
      </c>
      <c r="K921">
        <v>7.17</v>
      </c>
      <c r="L921">
        <v>7.17</v>
      </c>
      <c r="M921">
        <v>7.17</v>
      </c>
      <c r="N921">
        <v>7.17</v>
      </c>
      <c r="O921">
        <v>7.17</v>
      </c>
      <c r="P921">
        <v>7.17</v>
      </c>
      <c r="Q921">
        <v>7.17</v>
      </c>
      <c r="R921">
        <v>7.17</v>
      </c>
      <c r="S921">
        <v>7.17</v>
      </c>
      <c r="T921" s="63">
        <v>42.7</v>
      </c>
    </row>
    <row r="922" spans="1:20" x14ac:dyDescent="0.25">
      <c r="A922" t="s">
        <v>971</v>
      </c>
      <c r="C922">
        <v>7.85</v>
      </c>
      <c r="D922">
        <v>7.85</v>
      </c>
      <c r="E922">
        <v>7.85</v>
      </c>
      <c r="F922">
        <v>7.85</v>
      </c>
      <c r="G922">
        <v>7.85</v>
      </c>
      <c r="H922">
        <v>7.85</v>
      </c>
      <c r="I922">
        <v>7.85</v>
      </c>
      <c r="J922">
        <v>7.85</v>
      </c>
      <c r="K922">
        <v>7.85</v>
      </c>
      <c r="L922">
        <v>7.85</v>
      </c>
      <c r="M922">
        <v>7.85</v>
      </c>
      <c r="N922">
        <v>7.85</v>
      </c>
      <c r="O922">
        <v>7.85</v>
      </c>
      <c r="P922">
        <v>7.85</v>
      </c>
      <c r="Q922">
        <v>7.85</v>
      </c>
      <c r="R922">
        <v>7.85</v>
      </c>
      <c r="S922">
        <v>7.85</v>
      </c>
      <c r="T922" s="63">
        <v>46</v>
      </c>
    </row>
    <row r="923" spans="1:20" x14ac:dyDescent="0.25">
      <c r="A923" t="s">
        <v>399</v>
      </c>
      <c r="C923">
        <v>5.5</v>
      </c>
      <c r="D923">
        <v>5.5</v>
      </c>
      <c r="E923">
        <v>5.5</v>
      </c>
      <c r="F923">
        <v>5.5</v>
      </c>
      <c r="G923">
        <v>5.5</v>
      </c>
      <c r="H923">
        <v>5.5</v>
      </c>
      <c r="I923">
        <v>5.5</v>
      </c>
      <c r="J923">
        <v>5.5</v>
      </c>
      <c r="K923">
        <v>5.5</v>
      </c>
      <c r="L923">
        <v>5.5</v>
      </c>
      <c r="M923">
        <v>5.5</v>
      </c>
      <c r="N923">
        <v>5.5</v>
      </c>
      <c r="O923">
        <v>5.5</v>
      </c>
      <c r="P923">
        <v>5.5</v>
      </c>
      <c r="Q923">
        <v>5.5</v>
      </c>
      <c r="R923">
        <v>5.5</v>
      </c>
      <c r="S923">
        <v>5.5</v>
      </c>
      <c r="T923" s="63">
        <v>44.7</v>
      </c>
    </row>
    <row r="924" spans="1:20" x14ac:dyDescent="0.25">
      <c r="A924" t="s">
        <v>400</v>
      </c>
      <c r="C924">
        <v>6.04</v>
      </c>
      <c r="D924">
        <v>6.04</v>
      </c>
      <c r="E924">
        <v>6.04</v>
      </c>
      <c r="F924">
        <v>6.04</v>
      </c>
      <c r="G924">
        <v>6.04</v>
      </c>
      <c r="H924">
        <v>6.04</v>
      </c>
      <c r="I924">
        <v>6.04</v>
      </c>
      <c r="J924">
        <v>6.04</v>
      </c>
      <c r="K924">
        <v>6.04</v>
      </c>
      <c r="L924">
        <v>6.04</v>
      </c>
      <c r="M924">
        <v>6.04</v>
      </c>
      <c r="N924">
        <v>6.04</v>
      </c>
      <c r="O924">
        <v>6.04</v>
      </c>
      <c r="P924">
        <v>6.04</v>
      </c>
      <c r="Q924">
        <v>6.04</v>
      </c>
      <c r="R924">
        <v>6.04</v>
      </c>
      <c r="S924">
        <v>6.04</v>
      </c>
      <c r="T924" s="63">
        <v>48.8</v>
      </c>
    </row>
    <row r="925" spans="1:20" x14ac:dyDescent="0.25">
      <c r="A925" t="s">
        <v>972</v>
      </c>
      <c r="C925">
        <v>6.71</v>
      </c>
      <c r="D925">
        <v>6.71</v>
      </c>
      <c r="E925">
        <v>6.71</v>
      </c>
      <c r="F925">
        <v>6.71</v>
      </c>
      <c r="G925">
        <v>6.71</v>
      </c>
      <c r="H925">
        <v>6.71</v>
      </c>
      <c r="I925">
        <v>6.71</v>
      </c>
      <c r="J925">
        <v>6.71</v>
      </c>
      <c r="K925">
        <v>6.71</v>
      </c>
      <c r="L925">
        <v>6.71</v>
      </c>
      <c r="M925">
        <v>6.71</v>
      </c>
      <c r="N925">
        <v>6.71</v>
      </c>
      <c r="O925">
        <v>6.71</v>
      </c>
      <c r="P925">
        <v>6.71</v>
      </c>
      <c r="Q925">
        <v>6.71</v>
      </c>
      <c r="R925">
        <v>6.71</v>
      </c>
      <c r="S925">
        <v>6.71</v>
      </c>
      <c r="T925" s="63">
        <v>54</v>
      </c>
    </row>
    <row r="926" spans="1:20" x14ac:dyDescent="0.25">
      <c r="A926" t="s">
        <v>401</v>
      </c>
      <c r="C926">
        <v>7.38</v>
      </c>
      <c r="D926">
        <v>7.38</v>
      </c>
      <c r="E926">
        <v>7.38</v>
      </c>
      <c r="F926">
        <v>7.38</v>
      </c>
      <c r="G926">
        <v>7.38</v>
      </c>
      <c r="H926">
        <v>7.38</v>
      </c>
      <c r="I926">
        <v>7.38</v>
      </c>
      <c r="J926">
        <v>7.38</v>
      </c>
      <c r="K926">
        <v>7.38</v>
      </c>
      <c r="L926">
        <v>7.38</v>
      </c>
      <c r="M926">
        <v>7.38</v>
      </c>
      <c r="N926">
        <v>7.38</v>
      </c>
      <c r="O926">
        <v>7.38</v>
      </c>
      <c r="P926">
        <v>7.38</v>
      </c>
      <c r="Q926">
        <v>7.38</v>
      </c>
      <c r="R926">
        <v>7.38</v>
      </c>
      <c r="S926">
        <v>7.38</v>
      </c>
      <c r="T926" s="63">
        <v>59.1</v>
      </c>
    </row>
    <row r="927" spans="1:20" x14ac:dyDescent="0.25">
      <c r="A927" t="s">
        <v>973</v>
      </c>
      <c r="C927">
        <v>8.1999999999999993</v>
      </c>
      <c r="D927">
        <v>8.1999999999999993</v>
      </c>
      <c r="E927">
        <v>8.1999999999999993</v>
      </c>
      <c r="F927">
        <v>8.1999999999999993</v>
      </c>
      <c r="G927">
        <v>8.1999999999999993</v>
      </c>
      <c r="H927">
        <v>8.1999999999999993</v>
      </c>
      <c r="I927">
        <v>8.1999999999999993</v>
      </c>
      <c r="J927">
        <v>8.1999999999999993</v>
      </c>
      <c r="K927">
        <v>8.1999999999999993</v>
      </c>
      <c r="L927">
        <v>8.1999999999999993</v>
      </c>
      <c r="M927">
        <v>8.1999999999999993</v>
      </c>
      <c r="N927">
        <v>8.1999999999999993</v>
      </c>
      <c r="O927">
        <v>8.1999999999999993</v>
      </c>
      <c r="P927">
        <v>8.1999999999999993</v>
      </c>
      <c r="Q927">
        <v>8.1999999999999993</v>
      </c>
      <c r="R927">
        <v>8.1999999999999993</v>
      </c>
      <c r="S927">
        <v>8.1999999999999993</v>
      </c>
      <c r="T927" s="63">
        <v>65.099999999999994</v>
      </c>
    </row>
    <row r="928" spans="1:20" x14ac:dyDescent="0.25">
      <c r="A928" t="s">
        <v>402</v>
      </c>
      <c r="C928">
        <v>8.98</v>
      </c>
      <c r="D928">
        <v>8.98</v>
      </c>
      <c r="E928">
        <v>8.98</v>
      </c>
      <c r="F928">
        <v>8.98</v>
      </c>
      <c r="G928">
        <v>8.98</v>
      </c>
      <c r="H928">
        <v>8.98</v>
      </c>
      <c r="I928">
        <v>8.98</v>
      </c>
      <c r="J928">
        <v>8.98</v>
      </c>
      <c r="K928">
        <v>8.98</v>
      </c>
      <c r="L928">
        <v>8.98</v>
      </c>
      <c r="M928">
        <v>8.98</v>
      </c>
      <c r="N928">
        <v>8.98</v>
      </c>
      <c r="O928">
        <v>8.98</v>
      </c>
      <c r="P928">
        <v>8.98</v>
      </c>
      <c r="Q928">
        <v>8.98</v>
      </c>
      <c r="R928">
        <v>8.98</v>
      </c>
      <c r="S928">
        <v>8.98</v>
      </c>
      <c r="T928" s="63">
        <v>70.900000000000006</v>
      </c>
    </row>
    <row r="929" spans="1:20" x14ac:dyDescent="0.25">
      <c r="A929" t="s">
        <v>974</v>
      </c>
      <c r="C929">
        <v>9.9</v>
      </c>
      <c r="D929">
        <v>9.9</v>
      </c>
      <c r="E929">
        <v>9.9</v>
      </c>
      <c r="F929">
        <v>9.9</v>
      </c>
      <c r="G929">
        <v>9.9</v>
      </c>
      <c r="H929">
        <v>9.9</v>
      </c>
      <c r="I929">
        <v>9.9</v>
      </c>
      <c r="J929">
        <v>9.9</v>
      </c>
      <c r="K929">
        <v>9.9</v>
      </c>
      <c r="L929">
        <v>9.9</v>
      </c>
      <c r="M929">
        <v>9.9</v>
      </c>
      <c r="N929">
        <v>9.9</v>
      </c>
      <c r="O929">
        <v>9.9</v>
      </c>
      <c r="P929">
        <v>9.9</v>
      </c>
      <c r="Q929">
        <v>9.9</v>
      </c>
      <c r="R929">
        <v>9.9</v>
      </c>
      <c r="S929">
        <v>9.9</v>
      </c>
      <c r="T929" s="63">
        <v>77.5</v>
      </c>
    </row>
    <row r="930" spans="1:20" x14ac:dyDescent="0.25">
      <c r="A930" t="s">
        <v>403</v>
      </c>
      <c r="C930">
        <v>10.9</v>
      </c>
      <c r="D930">
        <v>10.9</v>
      </c>
      <c r="E930">
        <v>10.9</v>
      </c>
      <c r="F930">
        <v>10.9</v>
      </c>
      <c r="G930">
        <v>10.9</v>
      </c>
      <c r="H930">
        <v>10.9</v>
      </c>
      <c r="I930">
        <v>10.9</v>
      </c>
      <c r="J930">
        <v>10.9</v>
      </c>
      <c r="K930">
        <v>10.9</v>
      </c>
      <c r="L930">
        <v>10.9</v>
      </c>
      <c r="M930">
        <v>10.9</v>
      </c>
      <c r="N930">
        <v>10.9</v>
      </c>
      <c r="O930">
        <v>10.9</v>
      </c>
      <c r="P930">
        <v>10.9</v>
      </c>
      <c r="Q930">
        <v>10.9</v>
      </c>
      <c r="R930">
        <v>10.9</v>
      </c>
      <c r="S930">
        <v>10.9</v>
      </c>
      <c r="T930" s="63">
        <v>84.8</v>
      </c>
    </row>
    <row r="931" spans="1:20" x14ac:dyDescent="0.25">
      <c r="A931" t="s">
        <v>975</v>
      </c>
      <c r="C931">
        <v>12</v>
      </c>
      <c r="D931">
        <v>12</v>
      </c>
      <c r="E931">
        <v>12</v>
      </c>
      <c r="F931">
        <v>12</v>
      </c>
      <c r="G931">
        <v>12</v>
      </c>
      <c r="H931">
        <v>12</v>
      </c>
      <c r="I931">
        <v>12</v>
      </c>
      <c r="J931">
        <v>12</v>
      </c>
      <c r="K931">
        <v>12</v>
      </c>
      <c r="L931">
        <v>12</v>
      </c>
      <c r="M931">
        <v>12</v>
      </c>
      <c r="N931">
        <v>12</v>
      </c>
      <c r="O931">
        <v>12</v>
      </c>
      <c r="P931">
        <v>12</v>
      </c>
      <c r="Q931">
        <v>12</v>
      </c>
      <c r="R931">
        <v>12</v>
      </c>
      <c r="S931">
        <v>12</v>
      </c>
      <c r="T931" s="63">
        <v>92.6</v>
      </c>
    </row>
    <row r="932" spans="1:20" x14ac:dyDescent="0.25">
      <c r="A932" t="s">
        <v>976</v>
      </c>
      <c r="C932">
        <v>13.2</v>
      </c>
      <c r="D932">
        <v>13.2</v>
      </c>
      <c r="E932">
        <v>13.2</v>
      </c>
      <c r="F932">
        <v>13.2</v>
      </c>
      <c r="G932">
        <v>13.2</v>
      </c>
      <c r="H932">
        <v>13.2</v>
      </c>
      <c r="I932">
        <v>13.2</v>
      </c>
      <c r="J932">
        <v>13.2</v>
      </c>
      <c r="K932">
        <v>13.2</v>
      </c>
      <c r="L932">
        <v>13.2</v>
      </c>
      <c r="M932">
        <v>13.2</v>
      </c>
      <c r="N932">
        <v>13.2</v>
      </c>
      <c r="O932">
        <v>13.2</v>
      </c>
      <c r="P932">
        <v>13.2</v>
      </c>
      <c r="Q932">
        <v>13.2</v>
      </c>
      <c r="R932">
        <v>13.2</v>
      </c>
      <c r="S932">
        <v>13.2</v>
      </c>
      <c r="T932" s="63">
        <v>101</v>
      </c>
    </row>
    <row r="933" spans="1:20" x14ac:dyDescent="0.25">
      <c r="A933" t="s">
        <v>408</v>
      </c>
      <c r="C933">
        <v>22.2</v>
      </c>
      <c r="D933">
        <v>22.2</v>
      </c>
      <c r="E933">
        <v>22.2</v>
      </c>
      <c r="F933">
        <v>22.2</v>
      </c>
      <c r="G933">
        <v>22.2</v>
      </c>
      <c r="H933">
        <v>22.2</v>
      </c>
      <c r="I933">
        <v>22.2</v>
      </c>
      <c r="J933">
        <v>22.2</v>
      </c>
      <c r="K933">
        <v>22.2</v>
      </c>
      <c r="L933">
        <v>22.2</v>
      </c>
      <c r="M933">
        <v>22.2</v>
      </c>
      <c r="N933">
        <v>22.2</v>
      </c>
      <c r="O933">
        <v>22.2</v>
      </c>
      <c r="P933">
        <v>22.2</v>
      </c>
      <c r="Q933">
        <v>22.2</v>
      </c>
      <c r="R933">
        <v>22.2</v>
      </c>
      <c r="S933">
        <v>22.2</v>
      </c>
      <c r="T933" s="63">
        <v>196</v>
      </c>
    </row>
    <row r="934" spans="1:20" x14ac:dyDescent="0.25">
      <c r="A934" t="s">
        <v>404</v>
      </c>
      <c r="C934">
        <v>8.34</v>
      </c>
      <c r="D934">
        <v>8.34</v>
      </c>
      <c r="E934">
        <v>8.34</v>
      </c>
      <c r="F934">
        <v>8.34</v>
      </c>
      <c r="G934">
        <v>8.34</v>
      </c>
      <c r="H934">
        <v>8.34</v>
      </c>
      <c r="I934">
        <v>8.34</v>
      </c>
      <c r="J934">
        <v>8.34</v>
      </c>
      <c r="K934">
        <v>8.34</v>
      </c>
      <c r="L934">
        <v>8.34</v>
      </c>
      <c r="M934">
        <v>8.34</v>
      </c>
      <c r="N934">
        <v>8.34</v>
      </c>
      <c r="O934">
        <v>8.34</v>
      </c>
      <c r="P934">
        <v>8.34</v>
      </c>
      <c r="Q934">
        <v>8.34</v>
      </c>
      <c r="R934">
        <v>8.34</v>
      </c>
      <c r="S934">
        <v>8.34</v>
      </c>
      <c r="T934" s="63">
        <v>79.2</v>
      </c>
    </row>
    <row r="935" spans="1:20" x14ac:dyDescent="0.25">
      <c r="A935" t="s">
        <v>977</v>
      </c>
      <c r="C935">
        <v>9.3000000000000007</v>
      </c>
      <c r="D935">
        <v>9.3000000000000007</v>
      </c>
      <c r="E935">
        <v>9.3000000000000007</v>
      </c>
      <c r="F935">
        <v>9.3000000000000007</v>
      </c>
      <c r="G935">
        <v>9.3000000000000007</v>
      </c>
      <c r="H935">
        <v>9.3000000000000007</v>
      </c>
      <c r="I935">
        <v>9.3000000000000007</v>
      </c>
      <c r="J935">
        <v>9.3000000000000007</v>
      </c>
      <c r="K935">
        <v>9.3000000000000007</v>
      </c>
      <c r="L935">
        <v>9.3000000000000007</v>
      </c>
      <c r="M935">
        <v>9.3000000000000007</v>
      </c>
      <c r="N935">
        <v>9.3000000000000007</v>
      </c>
      <c r="O935">
        <v>9.3000000000000007</v>
      </c>
      <c r="P935">
        <v>9.3000000000000007</v>
      </c>
      <c r="Q935">
        <v>9.3000000000000007</v>
      </c>
      <c r="R935">
        <v>9.3000000000000007</v>
      </c>
      <c r="S935">
        <v>9.3000000000000007</v>
      </c>
      <c r="T935" s="63">
        <v>87.9</v>
      </c>
    </row>
    <row r="936" spans="1:20" x14ac:dyDescent="0.25">
      <c r="A936" t="s">
        <v>405</v>
      </c>
      <c r="C936">
        <v>10.3</v>
      </c>
      <c r="D936">
        <v>10.3</v>
      </c>
      <c r="E936">
        <v>10.3</v>
      </c>
      <c r="F936">
        <v>10.3</v>
      </c>
      <c r="G936">
        <v>10.3</v>
      </c>
      <c r="H936">
        <v>10.3</v>
      </c>
      <c r="I936">
        <v>10.3</v>
      </c>
      <c r="J936">
        <v>10.3</v>
      </c>
      <c r="K936">
        <v>10.3</v>
      </c>
      <c r="L936">
        <v>10.3</v>
      </c>
      <c r="M936">
        <v>10.3</v>
      </c>
      <c r="N936">
        <v>10.3</v>
      </c>
      <c r="O936">
        <v>10.3</v>
      </c>
      <c r="P936">
        <v>10.3</v>
      </c>
      <c r="Q936">
        <v>10.3</v>
      </c>
      <c r="R936">
        <v>10.3</v>
      </c>
      <c r="S936">
        <v>10.3</v>
      </c>
      <c r="T936" s="63">
        <v>96.3</v>
      </c>
    </row>
    <row r="937" spans="1:20" x14ac:dyDescent="0.25">
      <c r="A937" t="s">
        <v>978</v>
      </c>
      <c r="C937">
        <v>11.4</v>
      </c>
      <c r="D937">
        <v>11.4</v>
      </c>
      <c r="E937">
        <v>11.4</v>
      </c>
      <c r="F937">
        <v>11.4</v>
      </c>
      <c r="G937">
        <v>11.4</v>
      </c>
      <c r="H937">
        <v>11.4</v>
      </c>
      <c r="I937">
        <v>11.4</v>
      </c>
      <c r="J937">
        <v>11.4</v>
      </c>
      <c r="K937">
        <v>11.4</v>
      </c>
      <c r="L937">
        <v>11.4</v>
      </c>
      <c r="M937">
        <v>11.4</v>
      </c>
      <c r="N937">
        <v>11.4</v>
      </c>
      <c r="O937">
        <v>11.4</v>
      </c>
      <c r="P937">
        <v>11.4</v>
      </c>
      <c r="Q937">
        <v>11.4</v>
      </c>
      <c r="R937">
        <v>11.4</v>
      </c>
      <c r="S937">
        <v>11.4</v>
      </c>
      <c r="T937" s="63">
        <v>107</v>
      </c>
    </row>
    <row r="938" spans="1:20" x14ac:dyDescent="0.25">
      <c r="A938" t="s">
        <v>406</v>
      </c>
      <c r="C938">
        <v>12.5</v>
      </c>
      <c r="D938">
        <v>12.5</v>
      </c>
      <c r="E938">
        <v>12.5</v>
      </c>
      <c r="F938">
        <v>12.5</v>
      </c>
      <c r="G938">
        <v>12.5</v>
      </c>
      <c r="H938">
        <v>12.5</v>
      </c>
      <c r="I938">
        <v>12.5</v>
      </c>
      <c r="J938">
        <v>12.5</v>
      </c>
      <c r="K938">
        <v>12.5</v>
      </c>
      <c r="L938">
        <v>12.5</v>
      </c>
      <c r="M938">
        <v>12.5</v>
      </c>
      <c r="N938">
        <v>12.5</v>
      </c>
      <c r="O938">
        <v>12.5</v>
      </c>
      <c r="P938">
        <v>12.5</v>
      </c>
      <c r="Q938">
        <v>12.5</v>
      </c>
      <c r="R938">
        <v>12.5</v>
      </c>
      <c r="S938">
        <v>12.5</v>
      </c>
      <c r="T938" s="63">
        <v>116</v>
      </c>
    </row>
    <row r="939" spans="1:20" x14ac:dyDescent="0.25">
      <c r="A939" t="s">
        <v>979</v>
      </c>
      <c r="C939">
        <v>13.8</v>
      </c>
      <c r="D939">
        <v>13.8</v>
      </c>
      <c r="E939">
        <v>13.8</v>
      </c>
      <c r="F939">
        <v>13.8</v>
      </c>
      <c r="G939">
        <v>13.8</v>
      </c>
      <c r="H939">
        <v>13.8</v>
      </c>
      <c r="I939">
        <v>13.8</v>
      </c>
      <c r="J939">
        <v>13.8</v>
      </c>
      <c r="K939">
        <v>13.8</v>
      </c>
      <c r="L939">
        <v>13.8</v>
      </c>
      <c r="M939">
        <v>13.8</v>
      </c>
      <c r="N939">
        <v>13.8</v>
      </c>
      <c r="O939">
        <v>13.8</v>
      </c>
      <c r="P939">
        <v>13.8</v>
      </c>
      <c r="Q939">
        <v>13.8</v>
      </c>
      <c r="R939">
        <v>13.8</v>
      </c>
      <c r="S939">
        <v>13.8</v>
      </c>
      <c r="T939" s="63">
        <v>128</v>
      </c>
    </row>
    <row r="940" spans="1:20" x14ac:dyDescent="0.25">
      <c r="A940" t="s">
        <v>407</v>
      </c>
      <c r="C940">
        <v>15.3</v>
      </c>
      <c r="D940">
        <v>15.3</v>
      </c>
      <c r="E940">
        <v>15.3</v>
      </c>
      <c r="F940">
        <v>15.3</v>
      </c>
      <c r="G940">
        <v>15.3</v>
      </c>
      <c r="H940">
        <v>15.3</v>
      </c>
      <c r="I940">
        <v>15.3</v>
      </c>
      <c r="J940">
        <v>15.3</v>
      </c>
      <c r="K940">
        <v>15.3</v>
      </c>
      <c r="L940">
        <v>15.3</v>
      </c>
      <c r="M940">
        <v>15.3</v>
      </c>
      <c r="N940">
        <v>15.3</v>
      </c>
      <c r="O940">
        <v>15.3</v>
      </c>
      <c r="P940">
        <v>15.3</v>
      </c>
      <c r="Q940">
        <v>15.3</v>
      </c>
      <c r="R940">
        <v>15.3</v>
      </c>
      <c r="S940">
        <v>15.3</v>
      </c>
      <c r="T940" s="63">
        <v>140</v>
      </c>
    </row>
    <row r="941" spans="1:20" x14ac:dyDescent="0.25">
      <c r="A941" t="s">
        <v>980</v>
      </c>
      <c r="C941">
        <v>16.899999999999999</v>
      </c>
      <c r="D941">
        <v>16.899999999999999</v>
      </c>
      <c r="E941">
        <v>16.899999999999999</v>
      </c>
      <c r="F941">
        <v>16.899999999999999</v>
      </c>
      <c r="G941">
        <v>16.899999999999999</v>
      </c>
      <c r="H941">
        <v>16.899999999999999</v>
      </c>
      <c r="I941">
        <v>16.899999999999999</v>
      </c>
      <c r="J941">
        <v>16.899999999999999</v>
      </c>
      <c r="K941">
        <v>16.899999999999999</v>
      </c>
      <c r="L941">
        <v>16.899999999999999</v>
      </c>
      <c r="M941">
        <v>16.899999999999999</v>
      </c>
      <c r="N941">
        <v>16.899999999999999</v>
      </c>
      <c r="O941">
        <v>16.899999999999999</v>
      </c>
      <c r="P941">
        <v>16.899999999999999</v>
      </c>
      <c r="Q941">
        <v>16.899999999999999</v>
      </c>
      <c r="R941">
        <v>16.899999999999999</v>
      </c>
      <c r="S941">
        <v>16.899999999999999</v>
      </c>
      <c r="T941" s="63">
        <v>154</v>
      </c>
    </row>
    <row r="942" spans="1:20" x14ac:dyDescent="0.25">
      <c r="A942" t="s">
        <v>981</v>
      </c>
      <c r="C942">
        <v>18.600000000000001</v>
      </c>
      <c r="D942">
        <v>18.600000000000001</v>
      </c>
      <c r="E942">
        <v>18.600000000000001</v>
      </c>
      <c r="F942">
        <v>18.600000000000001</v>
      </c>
      <c r="G942">
        <v>18.600000000000001</v>
      </c>
      <c r="H942">
        <v>18.600000000000001</v>
      </c>
      <c r="I942">
        <v>18.600000000000001</v>
      </c>
      <c r="J942">
        <v>18.600000000000001</v>
      </c>
      <c r="K942">
        <v>18.600000000000001</v>
      </c>
      <c r="L942">
        <v>18.600000000000001</v>
      </c>
      <c r="M942">
        <v>18.600000000000001</v>
      </c>
      <c r="N942">
        <v>18.600000000000001</v>
      </c>
      <c r="O942">
        <v>18.600000000000001</v>
      </c>
      <c r="P942">
        <v>18.600000000000001</v>
      </c>
      <c r="Q942">
        <v>18.600000000000001</v>
      </c>
      <c r="R942">
        <v>18.600000000000001</v>
      </c>
      <c r="S942">
        <v>18.600000000000001</v>
      </c>
      <c r="T942" s="63">
        <v>168</v>
      </c>
    </row>
    <row r="943" spans="1:20" x14ac:dyDescent="0.25">
      <c r="A943" t="s">
        <v>656</v>
      </c>
      <c r="C943">
        <v>41.2</v>
      </c>
      <c r="D943">
        <v>41.2</v>
      </c>
      <c r="E943">
        <v>41.2</v>
      </c>
      <c r="F943">
        <v>41.2</v>
      </c>
      <c r="G943">
        <v>41.2</v>
      </c>
      <c r="H943">
        <v>41.2</v>
      </c>
      <c r="I943">
        <v>41.2</v>
      </c>
      <c r="J943">
        <v>41.2</v>
      </c>
      <c r="K943">
        <v>41.2</v>
      </c>
      <c r="L943">
        <v>41.2</v>
      </c>
      <c r="M943">
        <v>41.2</v>
      </c>
      <c r="N943">
        <v>41.2</v>
      </c>
      <c r="O943">
        <v>41.2</v>
      </c>
      <c r="P943">
        <v>41.2</v>
      </c>
      <c r="Q943">
        <v>41.2</v>
      </c>
      <c r="R943">
        <v>41.2</v>
      </c>
      <c r="S943">
        <v>41.2</v>
      </c>
      <c r="T943" s="63">
        <v>462</v>
      </c>
    </row>
    <row r="944" spans="1:20" x14ac:dyDescent="0.25">
      <c r="A944" t="s">
        <v>793</v>
      </c>
      <c r="C944">
        <v>17.600000000000001</v>
      </c>
      <c r="D944">
        <v>17.600000000000001</v>
      </c>
      <c r="E944">
        <v>17.600000000000001</v>
      </c>
      <c r="F944">
        <v>17.600000000000001</v>
      </c>
      <c r="G944">
        <v>17.600000000000001</v>
      </c>
      <c r="H944">
        <v>17.600000000000001</v>
      </c>
      <c r="I944">
        <v>17.600000000000001</v>
      </c>
      <c r="J944">
        <v>17.600000000000001</v>
      </c>
      <c r="K944">
        <v>17.600000000000001</v>
      </c>
      <c r="L944">
        <v>17.600000000000001</v>
      </c>
      <c r="M944">
        <v>17.600000000000001</v>
      </c>
      <c r="N944">
        <v>17.600000000000001</v>
      </c>
      <c r="O944">
        <v>17.600000000000001</v>
      </c>
      <c r="P944">
        <v>17.600000000000001</v>
      </c>
      <c r="Q944">
        <v>17.600000000000001</v>
      </c>
      <c r="R944">
        <v>17.600000000000001</v>
      </c>
      <c r="S944">
        <v>17.600000000000001</v>
      </c>
      <c r="T944" s="63">
        <v>212</v>
      </c>
    </row>
    <row r="945" spans="1:20" x14ac:dyDescent="0.25">
      <c r="A945" t="s">
        <v>652</v>
      </c>
      <c r="C945">
        <v>19.3</v>
      </c>
      <c r="D945">
        <v>19.3</v>
      </c>
      <c r="E945">
        <v>19.3</v>
      </c>
      <c r="F945">
        <v>19.3</v>
      </c>
      <c r="G945">
        <v>19.3</v>
      </c>
      <c r="H945">
        <v>19.3</v>
      </c>
      <c r="I945">
        <v>19.3</v>
      </c>
      <c r="J945">
        <v>19.3</v>
      </c>
      <c r="K945">
        <v>19.3</v>
      </c>
      <c r="L945">
        <v>19.3</v>
      </c>
      <c r="M945">
        <v>19.3</v>
      </c>
      <c r="N945">
        <v>19.3</v>
      </c>
      <c r="O945">
        <v>19.3</v>
      </c>
      <c r="P945">
        <v>19.3</v>
      </c>
      <c r="Q945">
        <v>19.3</v>
      </c>
      <c r="R945">
        <v>19.3</v>
      </c>
      <c r="S945">
        <v>19.3</v>
      </c>
      <c r="T945" s="63">
        <v>232</v>
      </c>
    </row>
    <row r="946" spans="1:20" x14ac:dyDescent="0.25">
      <c r="A946" t="s">
        <v>653</v>
      </c>
      <c r="C946">
        <v>23.6</v>
      </c>
      <c r="D946">
        <v>23.6</v>
      </c>
      <c r="E946">
        <v>23.6</v>
      </c>
      <c r="F946">
        <v>23.6</v>
      </c>
      <c r="G946">
        <v>23.6</v>
      </c>
      <c r="H946">
        <v>23.6</v>
      </c>
      <c r="I946">
        <v>23.6</v>
      </c>
      <c r="J946">
        <v>23.6</v>
      </c>
      <c r="K946">
        <v>23.6</v>
      </c>
      <c r="L946">
        <v>23.6</v>
      </c>
      <c r="M946">
        <v>23.6</v>
      </c>
      <c r="N946">
        <v>23.6</v>
      </c>
      <c r="O946">
        <v>23.6</v>
      </c>
      <c r="P946">
        <v>23.6</v>
      </c>
      <c r="Q946">
        <v>23.6</v>
      </c>
      <c r="R946">
        <v>23.6</v>
      </c>
      <c r="S946">
        <v>23.6</v>
      </c>
      <c r="T946" s="63">
        <v>279</v>
      </c>
    </row>
    <row r="947" spans="1:20" x14ac:dyDescent="0.25">
      <c r="A947" t="s">
        <v>1063</v>
      </c>
      <c r="C947">
        <v>26</v>
      </c>
      <c r="D947">
        <v>26</v>
      </c>
      <c r="E947">
        <v>26</v>
      </c>
      <c r="F947">
        <v>26</v>
      </c>
      <c r="G947">
        <v>26</v>
      </c>
      <c r="H947">
        <v>26</v>
      </c>
      <c r="I947">
        <v>26</v>
      </c>
      <c r="J947">
        <v>26</v>
      </c>
      <c r="K947">
        <v>26</v>
      </c>
      <c r="L947">
        <v>26</v>
      </c>
      <c r="M947">
        <v>26</v>
      </c>
      <c r="N947">
        <v>26</v>
      </c>
      <c r="O947">
        <v>26</v>
      </c>
      <c r="P947">
        <v>26</v>
      </c>
      <c r="Q947">
        <v>26</v>
      </c>
      <c r="R947">
        <v>26</v>
      </c>
      <c r="S947">
        <v>26</v>
      </c>
      <c r="T947" s="63">
        <v>306</v>
      </c>
    </row>
    <row r="948" spans="1:20" x14ac:dyDescent="0.25">
      <c r="A948" t="s">
        <v>654</v>
      </c>
      <c r="C948">
        <v>28.7</v>
      </c>
      <c r="D948">
        <v>28.7</v>
      </c>
      <c r="E948">
        <v>28.7</v>
      </c>
      <c r="F948">
        <v>28.7</v>
      </c>
      <c r="G948">
        <v>28.7</v>
      </c>
      <c r="H948">
        <v>28.7</v>
      </c>
      <c r="I948">
        <v>28.7</v>
      </c>
      <c r="J948">
        <v>28.7</v>
      </c>
      <c r="K948">
        <v>28.7</v>
      </c>
      <c r="L948">
        <v>28.7</v>
      </c>
      <c r="M948">
        <v>28.7</v>
      </c>
      <c r="N948">
        <v>28.7</v>
      </c>
      <c r="O948">
        <v>28.7</v>
      </c>
      <c r="P948">
        <v>28.7</v>
      </c>
      <c r="Q948">
        <v>28.7</v>
      </c>
      <c r="R948">
        <v>28.7</v>
      </c>
      <c r="S948">
        <v>28.7</v>
      </c>
      <c r="T948" s="63">
        <v>336</v>
      </c>
    </row>
    <row r="949" spans="1:20" x14ac:dyDescent="0.25">
      <c r="A949" t="s">
        <v>1064</v>
      </c>
      <c r="C949">
        <v>31.7</v>
      </c>
      <c r="D949">
        <v>31.7</v>
      </c>
      <c r="E949">
        <v>31.7</v>
      </c>
      <c r="F949">
        <v>31.7</v>
      </c>
      <c r="G949">
        <v>31.7</v>
      </c>
      <c r="H949">
        <v>31.7</v>
      </c>
      <c r="I949">
        <v>31.7</v>
      </c>
      <c r="J949">
        <v>31.7</v>
      </c>
      <c r="K949">
        <v>31.7</v>
      </c>
      <c r="L949">
        <v>31.7</v>
      </c>
      <c r="M949">
        <v>31.7</v>
      </c>
      <c r="N949">
        <v>31.7</v>
      </c>
      <c r="O949">
        <v>31.7</v>
      </c>
      <c r="P949">
        <v>31.7</v>
      </c>
      <c r="Q949">
        <v>31.7</v>
      </c>
      <c r="R949">
        <v>31.7</v>
      </c>
      <c r="S949">
        <v>31.7</v>
      </c>
      <c r="T949" s="63">
        <v>367</v>
      </c>
    </row>
    <row r="950" spans="1:20" x14ac:dyDescent="0.25">
      <c r="A950" t="s">
        <v>655</v>
      </c>
      <c r="C950">
        <v>34.9</v>
      </c>
      <c r="D950">
        <v>34.9</v>
      </c>
      <c r="E950">
        <v>34.9</v>
      </c>
      <c r="F950">
        <v>34.9</v>
      </c>
      <c r="G950">
        <v>34.9</v>
      </c>
      <c r="H950">
        <v>34.9</v>
      </c>
      <c r="I950">
        <v>34.9</v>
      </c>
      <c r="J950">
        <v>34.9</v>
      </c>
      <c r="K950">
        <v>34.9</v>
      </c>
      <c r="L950">
        <v>34.9</v>
      </c>
      <c r="M950">
        <v>34.9</v>
      </c>
      <c r="N950">
        <v>34.9</v>
      </c>
      <c r="O950">
        <v>34.9</v>
      </c>
      <c r="P950">
        <v>34.9</v>
      </c>
      <c r="Q950">
        <v>34.9</v>
      </c>
      <c r="R950">
        <v>34.9</v>
      </c>
      <c r="S950">
        <v>34.9</v>
      </c>
      <c r="T950" s="63">
        <v>400</v>
      </c>
    </row>
    <row r="951" spans="1:20" x14ac:dyDescent="0.25">
      <c r="A951" t="s">
        <v>1065</v>
      </c>
      <c r="C951">
        <v>37.6</v>
      </c>
      <c r="D951">
        <v>37.6</v>
      </c>
      <c r="E951">
        <v>37.6</v>
      </c>
      <c r="F951">
        <v>37.6</v>
      </c>
      <c r="G951">
        <v>37.6</v>
      </c>
      <c r="H951">
        <v>37.6</v>
      </c>
      <c r="I951">
        <v>37.6</v>
      </c>
      <c r="J951">
        <v>37.6</v>
      </c>
      <c r="K951">
        <v>37.6</v>
      </c>
      <c r="L951">
        <v>37.6</v>
      </c>
      <c r="M951">
        <v>37.6</v>
      </c>
      <c r="N951">
        <v>37.6</v>
      </c>
      <c r="O951">
        <v>37.6</v>
      </c>
      <c r="P951">
        <v>37.6</v>
      </c>
      <c r="Q951">
        <v>37.6</v>
      </c>
      <c r="R951">
        <v>37.6</v>
      </c>
      <c r="S951">
        <v>37.6</v>
      </c>
      <c r="T951" s="63">
        <v>426</v>
      </c>
    </row>
    <row r="952" spans="1:20" x14ac:dyDescent="0.25">
      <c r="A952" t="s">
        <v>660</v>
      </c>
      <c r="C952">
        <v>62.1</v>
      </c>
      <c r="D952">
        <v>62.1</v>
      </c>
      <c r="E952">
        <v>62.1</v>
      </c>
      <c r="F952">
        <v>62.1</v>
      </c>
      <c r="G952">
        <v>62.1</v>
      </c>
      <c r="H952">
        <v>62.1</v>
      </c>
      <c r="I952">
        <v>62.1</v>
      </c>
      <c r="J952">
        <v>62.1</v>
      </c>
      <c r="K952">
        <v>62.1</v>
      </c>
      <c r="L952">
        <v>62.1</v>
      </c>
      <c r="M952">
        <v>62.1</v>
      </c>
      <c r="N952">
        <v>62.1</v>
      </c>
      <c r="O952">
        <v>62.1</v>
      </c>
      <c r="P952">
        <v>62.1</v>
      </c>
      <c r="Q952">
        <v>62.1</v>
      </c>
      <c r="R952">
        <v>62.1</v>
      </c>
      <c r="S952">
        <v>62.1</v>
      </c>
      <c r="T952" s="63">
        <v>852</v>
      </c>
    </row>
    <row r="953" spans="1:20" x14ac:dyDescent="0.25">
      <c r="A953" t="s">
        <v>1069</v>
      </c>
      <c r="C953">
        <v>66.7</v>
      </c>
      <c r="D953">
        <v>66.7</v>
      </c>
      <c r="E953">
        <v>66.7</v>
      </c>
      <c r="F953">
        <v>66.7</v>
      </c>
      <c r="G953">
        <v>66.7</v>
      </c>
      <c r="H953">
        <v>66.7</v>
      </c>
      <c r="I953">
        <v>66.7</v>
      </c>
      <c r="J953">
        <v>66.7</v>
      </c>
      <c r="K953">
        <v>66.7</v>
      </c>
      <c r="L953">
        <v>66.7</v>
      </c>
      <c r="M953">
        <v>66.7</v>
      </c>
      <c r="N953">
        <v>66.7</v>
      </c>
      <c r="O953">
        <v>66.7</v>
      </c>
      <c r="P953">
        <v>66.7</v>
      </c>
      <c r="Q953">
        <v>66.7</v>
      </c>
      <c r="R953">
        <v>66.7</v>
      </c>
      <c r="S953">
        <v>66.7</v>
      </c>
      <c r="T953" s="63">
        <v>908</v>
      </c>
    </row>
    <row r="954" spans="1:20" x14ac:dyDescent="0.25">
      <c r="A954" t="s">
        <v>661</v>
      </c>
      <c r="C954">
        <v>73.5</v>
      </c>
      <c r="D954">
        <v>73.5</v>
      </c>
      <c r="E954">
        <v>73.5</v>
      </c>
      <c r="F954">
        <v>73.5</v>
      </c>
      <c r="G954">
        <v>73.5</v>
      </c>
      <c r="H954">
        <v>73.5</v>
      </c>
      <c r="I954">
        <v>73.5</v>
      </c>
      <c r="J954">
        <v>73.5</v>
      </c>
      <c r="K954">
        <v>73.5</v>
      </c>
      <c r="L954">
        <v>73.5</v>
      </c>
      <c r="M954">
        <v>73.5</v>
      </c>
      <c r="N954">
        <v>73.5</v>
      </c>
      <c r="O954">
        <v>73.5</v>
      </c>
      <c r="P954">
        <v>73.5</v>
      </c>
      <c r="Q954">
        <v>73.5</v>
      </c>
      <c r="R954">
        <v>73.5</v>
      </c>
      <c r="S954">
        <v>73.5</v>
      </c>
      <c r="T954" s="63">
        <v>982</v>
      </c>
    </row>
    <row r="955" spans="1:20" x14ac:dyDescent="0.25">
      <c r="A955" t="s">
        <v>794</v>
      </c>
      <c r="C955">
        <v>28.3</v>
      </c>
      <c r="D955">
        <v>28.3</v>
      </c>
      <c r="E955">
        <v>28.3</v>
      </c>
      <c r="F955">
        <v>28.3</v>
      </c>
      <c r="G955">
        <v>28.3</v>
      </c>
      <c r="H955">
        <v>28.3</v>
      </c>
      <c r="I955">
        <v>28.3</v>
      </c>
      <c r="J955">
        <v>28.3</v>
      </c>
      <c r="K955">
        <v>28.3</v>
      </c>
      <c r="L955">
        <v>28.3</v>
      </c>
      <c r="M955">
        <v>28.3</v>
      </c>
      <c r="N955">
        <v>28.3</v>
      </c>
      <c r="O955">
        <v>28.3</v>
      </c>
      <c r="P955">
        <v>28.3</v>
      </c>
      <c r="Q955">
        <v>28.3</v>
      </c>
      <c r="R955">
        <v>28.3</v>
      </c>
      <c r="S955">
        <v>28.3</v>
      </c>
      <c r="T955" s="63">
        <v>410</v>
      </c>
    </row>
    <row r="956" spans="1:20" x14ac:dyDescent="0.25">
      <c r="A956" t="s">
        <v>657</v>
      </c>
      <c r="C956">
        <v>34.6</v>
      </c>
      <c r="D956">
        <v>34.6</v>
      </c>
      <c r="E956">
        <v>34.6</v>
      </c>
      <c r="F956">
        <v>34.6</v>
      </c>
      <c r="G956">
        <v>34.6</v>
      </c>
      <c r="H956">
        <v>34.6</v>
      </c>
      <c r="I956">
        <v>34.6</v>
      </c>
      <c r="J956">
        <v>34.6</v>
      </c>
      <c r="K956">
        <v>34.6</v>
      </c>
      <c r="L956">
        <v>34.6</v>
      </c>
      <c r="M956">
        <v>34.6</v>
      </c>
      <c r="N956">
        <v>34.6</v>
      </c>
      <c r="O956">
        <v>34.6</v>
      </c>
      <c r="P956">
        <v>34.6</v>
      </c>
      <c r="Q956">
        <v>34.6</v>
      </c>
      <c r="R956">
        <v>34.6</v>
      </c>
      <c r="S956">
        <v>34.6</v>
      </c>
      <c r="T956" s="63">
        <v>498</v>
      </c>
    </row>
    <row r="957" spans="1:20" x14ac:dyDescent="0.25">
      <c r="A957" t="s">
        <v>1066</v>
      </c>
      <c r="C957">
        <v>38.299999999999997</v>
      </c>
      <c r="D957">
        <v>38.299999999999997</v>
      </c>
      <c r="E957">
        <v>38.299999999999997</v>
      </c>
      <c r="F957">
        <v>38.299999999999997</v>
      </c>
      <c r="G957">
        <v>38.299999999999997</v>
      </c>
      <c r="H957">
        <v>38.299999999999997</v>
      </c>
      <c r="I957">
        <v>38.299999999999997</v>
      </c>
      <c r="J957">
        <v>38.299999999999997</v>
      </c>
      <c r="K957">
        <v>38.299999999999997</v>
      </c>
      <c r="L957">
        <v>38.299999999999997</v>
      </c>
      <c r="M957">
        <v>38.299999999999997</v>
      </c>
      <c r="N957">
        <v>38.299999999999997</v>
      </c>
      <c r="O957">
        <v>38.299999999999997</v>
      </c>
      <c r="P957">
        <v>38.299999999999997</v>
      </c>
      <c r="Q957">
        <v>38.299999999999997</v>
      </c>
      <c r="R957">
        <v>38.299999999999997</v>
      </c>
      <c r="S957">
        <v>38.299999999999997</v>
      </c>
      <c r="T957" s="63">
        <v>547</v>
      </c>
    </row>
    <row r="958" spans="1:20" x14ac:dyDescent="0.25">
      <c r="A958" t="s">
        <v>658</v>
      </c>
      <c r="C958">
        <v>42.6</v>
      </c>
      <c r="D958">
        <v>42.6</v>
      </c>
      <c r="E958">
        <v>42.6</v>
      </c>
      <c r="F958">
        <v>42.6</v>
      </c>
      <c r="G958">
        <v>42.6</v>
      </c>
      <c r="H958">
        <v>42.6</v>
      </c>
      <c r="I958">
        <v>42.6</v>
      </c>
      <c r="J958">
        <v>42.6</v>
      </c>
      <c r="K958">
        <v>42.6</v>
      </c>
      <c r="L958">
        <v>42.6</v>
      </c>
      <c r="M958">
        <v>42.6</v>
      </c>
      <c r="N958">
        <v>42.6</v>
      </c>
      <c r="O958">
        <v>42.6</v>
      </c>
      <c r="P958">
        <v>42.6</v>
      </c>
      <c r="Q958">
        <v>42.6</v>
      </c>
      <c r="R958">
        <v>42.6</v>
      </c>
      <c r="S958">
        <v>42.6</v>
      </c>
      <c r="T958" s="63">
        <v>603</v>
      </c>
    </row>
    <row r="959" spans="1:20" x14ac:dyDescent="0.25">
      <c r="A959" t="s">
        <v>1067</v>
      </c>
      <c r="C959">
        <v>47.2</v>
      </c>
      <c r="D959">
        <v>47.2</v>
      </c>
      <c r="E959">
        <v>47.2</v>
      </c>
      <c r="F959">
        <v>47.2</v>
      </c>
      <c r="G959">
        <v>47.2</v>
      </c>
      <c r="H959">
        <v>47.2</v>
      </c>
      <c r="I959">
        <v>47.2</v>
      </c>
      <c r="J959">
        <v>47.2</v>
      </c>
      <c r="K959">
        <v>47.2</v>
      </c>
      <c r="L959">
        <v>47.2</v>
      </c>
      <c r="M959">
        <v>47.2</v>
      </c>
      <c r="N959">
        <v>47.2</v>
      </c>
      <c r="O959">
        <v>47.2</v>
      </c>
      <c r="P959">
        <v>47.2</v>
      </c>
      <c r="Q959">
        <v>47.2</v>
      </c>
      <c r="R959">
        <v>47.2</v>
      </c>
      <c r="S959">
        <v>47.2</v>
      </c>
      <c r="T959" s="63">
        <v>663</v>
      </c>
    </row>
    <row r="960" spans="1:20" x14ac:dyDescent="0.25">
      <c r="A960" t="s">
        <v>659</v>
      </c>
      <c r="C960">
        <v>51.8</v>
      </c>
      <c r="D960">
        <v>51.8</v>
      </c>
      <c r="E960">
        <v>51.8</v>
      </c>
      <c r="F960">
        <v>51.8</v>
      </c>
      <c r="G960">
        <v>51.8</v>
      </c>
      <c r="H960">
        <v>51.8</v>
      </c>
      <c r="I960">
        <v>51.8</v>
      </c>
      <c r="J960">
        <v>51.8</v>
      </c>
      <c r="K960">
        <v>51.8</v>
      </c>
      <c r="L960">
        <v>51.8</v>
      </c>
      <c r="M960">
        <v>51.8</v>
      </c>
      <c r="N960">
        <v>51.8</v>
      </c>
      <c r="O960">
        <v>51.8</v>
      </c>
      <c r="P960">
        <v>51.8</v>
      </c>
      <c r="Q960">
        <v>51.8</v>
      </c>
      <c r="R960">
        <v>51.8</v>
      </c>
      <c r="S960">
        <v>51.8</v>
      </c>
      <c r="T960" s="63">
        <v>726</v>
      </c>
    </row>
    <row r="961" spans="1:20" x14ac:dyDescent="0.25">
      <c r="A961" t="s">
        <v>1068</v>
      </c>
      <c r="C961">
        <v>56.1</v>
      </c>
      <c r="D961">
        <v>56.1</v>
      </c>
      <c r="E961">
        <v>56.1</v>
      </c>
      <c r="F961">
        <v>56.1</v>
      </c>
      <c r="G961">
        <v>56.1</v>
      </c>
      <c r="H961">
        <v>56.1</v>
      </c>
      <c r="I961">
        <v>56.1</v>
      </c>
      <c r="J961">
        <v>56.1</v>
      </c>
      <c r="K961">
        <v>56.1</v>
      </c>
      <c r="L961">
        <v>56.1</v>
      </c>
      <c r="M961">
        <v>56.1</v>
      </c>
      <c r="N961">
        <v>56.1</v>
      </c>
      <c r="O961">
        <v>56.1</v>
      </c>
      <c r="P961">
        <v>56.1</v>
      </c>
      <c r="Q961">
        <v>56.1</v>
      </c>
      <c r="R961">
        <v>56.1</v>
      </c>
      <c r="S961">
        <v>56.1</v>
      </c>
      <c r="T961" s="63">
        <v>779</v>
      </c>
    </row>
    <row r="962" spans="1:20" x14ac:dyDescent="0.25">
      <c r="A962" t="s">
        <v>665</v>
      </c>
      <c r="C962">
        <v>87.3</v>
      </c>
      <c r="D962">
        <v>87.3</v>
      </c>
      <c r="E962">
        <v>87.3</v>
      </c>
      <c r="F962">
        <v>87.3</v>
      </c>
      <c r="G962">
        <v>87.3</v>
      </c>
      <c r="H962">
        <v>87.3</v>
      </c>
      <c r="I962">
        <v>87.3</v>
      </c>
      <c r="J962">
        <v>87.3</v>
      </c>
      <c r="K962">
        <v>87.3</v>
      </c>
      <c r="L962">
        <v>87.3</v>
      </c>
      <c r="M962">
        <v>87.3</v>
      </c>
      <c r="N962">
        <v>87.3</v>
      </c>
      <c r="O962">
        <v>87.3</v>
      </c>
      <c r="P962">
        <v>87.3</v>
      </c>
      <c r="Q962">
        <v>87.3</v>
      </c>
      <c r="R962">
        <v>87.3</v>
      </c>
      <c r="S962">
        <v>87.3</v>
      </c>
      <c r="T962" s="63">
        <v>1420</v>
      </c>
    </row>
    <row r="963" spans="1:20" x14ac:dyDescent="0.25">
      <c r="A963" t="s">
        <v>1073</v>
      </c>
      <c r="C963">
        <v>94.4</v>
      </c>
      <c r="D963">
        <v>94.4</v>
      </c>
      <c r="E963">
        <v>94.4</v>
      </c>
      <c r="F963">
        <v>94.4</v>
      </c>
      <c r="G963">
        <v>94.4</v>
      </c>
      <c r="H963">
        <v>94.4</v>
      </c>
      <c r="I963">
        <v>94.4</v>
      </c>
      <c r="J963">
        <v>94.4</v>
      </c>
      <c r="K963">
        <v>94.4</v>
      </c>
      <c r="L963">
        <v>94.4</v>
      </c>
      <c r="M963">
        <v>94.4</v>
      </c>
      <c r="N963">
        <v>94.4</v>
      </c>
      <c r="O963">
        <v>94.4</v>
      </c>
      <c r="P963">
        <v>94.4</v>
      </c>
      <c r="Q963">
        <v>94.4</v>
      </c>
      <c r="R963">
        <v>94.4</v>
      </c>
      <c r="S963">
        <v>94.4</v>
      </c>
      <c r="T963" s="63">
        <v>1520</v>
      </c>
    </row>
    <row r="964" spans="1:20" x14ac:dyDescent="0.25">
      <c r="A964" t="s">
        <v>666</v>
      </c>
      <c r="C964">
        <v>104</v>
      </c>
      <c r="D964">
        <v>104</v>
      </c>
      <c r="E964">
        <v>104</v>
      </c>
      <c r="F964">
        <v>104</v>
      </c>
      <c r="G964">
        <v>104</v>
      </c>
      <c r="H964">
        <v>104</v>
      </c>
      <c r="I964">
        <v>104</v>
      </c>
      <c r="J964">
        <v>104</v>
      </c>
      <c r="K964">
        <v>104</v>
      </c>
      <c r="L964">
        <v>104</v>
      </c>
      <c r="M964">
        <v>104</v>
      </c>
      <c r="N964">
        <v>104</v>
      </c>
      <c r="O964">
        <v>104</v>
      </c>
      <c r="P964">
        <v>104</v>
      </c>
      <c r="Q964">
        <v>104</v>
      </c>
      <c r="R964">
        <v>104</v>
      </c>
      <c r="S964">
        <v>104</v>
      </c>
      <c r="T964" s="63">
        <v>1650</v>
      </c>
    </row>
    <row r="965" spans="1:20" x14ac:dyDescent="0.25">
      <c r="A965" t="s">
        <v>1074</v>
      </c>
      <c r="C965">
        <v>114</v>
      </c>
      <c r="D965">
        <v>114</v>
      </c>
      <c r="E965">
        <v>114</v>
      </c>
      <c r="F965">
        <v>114</v>
      </c>
      <c r="G965">
        <v>114</v>
      </c>
      <c r="H965">
        <v>114</v>
      </c>
      <c r="I965">
        <v>114</v>
      </c>
      <c r="J965">
        <v>114</v>
      </c>
      <c r="K965">
        <v>114</v>
      </c>
      <c r="L965">
        <v>114</v>
      </c>
      <c r="M965">
        <v>114</v>
      </c>
      <c r="N965">
        <v>114</v>
      </c>
      <c r="O965">
        <v>114</v>
      </c>
      <c r="P965">
        <v>114</v>
      </c>
      <c r="Q965">
        <v>114</v>
      </c>
      <c r="R965">
        <v>114</v>
      </c>
      <c r="S965">
        <v>114</v>
      </c>
      <c r="T965" s="63">
        <v>1790</v>
      </c>
    </row>
    <row r="966" spans="1:20" x14ac:dyDescent="0.25">
      <c r="A966" t="s">
        <v>667</v>
      </c>
      <c r="C966">
        <v>124</v>
      </c>
      <c r="D966">
        <v>124</v>
      </c>
      <c r="E966">
        <v>124</v>
      </c>
      <c r="F966">
        <v>124</v>
      </c>
      <c r="G966">
        <v>124</v>
      </c>
      <c r="H966">
        <v>124</v>
      </c>
      <c r="I966">
        <v>124</v>
      </c>
      <c r="J966">
        <v>124</v>
      </c>
      <c r="K966">
        <v>124</v>
      </c>
      <c r="L966">
        <v>124</v>
      </c>
      <c r="M966">
        <v>124</v>
      </c>
      <c r="N966">
        <v>124</v>
      </c>
      <c r="O966">
        <v>124</v>
      </c>
      <c r="P966">
        <v>124</v>
      </c>
      <c r="Q966">
        <v>124</v>
      </c>
      <c r="R966">
        <v>124</v>
      </c>
      <c r="S966">
        <v>124</v>
      </c>
      <c r="T966" s="63">
        <v>1920</v>
      </c>
    </row>
    <row r="967" spans="1:20" x14ac:dyDescent="0.25">
      <c r="A967" t="s">
        <v>662</v>
      </c>
      <c r="C967">
        <v>47.9</v>
      </c>
      <c r="D967">
        <v>47.9</v>
      </c>
      <c r="E967">
        <v>47.9</v>
      </c>
      <c r="F967">
        <v>47.9</v>
      </c>
      <c r="G967">
        <v>47.9</v>
      </c>
      <c r="H967">
        <v>47.9</v>
      </c>
      <c r="I967">
        <v>47.9</v>
      </c>
      <c r="J967">
        <v>47.9</v>
      </c>
      <c r="K967">
        <v>47.9</v>
      </c>
      <c r="L967">
        <v>47.9</v>
      </c>
      <c r="M967">
        <v>47.9</v>
      </c>
      <c r="N967">
        <v>47.9</v>
      </c>
      <c r="O967">
        <v>47.9</v>
      </c>
      <c r="P967">
        <v>47.9</v>
      </c>
      <c r="Q967">
        <v>47.9</v>
      </c>
      <c r="R967">
        <v>47.9</v>
      </c>
      <c r="S967">
        <v>47.9</v>
      </c>
      <c r="T967" s="63">
        <v>807</v>
      </c>
    </row>
    <row r="968" spans="1:20" x14ac:dyDescent="0.25">
      <c r="A968" t="s">
        <v>1070</v>
      </c>
      <c r="C968">
        <v>52.9</v>
      </c>
      <c r="D968">
        <v>52.9</v>
      </c>
      <c r="E968">
        <v>52.9</v>
      </c>
      <c r="F968">
        <v>52.9</v>
      </c>
      <c r="G968">
        <v>52.9</v>
      </c>
      <c r="H968">
        <v>52.9</v>
      </c>
      <c r="I968">
        <v>52.9</v>
      </c>
      <c r="J968">
        <v>52.9</v>
      </c>
      <c r="K968">
        <v>52.9</v>
      </c>
      <c r="L968">
        <v>52.9</v>
      </c>
      <c r="M968">
        <v>52.9</v>
      </c>
      <c r="N968">
        <v>52.9</v>
      </c>
      <c r="O968">
        <v>52.9</v>
      </c>
      <c r="P968">
        <v>52.9</v>
      </c>
      <c r="Q968">
        <v>52.9</v>
      </c>
      <c r="R968">
        <v>52.9</v>
      </c>
      <c r="S968">
        <v>52.9</v>
      </c>
      <c r="T968" s="63">
        <v>891</v>
      </c>
    </row>
    <row r="969" spans="1:20" x14ac:dyDescent="0.25">
      <c r="A969" t="s">
        <v>663</v>
      </c>
      <c r="C969">
        <v>58.9</v>
      </c>
      <c r="D969">
        <v>58.9</v>
      </c>
      <c r="E969">
        <v>58.9</v>
      </c>
      <c r="F969">
        <v>58.9</v>
      </c>
      <c r="G969">
        <v>58.9</v>
      </c>
      <c r="H969">
        <v>58.9</v>
      </c>
      <c r="I969">
        <v>58.9</v>
      </c>
      <c r="J969">
        <v>58.9</v>
      </c>
      <c r="K969">
        <v>58.9</v>
      </c>
      <c r="L969">
        <v>58.9</v>
      </c>
      <c r="M969">
        <v>58.9</v>
      </c>
      <c r="N969">
        <v>58.9</v>
      </c>
      <c r="O969">
        <v>58.9</v>
      </c>
      <c r="P969">
        <v>58.9</v>
      </c>
      <c r="Q969">
        <v>58.9</v>
      </c>
      <c r="R969">
        <v>58.9</v>
      </c>
      <c r="S969">
        <v>58.9</v>
      </c>
      <c r="T969" s="63">
        <v>984</v>
      </c>
    </row>
    <row r="970" spans="1:20" x14ac:dyDescent="0.25">
      <c r="A970" t="s">
        <v>1071</v>
      </c>
      <c r="C970">
        <v>65.3</v>
      </c>
      <c r="D970">
        <v>65.3</v>
      </c>
      <c r="E970">
        <v>65.3</v>
      </c>
      <c r="F970">
        <v>65.3</v>
      </c>
      <c r="G970">
        <v>65.3</v>
      </c>
      <c r="H970">
        <v>65.3</v>
      </c>
      <c r="I970">
        <v>65.3</v>
      </c>
      <c r="J970">
        <v>65.3</v>
      </c>
      <c r="K970">
        <v>65.3</v>
      </c>
      <c r="L970">
        <v>65.3</v>
      </c>
      <c r="M970">
        <v>65.3</v>
      </c>
      <c r="N970">
        <v>65.3</v>
      </c>
      <c r="O970">
        <v>65.3</v>
      </c>
      <c r="P970">
        <v>65.3</v>
      </c>
      <c r="Q970">
        <v>65.3</v>
      </c>
      <c r="R970">
        <v>65.3</v>
      </c>
      <c r="S970">
        <v>65.3</v>
      </c>
      <c r="T970" s="63">
        <v>1090</v>
      </c>
    </row>
    <row r="971" spans="1:20" x14ac:dyDescent="0.25">
      <c r="A971" t="s">
        <v>664</v>
      </c>
      <c r="C971">
        <v>72.400000000000006</v>
      </c>
      <c r="D971">
        <v>72.400000000000006</v>
      </c>
      <c r="E971">
        <v>72.400000000000006</v>
      </c>
      <c r="F971">
        <v>72.400000000000006</v>
      </c>
      <c r="G971">
        <v>72.400000000000006</v>
      </c>
      <c r="H971">
        <v>72.400000000000006</v>
      </c>
      <c r="I971">
        <v>72.400000000000006</v>
      </c>
      <c r="J971">
        <v>72.400000000000006</v>
      </c>
      <c r="K971">
        <v>72.400000000000006</v>
      </c>
      <c r="L971">
        <v>72.400000000000006</v>
      </c>
      <c r="M971">
        <v>72.400000000000006</v>
      </c>
      <c r="N971">
        <v>72.400000000000006</v>
      </c>
      <c r="O971">
        <v>72.400000000000006</v>
      </c>
      <c r="P971">
        <v>72.400000000000006</v>
      </c>
      <c r="Q971">
        <v>72.400000000000006</v>
      </c>
      <c r="R971">
        <v>72.400000000000006</v>
      </c>
      <c r="S971">
        <v>72.400000000000006</v>
      </c>
      <c r="T971" s="63">
        <v>1200</v>
      </c>
    </row>
    <row r="972" spans="1:20" x14ac:dyDescent="0.25">
      <c r="A972" t="s">
        <v>1072</v>
      </c>
      <c r="C972">
        <v>78.5</v>
      </c>
      <c r="D972">
        <v>78.5</v>
      </c>
      <c r="E972">
        <v>78.5</v>
      </c>
      <c r="F972">
        <v>78.5</v>
      </c>
      <c r="G972">
        <v>78.5</v>
      </c>
      <c r="H972">
        <v>78.5</v>
      </c>
      <c r="I972">
        <v>78.5</v>
      </c>
      <c r="J972">
        <v>78.5</v>
      </c>
      <c r="K972">
        <v>78.5</v>
      </c>
      <c r="L972">
        <v>78.5</v>
      </c>
      <c r="M972">
        <v>78.5</v>
      </c>
      <c r="N972">
        <v>78.5</v>
      </c>
      <c r="O972">
        <v>78.5</v>
      </c>
      <c r="P972">
        <v>78.5</v>
      </c>
      <c r="Q972">
        <v>78.5</v>
      </c>
      <c r="R972">
        <v>78.5</v>
      </c>
      <c r="S972">
        <v>78.5</v>
      </c>
      <c r="T972" s="63">
        <v>1290</v>
      </c>
    </row>
    <row r="973" spans="1:20" x14ac:dyDescent="0.25">
      <c r="A973" t="s">
        <v>671</v>
      </c>
      <c r="C973">
        <v>102</v>
      </c>
      <c r="D973">
        <v>102</v>
      </c>
      <c r="E973">
        <v>102</v>
      </c>
      <c r="F973">
        <v>102</v>
      </c>
      <c r="G973">
        <v>102</v>
      </c>
      <c r="H973">
        <v>102</v>
      </c>
      <c r="I973">
        <v>102</v>
      </c>
      <c r="J973">
        <v>102</v>
      </c>
      <c r="K973">
        <v>102</v>
      </c>
      <c r="L973">
        <v>102</v>
      </c>
      <c r="M973">
        <v>102</v>
      </c>
      <c r="N973">
        <v>102</v>
      </c>
      <c r="O973">
        <v>102</v>
      </c>
      <c r="P973">
        <v>102</v>
      </c>
      <c r="Q973">
        <v>102</v>
      </c>
      <c r="R973">
        <v>102</v>
      </c>
      <c r="S973">
        <v>102</v>
      </c>
      <c r="T973" s="63">
        <v>1770</v>
      </c>
    </row>
    <row r="974" spans="1:20" x14ac:dyDescent="0.25">
      <c r="A974" t="s">
        <v>1078</v>
      </c>
      <c r="C974">
        <v>110</v>
      </c>
      <c r="D974">
        <v>110</v>
      </c>
      <c r="E974">
        <v>110</v>
      </c>
      <c r="F974">
        <v>110</v>
      </c>
      <c r="G974">
        <v>110</v>
      </c>
      <c r="H974">
        <v>110</v>
      </c>
      <c r="I974">
        <v>110</v>
      </c>
      <c r="J974">
        <v>110</v>
      </c>
      <c r="K974">
        <v>110</v>
      </c>
      <c r="L974">
        <v>110</v>
      </c>
      <c r="M974">
        <v>110</v>
      </c>
      <c r="N974">
        <v>110</v>
      </c>
      <c r="O974">
        <v>110</v>
      </c>
      <c r="P974">
        <v>110</v>
      </c>
      <c r="Q974">
        <v>110</v>
      </c>
      <c r="R974">
        <v>110</v>
      </c>
      <c r="S974">
        <v>110</v>
      </c>
      <c r="T974" s="63">
        <v>1900</v>
      </c>
    </row>
    <row r="975" spans="1:20" x14ac:dyDescent="0.25">
      <c r="A975" t="s">
        <v>672</v>
      </c>
      <c r="C975">
        <v>121</v>
      </c>
      <c r="D975">
        <v>121</v>
      </c>
      <c r="E975">
        <v>121</v>
      </c>
      <c r="F975">
        <v>121</v>
      </c>
      <c r="G975">
        <v>121</v>
      </c>
      <c r="H975">
        <v>121</v>
      </c>
      <c r="I975">
        <v>121</v>
      </c>
      <c r="J975">
        <v>121</v>
      </c>
      <c r="K975">
        <v>121</v>
      </c>
      <c r="L975">
        <v>121</v>
      </c>
      <c r="M975">
        <v>121</v>
      </c>
      <c r="N975">
        <v>121</v>
      </c>
      <c r="O975">
        <v>121</v>
      </c>
      <c r="P975">
        <v>121</v>
      </c>
      <c r="Q975">
        <v>121</v>
      </c>
      <c r="R975">
        <v>121</v>
      </c>
      <c r="S975">
        <v>121</v>
      </c>
      <c r="T975" s="63">
        <v>2080</v>
      </c>
    </row>
    <row r="976" spans="1:20" x14ac:dyDescent="0.25">
      <c r="A976" t="s">
        <v>1079</v>
      </c>
      <c r="C976">
        <v>134</v>
      </c>
      <c r="D976">
        <v>134</v>
      </c>
      <c r="E976">
        <v>134</v>
      </c>
      <c r="F976">
        <v>134</v>
      </c>
      <c r="G976">
        <v>134</v>
      </c>
      <c r="H976">
        <v>134</v>
      </c>
      <c r="I976">
        <v>134</v>
      </c>
      <c r="J976">
        <v>134</v>
      </c>
      <c r="K976">
        <v>134</v>
      </c>
      <c r="L976">
        <v>134</v>
      </c>
      <c r="M976">
        <v>134</v>
      </c>
      <c r="N976">
        <v>134</v>
      </c>
      <c r="O976">
        <v>134</v>
      </c>
      <c r="P976">
        <v>134</v>
      </c>
      <c r="Q976">
        <v>134</v>
      </c>
      <c r="R976">
        <v>134</v>
      </c>
      <c r="S976">
        <v>134</v>
      </c>
      <c r="T976" s="63">
        <v>2260</v>
      </c>
    </row>
    <row r="977" spans="1:20" x14ac:dyDescent="0.25">
      <c r="A977" t="s">
        <v>673</v>
      </c>
      <c r="C977">
        <v>146</v>
      </c>
      <c r="D977">
        <v>146</v>
      </c>
      <c r="E977">
        <v>146</v>
      </c>
      <c r="F977">
        <v>146</v>
      </c>
      <c r="G977">
        <v>146</v>
      </c>
      <c r="H977">
        <v>146</v>
      </c>
      <c r="I977">
        <v>146</v>
      </c>
      <c r="J977">
        <v>146</v>
      </c>
      <c r="K977">
        <v>146</v>
      </c>
      <c r="L977">
        <v>146</v>
      </c>
      <c r="M977">
        <v>146</v>
      </c>
      <c r="N977">
        <v>146</v>
      </c>
      <c r="O977">
        <v>146</v>
      </c>
      <c r="P977">
        <v>146</v>
      </c>
      <c r="Q977">
        <v>146</v>
      </c>
      <c r="R977">
        <v>146</v>
      </c>
      <c r="S977">
        <v>146</v>
      </c>
      <c r="T977" s="63">
        <v>2430</v>
      </c>
    </row>
    <row r="978" spans="1:20" x14ac:dyDescent="0.25">
      <c r="A978" t="s">
        <v>668</v>
      </c>
      <c r="C978">
        <v>55.4</v>
      </c>
      <c r="D978">
        <v>55.4</v>
      </c>
      <c r="E978">
        <v>55.4</v>
      </c>
      <c r="F978">
        <v>55.4</v>
      </c>
      <c r="G978">
        <v>55.4</v>
      </c>
      <c r="H978">
        <v>55.4</v>
      </c>
      <c r="I978">
        <v>55.4</v>
      </c>
      <c r="J978">
        <v>55.4</v>
      </c>
      <c r="K978">
        <v>55.4</v>
      </c>
      <c r="L978">
        <v>55.4</v>
      </c>
      <c r="M978">
        <v>55.4</v>
      </c>
      <c r="N978">
        <v>55.4</v>
      </c>
      <c r="O978">
        <v>55.4</v>
      </c>
      <c r="P978">
        <v>55.4</v>
      </c>
      <c r="Q978">
        <v>55.4</v>
      </c>
      <c r="R978">
        <v>55.4</v>
      </c>
      <c r="S978">
        <v>55.4</v>
      </c>
      <c r="T978" s="63">
        <v>1000</v>
      </c>
    </row>
    <row r="979" spans="1:20" x14ac:dyDescent="0.25">
      <c r="A979" t="s">
        <v>1075</v>
      </c>
      <c r="C979">
        <v>61.4</v>
      </c>
      <c r="D979">
        <v>61.4</v>
      </c>
      <c r="E979">
        <v>61.4</v>
      </c>
      <c r="F979">
        <v>61.4</v>
      </c>
      <c r="G979">
        <v>61.4</v>
      </c>
      <c r="H979">
        <v>61.4</v>
      </c>
      <c r="I979">
        <v>61.4</v>
      </c>
      <c r="J979">
        <v>61.4</v>
      </c>
      <c r="K979">
        <v>61.4</v>
      </c>
      <c r="L979">
        <v>61.4</v>
      </c>
      <c r="M979">
        <v>61.4</v>
      </c>
      <c r="N979">
        <v>61.4</v>
      </c>
      <c r="O979">
        <v>61.4</v>
      </c>
      <c r="P979">
        <v>61.4</v>
      </c>
      <c r="Q979">
        <v>61.4</v>
      </c>
      <c r="R979">
        <v>61.4</v>
      </c>
      <c r="S979">
        <v>61.4</v>
      </c>
      <c r="T979" s="63">
        <v>1110</v>
      </c>
    </row>
    <row r="980" spans="1:20" x14ac:dyDescent="0.25">
      <c r="A980" t="s">
        <v>669</v>
      </c>
      <c r="C980">
        <v>68.2</v>
      </c>
      <c r="D980">
        <v>68.2</v>
      </c>
      <c r="E980">
        <v>68.2</v>
      </c>
      <c r="F980">
        <v>68.2</v>
      </c>
      <c r="G980">
        <v>68.2</v>
      </c>
      <c r="H980">
        <v>68.2</v>
      </c>
      <c r="I980">
        <v>68.2</v>
      </c>
      <c r="J980">
        <v>68.2</v>
      </c>
      <c r="K980">
        <v>68.2</v>
      </c>
      <c r="L980">
        <v>68.2</v>
      </c>
      <c r="M980">
        <v>68.2</v>
      </c>
      <c r="N980">
        <v>68.2</v>
      </c>
      <c r="O980">
        <v>68.2</v>
      </c>
      <c r="P980">
        <v>68.2</v>
      </c>
      <c r="Q980">
        <v>68.2</v>
      </c>
      <c r="R980">
        <v>68.2</v>
      </c>
      <c r="S980">
        <v>68.2</v>
      </c>
      <c r="T980" s="63">
        <v>1220</v>
      </c>
    </row>
    <row r="981" spans="1:20" x14ac:dyDescent="0.25">
      <c r="A981" t="s">
        <v>1076</v>
      </c>
      <c r="C981">
        <v>75.599999999999994</v>
      </c>
      <c r="D981">
        <v>75.599999999999994</v>
      </c>
      <c r="E981">
        <v>75.599999999999994</v>
      </c>
      <c r="F981">
        <v>75.599999999999994</v>
      </c>
      <c r="G981">
        <v>75.599999999999994</v>
      </c>
      <c r="H981">
        <v>75.599999999999994</v>
      </c>
      <c r="I981">
        <v>75.599999999999994</v>
      </c>
      <c r="J981">
        <v>75.599999999999994</v>
      </c>
      <c r="K981">
        <v>75.599999999999994</v>
      </c>
      <c r="L981">
        <v>75.599999999999994</v>
      </c>
      <c r="M981">
        <v>75.599999999999994</v>
      </c>
      <c r="N981">
        <v>75.599999999999994</v>
      </c>
      <c r="O981">
        <v>75.599999999999994</v>
      </c>
      <c r="P981">
        <v>75.599999999999994</v>
      </c>
      <c r="Q981">
        <v>75.599999999999994</v>
      </c>
      <c r="R981">
        <v>75.599999999999994</v>
      </c>
      <c r="S981">
        <v>75.599999999999994</v>
      </c>
      <c r="T981" s="63">
        <v>1350</v>
      </c>
    </row>
    <row r="982" spans="1:20" x14ac:dyDescent="0.25">
      <c r="A982" t="s">
        <v>670</v>
      </c>
      <c r="C982">
        <v>84.1</v>
      </c>
      <c r="D982">
        <v>84.1</v>
      </c>
      <c r="E982">
        <v>84.1</v>
      </c>
      <c r="F982">
        <v>84.1</v>
      </c>
      <c r="G982">
        <v>84.1</v>
      </c>
      <c r="H982">
        <v>84.1</v>
      </c>
      <c r="I982">
        <v>84.1</v>
      </c>
      <c r="J982">
        <v>84.1</v>
      </c>
      <c r="K982">
        <v>84.1</v>
      </c>
      <c r="L982">
        <v>84.1</v>
      </c>
      <c r="M982">
        <v>84.1</v>
      </c>
      <c r="N982">
        <v>84.1</v>
      </c>
      <c r="O982">
        <v>84.1</v>
      </c>
      <c r="P982">
        <v>84.1</v>
      </c>
      <c r="Q982">
        <v>84.1</v>
      </c>
      <c r="R982">
        <v>84.1</v>
      </c>
      <c r="S982">
        <v>84.1</v>
      </c>
      <c r="T982" s="63">
        <v>1490</v>
      </c>
    </row>
    <row r="983" spans="1:20" x14ac:dyDescent="0.25">
      <c r="A983" t="s">
        <v>1077</v>
      </c>
      <c r="C983">
        <v>91.2</v>
      </c>
      <c r="D983">
        <v>91.2</v>
      </c>
      <c r="E983">
        <v>91.2</v>
      </c>
      <c r="F983">
        <v>91.2</v>
      </c>
      <c r="G983">
        <v>91.2</v>
      </c>
      <c r="H983">
        <v>91.2</v>
      </c>
      <c r="I983">
        <v>91.2</v>
      </c>
      <c r="J983">
        <v>91.2</v>
      </c>
      <c r="K983">
        <v>91.2</v>
      </c>
      <c r="L983">
        <v>91.2</v>
      </c>
      <c r="M983">
        <v>91.2</v>
      </c>
      <c r="N983">
        <v>91.2</v>
      </c>
      <c r="O983">
        <v>91.2</v>
      </c>
      <c r="P983">
        <v>91.2</v>
      </c>
      <c r="Q983">
        <v>91.2</v>
      </c>
      <c r="R983">
        <v>91.2</v>
      </c>
      <c r="S983">
        <v>91.2</v>
      </c>
      <c r="T983" s="63">
        <v>1610</v>
      </c>
    </row>
    <row r="984" spans="1:20" x14ac:dyDescent="0.25">
      <c r="A984" t="s">
        <v>677</v>
      </c>
      <c r="C984">
        <v>117</v>
      </c>
      <c r="D984">
        <v>117</v>
      </c>
      <c r="E984">
        <v>117</v>
      </c>
      <c r="F984">
        <v>117</v>
      </c>
      <c r="G984">
        <v>117</v>
      </c>
      <c r="H984">
        <v>117</v>
      </c>
      <c r="I984">
        <v>117</v>
      </c>
      <c r="J984">
        <v>117</v>
      </c>
      <c r="K984">
        <v>117</v>
      </c>
      <c r="L984">
        <v>117</v>
      </c>
      <c r="M984">
        <v>117</v>
      </c>
      <c r="N984">
        <v>117</v>
      </c>
      <c r="O984">
        <v>117</v>
      </c>
      <c r="P984">
        <v>117</v>
      </c>
      <c r="Q984">
        <v>117</v>
      </c>
      <c r="R984">
        <v>117</v>
      </c>
      <c r="S984">
        <v>117</v>
      </c>
      <c r="T984" s="63">
        <v>2190</v>
      </c>
    </row>
    <row r="985" spans="1:20" x14ac:dyDescent="0.25">
      <c r="A985" t="s">
        <v>1083</v>
      </c>
      <c r="C985">
        <v>126</v>
      </c>
      <c r="D985">
        <v>126</v>
      </c>
      <c r="E985">
        <v>126</v>
      </c>
      <c r="F985">
        <v>126</v>
      </c>
      <c r="G985">
        <v>126</v>
      </c>
      <c r="H985">
        <v>126</v>
      </c>
      <c r="I985">
        <v>126</v>
      </c>
      <c r="J985">
        <v>126</v>
      </c>
      <c r="K985">
        <v>126</v>
      </c>
      <c r="L985">
        <v>126</v>
      </c>
      <c r="M985">
        <v>126</v>
      </c>
      <c r="N985">
        <v>126</v>
      </c>
      <c r="O985">
        <v>126</v>
      </c>
      <c r="P985">
        <v>126</v>
      </c>
      <c r="Q985">
        <v>126</v>
      </c>
      <c r="R985">
        <v>126</v>
      </c>
      <c r="S985">
        <v>126</v>
      </c>
      <c r="T985" s="63">
        <v>2350</v>
      </c>
    </row>
    <row r="986" spans="1:20" x14ac:dyDescent="0.25">
      <c r="A986" t="s">
        <v>678</v>
      </c>
      <c r="C986">
        <v>140</v>
      </c>
      <c r="D986">
        <v>140</v>
      </c>
      <c r="E986">
        <v>140</v>
      </c>
      <c r="F986">
        <v>140</v>
      </c>
      <c r="G986">
        <v>140</v>
      </c>
      <c r="H986">
        <v>140</v>
      </c>
      <c r="I986">
        <v>140</v>
      </c>
      <c r="J986">
        <v>140</v>
      </c>
      <c r="K986">
        <v>140</v>
      </c>
      <c r="L986">
        <v>140</v>
      </c>
      <c r="M986">
        <v>140</v>
      </c>
      <c r="N986">
        <v>140</v>
      </c>
      <c r="O986">
        <v>140</v>
      </c>
      <c r="P986">
        <v>140</v>
      </c>
      <c r="Q986">
        <v>140</v>
      </c>
      <c r="R986">
        <v>140</v>
      </c>
      <c r="S986">
        <v>140</v>
      </c>
      <c r="T986" s="63">
        <v>2580</v>
      </c>
    </row>
    <row r="987" spans="1:20" x14ac:dyDescent="0.25">
      <c r="A987" t="s">
        <v>1084</v>
      </c>
      <c r="C987">
        <v>155</v>
      </c>
      <c r="D987">
        <v>155</v>
      </c>
      <c r="E987">
        <v>155</v>
      </c>
      <c r="F987">
        <v>155</v>
      </c>
      <c r="G987">
        <v>155</v>
      </c>
      <c r="H987">
        <v>155</v>
      </c>
      <c r="I987">
        <v>155</v>
      </c>
      <c r="J987">
        <v>155</v>
      </c>
      <c r="K987">
        <v>155</v>
      </c>
      <c r="L987">
        <v>155</v>
      </c>
      <c r="M987">
        <v>155</v>
      </c>
      <c r="N987">
        <v>155</v>
      </c>
      <c r="O987">
        <v>155</v>
      </c>
      <c r="P987">
        <v>155</v>
      </c>
      <c r="Q987">
        <v>155</v>
      </c>
      <c r="R987">
        <v>155</v>
      </c>
      <c r="S987">
        <v>155</v>
      </c>
      <c r="T987" s="63">
        <v>2810</v>
      </c>
    </row>
    <row r="988" spans="1:20" x14ac:dyDescent="0.25">
      <c r="A988" t="s">
        <v>679</v>
      </c>
      <c r="C988">
        <v>169</v>
      </c>
      <c r="D988">
        <v>169</v>
      </c>
      <c r="E988">
        <v>169</v>
      </c>
      <c r="F988">
        <v>169</v>
      </c>
      <c r="G988">
        <v>169</v>
      </c>
      <c r="H988">
        <v>169</v>
      </c>
      <c r="I988">
        <v>169</v>
      </c>
      <c r="J988">
        <v>169</v>
      </c>
      <c r="K988">
        <v>169</v>
      </c>
      <c r="L988">
        <v>169</v>
      </c>
      <c r="M988">
        <v>169</v>
      </c>
      <c r="N988">
        <v>169</v>
      </c>
      <c r="O988">
        <v>169</v>
      </c>
      <c r="P988">
        <v>169</v>
      </c>
      <c r="Q988">
        <v>169</v>
      </c>
      <c r="R988">
        <v>169</v>
      </c>
      <c r="S988">
        <v>169</v>
      </c>
      <c r="T988" s="63">
        <v>3030</v>
      </c>
    </row>
    <row r="989" spans="1:20" x14ac:dyDescent="0.25">
      <c r="A989" t="s">
        <v>674</v>
      </c>
      <c r="C989">
        <v>63.2</v>
      </c>
      <c r="D989">
        <v>63.2</v>
      </c>
      <c r="E989">
        <v>63.2</v>
      </c>
      <c r="F989">
        <v>63.2</v>
      </c>
      <c r="G989">
        <v>63.2</v>
      </c>
      <c r="H989">
        <v>63.2</v>
      </c>
      <c r="I989">
        <v>63.2</v>
      </c>
      <c r="J989">
        <v>63.2</v>
      </c>
      <c r="K989">
        <v>63.2</v>
      </c>
      <c r="L989">
        <v>63.2</v>
      </c>
      <c r="M989">
        <v>63.2</v>
      </c>
      <c r="N989">
        <v>63.2</v>
      </c>
      <c r="O989">
        <v>63.2</v>
      </c>
      <c r="P989">
        <v>63.2</v>
      </c>
      <c r="Q989">
        <v>63.2</v>
      </c>
      <c r="R989">
        <v>63.2</v>
      </c>
      <c r="S989">
        <v>63.2</v>
      </c>
      <c r="T989" s="63">
        <v>1220</v>
      </c>
    </row>
    <row r="990" spans="1:20" x14ac:dyDescent="0.25">
      <c r="A990" t="s">
        <v>1080</v>
      </c>
      <c r="C990">
        <v>70.3</v>
      </c>
      <c r="D990">
        <v>70.3</v>
      </c>
      <c r="E990">
        <v>70.3</v>
      </c>
      <c r="F990">
        <v>70.3</v>
      </c>
      <c r="G990">
        <v>70.3</v>
      </c>
      <c r="H990">
        <v>70.3</v>
      </c>
      <c r="I990">
        <v>70.3</v>
      </c>
      <c r="J990">
        <v>70.3</v>
      </c>
      <c r="K990">
        <v>70.3</v>
      </c>
      <c r="L990">
        <v>70.3</v>
      </c>
      <c r="M990">
        <v>70.3</v>
      </c>
      <c r="N990">
        <v>70.3</v>
      </c>
      <c r="O990">
        <v>70.3</v>
      </c>
      <c r="P990">
        <v>70.3</v>
      </c>
      <c r="Q990">
        <v>70.3</v>
      </c>
      <c r="R990">
        <v>70.3</v>
      </c>
      <c r="S990">
        <v>70.3</v>
      </c>
      <c r="T990" s="63">
        <v>1350</v>
      </c>
    </row>
    <row r="991" spans="1:20" x14ac:dyDescent="0.25">
      <c r="A991" t="s">
        <v>675</v>
      </c>
      <c r="C991">
        <v>78.099999999999994</v>
      </c>
      <c r="D991">
        <v>78.099999999999994</v>
      </c>
      <c r="E991">
        <v>78.099999999999994</v>
      </c>
      <c r="F991">
        <v>78.099999999999994</v>
      </c>
      <c r="G991">
        <v>78.099999999999994</v>
      </c>
      <c r="H991">
        <v>78.099999999999994</v>
      </c>
      <c r="I991">
        <v>78.099999999999994</v>
      </c>
      <c r="J991">
        <v>78.099999999999994</v>
      </c>
      <c r="K991">
        <v>78.099999999999994</v>
      </c>
      <c r="L991">
        <v>78.099999999999994</v>
      </c>
      <c r="M991">
        <v>78.099999999999994</v>
      </c>
      <c r="N991">
        <v>78.099999999999994</v>
      </c>
      <c r="O991">
        <v>78.099999999999994</v>
      </c>
      <c r="P991">
        <v>78.099999999999994</v>
      </c>
      <c r="Q991">
        <v>78.099999999999994</v>
      </c>
      <c r="R991">
        <v>78.099999999999994</v>
      </c>
      <c r="S991">
        <v>78.099999999999994</v>
      </c>
      <c r="T991" s="63">
        <v>1500</v>
      </c>
    </row>
    <row r="992" spans="1:20" x14ac:dyDescent="0.25">
      <c r="A992" t="s">
        <v>1081</v>
      </c>
      <c r="C992">
        <v>87</v>
      </c>
      <c r="D992">
        <v>87</v>
      </c>
      <c r="E992">
        <v>87</v>
      </c>
      <c r="F992">
        <v>87</v>
      </c>
      <c r="G992">
        <v>87</v>
      </c>
      <c r="H992">
        <v>87</v>
      </c>
      <c r="I992">
        <v>87</v>
      </c>
      <c r="J992">
        <v>87</v>
      </c>
      <c r="K992">
        <v>87</v>
      </c>
      <c r="L992">
        <v>87</v>
      </c>
      <c r="M992">
        <v>87</v>
      </c>
      <c r="N992">
        <v>87</v>
      </c>
      <c r="O992">
        <v>87</v>
      </c>
      <c r="P992">
        <v>87</v>
      </c>
      <c r="Q992">
        <v>87</v>
      </c>
      <c r="R992">
        <v>87</v>
      </c>
      <c r="S992">
        <v>87</v>
      </c>
      <c r="T992" s="63">
        <v>1660</v>
      </c>
    </row>
    <row r="993" spans="1:20" x14ac:dyDescent="0.25">
      <c r="A993" t="s">
        <v>676</v>
      </c>
      <c r="C993">
        <v>96.6</v>
      </c>
      <c r="D993">
        <v>96.6</v>
      </c>
      <c r="E993">
        <v>96.6</v>
      </c>
      <c r="F993">
        <v>96.6</v>
      </c>
      <c r="G993">
        <v>96.6</v>
      </c>
      <c r="H993">
        <v>96.6</v>
      </c>
      <c r="I993">
        <v>96.6</v>
      </c>
      <c r="J993">
        <v>96.6</v>
      </c>
      <c r="K993">
        <v>96.6</v>
      </c>
      <c r="L993">
        <v>96.6</v>
      </c>
      <c r="M993">
        <v>96.6</v>
      </c>
      <c r="N993">
        <v>96.6</v>
      </c>
      <c r="O993">
        <v>96.6</v>
      </c>
      <c r="P993">
        <v>96.6</v>
      </c>
      <c r="Q993">
        <v>96.6</v>
      </c>
      <c r="R993">
        <v>96.6</v>
      </c>
      <c r="S993">
        <v>96.6</v>
      </c>
      <c r="T993" s="63">
        <v>1830</v>
      </c>
    </row>
    <row r="994" spans="1:20" x14ac:dyDescent="0.25">
      <c r="A994" t="s">
        <v>1082</v>
      </c>
      <c r="C994">
        <v>105</v>
      </c>
      <c r="D994">
        <v>105</v>
      </c>
      <c r="E994">
        <v>105</v>
      </c>
      <c r="F994">
        <v>105</v>
      </c>
      <c r="G994">
        <v>105</v>
      </c>
      <c r="H994">
        <v>105</v>
      </c>
      <c r="I994">
        <v>105</v>
      </c>
      <c r="J994">
        <v>105</v>
      </c>
      <c r="K994">
        <v>105</v>
      </c>
      <c r="L994">
        <v>105</v>
      </c>
      <c r="M994">
        <v>105</v>
      </c>
      <c r="N994">
        <v>105</v>
      </c>
      <c r="O994">
        <v>105</v>
      </c>
      <c r="P994">
        <v>105</v>
      </c>
      <c r="Q994">
        <v>105</v>
      </c>
      <c r="R994">
        <v>105</v>
      </c>
      <c r="S994">
        <v>105</v>
      </c>
      <c r="T994" s="63">
        <v>1980</v>
      </c>
    </row>
    <row r="995" spans="1:20" x14ac:dyDescent="0.25">
      <c r="A995" t="s">
        <v>682</v>
      </c>
      <c r="C995">
        <v>151</v>
      </c>
      <c r="D995">
        <v>151</v>
      </c>
      <c r="E995">
        <v>151</v>
      </c>
      <c r="F995">
        <v>151</v>
      </c>
      <c r="G995">
        <v>151</v>
      </c>
      <c r="H995">
        <v>151</v>
      </c>
      <c r="I995">
        <v>151</v>
      </c>
      <c r="J995">
        <v>151</v>
      </c>
      <c r="K995">
        <v>151</v>
      </c>
      <c r="L995">
        <v>151</v>
      </c>
      <c r="M995">
        <v>151</v>
      </c>
      <c r="N995">
        <v>151</v>
      </c>
      <c r="O995">
        <v>151</v>
      </c>
      <c r="P995">
        <v>151</v>
      </c>
      <c r="Q995">
        <v>151</v>
      </c>
      <c r="R995">
        <v>151</v>
      </c>
      <c r="S995">
        <v>151</v>
      </c>
      <c r="T995" s="63">
        <v>3190</v>
      </c>
    </row>
    <row r="996" spans="1:20" x14ac:dyDescent="0.25">
      <c r="A996" t="s">
        <v>1087</v>
      </c>
      <c r="C996">
        <v>163</v>
      </c>
      <c r="D996">
        <v>163</v>
      </c>
      <c r="E996">
        <v>163</v>
      </c>
      <c r="F996">
        <v>163</v>
      </c>
      <c r="G996">
        <v>163</v>
      </c>
      <c r="H996">
        <v>163</v>
      </c>
      <c r="I996">
        <v>163</v>
      </c>
      <c r="J996">
        <v>163</v>
      </c>
      <c r="K996">
        <v>163</v>
      </c>
      <c r="L996">
        <v>163</v>
      </c>
      <c r="M996">
        <v>163</v>
      </c>
      <c r="N996">
        <v>163</v>
      </c>
      <c r="O996">
        <v>163</v>
      </c>
      <c r="P996">
        <v>163</v>
      </c>
      <c r="Q996">
        <v>163</v>
      </c>
      <c r="R996">
        <v>163</v>
      </c>
      <c r="S996">
        <v>163</v>
      </c>
      <c r="T996" s="63">
        <v>3440</v>
      </c>
    </row>
    <row r="997" spans="1:20" x14ac:dyDescent="0.25">
      <c r="A997" t="s">
        <v>683</v>
      </c>
      <c r="C997">
        <v>181</v>
      </c>
      <c r="D997">
        <v>181</v>
      </c>
      <c r="E997">
        <v>181</v>
      </c>
      <c r="F997">
        <v>181</v>
      </c>
      <c r="G997">
        <v>181</v>
      </c>
      <c r="H997">
        <v>181</v>
      </c>
      <c r="I997">
        <v>181</v>
      </c>
      <c r="J997">
        <v>181</v>
      </c>
      <c r="K997">
        <v>181</v>
      </c>
      <c r="L997">
        <v>181</v>
      </c>
      <c r="M997">
        <v>181</v>
      </c>
      <c r="N997">
        <v>181</v>
      </c>
      <c r="O997">
        <v>181</v>
      </c>
      <c r="P997">
        <v>181</v>
      </c>
      <c r="Q997">
        <v>181</v>
      </c>
      <c r="R997">
        <v>181</v>
      </c>
      <c r="S997">
        <v>181</v>
      </c>
      <c r="T997" s="63">
        <v>3790</v>
      </c>
    </row>
    <row r="998" spans="1:20" x14ac:dyDescent="0.25">
      <c r="A998" t="s">
        <v>1088</v>
      </c>
      <c r="C998">
        <v>201</v>
      </c>
      <c r="D998">
        <v>201</v>
      </c>
      <c r="E998">
        <v>201</v>
      </c>
      <c r="F998">
        <v>201</v>
      </c>
      <c r="G998">
        <v>201</v>
      </c>
      <c r="H998">
        <v>201</v>
      </c>
      <c r="I998">
        <v>201</v>
      </c>
      <c r="J998">
        <v>201</v>
      </c>
      <c r="K998">
        <v>201</v>
      </c>
      <c r="L998">
        <v>201</v>
      </c>
      <c r="M998">
        <v>201</v>
      </c>
      <c r="N998">
        <v>201</v>
      </c>
      <c r="O998">
        <v>201</v>
      </c>
      <c r="P998">
        <v>201</v>
      </c>
      <c r="Q998">
        <v>201</v>
      </c>
      <c r="R998">
        <v>201</v>
      </c>
      <c r="S998">
        <v>201</v>
      </c>
      <c r="T998" s="63">
        <v>4150</v>
      </c>
    </row>
    <row r="999" spans="1:20" x14ac:dyDescent="0.25">
      <c r="A999" t="s">
        <v>684</v>
      </c>
      <c r="C999">
        <v>220</v>
      </c>
      <c r="D999">
        <v>220</v>
      </c>
      <c r="E999">
        <v>220</v>
      </c>
      <c r="F999">
        <v>220</v>
      </c>
      <c r="G999">
        <v>220</v>
      </c>
      <c r="H999">
        <v>220</v>
      </c>
      <c r="I999">
        <v>220</v>
      </c>
      <c r="J999">
        <v>220</v>
      </c>
      <c r="K999">
        <v>220</v>
      </c>
      <c r="L999">
        <v>220</v>
      </c>
      <c r="M999">
        <v>220</v>
      </c>
      <c r="N999">
        <v>220</v>
      </c>
      <c r="O999">
        <v>220</v>
      </c>
      <c r="P999">
        <v>220</v>
      </c>
      <c r="Q999">
        <v>220</v>
      </c>
      <c r="R999">
        <v>220</v>
      </c>
      <c r="S999">
        <v>220</v>
      </c>
      <c r="T999" s="63">
        <v>4500</v>
      </c>
    </row>
    <row r="1000" spans="1:20" x14ac:dyDescent="0.25">
      <c r="A1000" t="s">
        <v>680</v>
      </c>
      <c r="C1000">
        <v>99.8</v>
      </c>
      <c r="D1000">
        <v>99.8</v>
      </c>
      <c r="E1000">
        <v>99.8</v>
      </c>
      <c r="F1000">
        <v>99.8</v>
      </c>
      <c r="G1000">
        <v>99.8</v>
      </c>
      <c r="H1000">
        <v>99.8</v>
      </c>
      <c r="I1000">
        <v>99.8</v>
      </c>
      <c r="J1000">
        <v>99.8</v>
      </c>
      <c r="K1000">
        <v>99.8</v>
      </c>
      <c r="L1000">
        <v>99.8</v>
      </c>
      <c r="M1000">
        <v>99.8</v>
      </c>
      <c r="N1000">
        <v>99.8</v>
      </c>
      <c r="O1000">
        <v>99.8</v>
      </c>
      <c r="P1000">
        <v>99.8</v>
      </c>
      <c r="Q1000">
        <v>99.8</v>
      </c>
      <c r="R1000">
        <v>99.8</v>
      </c>
      <c r="S1000">
        <v>99.8</v>
      </c>
      <c r="T1000" s="63">
        <v>2170</v>
      </c>
    </row>
    <row r="1001" spans="1:20" x14ac:dyDescent="0.25">
      <c r="A1001" t="s">
        <v>1085</v>
      </c>
      <c r="C1001">
        <v>111</v>
      </c>
      <c r="D1001">
        <v>111</v>
      </c>
      <c r="E1001">
        <v>111</v>
      </c>
      <c r="F1001">
        <v>111</v>
      </c>
      <c r="G1001">
        <v>111</v>
      </c>
      <c r="H1001">
        <v>111</v>
      </c>
      <c r="I1001">
        <v>111</v>
      </c>
      <c r="J1001">
        <v>111</v>
      </c>
      <c r="K1001">
        <v>111</v>
      </c>
      <c r="L1001">
        <v>111</v>
      </c>
      <c r="M1001">
        <v>111</v>
      </c>
      <c r="N1001">
        <v>111</v>
      </c>
      <c r="O1001">
        <v>111</v>
      </c>
      <c r="P1001">
        <v>111</v>
      </c>
      <c r="Q1001">
        <v>111</v>
      </c>
      <c r="R1001">
        <v>111</v>
      </c>
      <c r="S1001">
        <v>111</v>
      </c>
      <c r="T1001" s="63">
        <v>2400</v>
      </c>
    </row>
    <row r="1002" spans="1:20" x14ac:dyDescent="0.25">
      <c r="A1002" t="s">
        <v>681</v>
      </c>
      <c r="C1002">
        <v>124</v>
      </c>
      <c r="D1002">
        <v>124</v>
      </c>
      <c r="E1002">
        <v>124</v>
      </c>
      <c r="F1002">
        <v>124</v>
      </c>
      <c r="G1002">
        <v>124</v>
      </c>
      <c r="H1002">
        <v>124</v>
      </c>
      <c r="I1002">
        <v>124</v>
      </c>
      <c r="J1002">
        <v>124</v>
      </c>
      <c r="K1002">
        <v>124</v>
      </c>
      <c r="L1002">
        <v>124</v>
      </c>
      <c r="M1002">
        <v>124</v>
      </c>
      <c r="N1002">
        <v>124</v>
      </c>
      <c r="O1002">
        <v>124</v>
      </c>
      <c r="P1002">
        <v>124</v>
      </c>
      <c r="Q1002">
        <v>124</v>
      </c>
      <c r="R1002">
        <v>124</v>
      </c>
      <c r="S1002">
        <v>124</v>
      </c>
      <c r="T1002" s="63">
        <v>2660</v>
      </c>
    </row>
    <row r="1003" spans="1:20" x14ac:dyDescent="0.25">
      <c r="A1003" t="s">
        <v>1086</v>
      </c>
      <c r="C1003">
        <v>135</v>
      </c>
      <c r="D1003">
        <v>135</v>
      </c>
      <c r="E1003">
        <v>135</v>
      </c>
      <c r="F1003">
        <v>135</v>
      </c>
      <c r="G1003">
        <v>135</v>
      </c>
      <c r="H1003">
        <v>135</v>
      </c>
      <c r="I1003">
        <v>135</v>
      </c>
      <c r="J1003">
        <v>135</v>
      </c>
      <c r="K1003">
        <v>135</v>
      </c>
      <c r="L1003">
        <v>135</v>
      </c>
      <c r="M1003">
        <v>135</v>
      </c>
      <c r="N1003">
        <v>135</v>
      </c>
      <c r="O1003">
        <v>135</v>
      </c>
      <c r="P1003">
        <v>135</v>
      </c>
      <c r="Q1003">
        <v>135</v>
      </c>
      <c r="R1003">
        <v>135</v>
      </c>
      <c r="S1003">
        <v>135</v>
      </c>
      <c r="T1003" s="63">
        <v>2880</v>
      </c>
    </row>
    <row r="1004" spans="1:20" x14ac:dyDescent="0.25">
      <c r="A1004" t="s">
        <v>687</v>
      </c>
      <c r="C1004">
        <v>189</v>
      </c>
      <c r="D1004">
        <v>189</v>
      </c>
      <c r="E1004">
        <v>189</v>
      </c>
      <c r="F1004">
        <v>189</v>
      </c>
      <c r="G1004">
        <v>189</v>
      </c>
      <c r="H1004">
        <v>189</v>
      </c>
      <c r="I1004">
        <v>189</v>
      </c>
      <c r="J1004">
        <v>189</v>
      </c>
      <c r="K1004">
        <v>189</v>
      </c>
      <c r="L1004">
        <v>189</v>
      </c>
      <c r="M1004">
        <v>189</v>
      </c>
      <c r="N1004">
        <v>189</v>
      </c>
      <c r="O1004">
        <v>189</v>
      </c>
      <c r="P1004">
        <v>189</v>
      </c>
      <c r="Q1004">
        <v>189</v>
      </c>
      <c r="R1004">
        <v>189</v>
      </c>
      <c r="S1004">
        <v>189</v>
      </c>
      <c r="T1004" s="63">
        <v>4470</v>
      </c>
    </row>
    <row r="1005" spans="1:20" x14ac:dyDescent="0.25">
      <c r="A1005" t="s">
        <v>1092</v>
      </c>
      <c r="C1005">
        <v>205</v>
      </c>
      <c r="D1005">
        <v>205</v>
      </c>
      <c r="E1005">
        <v>205</v>
      </c>
      <c r="F1005">
        <v>205</v>
      </c>
      <c r="G1005">
        <v>205</v>
      </c>
      <c r="H1005">
        <v>205</v>
      </c>
      <c r="I1005">
        <v>205</v>
      </c>
      <c r="J1005">
        <v>205</v>
      </c>
      <c r="K1005">
        <v>205</v>
      </c>
      <c r="L1005">
        <v>205</v>
      </c>
      <c r="M1005">
        <v>205</v>
      </c>
      <c r="N1005">
        <v>205</v>
      </c>
      <c r="O1005">
        <v>205</v>
      </c>
      <c r="P1005">
        <v>205</v>
      </c>
      <c r="Q1005">
        <v>205</v>
      </c>
      <c r="R1005">
        <v>205</v>
      </c>
      <c r="S1005">
        <v>205</v>
      </c>
      <c r="T1005" s="63">
        <v>4830</v>
      </c>
    </row>
    <row r="1006" spans="1:20" x14ac:dyDescent="0.25">
      <c r="A1006" t="s">
        <v>688</v>
      </c>
      <c r="C1006">
        <v>228</v>
      </c>
      <c r="D1006">
        <v>228</v>
      </c>
      <c r="E1006">
        <v>228</v>
      </c>
      <c r="F1006">
        <v>228</v>
      </c>
      <c r="G1006">
        <v>228</v>
      </c>
      <c r="H1006">
        <v>228</v>
      </c>
      <c r="I1006">
        <v>228</v>
      </c>
      <c r="J1006">
        <v>228</v>
      </c>
      <c r="K1006">
        <v>228</v>
      </c>
      <c r="L1006">
        <v>228</v>
      </c>
      <c r="M1006">
        <v>228</v>
      </c>
      <c r="N1006">
        <v>228</v>
      </c>
      <c r="O1006">
        <v>228</v>
      </c>
      <c r="P1006">
        <v>228</v>
      </c>
      <c r="Q1006">
        <v>228</v>
      </c>
      <c r="R1006">
        <v>228</v>
      </c>
      <c r="S1006">
        <v>228</v>
      </c>
      <c r="T1006" s="63">
        <v>5340</v>
      </c>
    </row>
    <row r="1007" spans="1:20" x14ac:dyDescent="0.25">
      <c r="A1007" t="s">
        <v>1093</v>
      </c>
      <c r="C1007">
        <v>253</v>
      </c>
      <c r="D1007">
        <v>253</v>
      </c>
      <c r="E1007">
        <v>253</v>
      </c>
      <c r="F1007">
        <v>253</v>
      </c>
      <c r="G1007">
        <v>253</v>
      </c>
      <c r="H1007">
        <v>253</v>
      </c>
      <c r="I1007">
        <v>253</v>
      </c>
      <c r="J1007">
        <v>253</v>
      </c>
      <c r="K1007">
        <v>253</v>
      </c>
      <c r="L1007">
        <v>253</v>
      </c>
      <c r="M1007">
        <v>253</v>
      </c>
      <c r="N1007">
        <v>253</v>
      </c>
      <c r="O1007">
        <v>253</v>
      </c>
      <c r="P1007">
        <v>253</v>
      </c>
      <c r="Q1007">
        <v>253</v>
      </c>
      <c r="R1007">
        <v>253</v>
      </c>
      <c r="S1007">
        <v>253</v>
      </c>
      <c r="T1007" s="63">
        <v>5870</v>
      </c>
    </row>
    <row r="1008" spans="1:20" x14ac:dyDescent="0.25">
      <c r="A1008" t="s">
        <v>689</v>
      </c>
      <c r="C1008">
        <v>279</v>
      </c>
      <c r="D1008">
        <v>279</v>
      </c>
      <c r="E1008">
        <v>279</v>
      </c>
      <c r="F1008">
        <v>279</v>
      </c>
      <c r="G1008">
        <v>279</v>
      </c>
      <c r="H1008">
        <v>279</v>
      </c>
      <c r="I1008">
        <v>279</v>
      </c>
      <c r="J1008">
        <v>279</v>
      </c>
      <c r="K1008">
        <v>279</v>
      </c>
      <c r="L1008">
        <v>279</v>
      </c>
      <c r="M1008">
        <v>279</v>
      </c>
      <c r="N1008">
        <v>279</v>
      </c>
      <c r="O1008">
        <v>279</v>
      </c>
      <c r="P1008">
        <v>279</v>
      </c>
      <c r="Q1008">
        <v>279</v>
      </c>
      <c r="R1008">
        <v>279</v>
      </c>
      <c r="S1008">
        <v>279</v>
      </c>
      <c r="T1008" s="63">
        <v>6390</v>
      </c>
    </row>
    <row r="1009" spans="1:20" x14ac:dyDescent="0.25">
      <c r="A1009" t="s">
        <v>702</v>
      </c>
      <c r="C1009">
        <v>81.900000000000006</v>
      </c>
      <c r="D1009">
        <v>81.900000000000006</v>
      </c>
      <c r="E1009">
        <v>81.900000000000006</v>
      </c>
      <c r="F1009">
        <v>81.900000000000006</v>
      </c>
      <c r="G1009">
        <v>81.900000000000006</v>
      </c>
      <c r="H1009">
        <v>81.900000000000006</v>
      </c>
      <c r="I1009">
        <v>81.900000000000006</v>
      </c>
      <c r="J1009">
        <v>81.900000000000006</v>
      </c>
      <c r="K1009">
        <v>81.900000000000006</v>
      </c>
      <c r="L1009">
        <v>81.900000000000006</v>
      </c>
      <c r="M1009">
        <v>81.900000000000006</v>
      </c>
      <c r="N1009">
        <v>81.900000000000006</v>
      </c>
      <c r="O1009">
        <v>81.900000000000006</v>
      </c>
      <c r="P1009">
        <v>81.900000000000006</v>
      </c>
      <c r="Q1009">
        <v>81.900000000000006</v>
      </c>
      <c r="R1009">
        <v>81.900000000000006</v>
      </c>
      <c r="S1009">
        <v>81.900000000000006</v>
      </c>
      <c r="T1009" s="63">
        <v>2440</v>
      </c>
    </row>
    <row r="1010" spans="1:20" x14ac:dyDescent="0.25">
      <c r="A1010" t="s">
        <v>1089</v>
      </c>
      <c r="C1010">
        <v>96.2</v>
      </c>
      <c r="D1010">
        <v>96.2</v>
      </c>
      <c r="E1010">
        <v>96.2</v>
      </c>
      <c r="F1010">
        <v>96.2</v>
      </c>
      <c r="G1010">
        <v>96.2</v>
      </c>
      <c r="H1010">
        <v>96.2</v>
      </c>
      <c r="I1010">
        <v>96.2</v>
      </c>
      <c r="J1010">
        <v>96.2</v>
      </c>
      <c r="K1010">
        <v>96.2</v>
      </c>
      <c r="L1010">
        <v>96.2</v>
      </c>
      <c r="M1010">
        <v>96.2</v>
      </c>
      <c r="N1010">
        <v>96.2</v>
      </c>
      <c r="O1010">
        <v>96.2</v>
      </c>
      <c r="P1010">
        <v>96.2</v>
      </c>
      <c r="Q1010">
        <v>96.2</v>
      </c>
      <c r="R1010">
        <v>96.2</v>
      </c>
      <c r="S1010">
        <v>96.2</v>
      </c>
      <c r="T1010" s="63">
        <v>2710</v>
      </c>
    </row>
    <row r="1011" spans="1:20" x14ac:dyDescent="0.25">
      <c r="A1011" t="s">
        <v>685</v>
      </c>
      <c r="C1011">
        <v>124</v>
      </c>
      <c r="D1011">
        <v>124</v>
      </c>
      <c r="E1011">
        <v>124</v>
      </c>
      <c r="F1011">
        <v>124</v>
      </c>
      <c r="G1011">
        <v>124</v>
      </c>
      <c r="H1011">
        <v>124</v>
      </c>
      <c r="I1011">
        <v>124</v>
      </c>
      <c r="J1011">
        <v>124</v>
      </c>
      <c r="K1011">
        <v>124</v>
      </c>
      <c r="L1011">
        <v>124</v>
      </c>
      <c r="M1011">
        <v>124</v>
      </c>
      <c r="N1011">
        <v>124</v>
      </c>
      <c r="O1011">
        <v>124</v>
      </c>
      <c r="P1011">
        <v>124</v>
      </c>
      <c r="Q1011">
        <v>124</v>
      </c>
      <c r="R1011">
        <v>124</v>
      </c>
      <c r="S1011">
        <v>124</v>
      </c>
      <c r="T1011" s="63">
        <v>3010</v>
      </c>
    </row>
    <row r="1012" spans="1:20" x14ac:dyDescent="0.25">
      <c r="A1012" t="s">
        <v>1090</v>
      </c>
      <c r="C1012">
        <v>139</v>
      </c>
      <c r="D1012">
        <v>139</v>
      </c>
      <c r="E1012">
        <v>139</v>
      </c>
      <c r="F1012">
        <v>139</v>
      </c>
      <c r="G1012">
        <v>139</v>
      </c>
      <c r="H1012">
        <v>139</v>
      </c>
      <c r="I1012">
        <v>139</v>
      </c>
      <c r="J1012">
        <v>139</v>
      </c>
      <c r="K1012">
        <v>139</v>
      </c>
      <c r="L1012">
        <v>139</v>
      </c>
      <c r="M1012">
        <v>139</v>
      </c>
      <c r="N1012">
        <v>139</v>
      </c>
      <c r="O1012">
        <v>139</v>
      </c>
      <c r="P1012">
        <v>139</v>
      </c>
      <c r="Q1012">
        <v>139</v>
      </c>
      <c r="R1012">
        <v>139</v>
      </c>
      <c r="S1012">
        <v>139</v>
      </c>
      <c r="T1012" s="63">
        <v>3340</v>
      </c>
    </row>
    <row r="1013" spans="1:20" x14ac:dyDescent="0.25">
      <c r="A1013" t="s">
        <v>686</v>
      </c>
      <c r="C1013">
        <v>155</v>
      </c>
      <c r="D1013">
        <v>155</v>
      </c>
      <c r="E1013">
        <v>155</v>
      </c>
      <c r="F1013">
        <v>155</v>
      </c>
      <c r="G1013">
        <v>155</v>
      </c>
      <c r="H1013">
        <v>155</v>
      </c>
      <c r="I1013">
        <v>155</v>
      </c>
      <c r="J1013">
        <v>155</v>
      </c>
      <c r="K1013">
        <v>155</v>
      </c>
      <c r="L1013">
        <v>155</v>
      </c>
      <c r="M1013">
        <v>155</v>
      </c>
      <c r="N1013">
        <v>155</v>
      </c>
      <c r="O1013">
        <v>155</v>
      </c>
      <c r="P1013">
        <v>155</v>
      </c>
      <c r="Q1013">
        <v>155</v>
      </c>
      <c r="R1013">
        <v>155</v>
      </c>
      <c r="S1013">
        <v>155</v>
      </c>
      <c r="T1013" s="63">
        <v>3710</v>
      </c>
    </row>
    <row r="1014" spans="1:20" x14ac:dyDescent="0.25">
      <c r="A1014" t="s">
        <v>1091</v>
      </c>
      <c r="C1014">
        <v>168</v>
      </c>
      <c r="D1014">
        <v>168</v>
      </c>
      <c r="E1014">
        <v>168</v>
      </c>
      <c r="F1014">
        <v>168</v>
      </c>
      <c r="G1014">
        <v>168</v>
      </c>
      <c r="H1014">
        <v>168</v>
      </c>
      <c r="I1014">
        <v>168</v>
      </c>
      <c r="J1014">
        <v>168</v>
      </c>
      <c r="K1014">
        <v>168</v>
      </c>
      <c r="L1014">
        <v>168</v>
      </c>
      <c r="M1014">
        <v>168</v>
      </c>
      <c r="N1014">
        <v>168</v>
      </c>
      <c r="O1014">
        <v>168</v>
      </c>
      <c r="P1014">
        <v>168</v>
      </c>
      <c r="Q1014">
        <v>168</v>
      </c>
      <c r="R1014">
        <v>168</v>
      </c>
      <c r="S1014">
        <v>168</v>
      </c>
      <c r="T1014" s="63">
        <v>4020</v>
      </c>
    </row>
    <row r="1015" spans="1:20" x14ac:dyDescent="0.25">
      <c r="A1015" t="s">
        <v>1095</v>
      </c>
      <c r="C1015">
        <v>231</v>
      </c>
      <c r="D1015">
        <v>231</v>
      </c>
      <c r="E1015">
        <v>231</v>
      </c>
      <c r="F1015">
        <v>231</v>
      </c>
      <c r="G1015">
        <v>231</v>
      </c>
      <c r="H1015">
        <v>231</v>
      </c>
      <c r="I1015">
        <v>231</v>
      </c>
      <c r="J1015">
        <v>231</v>
      </c>
      <c r="K1015">
        <v>231</v>
      </c>
      <c r="L1015">
        <v>231</v>
      </c>
      <c r="M1015">
        <v>231</v>
      </c>
      <c r="N1015">
        <v>231</v>
      </c>
      <c r="O1015">
        <v>231</v>
      </c>
      <c r="P1015">
        <v>231</v>
      </c>
      <c r="Q1015">
        <v>231</v>
      </c>
      <c r="R1015">
        <v>231</v>
      </c>
      <c r="S1015">
        <v>231</v>
      </c>
      <c r="T1015" s="63">
        <v>6050</v>
      </c>
    </row>
    <row r="1016" spans="1:20" x14ac:dyDescent="0.25">
      <c r="A1016" t="s">
        <v>1096</v>
      </c>
      <c r="C1016">
        <v>251</v>
      </c>
      <c r="D1016">
        <v>251</v>
      </c>
      <c r="E1016">
        <v>251</v>
      </c>
      <c r="F1016">
        <v>251</v>
      </c>
      <c r="G1016">
        <v>251</v>
      </c>
      <c r="H1016">
        <v>251</v>
      </c>
      <c r="I1016">
        <v>251</v>
      </c>
      <c r="J1016">
        <v>251</v>
      </c>
      <c r="K1016">
        <v>251</v>
      </c>
      <c r="L1016">
        <v>251</v>
      </c>
      <c r="M1016">
        <v>251</v>
      </c>
      <c r="N1016">
        <v>251</v>
      </c>
      <c r="O1016">
        <v>251</v>
      </c>
      <c r="P1016">
        <v>251</v>
      </c>
      <c r="Q1016">
        <v>251</v>
      </c>
      <c r="R1016">
        <v>251</v>
      </c>
      <c r="S1016">
        <v>251</v>
      </c>
      <c r="T1016" s="63">
        <v>6550</v>
      </c>
    </row>
    <row r="1017" spans="1:20" x14ac:dyDescent="0.25">
      <c r="A1017" t="s">
        <v>1097</v>
      </c>
      <c r="C1017">
        <v>280</v>
      </c>
      <c r="D1017">
        <v>280</v>
      </c>
      <c r="E1017">
        <v>280</v>
      </c>
      <c r="F1017">
        <v>280</v>
      </c>
      <c r="G1017">
        <v>280</v>
      </c>
      <c r="H1017">
        <v>280</v>
      </c>
      <c r="I1017">
        <v>280</v>
      </c>
      <c r="J1017">
        <v>280</v>
      </c>
      <c r="K1017">
        <v>280</v>
      </c>
      <c r="L1017">
        <v>280</v>
      </c>
      <c r="M1017">
        <v>280</v>
      </c>
      <c r="N1017">
        <v>280</v>
      </c>
      <c r="O1017">
        <v>280</v>
      </c>
      <c r="P1017">
        <v>280</v>
      </c>
      <c r="Q1017">
        <v>280</v>
      </c>
      <c r="R1017">
        <v>280</v>
      </c>
      <c r="S1017">
        <v>280</v>
      </c>
      <c r="T1017" s="63">
        <v>7250</v>
      </c>
    </row>
    <row r="1018" spans="1:20" x14ac:dyDescent="0.25">
      <c r="A1018" t="s">
        <v>1098</v>
      </c>
      <c r="C1018">
        <v>312</v>
      </c>
      <c r="D1018">
        <v>312</v>
      </c>
      <c r="E1018">
        <v>312</v>
      </c>
      <c r="F1018">
        <v>312</v>
      </c>
      <c r="G1018">
        <v>312</v>
      </c>
      <c r="H1018">
        <v>312</v>
      </c>
      <c r="I1018">
        <v>312</v>
      </c>
      <c r="J1018">
        <v>312</v>
      </c>
      <c r="K1018">
        <v>312</v>
      </c>
      <c r="L1018">
        <v>312</v>
      </c>
      <c r="M1018">
        <v>312</v>
      </c>
      <c r="N1018">
        <v>312</v>
      </c>
      <c r="O1018">
        <v>312</v>
      </c>
      <c r="P1018">
        <v>312</v>
      </c>
      <c r="Q1018">
        <v>312</v>
      </c>
      <c r="R1018">
        <v>312</v>
      </c>
      <c r="S1018">
        <v>312</v>
      </c>
      <c r="T1018" s="63">
        <v>8010</v>
      </c>
    </row>
    <row r="1019" spans="1:20" x14ac:dyDescent="0.25">
      <c r="A1019" t="s">
        <v>1099</v>
      </c>
      <c r="C1019">
        <v>344</v>
      </c>
      <c r="D1019">
        <v>344</v>
      </c>
      <c r="E1019">
        <v>344</v>
      </c>
      <c r="F1019">
        <v>344</v>
      </c>
      <c r="G1019">
        <v>344</v>
      </c>
      <c r="H1019">
        <v>344</v>
      </c>
      <c r="I1019">
        <v>344</v>
      </c>
      <c r="J1019">
        <v>344</v>
      </c>
      <c r="K1019">
        <v>344</v>
      </c>
      <c r="L1019">
        <v>344</v>
      </c>
      <c r="M1019">
        <v>344</v>
      </c>
      <c r="N1019">
        <v>344</v>
      </c>
      <c r="O1019">
        <v>344</v>
      </c>
      <c r="P1019">
        <v>344</v>
      </c>
      <c r="Q1019">
        <v>344</v>
      </c>
      <c r="R1019">
        <v>344</v>
      </c>
      <c r="S1019">
        <v>344</v>
      </c>
      <c r="T1019" s="63">
        <v>8750</v>
      </c>
    </row>
    <row r="1020" spans="1:20" x14ac:dyDescent="0.25">
      <c r="A1020" t="s">
        <v>795</v>
      </c>
      <c r="C1020">
        <v>189</v>
      </c>
      <c r="D1020">
        <v>189</v>
      </c>
      <c r="E1020">
        <v>189</v>
      </c>
      <c r="F1020">
        <v>189</v>
      </c>
      <c r="G1020">
        <v>189</v>
      </c>
      <c r="H1020">
        <v>189</v>
      </c>
      <c r="I1020">
        <v>189</v>
      </c>
      <c r="J1020">
        <v>189</v>
      </c>
      <c r="K1020">
        <v>189</v>
      </c>
      <c r="L1020">
        <v>189</v>
      </c>
      <c r="M1020">
        <v>189</v>
      </c>
      <c r="N1020">
        <v>189</v>
      </c>
      <c r="O1020">
        <v>189</v>
      </c>
      <c r="P1020">
        <v>189</v>
      </c>
      <c r="Q1020">
        <v>189</v>
      </c>
      <c r="R1020">
        <v>189</v>
      </c>
      <c r="S1020">
        <v>189</v>
      </c>
      <c r="T1020" s="63">
        <v>5000</v>
      </c>
    </row>
    <row r="1021" spans="1:20" x14ac:dyDescent="0.25">
      <c r="A1021" t="s">
        <v>1094</v>
      </c>
      <c r="C1021">
        <v>206</v>
      </c>
      <c r="D1021">
        <v>206</v>
      </c>
      <c r="E1021">
        <v>206</v>
      </c>
      <c r="F1021">
        <v>206</v>
      </c>
      <c r="G1021">
        <v>206</v>
      </c>
      <c r="H1021">
        <v>206</v>
      </c>
      <c r="I1021">
        <v>206</v>
      </c>
      <c r="J1021">
        <v>206</v>
      </c>
      <c r="K1021">
        <v>206</v>
      </c>
      <c r="L1021">
        <v>206</v>
      </c>
      <c r="M1021">
        <v>206</v>
      </c>
      <c r="N1021">
        <v>206</v>
      </c>
      <c r="O1021">
        <v>206</v>
      </c>
      <c r="P1021">
        <v>206</v>
      </c>
      <c r="Q1021">
        <v>206</v>
      </c>
      <c r="R1021">
        <v>206</v>
      </c>
      <c r="S1021">
        <v>206</v>
      </c>
      <c r="T1021" s="63">
        <v>5430</v>
      </c>
    </row>
    <row r="1022" spans="1:20" x14ac:dyDescent="0.25">
      <c r="A1022" t="s">
        <v>691</v>
      </c>
      <c r="C1022">
        <v>302</v>
      </c>
      <c r="D1022">
        <v>302</v>
      </c>
      <c r="E1022">
        <v>302</v>
      </c>
      <c r="F1022">
        <v>302</v>
      </c>
      <c r="G1022">
        <v>302</v>
      </c>
      <c r="H1022">
        <v>302</v>
      </c>
      <c r="I1022">
        <v>302</v>
      </c>
      <c r="J1022">
        <v>302</v>
      </c>
      <c r="K1022">
        <v>302</v>
      </c>
      <c r="L1022">
        <v>302</v>
      </c>
      <c r="M1022">
        <v>302</v>
      </c>
      <c r="N1022">
        <v>302</v>
      </c>
      <c r="O1022">
        <v>302</v>
      </c>
      <c r="P1022">
        <v>302</v>
      </c>
      <c r="Q1022">
        <v>302</v>
      </c>
      <c r="R1022">
        <v>302</v>
      </c>
      <c r="S1022">
        <v>302</v>
      </c>
      <c r="T1022" s="63">
        <v>9060</v>
      </c>
    </row>
    <row r="1023" spans="1:20" x14ac:dyDescent="0.25">
      <c r="A1023" t="s">
        <v>1103</v>
      </c>
      <c r="C1023">
        <v>329</v>
      </c>
      <c r="D1023">
        <v>329</v>
      </c>
      <c r="E1023">
        <v>329</v>
      </c>
      <c r="F1023">
        <v>329</v>
      </c>
      <c r="G1023">
        <v>329</v>
      </c>
      <c r="H1023">
        <v>329</v>
      </c>
      <c r="I1023">
        <v>329</v>
      </c>
      <c r="J1023">
        <v>329</v>
      </c>
      <c r="K1023">
        <v>329</v>
      </c>
      <c r="L1023">
        <v>329</v>
      </c>
      <c r="M1023">
        <v>329</v>
      </c>
      <c r="N1023">
        <v>329</v>
      </c>
      <c r="O1023">
        <v>329</v>
      </c>
      <c r="P1023">
        <v>329</v>
      </c>
      <c r="Q1023">
        <v>329</v>
      </c>
      <c r="R1023">
        <v>329</v>
      </c>
      <c r="S1023">
        <v>329</v>
      </c>
      <c r="T1023" s="63">
        <v>9820</v>
      </c>
    </row>
    <row r="1024" spans="1:20" x14ac:dyDescent="0.25">
      <c r="A1024" t="s">
        <v>692</v>
      </c>
      <c r="C1024">
        <v>368</v>
      </c>
      <c r="D1024">
        <v>368</v>
      </c>
      <c r="E1024">
        <v>368</v>
      </c>
      <c r="F1024">
        <v>368</v>
      </c>
      <c r="G1024">
        <v>368</v>
      </c>
      <c r="H1024">
        <v>368</v>
      </c>
      <c r="I1024">
        <v>368</v>
      </c>
      <c r="J1024">
        <v>368</v>
      </c>
      <c r="K1024">
        <v>368</v>
      </c>
      <c r="L1024">
        <v>368</v>
      </c>
      <c r="M1024">
        <v>368</v>
      </c>
      <c r="N1024">
        <v>368</v>
      </c>
      <c r="O1024">
        <v>368</v>
      </c>
      <c r="P1024">
        <v>368</v>
      </c>
      <c r="Q1024">
        <v>368</v>
      </c>
      <c r="R1024">
        <v>368</v>
      </c>
      <c r="S1024">
        <v>368</v>
      </c>
      <c r="T1024" s="63">
        <v>10900</v>
      </c>
    </row>
    <row r="1025" spans="1:20" x14ac:dyDescent="0.25">
      <c r="A1025" t="s">
        <v>1104</v>
      </c>
      <c r="C1025">
        <v>411</v>
      </c>
      <c r="D1025">
        <v>411</v>
      </c>
      <c r="E1025">
        <v>411</v>
      </c>
      <c r="F1025">
        <v>411</v>
      </c>
      <c r="G1025">
        <v>411</v>
      </c>
      <c r="H1025">
        <v>411</v>
      </c>
      <c r="I1025">
        <v>411</v>
      </c>
      <c r="J1025">
        <v>411</v>
      </c>
      <c r="K1025">
        <v>411</v>
      </c>
      <c r="L1025">
        <v>411</v>
      </c>
      <c r="M1025">
        <v>411</v>
      </c>
      <c r="N1025">
        <v>411</v>
      </c>
      <c r="O1025">
        <v>411</v>
      </c>
      <c r="P1025">
        <v>411</v>
      </c>
      <c r="Q1025">
        <v>411</v>
      </c>
      <c r="R1025">
        <v>411</v>
      </c>
      <c r="S1025">
        <v>411</v>
      </c>
      <c r="T1025" s="63">
        <v>12100</v>
      </c>
    </row>
    <row r="1026" spans="1:20" x14ac:dyDescent="0.25">
      <c r="A1026" t="s">
        <v>693</v>
      </c>
      <c r="C1026">
        <v>454</v>
      </c>
      <c r="D1026">
        <v>454</v>
      </c>
      <c r="E1026">
        <v>454</v>
      </c>
      <c r="F1026">
        <v>454</v>
      </c>
      <c r="G1026">
        <v>454</v>
      </c>
      <c r="H1026">
        <v>454</v>
      </c>
      <c r="I1026">
        <v>454</v>
      </c>
      <c r="J1026">
        <v>454</v>
      </c>
      <c r="K1026">
        <v>454</v>
      </c>
      <c r="L1026">
        <v>454</v>
      </c>
      <c r="M1026">
        <v>454</v>
      </c>
      <c r="N1026">
        <v>454</v>
      </c>
      <c r="O1026">
        <v>454</v>
      </c>
      <c r="P1026">
        <v>454</v>
      </c>
      <c r="Q1026">
        <v>454</v>
      </c>
      <c r="R1026">
        <v>454</v>
      </c>
      <c r="S1026">
        <v>454</v>
      </c>
      <c r="T1026" s="63">
        <v>13300</v>
      </c>
    </row>
    <row r="1027" spans="1:20" x14ac:dyDescent="0.25">
      <c r="A1027" t="s">
        <v>796</v>
      </c>
      <c r="C1027">
        <v>119</v>
      </c>
      <c r="D1027">
        <v>119</v>
      </c>
      <c r="E1027">
        <v>119</v>
      </c>
      <c r="F1027">
        <v>119</v>
      </c>
      <c r="G1027">
        <v>119</v>
      </c>
      <c r="H1027">
        <v>119</v>
      </c>
      <c r="I1027">
        <v>119</v>
      </c>
      <c r="J1027">
        <v>119</v>
      </c>
      <c r="K1027">
        <v>119</v>
      </c>
      <c r="L1027">
        <v>119</v>
      </c>
      <c r="M1027">
        <v>119</v>
      </c>
      <c r="N1027">
        <v>119</v>
      </c>
      <c r="O1027">
        <v>119</v>
      </c>
      <c r="P1027">
        <v>119</v>
      </c>
      <c r="Q1027">
        <v>119</v>
      </c>
      <c r="R1027">
        <v>119</v>
      </c>
      <c r="S1027">
        <v>119</v>
      </c>
      <c r="T1027" s="63">
        <v>4860</v>
      </c>
    </row>
    <row r="1028" spans="1:20" x14ac:dyDescent="0.25">
      <c r="A1028" t="s">
        <v>1100</v>
      </c>
      <c r="C1028">
        <v>139</v>
      </c>
      <c r="D1028">
        <v>139</v>
      </c>
      <c r="E1028">
        <v>139</v>
      </c>
      <c r="F1028">
        <v>139</v>
      </c>
      <c r="G1028">
        <v>139</v>
      </c>
      <c r="H1028">
        <v>139</v>
      </c>
      <c r="I1028">
        <v>139</v>
      </c>
      <c r="J1028">
        <v>139</v>
      </c>
      <c r="K1028">
        <v>139</v>
      </c>
      <c r="L1028">
        <v>139</v>
      </c>
      <c r="M1028">
        <v>139</v>
      </c>
      <c r="N1028">
        <v>139</v>
      </c>
      <c r="O1028">
        <v>139</v>
      </c>
      <c r="P1028">
        <v>139</v>
      </c>
      <c r="Q1028">
        <v>139</v>
      </c>
      <c r="R1028">
        <v>139</v>
      </c>
      <c r="S1028">
        <v>139</v>
      </c>
      <c r="T1028" s="63">
        <v>5400</v>
      </c>
    </row>
    <row r="1029" spans="1:20" x14ac:dyDescent="0.25">
      <c r="A1029" t="s">
        <v>703</v>
      </c>
      <c r="C1029">
        <v>162</v>
      </c>
      <c r="D1029">
        <v>162</v>
      </c>
      <c r="E1029">
        <v>162</v>
      </c>
      <c r="F1029">
        <v>162</v>
      </c>
      <c r="G1029">
        <v>162</v>
      </c>
      <c r="H1029">
        <v>162</v>
      </c>
      <c r="I1029">
        <v>162</v>
      </c>
      <c r="J1029">
        <v>162</v>
      </c>
      <c r="K1029">
        <v>162</v>
      </c>
      <c r="L1029">
        <v>162</v>
      </c>
      <c r="M1029">
        <v>162</v>
      </c>
      <c r="N1029">
        <v>162</v>
      </c>
      <c r="O1029">
        <v>162</v>
      </c>
      <c r="P1029">
        <v>162</v>
      </c>
      <c r="Q1029">
        <v>162</v>
      </c>
      <c r="R1029">
        <v>162</v>
      </c>
      <c r="S1029">
        <v>162</v>
      </c>
      <c r="T1029" s="63">
        <v>6010</v>
      </c>
    </row>
    <row r="1030" spans="1:20" x14ac:dyDescent="0.25">
      <c r="A1030" t="s">
        <v>1101</v>
      </c>
      <c r="C1030">
        <v>190</v>
      </c>
      <c r="D1030">
        <v>190</v>
      </c>
      <c r="E1030">
        <v>190</v>
      </c>
      <c r="F1030">
        <v>190</v>
      </c>
      <c r="G1030">
        <v>190</v>
      </c>
      <c r="H1030">
        <v>190</v>
      </c>
      <c r="I1030">
        <v>190</v>
      </c>
      <c r="J1030">
        <v>190</v>
      </c>
      <c r="K1030">
        <v>190</v>
      </c>
      <c r="L1030">
        <v>190</v>
      </c>
      <c r="M1030">
        <v>190</v>
      </c>
      <c r="N1030">
        <v>190</v>
      </c>
      <c r="O1030">
        <v>190</v>
      </c>
      <c r="P1030">
        <v>190</v>
      </c>
      <c r="Q1030">
        <v>190</v>
      </c>
      <c r="R1030">
        <v>190</v>
      </c>
      <c r="S1030">
        <v>190</v>
      </c>
      <c r="T1030" s="63">
        <v>6700</v>
      </c>
    </row>
    <row r="1031" spans="1:20" x14ac:dyDescent="0.25">
      <c r="A1031" t="s">
        <v>690</v>
      </c>
      <c r="C1031">
        <v>246</v>
      </c>
      <c r="D1031">
        <v>246</v>
      </c>
      <c r="E1031">
        <v>246</v>
      </c>
      <c r="F1031">
        <v>246</v>
      </c>
      <c r="G1031">
        <v>246</v>
      </c>
      <c r="H1031">
        <v>246</v>
      </c>
      <c r="I1031">
        <v>246</v>
      </c>
      <c r="J1031">
        <v>246</v>
      </c>
      <c r="K1031">
        <v>246</v>
      </c>
      <c r="L1031">
        <v>246</v>
      </c>
      <c r="M1031">
        <v>246</v>
      </c>
      <c r="N1031">
        <v>246</v>
      </c>
      <c r="O1031">
        <v>246</v>
      </c>
      <c r="P1031">
        <v>246</v>
      </c>
      <c r="Q1031">
        <v>246</v>
      </c>
      <c r="R1031">
        <v>246</v>
      </c>
      <c r="S1031">
        <v>246</v>
      </c>
      <c r="T1031" s="63">
        <v>7460</v>
      </c>
    </row>
    <row r="1032" spans="1:20" x14ac:dyDescent="0.25">
      <c r="A1032" t="s">
        <v>1102</v>
      </c>
      <c r="C1032">
        <v>269</v>
      </c>
      <c r="D1032">
        <v>269</v>
      </c>
      <c r="E1032">
        <v>269</v>
      </c>
      <c r="F1032">
        <v>269</v>
      </c>
      <c r="G1032">
        <v>269</v>
      </c>
      <c r="H1032">
        <v>269</v>
      </c>
      <c r="I1032">
        <v>269</v>
      </c>
      <c r="J1032">
        <v>269</v>
      </c>
      <c r="K1032">
        <v>269</v>
      </c>
      <c r="L1032">
        <v>269</v>
      </c>
      <c r="M1032">
        <v>269</v>
      </c>
      <c r="N1032">
        <v>269</v>
      </c>
      <c r="O1032">
        <v>269</v>
      </c>
      <c r="P1032">
        <v>269</v>
      </c>
      <c r="Q1032">
        <v>269</v>
      </c>
      <c r="R1032">
        <v>269</v>
      </c>
      <c r="S1032">
        <v>269</v>
      </c>
      <c r="T1032" s="63">
        <v>8110</v>
      </c>
    </row>
    <row r="1033" spans="1:20" x14ac:dyDescent="0.25">
      <c r="A1033" t="s">
        <v>1107</v>
      </c>
      <c r="C1033">
        <v>328</v>
      </c>
      <c r="D1033">
        <v>328</v>
      </c>
      <c r="E1033">
        <v>328</v>
      </c>
      <c r="F1033">
        <v>328</v>
      </c>
      <c r="G1033">
        <v>328</v>
      </c>
      <c r="H1033">
        <v>328</v>
      </c>
      <c r="I1033">
        <v>328</v>
      </c>
      <c r="J1033">
        <v>328</v>
      </c>
      <c r="K1033">
        <v>328</v>
      </c>
      <c r="L1033">
        <v>328</v>
      </c>
      <c r="M1033">
        <v>328</v>
      </c>
      <c r="N1033">
        <v>328</v>
      </c>
      <c r="O1033">
        <v>328</v>
      </c>
      <c r="P1033">
        <v>328</v>
      </c>
      <c r="Q1033">
        <v>328</v>
      </c>
      <c r="R1033">
        <v>328</v>
      </c>
      <c r="S1033">
        <v>328</v>
      </c>
      <c r="T1033" s="63">
        <v>10200</v>
      </c>
    </row>
    <row r="1034" spans="1:20" x14ac:dyDescent="0.25">
      <c r="A1034" t="s">
        <v>1108</v>
      </c>
      <c r="C1034">
        <v>357</v>
      </c>
      <c r="D1034">
        <v>357</v>
      </c>
      <c r="E1034">
        <v>357</v>
      </c>
      <c r="F1034">
        <v>357</v>
      </c>
      <c r="G1034">
        <v>357</v>
      </c>
      <c r="H1034">
        <v>357</v>
      </c>
      <c r="I1034">
        <v>357</v>
      </c>
      <c r="J1034">
        <v>357</v>
      </c>
      <c r="K1034">
        <v>357</v>
      </c>
      <c r="L1034">
        <v>357</v>
      </c>
      <c r="M1034">
        <v>357</v>
      </c>
      <c r="N1034">
        <v>357</v>
      </c>
      <c r="O1034">
        <v>357</v>
      </c>
      <c r="P1034">
        <v>357</v>
      </c>
      <c r="Q1034">
        <v>357</v>
      </c>
      <c r="R1034">
        <v>357</v>
      </c>
      <c r="S1034">
        <v>357</v>
      </c>
      <c r="T1034" s="63">
        <v>11100</v>
      </c>
    </row>
    <row r="1035" spans="1:20" x14ac:dyDescent="0.25">
      <c r="A1035" t="s">
        <v>1109</v>
      </c>
      <c r="C1035">
        <v>400</v>
      </c>
      <c r="D1035">
        <v>400</v>
      </c>
      <c r="E1035">
        <v>400</v>
      </c>
      <c r="F1035">
        <v>400</v>
      </c>
      <c r="G1035">
        <v>400</v>
      </c>
      <c r="H1035">
        <v>400</v>
      </c>
      <c r="I1035">
        <v>400</v>
      </c>
      <c r="J1035">
        <v>400</v>
      </c>
      <c r="K1035">
        <v>400</v>
      </c>
      <c r="L1035">
        <v>400</v>
      </c>
      <c r="M1035">
        <v>400</v>
      </c>
      <c r="N1035">
        <v>400</v>
      </c>
      <c r="O1035">
        <v>400</v>
      </c>
      <c r="P1035">
        <v>400</v>
      </c>
      <c r="Q1035">
        <v>400</v>
      </c>
      <c r="R1035">
        <v>400</v>
      </c>
      <c r="S1035">
        <v>400</v>
      </c>
      <c r="T1035" s="63">
        <v>12400</v>
      </c>
    </row>
    <row r="1036" spans="1:20" x14ac:dyDescent="0.25">
      <c r="A1036" t="s">
        <v>1110</v>
      </c>
      <c r="C1036">
        <v>447</v>
      </c>
      <c r="D1036">
        <v>447</v>
      </c>
      <c r="E1036">
        <v>447</v>
      </c>
      <c r="F1036">
        <v>447</v>
      </c>
      <c r="G1036">
        <v>447</v>
      </c>
      <c r="H1036">
        <v>447</v>
      </c>
      <c r="I1036">
        <v>447</v>
      </c>
      <c r="J1036">
        <v>447</v>
      </c>
      <c r="K1036">
        <v>447</v>
      </c>
      <c r="L1036">
        <v>447</v>
      </c>
      <c r="M1036">
        <v>447</v>
      </c>
      <c r="N1036">
        <v>447</v>
      </c>
      <c r="O1036">
        <v>447</v>
      </c>
      <c r="P1036">
        <v>447</v>
      </c>
      <c r="Q1036">
        <v>447</v>
      </c>
      <c r="R1036">
        <v>447</v>
      </c>
      <c r="S1036">
        <v>447</v>
      </c>
      <c r="T1036" s="63">
        <v>13700</v>
      </c>
    </row>
    <row r="1037" spans="1:20" x14ac:dyDescent="0.25">
      <c r="A1037" t="s">
        <v>1111</v>
      </c>
      <c r="C1037">
        <v>495</v>
      </c>
      <c r="D1037">
        <v>495</v>
      </c>
      <c r="E1037">
        <v>495</v>
      </c>
      <c r="F1037">
        <v>495</v>
      </c>
      <c r="G1037">
        <v>495</v>
      </c>
      <c r="H1037">
        <v>495</v>
      </c>
      <c r="I1037">
        <v>495</v>
      </c>
      <c r="J1037">
        <v>495</v>
      </c>
      <c r="K1037">
        <v>495</v>
      </c>
      <c r="L1037">
        <v>495</v>
      </c>
      <c r="M1037">
        <v>495</v>
      </c>
      <c r="N1037">
        <v>495</v>
      </c>
      <c r="O1037">
        <v>495</v>
      </c>
      <c r="P1037">
        <v>495</v>
      </c>
      <c r="Q1037">
        <v>495</v>
      </c>
      <c r="R1037">
        <v>495</v>
      </c>
      <c r="S1037">
        <v>495</v>
      </c>
      <c r="T1037" s="63">
        <v>15100</v>
      </c>
    </row>
    <row r="1038" spans="1:20" x14ac:dyDescent="0.25">
      <c r="A1038" t="s">
        <v>797</v>
      </c>
      <c r="C1038">
        <v>207</v>
      </c>
      <c r="D1038">
        <v>207</v>
      </c>
      <c r="E1038">
        <v>207</v>
      </c>
      <c r="F1038">
        <v>207</v>
      </c>
      <c r="G1038">
        <v>207</v>
      </c>
      <c r="H1038">
        <v>207</v>
      </c>
      <c r="I1038">
        <v>207</v>
      </c>
      <c r="J1038">
        <v>207</v>
      </c>
      <c r="K1038">
        <v>207</v>
      </c>
      <c r="L1038">
        <v>207</v>
      </c>
      <c r="M1038">
        <v>207</v>
      </c>
      <c r="N1038">
        <v>207</v>
      </c>
      <c r="O1038">
        <v>207</v>
      </c>
      <c r="P1038">
        <v>207</v>
      </c>
      <c r="Q1038">
        <v>207</v>
      </c>
      <c r="R1038">
        <v>207</v>
      </c>
      <c r="S1038">
        <v>207</v>
      </c>
      <c r="T1038" s="63">
        <v>7570</v>
      </c>
    </row>
    <row r="1039" spans="1:20" x14ac:dyDescent="0.25">
      <c r="A1039" t="s">
        <v>1105</v>
      </c>
      <c r="C1039">
        <v>267</v>
      </c>
      <c r="D1039">
        <v>267</v>
      </c>
      <c r="E1039">
        <v>267</v>
      </c>
      <c r="F1039">
        <v>267</v>
      </c>
      <c r="G1039">
        <v>267</v>
      </c>
      <c r="H1039">
        <v>267</v>
      </c>
      <c r="I1039">
        <v>267</v>
      </c>
      <c r="J1039">
        <v>267</v>
      </c>
      <c r="K1039">
        <v>267</v>
      </c>
      <c r="L1039">
        <v>267</v>
      </c>
      <c r="M1039">
        <v>267</v>
      </c>
      <c r="N1039">
        <v>267</v>
      </c>
      <c r="O1039">
        <v>267</v>
      </c>
      <c r="P1039">
        <v>267</v>
      </c>
      <c r="Q1039">
        <v>267</v>
      </c>
      <c r="R1039">
        <v>267</v>
      </c>
      <c r="S1039">
        <v>267</v>
      </c>
      <c r="T1039" s="63">
        <v>8420</v>
      </c>
    </row>
    <row r="1040" spans="1:20" x14ac:dyDescent="0.25">
      <c r="A1040" t="s">
        <v>1106</v>
      </c>
      <c r="C1040">
        <v>292</v>
      </c>
      <c r="D1040">
        <v>292</v>
      </c>
      <c r="E1040">
        <v>292</v>
      </c>
      <c r="F1040">
        <v>292</v>
      </c>
      <c r="G1040">
        <v>292</v>
      </c>
      <c r="H1040">
        <v>292</v>
      </c>
      <c r="I1040">
        <v>292</v>
      </c>
      <c r="J1040">
        <v>292</v>
      </c>
      <c r="K1040">
        <v>292</v>
      </c>
      <c r="L1040">
        <v>292</v>
      </c>
      <c r="M1040">
        <v>292</v>
      </c>
      <c r="N1040">
        <v>292</v>
      </c>
      <c r="O1040">
        <v>292</v>
      </c>
      <c r="P1040">
        <v>292</v>
      </c>
      <c r="Q1040">
        <v>292</v>
      </c>
      <c r="R1040">
        <v>292</v>
      </c>
      <c r="S1040">
        <v>292</v>
      </c>
      <c r="T1040" s="63">
        <v>9160</v>
      </c>
    </row>
    <row r="1041" spans="1:20" x14ac:dyDescent="0.25">
      <c r="A1041" t="s">
        <v>694</v>
      </c>
      <c r="C1041">
        <v>442</v>
      </c>
      <c r="D1041">
        <v>442</v>
      </c>
      <c r="E1041">
        <v>442</v>
      </c>
      <c r="F1041">
        <v>442</v>
      </c>
      <c r="G1041">
        <v>442</v>
      </c>
      <c r="H1041">
        <v>442</v>
      </c>
      <c r="I1041">
        <v>442</v>
      </c>
      <c r="J1041">
        <v>442</v>
      </c>
      <c r="K1041">
        <v>442</v>
      </c>
      <c r="L1041">
        <v>442</v>
      </c>
      <c r="M1041">
        <v>442</v>
      </c>
      <c r="N1041">
        <v>442</v>
      </c>
      <c r="O1041">
        <v>442</v>
      </c>
      <c r="P1041">
        <v>442</v>
      </c>
      <c r="Q1041">
        <v>442</v>
      </c>
      <c r="R1041">
        <v>442</v>
      </c>
      <c r="S1041">
        <v>442</v>
      </c>
      <c r="T1041" s="63">
        <v>16000</v>
      </c>
    </row>
    <row r="1042" spans="1:20" x14ac:dyDescent="0.25">
      <c r="A1042" t="s">
        <v>1114</v>
      </c>
      <c r="C1042">
        <v>482</v>
      </c>
      <c r="D1042">
        <v>482</v>
      </c>
      <c r="E1042">
        <v>482</v>
      </c>
      <c r="F1042">
        <v>482</v>
      </c>
      <c r="G1042">
        <v>482</v>
      </c>
      <c r="H1042">
        <v>482</v>
      </c>
      <c r="I1042">
        <v>482</v>
      </c>
      <c r="J1042">
        <v>482</v>
      </c>
      <c r="K1042">
        <v>482</v>
      </c>
      <c r="L1042">
        <v>482</v>
      </c>
      <c r="M1042">
        <v>482</v>
      </c>
      <c r="N1042">
        <v>482</v>
      </c>
      <c r="O1042">
        <v>482</v>
      </c>
      <c r="P1042">
        <v>482</v>
      </c>
      <c r="Q1042">
        <v>482</v>
      </c>
      <c r="R1042">
        <v>482</v>
      </c>
      <c r="S1042">
        <v>482</v>
      </c>
      <c r="T1042" s="63">
        <v>17400</v>
      </c>
    </row>
    <row r="1043" spans="1:20" x14ac:dyDescent="0.25">
      <c r="A1043" t="s">
        <v>695</v>
      </c>
      <c r="C1043">
        <v>541</v>
      </c>
      <c r="D1043">
        <v>541</v>
      </c>
      <c r="E1043">
        <v>541</v>
      </c>
      <c r="F1043">
        <v>541</v>
      </c>
      <c r="G1043">
        <v>541</v>
      </c>
      <c r="H1043">
        <v>541</v>
      </c>
      <c r="I1043">
        <v>541</v>
      </c>
      <c r="J1043">
        <v>541</v>
      </c>
      <c r="K1043">
        <v>541</v>
      </c>
      <c r="L1043">
        <v>541</v>
      </c>
      <c r="M1043">
        <v>541</v>
      </c>
      <c r="N1043">
        <v>541</v>
      </c>
      <c r="O1043">
        <v>541</v>
      </c>
      <c r="P1043">
        <v>541</v>
      </c>
      <c r="Q1043">
        <v>541</v>
      </c>
      <c r="R1043">
        <v>541</v>
      </c>
      <c r="S1043">
        <v>541</v>
      </c>
      <c r="T1043" s="63">
        <v>19400</v>
      </c>
    </row>
    <row r="1044" spans="1:20" x14ac:dyDescent="0.25">
      <c r="A1044" t="s">
        <v>1115</v>
      </c>
      <c r="C1044">
        <v>606</v>
      </c>
      <c r="D1044">
        <v>606</v>
      </c>
      <c r="E1044">
        <v>606</v>
      </c>
      <c r="F1044">
        <v>606</v>
      </c>
      <c r="G1044">
        <v>606</v>
      </c>
      <c r="H1044">
        <v>606</v>
      </c>
      <c r="I1044">
        <v>606</v>
      </c>
      <c r="J1044">
        <v>606</v>
      </c>
      <c r="K1044">
        <v>606</v>
      </c>
      <c r="L1044">
        <v>606</v>
      </c>
      <c r="M1044">
        <v>606</v>
      </c>
      <c r="N1044">
        <v>606</v>
      </c>
      <c r="O1044">
        <v>606</v>
      </c>
      <c r="P1044">
        <v>606</v>
      </c>
      <c r="Q1044">
        <v>606</v>
      </c>
      <c r="R1044">
        <v>606</v>
      </c>
      <c r="S1044">
        <v>606</v>
      </c>
      <c r="T1044" s="63">
        <v>21600</v>
      </c>
    </row>
    <row r="1045" spans="1:20" x14ac:dyDescent="0.25">
      <c r="A1045" t="s">
        <v>696</v>
      </c>
      <c r="C1045">
        <v>673</v>
      </c>
      <c r="D1045">
        <v>673</v>
      </c>
      <c r="E1045">
        <v>673</v>
      </c>
      <c r="F1045">
        <v>673</v>
      </c>
      <c r="G1045">
        <v>673</v>
      </c>
      <c r="H1045">
        <v>673</v>
      </c>
      <c r="I1045">
        <v>673</v>
      </c>
      <c r="J1045">
        <v>673</v>
      </c>
      <c r="K1045">
        <v>673</v>
      </c>
      <c r="L1045">
        <v>673</v>
      </c>
      <c r="M1045">
        <v>673</v>
      </c>
      <c r="N1045">
        <v>673</v>
      </c>
      <c r="O1045">
        <v>673</v>
      </c>
      <c r="P1045">
        <v>673</v>
      </c>
      <c r="Q1045">
        <v>673</v>
      </c>
      <c r="R1045">
        <v>673</v>
      </c>
      <c r="S1045">
        <v>673</v>
      </c>
      <c r="T1045" s="63">
        <v>23800</v>
      </c>
    </row>
    <row r="1046" spans="1:20" x14ac:dyDescent="0.25">
      <c r="A1046" t="s">
        <v>704</v>
      </c>
      <c r="C1046">
        <v>220</v>
      </c>
      <c r="D1046">
        <v>220</v>
      </c>
      <c r="E1046">
        <v>220</v>
      </c>
      <c r="F1046">
        <v>220</v>
      </c>
      <c r="G1046">
        <v>220</v>
      </c>
      <c r="H1046">
        <v>220</v>
      </c>
      <c r="I1046">
        <v>220</v>
      </c>
      <c r="J1046">
        <v>220</v>
      </c>
      <c r="K1046">
        <v>220</v>
      </c>
      <c r="L1046">
        <v>220</v>
      </c>
      <c r="M1046">
        <v>220</v>
      </c>
      <c r="N1046">
        <v>220</v>
      </c>
      <c r="O1046">
        <v>220</v>
      </c>
      <c r="P1046">
        <v>220</v>
      </c>
      <c r="Q1046">
        <v>220</v>
      </c>
      <c r="R1046">
        <v>220</v>
      </c>
      <c r="S1046">
        <v>220</v>
      </c>
      <c r="T1046" s="63">
        <v>10500</v>
      </c>
    </row>
    <row r="1047" spans="1:20" x14ac:dyDescent="0.25">
      <c r="A1047" t="s">
        <v>1112</v>
      </c>
      <c r="C1047">
        <v>258</v>
      </c>
      <c r="D1047">
        <v>258</v>
      </c>
      <c r="E1047">
        <v>258</v>
      </c>
      <c r="F1047">
        <v>258</v>
      </c>
      <c r="G1047">
        <v>258</v>
      </c>
      <c r="H1047">
        <v>258</v>
      </c>
      <c r="I1047">
        <v>258</v>
      </c>
      <c r="J1047">
        <v>258</v>
      </c>
      <c r="K1047">
        <v>258</v>
      </c>
      <c r="L1047">
        <v>258</v>
      </c>
      <c r="M1047">
        <v>258</v>
      </c>
      <c r="N1047">
        <v>258</v>
      </c>
      <c r="O1047">
        <v>258</v>
      </c>
      <c r="P1047">
        <v>258</v>
      </c>
      <c r="Q1047">
        <v>258</v>
      </c>
      <c r="R1047">
        <v>258</v>
      </c>
      <c r="S1047">
        <v>258</v>
      </c>
      <c r="T1047" s="63">
        <v>11800</v>
      </c>
    </row>
    <row r="1048" spans="1:20" x14ac:dyDescent="0.25">
      <c r="A1048" t="s">
        <v>705</v>
      </c>
      <c r="C1048">
        <v>301</v>
      </c>
      <c r="D1048">
        <v>301</v>
      </c>
      <c r="E1048">
        <v>301</v>
      </c>
      <c r="F1048">
        <v>301</v>
      </c>
      <c r="G1048">
        <v>301</v>
      </c>
      <c r="H1048">
        <v>301</v>
      </c>
      <c r="I1048">
        <v>301</v>
      </c>
      <c r="J1048">
        <v>301</v>
      </c>
      <c r="K1048">
        <v>301</v>
      </c>
      <c r="L1048">
        <v>301</v>
      </c>
      <c r="M1048">
        <v>301</v>
      </c>
      <c r="N1048">
        <v>301</v>
      </c>
      <c r="O1048">
        <v>301</v>
      </c>
      <c r="P1048">
        <v>301</v>
      </c>
      <c r="Q1048">
        <v>301</v>
      </c>
      <c r="R1048">
        <v>301</v>
      </c>
      <c r="S1048">
        <v>301</v>
      </c>
      <c r="T1048" s="63">
        <v>13100</v>
      </c>
    </row>
    <row r="1049" spans="1:20" x14ac:dyDescent="0.25">
      <c r="A1049" t="s">
        <v>1113</v>
      </c>
      <c r="C1049">
        <v>339</v>
      </c>
      <c r="D1049">
        <v>339</v>
      </c>
      <c r="E1049">
        <v>339</v>
      </c>
      <c r="F1049">
        <v>339</v>
      </c>
      <c r="G1049">
        <v>339</v>
      </c>
      <c r="H1049">
        <v>339</v>
      </c>
      <c r="I1049">
        <v>339</v>
      </c>
      <c r="J1049">
        <v>339</v>
      </c>
      <c r="K1049">
        <v>339</v>
      </c>
      <c r="L1049">
        <v>339</v>
      </c>
      <c r="M1049">
        <v>339</v>
      </c>
      <c r="N1049">
        <v>339</v>
      </c>
      <c r="O1049">
        <v>339</v>
      </c>
      <c r="P1049">
        <v>339</v>
      </c>
      <c r="Q1049">
        <v>339</v>
      </c>
      <c r="R1049">
        <v>339</v>
      </c>
      <c r="S1049">
        <v>339</v>
      </c>
      <c r="T1049" s="63">
        <v>14300</v>
      </c>
    </row>
    <row r="1050" spans="1:20" x14ac:dyDescent="0.25">
      <c r="A1050" t="s">
        <v>697</v>
      </c>
      <c r="C1050">
        <v>525</v>
      </c>
      <c r="D1050">
        <v>525</v>
      </c>
      <c r="E1050">
        <v>525</v>
      </c>
      <c r="F1050">
        <v>525</v>
      </c>
      <c r="G1050">
        <v>525</v>
      </c>
      <c r="H1050">
        <v>525</v>
      </c>
      <c r="I1050">
        <v>525</v>
      </c>
      <c r="J1050">
        <v>525</v>
      </c>
      <c r="K1050">
        <v>525</v>
      </c>
      <c r="L1050">
        <v>525</v>
      </c>
      <c r="M1050">
        <v>525</v>
      </c>
      <c r="N1050">
        <v>525</v>
      </c>
      <c r="O1050">
        <v>525</v>
      </c>
      <c r="P1050">
        <v>525</v>
      </c>
      <c r="Q1050">
        <v>525</v>
      </c>
      <c r="R1050">
        <v>525</v>
      </c>
      <c r="S1050">
        <v>525</v>
      </c>
      <c r="T1050" s="63">
        <v>25900</v>
      </c>
    </row>
    <row r="1051" spans="1:20" x14ac:dyDescent="0.25">
      <c r="A1051" t="s">
        <v>1117</v>
      </c>
      <c r="C1051">
        <v>665</v>
      </c>
      <c r="D1051">
        <v>665</v>
      </c>
      <c r="E1051">
        <v>665</v>
      </c>
      <c r="F1051">
        <v>665</v>
      </c>
      <c r="G1051">
        <v>665</v>
      </c>
      <c r="H1051">
        <v>665</v>
      </c>
      <c r="I1051">
        <v>665</v>
      </c>
      <c r="J1051">
        <v>665</v>
      </c>
      <c r="K1051">
        <v>665</v>
      </c>
      <c r="L1051">
        <v>665</v>
      </c>
      <c r="M1051">
        <v>665</v>
      </c>
      <c r="N1051">
        <v>665</v>
      </c>
      <c r="O1051">
        <v>665</v>
      </c>
      <c r="P1051">
        <v>665</v>
      </c>
      <c r="Q1051">
        <v>665</v>
      </c>
      <c r="R1051">
        <v>665</v>
      </c>
      <c r="S1051">
        <v>665</v>
      </c>
      <c r="T1051" s="63">
        <v>28200</v>
      </c>
    </row>
    <row r="1052" spans="1:20" x14ac:dyDescent="0.25">
      <c r="A1052" t="s">
        <v>698</v>
      </c>
      <c r="C1052">
        <v>748</v>
      </c>
      <c r="D1052">
        <v>748</v>
      </c>
      <c r="E1052">
        <v>748</v>
      </c>
      <c r="F1052">
        <v>748</v>
      </c>
      <c r="G1052">
        <v>748</v>
      </c>
      <c r="H1052">
        <v>748</v>
      </c>
      <c r="I1052">
        <v>748</v>
      </c>
      <c r="J1052">
        <v>748</v>
      </c>
      <c r="K1052">
        <v>748</v>
      </c>
      <c r="L1052">
        <v>748</v>
      </c>
      <c r="M1052">
        <v>748</v>
      </c>
      <c r="N1052">
        <v>748</v>
      </c>
      <c r="O1052">
        <v>748</v>
      </c>
      <c r="P1052">
        <v>748</v>
      </c>
      <c r="Q1052">
        <v>748</v>
      </c>
      <c r="R1052">
        <v>748</v>
      </c>
      <c r="S1052">
        <v>748</v>
      </c>
      <c r="T1052" s="63">
        <v>31500</v>
      </c>
    </row>
    <row r="1053" spans="1:20" x14ac:dyDescent="0.25">
      <c r="A1053" t="s">
        <v>1118</v>
      </c>
      <c r="C1053">
        <v>839</v>
      </c>
      <c r="D1053">
        <v>839</v>
      </c>
      <c r="E1053">
        <v>839</v>
      </c>
      <c r="F1053">
        <v>839</v>
      </c>
      <c r="G1053">
        <v>839</v>
      </c>
      <c r="H1053">
        <v>839</v>
      </c>
      <c r="I1053">
        <v>839</v>
      </c>
      <c r="J1053">
        <v>839</v>
      </c>
      <c r="K1053">
        <v>839</v>
      </c>
      <c r="L1053">
        <v>839</v>
      </c>
      <c r="M1053">
        <v>839</v>
      </c>
      <c r="N1053">
        <v>839</v>
      </c>
      <c r="O1053">
        <v>839</v>
      </c>
      <c r="P1053">
        <v>839</v>
      </c>
      <c r="Q1053">
        <v>839</v>
      </c>
      <c r="R1053">
        <v>839</v>
      </c>
      <c r="S1053">
        <v>839</v>
      </c>
      <c r="T1053" s="63">
        <v>35200</v>
      </c>
    </row>
    <row r="1054" spans="1:20" x14ac:dyDescent="0.25">
      <c r="A1054" t="s">
        <v>699</v>
      </c>
      <c r="C1054">
        <v>934</v>
      </c>
      <c r="D1054">
        <v>934</v>
      </c>
      <c r="E1054">
        <v>934</v>
      </c>
      <c r="F1054">
        <v>934</v>
      </c>
      <c r="G1054">
        <v>934</v>
      </c>
      <c r="H1054">
        <v>934</v>
      </c>
      <c r="I1054">
        <v>934</v>
      </c>
      <c r="J1054">
        <v>934</v>
      </c>
      <c r="K1054">
        <v>934</v>
      </c>
      <c r="L1054">
        <v>934</v>
      </c>
      <c r="M1054">
        <v>934</v>
      </c>
      <c r="N1054">
        <v>934</v>
      </c>
      <c r="O1054">
        <v>934</v>
      </c>
      <c r="P1054">
        <v>934</v>
      </c>
      <c r="Q1054">
        <v>934</v>
      </c>
      <c r="R1054">
        <v>934</v>
      </c>
      <c r="S1054">
        <v>934</v>
      </c>
      <c r="T1054" s="63">
        <v>38900</v>
      </c>
    </row>
    <row r="1055" spans="1:20" x14ac:dyDescent="0.25">
      <c r="A1055" t="s">
        <v>706</v>
      </c>
      <c r="C1055">
        <v>391</v>
      </c>
      <c r="D1055">
        <v>391</v>
      </c>
      <c r="E1055">
        <v>391</v>
      </c>
      <c r="F1055">
        <v>391</v>
      </c>
      <c r="G1055">
        <v>391</v>
      </c>
      <c r="H1055">
        <v>391</v>
      </c>
      <c r="I1055">
        <v>391</v>
      </c>
      <c r="J1055">
        <v>391</v>
      </c>
      <c r="K1055">
        <v>391</v>
      </c>
      <c r="L1055">
        <v>391</v>
      </c>
      <c r="M1055">
        <v>391</v>
      </c>
      <c r="N1055">
        <v>391</v>
      </c>
      <c r="O1055">
        <v>391</v>
      </c>
      <c r="P1055">
        <v>391</v>
      </c>
      <c r="Q1055">
        <v>391</v>
      </c>
      <c r="R1055">
        <v>391</v>
      </c>
      <c r="S1055">
        <v>391</v>
      </c>
      <c r="T1055" s="63">
        <v>21100</v>
      </c>
    </row>
    <row r="1056" spans="1:20" x14ac:dyDescent="0.25">
      <c r="A1056" t="s">
        <v>1116</v>
      </c>
      <c r="C1056">
        <v>443</v>
      </c>
      <c r="D1056">
        <v>443</v>
      </c>
      <c r="E1056">
        <v>443</v>
      </c>
      <c r="F1056">
        <v>443</v>
      </c>
      <c r="G1056">
        <v>443</v>
      </c>
      <c r="H1056">
        <v>443</v>
      </c>
      <c r="I1056">
        <v>443</v>
      </c>
      <c r="J1056">
        <v>443</v>
      </c>
      <c r="K1056">
        <v>443</v>
      </c>
      <c r="L1056">
        <v>443</v>
      </c>
      <c r="M1056">
        <v>443</v>
      </c>
      <c r="N1056">
        <v>443</v>
      </c>
      <c r="O1056">
        <v>443</v>
      </c>
      <c r="P1056">
        <v>443</v>
      </c>
      <c r="Q1056">
        <v>443</v>
      </c>
      <c r="R1056">
        <v>443</v>
      </c>
      <c r="S1056">
        <v>443</v>
      </c>
      <c r="T1056" s="63">
        <v>23100</v>
      </c>
    </row>
    <row r="1057" spans="1:20" x14ac:dyDescent="0.25">
      <c r="A1057" t="s">
        <v>708</v>
      </c>
      <c r="C1057">
        <v>656</v>
      </c>
      <c r="D1057">
        <v>656</v>
      </c>
      <c r="E1057">
        <v>656</v>
      </c>
      <c r="F1057">
        <v>656</v>
      </c>
      <c r="G1057">
        <v>656</v>
      </c>
      <c r="H1057">
        <v>656</v>
      </c>
      <c r="I1057">
        <v>656</v>
      </c>
      <c r="J1057">
        <v>656</v>
      </c>
      <c r="K1057">
        <v>656</v>
      </c>
      <c r="L1057">
        <v>656</v>
      </c>
      <c r="M1057">
        <v>656</v>
      </c>
      <c r="N1057">
        <v>656</v>
      </c>
      <c r="O1057">
        <v>656</v>
      </c>
      <c r="P1057">
        <v>656</v>
      </c>
      <c r="Q1057">
        <v>656</v>
      </c>
      <c r="R1057">
        <v>656</v>
      </c>
      <c r="S1057">
        <v>656</v>
      </c>
      <c r="T1057" s="63">
        <v>39100</v>
      </c>
    </row>
    <row r="1058" spans="1:20" x14ac:dyDescent="0.25">
      <c r="A1058" t="s">
        <v>1120</v>
      </c>
      <c r="C1058">
        <v>757</v>
      </c>
      <c r="D1058">
        <v>757</v>
      </c>
      <c r="E1058">
        <v>757</v>
      </c>
      <c r="F1058">
        <v>757</v>
      </c>
      <c r="G1058">
        <v>757</v>
      </c>
      <c r="H1058">
        <v>757</v>
      </c>
      <c r="I1058">
        <v>757</v>
      </c>
      <c r="J1058">
        <v>757</v>
      </c>
      <c r="K1058">
        <v>757</v>
      </c>
      <c r="L1058">
        <v>757</v>
      </c>
      <c r="M1058">
        <v>757</v>
      </c>
      <c r="N1058">
        <v>757</v>
      </c>
      <c r="O1058">
        <v>757</v>
      </c>
      <c r="P1058">
        <v>757</v>
      </c>
      <c r="Q1058">
        <v>757</v>
      </c>
      <c r="R1058">
        <v>757</v>
      </c>
      <c r="S1058">
        <v>757</v>
      </c>
      <c r="T1058" s="63">
        <v>42700</v>
      </c>
    </row>
    <row r="1059" spans="1:20" x14ac:dyDescent="0.25">
      <c r="A1059" t="s">
        <v>700</v>
      </c>
      <c r="C1059">
        <v>988</v>
      </c>
      <c r="D1059">
        <v>988</v>
      </c>
      <c r="E1059">
        <v>988</v>
      </c>
      <c r="F1059">
        <v>988</v>
      </c>
      <c r="G1059">
        <v>988</v>
      </c>
      <c r="H1059">
        <v>988</v>
      </c>
      <c r="I1059">
        <v>988</v>
      </c>
      <c r="J1059">
        <v>988</v>
      </c>
      <c r="K1059">
        <v>988</v>
      </c>
      <c r="L1059">
        <v>988</v>
      </c>
      <c r="M1059">
        <v>988</v>
      </c>
      <c r="N1059">
        <v>988</v>
      </c>
      <c r="O1059">
        <v>988</v>
      </c>
      <c r="P1059">
        <v>988</v>
      </c>
      <c r="Q1059">
        <v>988</v>
      </c>
      <c r="R1059">
        <v>988</v>
      </c>
      <c r="S1059">
        <v>988</v>
      </c>
      <c r="T1059" s="63">
        <v>47800</v>
      </c>
    </row>
    <row r="1060" spans="1:20" x14ac:dyDescent="0.25">
      <c r="A1060" t="s">
        <v>1121</v>
      </c>
      <c r="C1060">
        <v>1110</v>
      </c>
      <c r="D1060">
        <v>1110</v>
      </c>
      <c r="E1060">
        <v>1110</v>
      </c>
      <c r="F1060">
        <v>1110</v>
      </c>
      <c r="G1060">
        <v>1110</v>
      </c>
      <c r="H1060">
        <v>1110</v>
      </c>
      <c r="I1060">
        <v>1110</v>
      </c>
      <c r="J1060">
        <v>1110</v>
      </c>
      <c r="K1060">
        <v>1110</v>
      </c>
      <c r="L1060">
        <v>1110</v>
      </c>
      <c r="M1060">
        <v>1110</v>
      </c>
      <c r="N1060">
        <v>1110</v>
      </c>
      <c r="O1060">
        <v>1110</v>
      </c>
      <c r="P1060">
        <v>1110</v>
      </c>
      <c r="Q1060">
        <v>1110</v>
      </c>
      <c r="R1060">
        <v>1110</v>
      </c>
      <c r="S1060">
        <v>1110</v>
      </c>
      <c r="T1060" s="63">
        <v>53500</v>
      </c>
    </row>
    <row r="1061" spans="1:20" x14ac:dyDescent="0.25">
      <c r="A1061" t="s">
        <v>701</v>
      </c>
      <c r="C1061">
        <v>1240</v>
      </c>
      <c r="D1061">
        <v>1240</v>
      </c>
      <c r="E1061">
        <v>1240</v>
      </c>
      <c r="F1061">
        <v>1240</v>
      </c>
      <c r="G1061">
        <v>1240</v>
      </c>
      <c r="H1061">
        <v>1240</v>
      </c>
      <c r="I1061">
        <v>1240</v>
      </c>
      <c r="J1061">
        <v>1240</v>
      </c>
      <c r="K1061">
        <v>1240</v>
      </c>
      <c r="L1061">
        <v>1240</v>
      </c>
      <c r="M1061">
        <v>1240</v>
      </c>
      <c r="N1061">
        <v>1240</v>
      </c>
      <c r="O1061">
        <v>1240</v>
      </c>
      <c r="P1061">
        <v>1240</v>
      </c>
      <c r="Q1061">
        <v>1240</v>
      </c>
      <c r="R1061">
        <v>1240</v>
      </c>
      <c r="S1061">
        <v>1240</v>
      </c>
      <c r="T1061" s="63">
        <v>59300</v>
      </c>
    </row>
    <row r="1062" spans="1:20" x14ac:dyDescent="0.25">
      <c r="A1062" t="s">
        <v>707</v>
      </c>
      <c r="C1062">
        <v>488</v>
      </c>
      <c r="D1062">
        <v>488</v>
      </c>
      <c r="E1062">
        <v>488</v>
      </c>
      <c r="F1062">
        <v>488</v>
      </c>
      <c r="G1062">
        <v>488</v>
      </c>
      <c r="H1062">
        <v>488</v>
      </c>
      <c r="I1062">
        <v>488</v>
      </c>
      <c r="J1062">
        <v>488</v>
      </c>
      <c r="K1062">
        <v>488</v>
      </c>
      <c r="L1062">
        <v>488</v>
      </c>
      <c r="M1062">
        <v>488</v>
      </c>
      <c r="N1062">
        <v>488</v>
      </c>
      <c r="O1062">
        <v>488</v>
      </c>
      <c r="P1062">
        <v>488</v>
      </c>
      <c r="Q1062">
        <v>488</v>
      </c>
      <c r="R1062">
        <v>488</v>
      </c>
      <c r="S1062">
        <v>488</v>
      </c>
      <c r="T1062" s="63">
        <v>31900</v>
      </c>
    </row>
    <row r="1063" spans="1:20" x14ac:dyDescent="0.25">
      <c r="A1063" t="s">
        <v>1119</v>
      </c>
      <c r="C1063">
        <v>554</v>
      </c>
      <c r="D1063">
        <v>554</v>
      </c>
      <c r="E1063">
        <v>554</v>
      </c>
      <c r="F1063">
        <v>554</v>
      </c>
      <c r="G1063">
        <v>554</v>
      </c>
      <c r="H1063">
        <v>554</v>
      </c>
      <c r="I1063">
        <v>554</v>
      </c>
      <c r="J1063">
        <v>554</v>
      </c>
      <c r="K1063">
        <v>554</v>
      </c>
      <c r="L1063">
        <v>554</v>
      </c>
      <c r="M1063">
        <v>554</v>
      </c>
      <c r="N1063">
        <v>554</v>
      </c>
      <c r="O1063">
        <v>554</v>
      </c>
      <c r="P1063">
        <v>554</v>
      </c>
      <c r="Q1063">
        <v>554</v>
      </c>
      <c r="R1063">
        <v>554</v>
      </c>
      <c r="S1063">
        <v>554</v>
      </c>
      <c r="T1063" s="63">
        <v>34800</v>
      </c>
    </row>
    <row r="1064" spans="1:20" x14ac:dyDescent="0.25">
      <c r="A1064" t="s">
        <v>620</v>
      </c>
      <c r="C1064">
        <v>2.06</v>
      </c>
      <c r="D1064">
        <v>2.06</v>
      </c>
      <c r="E1064">
        <v>2.06</v>
      </c>
      <c r="F1064">
        <v>2.06</v>
      </c>
      <c r="G1064">
        <v>2.06</v>
      </c>
      <c r="H1064">
        <v>2.06</v>
      </c>
      <c r="I1064">
        <v>2.06</v>
      </c>
      <c r="J1064">
        <v>2.06</v>
      </c>
      <c r="K1064">
        <v>2.06</v>
      </c>
      <c r="L1064">
        <v>2.06</v>
      </c>
      <c r="M1064">
        <v>2.06</v>
      </c>
      <c r="N1064">
        <v>2.06</v>
      </c>
      <c r="O1064">
        <v>2.06</v>
      </c>
      <c r="P1064">
        <v>2.06</v>
      </c>
      <c r="Q1064">
        <v>2.06</v>
      </c>
      <c r="R1064">
        <v>2.06</v>
      </c>
      <c r="S1064">
        <v>2.06</v>
      </c>
      <c r="T1064" s="63">
        <v>9.5399999999999991</v>
      </c>
    </row>
    <row r="1065" spans="1:20" x14ac:dyDescent="0.25">
      <c r="A1065" t="s">
        <v>1040</v>
      </c>
      <c r="C1065">
        <v>2.12</v>
      </c>
      <c r="D1065">
        <v>2.12</v>
      </c>
      <c r="E1065">
        <v>2.12</v>
      </c>
      <c r="F1065">
        <v>2.12</v>
      </c>
      <c r="G1065">
        <v>2.12</v>
      </c>
      <c r="H1065">
        <v>2.12</v>
      </c>
      <c r="I1065">
        <v>2.12</v>
      </c>
      <c r="J1065">
        <v>2.12</v>
      </c>
      <c r="K1065">
        <v>2.12</v>
      </c>
      <c r="L1065">
        <v>2.12</v>
      </c>
      <c r="M1065">
        <v>2.12</v>
      </c>
      <c r="N1065">
        <v>2.12</v>
      </c>
      <c r="O1065">
        <v>2.12</v>
      </c>
      <c r="P1065">
        <v>2.12</v>
      </c>
      <c r="Q1065">
        <v>2.12</v>
      </c>
      <c r="R1065">
        <v>2.12</v>
      </c>
      <c r="S1065">
        <v>2.12</v>
      </c>
      <c r="T1065" s="63">
        <v>9.7799999999999994</v>
      </c>
    </row>
    <row r="1066" spans="1:20" x14ac:dyDescent="0.25">
      <c r="A1066" t="s">
        <v>621</v>
      </c>
      <c r="C1066">
        <v>2.23</v>
      </c>
      <c r="D1066">
        <v>2.23</v>
      </c>
      <c r="E1066">
        <v>2.23</v>
      </c>
      <c r="F1066">
        <v>2.23</v>
      </c>
      <c r="G1066">
        <v>2.23</v>
      </c>
      <c r="H1066">
        <v>2.23</v>
      </c>
      <c r="I1066">
        <v>2.23</v>
      </c>
      <c r="J1066">
        <v>2.23</v>
      </c>
      <c r="K1066">
        <v>2.23</v>
      </c>
      <c r="L1066">
        <v>2.23</v>
      </c>
      <c r="M1066">
        <v>2.23</v>
      </c>
      <c r="N1066">
        <v>2.23</v>
      </c>
      <c r="O1066">
        <v>2.23</v>
      </c>
      <c r="P1066">
        <v>2.23</v>
      </c>
      <c r="Q1066">
        <v>2.23</v>
      </c>
      <c r="R1066">
        <v>2.23</v>
      </c>
      <c r="S1066">
        <v>2.23</v>
      </c>
      <c r="T1066" s="63">
        <v>10.199999999999999</v>
      </c>
    </row>
    <row r="1067" spans="1:20" x14ac:dyDescent="0.25">
      <c r="A1067" t="s">
        <v>1041</v>
      </c>
      <c r="C1067">
        <v>2.44</v>
      </c>
      <c r="D1067">
        <v>2.44</v>
      </c>
      <c r="E1067">
        <v>2.44</v>
      </c>
      <c r="F1067">
        <v>2.44</v>
      </c>
      <c r="G1067">
        <v>2.44</v>
      </c>
      <c r="H1067">
        <v>2.44</v>
      </c>
      <c r="I1067">
        <v>2.44</v>
      </c>
      <c r="J1067">
        <v>2.44</v>
      </c>
      <c r="K1067">
        <v>2.44</v>
      </c>
      <c r="L1067">
        <v>2.44</v>
      </c>
      <c r="M1067">
        <v>2.44</v>
      </c>
      <c r="N1067">
        <v>2.44</v>
      </c>
      <c r="O1067">
        <v>2.44</v>
      </c>
      <c r="P1067">
        <v>2.44</v>
      </c>
      <c r="Q1067">
        <v>2.44</v>
      </c>
      <c r="R1067">
        <v>2.44</v>
      </c>
      <c r="S1067">
        <v>2.44</v>
      </c>
      <c r="T1067" s="63">
        <v>11.1</v>
      </c>
    </row>
    <row r="1068" spans="1:20" x14ac:dyDescent="0.25">
      <c r="A1068" t="s">
        <v>622</v>
      </c>
      <c r="C1068">
        <v>2.64</v>
      </c>
      <c r="D1068">
        <v>2.64</v>
      </c>
      <c r="E1068">
        <v>2.64</v>
      </c>
      <c r="F1068">
        <v>2.64</v>
      </c>
      <c r="G1068">
        <v>2.64</v>
      </c>
      <c r="H1068">
        <v>2.64</v>
      </c>
      <c r="I1068">
        <v>2.64</v>
      </c>
      <c r="J1068">
        <v>2.64</v>
      </c>
      <c r="K1068">
        <v>2.64</v>
      </c>
      <c r="L1068">
        <v>2.64</v>
      </c>
      <c r="M1068">
        <v>2.64</v>
      </c>
      <c r="N1068">
        <v>2.64</v>
      </c>
      <c r="O1068">
        <v>2.64</v>
      </c>
      <c r="P1068">
        <v>2.64</v>
      </c>
      <c r="Q1068">
        <v>2.64</v>
      </c>
      <c r="R1068">
        <v>2.64</v>
      </c>
      <c r="S1068">
        <v>2.64</v>
      </c>
      <c r="T1068" s="63">
        <v>11.8</v>
      </c>
    </row>
    <row r="1069" spans="1:20" x14ac:dyDescent="0.25">
      <c r="A1069" t="s">
        <v>623</v>
      </c>
      <c r="C1069">
        <v>3.07</v>
      </c>
      <c r="D1069">
        <v>3.07</v>
      </c>
      <c r="E1069">
        <v>3.07</v>
      </c>
      <c r="F1069">
        <v>3.07</v>
      </c>
      <c r="G1069">
        <v>3.07</v>
      </c>
      <c r="H1069">
        <v>3.07</v>
      </c>
      <c r="I1069">
        <v>3.07</v>
      </c>
      <c r="J1069">
        <v>3.07</v>
      </c>
      <c r="K1069">
        <v>3.07</v>
      </c>
      <c r="L1069">
        <v>3.07</v>
      </c>
      <c r="M1069">
        <v>3.07</v>
      </c>
      <c r="N1069">
        <v>3.07</v>
      </c>
      <c r="O1069">
        <v>3.07</v>
      </c>
      <c r="P1069">
        <v>3.07</v>
      </c>
      <c r="Q1069">
        <v>3.07</v>
      </c>
      <c r="R1069">
        <v>3.07</v>
      </c>
      <c r="S1069">
        <v>3.07</v>
      </c>
      <c r="T1069" s="63">
        <v>13.4</v>
      </c>
    </row>
    <row r="1070" spans="1:20" x14ac:dyDescent="0.25">
      <c r="A1070" t="s">
        <v>1042</v>
      </c>
      <c r="C1070">
        <v>3.29</v>
      </c>
      <c r="D1070">
        <v>3.29</v>
      </c>
      <c r="E1070">
        <v>3.29</v>
      </c>
      <c r="F1070">
        <v>3.29</v>
      </c>
      <c r="G1070">
        <v>3.29</v>
      </c>
      <c r="H1070">
        <v>3.29</v>
      </c>
      <c r="I1070">
        <v>3.29</v>
      </c>
      <c r="J1070">
        <v>3.29</v>
      </c>
      <c r="K1070">
        <v>3.29</v>
      </c>
      <c r="L1070">
        <v>3.29</v>
      </c>
      <c r="M1070">
        <v>3.29</v>
      </c>
      <c r="N1070">
        <v>3.29</v>
      </c>
      <c r="O1070">
        <v>3.29</v>
      </c>
      <c r="P1070">
        <v>3.29</v>
      </c>
      <c r="Q1070">
        <v>3.29</v>
      </c>
      <c r="R1070">
        <v>3.29</v>
      </c>
      <c r="S1070">
        <v>3.29</v>
      </c>
      <c r="T1070" s="63">
        <v>14.1</v>
      </c>
    </row>
    <row r="1071" spans="1:20" x14ac:dyDescent="0.25">
      <c r="A1071" t="s">
        <v>624</v>
      </c>
      <c r="C1071">
        <v>3.51</v>
      </c>
      <c r="D1071">
        <v>3.51</v>
      </c>
      <c r="E1071">
        <v>3.51</v>
      </c>
      <c r="F1071">
        <v>3.51</v>
      </c>
      <c r="G1071">
        <v>3.51</v>
      </c>
      <c r="H1071">
        <v>3.51</v>
      </c>
      <c r="I1071">
        <v>3.51</v>
      </c>
      <c r="J1071">
        <v>3.51</v>
      </c>
      <c r="K1071">
        <v>3.51</v>
      </c>
      <c r="L1071">
        <v>3.51</v>
      </c>
      <c r="M1071">
        <v>3.51</v>
      </c>
      <c r="N1071">
        <v>3.51</v>
      </c>
      <c r="O1071">
        <v>3.51</v>
      </c>
      <c r="P1071">
        <v>3.51</v>
      </c>
      <c r="Q1071">
        <v>3.51</v>
      </c>
      <c r="R1071">
        <v>3.51</v>
      </c>
      <c r="S1071">
        <v>3.51</v>
      </c>
      <c r="T1071" s="63">
        <v>14.7</v>
      </c>
    </row>
    <row r="1072" spans="1:20" x14ac:dyDescent="0.25">
      <c r="A1072" t="s">
        <v>625</v>
      </c>
      <c r="C1072">
        <v>3.35</v>
      </c>
      <c r="D1072">
        <v>3.35</v>
      </c>
      <c r="E1072">
        <v>3.35</v>
      </c>
      <c r="F1072">
        <v>3.35</v>
      </c>
      <c r="G1072">
        <v>3.35</v>
      </c>
      <c r="H1072">
        <v>3.35</v>
      </c>
      <c r="I1072">
        <v>3.35</v>
      </c>
      <c r="J1072">
        <v>3.35</v>
      </c>
      <c r="K1072">
        <v>3.35</v>
      </c>
      <c r="L1072">
        <v>3.35</v>
      </c>
      <c r="M1072">
        <v>3.35</v>
      </c>
      <c r="N1072">
        <v>3.35</v>
      </c>
      <c r="O1072">
        <v>3.35</v>
      </c>
      <c r="P1072">
        <v>3.35</v>
      </c>
      <c r="Q1072">
        <v>3.35</v>
      </c>
      <c r="R1072">
        <v>3.35</v>
      </c>
      <c r="S1072">
        <v>3.35</v>
      </c>
      <c r="T1072" s="63">
        <v>19.7</v>
      </c>
    </row>
    <row r="1073" spans="1:20" x14ac:dyDescent="0.25">
      <c r="A1073" t="s">
        <v>1043</v>
      </c>
      <c r="C1073">
        <v>3.44</v>
      </c>
      <c r="D1073">
        <v>3.44</v>
      </c>
      <c r="E1073">
        <v>3.44</v>
      </c>
      <c r="F1073">
        <v>3.44</v>
      </c>
      <c r="G1073">
        <v>3.44</v>
      </c>
      <c r="H1073">
        <v>3.44</v>
      </c>
      <c r="I1073">
        <v>3.44</v>
      </c>
      <c r="J1073">
        <v>3.44</v>
      </c>
      <c r="K1073">
        <v>3.44</v>
      </c>
      <c r="L1073">
        <v>3.44</v>
      </c>
      <c r="M1073">
        <v>3.44</v>
      </c>
      <c r="N1073">
        <v>3.44</v>
      </c>
      <c r="O1073">
        <v>3.44</v>
      </c>
      <c r="P1073">
        <v>3.44</v>
      </c>
      <c r="Q1073">
        <v>3.44</v>
      </c>
      <c r="R1073">
        <v>3.44</v>
      </c>
      <c r="S1073">
        <v>3.44</v>
      </c>
      <c r="T1073" s="63">
        <v>20.2</v>
      </c>
    </row>
    <row r="1074" spans="1:20" x14ac:dyDescent="0.25">
      <c r="A1074" t="s">
        <v>626</v>
      </c>
      <c r="C1074">
        <v>3.62</v>
      </c>
      <c r="D1074">
        <v>3.62</v>
      </c>
      <c r="E1074">
        <v>3.62</v>
      </c>
      <c r="F1074">
        <v>3.62</v>
      </c>
      <c r="G1074">
        <v>3.62</v>
      </c>
      <c r="H1074">
        <v>3.62</v>
      </c>
      <c r="I1074">
        <v>3.62</v>
      </c>
      <c r="J1074">
        <v>3.62</v>
      </c>
      <c r="K1074">
        <v>3.62</v>
      </c>
      <c r="L1074">
        <v>3.62</v>
      </c>
      <c r="M1074">
        <v>3.62</v>
      </c>
      <c r="N1074">
        <v>3.62</v>
      </c>
      <c r="O1074">
        <v>3.62</v>
      </c>
      <c r="P1074">
        <v>3.62</v>
      </c>
      <c r="Q1074">
        <v>3.62</v>
      </c>
      <c r="R1074">
        <v>3.62</v>
      </c>
      <c r="S1074">
        <v>3.62</v>
      </c>
      <c r="T1074" s="63">
        <v>21.2</v>
      </c>
    </row>
    <row r="1075" spans="1:20" x14ac:dyDescent="0.25">
      <c r="A1075" t="s">
        <v>1044</v>
      </c>
      <c r="C1075">
        <v>4.01</v>
      </c>
      <c r="D1075">
        <v>4.01</v>
      </c>
      <c r="E1075">
        <v>4.01</v>
      </c>
      <c r="F1075">
        <v>4.01</v>
      </c>
      <c r="G1075">
        <v>4.01</v>
      </c>
      <c r="H1075">
        <v>4.01</v>
      </c>
      <c r="I1075">
        <v>4.01</v>
      </c>
      <c r="J1075">
        <v>4.01</v>
      </c>
      <c r="K1075">
        <v>4.01</v>
      </c>
      <c r="L1075">
        <v>4.01</v>
      </c>
      <c r="M1075">
        <v>4.01</v>
      </c>
      <c r="N1075">
        <v>4.01</v>
      </c>
      <c r="O1075">
        <v>4.01</v>
      </c>
      <c r="P1075">
        <v>4.01</v>
      </c>
      <c r="Q1075">
        <v>4.01</v>
      </c>
      <c r="R1075">
        <v>4.01</v>
      </c>
      <c r="S1075">
        <v>4.01</v>
      </c>
      <c r="T1075" s="63">
        <v>23.2</v>
      </c>
    </row>
    <row r="1076" spans="1:20" x14ac:dyDescent="0.25">
      <c r="A1076" t="s">
        <v>627</v>
      </c>
      <c r="C1076">
        <v>4.37</v>
      </c>
      <c r="D1076">
        <v>4.37</v>
      </c>
      <c r="E1076">
        <v>4.37</v>
      </c>
      <c r="F1076">
        <v>4.37</v>
      </c>
      <c r="G1076">
        <v>4.37</v>
      </c>
      <c r="H1076">
        <v>4.37</v>
      </c>
      <c r="I1076">
        <v>4.37</v>
      </c>
      <c r="J1076">
        <v>4.37</v>
      </c>
      <c r="K1076">
        <v>4.37</v>
      </c>
      <c r="L1076">
        <v>4.37</v>
      </c>
      <c r="M1076">
        <v>4.37</v>
      </c>
      <c r="N1076">
        <v>4.37</v>
      </c>
      <c r="O1076">
        <v>4.37</v>
      </c>
      <c r="P1076">
        <v>4.37</v>
      </c>
      <c r="Q1076">
        <v>4.37</v>
      </c>
      <c r="R1076">
        <v>4.37</v>
      </c>
      <c r="S1076">
        <v>4.37</v>
      </c>
      <c r="T1076" s="63">
        <v>25</v>
      </c>
    </row>
    <row r="1077" spans="1:20" x14ac:dyDescent="0.25">
      <c r="A1077" t="s">
        <v>628</v>
      </c>
      <c r="C1077">
        <v>5.15</v>
      </c>
      <c r="D1077">
        <v>5.15</v>
      </c>
      <c r="E1077">
        <v>5.15</v>
      </c>
      <c r="F1077">
        <v>5.15</v>
      </c>
      <c r="G1077">
        <v>5.15</v>
      </c>
      <c r="H1077">
        <v>5.15</v>
      </c>
      <c r="I1077">
        <v>5.15</v>
      </c>
      <c r="J1077">
        <v>5.15</v>
      </c>
      <c r="K1077">
        <v>5.15</v>
      </c>
      <c r="L1077">
        <v>5.15</v>
      </c>
      <c r="M1077">
        <v>5.15</v>
      </c>
      <c r="N1077">
        <v>5.15</v>
      </c>
      <c r="O1077">
        <v>5.15</v>
      </c>
      <c r="P1077">
        <v>5.15</v>
      </c>
      <c r="Q1077">
        <v>5.15</v>
      </c>
      <c r="R1077">
        <v>5.15</v>
      </c>
      <c r="S1077">
        <v>5.15</v>
      </c>
      <c r="T1077" s="63">
        <v>28.9</v>
      </c>
    </row>
    <row r="1078" spans="1:20" x14ac:dyDescent="0.25">
      <c r="A1078" t="s">
        <v>1045</v>
      </c>
      <c r="C1078">
        <v>5.57</v>
      </c>
      <c r="D1078">
        <v>5.57</v>
      </c>
      <c r="E1078">
        <v>5.57</v>
      </c>
      <c r="F1078">
        <v>5.57</v>
      </c>
      <c r="G1078">
        <v>5.57</v>
      </c>
      <c r="H1078">
        <v>5.57</v>
      </c>
      <c r="I1078">
        <v>5.57</v>
      </c>
      <c r="J1078">
        <v>5.57</v>
      </c>
      <c r="K1078">
        <v>5.57</v>
      </c>
      <c r="L1078">
        <v>5.57</v>
      </c>
      <c r="M1078">
        <v>5.57</v>
      </c>
      <c r="N1078">
        <v>5.57</v>
      </c>
      <c r="O1078">
        <v>5.57</v>
      </c>
      <c r="P1078">
        <v>5.57</v>
      </c>
      <c r="Q1078">
        <v>5.57</v>
      </c>
      <c r="R1078">
        <v>5.57</v>
      </c>
      <c r="S1078">
        <v>5.57</v>
      </c>
      <c r="T1078" s="63">
        <v>30.8</v>
      </c>
    </row>
    <row r="1079" spans="1:20" x14ac:dyDescent="0.25">
      <c r="A1079" t="s">
        <v>629</v>
      </c>
      <c r="C1079">
        <v>6.04</v>
      </c>
      <c r="D1079">
        <v>6.04</v>
      </c>
      <c r="E1079">
        <v>6.04</v>
      </c>
      <c r="F1079">
        <v>6.04</v>
      </c>
      <c r="G1079">
        <v>6.04</v>
      </c>
      <c r="H1079">
        <v>6.04</v>
      </c>
      <c r="I1079">
        <v>6.04</v>
      </c>
      <c r="J1079">
        <v>6.04</v>
      </c>
      <c r="K1079">
        <v>6.04</v>
      </c>
      <c r="L1079">
        <v>6.04</v>
      </c>
      <c r="M1079">
        <v>6.04</v>
      </c>
      <c r="N1079">
        <v>6.04</v>
      </c>
      <c r="O1079">
        <v>6.04</v>
      </c>
      <c r="P1079">
        <v>6.04</v>
      </c>
      <c r="Q1079">
        <v>6.04</v>
      </c>
      <c r="R1079">
        <v>6.04</v>
      </c>
      <c r="S1079">
        <v>6.04</v>
      </c>
      <c r="T1079" s="63">
        <v>32.799999999999997</v>
      </c>
    </row>
    <row r="1080" spans="1:20" x14ac:dyDescent="0.25">
      <c r="A1080" t="s">
        <v>1046</v>
      </c>
      <c r="C1080">
        <v>6.5</v>
      </c>
      <c r="D1080">
        <v>6.5</v>
      </c>
      <c r="E1080">
        <v>6.5</v>
      </c>
      <c r="F1080">
        <v>6.5</v>
      </c>
      <c r="G1080">
        <v>6.5</v>
      </c>
      <c r="H1080">
        <v>6.5</v>
      </c>
      <c r="I1080">
        <v>6.5</v>
      </c>
      <c r="J1080">
        <v>6.5</v>
      </c>
      <c r="K1080">
        <v>6.5</v>
      </c>
      <c r="L1080">
        <v>6.5</v>
      </c>
      <c r="M1080">
        <v>6.5</v>
      </c>
      <c r="N1080">
        <v>6.5</v>
      </c>
      <c r="O1080">
        <v>6.5</v>
      </c>
      <c r="P1080">
        <v>6.5</v>
      </c>
      <c r="Q1080">
        <v>6.5</v>
      </c>
      <c r="R1080">
        <v>6.5</v>
      </c>
      <c r="S1080">
        <v>6.5</v>
      </c>
      <c r="T1080" s="63">
        <v>34.5</v>
      </c>
    </row>
    <row r="1081" spans="1:20" x14ac:dyDescent="0.25">
      <c r="A1081" t="s">
        <v>1047</v>
      </c>
      <c r="C1081">
        <v>6.92</v>
      </c>
      <c r="D1081">
        <v>6.92</v>
      </c>
      <c r="E1081">
        <v>6.92</v>
      </c>
      <c r="F1081">
        <v>6.92</v>
      </c>
      <c r="G1081">
        <v>6.92</v>
      </c>
      <c r="H1081">
        <v>6.92</v>
      </c>
      <c r="I1081">
        <v>6.92</v>
      </c>
      <c r="J1081">
        <v>6.92</v>
      </c>
      <c r="K1081">
        <v>6.92</v>
      </c>
      <c r="L1081">
        <v>6.92</v>
      </c>
      <c r="M1081">
        <v>6.92</v>
      </c>
      <c r="N1081">
        <v>6.92</v>
      </c>
      <c r="O1081">
        <v>6.92</v>
      </c>
      <c r="P1081">
        <v>6.92</v>
      </c>
      <c r="Q1081">
        <v>6.92</v>
      </c>
      <c r="R1081">
        <v>6.92</v>
      </c>
      <c r="S1081">
        <v>6.92</v>
      </c>
      <c r="T1081" s="63">
        <v>36</v>
      </c>
    </row>
    <row r="1082" spans="1:20" x14ac:dyDescent="0.25">
      <c r="A1082" t="s">
        <v>630</v>
      </c>
      <c r="C1082">
        <v>4.93</v>
      </c>
      <c r="D1082">
        <v>4.93</v>
      </c>
      <c r="E1082">
        <v>4.93</v>
      </c>
      <c r="F1082">
        <v>4.93</v>
      </c>
      <c r="G1082">
        <v>4.93</v>
      </c>
      <c r="H1082">
        <v>4.93</v>
      </c>
      <c r="I1082">
        <v>4.93</v>
      </c>
      <c r="J1082">
        <v>4.93</v>
      </c>
      <c r="K1082">
        <v>4.93</v>
      </c>
      <c r="L1082">
        <v>4.93</v>
      </c>
      <c r="M1082">
        <v>4.93</v>
      </c>
      <c r="N1082">
        <v>4.93</v>
      </c>
      <c r="O1082">
        <v>4.93</v>
      </c>
      <c r="P1082">
        <v>4.93</v>
      </c>
      <c r="Q1082">
        <v>4.93</v>
      </c>
      <c r="R1082">
        <v>4.93</v>
      </c>
      <c r="S1082">
        <v>4.93</v>
      </c>
      <c r="T1082" s="63">
        <v>35.200000000000003</v>
      </c>
    </row>
    <row r="1083" spans="1:20" x14ac:dyDescent="0.25">
      <c r="A1083" t="s">
        <v>1048</v>
      </c>
      <c r="C1083">
        <v>5.08</v>
      </c>
      <c r="D1083">
        <v>5.08</v>
      </c>
      <c r="E1083">
        <v>5.08</v>
      </c>
      <c r="F1083">
        <v>5.08</v>
      </c>
      <c r="G1083">
        <v>5.08</v>
      </c>
      <c r="H1083">
        <v>5.08</v>
      </c>
      <c r="I1083">
        <v>5.08</v>
      </c>
      <c r="J1083">
        <v>5.08</v>
      </c>
      <c r="K1083">
        <v>5.08</v>
      </c>
      <c r="L1083">
        <v>5.08</v>
      </c>
      <c r="M1083">
        <v>5.08</v>
      </c>
      <c r="N1083">
        <v>5.08</v>
      </c>
      <c r="O1083">
        <v>5.08</v>
      </c>
      <c r="P1083">
        <v>5.08</v>
      </c>
      <c r="Q1083">
        <v>5.08</v>
      </c>
      <c r="R1083">
        <v>5.08</v>
      </c>
      <c r="S1083">
        <v>5.08</v>
      </c>
      <c r="T1083" s="63">
        <v>36.200000000000003</v>
      </c>
    </row>
    <row r="1084" spans="1:20" x14ac:dyDescent="0.25">
      <c r="A1084" t="s">
        <v>631</v>
      </c>
      <c r="C1084">
        <v>5.4</v>
      </c>
      <c r="D1084">
        <v>5.4</v>
      </c>
      <c r="E1084">
        <v>5.4</v>
      </c>
      <c r="F1084">
        <v>5.4</v>
      </c>
      <c r="G1084">
        <v>5.4</v>
      </c>
      <c r="H1084">
        <v>5.4</v>
      </c>
      <c r="I1084">
        <v>5.4</v>
      </c>
      <c r="J1084">
        <v>5.4</v>
      </c>
      <c r="K1084">
        <v>5.4</v>
      </c>
      <c r="L1084">
        <v>5.4</v>
      </c>
      <c r="M1084">
        <v>5.4</v>
      </c>
      <c r="N1084">
        <v>5.4</v>
      </c>
      <c r="O1084">
        <v>5.4</v>
      </c>
      <c r="P1084">
        <v>5.4</v>
      </c>
      <c r="Q1084">
        <v>5.4</v>
      </c>
      <c r="R1084">
        <v>5.4</v>
      </c>
      <c r="S1084">
        <v>5.4</v>
      </c>
      <c r="T1084" s="63">
        <v>38.200000000000003</v>
      </c>
    </row>
    <row r="1085" spans="1:20" x14ac:dyDescent="0.25">
      <c r="A1085" t="s">
        <v>1049</v>
      </c>
      <c r="C1085">
        <v>5.96</v>
      </c>
      <c r="D1085">
        <v>5.96</v>
      </c>
      <c r="E1085">
        <v>5.96</v>
      </c>
      <c r="F1085">
        <v>5.96</v>
      </c>
      <c r="G1085">
        <v>5.96</v>
      </c>
      <c r="H1085">
        <v>5.96</v>
      </c>
      <c r="I1085">
        <v>5.96</v>
      </c>
      <c r="J1085">
        <v>5.96</v>
      </c>
      <c r="K1085">
        <v>5.96</v>
      </c>
      <c r="L1085">
        <v>5.96</v>
      </c>
      <c r="M1085">
        <v>5.96</v>
      </c>
      <c r="N1085">
        <v>5.96</v>
      </c>
      <c r="O1085">
        <v>5.96</v>
      </c>
      <c r="P1085">
        <v>5.96</v>
      </c>
      <c r="Q1085">
        <v>5.96</v>
      </c>
      <c r="R1085">
        <v>5.96</v>
      </c>
      <c r="S1085">
        <v>5.96</v>
      </c>
      <c r="T1085" s="63">
        <v>41.9</v>
      </c>
    </row>
    <row r="1086" spans="1:20" x14ac:dyDescent="0.25">
      <c r="A1086" t="s">
        <v>632</v>
      </c>
      <c r="C1086">
        <v>6.5</v>
      </c>
      <c r="D1086">
        <v>6.5</v>
      </c>
      <c r="E1086">
        <v>6.5</v>
      </c>
      <c r="F1086">
        <v>6.5</v>
      </c>
      <c r="G1086">
        <v>6.5</v>
      </c>
      <c r="H1086">
        <v>6.5</v>
      </c>
      <c r="I1086">
        <v>6.5</v>
      </c>
      <c r="J1086">
        <v>6.5</v>
      </c>
      <c r="K1086">
        <v>6.5</v>
      </c>
      <c r="L1086">
        <v>6.5</v>
      </c>
      <c r="M1086">
        <v>6.5</v>
      </c>
      <c r="N1086">
        <v>6.5</v>
      </c>
      <c r="O1086">
        <v>6.5</v>
      </c>
      <c r="P1086">
        <v>6.5</v>
      </c>
      <c r="Q1086">
        <v>6.5</v>
      </c>
      <c r="R1086">
        <v>6.5</v>
      </c>
      <c r="S1086">
        <v>6.5</v>
      </c>
      <c r="T1086" s="63">
        <v>45.4</v>
      </c>
    </row>
    <row r="1087" spans="1:20" x14ac:dyDescent="0.25">
      <c r="A1087" t="s">
        <v>633</v>
      </c>
      <c r="C1087">
        <v>7.77</v>
      </c>
      <c r="D1087">
        <v>7.77</v>
      </c>
      <c r="E1087">
        <v>7.77</v>
      </c>
      <c r="F1087">
        <v>7.77</v>
      </c>
      <c r="G1087">
        <v>7.77</v>
      </c>
      <c r="H1087">
        <v>7.77</v>
      </c>
      <c r="I1087">
        <v>7.77</v>
      </c>
      <c r="J1087">
        <v>7.77</v>
      </c>
      <c r="K1087">
        <v>7.77</v>
      </c>
      <c r="L1087">
        <v>7.77</v>
      </c>
      <c r="M1087">
        <v>7.77</v>
      </c>
      <c r="N1087">
        <v>7.77</v>
      </c>
      <c r="O1087">
        <v>7.77</v>
      </c>
      <c r="P1087">
        <v>7.77</v>
      </c>
      <c r="Q1087">
        <v>7.77</v>
      </c>
      <c r="R1087">
        <v>7.77</v>
      </c>
      <c r="S1087">
        <v>7.77</v>
      </c>
      <c r="T1087" s="63">
        <v>53.3</v>
      </c>
    </row>
    <row r="1088" spans="1:20" x14ac:dyDescent="0.25">
      <c r="A1088" t="s">
        <v>1050</v>
      </c>
      <c r="C1088">
        <v>8.48</v>
      </c>
      <c r="D1088">
        <v>8.48</v>
      </c>
      <c r="E1088">
        <v>8.48</v>
      </c>
      <c r="F1088">
        <v>8.48</v>
      </c>
      <c r="G1088">
        <v>8.48</v>
      </c>
      <c r="H1088">
        <v>8.48</v>
      </c>
      <c r="I1088">
        <v>8.48</v>
      </c>
      <c r="J1088">
        <v>8.48</v>
      </c>
      <c r="K1088">
        <v>8.48</v>
      </c>
      <c r="L1088">
        <v>8.48</v>
      </c>
      <c r="M1088">
        <v>8.48</v>
      </c>
      <c r="N1088">
        <v>8.48</v>
      </c>
      <c r="O1088">
        <v>8.48</v>
      </c>
      <c r="P1088">
        <v>8.48</v>
      </c>
      <c r="Q1088">
        <v>8.48</v>
      </c>
      <c r="R1088">
        <v>8.48</v>
      </c>
      <c r="S1088">
        <v>8.48</v>
      </c>
      <c r="T1088" s="63">
        <v>57.4</v>
      </c>
    </row>
    <row r="1089" spans="1:20" x14ac:dyDescent="0.25">
      <c r="A1089" t="s">
        <v>634</v>
      </c>
      <c r="C1089">
        <v>9.23</v>
      </c>
      <c r="D1089">
        <v>9.23</v>
      </c>
      <c r="E1089">
        <v>9.23</v>
      </c>
      <c r="F1089">
        <v>9.23</v>
      </c>
      <c r="G1089">
        <v>9.23</v>
      </c>
      <c r="H1089">
        <v>9.23</v>
      </c>
      <c r="I1089">
        <v>9.23</v>
      </c>
      <c r="J1089">
        <v>9.23</v>
      </c>
      <c r="K1089">
        <v>9.23</v>
      </c>
      <c r="L1089">
        <v>9.23</v>
      </c>
      <c r="M1089">
        <v>9.23</v>
      </c>
      <c r="N1089">
        <v>9.23</v>
      </c>
      <c r="O1089">
        <v>9.23</v>
      </c>
      <c r="P1089">
        <v>9.23</v>
      </c>
      <c r="Q1089">
        <v>9.23</v>
      </c>
      <c r="R1089">
        <v>9.23</v>
      </c>
      <c r="S1089">
        <v>9.23</v>
      </c>
      <c r="T1089" s="63">
        <v>61.6</v>
      </c>
    </row>
    <row r="1090" spans="1:20" x14ac:dyDescent="0.25">
      <c r="A1090" t="s">
        <v>1051</v>
      </c>
      <c r="C1090">
        <v>10</v>
      </c>
      <c r="D1090">
        <v>10</v>
      </c>
      <c r="E1090">
        <v>10</v>
      </c>
      <c r="F1090">
        <v>10</v>
      </c>
      <c r="G1090">
        <v>10</v>
      </c>
      <c r="H1090">
        <v>10</v>
      </c>
      <c r="I1090">
        <v>10</v>
      </c>
      <c r="J1090">
        <v>10</v>
      </c>
      <c r="K1090">
        <v>10</v>
      </c>
      <c r="L1090">
        <v>10</v>
      </c>
      <c r="M1090">
        <v>10</v>
      </c>
      <c r="N1090">
        <v>10</v>
      </c>
      <c r="O1090">
        <v>10</v>
      </c>
      <c r="P1090">
        <v>10</v>
      </c>
      <c r="Q1090">
        <v>10</v>
      </c>
      <c r="R1090">
        <v>10</v>
      </c>
      <c r="S1090">
        <v>10</v>
      </c>
      <c r="T1090" s="63">
        <v>65.8</v>
      </c>
    </row>
    <row r="1091" spans="1:20" x14ac:dyDescent="0.25">
      <c r="A1091" t="s">
        <v>635</v>
      </c>
      <c r="C1091">
        <v>10.8</v>
      </c>
      <c r="D1091">
        <v>10.8</v>
      </c>
      <c r="E1091">
        <v>10.8</v>
      </c>
      <c r="F1091">
        <v>10.8</v>
      </c>
      <c r="G1091">
        <v>10.8</v>
      </c>
      <c r="H1091">
        <v>10.8</v>
      </c>
      <c r="I1091">
        <v>10.8</v>
      </c>
      <c r="J1091">
        <v>10.8</v>
      </c>
      <c r="K1091">
        <v>10.8</v>
      </c>
      <c r="L1091">
        <v>10.8</v>
      </c>
      <c r="M1091">
        <v>10.8</v>
      </c>
      <c r="N1091">
        <v>10.8</v>
      </c>
      <c r="O1091">
        <v>10.8</v>
      </c>
      <c r="P1091">
        <v>10.8</v>
      </c>
      <c r="Q1091">
        <v>10.8</v>
      </c>
      <c r="R1091">
        <v>10.8</v>
      </c>
      <c r="S1091">
        <v>10.8</v>
      </c>
      <c r="T1091" s="63">
        <v>69.7</v>
      </c>
    </row>
    <row r="1092" spans="1:20" x14ac:dyDescent="0.25">
      <c r="A1092" t="s">
        <v>791</v>
      </c>
      <c r="C1092">
        <v>7.06</v>
      </c>
      <c r="D1092">
        <v>7.06</v>
      </c>
      <c r="E1092">
        <v>7.06</v>
      </c>
      <c r="F1092">
        <v>7.06</v>
      </c>
      <c r="G1092">
        <v>7.06</v>
      </c>
      <c r="H1092">
        <v>7.06</v>
      </c>
      <c r="I1092">
        <v>7.06</v>
      </c>
      <c r="J1092">
        <v>7.06</v>
      </c>
      <c r="K1092">
        <v>7.06</v>
      </c>
      <c r="L1092">
        <v>7.06</v>
      </c>
      <c r="M1092">
        <v>7.06</v>
      </c>
      <c r="N1092">
        <v>7.06</v>
      </c>
      <c r="O1092">
        <v>7.06</v>
      </c>
      <c r="P1092">
        <v>7.06</v>
      </c>
      <c r="Q1092">
        <v>7.06</v>
      </c>
      <c r="R1092">
        <v>7.06</v>
      </c>
      <c r="S1092">
        <v>7.06</v>
      </c>
      <c r="T1092" s="63">
        <v>59</v>
      </c>
    </row>
    <row r="1093" spans="1:20" x14ac:dyDescent="0.25">
      <c r="A1093" t="s">
        <v>636</v>
      </c>
      <c r="C1093">
        <v>7.46</v>
      </c>
      <c r="D1093">
        <v>7.46</v>
      </c>
      <c r="E1093">
        <v>7.46</v>
      </c>
      <c r="F1093">
        <v>7.46</v>
      </c>
      <c r="G1093">
        <v>7.46</v>
      </c>
      <c r="H1093">
        <v>7.46</v>
      </c>
      <c r="I1093">
        <v>7.46</v>
      </c>
      <c r="J1093">
        <v>7.46</v>
      </c>
      <c r="K1093">
        <v>7.46</v>
      </c>
      <c r="L1093">
        <v>7.46</v>
      </c>
      <c r="M1093">
        <v>7.46</v>
      </c>
      <c r="N1093">
        <v>7.46</v>
      </c>
      <c r="O1093">
        <v>7.46</v>
      </c>
      <c r="P1093">
        <v>7.46</v>
      </c>
      <c r="Q1093">
        <v>7.46</v>
      </c>
      <c r="R1093">
        <v>7.46</v>
      </c>
      <c r="S1093">
        <v>7.46</v>
      </c>
      <c r="T1093" s="63">
        <v>62.3</v>
      </c>
    </row>
    <row r="1094" spans="1:20" x14ac:dyDescent="0.25">
      <c r="A1094" t="s">
        <v>1052</v>
      </c>
      <c r="C1094">
        <v>8.27</v>
      </c>
      <c r="D1094">
        <v>8.27</v>
      </c>
      <c r="E1094">
        <v>8.27</v>
      </c>
      <c r="F1094">
        <v>8.27</v>
      </c>
      <c r="G1094">
        <v>8.27</v>
      </c>
      <c r="H1094">
        <v>8.27</v>
      </c>
      <c r="I1094">
        <v>8.27</v>
      </c>
      <c r="J1094">
        <v>8.27</v>
      </c>
      <c r="K1094">
        <v>8.27</v>
      </c>
      <c r="L1094">
        <v>8.27</v>
      </c>
      <c r="M1094">
        <v>8.27</v>
      </c>
      <c r="N1094">
        <v>8.27</v>
      </c>
      <c r="O1094">
        <v>8.27</v>
      </c>
      <c r="P1094">
        <v>8.27</v>
      </c>
      <c r="Q1094">
        <v>8.27</v>
      </c>
      <c r="R1094">
        <v>8.27</v>
      </c>
      <c r="S1094">
        <v>8.27</v>
      </c>
      <c r="T1094" s="63">
        <v>68.599999999999994</v>
      </c>
    </row>
    <row r="1095" spans="1:20" x14ac:dyDescent="0.25">
      <c r="A1095" t="s">
        <v>637</v>
      </c>
      <c r="C1095">
        <v>9.0500000000000007</v>
      </c>
      <c r="D1095">
        <v>9.0500000000000007</v>
      </c>
      <c r="E1095">
        <v>9.0500000000000007</v>
      </c>
      <c r="F1095">
        <v>9.0500000000000007</v>
      </c>
      <c r="G1095">
        <v>9.0500000000000007</v>
      </c>
      <c r="H1095">
        <v>9.0500000000000007</v>
      </c>
      <c r="I1095">
        <v>9.0500000000000007</v>
      </c>
      <c r="J1095">
        <v>9.0500000000000007</v>
      </c>
      <c r="K1095">
        <v>9.0500000000000007</v>
      </c>
      <c r="L1095">
        <v>9.0500000000000007</v>
      </c>
      <c r="M1095">
        <v>9.0500000000000007</v>
      </c>
      <c r="N1095">
        <v>9.0500000000000007</v>
      </c>
      <c r="O1095">
        <v>9.0500000000000007</v>
      </c>
      <c r="P1095">
        <v>9.0500000000000007</v>
      </c>
      <c r="Q1095">
        <v>9.0500000000000007</v>
      </c>
      <c r="R1095">
        <v>9.0500000000000007</v>
      </c>
      <c r="S1095">
        <v>9.0500000000000007</v>
      </c>
      <c r="T1095" s="63">
        <v>74.7</v>
      </c>
    </row>
    <row r="1096" spans="1:20" x14ac:dyDescent="0.25">
      <c r="A1096" t="s">
        <v>638</v>
      </c>
      <c r="C1096">
        <v>10.9</v>
      </c>
      <c r="D1096">
        <v>10.9</v>
      </c>
      <c r="E1096">
        <v>10.9</v>
      </c>
      <c r="F1096">
        <v>10.9</v>
      </c>
      <c r="G1096">
        <v>10.9</v>
      </c>
      <c r="H1096">
        <v>10.9</v>
      </c>
      <c r="I1096">
        <v>10.9</v>
      </c>
      <c r="J1096">
        <v>10.9</v>
      </c>
      <c r="K1096">
        <v>10.9</v>
      </c>
      <c r="L1096">
        <v>10.9</v>
      </c>
      <c r="M1096">
        <v>10.9</v>
      </c>
      <c r="N1096">
        <v>10.9</v>
      </c>
      <c r="O1096">
        <v>10.9</v>
      </c>
      <c r="P1096">
        <v>10.9</v>
      </c>
      <c r="Q1096">
        <v>10.9</v>
      </c>
      <c r="R1096">
        <v>10.9</v>
      </c>
      <c r="S1096">
        <v>10.9</v>
      </c>
      <c r="T1096" s="63">
        <v>88.5</v>
      </c>
    </row>
    <row r="1097" spans="1:20" x14ac:dyDescent="0.25">
      <c r="A1097" t="s">
        <v>1053</v>
      </c>
      <c r="C1097">
        <v>12</v>
      </c>
      <c r="D1097">
        <v>12</v>
      </c>
      <c r="E1097">
        <v>12</v>
      </c>
      <c r="F1097">
        <v>12</v>
      </c>
      <c r="G1097">
        <v>12</v>
      </c>
      <c r="H1097">
        <v>12</v>
      </c>
      <c r="I1097">
        <v>12</v>
      </c>
      <c r="J1097">
        <v>12</v>
      </c>
      <c r="K1097">
        <v>12</v>
      </c>
      <c r="L1097">
        <v>12</v>
      </c>
      <c r="M1097">
        <v>12</v>
      </c>
      <c r="N1097">
        <v>12</v>
      </c>
      <c r="O1097">
        <v>12</v>
      </c>
      <c r="P1097">
        <v>12</v>
      </c>
      <c r="Q1097">
        <v>12</v>
      </c>
      <c r="R1097">
        <v>12</v>
      </c>
      <c r="S1097">
        <v>12</v>
      </c>
      <c r="T1097" s="63">
        <v>95.9</v>
      </c>
    </row>
    <row r="1098" spans="1:20" x14ac:dyDescent="0.25">
      <c r="A1098" t="s">
        <v>639</v>
      </c>
      <c r="C1098">
        <v>13.1</v>
      </c>
      <c r="D1098">
        <v>13.1</v>
      </c>
      <c r="E1098">
        <v>13.1</v>
      </c>
      <c r="F1098">
        <v>13.1</v>
      </c>
      <c r="G1098">
        <v>13.1</v>
      </c>
      <c r="H1098">
        <v>13.1</v>
      </c>
      <c r="I1098">
        <v>13.1</v>
      </c>
      <c r="J1098">
        <v>13.1</v>
      </c>
      <c r="K1098">
        <v>13.1</v>
      </c>
      <c r="L1098">
        <v>13.1</v>
      </c>
      <c r="M1098">
        <v>13.1</v>
      </c>
      <c r="N1098">
        <v>13.1</v>
      </c>
      <c r="O1098">
        <v>13.1</v>
      </c>
      <c r="P1098">
        <v>13.1</v>
      </c>
      <c r="Q1098">
        <v>13.1</v>
      </c>
      <c r="R1098">
        <v>13.1</v>
      </c>
      <c r="S1098">
        <v>13.1</v>
      </c>
      <c r="T1098" s="63">
        <v>104</v>
      </c>
    </row>
    <row r="1099" spans="1:20" x14ac:dyDescent="0.25">
      <c r="A1099" t="s">
        <v>1054</v>
      </c>
      <c r="C1099">
        <v>14.3</v>
      </c>
      <c r="D1099">
        <v>14.3</v>
      </c>
      <c r="E1099">
        <v>14.3</v>
      </c>
      <c r="F1099">
        <v>14.3</v>
      </c>
      <c r="G1099">
        <v>14.3</v>
      </c>
      <c r="H1099">
        <v>14.3</v>
      </c>
      <c r="I1099">
        <v>14.3</v>
      </c>
      <c r="J1099">
        <v>14.3</v>
      </c>
      <c r="K1099">
        <v>14.3</v>
      </c>
      <c r="L1099">
        <v>14.3</v>
      </c>
      <c r="M1099">
        <v>14.3</v>
      </c>
      <c r="N1099">
        <v>14.3</v>
      </c>
      <c r="O1099">
        <v>14.3</v>
      </c>
      <c r="P1099">
        <v>14.3</v>
      </c>
      <c r="Q1099">
        <v>14.3</v>
      </c>
      <c r="R1099">
        <v>14.3</v>
      </c>
      <c r="S1099">
        <v>14.3</v>
      </c>
      <c r="T1099" s="63">
        <v>112</v>
      </c>
    </row>
    <row r="1100" spans="1:20" x14ac:dyDescent="0.25">
      <c r="A1100" t="s">
        <v>640</v>
      </c>
      <c r="C1100">
        <v>15.5</v>
      </c>
      <c r="D1100">
        <v>15.5</v>
      </c>
      <c r="E1100">
        <v>15.5</v>
      </c>
      <c r="F1100">
        <v>15.5</v>
      </c>
      <c r="G1100">
        <v>15.5</v>
      </c>
      <c r="H1100">
        <v>15.5</v>
      </c>
      <c r="I1100">
        <v>15.5</v>
      </c>
      <c r="J1100">
        <v>15.5</v>
      </c>
      <c r="K1100">
        <v>15.5</v>
      </c>
      <c r="L1100">
        <v>15.5</v>
      </c>
      <c r="M1100">
        <v>15.5</v>
      </c>
      <c r="N1100">
        <v>15.5</v>
      </c>
      <c r="O1100">
        <v>15.5</v>
      </c>
      <c r="P1100">
        <v>15.5</v>
      </c>
      <c r="Q1100">
        <v>15.5</v>
      </c>
      <c r="R1100">
        <v>15.5</v>
      </c>
      <c r="S1100">
        <v>15.5</v>
      </c>
      <c r="T1100" s="63">
        <v>120</v>
      </c>
    </row>
    <row r="1101" spans="1:20" x14ac:dyDescent="0.25">
      <c r="A1101" t="s">
        <v>1055</v>
      </c>
      <c r="C1101">
        <v>16.5</v>
      </c>
      <c r="D1101">
        <v>16.5</v>
      </c>
      <c r="E1101">
        <v>16.5</v>
      </c>
      <c r="F1101">
        <v>16.5</v>
      </c>
      <c r="G1101">
        <v>16.5</v>
      </c>
      <c r="H1101">
        <v>16.5</v>
      </c>
      <c r="I1101">
        <v>16.5</v>
      </c>
      <c r="J1101">
        <v>16.5</v>
      </c>
      <c r="K1101">
        <v>16.5</v>
      </c>
      <c r="L1101">
        <v>16.5</v>
      </c>
      <c r="M1101">
        <v>16.5</v>
      </c>
      <c r="N1101">
        <v>16.5</v>
      </c>
      <c r="O1101">
        <v>16.5</v>
      </c>
      <c r="P1101">
        <v>16.5</v>
      </c>
      <c r="Q1101">
        <v>16.5</v>
      </c>
      <c r="R1101">
        <v>16.5</v>
      </c>
      <c r="S1101">
        <v>16.5</v>
      </c>
      <c r="T1101" s="63">
        <v>126</v>
      </c>
    </row>
    <row r="1102" spans="1:20" x14ac:dyDescent="0.25">
      <c r="A1102" t="s">
        <v>646</v>
      </c>
      <c r="C1102">
        <v>24.6</v>
      </c>
      <c r="D1102">
        <v>24.6</v>
      </c>
      <c r="E1102">
        <v>24.6</v>
      </c>
      <c r="F1102">
        <v>24.6</v>
      </c>
      <c r="G1102">
        <v>24.6</v>
      </c>
      <c r="H1102">
        <v>24.6</v>
      </c>
      <c r="I1102">
        <v>24.6</v>
      </c>
      <c r="J1102">
        <v>24.6</v>
      </c>
      <c r="K1102">
        <v>24.6</v>
      </c>
      <c r="L1102">
        <v>24.6</v>
      </c>
      <c r="M1102">
        <v>24.6</v>
      </c>
      <c r="N1102">
        <v>24.6</v>
      </c>
      <c r="O1102">
        <v>24.6</v>
      </c>
      <c r="P1102">
        <v>24.6</v>
      </c>
      <c r="Q1102">
        <v>24.6</v>
      </c>
      <c r="R1102">
        <v>24.6</v>
      </c>
      <c r="S1102">
        <v>24.6</v>
      </c>
      <c r="T1102" s="63">
        <v>214</v>
      </c>
    </row>
    <row r="1103" spans="1:20" x14ac:dyDescent="0.25">
      <c r="A1103" t="s">
        <v>641</v>
      </c>
      <c r="C1103">
        <v>9.9</v>
      </c>
      <c r="D1103">
        <v>9.9</v>
      </c>
      <c r="E1103">
        <v>9.9</v>
      </c>
      <c r="F1103">
        <v>9.9</v>
      </c>
      <c r="G1103">
        <v>9.9</v>
      </c>
      <c r="H1103">
        <v>9.9</v>
      </c>
      <c r="I1103">
        <v>9.9</v>
      </c>
      <c r="J1103">
        <v>9.9</v>
      </c>
      <c r="K1103">
        <v>9.9</v>
      </c>
      <c r="L1103">
        <v>9.9</v>
      </c>
      <c r="M1103">
        <v>9.9</v>
      </c>
      <c r="N1103">
        <v>9.9</v>
      </c>
      <c r="O1103">
        <v>9.9</v>
      </c>
      <c r="P1103">
        <v>9.9</v>
      </c>
      <c r="Q1103">
        <v>9.9</v>
      </c>
      <c r="R1103">
        <v>9.9</v>
      </c>
      <c r="S1103">
        <v>9.9</v>
      </c>
      <c r="T1103" s="63">
        <v>95</v>
      </c>
    </row>
    <row r="1104" spans="1:20" x14ac:dyDescent="0.25">
      <c r="A1104" t="s">
        <v>1056</v>
      </c>
      <c r="C1104">
        <v>11</v>
      </c>
      <c r="D1104">
        <v>11</v>
      </c>
      <c r="E1104">
        <v>11</v>
      </c>
      <c r="F1104">
        <v>11</v>
      </c>
      <c r="G1104">
        <v>11</v>
      </c>
      <c r="H1104">
        <v>11</v>
      </c>
      <c r="I1104">
        <v>11</v>
      </c>
      <c r="J1104">
        <v>11</v>
      </c>
      <c r="K1104">
        <v>11</v>
      </c>
      <c r="L1104">
        <v>11</v>
      </c>
      <c r="M1104">
        <v>11</v>
      </c>
      <c r="N1104">
        <v>11</v>
      </c>
      <c r="O1104">
        <v>11</v>
      </c>
      <c r="P1104">
        <v>11</v>
      </c>
      <c r="Q1104">
        <v>11</v>
      </c>
      <c r="R1104">
        <v>11</v>
      </c>
      <c r="S1104">
        <v>11</v>
      </c>
      <c r="T1104" s="63">
        <v>105</v>
      </c>
    </row>
    <row r="1105" spans="1:20" x14ac:dyDescent="0.25">
      <c r="A1105" t="s">
        <v>642</v>
      </c>
      <c r="C1105">
        <v>12.1</v>
      </c>
      <c r="D1105">
        <v>12.1</v>
      </c>
      <c r="E1105">
        <v>12.1</v>
      </c>
      <c r="F1105">
        <v>12.1</v>
      </c>
      <c r="G1105">
        <v>12.1</v>
      </c>
      <c r="H1105">
        <v>12.1</v>
      </c>
      <c r="I1105">
        <v>12.1</v>
      </c>
      <c r="J1105">
        <v>12.1</v>
      </c>
      <c r="K1105">
        <v>12.1</v>
      </c>
      <c r="L1105">
        <v>12.1</v>
      </c>
      <c r="M1105">
        <v>12.1</v>
      </c>
      <c r="N1105">
        <v>12.1</v>
      </c>
      <c r="O1105">
        <v>12.1</v>
      </c>
      <c r="P1105">
        <v>12.1</v>
      </c>
      <c r="Q1105">
        <v>12.1</v>
      </c>
      <c r="R1105">
        <v>12.1</v>
      </c>
      <c r="S1105">
        <v>12.1</v>
      </c>
      <c r="T1105" s="63">
        <v>114</v>
      </c>
    </row>
    <row r="1106" spans="1:20" x14ac:dyDescent="0.25">
      <c r="A1106" t="s">
        <v>643</v>
      </c>
      <c r="C1106">
        <v>14.6</v>
      </c>
      <c r="D1106">
        <v>14.6</v>
      </c>
      <c r="E1106">
        <v>14.6</v>
      </c>
      <c r="F1106">
        <v>14.6</v>
      </c>
      <c r="G1106">
        <v>14.6</v>
      </c>
      <c r="H1106">
        <v>14.6</v>
      </c>
      <c r="I1106">
        <v>14.6</v>
      </c>
      <c r="J1106">
        <v>14.6</v>
      </c>
      <c r="K1106">
        <v>14.6</v>
      </c>
      <c r="L1106">
        <v>14.6</v>
      </c>
      <c r="M1106">
        <v>14.6</v>
      </c>
      <c r="N1106">
        <v>14.6</v>
      </c>
      <c r="O1106">
        <v>14.6</v>
      </c>
      <c r="P1106">
        <v>14.6</v>
      </c>
      <c r="Q1106">
        <v>14.6</v>
      </c>
      <c r="R1106">
        <v>14.6</v>
      </c>
      <c r="S1106">
        <v>14.6</v>
      </c>
      <c r="T1106" s="63">
        <v>137</v>
      </c>
    </row>
    <row r="1107" spans="1:20" x14ac:dyDescent="0.25">
      <c r="A1107" t="s">
        <v>1057</v>
      </c>
      <c r="C1107">
        <v>16</v>
      </c>
      <c r="D1107">
        <v>16</v>
      </c>
      <c r="E1107">
        <v>16</v>
      </c>
      <c r="F1107">
        <v>16</v>
      </c>
      <c r="G1107">
        <v>16</v>
      </c>
      <c r="H1107">
        <v>16</v>
      </c>
      <c r="I1107">
        <v>16</v>
      </c>
      <c r="J1107">
        <v>16</v>
      </c>
      <c r="K1107">
        <v>16</v>
      </c>
      <c r="L1107">
        <v>16</v>
      </c>
      <c r="M1107">
        <v>16</v>
      </c>
      <c r="N1107">
        <v>16</v>
      </c>
      <c r="O1107">
        <v>16</v>
      </c>
      <c r="P1107">
        <v>16</v>
      </c>
      <c r="Q1107">
        <v>16</v>
      </c>
      <c r="R1107">
        <v>16</v>
      </c>
      <c r="S1107">
        <v>16</v>
      </c>
      <c r="T1107" s="63">
        <v>149</v>
      </c>
    </row>
    <row r="1108" spans="1:20" x14ac:dyDescent="0.25">
      <c r="A1108" t="s">
        <v>644</v>
      </c>
      <c r="C1108">
        <v>17.600000000000001</v>
      </c>
      <c r="D1108">
        <v>17.600000000000001</v>
      </c>
      <c r="E1108">
        <v>17.600000000000001</v>
      </c>
      <c r="F1108">
        <v>17.600000000000001</v>
      </c>
      <c r="G1108">
        <v>17.600000000000001</v>
      </c>
      <c r="H1108">
        <v>17.600000000000001</v>
      </c>
      <c r="I1108">
        <v>17.600000000000001</v>
      </c>
      <c r="J1108">
        <v>17.600000000000001</v>
      </c>
      <c r="K1108">
        <v>17.600000000000001</v>
      </c>
      <c r="L1108">
        <v>17.600000000000001</v>
      </c>
      <c r="M1108">
        <v>17.600000000000001</v>
      </c>
      <c r="N1108">
        <v>17.600000000000001</v>
      </c>
      <c r="O1108">
        <v>17.600000000000001</v>
      </c>
      <c r="P1108">
        <v>17.600000000000001</v>
      </c>
      <c r="Q1108">
        <v>17.600000000000001</v>
      </c>
      <c r="R1108">
        <v>17.600000000000001</v>
      </c>
      <c r="S1108">
        <v>17.600000000000001</v>
      </c>
      <c r="T1108" s="63">
        <v>162</v>
      </c>
    </row>
    <row r="1109" spans="1:20" x14ac:dyDescent="0.25">
      <c r="A1109" t="s">
        <v>1058</v>
      </c>
      <c r="C1109">
        <v>19.3</v>
      </c>
      <c r="D1109">
        <v>19.3</v>
      </c>
      <c r="E1109">
        <v>19.3</v>
      </c>
      <c r="F1109">
        <v>19.3</v>
      </c>
      <c r="G1109">
        <v>19.3</v>
      </c>
      <c r="H1109">
        <v>19.3</v>
      </c>
      <c r="I1109">
        <v>19.3</v>
      </c>
      <c r="J1109">
        <v>19.3</v>
      </c>
      <c r="K1109">
        <v>19.3</v>
      </c>
      <c r="L1109">
        <v>19.3</v>
      </c>
      <c r="M1109">
        <v>19.3</v>
      </c>
      <c r="N1109">
        <v>19.3</v>
      </c>
      <c r="O1109">
        <v>19.3</v>
      </c>
      <c r="P1109">
        <v>19.3</v>
      </c>
      <c r="Q1109">
        <v>19.3</v>
      </c>
      <c r="R1109">
        <v>19.3</v>
      </c>
      <c r="S1109">
        <v>19.3</v>
      </c>
      <c r="T1109" s="63">
        <v>176</v>
      </c>
    </row>
    <row r="1110" spans="1:20" x14ac:dyDescent="0.25">
      <c r="A1110" t="s">
        <v>645</v>
      </c>
      <c r="C1110">
        <v>21.1</v>
      </c>
      <c r="D1110">
        <v>21.1</v>
      </c>
      <c r="E1110">
        <v>21.1</v>
      </c>
      <c r="F1110">
        <v>21.1</v>
      </c>
      <c r="G1110">
        <v>21.1</v>
      </c>
      <c r="H1110">
        <v>21.1</v>
      </c>
      <c r="I1110">
        <v>21.1</v>
      </c>
      <c r="J1110">
        <v>21.1</v>
      </c>
      <c r="K1110">
        <v>21.1</v>
      </c>
      <c r="L1110">
        <v>21.1</v>
      </c>
      <c r="M1110">
        <v>21.1</v>
      </c>
      <c r="N1110">
        <v>21.1</v>
      </c>
      <c r="O1110">
        <v>21.1</v>
      </c>
      <c r="P1110">
        <v>21.1</v>
      </c>
      <c r="Q1110">
        <v>21.1</v>
      </c>
      <c r="R1110">
        <v>21.1</v>
      </c>
      <c r="S1110">
        <v>21.1</v>
      </c>
      <c r="T1110" s="63">
        <v>189</v>
      </c>
    </row>
    <row r="1111" spans="1:20" x14ac:dyDescent="0.25">
      <c r="A1111" t="s">
        <v>1059</v>
      </c>
      <c r="C1111">
        <v>22.6</v>
      </c>
      <c r="D1111">
        <v>22.6</v>
      </c>
      <c r="E1111">
        <v>22.6</v>
      </c>
      <c r="F1111">
        <v>22.6</v>
      </c>
      <c r="G1111">
        <v>22.6</v>
      </c>
      <c r="H1111">
        <v>22.6</v>
      </c>
      <c r="I1111">
        <v>22.6</v>
      </c>
      <c r="J1111">
        <v>22.6</v>
      </c>
      <c r="K1111">
        <v>22.6</v>
      </c>
      <c r="L1111">
        <v>22.6</v>
      </c>
      <c r="M1111">
        <v>22.6</v>
      </c>
      <c r="N1111">
        <v>22.6</v>
      </c>
      <c r="O1111">
        <v>22.6</v>
      </c>
      <c r="P1111">
        <v>22.6</v>
      </c>
      <c r="Q1111">
        <v>22.6</v>
      </c>
      <c r="R1111">
        <v>22.6</v>
      </c>
      <c r="S1111">
        <v>22.6</v>
      </c>
      <c r="T1111" s="63">
        <v>200</v>
      </c>
    </row>
    <row r="1112" spans="1:20" x14ac:dyDescent="0.25">
      <c r="A1112" t="s">
        <v>651</v>
      </c>
      <c r="C1112">
        <v>32.4</v>
      </c>
      <c r="D1112">
        <v>32.4</v>
      </c>
      <c r="E1112">
        <v>32.4</v>
      </c>
      <c r="F1112">
        <v>32.4</v>
      </c>
      <c r="G1112">
        <v>32.4</v>
      </c>
      <c r="H1112">
        <v>32.4</v>
      </c>
      <c r="I1112">
        <v>32.4</v>
      </c>
      <c r="J1112">
        <v>32.4</v>
      </c>
      <c r="K1112">
        <v>32.4</v>
      </c>
      <c r="L1112">
        <v>32.4</v>
      </c>
      <c r="M1112">
        <v>32.4</v>
      </c>
      <c r="N1112">
        <v>32.4</v>
      </c>
      <c r="O1112">
        <v>32.4</v>
      </c>
      <c r="P1112">
        <v>32.4</v>
      </c>
      <c r="Q1112">
        <v>32.4</v>
      </c>
      <c r="R1112">
        <v>32.4</v>
      </c>
      <c r="S1112">
        <v>32.4</v>
      </c>
      <c r="T1112" s="63">
        <v>322</v>
      </c>
    </row>
    <row r="1113" spans="1:20" x14ac:dyDescent="0.25">
      <c r="A1113" t="s">
        <v>792</v>
      </c>
      <c r="C1113">
        <v>14.1</v>
      </c>
      <c r="D1113">
        <v>14.1</v>
      </c>
      <c r="E1113">
        <v>14.1</v>
      </c>
      <c r="F1113">
        <v>14.1</v>
      </c>
      <c r="G1113">
        <v>14.1</v>
      </c>
      <c r="H1113">
        <v>14.1</v>
      </c>
      <c r="I1113">
        <v>14.1</v>
      </c>
      <c r="J1113">
        <v>14.1</v>
      </c>
      <c r="K1113">
        <v>14.1</v>
      </c>
      <c r="L1113">
        <v>14.1</v>
      </c>
      <c r="M1113">
        <v>14.1</v>
      </c>
      <c r="N1113">
        <v>14.1</v>
      </c>
      <c r="O1113">
        <v>14.1</v>
      </c>
      <c r="P1113">
        <v>14.1</v>
      </c>
      <c r="Q1113">
        <v>14.1</v>
      </c>
      <c r="R1113">
        <v>14.1</v>
      </c>
      <c r="S1113">
        <v>14.1</v>
      </c>
      <c r="T1113" s="63">
        <v>152</v>
      </c>
    </row>
    <row r="1114" spans="1:20" x14ac:dyDescent="0.25">
      <c r="A1114" t="s">
        <v>647</v>
      </c>
      <c r="C1114">
        <v>15.5</v>
      </c>
      <c r="D1114">
        <v>15.5</v>
      </c>
      <c r="E1114">
        <v>15.5</v>
      </c>
      <c r="F1114">
        <v>15.5</v>
      </c>
      <c r="G1114">
        <v>15.5</v>
      </c>
      <c r="H1114">
        <v>15.5</v>
      </c>
      <c r="I1114">
        <v>15.5</v>
      </c>
      <c r="J1114">
        <v>15.5</v>
      </c>
      <c r="K1114">
        <v>15.5</v>
      </c>
      <c r="L1114">
        <v>15.5</v>
      </c>
      <c r="M1114">
        <v>15.5</v>
      </c>
      <c r="N1114">
        <v>15.5</v>
      </c>
      <c r="O1114">
        <v>15.5</v>
      </c>
      <c r="P1114">
        <v>15.5</v>
      </c>
      <c r="Q1114">
        <v>15.5</v>
      </c>
      <c r="R1114">
        <v>15.5</v>
      </c>
      <c r="S1114">
        <v>15.5</v>
      </c>
      <c r="T1114" s="63">
        <v>166</v>
      </c>
    </row>
    <row r="1115" spans="1:20" x14ac:dyDescent="0.25">
      <c r="A1115" t="s">
        <v>648</v>
      </c>
      <c r="C1115">
        <v>18.8</v>
      </c>
      <c r="D1115">
        <v>18.8</v>
      </c>
      <c r="E1115">
        <v>18.8</v>
      </c>
      <c r="F1115">
        <v>18.8</v>
      </c>
      <c r="G1115">
        <v>18.8</v>
      </c>
      <c r="H1115">
        <v>18.8</v>
      </c>
      <c r="I1115">
        <v>18.8</v>
      </c>
      <c r="J1115">
        <v>18.8</v>
      </c>
      <c r="K1115">
        <v>18.8</v>
      </c>
      <c r="L1115">
        <v>18.8</v>
      </c>
      <c r="M1115">
        <v>18.8</v>
      </c>
      <c r="N1115">
        <v>18.8</v>
      </c>
      <c r="O1115">
        <v>18.8</v>
      </c>
      <c r="P1115">
        <v>18.8</v>
      </c>
      <c r="Q1115">
        <v>18.8</v>
      </c>
      <c r="R1115">
        <v>18.8</v>
      </c>
      <c r="S1115">
        <v>18.8</v>
      </c>
      <c r="T1115" s="63">
        <v>200</v>
      </c>
    </row>
    <row r="1116" spans="1:20" x14ac:dyDescent="0.25">
      <c r="A1116" t="s">
        <v>1060</v>
      </c>
      <c r="C1116">
        <v>20.7</v>
      </c>
      <c r="D1116">
        <v>20.7</v>
      </c>
      <c r="E1116">
        <v>20.7</v>
      </c>
      <c r="F1116">
        <v>20.7</v>
      </c>
      <c r="G1116">
        <v>20.7</v>
      </c>
      <c r="H1116">
        <v>20.7</v>
      </c>
      <c r="I1116">
        <v>20.7</v>
      </c>
      <c r="J1116">
        <v>20.7</v>
      </c>
      <c r="K1116">
        <v>20.7</v>
      </c>
      <c r="L1116">
        <v>20.7</v>
      </c>
      <c r="M1116">
        <v>20.7</v>
      </c>
      <c r="N1116">
        <v>20.7</v>
      </c>
      <c r="O1116">
        <v>20.7</v>
      </c>
      <c r="P1116">
        <v>20.7</v>
      </c>
      <c r="Q1116">
        <v>20.7</v>
      </c>
      <c r="R1116">
        <v>20.7</v>
      </c>
      <c r="S1116">
        <v>20.7</v>
      </c>
      <c r="T1116" s="63">
        <v>218</v>
      </c>
    </row>
    <row r="1117" spans="1:20" x14ac:dyDescent="0.25">
      <c r="A1117" t="s">
        <v>649</v>
      </c>
      <c r="C1117">
        <v>22.8</v>
      </c>
      <c r="D1117">
        <v>22.8</v>
      </c>
      <c r="E1117">
        <v>22.8</v>
      </c>
      <c r="F1117">
        <v>22.8</v>
      </c>
      <c r="G1117">
        <v>22.8</v>
      </c>
      <c r="H1117">
        <v>22.8</v>
      </c>
      <c r="I1117">
        <v>22.8</v>
      </c>
      <c r="J1117">
        <v>22.8</v>
      </c>
      <c r="K1117">
        <v>22.8</v>
      </c>
      <c r="L1117">
        <v>22.8</v>
      </c>
      <c r="M1117">
        <v>22.8</v>
      </c>
      <c r="N1117">
        <v>22.8</v>
      </c>
      <c r="O1117">
        <v>22.8</v>
      </c>
      <c r="P1117">
        <v>22.8</v>
      </c>
      <c r="Q1117">
        <v>22.8</v>
      </c>
      <c r="R1117">
        <v>22.8</v>
      </c>
      <c r="S1117">
        <v>22.8</v>
      </c>
      <c r="T1117" s="63">
        <v>238</v>
      </c>
    </row>
    <row r="1118" spans="1:20" x14ac:dyDescent="0.25">
      <c r="A1118" t="s">
        <v>1061</v>
      </c>
      <c r="C1118">
        <v>25.1</v>
      </c>
      <c r="D1118">
        <v>25.1</v>
      </c>
      <c r="E1118">
        <v>25.1</v>
      </c>
      <c r="F1118">
        <v>25.1</v>
      </c>
      <c r="G1118">
        <v>25.1</v>
      </c>
      <c r="H1118">
        <v>25.1</v>
      </c>
      <c r="I1118">
        <v>25.1</v>
      </c>
      <c r="J1118">
        <v>25.1</v>
      </c>
      <c r="K1118">
        <v>25.1</v>
      </c>
      <c r="L1118">
        <v>25.1</v>
      </c>
      <c r="M1118">
        <v>25.1</v>
      </c>
      <c r="N1118">
        <v>25.1</v>
      </c>
      <c r="O1118">
        <v>25.1</v>
      </c>
      <c r="P1118">
        <v>25.1</v>
      </c>
      <c r="Q1118">
        <v>25.1</v>
      </c>
      <c r="R1118">
        <v>25.1</v>
      </c>
      <c r="S1118">
        <v>25.1</v>
      </c>
      <c r="T1118" s="63">
        <v>260</v>
      </c>
    </row>
    <row r="1119" spans="1:20" x14ac:dyDescent="0.25">
      <c r="A1119" t="s">
        <v>650</v>
      </c>
      <c r="C1119">
        <v>27.5</v>
      </c>
      <c r="D1119">
        <v>27.5</v>
      </c>
      <c r="E1119">
        <v>27.5</v>
      </c>
      <c r="F1119">
        <v>27.5</v>
      </c>
      <c r="G1119">
        <v>27.5</v>
      </c>
      <c r="H1119">
        <v>27.5</v>
      </c>
      <c r="I1119">
        <v>27.5</v>
      </c>
      <c r="J1119">
        <v>27.5</v>
      </c>
      <c r="K1119">
        <v>27.5</v>
      </c>
      <c r="L1119">
        <v>27.5</v>
      </c>
      <c r="M1119">
        <v>27.5</v>
      </c>
      <c r="N1119">
        <v>27.5</v>
      </c>
      <c r="O1119">
        <v>27.5</v>
      </c>
      <c r="P1119">
        <v>27.5</v>
      </c>
      <c r="Q1119">
        <v>27.5</v>
      </c>
      <c r="R1119">
        <v>27.5</v>
      </c>
      <c r="S1119">
        <v>27.5</v>
      </c>
      <c r="T1119" s="63">
        <v>281</v>
      </c>
    </row>
    <row r="1120" spans="1:20" x14ac:dyDescent="0.25">
      <c r="A1120" t="s">
        <v>1062</v>
      </c>
      <c r="C1120">
        <v>29.6</v>
      </c>
      <c r="D1120">
        <v>29.6</v>
      </c>
      <c r="E1120">
        <v>29.6</v>
      </c>
      <c r="F1120">
        <v>29.6</v>
      </c>
      <c r="G1120">
        <v>29.6</v>
      </c>
      <c r="H1120">
        <v>29.6</v>
      </c>
      <c r="I1120">
        <v>29.6</v>
      </c>
      <c r="J1120">
        <v>29.6</v>
      </c>
      <c r="K1120">
        <v>29.6</v>
      </c>
      <c r="L1120">
        <v>29.6</v>
      </c>
      <c r="M1120">
        <v>29.6</v>
      </c>
      <c r="N1120">
        <v>29.6</v>
      </c>
      <c r="O1120">
        <v>29.6</v>
      </c>
      <c r="P1120">
        <v>29.6</v>
      </c>
      <c r="Q1120">
        <v>29.6</v>
      </c>
      <c r="R1120">
        <v>29.6</v>
      </c>
      <c r="S1120">
        <v>29.6</v>
      </c>
      <c r="T1120" s="63">
        <v>299</v>
      </c>
    </row>
  </sheetData>
  <sortState ref="A4:T138">
    <sortCondition ref="A4:A138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E93DC-113D-4E8E-BBA4-4891206D72F1}">
  <dimension ref="A1:B1120"/>
  <sheetViews>
    <sheetView zoomScale="85" zoomScaleNormal="85" workbookViewId="0">
      <selection activeCell="B483" sqref="B483"/>
    </sheetView>
  </sheetViews>
  <sheetFormatPr defaultRowHeight="15" x14ac:dyDescent="0.25"/>
  <cols>
    <col min="1" max="1" width="19.85546875" bestFit="1" customWidth="1"/>
    <col min="2" max="2" width="16.28515625" customWidth="1"/>
  </cols>
  <sheetData>
    <row r="1" spans="1:2" ht="36" customHeight="1" x14ac:dyDescent="0.25">
      <c r="A1" s="60" t="s">
        <v>711</v>
      </c>
      <c r="B1" s="61" t="s">
        <v>712</v>
      </c>
    </row>
    <row r="2" spans="1:2" x14ac:dyDescent="0.25">
      <c r="A2" s="56" t="s">
        <v>106</v>
      </c>
      <c r="B2" s="57">
        <v>154</v>
      </c>
    </row>
    <row r="3" spans="1:2" x14ac:dyDescent="0.25">
      <c r="A3" s="56" t="s">
        <v>107</v>
      </c>
      <c r="B3" s="57">
        <v>126</v>
      </c>
    </row>
    <row r="4" spans="1:2" x14ac:dyDescent="0.25">
      <c r="A4" s="56" t="s">
        <v>105</v>
      </c>
      <c r="B4" s="57">
        <v>184</v>
      </c>
    </row>
    <row r="5" spans="1:2" x14ac:dyDescent="0.25">
      <c r="A5" s="56" t="s">
        <v>104</v>
      </c>
      <c r="B5" s="57">
        <v>274</v>
      </c>
    </row>
    <row r="6" spans="1:2" x14ac:dyDescent="0.25">
      <c r="A6" s="56" t="s">
        <v>103</v>
      </c>
      <c r="B6" s="57">
        <v>359</v>
      </c>
    </row>
    <row r="7" spans="1:2" x14ac:dyDescent="0.25">
      <c r="A7" s="56" t="s">
        <v>761</v>
      </c>
      <c r="B7" s="58">
        <v>3680</v>
      </c>
    </row>
    <row r="8" spans="1:2" x14ac:dyDescent="0.25">
      <c r="A8" s="56" t="s">
        <v>760</v>
      </c>
      <c r="B8" s="58">
        <v>3430</v>
      </c>
    </row>
    <row r="9" spans="1:2" x14ac:dyDescent="0.25">
      <c r="A9" s="56" t="s">
        <v>759</v>
      </c>
      <c r="B9" s="58">
        <v>4230</v>
      </c>
    </row>
    <row r="10" spans="1:2" x14ac:dyDescent="0.25">
      <c r="A10" s="56" t="s">
        <v>758</v>
      </c>
      <c r="B10" s="58">
        <v>4680</v>
      </c>
    </row>
    <row r="11" spans="1:2" x14ac:dyDescent="0.25">
      <c r="A11" s="56" t="s">
        <v>1122</v>
      </c>
      <c r="B11" s="58">
        <v>3600</v>
      </c>
    </row>
    <row r="12" spans="1:2" x14ac:dyDescent="0.25">
      <c r="A12" s="56" t="s">
        <v>1268</v>
      </c>
      <c r="B12" s="58">
        <v>5560</v>
      </c>
    </row>
    <row r="13" spans="1:2" x14ac:dyDescent="0.25">
      <c r="A13" s="56" t="s">
        <v>1269</v>
      </c>
      <c r="B13" s="58">
        <v>5920</v>
      </c>
    </row>
    <row r="14" spans="1:2" x14ac:dyDescent="0.25">
      <c r="A14" s="56" t="s">
        <v>1270</v>
      </c>
      <c r="B14" s="58">
        <v>6140</v>
      </c>
    </row>
    <row r="15" spans="1:2" x14ac:dyDescent="0.25">
      <c r="A15" s="56" t="s">
        <v>1271</v>
      </c>
      <c r="B15" s="58">
        <v>7060</v>
      </c>
    </row>
    <row r="16" spans="1:2" x14ac:dyDescent="0.25">
      <c r="A16" s="56" t="s">
        <v>1272</v>
      </c>
      <c r="B16" s="58">
        <v>8260</v>
      </c>
    </row>
    <row r="17" spans="1:2" x14ac:dyDescent="0.25">
      <c r="A17" s="56" t="s">
        <v>101</v>
      </c>
      <c r="B17" s="57">
        <v>173</v>
      </c>
    </row>
    <row r="18" spans="1:2" x14ac:dyDescent="0.25">
      <c r="A18" s="56" t="s">
        <v>102</v>
      </c>
      <c r="B18" s="57">
        <v>142</v>
      </c>
    </row>
    <row r="19" spans="1:2" x14ac:dyDescent="0.25">
      <c r="A19" s="56" t="s">
        <v>100</v>
      </c>
      <c r="B19" s="57">
        <v>225</v>
      </c>
    </row>
    <row r="20" spans="1:2" x14ac:dyDescent="0.25">
      <c r="A20" s="56" t="s">
        <v>99</v>
      </c>
      <c r="B20" s="57">
        <v>326</v>
      </c>
    </row>
    <row r="21" spans="1:2" x14ac:dyDescent="0.25">
      <c r="A21" s="56" t="s">
        <v>98</v>
      </c>
      <c r="B21" s="57">
        <v>421</v>
      </c>
    </row>
    <row r="22" spans="1:2" x14ac:dyDescent="0.25">
      <c r="A22" s="56" t="s">
        <v>96</v>
      </c>
      <c r="B22" s="57">
        <v>207</v>
      </c>
    </row>
    <row r="23" spans="1:2" x14ac:dyDescent="0.25">
      <c r="A23" s="56" t="s">
        <v>97</v>
      </c>
      <c r="B23" s="57">
        <v>162</v>
      </c>
    </row>
    <row r="24" spans="1:2" x14ac:dyDescent="0.25">
      <c r="A24" s="56" t="s">
        <v>95</v>
      </c>
      <c r="B24" s="57">
        <v>269</v>
      </c>
    </row>
    <row r="25" spans="1:2" x14ac:dyDescent="0.25">
      <c r="A25" s="56" t="s">
        <v>94</v>
      </c>
      <c r="B25" s="57">
        <v>372</v>
      </c>
    </row>
    <row r="26" spans="1:2" x14ac:dyDescent="0.25">
      <c r="A26" s="56" t="s">
        <v>93</v>
      </c>
      <c r="B26" s="57">
        <v>488</v>
      </c>
    </row>
    <row r="27" spans="1:2" x14ac:dyDescent="0.25">
      <c r="A27" s="56" t="s">
        <v>91</v>
      </c>
      <c r="B27" s="57">
        <v>271</v>
      </c>
    </row>
    <row r="28" spans="1:2" x14ac:dyDescent="0.25">
      <c r="A28" s="56" t="s">
        <v>92</v>
      </c>
      <c r="B28" s="57">
        <v>213</v>
      </c>
    </row>
    <row r="29" spans="1:2" x14ac:dyDescent="0.25">
      <c r="A29" s="56" t="s">
        <v>90</v>
      </c>
      <c r="B29" s="57">
        <v>362</v>
      </c>
    </row>
    <row r="30" spans="1:2" x14ac:dyDescent="0.25">
      <c r="A30" s="56" t="s">
        <v>89</v>
      </c>
      <c r="B30" s="57">
        <v>480</v>
      </c>
    </row>
    <row r="31" spans="1:2" x14ac:dyDescent="0.25">
      <c r="A31" s="56" t="s">
        <v>88</v>
      </c>
      <c r="B31" s="57">
        <v>615</v>
      </c>
    </row>
    <row r="32" spans="1:2" x14ac:dyDescent="0.25">
      <c r="A32" s="56" t="s">
        <v>86</v>
      </c>
      <c r="B32" s="57">
        <v>298</v>
      </c>
    </row>
    <row r="33" spans="1:2" x14ac:dyDescent="0.25">
      <c r="A33" s="56" t="s">
        <v>87</v>
      </c>
      <c r="B33" s="57">
        <v>249</v>
      </c>
    </row>
    <row r="34" spans="1:2" x14ac:dyDescent="0.25">
      <c r="A34" s="56" t="s">
        <v>85</v>
      </c>
      <c r="B34" s="57">
        <v>416</v>
      </c>
    </row>
    <row r="35" spans="1:2" x14ac:dyDescent="0.25">
      <c r="A35" s="56" t="s">
        <v>84</v>
      </c>
      <c r="B35" s="57">
        <v>545</v>
      </c>
    </row>
    <row r="36" spans="1:2" x14ac:dyDescent="0.25">
      <c r="A36" s="56" t="s">
        <v>83</v>
      </c>
      <c r="B36" s="57">
        <v>691</v>
      </c>
    </row>
    <row r="37" spans="1:2" x14ac:dyDescent="0.25">
      <c r="A37" s="56" t="s">
        <v>81</v>
      </c>
      <c r="B37" s="57">
        <v>370</v>
      </c>
    </row>
    <row r="38" spans="1:2" x14ac:dyDescent="0.25">
      <c r="A38" s="56" t="s">
        <v>82</v>
      </c>
      <c r="B38" s="57">
        <v>316</v>
      </c>
    </row>
    <row r="39" spans="1:2" x14ac:dyDescent="0.25">
      <c r="A39" s="56" t="s">
        <v>80</v>
      </c>
      <c r="B39" s="57">
        <v>509</v>
      </c>
    </row>
    <row r="40" spans="1:2" x14ac:dyDescent="0.25">
      <c r="A40" s="56" t="s">
        <v>79</v>
      </c>
      <c r="B40" s="57">
        <v>653</v>
      </c>
    </row>
    <row r="41" spans="1:2" x14ac:dyDescent="0.25">
      <c r="A41" s="56" t="s">
        <v>78</v>
      </c>
      <c r="B41" s="57">
        <v>818</v>
      </c>
    </row>
    <row r="42" spans="1:2" x14ac:dyDescent="0.25">
      <c r="A42" s="56" t="s">
        <v>76</v>
      </c>
      <c r="B42" s="57">
        <v>423</v>
      </c>
    </row>
    <row r="43" spans="1:2" x14ac:dyDescent="0.25">
      <c r="A43" s="56" t="s">
        <v>77</v>
      </c>
      <c r="B43" s="57">
        <v>362</v>
      </c>
    </row>
    <row r="44" spans="1:2" x14ac:dyDescent="0.25">
      <c r="A44" s="56" t="s">
        <v>75</v>
      </c>
      <c r="B44" s="57">
        <v>571</v>
      </c>
    </row>
    <row r="45" spans="1:2" x14ac:dyDescent="0.25">
      <c r="A45" s="56" t="s">
        <v>74</v>
      </c>
      <c r="B45" s="57">
        <v>726</v>
      </c>
    </row>
    <row r="46" spans="1:2" x14ac:dyDescent="0.25">
      <c r="A46" s="56" t="s">
        <v>73</v>
      </c>
      <c r="B46" s="57">
        <v>902</v>
      </c>
    </row>
    <row r="47" spans="1:2" x14ac:dyDescent="0.25">
      <c r="A47" s="56" t="s">
        <v>71</v>
      </c>
      <c r="B47" s="57">
        <v>515</v>
      </c>
    </row>
    <row r="48" spans="1:2" x14ac:dyDescent="0.25">
      <c r="A48" s="56" t="s">
        <v>72</v>
      </c>
      <c r="B48" s="57">
        <v>442</v>
      </c>
    </row>
    <row r="49" spans="1:2" x14ac:dyDescent="0.25">
      <c r="A49" s="56" t="s">
        <v>70</v>
      </c>
      <c r="B49" s="57">
        <v>662</v>
      </c>
    </row>
    <row r="50" spans="1:2" x14ac:dyDescent="0.25">
      <c r="A50" s="56" t="s">
        <v>69</v>
      </c>
      <c r="B50" s="57">
        <v>923</v>
      </c>
    </row>
    <row r="51" spans="1:2" x14ac:dyDescent="0.25">
      <c r="A51" s="56" t="s">
        <v>68</v>
      </c>
      <c r="B51" s="58">
        <v>1200</v>
      </c>
    </row>
    <row r="52" spans="1:2" x14ac:dyDescent="0.25">
      <c r="A52" s="56" t="s">
        <v>66</v>
      </c>
      <c r="B52" s="57">
        <v>589</v>
      </c>
    </row>
    <row r="53" spans="1:2" x14ac:dyDescent="0.25">
      <c r="A53" s="56" t="s">
        <v>67</v>
      </c>
      <c r="B53" s="57">
        <v>508</v>
      </c>
    </row>
    <row r="54" spans="1:2" x14ac:dyDescent="0.25">
      <c r="A54" s="56" t="s">
        <v>65</v>
      </c>
      <c r="B54" s="57">
        <v>748</v>
      </c>
    </row>
    <row r="55" spans="1:2" x14ac:dyDescent="0.25">
      <c r="A55" s="56" t="s">
        <v>64</v>
      </c>
      <c r="B55" s="58">
        <v>1030</v>
      </c>
    </row>
    <row r="56" spans="1:2" x14ac:dyDescent="0.25">
      <c r="A56" s="56" t="s">
        <v>63</v>
      </c>
      <c r="B56" s="58">
        <v>1330</v>
      </c>
    </row>
    <row r="57" spans="1:2" x14ac:dyDescent="0.25">
      <c r="A57" s="56" t="s">
        <v>61</v>
      </c>
      <c r="B57" s="57">
        <v>651</v>
      </c>
    </row>
    <row r="58" spans="1:2" x14ac:dyDescent="0.25">
      <c r="A58" s="56" t="s">
        <v>62</v>
      </c>
      <c r="B58" s="57">
        <v>564</v>
      </c>
    </row>
    <row r="59" spans="1:2" x14ac:dyDescent="0.25">
      <c r="A59" s="56" t="s">
        <v>60</v>
      </c>
      <c r="B59" s="57">
        <v>819</v>
      </c>
    </row>
    <row r="60" spans="1:2" x14ac:dyDescent="0.25">
      <c r="A60" s="56" t="s">
        <v>59</v>
      </c>
      <c r="B60" s="58">
        <v>1120</v>
      </c>
    </row>
    <row r="61" spans="1:2" x14ac:dyDescent="0.25">
      <c r="A61" s="56" t="s">
        <v>58</v>
      </c>
      <c r="B61" s="58">
        <v>1440</v>
      </c>
    </row>
    <row r="62" spans="1:2" x14ac:dyDescent="0.25">
      <c r="A62" s="56" t="s">
        <v>56</v>
      </c>
      <c r="B62" s="57">
        <v>763</v>
      </c>
    </row>
    <row r="63" spans="1:2" x14ac:dyDescent="0.25">
      <c r="A63" s="56" t="s">
        <v>57</v>
      </c>
      <c r="B63" s="57">
        <v>663</v>
      </c>
    </row>
    <row r="64" spans="1:2" x14ac:dyDescent="0.25">
      <c r="A64" s="56" t="s">
        <v>55</v>
      </c>
      <c r="B64" s="57">
        <v>945</v>
      </c>
    </row>
    <row r="65" spans="1:2" x14ac:dyDescent="0.25">
      <c r="A65" s="56" t="s">
        <v>54</v>
      </c>
      <c r="B65" s="58">
        <v>1360</v>
      </c>
    </row>
    <row r="66" spans="1:2" x14ac:dyDescent="0.25">
      <c r="A66" s="56" t="s">
        <v>53</v>
      </c>
      <c r="B66" s="58">
        <v>1800</v>
      </c>
    </row>
    <row r="67" spans="1:2" x14ac:dyDescent="0.25">
      <c r="A67" s="56" t="s">
        <v>51</v>
      </c>
      <c r="B67" s="57">
        <v>844</v>
      </c>
    </row>
    <row r="68" spans="1:2" x14ac:dyDescent="0.25">
      <c r="A68" s="56" t="s">
        <v>52</v>
      </c>
      <c r="B68" s="57">
        <v>726</v>
      </c>
    </row>
    <row r="69" spans="1:2" x14ac:dyDescent="0.25">
      <c r="A69" s="56" t="s">
        <v>50</v>
      </c>
      <c r="B69" s="58">
        <v>1030</v>
      </c>
    </row>
    <row r="70" spans="1:2" x14ac:dyDescent="0.25">
      <c r="A70" s="56" t="s">
        <v>49</v>
      </c>
      <c r="B70" s="58">
        <v>1440</v>
      </c>
    </row>
    <row r="71" spans="1:2" x14ac:dyDescent="0.25">
      <c r="A71" s="56" t="s">
        <v>48</v>
      </c>
      <c r="B71" s="58">
        <v>1890</v>
      </c>
    </row>
    <row r="72" spans="1:2" x14ac:dyDescent="0.25">
      <c r="A72" s="56" t="s">
        <v>46</v>
      </c>
      <c r="B72" s="57">
        <v>896</v>
      </c>
    </row>
    <row r="73" spans="1:2" x14ac:dyDescent="0.25">
      <c r="A73" s="56" t="s">
        <v>47</v>
      </c>
      <c r="B73" s="57">
        <v>793</v>
      </c>
    </row>
    <row r="74" spans="1:2" x14ac:dyDescent="0.25">
      <c r="A74" s="56" t="s">
        <v>45</v>
      </c>
      <c r="B74" s="58">
        <v>1120</v>
      </c>
    </row>
    <row r="75" spans="1:2" x14ac:dyDescent="0.25">
      <c r="A75" s="56" t="s">
        <v>44</v>
      </c>
      <c r="B75" s="58">
        <v>1960</v>
      </c>
    </row>
    <row r="76" spans="1:2" x14ac:dyDescent="0.25">
      <c r="A76" s="56" t="s">
        <v>42</v>
      </c>
      <c r="B76" s="57">
        <v>976</v>
      </c>
    </row>
    <row r="77" spans="1:2" x14ac:dyDescent="0.25">
      <c r="A77" s="56" t="s">
        <v>43</v>
      </c>
      <c r="B77" s="57">
        <v>864</v>
      </c>
    </row>
    <row r="78" spans="1:2" x14ac:dyDescent="0.25">
      <c r="A78" s="56" t="s">
        <v>41</v>
      </c>
      <c r="B78" s="58">
        <v>1210</v>
      </c>
    </row>
    <row r="79" spans="1:2" x14ac:dyDescent="0.25">
      <c r="A79" s="56" t="s">
        <v>40</v>
      </c>
      <c r="B79" s="58">
        <v>2040</v>
      </c>
    </row>
    <row r="80" spans="1:2" x14ac:dyDescent="0.25">
      <c r="A80" s="56" t="s">
        <v>38</v>
      </c>
      <c r="B80" s="58">
        <v>1140</v>
      </c>
    </row>
    <row r="81" spans="1:2" x14ac:dyDescent="0.25">
      <c r="A81" s="56" t="s">
        <v>39</v>
      </c>
      <c r="B81" s="57">
        <v>983</v>
      </c>
    </row>
    <row r="82" spans="1:2" x14ac:dyDescent="0.25">
      <c r="A82" s="56" t="s">
        <v>37</v>
      </c>
      <c r="B82" s="58">
        <v>1390</v>
      </c>
    </row>
    <row r="83" spans="1:2" x14ac:dyDescent="0.25">
      <c r="A83" s="56" t="s">
        <v>36</v>
      </c>
      <c r="B83" s="58">
        <v>2200</v>
      </c>
    </row>
    <row r="84" spans="1:2" x14ac:dyDescent="0.25">
      <c r="A84" s="56" t="s">
        <v>34</v>
      </c>
      <c r="B84" s="58">
        <v>1310</v>
      </c>
    </row>
    <row r="85" spans="1:2" x14ac:dyDescent="0.25">
      <c r="A85" s="56" t="s">
        <v>757</v>
      </c>
      <c r="B85" s="58">
        <v>1120</v>
      </c>
    </row>
    <row r="86" spans="1:2" x14ac:dyDescent="0.25">
      <c r="A86" s="56" t="s">
        <v>33</v>
      </c>
      <c r="B86" s="58">
        <v>1590</v>
      </c>
    </row>
    <row r="87" spans="1:2" x14ac:dyDescent="0.25">
      <c r="A87" s="56" t="s">
        <v>32</v>
      </c>
      <c r="B87" s="58">
        <v>2390</v>
      </c>
    </row>
    <row r="88" spans="1:2" x14ac:dyDescent="0.25">
      <c r="A88" s="56" t="s">
        <v>30</v>
      </c>
      <c r="B88" s="58">
        <v>1490</v>
      </c>
    </row>
    <row r="89" spans="1:2" x14ac:dyDescent="0.25">
      <c r="A89" s="56" t="s">
        <v>756</v>
      </c>
      <c r="B89" s="58">
        <v>1270</v>
      </c>
    </row>
    <row r="90" spans="1:2" x14ac:dyDescent="0.25">
      <c r="A90" s="56" t="s">
        <v>29</v>
      </c>
      <c r="B90" s="58">
        <v>1790</v>
      </c>
    </row>
    <row r="91" spans="1:2" x14ac:dyDescent="0.25">
      <c r="A91" s="56" t="s">
        <v>28</v>
      </c>
      <c r="B91" s="58">
        <v>2580</v>
      </c>
    </row>
    <row r="92" spans="1:2" x14ac:dyDescent="0.25">
      <c r="A92" s="56" t="s">
        <v>755</v>
      </c>
      <c r="B92" s="58">
        <v>1670</v>
      </c>
    </row>
    <row r="93" spans="1:2" x14ac:dyDescent="0.25">
      <c r="A93" s="56" t="s">
        <v>754</v>
      </c>
      <c r="B93" s="58">
        <v>1490</v>
      </c>
    </row>
    <row r="94" spans="1:2" x14ac:dyDescent="0.25">
      <c r="A94" s="56" t="s">
        <v>25</v>
      </c>
      <c r="B94" s="58">
        <v>1990</v>
      </c>
    </row>
    <row r="95" spans="1:2" x14ac:dyDescent="0.25">
      <c r="A95" s="56" t="s">
        <v>24</v>
      </c>
      <c r="B95" s="58">
        <v>2780</v>
      </c>
    </row>
    <row r="96" spans="1:2" x14ac:dyDescent="0.25">
      <c r="A96" s="56" t="s">
        <v>753</v>
      </c>
      <c r="B96" s="58">
        <v>1860</v>
      </c>
    </row>
    <row r="97" spans="1:2" x14ac:dyDescent="0.25">
      <c r="A97" s="56" t="s">
        <v>752</v>
      </c>
      <c r="B97" s="58">
        <v>1670</v>
      </c>
    </row>
    <row r="98" spans="1:2" x14ac:dyDescent="0.25">
      <c r="A98" s="56" t="s">
        <v>21</v>
      </c>
      <c r="B98" s="58">
        <v>2210</v>
      </c>
    </row>
    <row r="99" spans="1:2" x14ac:dyDescent="0.25">
      <c r="A99" s="56" t="s">
        <v>20</v>
      </c>
      <c r="B99" s="58">
        <v>2980</v>
      </c>
    </row>
    <row r="100" spans="1:2" x14ac:dyDescent="0.25">
      <c r="A100" s="56" t="s">
        <v>1273</v>
      </c>
      <c r="B100" s="58">
        <v>3700</v>
      </c>
    </row>
    <row r="101" spans="1:2" x14ac:dyDescent="0.25">
      <c r="A101" s="56" t="s">
        <v>1274</v>
      </c>
      <c r="B101" s="58">
        <v>4380</v>
      </c>
    </row>
    <row r="102" spans="1:2" x14ac:dyDescent="0.25">
      <c r="A102" s="56" t="s">
        <v>751</v>
      </c>
      <c r="B102" s="58">
        <v>2060</v>
      </c>
    </row>
    <row r="103" spans="1:2" x14ac:dyDescent="0.25">
      <c r="A103" s="56" t="s">
        <v>750</v>
      </c>
      <c r="B103" s="58">
        <v>1850</v>
      </c>
    </row>
    <row r="104" spans="1:2" x14ac:dyDescent="0.25">
      <c r="A104" s="56" t="s">
        <v>17</v>
      </c>
      <c r="B104" s="58">
        <v>2430</v>
      </c>
    </row>
    <row r="105" spans="1:2" x14ac:dyDescent="0.25">
      <c r="A105" s="56" t="s">
        <v>16</v>
      </c>
      <c r="B105" s="58">
        <v>3180</v>
      </c>
    </row>
    <row r="106" spans="1:2" x14ac:dyDescent="0.25">
      <c r="A106" s="56" t="s">
        <v>1275</v>
      </c>
      <c r="B106" s="58">
        <v>3880</v>
      </c>
    </row>
    <row r="107" spans="1:2" x14ac:dyDescent="0.25">
      <c r="A107" s="56" t="s">
        <v>1276</v>
      </c>
      <c r="B107" s="58">
        <v>4610</v>
      </c>
    </row>
    <row r="108" spans="1:2" x14ac:dyDescent="0.25">
      <c r="A108" s="56" t="s">
        <v>749</v>
      </c>
      <c r="B108" s="58">
        <v>2330</v>
      </c>
    </row>
    <row r="109" spans="1:2" x14ac:dyDescent="0.25">
      <c r="A109" s="56" t="s">
        <v>748</v>
      </c>
      <c r="B109" s="58">
        <v>2000</v>
      </c>
    </row>
    <row r="110" spans="1:2" x14ac:dyDescent="0.25">
      <c r="A110" s="56" t="s">
        <v>13</v>
      </c>
      <c r="B110" s="58">
        <v>2730</v>
      </c>
    </row>
    <row r="111" spans="1:2" x14ac:dyDescent="0.25">
      <c r="A111" s="56" t="s">
        <v>12</v>
      </c>
      <c r="B111" s="58">
        <v>3380</v>
      </c>
    </row>
    <row r="112" spans="1:2" x14ac:dyDescent="0.25">
      <c r="A112" s="56" t="s">
        <v>1277</v>
      </c>
      <c r="B112" s="58">
        <v>4130</v>
      </c>
    </row>
    <row r="113" spans="1:2" x14ac:dyDescent="0.25">
      <c r="A113" s="56" t="s">
        <v>1278</v>
      </c>
      <c r="B113" s="58">
        <v>4900</v>
      </c>
    </row>
    <row r="114" spans="1:2" x14ac:dyDescent="0.25">
      <c r="A114" s="56" t="s">
        <v>747</v>
      </c>
      <c r="B114" s="58">
        <v>2760</v>
      </c>
    </row>
    <row r="115" spans="1:2" x14ac:dyDescent="0.25">
      <c r="A115" s="56" t="s">
        <v>746</v>
      </c>
      <c r="B115" s="58">
        <v>2470</v>
      </c>
    </row>
    <row r="116" spans="1:2" x14ac:dyDescent="0.25">
      <c r="A116" s="56" t="s">
        <v>745</v>
      </c>
      <c r="B116" s="58">
        <v>3220</v>
      </c>
    </row>
    <row r="117" spans="1:2" x14ac:dyDescent="0.25">
      <c r="A117" s="56" t="s">
        <v>8</v>
      </c>
      <c r="B117" s="58">
        <v>3870</v>
      </c>
    </row>
    <row r="118" spans="1:2" x14ac:dyDescent="0.25">
      <c r="A118" s="56" t="s">
        <v>1279</v>
      </c>
      <c r="B118" s="58">
        <v>4720</v>
      </c>
    </row>
    <row r="119" spans="1:2" x14ac:dyDescent="0.25">
      <c r="A119" s="56" t="s">
        <v>1280</v>
      </c>
      <c r="B119" s="58">
        <v>5670</v>
      </c>
    </row>
    <row r="120" spans="1:2" x14ac:dyDescent="0.25">
      <c r="A120" s="56" t="s">
        <v>744</v>
      </c>
      <c r="B120" s="58">
        <v>3250</v>
      </c>
    </row>
    <row r="121" spans="1:2" x14ac:dyDescent="0.25">
      <c r="A121" s="56" t="s">
        <v>743</v>
      </c>
      <c r="B121" s="58">
        <v>2930</v>
      </c>
    </row>
    <row r="122" spans="1:2" x14ac:dyDescent="0.25">
      <c r="A122" s="56" t="s">
        <v>742</v>
      </c>
      <c r="B122" s="58">
        <v>3760</v>
      </c>
    </row>
    <row r="123" spans="1:2" x14ac:dyDescent="0.25">
      <c r="A123" s="56" t="s">
        <v>741</v>
      </c>
      <c r="B123" s="58">
        <v>4270</v>
      </c>
    </row>
    <row r="124" spans="1:2" x14ac:dyDescent="0.25">
      <c r="A124" s="56" t="s">
        <v>1281</v>
      </c>
      <c r="B124" s="58">
        <v>5210</v>
      </c>
    </row>
    <row r="125" spans="1:2" x14ac:dyDescent="0.25">
      <c r="A125" s="56" t="s">
        <v>1282</v>
      </c>
      <c r="B125" s="58">
        <v>6260</v>
      </c>
    </row>
    <row r="126" spans="1:2" x14ac:dyDescent="0.25">
      <c r="A126" s="59" t="s">
        <v>182</v>
      </c>
      <c r="B126" s="59">
        <v>104</v>
      </c>
    </row>
    <row r="127" spans="1:2" x14ac:dyDescent="0.25">
      <c r="A127" s="59" t="s">
        <v>179</v>
      </c>
      <c r="B127" s="59">
        <v>129</v>
      </c>
    </row>
    <row r="128" spans="1:2" x14ac:dyDescent="0.25">
      <c r="A128" s="59" t="s">
        <v>176</v>
      </c>
      <c r="B128" s="59">
        <v>156</v>
      </c>
    </row>
    <row r="129" spans="1:2" x14ac:dyDescent="0.25">
      <c r="A129" s="59" t="s">
        <v>173</v>
      </c>
      <c r="B129" s="59">
        <v>198</v>
      </c>
    </row>
    <row r="130" spans="1:2" x14ac:dyDescent="0.25">
      <c r="A130" s="59" t="s">
        <v>170</v>
      </c>
      <c r="B130" s="59">
        <v>230</v>
      </c>
    </row>
    <row r="131" spans="1:2" x14ac:dyDescent="0.25">
      <c r="A131" s="59" t="s">
        <v>166</v>
      </c>
      <c r="B131" s="59">
        <v>287</v>
      </c>
    </row>
    <row r="132" spans="1:2" x14ac:dyDescent="0.25">
      <c r="A132" s="59" t="s">
        <v>162</v>
      </c>
      <c r="B132" s="59">
        <v>326</v>
      </c>
    </row>
    <row r="133" spans="1:2" x14ac:dyDescent="0.25">
      <c r="A133" s="59" t="s">
        <v>158</v>
      </c>
      <c r="B133" s="59">
        <v>392</v>
      </c>
    </row>
    <row r="134" spans="1:2" x14ac:dyDescent="0.25">
      <c r="A134" s="59" t="s">
        <v>155</v>
      </c>
      <c r="B134" s="59">
        <v>453</v>
      </c>
    </row>
    <row r="135" spans="1:2" x14ac:dyDescent="0.25">
      <c r="A135" s="59" t="s">
        <v>729</v>
      </c>
      <c r="B135" s="59">
        <v>526</v>
      </c>
    </row>
    <row r="136" spans="1:2" x14ac:dyDescent="0.25">
      <c r="A136" s="59" t="s">
        <v>727</v>
      </c>
      <c r="B136" s="59">
        <v>631</v>
      </c>
    </row>
    <row r="137" spans="1:2" x14ac:dyDescent="0.25">
      <c r="A137" s="59" t="s">
        <v>725</v>
      </c>
      <c r="B137" s="59">
        <v>720</v>
      </c>
    </row>
    <row r="138" spans="1:2" x14ac:dyDescent="0.25">
      <c r="A138" s="59" t="s">
        <v>723</v>
      </c>
      <c r="B138" s="59">
        <v>876</v>
      </c>
    </row>
    <row r="139" spans="1:2" x14ac:dyDescent="0.25">
      <c r="A139" s="59" t="s">
        <v>721</v>
      </c>
      <c r="B139" s="59">
        <v>1040</v>
      </c>
    </row>
    <row r="140" spans="1:2" x14ac:dyDescent="0.25">
      <c r="A140" s="59" t="s">
        <v>719</v>
      </c>
      <c r="B140" s="59">
        <v>1230</v>
      </c>
    </row>
    <row r="141" spans="1:2" x14ac:dyDescent="0.25">
      <c r="A141" s="59" t="s">
        <v>716</v>
      </c>
      <c r="B141" s="59">
        <v>1440</v>
      </c>
    </row>
    <row r="142" spans="1:2" x14ac:dyDescent="0.25">
      <c r="A142" s="59" t="s">
        <v>713</v>
      </c>
      <c r="B142" s="59">
        <v>1670</v>
      </c>
    </row>
    <row r="143" spans="1:2" x14ac:dyDescent="0.25">
      <c r="A143" s="59" t="s">
        <v>1283</v>
      </c>
      <c r="B143" s="59">
        <v>1960</v>
      </c>
    </row>
    <row r="144" spans="1:2" x14ac:dyDescent="0.25">
      <c r="A144" s="59" t="s">
        <v>1284</v>
      </c>
      <c r="B144" s="59">
        <v>2100</v>
      </c>
    </row>
    <row r="145" spans="1:2" x14ac:dyDescent="0.25">
      <c r="A145" s="59" t="s">
        <v>1285</v>
      </c>
      <c r="B145" s="59">
        <v>2320</v>
      </c>
    </row>
    <row r="146" spans="1:2" x14ac:dyDescent="0.25">
      <c r="A146" s="59" t="s">
        <v>1286</v>
      </c>
      <c r="B146" s="59">
        <v>2540</v>
      </c>
    </row>
    <row r="147" spans="1:2" x14ac:dyDescent="0.25">
      <c r="A147" s="59" t="s">
        <v>1287</v>
      </c>
      <c r="B147" s="59">
        <v>2710</v>
      </c>
    </row>
    <row r="148" spans="1:2" x14ac:dyDescent="0.25">
      <c r="A148" s="59" t="s">
        <v>185</v>
      </c>
      <c r="B148" s="59">
        <v>72.400000000000006</v>
      </c>
    </row>
    <row r="149" spans="1:2" x14ac:dyDescent="0.25">
      <c r="A149" s="59" t="s">
        <v>183</v>
      </c>
      <c r="B149" s="59">
        <v>91.4</v>
      </c>
    </row>
    <row r="150" spans="1:2" x14ac:dyDescent="0.25">
      <c r="A150" s="59" t="s">
        <v>180</v>
      </c>
      <c r="B150" s="59">
        <v>110</v>
      </c>
    </row>
    <row r="151" spans="1:2" x14ac:dyDescent="0.25">
      <c r="A151" s="59" t="s">
        <v>177</v>
      </c>
      <c r="B151" s="59">
        <v>128</v>
      </c>
    </row>
    <row r="152" spans="1:2" x14ac:dyDescent="0.25">
      <c r="A152" s="59" t="s">
        <v>174</v>
      </c>
      <c r="B152" s="59">
        <v>160</v>
      </c>
    </row>
    <row r="153" spans="1:2" x14ac:dyDescent="0.25">
      <c r="A153" s="59" t="s">
        <v>171</v>
      </c>
      <c r="B153" s="59">
        <v>189</v>
      </c>
    </row>
    <row r="154" spans="1:2" x14ac:dyDescent="0.25">
      <c r="A154" s="59" t="s">
        <v>736</v>
      </c>
      <c r="B154" s="59">
        <v>236</v>
      </c>
    </row>
    <row r="155" spans="1:2" x14ac:dyDescent="0.25">
      <c r="A155" s="59" t="s">
        <v>734</v>
      </c>
      <c r="B155" s="59">
        <v>279</v>
      </c>
    </row>
    <row r="156" spans="1:2" x14ac:dyDescent="0.25">
      <c r="A156" s="59" t="s">
        <v>732</v>
      </c>
      <c r="B156" s="59">
        <v>334</v>
      </c>
    </row>
    <row r="157" spans="1:2" x14ac:dyDescent="0.25">
      <c r="A157" s="59" t="s">
        <v>731</v>
      </c>
      <c r="B157" s="59">
        <v>385</v>
      </c>
    </row>
    <row r="158" spans="1:2" x14ac:dyDescent="0.25">
      <c r="A158" s="59" t="s">
        <v>730</v>
      </c>
      <c r="B158" s="59">
        <v>455</v>
      </c>
    </row>
    <row r="159" spans="1:2" x14ac:dyDescent="0.25">
      <c r="A159" s="59" t="s">
        <v>728</v>
      </c>
      <c r="B159" s="59">
        <v>552</v>
      </c>
    </row>
    <row r="160" spans="1:2" x14ac:dyDescent="0.25">
      <c r="A160" s="59" t="s">
        <v>726</v>
      </c>
      <c r="B160" s="59">
        <v>611</v>
      </c>
    </row>
    <row r="161" spans="1:2" x14ac:dyDescent="0.25">
      <c r="A161" s="59" t="s">
        <v>724</v>
      </c>
      <c r="B161" s="59">
        <v>733</v>
      </c>
    </row>
    <row r="162" spans="1:2" x14ac:dyDescent="0.25">
      <c r="A162" s="59" t="s">
        <v>722</v>
      </c>
      <c r="B162" s="59">
        <v>867</v>
      </c>
    </row>
    <row r="163" spans="1:2" x14ac:dyDescent="0.25">
      <c r="A163" s="59" t="s">
        <v>720</v>
      </c>
      <c r="B163" s="59">
        <v>1030</v>
      </c>
    </row>
    <row r="164" spans="1:2" x14ac:dyDescent="0.25">
      <c r="A164" s="59" t="s">
        <v>717</v>
      </c>
      <c r="B164" s="59">
        <v>1240</v>
      </c>
    </row>
    <row r="165" spans="1:2" x14ac:dyDescent="0.25">
      <c r="A165" s="59" t="s">
        <v>714</v>
      </c>
      <c r="B165" s="59">
        <v>1400</v>
      </c>
    </row>
    <row r="166" spans="1:2" x14ac:dyDescent="0.25">
      <c r="A166" s="59" t="s">
        <v>186</v>
      </c>
      <c r="B166" s="59">
        <v>63.4</v>
      </c>
    </row>
    <row r="167" spans="1:2" x14ac:dyDescent="0.25">
      <c r="A167" s="59" t="s">
        <v>184</v>
      </c>
      <c r="B167" s="59">
        <v>91</v>
      </c>
    </row>
    <row r="168" spans="1:2" x14ac:dyDescent="0.25">
      <c r="A168" s="59" t="s">
        <v>181</v>
      </c>
      <c r="B168" s="59">
        <v>111</v>
      </c>
    </row>
    <row r="169" spans="1:2" x14ac:dyDescent="0.25">
      <c r="A169" s="59" t="s">
        <v>178</v>
      </c>
      <c r="B169" s="59">
        <v>126</v>
      </c>
    </row>
    <row r="170" spans="1:2" x14ac:dyDescent="0.25">
      <c r="A170" s="59" t="s">
        <v>175</v>
      </c>
      <c r="B170" s="59">
        <v>159</v>
      </c>
    </row>
    <row r="171" spans="1:2" x14ac:dyDescent="0.25">
      <c r="A171" s="59" t="s">
        <v>172</v>
      </c>
      <c r="B171" s="59">
        <v>186</v>
      </c>
    </row>
    <row r="172" spans="1:2" x14ac:dyDescent="0.25">
      <c r="A172" s="59" t="s">
        <v>737</v>
      </c>
      <c r="B172" s="59">
        <v>234</v>
      </c>
    </row>
    <row r="173" spans="1:2" x14ac:dyDescent="0.25">
      <c r="A173" s="59" t="s">
        <v>735</v>
      </c>
      <c r="B173" s="59">
        <v>263</v>
      </c>
    </row>
    <row r="174" spans="1:2" x14ac:dyDescent="0.25">
      <c r="A174" s="59" t="s">
        <v>733</v>
      </c>
      <c r="B174" s="59">
        <v>313</v>
      </c>
    </row>
    <row r="175" spans="1:2" x14ac:dyDescent="0.25">
      <c r="A175" s="59" t="s">
        <v>187</v>
      </c>
      <c r="B175" s="59">
        <v>61.3</v>
      </c>
    </row>
    <row r="176" spans="1:2" x14ac:dyDescent="0.25">
      <c r="A176" s="59" t="s">
        <v>169</v>
      </c>
      <c r="B176" s="59">
        <v>260</v>
      </c>
    </row>
    <row r="177" spans="1:2" x14ac:dyDescent="0.25">
      <c r="A177" s="59" t="s">
        <v>165</v>
      </c>
      <c r="B177" s="59">
        <v>317</v>
      </c>
    </row>
    <row r="178" spans="1:2" x14ac:dyDescent="0.25">
      <c r="A178" s="59" t="s">
        <v>161</v>
      </c>
      <c r="B178" s="59">
        <v>362</v>
      </c>
    </row>
    <row r="179" spans="1:2" x14ac:dyDescent="0.25">
      <c r="A179" s="59" t="s">
        <v>157</v>
      </c>
      <c r="B179" s="59">
        <v>437</v>
      </c>
    </row>
    <row r="180" spans="1:2" x14ac:dyDescent="0.25">
      <c r="A180" s="59" t="s">
        <v>154</v>
      </c>
      <c r="B180" s="59">
        <v>516</v>
      </c>
    </row>
    <row r="181" spans="1:2" x14ac:dyDescent="0.25">
      <c r="A181" s="59" t="s">
        <v>151</v>
      </c>
      <c r="B181" s="59">
        <v>595</v>
      </c>
    </row>
    <row r="182" spans="1:2" x14ac:dyDescent="0.25">
      <c r="A182" s="59" t="s">
        <v>148</v>
      </c>
      <c r="B182" s="59">
        <v>715</v>
      </c>
    </row>
    <row r="183" spans="1:2" x14ac:dyDescent="0.25">
      <c r="A183" s="59" t="s">
        <v>145</v>
      </c>
      <c r="B183" s="59">
        <v>823</v>
      </c>
    </row>
    <row r="184" spans="1:2" x14ac:dyDescent="0.25">
      <c r="A184" s="59" t="s">
        <v>142</v>
      </c>
      <c r="B184" s="59">
        <v>984</v>
      </c>
    </row>
    <row r="185" spans="1:2" x14ac:dyDescent="0.25">
      <c r="A185" s="59" t="s">
        <v>138</v>
      </c>
      <c r="B185" s="59">
        <v>1180</v>
      </c>
    </row>
    <row r="186" spans="1:2" x14ac:dyDescent="0.25">
      <c r="A186" s="59" t="s">
        <v>718</v>
      </c>
      <c r="B186" s="59">
        <v>1400</v>
      </c>
    </row>
    <row r="187" spans="1:2" x14ac:dyDescent="0.25">
      <c r="A187" s="59" t="s">
        <v>715</v>
      </c>
      <c r="B187" s="59">
        <v>1650</v>
      </c>
    </row>
    <row r="188" spans="1:2" x14ac:dyDescent="0.25">
      <c r="A188" s="59" t="s">
        <v>126</v>
      </c>
      <c r="B188" s="59">
        <v>2080</v>
      </c>
    </row>
    <row r="189" spans="1:2" x14ac:dyDescent="0.25">
      <c r="A189" s="59" t="s">
        <v>141</v>
      </c>
      <c r="B189" s="59">
        <v>1050</v>
      </c>
    </row>
    <row r="190" spans="1:2" x14ac:dyDescent="0.25">
      <c r="A190" s="59" t="s">
        <v>137</v>
      </c>
      <c r="B190" s="59">
        <v>1330</v>
      </c>
    </row>
    <row r="191" spans="1:2" x14ac:dyDescent="0.25">
      <c r="A191" s="59" t="s">
        <v>133</v>
      </c>
      <c r="B191" s="59">
        <v>1660</v>
      </c>
    </row>
    <row r="192" spans="1:2" x14ac:dyDescent="0.25">
      <c r="A192" s="59" t="s">
        <v>129</v>
      </c>
      <c r="B192" s="59">
        <v>2180</v>
      </c>
    </row>
    <row r="193" spans="1:2" x14ac:dyDescent="0.25">
      <c r="A193" s="59" t="s">
        <v>125</v>
      </c>
      <c r="B193" s="59">
        <v>2480</v>
      </c>
    </row>
    <row r="194" spans="1:2" x14ac:dyDescent="0.25">
      <c r="A194" s="56" t="s">
        <v>220</v>
      </c>
      <c r="B194" s="57">
        <v>117</v>
      </c>
    </row>
    <row r="195" spans="1:2" x14ac:dyDescent="0.25">
      <c r="A195" s="56" t="s">
        <v>221</v>
      </c>
      <c r="B195" s="57">
        <v>166</v>
      </c>
    </row>
    <row r="196" spans="1:2" x14ac:dyDescent="0.25">
      <c r="A196" s="56" t="s">
        <v>222</v>
      </c>
      <c r="B196" s="57">
        <v>196</v>
      </c>
    </row>
    <row r="197" spans="1:2" x14ac:dyDescent="0.25">
      <c r="A197" s="56" t="s">
        <v>223</v>
      </c>
      <c r="B197" s="57">
        <v>226</v>
      </c>
    </row>
    <row r="198" spans="1:2" x14ac:dyDescent="0.25">
      <c r="A198" s="56" t="s">
        <v>224</v>
      </c>
      <c r="B198" s="57">
        <v>247</v>
      </c>
    </row>
    <row r="199" spans="1:2" x14ac:dyDescent="0.25">
      <c r="A199" s="56" t="s">
        <v>225</v>
      </c>
      <c r="B199" s="57">
        <v>267</v>
      </c>
    </row>
    <row r="200" spans="1:2" x14ac:dyDescent="0.25">
      <c r="A200" s="56" t="s">
        <v>226</v>
      </c>
      <c r="B200" s="57">
        <v>275</v>
      </c>
    </row>
    <row r="201" spans="1:2" x14ac:dyDescent="0.25">
      <c r="A201" s="56" t="s">
        <v>227</v>
      </c>
      <c r="B201" s="57">
        <v>315</v>
      </c>
    </row>
    <row r="202" spans="1:2" x14ac:dyDescent="0.25">
      <c r="A202" s="56" t="s">
        <v>228</v>
      </c>
      <c r="B202" s="57">
        <v>333</v>
      </c>
    </row>
    <row r="203" spans="1:2" x14ac:dyDescent="0.25">
      <c r="A203" s="56" t="s">
        <v>229</v>
      </c>
      <c r="B203" s="57">
        <v>380</v>
      </c>
    </row>
    <row r="204" spans="1:2" x14ac:dyDescent="0.25">
      <c r="A204" s="56" t="s">
        <v>230</v>
      </c>
      <c r="B204" s="57">
        <v>397</v>
      </c>
    </row>
    <row r="205" spans="1:2" x14ac:dyDescent="0.25">
      <c r="A205" s="56" t="s">
        <v>231</v>
      </c>
      <c r="B205" s="57">
        <v>451</v>
      </c>
    </row>
    <row r="206" spans="1:2" x14ac:dyDescent="0.25">
      <c r="A206" s="56" t="s">
        <v>232</v>
      </c>
      <c r="B206" s="57">
        <v>577</v>
      </c>
    </row>
    <row r="207" spans="1:2" x14ac:dyDescent="0.25">
      <c r="A207" s="56" t="s">
        <v>233</v>
      </c>
      <c r="B207" s="57">
        <v>575</v>
      </c>
    </row>
    <row r="208" spans="1:2" x14ac:dyDescent="0.25">
      <c r="A208" s="56" t="s">
        <v>234</v>
      </c>
      <c r="B208" s="57">
        <v>757</v>
      </c>
    </row>
    <row r="209" spans="1:2" x14ac:dyDescent="0.25">
      <c r="A209" s="56" t="s">
        <v>235</v>
      </c>
      <c r="B209" s="57">
        <v>977</v>
      </c>
    </row>
    <row r="210" spans="1:2" x14ac:dyDescent="0.25">
      <c r="A210" s="56" t="s">
        <v>1123</v>
      </c>
      <c r="B210" s="58">
        <v>3620</v>
      </c>
    </row>
    <row r="211" spans="1:2" x14ac:dyDescent="0.25">
      <c r="A211" s="56" t="s">
        <v>1124</v>
      </c>
      <c r="B211" s="58">
        <v>3680</v>
      </c>
    </row>
    <row r="212" spans="1:2" x14ac:dyDescent="0.25">
      <c r="A212" s="56" t="s">
        <v>1125</v>
      </c>
      <c r="B212" s="58">
        <v>4230</v>
      </c>
    </row>
    <row r="213" spans="1:2" x14ac:dyDescent="0.25">
      <c r="A213" s="56" t="s">
        <v>1126</v>
      </c>
      <c r="B213" s="58">
        <v>4700</v>
      </c>
    </row>
    <row r="214" spans="1:2" x14ac:dyDescent="0.25">
      <c r="A214" s="56" t="s">
        <v>1294</v>
      </c>
      <c r="B214" s="58">
        <v>5370</v>
      </c>
    </row>
    <row r="215" spans="1:2" x14ac:dyDescent="0.25">
      <c r="A215" s="56" t="s">
        <v>1295</v>
      </c>
      <c r="B215" s="58">
        <v>5790</v>
      </c>
    </row>
    <row r="216" spans="1:2" x14ac:dyDescent="0.25">
      <c r="A216" s="56" t="s">
        <v>1296</v>
      </c>
      <c r="B216" s="58">
        <v>6480</v>
      </c>
    </row>
    <row r="217" spans="1:2" x14ac:dyDescent="0.25">
      <c r="A217" s="56" t="s">
        <v>1297</v>
      </c>
      <c r="B217" s="58">
        <v>6720</v>
      </c>
    </row>
    <row r="218" spans="1:2" x14ac:dyDescent="0.25">
      <c r="A218" s="56" t="s">
        <v>1298</v>
      </c>
      <c r="B218" s="58">
        <v>7100</v>
      </c>
    </row>
    <row r="219" spans="1:2" x14ac:dyDescent="0.25">
      <c r="A219" s="56" t="s">
        <v>1299</v>
      </c>
      <c r="B219" s="58">
        <v>7780</v>
      </c>
    </row>
    <row r="220" spans="1:2" x14ac:dyDescent="0.25">
      <c r="A220" s="56" t="s">
        <v>1300</v>
      </c>
      <c r="B220" s="58">
        <v>9000</v>
      </c>
    </row>
    <row r="221" spans="1:2" x14ac:dyDescent="0.25">
      <c r="A221" s="56" t="s">
        <v>1301</v>
      </c>
      <c r="B221" s="58">
        <v>10600</v>
      </c>
    </row>
    <row r="222" spans="1:2" x14ac:dyDescent="0.25">
      <c r="A222" s="56" t="s">
        <v>1302</v>
      </c>
      <c r="B222" s="58">
        <v>11700</v>
      </c>
    </row>
    <row r="223" spans="1:2" x14ac:dyDescent="0.25">
      <c r="A223" s="56" t="s">
        <v>1127</v>
      </c>
      <c r="B223" s="58">
        <v>3430</v>
      </c>
    </row>
    <row r="224" spans="1:2" x14ac:dyDescent="0.25">
      <c r="A224" s="56" t="s">
        <v>1128</v>
      </c>
      <c r="B224" s="58">
        <v>3600</v>
      </c>
    </row>
    <row r="225" spans="1:2" x14ac:dyDescent="0.25">
      <c r="A225" s="56" t="s">
        <v>1129</v>
      </c>
      <c r="B225" s="58">
        <v>3680</v>
      </c>
    </row>
    <row r="226" spans="1:2" x14ac:dyDescent="0.25">
      <c r="A226" s="56" t="s">
        <v>1130</v>
      </c>
      <c r="B226" s="58">
        <v>4250</v>
      </c>
    </row>
    <row r="227" spans="1:2" x14ac:dyDescent="0.25">
      <c r="A227" s="56" t="s">
        <v>1131</v>
      </c>
      <c r="B227" s="58">
        <v>4700</v>
      </c>
    </row>
    <row r="228" spans="1:2" x14ac:dyDescent="0.25">
      <c r="A228" s="56" t="s">
        <v>1303</v>
      </c>
      <c r="B228" s="58">
        <v>5560</v>
      </c>
    </row>
    <row r="229" spans="1:2" x14ac:dyDescent="0.25">
      <c r="A229" s="56" t="s">
        <v>1304</v>
      </c>
      <c r="B229" s="58">
        <v>5920</v>
      </c>
    </row>
    <row r="230" spans="1:2" x14ac:dyDescent="0.25">
      <c r="A230" s="56" t="s">
        <v>1305</v>
      </c>
      <c r="B230" s="58">
        <v>6150</v>
      </c>
    </row>
    <row r="231" spans="1:2" x14ac:dyDescent="0.25">
      <c r="A231" s="56" t="s">
        <v>1306</v>
      </c>
      <c r="B231" s="58">
        <v>7060</v>
      </c>
    </row>
    <row r="232" spans="1:2" x14ac:dyDescent="0.25">
      <c r="A232" s="56" t="s">
        <v>1307</v>
      </c>
      <c r="B232" s="58">
        <v>8260</v>
      </c>
    </row>
    <row r="233" spans="1:2" x14ac:dyDescent="0.25">
      <c r="A233" s="56" t="s">
        <v>1132</v>
      </c>
      <c r="B233" s="58">
        <v>4240</v>
      </c>
    </row>
    <row r="234" spans="1:2" x14ac:dyDescent="0.25">
      <c r="A234" s="56" t="s">
        <v>1133</v>
      </c>
      <c r="B234" s="58">
        <v>4740</v>
      </c>
    </row>
    <row r="235" spans="1:2" x14ac:dyDescent="0.25">
      <c r="A235" s="56" t="s">
        <v>1134</v>
      </c>
      <c r="B235" s="58">
        <v>5230</v>
      </c>
    </row>
    <row r="236" spans="1:2" x14ac:dyDescent="0.25">
      <c r="A236" s="56" t="s">
        <v>1308</v>
      </c>
      <c r="B236" s="58">
        <v>6340</v>
      </c>
    </row>
    <row r="237" spans="1:2" x14ac:dyDescent="0.25">
      <c r="A237" s="56" t="s">
        <v>1309</v>
      </c>
      <c r="B237" s="58">
        <v>6870</v>
      </c>
    </row>
    <row r="238" spans="1:2" x14ac:dyDescent="0.25">
      <c r="A238" s="56" t="s">
        <v>1310</v>
      </c>
      <c r="B238" s="58">
        <v>7630</v>
      </c>
    </row>
    <row r="239" spans="1:2" x14ac:dyDescent="0.25">
      <c r="A239" s="56" t="s">
        <v>1135</v>
      </c>
      <c r="B239" s="57">
        <v>131</v>
      </c>
    </row>
    <row r="240" spans="1:2" x14ac:dyDescent="0.25">
      <c r="A240" s="56" t="s">
        <v>1136</v>
      </c>
      <c r="B240" s="57">
        <v>167</v>
      </c>
    </row>
    <row r="241" spans="1:2" x14ac:dyDescent="0.25">
      <c r="A241" s="56" t="s">
        <v>1137</v>
      </c>
      <c r="B241" s="57">
        <v>203</v>
      </c>
    </row>
    <row r="242" spans="1:2" x14ac:dyDescent="0.25">
      <c r="A242" s="56" t="s">
        <v>1138</v>
      </c>
      <c r="B242" s="57">
        <v>254</v>
      </c>
    </row>
    <row r="243" spans="1:2" x14ac:dyDescent="0.25">
      <c r="A243" s="56" t="s">
        <v>1139</v>
      </c>
      <c r="B243" s="57">
        <v>263</v>
      </c>
    </row>
    <row r="244" spans="1:2" x14ac:dyDescent="0.25">
      <c r="A244" s="56" t="s">
        <v>1140</v>
      </c>
      <c r="B244" s="57">
        <v>299</v>
      </c>
    </row>
    <row r="245" spans="1:2" x14ac:dyDescent="0.25">
      <c r="A245" s="56" t="s">
        <v>1141</v>
      </c>
      <c r="B245" s="57">
        <v>320</v>
      </c>
    </row>
    <row r="246" spans="1:2" x14ac:dyDescent="0.25">
      <c r="A246" s="56" t="s">
        <v>1142</v>
      </c>
      <c r="B246" s="57">
        <v>341</v>
      </c>
    </row>
    <row r="247" spans="1:2" x14ac:dyDescent="0.25">
      <c r="A247" s="56" t="s">
        <v>1143</v>
      </c>
      <c r="B247" s="57">
        <v>365</v>
      </c>
    </row>
    <row r="248" spans="1:2" x14ac:dyDescent="0.25">
      <c r="A248" s="56" t="s">
        <v>1144</v>
      </c>
      <c r="B248" s="57">
        <v>336</v>
      </c>
    </row>
    <row r="249" spans="1:2" x14ac:dyDescent="0.25">
      <c r="A249" s="56" t="s">
        <v>1145</v>
      </c>
      <c r="B249" s="57">
        <v>361</v>
      </c>
    </row>
    <row r="250" spans="1:2" x14ac:dyDescent="0.25">
      <c r="A250" s="56" t="s">
        <v>1146</v>
      </c>
      <c r="B250" s="57">
        <v>415</v>
      </c>
    </row>
    <row r="251" spans="1:2" x14ac:dyDescent="0.25">
      <c r="A251" s="56" t="s">
        <v>1147</v>
      </c>
      <c r="B251" s="57">
        <v>386</v>
      </c>
    </row>
    <row r="252" spans="1:2" x14ac:dyDescent="0.25">
      <c r="A252" s="56" t="s">
        <v>1148</v>
      </c>
      <c r="B252" s="57">
        <v>407</v>
      </c>
    </row>
    <row r="253" spans="1:2" x14ac:dyDescent="0.25">
      <c r="A253" s="56" t="s">
        <v>1149</v>
      </c>
      <c r="B253" s="57">
        <v>452</v>
      </c>
    </row>
    <row r="254" spans="1:2" x14ac:dyDescent="0.25">
      <c r="A254" s="56" t="s">
        <v>1150</v>
      </c>
      <c r="B254" s="57">
        <v>481</v>
      </c>
    </row>
    <row r="255" spans="1:2" x14ac:dyDescent="0.25">
      <c r="A255" s="56" t="s">
        <v>1151</v>
      </c>
      <c r="B255" s="57">
        <v>542</v>
      </c>
    </row>
    <row r="256" spans="1:2" x14ac:dyDescent="0.25">
      <c r="A256" s="56" t="s">
        <v>1152</v>
      </c>
      <c r="B256" s="57">
        <v>612</v>
      </c>
    </row>
    <row r="257" spans="1:2" x14ac:dyDescent="0.25">
      <c r="A257" s="56" t="s">
        <v>1153</v>
      </c>
      <c r="B257" s="57">
        <v>411</v>
      </c>
    </row>
    <row r="258" spans="1:2" x14ac:dyDescent="0.25">
      <c r="A258" s="56" t="s">
        <v>1154</v>
      </c>
      <c r="B258" s="57">
        <v>461</v>
      </c>
    </row>
    <row r="259" spans="1:2" x14ac:dyDescent="0.25">
      <c r="A259" s="56" t="s">
        <v>1155</v>
      </c>
      <c r="B259" s="57">
        <v>545</v>
      </c>
    </row>
    <row r="260" spans="1:2" x14ac:dyDescent="0.25">
      <c r="A260" s="56" t="s">
        <v>1156</v>
      </c>
      <c r="B260" s="57">
        <v>472</v>
      </c>
    </row>
    <row r="261" spans="1:2" x14ac:dyDescent="0.25">
      <c r="A261" s="56" t="s">
        <v>1157</v>
      </c>
      <c r="B261" s="57">
        <v>527</v>
      </c>
    </row>
    <row r="262" spans="1:2" x14ac:dyDescent="0.25">
      <c r="A262" s="56" t="s">
        <v>1158</v>
      </c>
      <c r="B262" s="57">
        <v>549</v>
      </c>
    </row>
    <row r="263" spans="1:2" x14ac:dyDescent="0.25">
      <c r="A263" s="56" t="s">
        <v>1159</v>
      </c>
      <c r="B263" s="57">
        <v>587</v>
      </c>
    </row>
    <row r="264" spans="1:2" x14ac:dyDescent="0.25">
      <c r="A264" s="56" t="s">
        <v>1160</v>
      </c>
      <c r="B264" s="57">
        <v>646</v>
      </c>
    </row>
    <row r="265" spans="1:2" x14ac:dyDescent="0.25">
      <c r="A265" s="56" t="s">
        <v>1161</v>
      </c>
      <c r="B265" s="57">
        <v>733</v>
      </c>
    </row>
    <row r="266" spans="1:2" x14ac:dyDescent="0.25">
      <c r="A266" s="56" t="s">
        <v>1162</v>
      </c>
      <c r="B266" s="57">
        <v>566</v>
      </c>
    </row>
    <row r="267" spans="1:2" x14ac:dyDescent="0.25">
      <c r="A267" s="56" t="s">
        <v>1163</v>
      </c>
      <c r="B267" s="57">
        <v>611</v>
      </c>
    </row>
    <row r="268" spans="1:2" x14ac:dyDescent="0.25">
      <c r="A268" s="56" t="s">
        <v>1164</v>
      </c>
      <c r="B268" s="57">
        <v>683</v>
      </c>
    </row>
    <row r="269" spans="1:2" x14ac:dyDescent="0.25">
      <c r="A269" s="56" t="s">
        <v>1165</v>
      </c>
      <c r="B269" s="57">
        <v>709</v>
      </c>
    </row>
    <row r="270" spans="1:2" x14ac:dyDescent="0.25">
      <c r="A270" s="56" t="s">
        <v>1166</v>
      </c>
      <c r="B270" s="57">
        <v>790</v>
      </c>
    </row>
    <row r="271" spans="1:2" x14ac:dyDescent="0.25">
      <c r="A271" s="56" t="s">
        <v>1167</v>
      </c>
      <c r="B271" s="57">
        <v>858</v>
      </c>
    </row>
    <row r="272" spans="1:2" x14ac:dyDescent="0.25">
      <c r="A272" s="56" t="s">
        <v>1168</v>
      </c>
      <c r="B272" s="57">
        <v>956</v>
      </c>
    </row>
    <row r="273" spans="1:2" x14ac:dyDescent="0.25">
      <c r="A273" s="56" t="s">
        <v>1169</v>
      </c>
      <c r="B273" s="57">
        <v>747</v>
      </c>
    </row>
    <row r="274" spans="1:2" x14ac:dyDescent="0.25">
      <c r="A274" s="56" t="s">
        <v>1170</v>
      </c>
      <c r="B274" s="57">
        <v>806</v>
      </c>
    </row>
    <row r="275" spans="1:2" x14ac:dyDescent="0.25">
      <c r="A275" s="56" t="s">
        <v>1171</v>
      </c>
      <c r="B275" s="57">
        <v>899</v>
      </c>
    </row>
    <row r="276" spans="1:2" x14ac:dyDescent="0.25">
      <c r="A276" s="56" t="s">
        <v>1172</v>
      </c>
      <c r="B276" s="57">
        <v>938</v>
      </c>
    </row>
    <row r="277" spans="1:2" x14ac:dyDescent="0.25">
      <c r="A277" s="56" t="s">
        <v>1173</v>
      </c>
      <c r="B277" s="58">
        <v>1030</v>
      </c>
    </row>
    <row r="278" spans="1:2" x14ac:dyDescent="0.25">
      <c r="A278" s="56" t="s">
        <v>1174</v>
      </c>
      <c r="B278" s="58">
        <v>1230</v>
      </c>
    </row>
    <row r="279" spans="1:2" x14ac:dyDescent="0.25">
      <c r="A279" s="56" t="s">
        <v>1175</v>
      </c>
      <c r="B279" s="57">
        <v>839</v>
      </c>
    </row>
    <row r="280" spans="1:2" x14ac:dyDescent="0.25">
      <c r="A280" s="56" t="s">
        <v>1176</v>
      </c>
      <c r="B280" s="57">
        <v>895</v>
      </c>
    </row>
    <row r="281" spans="1:2" x14ac:dyDescent="0.25">
      <c r="A281" s="56" t="s">
        <v>1177</v>
      </c>
      <c r="B281" s="57">
        <v>987</v>
      </c>
    </row>
    <row r="282" spans="1:2" x14ac:dyDescent="0.25">
      <c r="A282" s="56" t="s">
        <v>1178</v>
      </c>
      <c r="B282" s="58">
        <v>1020</v>
      </c>
    </row>
    <row r="283" spans="1:2" x14ac:dyDescent="0.25">
      <c r="A283" s="56" t="s">
        <v>1179</v>
      </c>
      <c r="B283" s="58">
        <v>1120</v>
      </c>
    </row>
    <row r="284" spans="1:2" x14ac:dyDescent="0.25">
      <c r="A284" s="56" t="s">
        <v>1180</v>
      </c>
      <c r="B284" s="58">
        <v>1030</v>
      </c>
    </row>
    <row r="285" spans="1:2" x14ac:dyDescent="0.25">
      <c r="A285" s="56" t="s">
        <v>1181</v>
      </c>
      <c r="B285" s="58">
        <v>1130</v>
      </c>
    </row>
    <row r="286" spans="1:2" x14ac:dyDescent="0.25">
      <c r="A286" s="56" t="s">
        <v>1182</v>
      </c>
      <c r="B286" s="58">
        <v>1180</v>
      </c>
    </row>
    <row r="287" spans="1:2" x14ac:dyDescent="0.25">
      <c r="A287" s="56" t="s">
        <v>1183</v>
      </c>
      <c r="B287" s="58">
        <v>1230</v>
      </c>
    </row>
    <row r="288" spans="1:2" x14ac:dyDescent="0.25">
      <c r="A288" s="56" t="s">
        <v>1184</v>
      </c>
      <c r="B288" s="58">
        <v>1330</v>
      </c>
    </row>
    <row r="289" spans="1:2" x14ac:dyDescent="0.25">
      <c r="A289" s="56" t="s">
        <v>1185</v>
      </c>
      <c r="B289" s="58">
        <v>1460</v>
      </c>
    </row>
    <row r="290" spans="1:2" x14ac:dyDescent="0.25">
      <c r="A290" s="56" t="s">
        <v>1186</v>
      </c>
      <c r="B290" s="58">
        <v>1690</v>
      </c>
    </row>
    <row r="291" spans="1:2" x14ac:dyDescent="0.25">
      <c r="A291" s="56" t="s">
        <v>1187</v>
      </c>
      <c r="B291" s="58">
        <v>1110</v>
      </c>
    </row>
    <row r="292" spans="1:2" x14ac:dyDescent="0.25">
      <c r="A292" s="56" t="s">
        <v>1188</v>
      </c>
      <c r="B292" s="58">
        <v>1180</v>
      </c>
    </row>
    <row r="293" spans="1:2" x14ac:dyDescent="0.25">
      <c r="A293" s="56" t="s">
        <v>1189</v>
      </c>
      <c r="B293" s="58">
        <v>1300</v>
      </c>
    </row>
    <row r="294" spans="1:2" x14ac:dyDescent="0.25">
      <c r="A294" s="56" t="s">
        <v>1190</v>
      </c>
      <c r="B294" s="58">
        <v>1420</v>
      </c>
    </row>
    <row r="295" spans="1:2" x14ac:dyDescent="0.25">
      <c r="A295" s="56" t="s">
        <v>1191</v>
      </c>
      <c r="B295" s="58">
        <v>1370</v>
      </c>
    </row>
    <row r="296" spans="1:2" x14ac:dyDescent="0.25">
      <c r="A296" s="56" t="s">
        <v>1192</v>
      </c>
      <c r="B296" s="58">
        <v>1420</v>
      </c>
    </row>
    <row r="297" spans="1:2" x14ac:dyDescent="0.25">
      <c r="A297" s="56" t="s">
        <v>1193</v>
      </c>
      <c r="B297" s="58">
        <v>1530</v>
      </c>
    </row>
    <row r="298" spans="1:2" x14ac:dyDescent="0.25">
      <c r="A298" s="56" t="s">
        <v>1194</v>
      </c>
      <c r="B298" s="58">
        <v>1690</v>
      </c>
    </row>
    <row r="299" spans="1:2" x14ac:dyDescent="0.25">
      <c r="A299" s="56" t="s">
        <v>1195</v>
      </c>
      <c r="B299" s="58">
        <v>1820</v>
      </c>
    </row>
    <row r="300" spans="1:2" x14ac:dyDescent="0.25">
      <c r="A300" s="56" t="s">
        <v>1196</v>
      </c>
      <c r="B300" s="58">
        <v>1570</v>
      </c>
    </row>
    <row r="301" spans="1:2" x14ac:dyDescent="0.25">
      <c r="A301" s="56" t="s">
        <v>1197</v>
      </c>
      <c r="B301" s="58">
        <v>1880</v>
      </c>
    </row>
    <row r="302" spans="1:2" x14ac:dyDescent="0.25">
      <c r="A302" s="56" t="s">
        <v>1198</v>
      </c>
      <c r="B302" s="58">
        <v>2470</v>
      </c>
    </row>
    <row r="303" spans="1:2" x14ac:dyDescent="0.25">
      <c r="A303" s="56" t="s">
        <v>1199</v>
      </c>
      <c r="B303" s="58">
        <v>1680</v>
      </c>
    </row>
    <row r="304" spans="1:2" x14ac:dyDescent="0.25">
      <c r="A304" s="56" t="s">
        <v>1200</v>
      </c>
      <c r="B304" s="58">
        <v>1800</v>
      </c>
    </row>
    <row r="305" spans="1:2" x14ac:dyDescent="0.25">
      <c r="A305" s="56" t="s">
        <v>1201</v>
      </c>
      <c r="B305" s="58">
        <v>1920</v>
      </c>
    </row>
    <row r="306" spans="1:2" x14ac:dyDescent="0.25">
      <c r="A306" s="56" t="s">
        <v>1202</v>
      </c>
      <c r="B306" s="58">
        <v>2120</v>
      </c>
    </row>
    <row r="307" spans="1:2" x14ac:dyDescent="0.25">
      <c r="A307" s="56" t="s">
        <v>1203</v>
      </c>
      <c r="B307" s="58">
        <v>2290</v>
      </c>
    </row>
    <row r="308" spans="1:2" x14ac:dyDescent="0.25">
      <c r="A308" s="56" t="s">
        <v>1204</v>
      </c>
      <c r="B308" s="58">
        <v>1960</v>
      </c>
    </row>
    <row r="309" spans="1:2" x14ac:dyDescent="0.25">
      <c r="A309" s="56" t="s">
        <v>1205</v>
      </c>
      <c r="B309" s="58">
        <v>2040</v>
      </c>
    </row>
    <row r="310" spans="1:2" x14ac:dyDescent="0.25">
      <c r="A310" s="56" t="s">
        <v>1206</v>
      </c>
      <c r="B310" s="58">
        <v>2300</v>
      </c>
    </row>
    <row r="311" spans="1:2" x14ac:dyDescent="0.25">
      <c r="A311" s="56" t="s">
        <v>1207</v>
      </c>
      <c r="B311" s="58">
        <v>2530</v>
      </c>
    </row>
    <row r="312" spans="1:2" x14ac:dyDescent="0.25">
      <c r="A312" s="56" t="s">
        <v>1208</v>
      </c>
      <c r="B312" s="58">
        <v>2710</v>
      </c>
    </row>
    <row r="313" spans="1:2" x14ac:dyDescent="0.25">
      <c r="A313" s="56" t="s">
        <v>1209</v>
      </c>
      <c r="B313" s="58">
        <v>2460</v>
      </c>
    </row>
    <row r="314" spans="1:2" x14ac:dyDescent="0.25">
      <c r="A314" s="56" t="s">
        <v>1210</v>
      </c>
      <c r="B314" s="58">
        <v>2610</v>
      </c>
    </row>
    <row r="315" spans="1:2" x14ac:dyDescent="0.25">
      <c r="A315" s="56" t="s">
        <v>1211</v>
      </c>
      <c r="B315" s="58">
        <v>2890</v>
      </c>
    </row>
    <row r="316" spans="1:2" x14ac:dyDescent="0.25">
      <c r="A316" s="56" t="s">
        <v>1212</v>
      </c>
      <c r="B316" s="58">
        <v>3080</v>
      </c>
    </row>
    <row r="317" spans="1:2" x14ac:dyDescent="0.25">
      <c r="A317" s="56" t="s">
        <v>1213</v>
      </c>
      <c r="B317" s="58">
        <v>2870</v>
      </c>
    </row>
    <row r="318" spans="1:2" x14ac:dyDescent="0.25">
      <c r="A318" s="56" t="s">
        <v>1214</v>
      </c>
      <c r="B318" s="58">
        <v>3050</v>
      </c>
    </row>
    <row r="319" spans="1:2" x14ac:dyDescent="0.25">
      <c r="A319" s="56" t="s">
        <v>1215</v>
      </c>
      <c r="B319" s="58">
        <v>3180</v>
      </c>
    </row>
    <row r="320" spans="1:2" x14ac:dyDescent="0.25">
      <c r="A320" s="56" t="s">
        <v>1216</v>
      </c>
      <c r="B320" s="58">
        <v>3340</v>
      </c>
    </row>
    <row r="321" spans="1:2" x14ac:dyDescent="0.25">
      <c r="A321" s="56" t="s">
        <v>1217</v>
      </c>
      <c r="B321" s="58">
        <v>3560</v>
      </c>
    </row>
    <row r="322" spans="1:2" x14ac:dyDescent="0.25">
      <c r="A322" s="56" t="s">
        <v>1218</v>
      </c>
      <c r="B322" s="58">
        <v>3780</v>
      </c>
    </row>
    <row r="323" spans="1:2" x14ac:dyDescent="0.25">
      <c r="A323" s="56" t="s">
        <v>1219</v>
      </c>
      <c r="B323" s="58">
        <v>4100</v>
      </c>
    </row>
    <row r="324" spans="1:2" x14ac:dyDescent="0.25">
      <c r="A324" s="56" t="s">
        <v>1220</v>
      </c>
      <c r="B324" s="58">
        <v>4340</v>
      </c>
    </row>
    <row r="325" spans="1:2" x14ac:dyDescent="0.25">
      <c r="A325" s="56" t="s">
        <v>1311</v>
      </c>
      <c r="B325" s="58">
        <v>4940</v>
      </c>
    </row>
    <row r="326" spans="1:2" x14ac:dyDescent="0.25">
      <c r="A326" s="56" t="s">
        <v>1312</v>
      </c>
      <c r="B326" s="58">
        <v>5470</v>
      </c>
    </row>
    <row r="327" spans="1:2" x14ac:dyDescent="0.25">
      <c r="A327" s="56" t="s">
        <v>1313</v>
      </c>
      <c r="B327" s="58">
        <v>6120</v>
      </c>
    </row>
    <row r="328" spans="1:2" x14ac:dyDescent="0.25">
      <c r="A328" s="56" t="s">
        <v>1314</v>
      </c>
      <c r="B328" s="58">
        <v>6760</v>
      </c>
    </row>
    <row r="329" spans="1:2" x14ac:dyDescent="0.25">
      <c r="A329" s="56" t="s">
        <v>1315</v>
      </c>
      <c r="B329" s="58">
        <v>7440</v>
      </c>
    </row>
    <row r="330" spans="1:2" x14ac:dyDescent="0.25">
      <c r="A330" s="56" t="s">
        <v>1221</v>
      </c>
      <c r="B330" s="58">
        <v>3740</v>
      </c>
    </row>
    <row r="331" spans="1:2" x14ac:dyDescent="0.25">
      <c r="A331" s="56" t="s">
        <v>1222</v>
      </c>
      <c r="B331" s="58">
        <v>3950</v>
      </c>
    </row>
    <row r="332" spans="1:2" x14ac:dyDescent="0.25">
      <c r="A332" s="56" t="s">
        <v>1223</v>
      </c>
      <c r="B332" s="58">
        <v>4150</v>
      </c>
    </row>
    <row r="333" spans="1:2" x14ac:dyDescent="0.25">
      <c r="A333" s="56" t="s">
        <v>1224</v>
      </c>
      <c r="B333" s="58">
        <v>4410</v>
      </c>
    </row>
    <row r="334" spans="1:2" x14ac:dyDescent="0.25">
      <c r="A334" s="56" t="s">
        <v>1316</v>
      </c>
      <c r="B334" s="58">
        <v>4850</v>
      </c>
    </row>
    <row r="335" spans="1:2" x14ac:dyDescent="0.25">
      <c r="A335" s="56" t="s">
        <v>1317</v>
      </c>
      <c r="B335" s="58">
        <v>5260</v>
      </c>
    </row>
    <row r="336" spans="1:2" x14ac:dyDescent="0.25">
      <c r="A336" s="56" t="s">
        <v>1318</v>
      </c>
      <c r="B336" s="58">
        <v>5780</v>
      </c>
    </row>
    <row r="337" spans="1:2" x14ac:dyDescent="0.25">
      <c r="A337" s="56" t="s">
        <v>1319</v>
      </c>
      <c r="B337" s="58">
        <v>6340</v>
      </c>
    </row>
    <row r="338" spans="1:2" x14ac:dyDescent="0.25">
      <c r="A338" s="56" t="s">
        <v>1320</v>
      </c>
      <c r="B338" s="58">
        <v>7090</v>
      </c>
    </row>
    <row r="339" spans="1:2" x14ac:dyDescent="0.25">
      <c r="A339" s="56" t="s">
        <v>1321</v>
      </c>
      <c r="B339" s="58">
        <v>7860</v>
      </c>
    </row>
    <row r="340" spans="1:2" x14ac:dyDescent="0.25">
      <c r="A340" s="56" t="s">
        <v>1322</v>
      </c>
      <c r="B340" s="58">
        <v>8490</v>
      </c>
    </row>
    <row r="341" spans="1:2" x14ac:dyDescent="0.25">
      <c r="A341" s="56" t="s">
        <v>1323</v>
      </c>
      <c r="B341" s="58">
        <v>10500</v>
      </c>
    </row>
    <row r="342" spans="1:2" x14ac:dyDescent="0.25">
      <c r="A342" s="56" t="s">
        <v>1324</v>
      </c>
      <c r="B342" s="58">
        <v>11700</v>
      </c>
    </row>
    <row r="343" spans="1:2" x14ac:dyDescent="0.25">
      <c r="A343" s="56" t="s">
        <v>1325</v>
      </c>
      <c r="B343" s="58">
        <v>13000</v>
      </c>
    </row>
    <row r="344" spans="1:2" x14ac:dyDescent="0.25">
      <c r="A344" s="56" t="s">
        <v>1326</v>
      </c>
      <c r="B344" s="58">
        <v>13800</v>
      </c>
    </row>
    <row r="345" spans="1:2" x14ac:dyDescent="0.25">
      <c r="A345" s="56" t="s">
        <v>1327</v>
      </c>
      <c r="B345" s="58">
        <v>16300</v>
      </c>
    </row>
    <row r="346" spans="1:2" x14ac:dyDescent="0.25">
      <c r="A346" s="56" t="s">
        <v>1225</v>
      </c>
      <c r="B346" s="57">
        <v>429</v>
      </c>
    </row>
    <row r="347" spans="1:2" x14ac:dyDescent="0.25">
      <c r="A347" s="56" t="s">
        <v>1226</v>
      </c>
      <c r="B347" s="57">
        <v>512</v>
      </c>
    </row>
    <row r="348" spans="1:2" x14ac:dyDescent="0.25">
      <c r="A348" s="56" t="s">
        <v>1227</v>
      </c>
      <c r="B348" s="57">
        <v>597</v>
      </c>
    </row>
    <row r="349" spans="1:2" x14ac:dyDescent="0.25">
      <c r="A349" s="56" t="s">
        <v>1228</v>
      </c>
      <c r="B349" s="57">
        <v>676</v>
      </c>
    </row>
    <row r="350" spans="1:2" x14ac:dyDescent="0.25">
      <c r="A350" s="56" t="s">
        <v>1229</v>
      </c>
      <c r="B350" s="57">
        <v>812</v>
      </c>
    </row>
    <row r="351" spans="1:2" x14ac:dyDescent="0.25">
      <c r="A351" s="56" t="s">
        <v>1230</v>
      </c>
      <c r="B351" s="58">
        <v>1050</v>
      </c>
    </row>
    <row r="352" spans="1:2" x14ac:dyDescent="0.25">
      <c r="A352" s="56" t="s">
        <v>1231</v>
      </c>
      <c r="B352" s="58">
        <v>1170</v>
      </c>
    </row>
    <row r="353" spans="1:2" x14ac:dyDescent="0.25">
      <c r="A353" s="56" t="s">
        <v>1232</v>
      </c>
      <c r="B353" s="58">
        <v>1390</v>
      </c>
    </row>
    <row r="354" spans="1:2" x14ac:dyDescent="0.25">
      <c r="A354" s="56" t="s">
        <v>1233</v>
      </c>
      <c r="B354" s="58">
        <v>1730</v>
      </c>
    </row>
    <row r="355" spans="1:2" x14ac:dyDescent="0.25">
      <c r="A355" s="56" t="s">
        <v>1234</v>
      </c>
      <c r="B355" s="58">
        <v>2080</v>
      </c>
    </row>
    <row r="356" spans="1:2" x14ac:dyDescent="0.25">
      <c r="A356" s="56" t="s">
        <v>1235</v>
      </c>
      <c r="B356" s="57">
        <v>760</v>
      </c>
    </row>
    <row r="357" spans="1:2" x14ac:dyDescent="0.25">
      <c r="A357" s="56" t="s">
        <v>1236</v>
      </c>
      <c r="B357" s="57">
        <v>854</v>
      </c>
    </row>
    <row r="358" spans="1:2" x14ac:dyDescent="0.25">
      <c r="A358" s="56" t="s">
        <v>1237</v>
      </c>
      <c r="B358" s="57">
        <v>914</v>
      </c>
    </row>
    <row r="359" spans="1:2" x14ac:dyDescent="0.25">
      <c r="A359" s="56" t="s">
        <v>1238</v>
      </c>
      <c r="B359" s="57">
        <v>995</v>
      </c>
    </row>
    <row r="360" spans="1:2" x14ac:dyDescent="0.25">
      <c r="A360" s="56" t="s">
        <v>1239</v>
      </c>
      <c r="B360" s="58">
        <v>1210</v>
      </c>
    </row>
    <row r="361" spans="1:2" x14ac:dyDescent="0.25">
      <c r="A361" s="56" t="s">
        <v>1240</v>
      </c>
      <c r="B361" s="58">
        <v>1350</v>
      </c>
    </row>
    <row r="362" spans="1:2" x14ac:dyDescent="0.25">
      <c r="A362" s="56" t="s">
        <v>1241</v>
      </c>
      <c r="B362" s="58">
        <v>1540</v>
      </c>
    </row>
    <row r="363" spans="1:2" x14ac:dyDescent="0.25">
      <c r="A363" s="56" t="s">
        <v>1242</v>
      </c>
      <c r="B363" s="57">
        <v>204</v>
      </c>
    </row>
    <row r="364" spans="1:2" x14ac:dyDescent="0.25">
      <c r="A364" s="56" t="s">
        <v>1243</v>
      </c>
      <c r="B364" s="57">
        <v>238</v>
      </c>
    </row>
    <row r="365" spans="1:2" x14ac:dyDescent="0.25">
      <c r="A365" s="56" t="s">
        <v>1244</v>
      </c>
      <c r="B365" s="57">
        <v>292</v>
      </c>
    </row>
    <row r="366" spans="1:2" x14ac:dyDescent="0.25">
      <c r="A366" s="56" t="s">
        <v>1245</v>
      </c>
      <c r="B366" s="57">
        <v>704</v>
      </c>
    </row>
    <row r="367" spans="1:2" x14ac:dyDescent="0.25">
      <c r="A367" s="56" t="s">
        <v>1246</v>
      </c>
      <c r="B367" s="57">
        <v>347</v>
      </c>
    </row>
    <row r="368" spans="1:2" x14ac:dyDescent="0.25">
      <c r="A368" s="56" t="s">
        <v>1247</v>
      </c>
      <c r="B368" s="57">
        <v>385</v>
      </c>
    </row>
    <row r="369" spans="1:2" x14ac:dyDescent="0.25">
      <c r="A369" s="56" t="s">
        <v>1248</v>
      </c>
      <c r="B369" s="57">
        <v>455</v>
      </c>
    </row>
    <row r="370" spans="1:2" x14ac:dyDescent="0.25">
      <c r="A370" s="56" t="s">
        <v>1249</v>
      </c>
      <c r="B370" s="57">
        <v>483</v>
      </c>
    </row>
    <row r="371" spans="1:2" x14ac:dyDescent="0.25">
      <c r="A371" s="56" t="s">
        <v>1250</v>
      </c>
      <c r="B371" s="57">
        <v>611</v>
      </c>
    </row>
    <row r="372" spans="1:2" x14ac:dyDescent="0.25">
      <c r="A372" s="56" t="s">
        <v>1251</v>
      </c>
      <c r="B372" s="57">
        <v>759</v>
      </c>
    </row>
    <row r="373" spans="1:2" x14ac:dyDescent="0.25">
      <c r="A373" s="56" t="s">
        <v>1252</v>
      </c>
      <c r="B373" s="57">
        <v>920</v>
      </c>
    </row>
    <row r="374" spans="1:2" x14ac:dyDescent="0.25">
      <c r="A374" s="56" t="s">
        <v>1253</v>
      </c>
      <c r="B374" s="58">
        <v>1170</v>
      </c>
    </row>
    <row r="375" spans="1:2" x14ac:dyDescent="0.25">
      <c r="A375" s="56" t="s">
        <v>1254</v>
      </c>
      <c r="B375" s="57">
        <v>525</v>
      </c>
    </row>
    <row r="376" spans="1:2" x14ac:dyDescent="0.25">
      <c r="A376" s="56" t="s">
        <v>1255</v>
      </c>
      <c r="B376" s="57">
        <v>613</v>
      </c>
    </row>
    <row r="377" spans="1:2" x14ac:dyDescent="0.25">
      <c r="A377" s="56" t="s">
        <v>1256</v>
      </c>
      <c r="B377" s="57">
        <v>860</v>
      </c>
    </row>
    <row r="378" spans="1:2" x14ac:dyDescent="0.25">
      <c r="A378" s="56" t="s">
        <v>1257</v>
      </c>
      <c r="B378" s="57">
        <v>992</v>
      </c>
    </row>
    <row r="379" spans="1:2" x14ac:dyDescent="0.25">
      <c r="A379" s="56" t="s">
        <v>1258</v>
      </c>
      <c r="B379" s="58">
        <v>1140</v>
      </c>
    </row>
    <row r="380" spans="1:2" x14ac:dyDescent="0.25">
      <c r="A380" s="56" t="s">
        <v>1259</v>
      </c>
      <c r="B380" s="58">
        <v>1400</v>
      </c>
    </row>
    <row r="381" spans="1:2" x14ac:dyDescent="0.25">
      <c r="A381" s="56" t="s">
        <v>1260</v>
      </c>
      <c r="B381" s="58">
        <v>1710</v>
      </c>
    </row>
    <row r="382" spans="1:2" x14ac:dyDescent="0.25">
      <c r="A382" s="56" t="s">
        <v>1328</v>
      </c>
      <c r="B382" s="58">
        <v>2080</v>
      </c>
    </row>
    <row r="383" spans="1:2" x14ac:dyDescent="0.25">
      <c r="A383" s="56" t="s">
        <v>1261</v>
      </c>
      <c r="B383" s="57">
        <v>729</v>
      </c>
    </row>
    <row r="384" spans="1:2" x14ac:dyDescent="0.25">
      <c r="A384" s="56" t="s">
        <v>1262</v>
      </c>
      <c r="B384" s="57">
        <v>845</v>
      </c>
    </row>
    <row r="385" spans="1:2" x14ac:dyDescent="0.25">
      <c r="A385" s="56" t="s">
        <v>1263</v>
      </c>
      <c r="B385" s="58">
        <v>1000</v>
      </c>
    </row>
    <row r="386" spans="1:2" x14ac:dyDescent="0.25">
      <c r="A386" s="56" t="s">
        <v>1264</v>
      </c>
      <c r="B386" s="58">
        <v>1170</v>
      </c>
    </row>
    <row r="387" spans="1:2" x14ac:dyDescent="0.25">
      <c r="A387" s="56" t="s">
        <v>1265</v>
      </c>
      <c r="B387" s="58">
        <v>1340</v>
      </c>
    </row>
    <row r="388" spans="1:2" x14ac:dyDescent="0.25">
      <c r="A388" s="56" t="s">
        <v>1329</v>
      </c>
      <c r="B388" s="58">
        <v>7910</v>
      </c>
    </row>
    <row r="389" spans="1:2" x14ac:dyDescent="0.25">
      <c r="A389" s="56" t="s">
        <v>1330</v>
      </c>
      <c r="B389" s="58">
        <v>9620</v>
      </c>
    </row>
    <row r="390" spans="1:2" x14ac:dyDescent="0.25">
      <c r="A390" s="56" t="s">
        <v>1331</v>
      </c>
      <c r="B390" s="58">
        <v>10400</v>
      </c>
    </row>
    <row r="391" spans="1:2" x14ac:dyDescent="0.25">
      <c r="A391" s="56" t="s">
        <v>1266</v>
      </c>
      <c r="B391" s="58">
        <v>1500</v>
      </c>
    </row>
    <row r="392" spans="1:2" x14ac:dyDescent="0.25">
      <c r="A392" s="56" t="s">
        <v>1267</v>
      </c>
      <c r="B392" s="58">
        <v>1870</v>
      </c>
    </row>
    <row r="393" spans="1:2" x14ac:dyDescent="0.25">
      <c r="A393" s="56" t="s">
        <v>1332</v>
      </c>
      <c r="B393" s="58">
        <v>2290</v>
      </c>
    </row>
    <row r="394" spans="1:2" x14ac:dyDescent="0.25">
      <c r="A394" s="56" t="s">
        <v>1333</v>
      </c>
      <c r="B394" s="58">
        <v>2670</v>
      </c>
    </row>
    <row r="395" spans="1:2" x14ac:dyDescent="0.25">
      <c r="A395" s="56" t="s">
        <v>1334</v>
      </c>
      <c r="B395" s="58">
        <v>3180</v>
      </c>
    </row>
    <row r="396" spans="1:2" x14ac:dyDescent="0.25">
      <c r="A396" s="56" t="s">
        <v>1335</v>
      </c>
      <c r="B396" s="58">
        <v>3500</v>
      </c>
    </row>
    <row r="397" spans="1:2" x14ac:dyDescent="0.25">
      <c r="A397" s="56" t="s">
        <v>1336</v>
      </c>
      <c r="B397" s="58">
        <v>3810</v>
      </c>
    </row>
    <row r="398" spans="1:2" x14ac:dyDescent="0.25">
      <c r="A398" s="56" t="s">
        <v>1337</v>
      </c>
      <c r="B398" s="58">
        <v>4110</v>
      </c>
    </row>
    <row r="399" spans="1:2" x14ac:dyDescent="0.25">
      <c r="A399" s="56" t="s">
        <v>1338</v>
      </c>
      <c r="B399" s="58">
        <v>4400</v>
      </c>
    </row>
    <row r="400" spans="1:2" x14ac:dyDescent="0.25">
      <c r="A400" s="56" t="s">
        <v>1339</v>
      </c>
      <c r="B400" s="58">
        <v>4750</v>
      </c>
    </row>
    <row r="401" spans="1:2" x14ac:dyDescent="0.25">
      <c r="A401" s="56" t="s">
        <v>1340</v>
      </c>
      <c r="B401" s="58">
        <v>5250</v>
      </c>
    </row>
    <row r="402" spans="1:2" x14ac:dyDescent="0.25">
      <c r="A402" s="56" t="s">
        <v>1341</v>
      </c>
      <c r="B402" s="58">
        <v>5810</v>
      </c>
    </row>
    <row r="403" spans="1:2" x14ac:dyDescent="0.25">
      <c r="A403" s="56" t="s">
        <v>1342</v>
      </c>
      <c r="B403" s="58">
        <v>6430</v>
      </c>
    </row>
    <row r="404" spans="1:2" x14ac:dyDescent="0.25">
      <c r="A404" s="56" t="s">
        <v>1343</v>
      </c>
      <c r="B404" s="58">
        <v>7160</v>
      </c>
    </row>
    <row r="405" spans="1:2" x14ac:dyDescent="0.25">
      <c r="A405" s="56" t="s">
        <v>200</v>
      </c>
      <c r="B405" s="57">
        <v>109</v>
      </c>
    </row>
    <row r="406" spans="1:2" x14ac:dyDescent="0.25">
      <c r="A406" s="56" t="s">
        <v>199</v>
      </c>
      <c r="B406" s="57">
        <v>147</v>
      </c>
    </row>
    <row r="407" spans="1:2" x14ac:dyDescent="0.25">
      <c r="A407" s="56" t="s">
        <v>198</v>
      </c>
      <c r="B407" s="57">
        <v>169</v>
      </c>
    </row>
    <row r="408" spans="1:2" x14ac:dyDescent="0.25">
      <c r="A408" s="56" t="s">
        <v>197</v>
      </c>
      <c r="B408" s="57">
        <v>206</v>
      </c>
    </row>
    <row r="409" spans="1:2" x14ac:dyDescent="0.25">
      <c r="A409" s="56" t="s">
        <v>196</v>
      </c>
      <c r="B409" s="57">
        <v>229</v>
      </c>
    </row>
    <row r="410" spans="1:2" x14ac:dyDescent="0.25">
      <c r="A410" s="56" t="s">
        <v>195</v>
      </c>
      <c r="B410" s="57">
        <v>276</v>
      </c>
    </row>
    <row r="411" spans="1:2" x14ac:dyDescent="0.25">
      <c r="A411" s="56" t="s">
        <v>194</v>
      </c>
      <c r="B411" s="57">
        <v>325</v>
      </c>
    </row>
    <row r="412" spans="1:2" x14ac:dyDescent="0.25">
      <c r="A412" s="56" t="s">
        <v>193</v>
      </c>
      <c r="B412" s="57">
        <v>384</v>
      </c>
    </row>
    <row r="413" spans="1:2" x14ac:dyDescent="0.25">
      <c r="A413" s="56" t="s">
        <v>192</v>
      </c>
      <c r="B413" s="57">
        <v>455</v>
      </c>
    </row>
    <row r="414" spans="1:2" x14ac:dyDescent="0.25">
      <c r="A414" s="56" t="s">
        <v>191</v>
      </c>
      <c r="B414" s="57">
        <v>621</v>
      </c>
    </row>
    <row r="415" spans="1:2" x14ac:dyDescent="0.25">
      <c r="A415" s="56" t="s">
        <v>190</v>
      </c>
      <c r="B415" s="57">
        <v>796</v>
      </c>
    </row>
    <row r="416" spans="1:2" x14ac:dyDescent="0.25">
      <c r="A416" s="56" t="s">
        <v>189</v>
      </c>
      <c r="B416" s="57">
        <v>908</v>
      </c>
    </row>
    <row r="417" spans="1:2" x14ac:dyDescent="0.25">
      <c r="A417" s="56" t="s">
        <v>188</v>
      </c>
      <c r="B417" s="58">
        <v>1120</v>
      </c>
    </row>
    <row r="418" spans="1:2" x14ac:dyDescent="0.25">
      <c r="A418" s="56" t="s">
        <v>201</v>
      </c>
      <c r="B418" s="57">
        <v>83.6</v>
      </c>
    </row>
    <row r="419" spans="1:2" x14ac:dyDescent="0.25">
      <c r="A419" s="56" t="s">
        <v>216</v>
      </c>
      <c r="B419" s="57">
        <v>128</v>
      </c>
    </row>
    <row r="420" spans="1:2" x14ac:dyDescent="0.25">
      <c r="A420" s="56" t="s">
        <v>215</v>
      </c>
      <c r="B420" s="57">
        <v>175</v>
      </c>
    </row>
    <row r="421" spans="1:2" x14ac:dyDescent="0.25">
      <c r="A421" s="56" t="s">
        <v>214</v>
      </c>
      <c r="B421" s="57">
        <v>207</v>
      </c>
    </row>
    <row r="422" spans="1:2" x14ac:dyDescent="0.25">
      <c r="A422" s="56" t="s">
        <v>213</v>
      </c>
      <c r="B422" s="57">
        <v>251</v>
      </c>
    </row>
    <row r="423" spans="1:2" x14ac:dyDescent="0.25">
      <c r="A423" s="56" t="s">
        <v>212</v>
      </c>
      <c r="B423" s="57">
        <v>301</v>
      </c>
    </row>
    <row r="424" spans="1:2" x14ac:dyDescent="0.25">
      <c r="A424" s="56" t="s">
        <v>211</v>
      </c>
      <c r="B424" s="57">
        <v>354</v>
      </c>
    </row>
    <row r="425" spans="1:2" x14ac:dyDescent="0.25">
      <c r="A425" s="56" t="s">
        <v>210</v>
      </c>
      <c r="B425" s="57">
        <v>412</v>
      </c>
    </row>
    <row r="426" spans="1:2" x14ac:dyDescent="0.25">
      <c r="A426" s="56" t="s">
        <v>209</v>
      </c>
      <c r="B426" s="57">
        <v>474</v>
      </c>
    </row>
    <row r="427" spans="1:2" x14ac:dyDescent="0.25">
      <c r="A427" s="56" t="s">
        <v>208</v>
      </c>
      <c r="B427" s="57">
        <v>542</v>
      </c>
    </row>
    <row r="428" spans="1:2" x14ac:dyDescent="0.25">
      <c r="A428" s="56" t="s">
        <v>207</v>
      </c>
      <c r="B428" s="57">
        <v>585</v>
      </c>
    </row>
    <row r="429" spans="1:2" x14ac:dyDescent="0.25">
      <c r="A429" s="56" t="s">
        <v>206</v>
      </c>
      <c r="B429" s="57">
        <v>635</v>
      </c>
    </row>
    <row r="430" spans="1:2" x14ac:dyDescent="0.25">
      <c r="A430" s="56" t="s">
        <v>205</v>
      </c>
      <c r="B430" s="57">
        <v>922</v>
      </c>
    </row>
    <row r="431" spans="1:2" x14ac:dyDescent="0.25">
      <c r="A431" s="56" t="s">
        <v>204</v>
      </c>
      <c r="B431" s="58">
        <v>1030</v>
      </c>
    </row>
    <row r="432" spans="1:2" x14ac:dyDescent="0.25">
      <c r="A432" s="56" t="s">
        <v>203</v>
      </c>
      <c r="B432" s="58">
        <v>1080</v>
      </c>
    </row>
    <row r="433" spans="1:2" x14ac:dyDescent="0.25">
      <c r="A433" s="56" t="s">
        <v>202</v>
      </c>
      <c r="B433" s="58">
        <v>1150</v>
      </c>
    </row>
    <row r="434" spans="1:2" x14ac:dyDescent="0.25">
      <c r="A434" s="56" t="s">
        <v>219</v>
      </c>
      <c r="B434" s="57">
        <v>54.1</v>
      </c>
    </row>
    <row r="435" spans="1:2" x14ac:dyDescent="0.25">
      <c r="A435" s="56" t="s">
        <v>218</v>
      </c>
      <c r="B435" s="57">
        <v>75.900000000000006</v>
      </c>
    </row>
    <row r="436" spans="1:2" x14ac:dyDescent="0.25">
      <c r="A436" s="56" t="s">
        <v>217</v>
      </c>
      <c r="B436" s="57">
        <v>101</v>
      </c>
    </row>
    <row r="437" spans="1:2" x14ac:dyDescent="0.25">
      <c r="A437" s="62" t="s">
        <v>480</v>
      </c>
      <c r="B437" s="62">
        <v>53.9</v>
      </c>
    </row>
    <row r="438" spans="1:2" x14ac:dyDescent="0.25">
      <c r="A438" s="62" t="s">
        <v>798</v>
      </c>
      <c r="B438" s="62">
        <v>55.6</v>
      </c>
    </row>
    <row r="439" spans="1:2" x14ac:dyDescent="0.25">
      <c r="A439" s="62" t="s">
        <v>481</v>
      </c>
      <c r="B439" s="62">
        <v>58.9</v>
      </c>
    </row>
    <row r="440" spans="1:2" x14ac:dyDescent="0.25">
      <c r="A440" s="62" t="s">
        <v>799</v>
      </c>
      <c r="B440" s="62">
        <v>65.3</v>
      </c>
    </row>
    <row r="441" spans="1:2" x14ac:dyDescent="0.25">
      <c r="A441" s="62" t="s">
        <v>482</v>
      </c>
      <c r="B441" s="62">
        <v>71.599999999999994</v>
      </c>
    </row>
    <row r="442" spans="1:2" x14ac:dyDescent="0.25">
      <c r="A442" s="62" t="s">
        <v>483</v>
      </c>
      <c r="B442" s="62">
        <v>86.2</v>
      </c>
    </row>
    <row r="443" spans="1:2" x14ac:dyDescent="0.25">
      <c r="A443" s="62" t="s">
        <v>800</v>
      </c>
      <c r="B443" s="62">
        <v>94.4</v>
      </c>
    </row>
    <row r="444" spans="1:2" x14ac:dyDescent="0.25">
      <c r="A444" s="62" t="s">
        <v>484</v>
      </c>
      <c r="B444" s="62">
        <v>103</v>
      </c>
    </row>
    <row r="445" spans="1:2" x14ac:dyDescent="0.25">
      <c r="A445" s="62" t="s">
        <v>485</v>
      </c>
      <c r="B445" s="62">
        <v>66</v>
      </c>
    </row>
    <row r="446" spans="1:2" x14ac:dyDescent="0.25">
      <c r="A446" s="62" t="s">
        <v>801</v>
      </c>
      <c r="B446" s="62">
        <v>68.099999999999994</v>
      </c>
    </row>
    <row r="447" spans="1:2" x14ac:dyDescent="0.25">
      <c r="A447" s="62" t="s">
        <v>486</v>
      </c>
      <c r="B447" s="62">
        <v>72.3</v>
      </c>
    </row>
    <row r="448" spans="1:2" x14ac:dyDescent="0.25">
      <c r="A448" s="62" t="s">
        <v>802</v>
      </c>
      <c r="B448" s="62">
        <v>80.400000000000006</v>
      </c>
    </row>
    <row r="449" spans="1:2" x14ac:dyDescent="0.25">
      <c r="A449" s="62" t="s">
        <v>487</v>
      </c>
      <c r="B449" s="62">
        <v>88.4</v>
      </c>
    </row>
    <row r="450" spans="1:2" x14ac:dyDescent="0.25">
      <c r="A450" s="62" t="s">
        <v>488</v>
      </c>
      <c r="B450" s="62">
        <v>107</v>
      </c>
    </row>
    <row r="451" spans="1:2" x14ac:dyDescent="0.25">
      <c r="A451" s="62" t="s">
        <v>803</v>
      </c>
      <c r="B451" s="62">
        <v>118</v>
      </c>
    </row>
    <row r="452" spans="1:2" x14ac:dyDescent="0.25">
      <c r="A452" s="62" t="s">
        <v>489</v>
      </c>
      <c r="B452" s="62">
        <v>130</v>
      </c>
    </row>
    <row r="453" spans="1:2" x14ac:dyDescent="0.25">
      <c r="A453" s="62" t="s">
        <v>804</v>
      </c>
      <c r="B453" s="62">
        <v>143</v>
      </c>
    </row>
    <row r="454" spans="1:2" x14ac:dyDescent="0.25">
      <c r="A454" s="62" t="s">
        <v>805</v>
      </c>
      <c r="B454" s="62">
        <v>157</v>
      </c>
    </row>
    <row r="455" spans="1:2" x14ac:dyDescent="0.25">
      <c r="A455" s="62" t="s">
        <v>490</v>
      </c>
      <c r="B455" s="62">
        <v>89.2</v>
      </c>
    </row>
    <row r="456" spans="1:2" x14ac:dyDescent="0.25">
      <c r="A456" s="62" t="s">
        <v>806</v>
      </c>
      <c r="B456" s="62">
        <v>92.1</v>
      </c>
    </row>
    <row r="457" spans="1:2" x14ac:dyDescent="0.25">
      <c r="A457" s="62" t="s">
        <v>491</v>
      </c>
      <c r="B457" s="62">
        <v>97.8</v>
      </c>
    </row>
    <row r="458" spans="1:2" x14ac:dyDescent="0.25">
      <c r="A458" s="62" t="s">
        <v>807</v>
      </c>
      <c r="B458" s="62">
        <v>109</v>
      </c>
    </row>
    <row r="459" spans="1:2" x14ac:dyDescent="0.25">
      <c r="A459" s="62" t="s">
        <v>492</v>
      </c>
      <c r="B459" s="62">
        <v>120</v>
      </c>
    </row>
    <row r="460" spans="1:2" x14ac:dyDescent="0.25">
      <c r="A460" s="62" t="s">
        <v>493</v>
      </c>
      <c r="B460" s="62">
        <v>146</v>
      </c>
    </row>
    <row r="461" spans="1:2" x14ac:dyDescent="0.25">
      <c r="A461" s="62" t="s">
        <v>808</v>
      </c>
      <c r="B461" s="62">
        <v>161</v>
      </c>
    </row>
    <row r="462" spans="1:2" x14ac:dyDescent="0.25">
      <c r="A462" s="62" t="s">
        <v>494</v>
      </c>
      <c r="B462" s="62">
        <v>179</v>
      </c>
    </row>
    <row r="463" spans="1:2" x14ac:dyDescent="0.25">
      <c r="A463" s="62" t="s">
        <v>809</v>
      </c>
      <c r="B463" s="62">
        <v>198</v>
      </c>
    </row>
    <row r="464" spans="1:2" x14ac:dyDescent="0.25">
      <c r="A464" s="62" t="s">
        <v>495</v>
      </c>
      <c r="B464" s="62">
        <v>219</v>
      </c>
    </row>
    <row r="465" spans="1:2" x14ac:dyDescent="0.25">
      <c r="A465" s="62" t="s">
        <v>762</v>
      </c>
      <c r="B465" s="62">
        <v>105</v>
      </c>
    </row>
    <row r="466" spans="1:2" x14ac:dyDescent="0.25">
      <c r="A466" s="62" t="s">
        <v>496</v>
      </c>
      <c r="B466" s="62">
        <v>111</v>
      </c>
    </row>
    <row r="467" spans="1:2" x14ac:dyDescent="0.25">
      <c r="A467" s="62" t="s">
        <v>810</v>
      </c>
      <c r="B467" s="62">
        <v>124</v>
      </c>
    </row>
    <row r="468" spans="1:2" x14ac:dyDescent="0.25">
      <c r="A468" s="62" t="s">
        <v>497</v>
      </c>
      <c r="B468" s="62">
        <v>137</v>
      </c>
    </row>
    <row r="469" spans="1:2" x14ac:dyDescent="0.25">
      <c r="A469" s="62" t="s">
        <v>498</v>
      </c>
      <c r="B469" s="62">
        <v>167</v>
      </c>
    </row>
    <row r="470" spans="1:2" x14ac:dyDescent="0.25">
      <c r="A470" s="62" t="s">
        <v>811</v>
      </c>
      <c r="B470" s="62">
        <v>186</v>
      </c>
    </row>
    <row r="471" spans="1:2" x14ac:dyDescent="0.25">
      <c r="A471" s="62" t="s">
        <v>499</v>
      </c>
      <c r="B471" s="62">
        <v>206</v>
      </c>
    </row>
    <row r="472" spans="1:2" x14ac:dyDescent="0.25">
      <c r="A472" s="62" t="s">
        <v>812</v>
      </c>
      <c r="B472" s="62">
        <v>228</v>
      </c>
    </row>
    <row r="473" spans="1:2" x14ac:dyDescent="0.25">
      <c r="A473" s="62" t="s">
        <v>500</v>
      </c>
      <c r="B473" s="62">
        <v>253</v>
      </c>
    </row>
    <row r="474" spans="1:2" x14ac:dyDescent="0.25">
      <c r="A474" s="62" t="s">
        <v>813</v>
      </c>
      <c r="B474" s="62">
        <v>273</v>
      </c>
    </row>
    <row r="475" spans="1:2" x14ac:dyDescent="0.25">
      <c r="A475" s="62" t="s">
        <v>501</v>
      </c>
      <c r="B475" s="62">
        <v>124</v>
      </c>
    </row>
    <row r="476" spans="1:2" x14ac:dyDescent="0.25">
      <c r="A476" s="62" t="s">
        <v>814</v>
      </c>
      <c r="B476" s="62">
        <v>138</v>
      </c>
    </row>
    <row r="477" spans="1:2" x14ac:dyDescent="0.25">
      <c r="A477" s="62" t="s">
        <v>502</v>
      </c>
      <c r="B477" s="62">
        <v>153</v>
      </c>
    </row>
    <row r="478" spans="1:2" x14ac:dyDescent="0.25">
      <c r="A478" s="62" t="s">
        <v>503</v>
      </c>
      <c r="B478" s="62">
        <v>187</v>
      </c>
    </row>
    <row r="479" spans="1:2" x14ac:dyDescent="0.25">
      <c r="A479" s="62" t="s">
        <v>815</v>
      </c>
      <c r="B479" s="62">
        <v>208</v>
      </c>
    </row>
    <row r="480" spans="1:2" x14ac:dyDescent="0.25">
      <c r="A480" s="62" t="s">
        <v>504</v>
      </c>
      <c r="B480" s="62">
        <v>231</v>
      </c>
    </row>
    <row r="481" spans="1:2" x14ac:dyDescent="0.25">
      <c r="A481" s="62" t="s">
        <v>816</v>
      </c>
      <c r="B481" s="62">
        <v>256</v>
      </c>
    </row>
    <row r="482" spans="1:2" x14ac:dyDescent="0.25">
      <c r="A482" s="62" t="s">
        <v>505</v>
      </c>
      <c r="B482" s="62">
        <v>284</v>
      </c>
    </row>
    <row r="483" spans="1:2" x14ac:dyDescent="0.25">
      <c r="A483" s="62" t="s">
        <v>817</v>
      </c>
      <c r="B483" s="62">
        <v>307</v>
      </c>
    </row>
    <row r="484" spans="1:2" x14ac:dyDescent="0.25">
      <c r="A484" s="62" t="s">
        <v>506</v>
      </c>
      <c r="B484" s="62">
        <v>340</v>
      </c>
    </row>
    <row r="485" spans="1:2" x14ac:dyDescent="0.25">
      <c r="A485" s="62" t="s">
        <v>507</v>
      </c>
      <c r="B485" s="62">
        <v>125</v>
      </c>
    </row>
    <row r="486" spans="1:2" x14ac:dyDescent="0.25">
      <c r="A486" s="62" t="s">
        <v>818</v>
      </c>
      <c r="B486" s="62">
        <v>140</v>
      </c>
    </row>
    <row r="487" spans="1:2" x14ac:dyDescent="0.25">
      <c r="A487" s="62" t="s">
        <v>508</v>
      </c>
      <c r="B487" s="62">
        <v>154</v>
      </c>
    </row>
    <row r="488" spans="1:2" x14ac:dyDescent="0.25">
      <c r="A488" s="62" t="s">
        <v>509</v>
      </c>
      <c r="B488" s="62">
        <v>188</v>
      </c>
    </row>
    <row r="489" spans="1:2" x14ac:dyDescent="0.25">
      <c r="A489" s="62" t="s">
        <v>819</v>
      </c>
      <c r="B489" s="62">
        <v>209</v>
      </c>
    </row>
    <row r="490" spans="1:2" x14ac:dyDescent="0.25">
      <c r="A490" s="62" t="s">
        <v>510</v>
      </c>
      <c r="B490" s="62">
        <v>232</v>
      </c>
    </row>
    <row r="491" spans="1:2" x14ac:dyDescent="0.25">
      <c r="A491" s="62" t="s">
        <v>820</v>
      </c>
      <c r="B491" s="62">
        <v>259</v>
      </c>
    </row>
    <row r="492" spans="1:2" x14ac:dyDescent="0.25">
      <c r="A492" s="62" t="s">
        <v>511</v>
      </c>
      <c r="B492" s="62">
        <v>287</v>
      </c>
    </row>
    <row r="493" spans="1:2" x14ac:dyDescent="0.25">
      <c r="A493" s="62" t="s">
        <v>821</v>
      </c>
      <c r="B493" s="62">
        <v>310</v>
      </c>
    </row>
    <row r="494" spans="1:2" x14ac:dyDescent="0.25">
      <c r="A494" s="62" t="s">
        <v>512</v>
      </c>
      <c r="B494" s="62">
        <v>345</v>
      </c>
    </row>
    <row r="495" spans="1:2" x14ac:dyDescent="0.25">
      <c r="A495" s="62" t="s">
        <v>513</v>
      </c>
      <c r="B495" s="62">
        <v>168</v>
      </c>
    </row>
    <row r="496" spans="1:2" x14ac:dyDescent="0.25">
      <c r="A496" s="62" t="s">
        <v>514</v>
      </c>
      <c r="B496" s="62">
        <v>186</v>
      </c>
    </row>
    <row r="497" spans="1:2" x14ac:dyDescent="0.25">
      <c r="A497" s="62" t="s">
        <v>515</v>
      </c>
      <c r="B497" s="62">
        <v>228</v>
      </c>
    </row>
    <row r="498" spans="1:2" x14ac:dyDescent="0.25">
      <c r="A498" s="62" t="s">
        <v>822</v>
      </c>
      <c r="B498" s="62">
        <v>254</v>
      </c>
    </row>
    <row r="499" spans="1:2" x14ac:dyDescent="0.25">
      <c r="A499" s="62" t="s">
        <v>516</v>
      </c>
      <c r="B499" s="62">
        <v>283</v>
      </c>
    </row>
    <row r="500" spans="1:2" x14ac:dyDescent="0.25">
      <c r="A500" s="62" t="s">
        <v>517</v>
      </c>
      <c r="B500" s="62">
        <v>314</v>
      </c>
    </row>
    <row r="501" spans="1:2" x14ac:dyDescent="0.25">
      <c r="A501" s="62" t="s">
        <v>518</v>
      </c>
      <c r="B501" s="62">
        <v>350</v>
      </c>
    </row>
    <row r="502" spans="1:2" x14ac:dyDescent="0.25">
      <c r="A502" s="62" t="s">
        <v>823</v>
      </c>
      <c r="B502" s="62">
        <v>380</v>
      </c>
    </row>
    <row r="503" spans="1:2" x14ac:dyDescent="0.25">
      <c r="A503" s="62" t="s">
        <v>519</v>
      </c>
      <c r="B503" s="62">
        <v>422</v>
      </c>
    </row>
    <row r="504" spans="1:2" x14ac:dyDescent="0.25">
      <c r="A504" s="62" t="s">
        <v>763</v>
      </c>
      <c r="B504" s="62">
        <v>168</v>
      </c>
    </row>
    <row r="505" spans="1:2" x14ac:dyDescent="0.25">
      <c r="A505" s="62" t="s">
        <v>520</v>
      </c>
      <c r="B505" s="62">
        <v>187</v>
      </c>
    </row>
    <row r="506" spans="1:2" x14ac:dyDescent="0.25">
      <c r="A506" s="62" t="s">
        <v>521</v>
      </c>
      <c r="B506" s="62">
        <v>230</v>
      </c>
    </row>
    <row r="507" spans="1:2" x14ac:dyDescent="0.25">
      <c r="A507" s="62" t="s">
        <v>824</v>
      </c>
      <c r="B507" s="62">
        <v>256</v>
      </c>
    </row>
    <row r="508" spans="1:2" x14ac:dyDescent="0.25">
      <c r="A508" s="62" t="s">
        <v>522</v>
      </c>
      <c r="B508" s="62">
        <v>285</v>
      </c>
    </row>
    <row r="509" spans="1:2" x14ac:dyDescent="0.25">
      <c r="A509" s="62" t="s">
        <v>523</v>
      </c>
      <c r="B509" s="62">
        <v>317</v>
      </c>
    </row>
    <row r="510" spans="1:2" x14ac:dyDescent="0.25">
      <c r="A510" s="62" t="s">
        <v>524</v>
      </c>
      <c r="B510" s="62">
        <v>354</v>
      </c>
    </row>
    <row r="511" spans="1:2" x14ac:dyDescent="0.25">
      <c r="A511" s="62" t="s">
        <v>825</v>
      </c>
      <c r="B511" s="62">
        <v>385</v>
      </c>
    </row>
    <row r="512" spans="1:2" x14ac:dyDescent="0.25">
      <c r="A512" s="62" t="s">
        <v>525</v>
      </c>
      <c r="B512" s="62">
        <v>429</v>
      </c>
    </row>
    <row r="513" spans="1:2" x14ac:dyDescent="0.25">
      <c r="A513" s="62" t="s">
        <v>764</v>
      </c>
      <c r="B513" s="62">
        <v>236</v>
      </c>
    </row>
    <row r="514" spans="1:2" x14ac:dyDescent="0.25">
      <c r="A514" s="62" t="s">
        <v>526</v>
      </c>
      <c r="B514" s="62">
        <v>291</v>
      </c>
    </row>
    <row r="515" spans="1:2" x14ac:dyDescent="0.25">
      <c r="A515" s="62" t="s">
        <v>826</v>
      </c>
      <c r="B515" s="62">
        <v>325</v>
      </c>
    </row>
    <row r="516" spans="1:2" x14ac:dyDescent="0.25">
      <c r="A516" s="62" t="s">
        <v>527</v>
      </c>
      <c r="B516" s="62">
        <v>363</v>
      </c>
    </row>
    <row r="517" spans="1:2" x14ac:dyDescent="0.25">
      <c r="A517" s="62" t="s">
        <v>827</v>
      </c>
      <c r="B517" s="62">
        <v>405</v>
      </c>
    </row>
    <row r="518" spans="1:2" x14ac:dyDescent="0.25">
      <c r="A518" s="62" t="s">
        <v>528</v>
      </c>
      <c r="B518" s="62">
        <v>453</v>
      </c>
    </row>
    <row r="519" spans="1:2" x14ac:dyDescent="0.25">
      <c r="A519" s="62" t="s">
        <v>828</v>
      </c>
      <c r="B519" s="62">
        <v>493</v>
      </c>
    </row>
    <row r="520" spans="1:2" x14ac:dyDescent="0.25">
      <c r="A520" s="62" t="s">
        <v>529</v>
      </c>
      <c r="B520" s="62">
        <v>552</v>
      </c>
    </row>
    <row r="521" spans="1:2" x14ac:dyDescent="0.25">
      <c r="A521" s="62" t="s">
        <v>829</v>
      </c>
      <c r="B521" s="62">
        <v>601</v>
      </c>
    </row>
    <row r="522" spans="1:2" x14ac:dyDescent="0.25">
      <c r="A522" s="62" t="s">
        <v>530</v>
      </c>
      <c r="B522" s="62">
        <v>671</v>
      </c>
    </row>
    <row r="523" spans="1:2" x14ac:dyDescent="0.25">
      <c r="A523" s="62" t="s">
        <v>765</v>
      </c>
      <c r="B523" s="62">
        <v>251</v>
      </c>
    </row>
    <row r="524" spans="1:2" x14ac:dyDescent="0.25">
      <c r="A524" s="62" t="s">
        <v>531</v>
      </c>
      <c r="B524" s="62">
        <v>310</v>
      </c>
    </row>
    <row r="525" spans="1:2" x14ac:dyDescent="0.25">
      <c r="A525" s="62" t="s">
        <v>830</v>
      </c>
      <c r="B525" s="62">
        <v>346</v>
      </c>
    </row>
    <row r="526" spans="1:2" x14ac:dyDescent="0.25">
      <c r="A526" s="62" t="s">
        <v>532</v>
      </c>
      <c r="B526" s="62">
        <v>385</v>
      </c>
    </row>
    <row r="527" spans="1:2" x14ac:dyDescent="0.25">
      <c r="A527" s="62" t="s">
        <v>831</v>
      </c>
      <c r="B527" s="62">
        <v>430</v>
      </c>
    </row>
    <row r="528" spans="1:2" x14ac:dyDescent="0.25">
      <c r="A528" s="62" t="s">
        <v>533</v>
      </c>
      <c r="B528" s="62">
        <v>481</v>
      </c>
    </row>
    <row r="529" spans="1:2" x14ac:dyDescent="0.25">
      <c r="A529" s="62" t="s">
        <v>832</v>
      </c>
      <c r="B529" s="62">
        <v>523</v>
      </c>
    </row>
    <row r="530" spans="1:2" x14ac:dyDescent="0.25">
      <c r="A530" s="62" t="s">
        <v>534</v>
      </c>
      <c r="B530" s="62">
        <v>586</v>
      </c>
    </row>
    <row r="531" spans="1:2" x14ac:dyDescent="0.25">
      <c r="A531" s="62" t="s">
        <v>833</v>
      </c>
      <c r="B531" s="62">
        <v>638</v>
      </c>
    </row>
    <row r="532" spans="1:2" x14ac:dyDescent="0.25">
      <c r="A532" s="62" t="s">
        <v>535</v>
      </c>
      <c r="B532" s="62">
        <v>712</v>
      </c>
    </row>
    <row r="533" spans="1:2" x14ac:dyDescent="0.25">
      <c r="A533" s="62" t="s">
        <v>766</v>
      </c>
      <c r="B533" s="62">
        <v>283</v>
      </c>
    </row>
    <row r="534" spans="1:2" x14ac:dyDescent="0.25">
      <c r="A534" s="62" t="s">
        <v>834</v>
      </c>
      <c r="B534" s="62">
        <v>349</v>
      </c>
    </row>
    <row r="535" spans="1:2" x14ac:dyDescent="0.25">
      <c r="A535" s="62" t="s">
        <v>835</v>
      </c>
      <c r="B535" s="62">
        <v>389</v>
      </c>
    </row>
    <row r="536" spans="1:2" x14ac:dyDescent="0.25">
      <c r="A536" s="62" t="s">
        <v>836</v>
      </c>
      <c r="B536" s="62">
        <v>433</v>
      </c>
    </row>
    <row r="537" spans="1:2" x14ac:dyDescent="0.25">
      <c r="A537" s="62" t="s">
        <v>837</v>
      </c>
      <c r="B537" s="62">
        <v>484</v>
      </c>
    </row>
    <row r="538" spans="1:2" x14ac:dyDescent="0.25">
      <c r="A538" s="62" t="s">
        <v>838</v>
      </c>
      <c r="B538" s="62">
        <v>541</v>
      </c>
    </row>
    <row r="539" spans="1:2" x14ac:dyDescent="0.25">
      <c r="A539" s="62" t="s">
        <v>839</v>
      </c>
      <c r="B539" s="62">
        <v>589</v>
      </c>
    </row>
    <row r="540" spans="1:2" x14ac:dyDescent="0.25">
      <c r="A540" s="62" t="s">
        <v>840</v>
      </c>
      <c r="B540" s="62">
        <v>659</v>
      </c>
    </row>
    <row r="541" spans="1:2" x14ac:dyDescent="0.25">
      <c r="A541" s="62" t="s">
        <v>841</v>
      </c>
      <c r="B541" s="62">
        <v>718</v>
      </c>
    </row>
    <row r="542" spans="1:2" x14ac:dyDescent="0.25">
      <c r="A542" s="62" t="s">
        <v>842</v>
      </c>
      <c r="B542" s="62">
        <v>801</v>
      </c>
    </row>
    <row r="543" spans="1:2" x14ac:dyDescent="0.25">
      <c r="A543" s="62" t="s">
        <v>767</v>
      </c>
      <c r="B543" s="62">
        <v>285</v>
      </c>
    </row>
    <row r="544" spans="1:2" x14ac:dyDescent="0.25">
      <c r="A544" s="62" t="s">
        <v>843</v>
      </c>
      <c r="B544" s="62">
        <v>352</v>
      </c>
    </row>
    <row r="545" spans="1:2" x14ac:dyDescent="0.25">
      <c r="A545" s="62" t="s">
        <v>844</v>
      </c>
      <c r="B545" s="62">
        <v>393</v>
      </c>
    </row>
    <row r="546" spans="1:2" x14ac:dyDescent="0.25">
      <c r="A546" s="62" t="s">
        <v>536</v>
      </c>
      <c r="B546" s="62">
        <v>439</v>
      </c>
    </row>
    <row r="547" spans="1:2" x14ac:dyDescent="0.25">
      <c r="A547" s="62" t="s">
        <v>845</v>
      </c>
      <c r="B547" s="62">
        <v>490</v>
      </c>
    </row>
    <row r="548" spans="1:2" x14ac:dyDescent="0.25">
      <c r="A548" s="62" t="s">
        <v>537</v>
      </c>
      <c r="B548" s="62">
        <v>548</v>
      </c>
    </row>
    <row r="549" spans="1:2" x14ac:dyDescent="0.25">
      <c r="A549" s="62" t="s">
        <v>846</v>
      </c>
      <c r="B549" s="62">
        <v>598</v>
      </c>
    </row>
    <row r="550" spans="1:2" x14ac:dyDescent="0.25">
      <c r="A550" s="62" t="s">
        <v>538</v>
      </c>
      <c r="B550" s="62">
        <v>671</v>
      </c>
    </row>
    <row r="551" spans="1:2" x14ac:dyDescent="0.25">
      <c r="A551" s="62" t="s">
        <v>847</v>
      </c>
      <c r="B551" s="62">
        <v>731</v>
      </c>
    </row>
    <row r="552" spans="1:2" x14ac:dyDescent="0.25">
      <c r="A552" s="62" t="s">
        <v>539</v>
      </c>
      <c r="B552" s="62">
        <v>818</v>
      </c>
    </row>
    <row r="553" spans="1:2" x14ac:dyDescent="0.25">
      <c r="A553" s="62" t="s">
        <v>848</v>
      </c>
      <c r="B553" s="62">
        <v>913</v>
      </c>
    </row>
    <row r="554" spans="1:2" x14ac:dyDescent="0.25">
      <c r="A554" s="62" t="s">
        <v>768</v>
      </c>
      <c r="B554" s="62">
        <v>317</v>
      </c>
    </row>
    <row r="555" spans="1:2" x14ac:dyDescent="0.25">
      <c r="A555" s="62" t="s">
        <v>591</v>
      </c>
      <c r="B555" s="62">
        <v>392</v>
      </c>
    </row>
    <row r="556" spans="1:2" x14ac:dyDescent="0.25">
      <c r="A556" s="62" t="s">
        <v>849</v>
      </c>
      <c r="B556" s="62">
        <v>437</v>
      </c>
    </row>
    <row r="557" spans="1:2" x14ac:dyDescent="0.25">
      <c r="A557" s="62" t="s">
        <v>540</v>
      </c>
      <c r="B557" s="62">
        <v>489</v>
      </c>
    </row>
    <row r="558" spans="1:2" x14ac:dyDescent="0.25">
      <c r="A558" s="62" t="s">
        <v>850</v>
      </c>
      <c r="B558" s="62">
        <v>547</v>
      </c>
    </row>
    <row r="559" spans="1:2" x14ac:dyDescent="0.25">
      <c r="A559" s="62" t="s">
        <v>541</v>
      </c>
      <c r="B559" s="62">
        <v>612</v>
      </c>
    </row>
    <row r="560" spans="1:2" x14ac:dyDescent="0.25">
      <c r="A560" s="62" t="s">
        <v>851</v>
      </c>
      <c r="B560" s="62">
        <v>668</v>
      </c>
    </row>
    <row r="561" spans="1:2" x14ac:dyDescent="0.25">
      <c r="A561" s="62" t="s">
        <v>542</v>
      </c>
      <c r="B561" s="62">
        <v>750</v>
      </c>
    </row>
    <row r="562" spans="1:2" x14ac:dyDescent="0.25">
      <c r="A562" s="62" t="s">
        <v>852</v>
      </c>
      <c r="B562" s="62">
        <v>818</v>
      </c>
    </row>
    <row r="563" spans="1:2" x14ac:dyDescent="0.25">
      <c r="A563" s="62" t="s">
        <v>543</v>
      </c>
      <c r="B563" s="62">
        <v>917</v>
      </c>
    </row>
    <row r="564" spans="1:2" x14ac:dyDescent="0.25">
      <c r="A564" s="62" t="s">
        <v>853</v>
      </c>
      <c r="B564" s="62">
        <v>1020</v>
      </c>
    </row>
    <row r="565" spans="1:2" x14ac:dyDescent="0.25">
      <c r="A565" s="62" t="s">
        <v>544</v>
      </c>
      <c r="B565" s="62">
        <v>1130</v>
      </c>
    </row>
    <row r="566" spans="1:2" x14ac:dyDescent="0.25">
      <c r="A566" s="62" t="s">
        <v>592</v>
      </c>
      <c r="B566" s="62">
        <v>393</v>
      </c>
    </row>
    <row r="567" spans="1:2" x14ac:dyDescent="0.25">
      <c r="A567" s="62" t="s">
        <v>854</v>
      </c>
      <c r="B567" s="62">
        <v>438</v>
      </c>
    </row>
    <row r="568" spans="1:2" x14ac:dyDescent="0.25">
      <c r="A568" s="62" t="s">
        <v>545</v>
      </c>
      <c r="B568" s="62">
        <v>491</v>
      </c>
    </row>
    <row r="569" spans="1:2" x14ac:dyDescent="0.25">
      <c r="A569" s="62" t="s">
        <v>855</v>
      </c>
      <c r="B569" s="62">
        <v>550</v>
      </c>
    </row>
    <row r="570" spans="1:2" x14ac:dyDescent="0.25">
      <c r="A570" s="62" t="s">
        <v>546</v>
      </c>
      <c r="B570" s="62">
        <v>615</v>
      </c>
    </row>
    <row r="571" spans="1:2" x14ac:dyDescent="0.25">
      <c r="A571" s="62" t="s">
        <v>856</v>
      </c>
      <c r="B571" s="62">
        <v>671</v>
      </c>
    </row>
    <row r="572" spans="1:2" x14ac:dyDescent="0.25">
      <c r="A572" s="62" t="s">
        <v>547</v>
      </c>
      <c r="B572" s="62">
        <v>755</v>
      </c>
    </row>
    <row r="573" spans="1:2" x14ac:dyDescent="0.25">
      <c r="A573" s="62" t="s">
        <v>857</v>
      </c>
      <c r="B573" s="62">
        <v>824</v>
      </c>
    </row>
    <row r="574" spans="1:2" x14ac:dyDescent="0.25">
      <c r="A574" s="62" t="s">
        <v>548</v>
      </c>
      <c r="B574" s="62">
        <v>924</v>
      </c>
    </row>
    <row r="575" spans="1:2" x14ac:dyDescent="0.25">
      <c r="A575" s="62" t="s">
        <v>858</v>
      </c>
      <c r="B575" s="62">
        <v>1030</v>
      </c>
    </row>
    <row r="576" spans="1:2" x14ac:dyDescent="0.25">
      <c r="A576" s="62" t="s">
        <v>549</v>
      </c>
      <c r="B576" s="62">
        <v>1140</v>
      </c>
    </row>
    <row r="577" spans="1:2" x14ac:dyDescent="0.25">
      <c r="A577" s="62" t="s">
        <v>769</v>
      </c>
      <c r="B577" s="62">
        <v>395</v>
      </c>
    </row>
    <row r="578" spans="1:2" x14ac:dyDescent="0.25">
      <c r="A578" s="62" t="s">
        <v>859</v>
      </c>
      <c r="B578" s="62">
        <v>440</v>
      </c>
    </row>
    <row r="579" spans="1:2" x14ac:dyDescent="0.25">
      <c r="A579" s="62" t="s">
        <v>550</v>
      </c>
      <c r="B579" s="62">
        <v>493</v>
      </c>
    </row>
    <row r="580" spans="1:2" x14ac:dyDescent="0.25">
      <c r="A580" s="62" t="s">
        <v>860</v>
      </c>
      <c r="B580" s="62">
        <v>552</v>
      </c>
    </row>
    <row r="581" spans="1:2" x14ac:dyDescent="0.25">
      <c r="A581" s="62" t="s">
        <v>551</v>
      </c>
      <c r="B581" s="62">
        <v>618</v>
      </c>
    </row>
    <row r="582" spans="1:2" x14ac:dyDescent="0.25">
      <c r="A582" s="62" t="s">
        <v>861</v>
      </c>
      <c r="B582" s="62">
        <v>676</v>
      </c>
    </row>
    <row r="583" spans="1:2" x14ac:dyDescent="0.25">
      <c r="A583" s="62" t="s">
        <v>552</v>
      </c>
      <c r="B583" s="62">
        <v>760</v>
      </c>
    </row>
    <row r="584" spans="1:2" x14ac:dyDescent="0.25">
      <c r="A584" s="62" t="s">
        <v>862</v>
      </c>
      <c r="B584" s="62">
        <v>830</v>
      </c>
    </row>
    <row r="585" spans="1:2" x14ac:dyDescent="0.25">
      <c r="A585" s="62" t="s">
        <v>553</v>
      </c>
      <c r="B585" s="62">
        <v>932</v>
      </c>
    </row>
    <row r="586" spans="1:2" x14ac:dyDescent="0.25">
      <c r="A586" s="62" t="s">
        <v>863</v>
      </c>
      <c r="B586" s="62">
        <v>1040</v>
      </c>
    </row>
    <row r="587" spans="1:2" x14ac:dyDescent="0.25">
      <c r="A587" s="62" t="s">
        <v>554</v>
      </c>
      <c r="B587" s="62">
        <v>1160</v>
      </c>
    </row>
    <row r="588" spans="1:2" x14ac:dyDescent="0.25">
      <c r="A588" s="62" t="s">
        <v>770</v>
      </c>
      <c r="B588" s="62">
        <v>606</v>
      </c>
    </row>
    <row r="589" spans="1:2" x14ac:dyDescent="0.25">
      <c r="A589" s="62" t="s">
        <v>555</v>
      </c>
      <c r="B589" s="62">
        <v>679</v>
      </c>
    </row>
    <row r="590" spans="1:2" x14ac:dyDescent="0.25">
      <c r="A590" s="62" t="s">
        <v>864</v>
      </c>
      <c r="B590" s="62">
        <v>741</v>
      </c>
    </row>
    <row r="591" spans="1:2" x14ac:dyDescent="0.25">
      <c r="A591" s="62" t="s">
        <v>556</v>
      </c>
      <c r="B591" s="62">
        <v>834</v>
      </c>
    </row>
    <row r="592" spans="1:2" x14ac:dyDescent="0.25">
      <c r="A592" s="62" t="s">
        <v>865</v>
      </c>
      <c r="B592" s="62">
        <v>911</v>
      </c>
    </row>
    <row r="593" spans="1:2" x14ac:dyDescent="0.25">
      <c r="A593" s="62" t="s">
        <v>557</v>
      </c>
      <c r="B593" s="62">
        <v>1020</v>
      </c>
    </row>
    <row r="594" spans="1:2" x14ac:dyDescent="0.25">
      <c r="A594" s="62" t="s">
        <v>866</v>
      </c>
      <c r="B594" s="62">
        <v>1140</v>
      </c>
    </row>
    <row r="595" spans="1:2" x14ac:dyDescent="0.25">
      <c r="A595" s="62" t="s">
        <v>558</v>
      </c>
      <c r="B595" s="62">
        <v>1270</v>
      </c>
    </row>
    <row r="596" spans="1:2" x14ac:dyDescent="0.25">
      <c r="A596" s="62" t="s">
        <v>771</v>
      </c>
      <c r="B596" s="62">
        <v>493</v>
      </c>
    </row>
    <row r="597" spans="1:2" x14ac:dyDescent="0.25">
      <c r="A597" s="62" t="s">
        <v>867</v>
      </c>
      <c r="B597" s="62">
        <v>550</v>
      </c>
    </row>
    <row r="598" spans="1:2" x14ac:dyDescent="0.25">
      <c r="A598" s="62" t="s">
        <v>593</v>
      </c>
      <c r="B598" s="62">
        <v>616</v>
      </c>
    </row>
    <row r="599" spans="1:2" x14ac:dyDescent="0.25">
      <c r="A599" s="62" t="s">
        <v>868</v>
      </c>
      <c r="B599" s="62">
        <v>690</v>
      </c>
    </row>
    <row r="600" spans="1:2" x14ac:dyDescent="0.25">
      <c r="A600" s="62" t="s">
        <v>559</v>
      </c>
      <c r="B600" s="62">
        <v>773</v>
      </c>
    </row>
    <row r="601" spans="1:2" x14ac:dyDescent="0.25">
      <c r="A601" s="62" t="s">
        <v>869</v>
      </c>
      <c r="B601" s="62">
        <v>845</v>
      </c>
    </row>
    <row r="602" spans="1:2" x14ac:dyDescent="0.25">
      <c r="A602" s="62" t="s">
        <v>560</v>
      </c>
      <c r="B602" s="62">
        <v>950</v>
      </c>
    </row>
    <row r="603" spans="1:2" x14ac:dyDescent="0.25">
      <c r="A603" s="62" t="s">
        <v>870</v>
      </c>
      <c r="B603" s="62">
        <v>1040</v>
      </c>
    </row>
    <row r="604" spans="1:2" x14ac:dyDescent="0.25">
      <c r="A604" s="62" t="s">
        <v>561</v>
      </c>
      <c r="B604" s="62">
        <v>1160</v>
      </c>
    </row>
    <row r="605" spans="1:2" x14ac:dyDescent="0.25">
      <c r="A605" s="62" t="s">
        <v>871</v>
      </c>
      <c r="B605" s="62">
        <v>1310</v>
      </c>
    </row>
    <row r="606" spans="1:2" x14ac:dyDescent="0.25">
      <c r="A606" s="62" t="s">
        <v>562</v>
      </c>
      <c r="B606" s="62">
        <v>1450</v>
      </c>
    </row>
    <row r="607" spans="1:2" x14ac:dyDescent="0.25">
      <c r="A607" s="62" t="s">
        <v>594</v>
      </c>
      <c r="B607" s="62">
        <v>496</v>
      </c>
    </row>
    <row r="608" spans="1:2" x14ac:dyDescent="0.25">
      <c r="A608" s="62" t="s">
        <v>872</v>
      </c>
      <c r="B608" s="62">
        <v>553</v>
      </c>
    </row>
    <row r="609" spans="1:2" x14ac:dyDescent="0.25">
      <c r="A609" s="62" t="s">
        <v>595</v>
      </c>
      <c r="B609" s="62">
        <v>620</v>
      </c>
    </row>
    <row r="610" spans="1:2" x14ac:dyDescent="0.25">
      <c r="A610" s="62" t="s">
        <v>873</v>
      </c>
      <c r="B610" s="62">
        <v>694</v>
      </c>
    </row>
    <row r="611" spans="1:2" x14ac:dyDescent="0.25">
      <c r="A611" s="62" t="s">
        <v>563</v>
      </c>
      <c r="B611" s="62">
        <v>779</v>
      </c>
    </row>
    <row r="612" spans="1:2" x14ac:dyDescent="0.25">
      <c r="A612" s="62" t="s">
        <v>874</v>
      </c>
      <c r="B612" s="62">
        <v>852</v>
      </c>
    </row>
    <row r="613" spans="1:2" x14ac:dyDescent="0.25">
      <c r="A613" s="62" t="s">
        <v>564</v>
      </c>
      <c r="B613" s="62">
        <v>959</v>
      </c>
    </row>
    <row r="614" spans="1:2" x14ac:dyDescent="0.25">
      <c r="A614" s="62" t="s">
        <v>875</v>
      </c>
      <c r="B614" s="62">
        <v>1050</v>
      </c>
    </row>
    <row r="615" spans="1:2" x14ac:dyDescent="0.25">
      <c r="A615" s="62" t="s">
        <v>565</v>
      </c>
      <c r="B615" s="62">
        <v>1180</v>
      </c>
    </row>
    <row r="616" spans="1:2" x14ac:dyDescent="0.25">
      <c r="A616" s="62" t="s">
        <v>876</v>
      </c>
      <c r="B616" s="62">
        <v>1320</v>
      </c>
    </row>
    <row r="617" spans="1:2" x14ac:dyDescent="0.25">
      <c r="A617" s="62" t="s">
        <v>566</v>
      </c>
      <c r="B617" s="62">
        <v>1470</v>
      </c>
    </row>
    <row r="618" spans="1:2" x14ac:dyDescent="0.25">
      <c r="A618" s="62" t="s">
        <v>596</v>
      </c>
      <c r="B618" s="62">
        <v>516</v>
      </c>
    </row>
    <row r="619" spans="1:2" x14ac:dyDescent="0.25">
      <c r="A619" s="62" t="s">
        <v>877</v>
      </c>
      <c r="B619" s="62">
        <v>576</v>
      </c>
    </row>
    <row r="620" spans="1:2" x14ac:dyDescent="0.25">
      <c r="A620" s="62" t="s">
        <v>597</v>
      </c>
      <c r="B620" s="62">
        <v>645</v>
      </c>
    </row>
    <row r="621" spans="1:2" x14ac:dyDescent="0.25">
      <c r="A621" s="62" t="s">
        <v>878</v>
      </c>
      <c r="B621" s="62">
        <v>722</v>
      </c>
    </row>
    <row r="622" spans="1:2" x14ac:dyDescent="0.25">
      <c r="A622" s="62" t="s">
        <v>567</v>
      </c>
      <c r="B622" s="62">
        <v>810</v>
      </c>
    </row>
    <row r="623" spans="1:2" x14ac:dyDescent="0.25">
      <c r="A623" s="62" t="s">
        <v>879</v>
      </c>
      <c r="B623" s="62">
        <v>886</v>
      </c>
    </row>
    <row r="624" spans="1:2" x14ac:dyDescent="0.25">
      <c r="A624" s="62" t="s">
        <v>568</v>
      </c>
      <c r="B624" s="62">
        <v>998</v>
      </c>
    </row>
    <row r="625" spans="1:2" x14ac:dyDescent="0.25">
      <c r="A625" s="62" t="s">
        <v>880</v>
      </c>
      <c r="B625" s="62">
        <v>1090</v>
      </c>
    </row>
    <row r="626" spans="1:2" x14ac:dyDescent="0.25">
      <c r="A626" s="62" t="s">
        <v>569</v>
      </c>
      <c r="B626" s="62">
        <v>1230</v>
      </c>
    </row>
    <row r="627" spans="1:2" x14ac:dyDescent="0.25">
      <c r="A627" s="62" t="s">
        <v>881</v>
      </c>
      <c r="B627" s="62">
        <v>1370</v>
      </c>
    </row>
    <row r="628" spans="1:2" x14ac:dyDescent="0.25">
      <c r="A628" s="62" t="s">
        <v>570</v>
      </c>
      <c r="B628" s="62">
        <v>1530</v>
      </c>
    </row>
    <row r="629" spans="1:2" x14ac:dyDescent="0.25">
      <c r="A629" s="62" t="s">
        <v>772</v>
      </c>
      <c r="B629" s="62">
        <v>814</v>
      </c>
    </row>
    <row r="630" spans="1:2" x14ac:dyDescent="0.25">
      <c r="A630" s="62" t="s">
        <v>882</v>
      </c>
      <c r="B630" s="62">
        <v>890</v>
      </c>
    </row>
    <row r="631" spans="1:2" x14ac:dyDescent="0.25">
      <c r="A631" s="62" t="s">
        <v>883</v>
      </c>
      <c r="B631" s="62">
        <v>1000</v>
      </c>
    </row>
    <row r="632" spans="1:2" x14ac:dyDescent="0.25">
      <c r="A632" s="62" t="s">
        <v>884</v>
      </c>
      <c r="B632" s="62">
        <v>1100</v>
      </c>
    </row>
    <row r="633" spans="1:2" x14ac:dyDescent="0.25">
      <c r="A633" s="62" t="s">
        <v>885</v>
      </c>
      <c r="B633" s="62">
        <v>1240</v>
      </c>
    </row>
    <row r="634" spans="1:2" x14ac:dyDescent="0.25">
      <c r="A634" s="62" t="s">
        <v>886</v>
      </c>
      <c r="B634" s="62">
        <v>1390</v>
      </c>
    </row>
    <row r="635" spans="1:2" x14ac:dyDescent="0.25">
      <c r="A635" s="62" t="s">
        <v>887</v>
      </c>
      <c r="B635" s="62">
        <v>1550</v>
      </c>
    </row>
    <row r="636" spans="1:2" x14ac:dyDescent="0.25">
      <c r="A636" s="62" t="s">
        <v>598</v>
      </c>
      <c r="B636" s="62">
        <v>595</v>
      </c>
    </row>
    <row r="637" spans="1:2" x14ac:dyDescent="0.25">
      <c r="A637" s="62" t="s">
        <v>888</v>
      </c>
      <c r="B637" s="62">
        <v>664</v>
      </c>
    </row>
    <row r="638" spans="1:2" x14ac:dyDescent="0.25">
      <c r="A638" s="62" t="s">
        <v>599</v>
      </c>
      <c r="B638" s="62">
        <v>744</v>
      </c>
    </row>
    <row r="639" spans="1:2" x14ac:dyDescent="0.25">
      <c r="A639" s="62" t="s">
        <v>889</v>
      </c>
      <c r="B639" s="62">
        <v>833</v>
      </c>
    </row>
    <row r="640" spans="1:2" x14ac:dyDescent="0.25">
      <c r="A640" s="62" t="s">
        <v>600</v>
      </c>
      <c r="B640" s="62">
        <v>935</v>
      </c>
    </row>
    <row r="641" spans="1:2" x14ac:dyDescent="0.25">
      <c r="A641" s="62" t="s">
        <v>890</v>
      </c>
      <c r="B641" s="62">
        <v>1020</v>
      </c>
    </row>
    <row r="642" spans="1:2" x14ac:dyDescent="0.25">
      <c r="A642" s="62" t="s">
        <v>571</v>
      </c>
      <c r="B642" s="62">
        <v>1150</v>
      </c>
    </row>
    <row r="643" spans="1:2" x14ac:dyDescent="0.25">
      <c r="A643" s="62" t="s">
        <v>891</v>
      </c>
      <c r="B643" s="62">
        <v>1260</v>
      </c>
    </row>
    <row r="644" spans="1:2" x14ac:dyDescent="0.25">
      <c r="A644" s="62" t="s">
        <v>572</v>
      </c>
      <c r="B644" s="62">
        <v>1420</v>
      </c>
    </row>
    <row r="645" spans="1:2" x14ac:dyDescent="0.25">
      <c r="A645" s="62" t="s">
        <v>892</v>
      </c>
      <c r="B645" s="62">
        <v>1580</v>
      </c>
    </row>
    <row r="646" spans="1:2" x14ac:dyDescent="0.25">
      <c r="A646" s="62" t="s">
        <v>573</v>
      </c>
      <c r="B646" s="62">
        <v>1770</v>
      </c>
    </row>
    <row r="647" spans="1:2" x14ac:dyDescent="0.25">
      <c r="A647" s="62" t="s">
        <v>773</v>
      </c>
      <c r="B647" s="62">
        <v>599</v>
      </c>
    </row>
    <row r="648" spans="1:2" x14ac:dyDescent="0.25">
      <c r="A648" s="62" t="s">
        <v>893</v>
      </c>
      <c r="B648" s="62">
        <v>669</v>
      </c>
    </row>
    <row r="649" spans="1:2" x14ac:dyDescent="0.25">
      <c r="A649" s="62" t="s">
        <v>601</v>
      </c>
      <c r="B649" s="62">
        <v>750</v>
      </c>
    </row>
    <row r="650" spans="1:2" x14ac:dyDescent="0.25">
      <c r="A650" s="62" t="s">
        <v>894</v>
      </c>
      <c r="B650" s="62">
        <v>841</v>
      </c>
    </row>
    <row r="651" spans="1:2" x14ac:dyDescent="0.25">
      <c r="A651" s="62" t="s">
        <v>602</v>
      </c>
      <c r="B651" s="62">
        <v>944</v>
      </c>
    </row>
    <row r="652" spans="1:2" x14ac:dyDescent="0.25">
      <c r="A652" s="62" t="s">
        <v>895</v>
      </c>
      <c r="B652" s="62">
        <v>1030</v>
      </c>
    </row>
    <row r="653" spans="1:2" x14ac:dyDescent="0.25">
      <c r="A653" s="62" t="s">
        <v>574</v>
      </c>
      <c r="B653" s="62">
        <v>1170</v>
      </c>
    </row>
    <row r="654" spans="1:2" x14ac:dyDescent="0.25">
      <c r="A654" s="62" t="s">
        <v>896</v>
      </c>
      <c r="B654" s="62">
        <v>1280</v>
      </c>
    </row>
    <row r="655" spans="1:2" x14ac:dyDescent="0.25">
      <c r="A655" s="62" t="s">
        <v>575</v>
      </c>
      <c r="B655" s="62">
        <v>1440</v>
      </c>
    </row>
    <row r="656" spans="1:2" x14ac:dyDescent="0.25">
      <c r="A656" s="62" t="s">
        <v>897</v>
      </c>
      <c r="B656" s="62">
        <v>1620</v>
      </c>
    </row>
    <row r="657" spans="1:2" x14ac:dyDescent="0.25">
      <c r="A657" s="62" t="s">
        <v>576</v>
      </c>
      <c r="B657" s="62">
        <v>1810</v>
      </c>
    </row>
    <row r="658" spans="1:2" x14ac:dyDescent="0.25">
      <c r="A658" s="62" t="s">
        <v>774</v>
      </c>
      <c r="B658" s="62">
        <v>752</v>
      </c>
    </row>
    <row r="659" spans="1:2" x14ac:dyDescent="0.25">
      <c r="A659" s="62" t="s">
        <v>898</v>
      </c>
      <c r="B659" s="62">
        <v>844</v>
      </c>
    </row>
    <row r="660" spans="1:2" x14ac:dyDescent="0.25">
      <c r="A660" s="62" t="s">
        <v>899</v>
      </c>
      <c r="B660" s="62">
        <v>948</v>
      </c>
    </row>
    <row r="661" spans="1:2" x14ac:dyDescent="0.25">
      <c r="A661" s="62" t="s">
        <v>900</v>
      </c>
      <c r="B661" s="62">
        <v>1040</v>
      </c>
    </row>
    <row r="662" spans="1:2" x14ac:dyDescent="0.25">
      <c r="A662" s="62" t="s">
        <v>901</v>
      </c>
      <c r="B662" s="62">
        <v>1170</v>
      </c>
    </row>
    <row r="663" spans="1:2" x14ac:dyDescent="0.25">
      <c r="A663" s="62" t="s">
        <v>902</v>
      </c>
      <c r="B663" s="62">
        <v>1290</v>
      </c>
    </row>
    <row r="664" spans="1:2" x14ac:dyDescent="0.25">
      <c r="A664" s="62" t="s">
        <v>903</v>
      </c>
      <c r="B664" s="62">
        <v>1450</v>
      </c>
    </row>
    <row r="665" spans="1:2" x14ac:dyDescent="0.25">
      <c r="A665" s="62" t="s">
        <v>904</v>
      </c>
      <c r="B665" s="62">
        <v>1630</v>
      </c>
    </row>
    <row r="666" spans="1:2" x14ac:dyDescent="0.25">
      <c r="A666" s="62" t="s">
        <v>905</v>
      </c>
      <c r="B666" s="62">
        <v>1820</v>
      </c>
    </row>
    <row r="667" spans="1:2" x14ac:dyDescent="0.25">
      <c r="A667" s="62" t="s">
        <v>775</v>
      </c>
      <c r="B667" s="62">
        <v>699</v>
      </c>
    </row>
    <row r="668" spans="1:2" x14ac:dyDescent="0.25">
      <c r="A668" s="62" t="s">
        <v>906</v>
      </c>
      <c r="B668" s="62">
        <v>780</v>
      </c>
    </row>
    <row r="669" spans="1:2" x14ac:dyDescent="0.25">
      <c r="A669" s="62" t="s">
        <v>603</v>
      </c>
      <c r="B669" s="62">
        <v>875</v>
      </c>
    </row>
    <row r="670" spans="1:2" x14ac:dyDescent="0.25">
      <c r="A670" s="62" t="s">
        <v>907</v>
      </c>
      <c r="B670" s="62">
        <v>981</v>
      </c>
    </row>
    <row r="671" spans="1:2" x14ac:dyDescent="0.25">
      <c r="A671" s="62" t="s">
        <v>604</v>
      </c>
      <c r="B671" s="62">
        <v>1100</v>
      </c>
    </row>
    <row r="672" spans="1:2" x14ac:dyDescent="0.25">
      <c r="A672" s="62" t="s">
        <v>908</v>
      </c>
      <c r="B672" s="62">
        <v>1210</v>
      </c>
    </row>
    <row r="673" spans="1:2" x14ac:dyDescent="0.25">
      <c r="A673" s="62" t="s">
        <v>577</v>
      </c>
      <c r="B673" s="62">
        <v>1360</v>
      </c>
    </row>
    <row r="674" spans="1:2" x14ac:dyDescent="0.25">
      <c r="A674" s="62" t="s">
        <v>909</v>
      </c>
      <c r="B674" s="62">
        <v>1490</v>
      </c>
    </row>
    <row r="675" spans="1:2" x14ac:dyDescent="0.25">
      <c r="A675" s="62" t="s">
        <v>578</v>
      </c>
      <c r="B675" s="62">
        <v>1680</v>
      </c>
    </row>
    <row r="676" spans="1:2" x14ac:dyDescent="0.25">
      <c r="A676" s="62" t="s">
        <v>910</v>
      </c>
      <c r="B676" s="62">
        <v>1890</v>
      </c>
    </row>
    <row r="677" spans="1:2" x14ac:dyDescent="0.25">
      <c r="A677" s="62" t="s">
        <v>579</v>
      </c>
      <c r="B677" s="62">
        <v>2110</v>
      </c>
    </row>
    <row r="678" spans="1:2" x14ac:dyDescent="0.25">
      <c r="A678" s="62" t="s">
        <v>776</v>
      </c>
      <c r="B678" s="62">
        <v>878</v>
      </c>
    </row>
    <row r="679" spans="1:2" x14ac:dyDescent="0.25">
      <c r="A679" s="62" t="s">
        <v>911</v>
      </c>
      <c r="B679" s="62">
        <v>985</v>
      </c>
    </row>
    <row r="680" spans="1:2" x14ac:dyDescent="0.25">
      <c r="A680" s="62" t="s">
        <v>912</v>
      </c>
      <c r="B680" s="62">
        <v>1110</v>
      </c>
    </row>
    <row r="681" spans="1:2" x14ac:dyDescent="0.25">
      <c r="A681" s="62" t="s">
        <v>913</v>
      </c>
      <c r="B681" s="62">
        <v>1210</v>
      </c>
    </row>
    <row r="682" spans="1:2" x14ac:dyDescent="0.25">
      <c r="A682" s="62" t="s">
        <v>914</v>
      </c>
      <c r="B682" s="62">
        <v>1370</v>
      </c>
    </row>
    <row r="683" spans="1:2" x14ac:dyDescent="0.25">
      <c r="A683" s="62" t="s">
        <v>915</v>
      </c>
      <c r="B683" s="62">
        <v>1500</v>
      </c>
    </row>
    <row r="684" spans="1:2" x14ac:dyDescent="0.25">
      <c r="A684" s="62" t="s">
        <v>916</v>
      </c>
      <c r="B684" s="62">
        <v>1700</v>
      </c>
    </row>
    <row r="685" spans="1:2" x14ac:dyDescent="0.25">
      <c r="A685" s="62" t="s">
        <v>917</v>
      </c>
      <c r="B685" s="62">
        <v>1900</v>
      </c>
    </row>
    <row r="686" spans="1:2" x14ac:dyDescent="0.25">
      <c r="A686" s="62" t="s">
        <v>918</v>
      </c>
      <c r="B686" s="62">
        <v>2130</v>
      </c>
    </row>
    <row r="687" spans="1:2" x14ac:dyDescent="0.25">
      <c r="A687" s="62" t="s">
        <v>605</v>
      </c>
      <c r="B687" s="62">
        <v>880</v>
      </c>
    </row>
    <row r="688" spans="1:2" x14ac:dyDescent="0.25">
      <c r="A688" s="62" t="s">
        <v>919</v>
      </c>
      <c r="B688" s="62">
        <v>988</v>
      </c>
    </row>
    <row r="689" spans="1:2" x14ac:dyDescent="0.25">
      <c r="A689" s="62" t="s">
        <v>606</v>
      </c>
      <c r="B689" s="62">
        <v>1110</v>
      </c>
    </row>
    <row r="690" spans="1:2" x14ac:dyDescent="0.25">
      <c r="A690" s="62" t="s">
        <v>920</v>
      </c>
      <c r="B690" s="62">
        <v>1220</v>
      </c>
    </row>
    <row r="691" spans="1:2" x14ac:dyDescent="0.25">
      <c r="A691" s="62" t="s">
        <v>580</v>
      </c>
      <c r="B691" s="62">
        <v>1380</v>
      </c>
    </row>
    <row r="692" spans="1:2" x14ac:dyDescent="0.25">
      <c r="A692" s="62" t="s">
        <v>921</v>
      </c>
      <c r="B692" s="62">
        <v>1510</v>
      </c>
    </row>
    <row r="693" spans="1:2" x14ac:dyDescent="0.25">
      <c r="A693" s="62" t="s">
        <v>581</v>
      </c>
      <c r="B693" s="62">
        <v>1700</v>
      </c>
    </row>
    <row r="694" spans="1:2" x14ac:dyDescent="0.25">
      <c r="A694" s="62" t="s">
        <v>922</v>
      </c>
      <c r="B694" s="62">
        <v>1910</v>
      </c>
    </row>
    <row r="695" spans="1:2" x14ac:dyDescent="0.25">
      <c r="A695" s="62" t="s">
        <v>582</v>
      </c>
      <c r="B695" s="62">
        <v>2140</v>
      </c>
    </row>
    <row r="696" spans="1:2" x14ac:dyDescent="0.25">
      <c r="A696" s="62" t="s">
        <v>777</v>
      </c>
      <c r="B696" s="62">
        <v>1000</v>
      </c>
    </row>
    <row r="697" spans="1:2" x14ac:dyDescent="0.25">
      <c r="A697" s="62" t="s">
        <v>923</v>
      </c>
      <c r="B697" s="62">
        <v>1120</v>
      </c>
    </row>
    <row r="698" spans="1:2" x14ac:dyDescent="0.25">
      <c r="A698" s="62" t="s">
        <v>924</v>
      </c>
      <c r="B698" s="62">
        <v>1260</v>
      </c>
    </row>
    <row r="699" spans="1:2" x14ac:dyDescent="0.25">
      <c r="A699" s="62" t="s">
        <v>925</v>
      </c>
      <c r="B699" s="62">
        <v>1380</v>
      </c>
    </row>
    <row r="700" spans="1:2" x14ac:dyDescent="0.25">
      <c r="A700" s="62" t="s">
        <v>926</v>
      </c>
      <c r="B700" s="62">
        <v>1560</v>
      </c>
    </row>
    <row r="701" spans="1:2" x14ac:dyDescent="0.25">
      <c r="A701" s="62" t="s">
        <v>927</v>
      </c>
      <c r="B701" s="62">
        <v>1710</v>
      </c>
    </row>
    <row r="702" spans="1:2" x14ac:dyDescent="0.25">
      <c r="A702" s="62" t="s">
        <v>928</v>
      </c>
      <c r="B702" s="62">
        <v>1940</v>
      </c>
    </row>
    <row r="703" spans="1:2" x14ac:dyDescent="0.25">
      <c r="A703" s="62" t="s">
        <v>929</v>
      </c>
      <c r="B703" s="62">
        <v>2180</v>
      </c>
    </row>
    <row r="704" spans="1:2" x14ac:dyDescent="0.25">
      <c r="A704" s="62" t="s">
        <v>930</v>
      </c>
      <c r="B704" s="62">
        <v>2430</v>
      </c>
    </row>
    <row r="705" spans="1:2" x14ac:dyDescent="0.25">
      <c r="A705" s="62" t="s">
        <v>607</v>
      </c>
      <c r="B705" s="62">
        <v>1010</v>
      </c>
    </row>
    <row r="706" spans="1:2" x14ac:dyDescent="0.25">
      <c r="A706" s="62" t="s">
        <v>931</v>
      </c>
      <c r="B706" s="62">
        <v>1130</v>
      </c>
    </row>
    <row r="707" spans="1:2" x14ac:dyDescent="0.25">
      <c r="A707" s="62" t="s">
        <v>608</v>
      </c>
      <c r="B707" s="62">
        <v>1270</v>
      </c>
    </row>
    <row r="708" spans="1:2" x14ac:dyDescent="0.25">
      <c r="A708" s="62" t="s">
        <v>932</v>
      </c>
      <c r="B708" s="62">
        <v>1390</v>
      </c>
    </row>
    <row r="709" spans="1:2" x14ac:dyDescent="0.25">
      <c r="A709" s="62" t="s">
        <v>609</v>
      </c>
      <c r="B709" s="62">
        <v>1570</v>
      </c>
    </row>
    <row r="710" spans="1:2" x14ac:dyDescent="0.25">
      <c r="A710" s="62" t="s">
        <v>933</v>
      </c>
      <c r="B710" s="62">
        <v>1720</v>
      </c>
    </row>
    <row r="711" spans="1:2" x14ac:dyDescent="0.25">
      <c r="A711" s="62" t="s">
        <v>583</v>
      </c>
      <c r="B711" s="62">
        <v>1940</v>
      </c>
    </row>
    <row r="712" spans="1:2" x14ac:dyDescent="0.25">
      <c r="A712" s="62" t="s">
        <v>934</v>
      </c>
      <c r="B712" s="62">
        <v>2190</v>
      </c>
    </row>
    <row r="713" spans="1:2" x14ac:dyDescent="0.25">
      <c r="A713" s="62" t="s">
        <v>584</v>
      </c>
      <c r="B713" s="62">
        <v>2450</v>
      </c>
    </row>
    <row r="714" spans="1:2" x14ac:dyDescent="0.25">
      <c r="A714" s="62" t="s">
        <v>610</v>
      </c>
      <c r="B714" s="62">
        <v>1280</v>
      </c>
    </row>
    <row r="715" spans="1:2" x14ac:dyDescent="0.25">
      <c r="A715" s="62" t="s">
        <v>935</v>
      </c>
      <c r="B715" s="62">
        <v>1390</v>
      </c>
    </row>
    <row r="716" spans="1:2" x14ac:dyDescent="0.25">
      <c r="A716" s="62" t="s">
        <v>611</v>
      </c>
      <c r="B716" s="62">
        <v>1580</v>
      </c>
    </row>
    <row r="717" spans="1:2" x14ac:dyDescent="0.25">
      <c r="A717" s="62" t="s">
        <v>936</v>
      </c>
      <c r="B717" s="62">
        <v>1730</v>
      </c>
    </row>
    <row r="718" spans="1:2" x14ac:dyDescent="0.25">
      <c r="A718" s="62" t="s">
        <v>585</v>
      </c>
      <c r="B718" s="62">
        <v>1960</v>
      </c>
    </row>
    <row r="719" spans="1:2" x14ac:dyDescent="0.25">
      <c r="A719" s="62" t="s">
        <v>937</v>
      </c>
      <c r="B719" s="62">
        <v>2210</v>
      </c>
    </row>
    <row r="720" spans="1:2" x14ac:dyDescent="0.25">
      <c r="A720" s="62" t="s">
        <v>586</v>
      </c>
      <c r="B720" s="62">
        <v>2470</v>
      </c>
    </row>
    <row r="721" spans="1:2" x14ac:dyDescent="0.25">
      <c r="A721" s="62" t="s">
        <v>778</v>
      </c>
      <c r="B721" s="62">
        <v>1430</v>
      </c>
    </row>
    <row r="722" spans="1:2" x14ac:dyDescent="0.25">
      <c r="A722" s="62" t="s">
        <v>938</v>
      </c>
      <c r="B722" s="62">
        <v>1570</v>
      </c>
    </row>
    <row r="723" spans="1:2" x14ac:dyDescent="0.25">
      <c r="A723" s="62" t="s">
        <v>939</v>
      </c>
      <c r="B723" s="62">
        <v>1770</v>
      </c>
    </row>
    <row r="724" spans="1:2" x14ac:dyDescent="0.25">
      <c r="A724" s="62" t="s">
        <v>940</v>
      </c>
      <c r="B724" s="62">
        <v>1940</v>
      </c>
    </row>
    <row r="725" spans="1:2" x14ac:dyDescent="0.25">
      <c r="A725" s="62" t="s">
        <v>941</v>
      </c>
      <c r="B725" s="62">
        <v>2180</v>
      </c>
    </row>
    <row r="726" spans="1:2" x14ac:dyDescent="0.25">
      <c r="A726" s="62" t="s">
        <v>942</v>
      </c>
      <c r="B726" s="62">
        <v>2460</v>
      </c>
    </row>
    <row r="727" spans="1:2" x14ac:dyDescent="0.25">
      <c r="A727" s="62" t="s">
        <v>943</v>
      </c>
      <c r="B727" s="62">
        <v>2750</v>
      </c>
    </row>
    <row r="728" spans="1:2" x14ac:dyDescent="0.25">
      <c r="A728" s="62" t="s">
        <v>612</v>
      </c>
      <c r="B728" s="62">
        <v>1440</v>
      </c>
    </row>
    <row r="729" spans="1:2" x14ac:dyDescent="0.25">
      <c r="A729" s="62" t="s">
        <v>944</v>
      </c>
      <c r="B729" s="62">
        <v>1570</v>
      </c>
    </row>
    <row r="730" spans="1:2" x14ac:dyDescent="0.25">
      <c r="A730" s="62" t="s">
        <v>613</v>
      </c>
      <c r="B730" s="62">
        <v>1780</v>
      </c>
    </row>
    <row r="731" spans="1:2" x14ac:dyDescent="0.25">
      <c r="A731" s="62" t="s">
        <v>945</v>
      </c>
      <c r="B731" s="62">
        <v>1950</v>
      </c>
    </row>
    <row r="732" spans="1:2" x14ac:dyDescent="0.25">
      <c r="A732" s="62" t="s">
        <v>587</v>
      </c>
      <c r="B732" s="62">
        <v>2200</v>
      </c>
    </row>
    <row r="733" spans="1:2" x14ac:dyDescent="0.25">
      <c r="A733" s="62" t="s">
        <v>946</v>
      </c>
      <c r="B733" s="62">
        <v>2490</v>
      </c>
    </row>
    <row r="734" spans="1:2" x14ac:dyDescent="0.25">
      <c r="A734" s="62" t="s">
        <v>588</v>
      </c>
      <c r="B734" s="62">
        <v>2780</v>
      </c>
    </row>
    <row r="735" spans="1:2" x14ac:dyDescent="0.25">
      <c r="A735" s="62" t="s">
        <v>614</v>
      </c>
      <c r="B735" s="62">
        <v>1600</v>
      </c>
    </row>
    <row r="736" spans="1:2" x14ac:dyDescent="0.25">
      <c r="A736" s="62" t="s">
        <v>947</v>
      </c>
      <c r="B736" s="62">
        <v>1740</v>
      </c>
    </row>
    <row r="737" spans="1:2" x14ac:dyDescent="0.25">
      <c r="A737" s="62" t="s">
        <v>615</v>
      </c>
      <c r="B737" s="62">
        <v>1980</v>
      </c>
    </row>
    <row r="738" spans="1:2" x14ac:dyDescent="0.25">
      <c r="A738" s="62" t="s">
        <v>948</v>
      </c>
      <c r="B738" s="62">
        <v>2170</v>
      </c>
    </row>
    <row r="739" spans="1:2" x14ac:dyDescent="0.25">
      <c r="A739" s="62" t="s">
        <v>616</v>
      </c>
      <c r="B739" s="62">
        <v>2440</v>
      </c>
    </row>
    <row r="740" spans="1:2" x14ac:dyDescent="0.25">
      <c r="A740" s="62" t="s">
        <v>949</v>
      </c>
      <c r="B740" s="62">
        <v>2770</v>
      </c>
    </row>
    <row r="741" spans="1:2" x14ac:dyDescent="0.25">
      <c r="A741" s="62" t="s">
        <v>589</v>
      </c>
      <c r="B741" s="62">
        <v>3090</v>
      </c>
    </row>
    <row r="742" spans="1:2" x14ac:dyDescent="0.25">
      <c r="A742" s="62" t="s">
        <v>617</v>
      </c>
      <c r="B742" s="62">
        <v>1600</v>
      </c>
    </row>
    <row r="743" spans="1:2" x14ac:dyDescent="0.25">
      <c r="A743" s="62" t="s">
        <v>950</v>
      </c>
      <c r="B743" s="62">
        <v>1760</v>
      </c>
    </row>
    <row r="744" spans="1:2" x14ac:dyDescent="0.25">
      <c r="A744" s="62" t="s">
        <v>618</v>
      </c>
      <c r="B744" s="62">
        <v>1990</v>
      </c>
    </row>
    <row r="745" spans="1:2" x14ac:dyDescent="0.25">
      <c r="A745" s="62" t="s">
        <v>951</v>
      </c>
      <c r="B745" s="62">
        <v>2180</v>
      </c>
    </row>
    <row r="746" spans="1:2" x14ac:dyDescent="0.25">
      <c r="A746" s="62" t="s">
        <v>619</v>
      </c>
      <c r="B746" s="62">
        <v>2460</v>
      </c>
    </row>
    <row r="747" spans="1:2" x14ac:dyDescent="0.25">
      <c r="A747" s="62" t="s">
        <v>952</v>
      </c>
      <c r="B747" s="62">
        <v>2780</v>
      </c>
    </row>
    <row r="748" spans="1:2" x14ac:dyDescent="0.25">
      <c r="A748" s="62" t="s">
        <v>590</v>
      </c>
      <c r="B748" s="62">
        <v>3110</v>
      </c>
    </row>
    <row r="749" spans="1:2" x14ac:dyDescent="0.25">
      <c r="A749" s="62" t="s">
        <v>454</v>
      </c>
      <c r="B749" s="62">
        <v>239</v>
      </c>
    </row>
    <row r="750" spans="1:2" x14ac:dyDescent="0.25">
      <c r="A750" s="62" t="s">
        <v>455</v>
      </c>
      <c r="B750" s="62">
        <v>297</v>
      </c>
    </row>
    <row r="751" spans="1:2" x14ac:dyDescent="0.25">
      <c r="A751" s="62" t="s">
        <v>456</v>
      </c>
      <c r="B751" s="62">
        <v>371</v>
      </c>
    </row>
    <row r="752" spans="1:2" x14ac:dyDescent="0.25">
      <c r="A752" s="62" t="s">
        <v>457</v>
      </c>
      <c r="B752" s="62">
        <v>400</v>
      </c>
    </row>
    <row r="753" spans="1:2" x14ac:dyDescent="0.25">
      <c r="A753" s="62" t="s">
        <v>458</v>
      </c>
      <c r="B753" s="62">
        <v>500</v>
      </c>
    </row>
    <row r="754" spans="1:2" x14ac:dyDescent="0.25">
      <c r="A754" s="62" t="s">
        <v>459</v>
      </c>
      <c r="B754" s="62">
        <v>630</v>
      </c>
    </row>
    <row r="755" spans="1:2" x14ac:dyDescent="0.25">
      <c r="A755" s="62" t="s">
        <v>460</v>
      </c>
      <c r="B755" s="62">
        <v>779</v>
      </c>
    </row>
    <row r="756" spans="1:2" x14ac:dyDescent="0.25">
      <c r="A756" s="62" t="s">
        <v>461</v>
      </c>
      <c r="B756" s="62">
        <v>961</v>
      </c>
    </row>
    <row r="757" spans="1:2" x14ac:dyDescent="0.25">
      <c r="A757" s="62" t="s">
        <v>462</v>
      </c>
      <c r="B757" s="62">
        <v>629</v>
      </c>
    </row>
    <row r="758" spans="1:2" x14ac:dyDescent="0.25">
      <c r="A758" s="62" t="s">
        <v>463</v>
      </c>
      <c r="B758" s="62">
        <v>794</v>
      </c>
    </row>
    <row r="759" spans="1:2" x14ac:dyDescent="0.25">
      <c r="A759" s="62" t="s">
        <v>464</v>
      </c>
      <c r="B759" s="62">
        <v>984</v>
      </c>
    </row>
    <row r="760" spans="1:2" x14ac:dyDescent="0.25">
      <c r="A760" s="62" t="s">
        <v>465</v>
      </c>
      <c r="B760" s="62">
        <v>1220</v>
      </c>
    </row>
    <row r="761" spans="1:2" x14ac:dyDescent="0.25">
      <c r="A761" s="62" t="s">
        <v>466</v>
      </c>
      <c r="B761" s="62">
        <v>958</v>
      </c>
    </row>
    <row r="762" spans="1:2" x14ac:dyDescent="0.25">
      <c r="A762" s="62" t="s">
        <v>467</v>
      </c>
      <c r="B762" s="62">
        <v>1190</v>
      </c>
    </row>
    <row r="763" spans="1:2" x14ac:dyDescent="0.25">
      <c r="A763" s="62" t="s">
        <v>468</v>
      </c>
      <c r="B763" s="62">
        <v>1470</v>
      </c>
    </row>
    <row r="764" spans="1:2" x14ac:dyDescent="0.25">
      <c r="A764" s="62" t="s">
        <v>469</v>
      </c>
      <c r="B764" s="62">
        <v>1660</v>
      </c>
    </row>
    <row r="765" spans="1:2" x14ac:dyDescent="0.25">
      <c r="A765" s="62" t="s">
        <v>470</v>
      </c>
      <c r="B765" s="62">
        <v>1860</v>
      </c>
    </row>
    <row r="766" spans="1:2" x14ac:dyDescent="0.25">
      <c r="A766" s="62" t="s">
        <v>471</v>
      </c>
      <c r="B766" s="62">
        <v>1290</v>
      </c>
    </row>
    <row r="767" spans="1:2" x14ac:dyDescent="0.25">
      <c r="A767" s="62" t="s">
        <v>472</v>
      </c>
      <c r="B767" s="62">
        <v>1600</v>
      </c>
    </row>
    <row r="768" spans="1:2" x14ac:dyDescent="0.25">
      <c r="A768" s="62" t="s">
        <v>473</v>
      </c>
      <c r="B768" s="62">
        <v>1990</v>
      </c>
    </row>
    <row r="769" spans="1:2" x14ac:dyDescent="0.25">
      <c r="A769" s="62" t="s">
        <v>474</v>
      </c>
      <c r="B769" s="62">
        <v>2250</v>
      </c>
    </row>
    <row r="770" spans="1:2" x14ac:dyDescent="0.25">
      <c r="A770" s="62" t="s">
        <v>475</v>
      </c>
      <c r="B770" s="62">
        <v>2520</v>
      </c>
    </row>
    <row r="771" spans="1:2" x14ac:dyDescent="0.25">
      <c r="A771" s="62" t="s">
        <v>476</v>
      </c>
      <c r="B771" s="62">
        <v>2010</v>
      </c>
    </row>
    <row r="772" spans="1:2" x14ac:dyDescent="0.25">
      <c r="A772" s="62" t="s">
        <v>477</v>
      </c>
      <c r="B772" s="62">
        <v>2500</v>
      </c>
    </row>
    <row r="773" spans="1:2" x14ac:dyDescent="0.25">
      <c r="A773" s="62" t="s">
        <v>478</v>
      </c>
      <c r="B773" s="62">
        <v>2830</v>
      </c>
    </row>
    <row r="774" spans="1:2" x14ac:dyDescent="0.25">
      <c r="A774" s="62" t="s">
        <v>479</v>
      </c>
      <c r="B774" s="62">
        <v>3170</v>
      </c>
    </row>
    <row r="775" spans="1:2" x14ac:dyDescent="0.25">
      <c r="A775" s="62" t="s">
        <v>779</v>
      </c>
      <c r="B775" s="62">
        <v>20</v>
      </c>
    </row>
    <row r="776" spans="1:2" x14ac:dyDescent="0.25">
      <c r="A776" s="62" t="s">
        <v>953</v>
      </c>
      <c r="B776" s="62">
        <v>21.9</v>
      </c>
    </row>
    <row r="777" spans="1:2" x14ac:dyDescent="0.25">
      <c r="A777" s="62" t="s">
        <v>385</v>
      </c>
      <c r="B777" s="62">
        <v>23.7</v>
      </c>
    </row>
    <row r="778" spans="1:2" x14ac:dyDescent="0.25">
      <c r="A778" s="62" t="s">
        <v>780</v>
      </c>
      <c r="B778" s="62">
        <v>25.8</v>
      </c>
    </row>
    <row r="779" spans="1:2" x14ac:dyDescent="0.25">
      <c r="A779" s="62" t="s">
        <v>954</v>
      </c>
      <c r="B779" s="62">
        <v>28.6</v>
      </c>
    </row>
    <row r="780" spans="1:2" x14ac:dyDescent="0.25">
      <c r="A780" s="62" t="s">
        <v>386</v>
      </c>
      <c r="B780" s="62">
        <v>31.1</v>
      </c>
    </row>
    <row r="781" spans="1:2" x14ac:dyDescent="0.25">
      <c r="A781" s="62" t="s">
        <v>955</v>
      </c>
      <c r="B781" s="62">
        <v>34.4</v>
      </c>
    </row>
    <row r="782" spans="1:2" x14ac:dyDescent="0.25">
      <c r="A782" s="62" t="s">
        <v>781</v>
      </c>
      <c r="B782" s="62">
        <v>33.1</v>
      </c>
    </row>
    <row r="783" spans="1:2" x14ac:dyDescent="0.25">
      <c r="A783" s="62" t="s">
        <v>956</v>
      </c>
      <c r="B783" s="62">
        <v>36.700000000000003</v>
      </c>
    </row>
    <row r="784" spans="1:2" x14ac:dyDescent="0.25">
      <c r="A784" s="62" t="s">
        <v>387</v>
      </c>
      <c r="B784" s="62">
        <v>40.1</v>
      </c>
    </row>
    <row r="785" spans="1:2" x14ac:dyDescent="0.25">
      <c r="A785" s="62" t="s">
        <v>957</v>
      </c>
      <c r="B785" s="62">
        <v>44.4</v>
      </c>
    </row>
    <row r="786" spans="1:2" x14ac:dyDescent="0.25">
      <c r="A786" s="62" t="s">
        <v>388</v>
      </c>
      <c r="B786" s="62">
        <v>48.7</v>
      </c>
    </row>
    <row r="787" spans="1:2" x14ac:dyDescent="0.25">
      <c r="A787" s="62" t="s">
        <v>958</v>
      </c>
      <c r="B787" s="62">
        <v>53.9</v>
      </c>
    </row>
    <row r="788" spans="1:2" x14ac:dyDescent="0.25">
      <c r="A788" s="62" t="s">
        <v>782</v>
      </c>
      <c r="B788" s="62">
        <v>42.4</v>
      </c>
    </row>
    <row r="789" spans="1:2" x14ac:dyDescent="0.25">
      <c r="A789" s="62" t="s">
        <v>959</v>
      </c>
      <c r="B789" s="62">
        <v>47</v>
      </c>
    </row>
    <row r="790" spans="1:2" x14ac:dyDescent="0.25">
      <c r="A790" s="62" t="s">
        <v>389</v>
      </c>
      <c r="B790" s="62">
        <v>51.4</v>
      </c>
    </row>
    <row r="791" spans="1:2" x14ac:dyDescent="0.25">
      <c r="A791" s="62" t="s">
        <v>960</v>
      </c>
      <c r="B791" s="62">
        <v>57.3</v>
      </c>
    </row>
    <row r="792" spans="1:2" x14ac:dyDescent="0.25">
      <c r="A792" s="62" t="s">
        <v>390</v>
      </c>
      <c r="B792" s="62">
        <v>63</v>
      </c>
    </row>
    <row r="793" spans="1:2" x14ac:dyDescent="0.25">
      <c r="A793" s="62" t="s">
        <v>961</v>
      </c>
      <c r="B793" s="62">
        <v>69.900000000000006</v>
      </c>
    </row>
    <row r="794" spans="1:2" x14ac:dyDescent="0.25">
      <c r="A794" s="62" t="s">
        <v>783</v>
      </c>
      <c r="B794" s="62">
        <v>48.7</v>
      </c>
    </row>
    <row r="795" spans="1:2" x14ac:dyDescent="0.25">
      <c r="A795" s="62" t="s">
        <v>962</v>
      </c>
      <c r="B795" s="62">
        <v>54</v>
      </c>
    </row>
    <row r="796" spans="1:2" x14ac:dyDescent="0.25">
      <c r="A796" s="62" t="s">
        <v>391</v>
      </c>
      <c r="B796" s="62">
        <v>59.1</v>
      </c>
    </row>
    <row r="797" spans="1:2" x14ac:dyDescent="0.25">
      <c r="A797" s="62" t="s">
        <v>963</v>
      </c>
      <c r="B797" s="62">
        <v>66</v>
      </c>
    </row>
    <row r="798" spans="1:2" x14ac:dyDescent="0.25">
      <c r="A798" s="62" t="s">
        <v>392</v>
      </c>
      <c r="B798" s="62">
        <v>72.7</v>
      </c>
    </row>
    <row r="799" spans="1:2" x14ac:dyDescent="0.25">
      <c r="A799" s="62" t="s">
        <v>964</v>
      </c>
      <c r="B799" s="62">
        <v>80.8</v>
      </c>
    </row>
    <row r="800" spans="1:2" x14ac:dyDescent="0.25">
      <c r="A800" s="62" t="s">
        <v>393</v>
      </c>
      <c r="B800" s="62">
        <v>88.7</v>
      </c>
    </row>
    <row r="801" spans="1:2" x14ac:dyDescent="0.25">
      <c r="A801" s="62" t="s">
        <v>965</v>
      </c>
      <c r="B801" s="62">
        <v>98</v>
      </c>
    </row>
    <row r="802" spans="1:2" x14ac:dyDescent="0.25">
      <c r="A802" s="62" t="s">
        <v>394</v>
      </c>
      <c r="B802" s="62">
        <v>108</v>
      </c>
    </row>
    <row r="803" spans="1:2" x14ac:dyDescent="0.25">
      <c r="A803" s="62" t="s">
        <v>784</v>
      </c>
      <c r="B803" s="62">
        <v>61.5</v>
      </c>
    </row>
    <row r="804" spans="1:2" x14ac:dyDescent="0.25">
      <c r="A804" s="62" t="s">
        <v>966</v>
      </c>
      <c r="B804" s="62">
        <v>68.2</v>
      </c>
    </row>
    <row r="805" spans="1:2" x14ac:dyDescent="0.25">
      <c r="A805" s="62" t="s">
        <v>395</v>
      </c>
      <c r="B805" s="62">
        <v>74.900000000000006</v>
      </c>
    </row>
    <row r="806" spans="1:2" x14ac:dyDescent="0.25">
      <c r="A806" s="62" t="s">
        <v>967</v>
      </c>
      <c r="B806" s="62">
        <v>83.6</v>
      </c>
    </row>
    <row r="807" spans="1:2" x14ac:dyDescent="0.25">
      <c r="A807" s="62" t="s">
        <v>396</v>
      </c>
      <c r="B807" s="62">
        <v>92.3</v>
      </c>
    </row>
    <row r="808" spans="1:2" x14ac:dyDescent="0.25">
      <c r="A808" s="62" t="s">
        <v>968</v>
      </c>
      <c r="B808" s="62">
        <v>103</v>
      </c>
    </row>
    <row r="809" spans="1:2" x14ac:dyDescent="0.25">
      <c r="A809" s="62" t="s">
        <v>397</v>
      </c>
      <c r="B809" s="62">
        <v>113</v>
      </c>
    </row>
    <row r="810" spans="1:2" x14ac:dyDescent="0.25">
      <c r="A810" s="62" t="s">
        <v>969</v>
      </c>
      <c r="B810" s="62">
        <v>126</v>
      </c>
    </row>
    <row r="811" spans="1:2" x14ac:dyDescent="0.25">
      <c r="A811" s="62" t="s">
        <v>398</v>
      </c>
      <c r="B811" s="62">
        <v>140</v>
      </c>
    </row>
    <row r="812" spans="1:2" x14ac:dyDescent="0.25">
      <c r="A812" s="62" t="s">
        <v>970</v>
      </c>
      <c r="B812" s="62">
        <v>155</v>
      </c>
    </row>
    <row r="813" spans="1:2" x14ac:dyDescent="0.25">
      <c r="A813" s="62" t="s">
        <v>971</v>
      </c>
      <c r="B813" s="62">
        <v>171</v>
      </c>
    </row>
    <row r="814" spans="1:2" x14ac:dyDescent="0.25">
      <c r="A814" s="62" t="s">
        <v>399</v>
      </c>
      <c r="B814" s="62">
        <v>87</v>
      </c>
    </row>
    <row r="815" spans="1:2" x14ac:dyDescent="0.25">
      <c r="A815" s="62" t="s">
        <v>400</v>
      </c>
      <c r="B815" s="62">
        <v>95.6</v>
      </c>
    </row>
    <row r="816" spans="1:2" x14ac:dyDescent="0.25">
      <c r="A816" s="62" t="s">
        <v>972</v>
      </c>
      <c r="B816" s="62">
        <v>107</v>
      </c>
    </row>
    <row r="817" spans="1:2" x14ac:dyDescent="0.25">
      <c r="A817" s="62" t="s">
        <v>401</v>
      </c>
      <c r="B817" s="62">
        <v>118</v>
      </c>
    </row>
    <row r="818" spans="1:2" x14ac:dyDescent="0.25">
      <c r="A818" s="62" t="s">
        <v>973</v>
      </c>
      <c r="B818" s="62">
        <v>132</v>
      </c>
    </row>
    <row r="819" spans="1:2" x14ac:dyDescent="0.25">
      <c r="A819" s="62" t="s">
        <v>402</v>
      </c>
      <c r="B819" s="62">
        <v>146</v>
      </c>
    </row>
    <row r="820" spans="1:2" x14ac:dyDescent="0.25">
      <c r="A820" s="62" t="s">
        <v>974</v>
      </c>
      <c r="B820" s="62">
        <v>162</v>
      </c>
    </row>
    <row r="821" spans="1:2" x14ac:dyDescent="0.25">
      <c r="A821" s="62" t="s">
        <v>403</v>
      </c>
      <c r="B821" s="62">
        <v>180</v>
      </c>
    </row>
    <row r="822" spans="1:2" x14ac:dyDescent="0.25">
      <c r="A822" s="62" t="s">
        <v>975</v>
      </c>
      <c r="B822" s="62">
        <v>201</v>
      </c>
    </row>
    <row r="823" spans="1:2" x14ac:dyDescent="0.25">
      <c r="A823" s="62" t="s">
        <v>976</v>
      </c>
      <c r="B823" s="62">
        <v>223</v>
      </c>
    </row>
    <row r="824" spans="1:2" x14ac:dyDescent="0.25">
      <c r="A824" s="62" t="s">
        <v>404</v>
      </c>
      <c r="B824" s="62">
        <v>112</v>
      </c>
    </row>
    <row r="825" spans="1:2" x14ac:dyDescent="0.25">
      <c r="A825" s="62" t="s">
        <v>977</v>
      </c>
      <c r="B825" s="62">
        <v>126</v>
      </c>
    </row>
    <row r="826" spans="1:2" x14ac:dyDescent="0.25">
      <c r="A826" s="62" t="s">
        <v>405</v>
      </c>
      <c r="B826" s="62">
        <v>140</v>
      </c>
    </row>
    <row r="827" spans="1:2" x14ac:dyDescent="0.25">
      <c r="A827" s="62" t="s">
        <v>978</v>
      </c>
      <c r="B827" s="62">
        <v>155</v>
      </c>
    </row>
    <row r="828" spans="1:2" x14ac:dyDescent="0.25">
      <c r="A828" s="62" t="s">
        <v>406</v>
      </c>
      <c r="B828" s="62">
        <v>172</v>
      </c>
    </row>
    <row r="829" spans="1:2" x14ac:dyDescent="0.25">
      <c r="A829" s="62" t="s">
        <v>979</v>
      </c>
      <c r="B829" s="62">
        <v>192</v>
      </c>
    </row>
    <row r="830" spans="1:2" x14ac:dyDescent="0.25">
      <c r="A830" s="62" t="s">
        <v>407</v>
      </c>
      <c r="B830" s="62">
        <v>213</v>
      </c>
    </row>
    <row r="831" spans="1:2" x14ac:dyDescent="0.25">
      <c r="A831" s="62" t="s">
        <v>980</v>
      </c>
      <c r="B831" s="62">
        <v>237</v>
      </c>
    </row>
    <row r="832" spans="1:2" x14ac:dyDescent="0.25">
      <c r="A832" s="62" t="s">
        <v>981</v>
      </c>
      <c r="B832" s="62">
        <v>265</v>
      </c>
    </row>
    <row r="833" spans="1:2" x14ac:dyDescent="0.25">
      <c r="A833" s="62" t="s">
        <v>408</v>
      </c>
      <c r="B833" s="62">
        <v>324</v>
      </c>
    </row>
    <row r="834" spans="1:2" x14ac:dyDescent="0.25">
      <c r="A834" s="62" t="s">
        <v>785</v>
      </c>
      <c r="B834" s="62">
        <v>145</v>
      </c>
    </row>
    <row r="835" spans="1:2" x14ac:dyDescent="0.25">
      <c r="A835" s="62" t="s">
        <v>982</v>
      </c>
      <c r="B835" s="62">
        <v>160</v>
      </c>
    </row>
    <row r="836" spans="1:2" x14ac:dyDescent="0.25">
      <c r="A836" s="62" t="s">
        <v>983</v>
      </c>
      <c r="B836" s="62">
        <v>179</v>
      </c>
    </row>
    <row r="837" spans="1:2" x14ac:dyDescent="0.25">
      <c r="A837" s="62" t="s">
        <v>984</v>
      </c>
      <c r="B837" s="62">
        <v>198</v>
      </c>
    </row>
    <row r="838" spans="1:2" x14ac:dyDescent="0.25">
      <c r="A838" s="62" t="s">
        <v>985</v>
      </c>
      <c r="B838" s="62">
        <v>221</v>
      </c>
    </row>
    <row r="839" spans="1:2" x14ac:dyDescent="0.25">
      <c r="A839" s="62" t="s">
        <v>986</v>
      </c>
      <c r="B839" s="62">
        <v>247</v>
      </c>
    </row>
    <row r="840" spans="1:2" x14ac:dyDescent="0.25">
      <c r="A840" s="62" t="s">
        <v>987</v>
      </c>
      <c r="B840" s="62">
        <v>275</v>
      </c>
    </row>
    <row r="841" spans="1:2" x14ac:dyDescent="0.25">
      <c r="A841" s="62" t="s">
        <v>988</v>
      </c>
      <c r="B841" s="62">
        <v>307</v>
      </c>
    </row>
    <row r="842" spans="1:2" x14ac:dyDescent="0.25">
      <c r="A842" s="62" t="s">
        <v>989</v>
      </c>
      <c r="B842" s="62">
        <v>376</v>
      </c>
    </row>
    <row r="843" spans="1:2" x14ac:dyDescent="0.25">
      <c r="A843" s="62" t="s">
        <v>409</v>
      </c>
      <c r="B843" s="62">
        <v>163</v>
      </c>
    </row>
    <row r="844" spans="1:2" x14ac:dyDescent="0.25">
      <c r="A844" s="62" t="s">
        <v>410</v>
      </c>
      <c r="B844" s="62">
        <v>181</v>
      </c>
    </row>
    <row r="845" spans="1:2" x14ac:dyDescent="0.25">
      <c r="A845" s="62" t="s">
        <v>990</v>
      </c>
      <c r="B845" s="62">
        <v>202</v>
      </c>
    </row>
    <row r="846" spans="1:2" x14ac:dyDescent="0.25">
      <c r="A846" s="62" t="s">
        <v>411</v>
      </c>
      <c r="B846" s="62">
        <v>224</v>
      </c>
    </row>
    <row r="847" spans="1:2" x14ac:dyDescent="0.25">
      <c r="A847" s="62" t="s">
        <v>991</v>
      </c>
      <c r="B847" s="62">
        <v>249</v>
      </c>
    </row>
    <row r="848" spans="1:2" x14ac:dyDescent="0.25">
      <c r="A848" s="62" t="s">
        <v>412</v>
      </c>
      <c r="B848" s="62">
        <v>279</v>
      </c>
    </row>
    <row r="849" spans="1:2" x14ac:dyDescent="0.25">
      <c r="A849" s="62" t="s">
        <v>992</v>
      </c>
      <c r="B849" s="62">
        <v>312</v>
      </c>
    </row>
    <row r="850" spans="1:2" x14ac:dyDescent="0.25">
      <c r="A850" s="62" t="s">
        <v>993</v>
      </c>
      <c r="B850" s="62">
        <v>348</v>
      </c>
    </row>
    <row r="851" spans="1:2" x14ac:dyDescent="0.25">
      <c r="A851" s="62" t="s">
        <v>413</v>
      </c>
      <c r="B851" s="62">
        <v>428</v>
      </c>
    </row>
    <row r="852" spans="1:2" x14ac:dyDescent="0.25">
      <c r="A852" s="62" t="s">
        <v>786</v>
      </c>
      <c r="B852" s="62">
        <v>201</v>
      </c>
    </row>
    <row r="853" spans="1:2" x14ac:dyDescent="0.25">
      <c r="A853" s="62" t="s">
        <v>994</v>
      </c>
      <c r="B853" s="62">
        <v>223</v>
      </c>
    </row>
    <row r="854" spans="1:2" x14ac:dyDescent="0.25">
      <c r="A854" s="62" t="s">
        <v>995</v>
      </c>
      <c r="B854" s="62">
        <v>249</v>
      </c>
    </row>
    <row r="855" spans="1:2" x14ac:dyDescent="0.25">
      <c r="A855" s="62" t="s">
        <v>414</v>
      </c>
      <c r="B855" s="62">
        <v>277</v>
      </c>
    </row>
    <row r="856" spans="1:2" x14ac:dyDescent="0.25">
      <c r="A856" s="62" t="s">
        <v>996</v>
      </c>
      <c r="B856" s="62">
        <v>308</v>
      </c>
    </row>
    <row r="857" spans="1:2" x14ac:dyDescent="0.25">
      <c r="A857" s="62" t="s">
        <v>415</v>
      </c>
      <c r="B857" s="62">
        <v>344</v>
      </c>
    </row>
    <row r="858" spans="1:2" x14ac:dyDescent="0.25">
      <c r="A858" s="62" t="s">
        <v>997</v>
      </c>
      <c r="B858" s="62">
        <v>386</v>
      </c>
    </row>
    <row r="859" spans="1:2" x14ac:dyDescent="0.25">
      <c r="A859" s="62" t="s">
        <v>416</v>
      </c>
      <c r="B859" s="62">
        <v>432</v>
      </c>
    </row>
    <row r="860" spans="1:2" x14ac:dyDescent="0.25">
      <c r="A860" s="62" t="s">
        <v>417</v>
      </c>
      <c r="B860" s="62">
        <v>531</v>
      </c>
    </row>
    <row r="861" spans="1:2" x14ac:dyDescent="0.25">
      <c r="A861" s="62" t="s">
        <v>418</v>
      </c>
      <c r="B861" s="62">
        <v>335</v>
      </c>
    </row>
    <row r="862" spans="1:2" x14ac:dyDescent="0.25">
      <c r="A862" s="62" t="s">
        <v>998</v>
      </c>
      <c r="B862" s="62">
        <v>373</v>
      </c>
    </row>
    <row r="863" spans="1:2" x14ac:dyDescent="0.25">
      <c r="A863" s="62" t="s">
        <v>419</v>
      </c>
      <c r="B863" s="62">
        <v>419</v>
      </c>
    </row>
    <row r="864" spans="1:2" x14ac:dyDescent="0.25">
      <c r="A864" s="62" t="s">
        <v>999</v>
      </c>
      <c r="B864" s="62">
        <v>470</v>
      </c>
    </row>
    <row r="865" spans="1:2" x14ac:dyDescent="0.25">
      <c r="A865" s="62" t="s">
        <v>420</v>
      </c>
      <c r="B865" s="62">
        <v>526</v>
      </c>
    </row>
    <row r="866" spans="1:2" x14ac:dyDescent="0.25">
      <c r="A866" s="62" t="s">
        <v>421</v>
      </c>
      <c r="B866" s="62">
        <v>648</v>
      </c>
    </row>
    <row r="867" spans="1:2" x14ac:dyDescent="0.25">
      <c r="A867" s="62" t="s">
        <v>1000</v>
      </c>
      <c r="B867" s="62">
        <v>710</v>
      </c>
    </row>
    <row r="868" spans="1:2" x14ac:dyDescent="0.25">
      <c r="A868" s="62" t="s">
        <v>422</v>
      </c>
      <c r="B868" s="62">
        <v>799</v>
      </c>
    </row>
    <row r="869" spans="1:2" x14ac:dyDescent="0.25">
      <c r="A869" s="62" t="s">
        <v>423</v>
      </c>
      <c r="B869" s="62">
        <v>386</v>
      </c>
    </row>
    <row r="870" spans="1:2" x14ac:dyDescent="0.25">
      <c r="A870" s="62" t="s">
        <v>1001</v>
      </c>
      <c r="B870" s="62">
        <v>432</v>
      </c>
    </row>
    <row r="871" spans="1:2" x14ac:dyDescent="0.25">
      <c r="A871" s="62" t="s">
        <v>424</v>
      </c>
      <c r="B871" s="62">
        <v>484</v>
      </c>
    </row>
    <row r="872" spans="1:2" x14ac:dyDescent="0.25">
      <c r="A872" s="62" t="s">
        <v>1002</v>
      </c>
      <c r="B872" s="62">
        <v>543</v>
      </c>
    </row>
    <row r="873" spans="1:2" x14ac:dyDescent="0.25">
      <c r="A873" s="62" t="s">
        <v>425</v>
      </c>
      <c r="B873" s="62">
        <v>609</v>
      </c>
    </row>
    <row r="874" spans="1:2" x14ac:dyDescent="0.25">
      <c r="A874" s="62" t="s">
        <v>426</v>
      </c>
      <c r="B874" s="62">
        <v>753</v>
      </c>
    </row>
    <row r="875" spans="1:2" x14ac:dyDescent="0.25">
      <c r="A875" s="62" t="s">
        <v>1003</v>
      </c>
      <c r="B875" s="62">
        <v>823</v>
      </c>
    </row>
    <row r="876" spans="1:2" x14ac:dyDescent="0.25">
      <c r="A876" s="62" t="s">
        <v>427</v>
      </c>
      <c r="B876" s="62">
        <v>929</v>
      </c>
    </row>
    <row r="877" spans="1:2" x14ac:dyDescent="0.25">
      <c r="A877" s="62" t="s">
        <v>1004</v>
      </c>
      <c r="B877" s="62">
        <v>1040</v>
      </c>
    </row>
    <row r="878" spans="1:2" x14ac:dyDescent="0.25">
      <c r="A878" s="62" t="s">
        <v>1005</v>
      </c>
      <c r="B878" s="62">
        <v>1160</v>
      </c>
    </row>
    <row r="879" spans="1:2" x14ac:dyDescent="0.25">
      <c r="A879" s="62" t="s">
        <v>787</v>
      </c>
      <c r="B879" s="62">
        <v>395</v>
      </c>
    </row>
    <row r="880" spans="1:2" x14ac:dyDescent="0.25">
      <c r="A880" s="62" t="s">
        <v>428</v>
      </c>
      <c r="B880" s="62">
        <v>438</v>
      </c>
    </row>
    <row r="881" spans="1:2" x14ac:dyDescent="0.25">
      <c r="A881" s="62" t="s">
        <v>1006</v>
      </c>
      <c r="B881" s="62">
        <v>491</v>
      </c>
    </row>
    <row r="882" spans="1:2" x14ac:dyDescent="0.25">
      <c r="A882" s="62" t="s">
        <v>429</v>
      </c>
      <c r="B882" s="62">
        <v>549</v>
      </c>
    </row>
    <row r="883" spans="1:2" x14ac:dyDescent="0.25">
      <c r="A883" s="62" t="s">
        <v>1007</v>
      </c>
      <c r="B883" s="62">
        <v>617</v>
      </c>
    </row>
    <row r="884" spans="1:2" x14ac:dyDescent="0.25">
      <c r="A884" s="62" t="s">
        <v>430</v>
      </c>
      <c r="B884" s="62">
        <v>693</v>
      </c>
    </row>
    <row r="885" spans="1:2" x14ac:dyDescent="0.25">
      <c r="A885" s="62" t="s">
        <v>431</v>
      </c>
      <c r="B885" s="62">
        <v>857</v>
      </c>
    </row>
    <row r="886" spans="1:2" x14ac:dyDescent="0.25">
      <c r="A886" s="62" t="s">
        <v>1008</v>
      </c>
      <c r="B886" s="62">
        <v>938</v>
      </c>
    </row>
    <row r="887" spans="1:2" x14ac:dyDescent="0.25">
      <c r="A887" s="62" t="s">
        <v>432</v>
      </c>
      <c r="B887" s="62">
        <v>1060</v>
      </c>
    </row>
    <row r="888" spans="1:2" x14ac:dyDescent="0.25">
      <c r="A888" s="62" t="s">
        <v>1009</v>
      </c>
      <c r="B888" s="62">
        <v>1190</v>
      </c>
    </row>
    <row r="889" spans="1:2" x14ac:dyDescent="0.25">
      <c r="A889" s="62" t="s">
        <v>433</v>
      </c>
      <c r="B889" s="62">
        <v>1330</v>
      </c>
    </row>
    <row r="890" spans="1:2" x14ac:dyDescent="0.25">
      <c r="A890" s="62" t="s">
        <v>788</v>
      </c>
      <c r="B890" s="62">
        <v>491</v>
      </c>
    </row>
    <row r="891" spans="1:2" x14ac:dyDescent="0.25">
      <c r="A891" s="62" t="s">
        <v>1010</v>
      </c>
      <c r="B891" s="62">
        <v>548</v>
      </c>
    </row>
    <row r="892" spans="1:2" x14ac:dyDescent="0.25">
      <c r="A892" s="62" t="s">
        <v>1011</v>
      </c>
      <c r="B892" s="62">
        <v>615</v>
      </c>
    </row>
    <row r="893" spans="1:2" x14ac:dyDescent="0.25">
      <c r="A893" s="62" t="s">
        <v>1012</v>
      </c>
      <c r="B893" s="62">
        <v>692</v>
      </c>
    </row>
    <row r="894" spans="1:2" x14ac:dyDescent="0.25">
      <c r="A894" s="62" t="s">
        <v>1013</v>
      </c>
      <c r="B894" s="62">
        <v>775</v>
      </c>
    </row>
    <row r="895" spans="1:2" x14ac:dyDescent="0.25">
      <c r="A895" s="62" t="s">
        <v>1014</v>
      </c>
      <c r="B895" s="62">
        <v>962</v>
      </c>
    </row>
    <row r="896" spans="1:2" x14ac:dyDescent="0.25">
      <c r="A896" s="62" t="s">
        <v>1015</v>
      </c>
      <c r="B896" s="62">
        <v>1050</v>
      </c>
    </row>
    <row r="897" spans="1:2" x14ac:dyDescent="0.25">
      <c r="A897" s="62" t="s">
        <v>1016</v>
      </c>
      <c r="B897" s="62">
        <v>1190</v>
      </c>
    </row>
    <row r="898" spans="1:2" x14ac:dyDescent="0.25">
      <c r="A898" s="62" t="s">
        <v>1017</v>
      </c>
      <c r="B898" s="62">
        <v>1340</v>
      </c>
    </row>
    <row r="899" spans="1:2" x14ac:dyDescent="0.25">
      <c r="A899" s="62" t="s">
        <v>1018</v>
      </c>
      <c r="B899" s="62">
        <v>1500</v>
      </c>
    </row>
    <row r="900" spans="1:2" x14ac:dyDescent="0.25">
      <c r="A900" s="62" t="s">
        <v>434</v>
      </c>
      <c r="B900" s="62">
        <v>549</v>
      </c>
    </row>
    <row r="901" spans="1:2" x14ac:dyDescent="0.25">
      <c r="A901" s="62" t="s">
        <v>1019</v>
      </c>
      <c r="B901" s="62">
        <v>613</v>
      </c>
    </row>
    <row r="902" spans="1:2" x14ac:dyDescent="0.25">
      <c r="A902" s="62" t="s">
        <v>435</v>
      </c>
      <c r="B902" s="62">
        <v>689</v>
      </c>
    </row>
    <row r="903" spans="1:2" x14ac:dyDescent="0.25">
      <c r="A903" s="62" t="s">
        <v>1020</v>
      </c>
      <c r="B903" s="62">
        <v>774</v>
      </c>
    </row>
    <row r="904" spans="1:2" x14ac:dyDescent="0.25">
      <c r="A904" s="62" t="s">
        <v>436</v>
      </c>
      <c r="B904" s="62">
        <v>869</v>
      </c>
    </row>
    <row r="905" spans="1:2" x14ac:dyDescent="0.25">
      <c r="A905" s="62" t="s">
        <v>437</v>
      </c>
      <c r="B905" s="62">
        <v>1080</v>
      </c>
    </row>
    <row r="906" spans="1:2" x14ac:dyDescent="0.25">
      <c r="A906" s="62" t="s">
        <v>1021</v>
      </c>
      <c r="B906" s="62">
        <v>1180</v>
      </c>
    </row>
    <row r="907" spans="1:2" x14ac:dyDescent="0.25">
      <c r="A907" s="62" t="s">
        <v>438</v>
      </c>
      <c r="B907" s="62">
        <v>1330</v>
      </c>
    </row>
    <row r="908" spans="1:2" x14ac:dyDescent="0.25">
      <c r="A908" s="62" t="s">
        <v>1022</v>
      </c>
      <c r="B908" s="62">
        <v>1500</v>
      </c>
    </row>
    <row r="909" spans="1:2" x14ac:dyDescent="0.25">
      <c r="A909" s="62" t="s">
        <v>439</v>
      </c>
      <c r="B909" s="62">
        <v>1680</v>
      </c>
    </row>
    <row r="910" spans="1:2" x14ac:dyDescent="0.25">
      <c r="A910" s="62" t="s">
        <v>789</v>
      </c>
      <c r="B910" s="62">
        <v>654</v>
      </c>
    </row>
    <row r="911" spans="1:2" x14ac:dyDescent="0.25">
      <c r="A911" s="62" t="s">
        <v>1023</v>
      </c>
      <c r="B911" s="62">
        <v>731</v>
      </c>
    </row>
    <row r="912" spans="1:2" x14ac:dyDescent="0.25">
      <c r="A912" s="62" t="s">
        <v>440</v>
      </c>
      <c r="B912" s="62">
        <v>821</v>
      </c>
    </row>
    <row r="913" spans="1:2" x14ac:dyDescent="0.25">
      <c r="A913" s="62" t="s">
        <v>1024</v>
      </c>
      <c r="B913" s="62">
        <v>923</v>
      </c>
    </row>
    <row r="914" spans="1:2" x14ac:dyDescent="0.25">
      <c r="A914" s="62" t="s">
        <v>441</v>
      </c>
      <c r="B914" s="62">
        <v>1040</v>
      </c>
    </row>
    <row r="915" spans="1:2" x14ac:dyDescent="0.25">
      <c r="A915" s="62" t="s">
        <v>442</v>
      </c>
      <c r="B915" s="62">
        <v>1290</v>
      </c>
    </row>
    <row r="916" spans="1:2" x14ac:dyDescent="0.25">
      <c r="A916" s="62" t="s">
        <v>1025</v>
      </c>
      <c r="B916" s="62">
        <v>1410</v>
      </c>
    </row>
    <row r="917" spans="1:2" x14ac:dyDescent="0.25">
      <c r="A917" s="62" t="s">
        <v>443</v>
      </c>
      <c r="B917" s="62">
        <v>1590</v>
      </c>
    </row>
    <row r="918" spans="1:2" x14ac:dyDescent="0.25">
      <c r="A918" s="62" t="s">
        <v>1026</v>
      </c>
      <c r="B918" s="62">
        <v>1800</v>
      </c>
    </row>
    <row r="919" spans="1:2" x14ac:dyDescent="0.25">
      <c r="A919" s="62" t="s">
        <v>444</v>
      </c>
      <c r="B919" s="62">
        <v>2020</v>
      </c>
    </row>
    <row r="920" spans="1:2" x14ac:dyDescent="0.25">
      <c r="A920" s="62" t="s">
        <v>790</v>
      </c>
      <c r="B920" s="62">
        <v>902</v>
      </c>
    </row>
    <row r="921" spans="1:2" x14ac:dyDescent="0.25">
      <c r="A921" s="62" t="s">
        <v>1027</v>
      </c>
      <c r="B921" s="62">
        <v>1010</v>
      </c>
    </row>
    <row r="922" spans="1:2" x14ac:dyDescent="0.25">
      <c r="A922" s="62" t="s">
        <v>1028</v>
      </c>
      <c r="B922" s="62">
        <v>1140</v>
      </c>
    </row>
    <row r="923" spans="1:2" x14ac:dyDescent="0.25">
      <c r="A923" s="62" t="s">
        <v>1029</v>
      </c>
      <c r="B923" s="62">
        <v>1420</v>
      </c>
    </row>
    <row r="924" spans="1:2" x14ac:dyDescent="0.25">
      <c r="A924" s="62" t="s">
        <v>1030</v>
      </c>
      <c r="B924" s="62">
        <v>1550</v>
      </c>
    </row>
    <row r="925" spans="1:2" x14ac:dyDescent="0.25">
      <c r="A925" s="62" t="s">
        <v>1031</v>
      </c>
      <c r="B925" s="62">
        <v>1760</v>
      </c>
    </row>
    <row r="926" spans="1:2" x14ac:dyDescent="0.25">
      <c r="A926" s="62" t="s">
        <v>1032</v>
      </c>
      <c r="B926" s="62">
        <v>1980</v>
      </c>
    </row>
    <row r="927" spans="1:2" x14ac:dyDescent="0.25">
      <c r="A927" s="62" t="s">
        <v>1033</v>
      </c>
      <c r="B927" s="62">
        <v>2230</v>
      </c>
    </row>
    <row r="928" spans="1:2" x14ac:dyDescent="0.25">
      <c r="A928" s="62" t="s">
        <v>445</v>
      </c>
      <c r="B928" s="62">
        <v>1630</v>
      </c>
    </row>
    <row r="929" spans="1:2" x14ac:dyDescent="0.25">
      <c r="A929" s="62" t="s">
        <v>1034</v>
      </c>
      <c r="B929" s="62">
        <v>1790</v>
      </c>
    </row>
    <row r="930" spans="1:2" x14ac:dyDescent="0.25">
      <c r="A930" s="62" t="s">
        <v>446</v>
      </c>
      <c r="B930" s="62">
        <v>2020</v>
      </c>
    </row>
    <row r="931" spans="1:2" x14ac:dyDescent="0.25">
      <c r="A931" s="62" t="s">
        <v>1035</v>
      </c>
      <c r="B931" s="62">
        <v>2280</v>
      </c>
    </row>
    <row r="932" spans="1:2" x14ac:dyDescent="0.25">
      <c r="A932" s="62" t="s">
        <v>447</v>
      </c>
      <c r="B932" s="62">
        <v>2560</v>
      </c>
    </row>
    <row r="933" spans="1:2" x14ac:dyDescent="0.25">
      <c r="A933" s="62" t="s">
        <v>448</v>
      </c>
      <c r="B933" s="62">
        <v>1830</v>
      </c>
    </row>
    <row r="934" spans="1:2" x14ac:dyDescent="0.25">
      <c r="A934" s="62" t="s">
        <v>1036</v>
      </c>
      <c r="B934" s="62">
        <v>2010</v>
      </c>
    </row>
    <row r="935" spans="1:2" x14ac:dyDescent="0.25">
      <c r="A935" s="62" t="s">
        <v>449</v>
      </c>
      <c r="B935" s="62">
        <v>2280</v>
      </c>
    </row>
    <row r="936" spans="1:2" x14ac:dyDescent="0.25">
      <c r="A936" s="62" t="s">
        <v>1037</v>
      </c>
      <c r="B936" s="62">
        <v>2580</v>
      </c>
    </row>
    <row r="937" spans="1:2" x14ac:dyDescent="0.25">
      <c r="A937" s="62" t="s">
        <v>450</v>
      </c>
      <c r="B937" s="62">
        <v>2900</v>
      </c>
    </row>
    <row r="938" spans="1:2" x14ac:dyDescent="0.25">
      <c r="A938" s="62" t="s">
        <v>451</v>
      </c>
      <c r="B938" s="62">
        <v>2040</v>
      </c>
    </row>
    <row r="939" spans="1:2" x14ac:dyDescent="0.25">
      <c r="A939" s="62" t="s">
        <v>1038</v>
      </c>
      <c r="B939" s="62">
        <v>2240</v>
      </c>
    </row>
    <row r="940" spans="1:2" x14ac:dyDescent="0.25">
      <c r="A940" s="62" t="s">
        <v>452</v>
      </c>
      <c r="B940" s="62">
        <v>2540</v>
      </c>
    </row>
    <row r="941" spans="1:2" x14ac:dyDescent="0.25">
      <c r="A941" s="62" t="s">
        <v>1039</v>
      </c>
      <c r="B941" s="62">
        <v>2870</v>
      </c>
    </row>
    <row r="942" spans="1:2" x14ac:dyDescent="0.25">
      <c r="A942" s="62" t="s">
        <v>453</v>
      </c>
      <c r="B942" s="62">
        <v>3220</v>
      </c>
    </row>
    <row r="943" spans="1:2" x14ac:dyDescent="0.25">
      <c r="A943" s="62" t="s">
        <v>620</v>
      </c>
      <c r="B943" s="62">
        <v>43.1</v>
      </c>
    </row>
    <row r="944" spans="1:2" x14ac:dyDescent="0.25">
      <c r="A944" s="62" t="s">
        <v>1040</v>
      </c>
      <c r="B944" s="62">
        <v>44.5</v>
      </c>
    </row>
    <row r="945" spans="1:2" x14ac:dyDescent="0.25">
      <c r="A945" s="62" t="s">
        <v>621</v>
      </c>
      <c r="B945" s="62">
        <v>47.1</v>
      </c>
    </row>
    <row r="946" spans="1:2" x14ac:dyDescent="0.25">
      <c r="A946" s="62" t="s">
        <v>1041</v>
      </c>
      <c r="B946" s="62">
        <v>52.3</v>
      </c>
    </row>
    <row r="947" spans="1:2" x14ac:dyDescent="0.25">
      <c r="A947" s="62" t="s">
        <v>622</v>
      </c>
      <c r="B947" s="62">
        <v>57.3</v>
      </c>
    </row>
    <row r="948" spans="1:2" x14ac:dyDescent="0.25">
      <c r="A948" s="62" t="s">
        <v>623</v>
      </c>
      <c r="B948" s="62">
        <v>69</v>
      </c>
    </row>
    <row r="949" spans="1:2" x14ac:dyDescent="0.25">
      <c r="A949" s="62" t="s">
        <v>1042</v>
      </c>
      <c r="B949" s="62">
        <v>75.5</v>
      </c>
    </row>
    <row r="950" spans="1:2" x14ac:dyDescent="0.25">
      <c r="A950" s="62" t="s">
        <v>624</v>
      </c>
      <c r="B950" s="62">
        <v>82.7</v>
      </c>
    </row>
    <row r="951" spans="1:2" x14ac:dyDescent="0.25">
      <c r="A951" s="62" t="s">
        <v>625</v>
      </c>
      <c r="B951" s="62">
        <v>55</v>
      </c>
    </row>
    <row r="952" spans="1:2" x14ac:dyDescent="0.25">
      <c r="A952" s="62" t="s">
        <v>1043</v>
      </c>
      <c r="B952" s="62">
        <v>56.8</v>
      </c>
    </row>
    <row r="953" spans="1:2" x14ac:dyDescent="0.25">
      <c r="A953" s="62" t="s">
        <v>626</v>
      </c>
      <c r="B953" s="62">
        <v>60.3</v>
      </c>
    </row>
    <row r="954" spans="1:2" x14ac:dyDescent="0.25">
      <c r="A954" s="62" t="s">
        <v>1044</v>
      </c>
      <c r="B954" s="62">
        <v>67</v>
      </c>
    </row>
    <row r="955" spans="1:2" x14ac:dyDescent="0.25">
      <c r="A955" s="62" t="s">
        <v>627</v>
      </c>
      <c r="B955" s="62">
        <v>73.7</v>
      </c>
    </row>
    <row r="956" spans="1:2" x14ac:dyDescent="0.25">
      <c r="A956" s="62" t="s">
        <v>628</v>
      </c>
      <c r="B956" s="62">
        <v>89.5</v>
      </c>
    </row>
    <row r="957" spans="1:2" x14ac:dyDescent="0.25">
      <c r="A957" s="62" t="s">
        <v>1045</v>
      </c>
      <c r="B957" s="62">
        <v>98.5</v>
      </c>
    </row>
    <row r="958" spans="1:2" x14ac:dyDescent="0.25">
      <c r="A958" s="62" t="s">
        <v>629</v>
      </c>
      <c r="B958" s="62">
        <v>109</v>
      </c>
    </row>
    <row r="959" spans="1:2" x14ac:dyDescent="0.25">
      <c r="A959" s="62" t="s">
        <v>1046</v>
      </c>
      <c r="B959" s="62">
        <v>119</v>
      </c>
    </row>
    <row r="960" spans="1:2" x14ac:dyDescent="0.25">
      <c r="A960" s="62" t="s">
        <v>1047</v>
      </c>
      <c r="B960" s="62">
        <v>131</v>
      </c>
    </row>
    <row r="961" spans="1:2" x14ac:dyDescent="0.25">
      <c r="A961" s="62" t="s">
        <v>630</v>
      </c>
      <c r="B961" s="62">
        <v>66.900000000000006</v>
      </c>
    </row>
    <row r="962" spans="1:2" x14ac:dyDescent="0.25">
      <c r="A962" s="62" t="s">
        <v>1048</v>
      </c>
      <c r="B962" s="62">
        <v>69.099999999999994</v>
      </c>
    </row>
    <row r="963" spans="1:2" x14ac:dyDescent="0.25">
      <c r="A963" s="62" t="s">
        <v>631</v>
      </c>
      <c r="B963" s="62">
        <v>73.400000000000006</v>
      </c>
    </row>
    <row r="964" spans="1:2" x14ac:dyDescent="0.25">
      <c r="A964" s="62" t="s">
        <v>1049</v>
      </c>
      <c r="B964" s="62">
        <v>81.8</v>
      </c>
    </row>
    <row r="965" spans="1:2" x14ac:dyDescent="0.25">
      <c r="A965" s="62" t="s">
        <v>632</v>
      </c>
      <c r="B965" s="62">
        <v>90.1</v>
      </c>
    </row>
    <row r="966" spans="1:2" x14ac:dyDescent="0.25">
      <c r="A966" s="62" t="s">
        <v>633</v>
      </c>
      <c r="B966" s="62">
        <v>110</v>
      </c>
    </row>
    <row r="967" spans="1:2" x14ac:dyDescent="0.25">
      <c r="A967" s="62" t="s">
        <v>1050</v>
      </c>
      <c r="B967" s="62">
        <v>121</v>
      </c>
    </row>
    <row r="968" spans="1:2" x14ac:dyDescent="0.25">
      <c r="A968" s="62" t="s">
        <v>634</v>
      </c>
      <c r="B968" s="62">
        <v>134</v>
      </c>
    </row>
    <row r="969" spans="1:2" x14ac:dyDescent="0.25">
      <c r="A969" s="62" t="s">
        <v>1051</v>
      </c>
      <c r="B969" s="62">
        <v>149</v>
      </c>
    </row>
    <row r="970" spans="1:2" x14ac:dyDescent="0.25">
      <c r="A970" s="62" t="s">
        <v>635</v>
      </c>
      <c r="B970" s="62">
        <v>164</v>
      </c>
    </row>
    <row r="971" spans="1:2" x14ac:dyDescent="0.25">
      <c r="A971" s="62" t="s">
        <v>791</v>
      </c>
      <c r="B971" s="62">
        <v>81.400000000000006</v>
      </c>
    </row>
    <row r="972" spans="1:2" x14ac:dyDescent="0.25">
      <c r="A972" s="62" t="s">
        <v>636</v>
      </c>
      <c r="B972" s="62">
        <v>86.5</v>
      </c>
    </row>
    <row r="973" spans="1:2" x14ac:dyDescent="0.25">
      <c r="A973" s="62" t="s">
        <v>1052</v>
      </c>
      <c r="B973" s="62">
        <v>96.5</v>
      </c>
    </row>
    <row r="974" spans="1:2" x14ac:dyDescent="0.25">
      <c r="A974" s="62" t="s">
        <v>637</v>
      </c>
      <c r="B974" s="62">
        <v>107</v>
      </c>
    </row>
    <row r="975" spans="1:2" x14ac:dyDescent="0.25">
      <c r="A975" s="62" t="s">
        <v>638</v>
      </c>
      <c r="B975" s="62">
        <v>130</v>
      </c>
    </row>
    <row r="976" spans="1:2" x14ac:dyDescent="0.25">
      <c r="A976" s="62" t="s">
        <v>1053</v>
      </c>
      <c r="B976" s="62">
        <v>144</v>
      </c>
    </row>
    <row r="977" spans="1:2" x14ac:dyDescent="0.25">
      <c r="A977" s="62" t="s">
        <v>639</v>
      </c>
      <c r="B977" s="62">
        <v>160</v>
      </c>
    </row>
    <row r="978" spans="1:2" x14ac:dyDescent="0.25">
      <c r="A978" s="62" t="s">
        <v>1054</v>
      </c>
      <c r="B978" s="62">
        <v>177</v>
      </c>
    </row>
    <row r="979" spans="1:2" x14ac:dyDescent="0.25">
      <c r="A979" s="62" t="s">
        <v>640</v>
      </c>
      <c r="B979" s="62">
        <v>197</v>
      </c>
    </row>
    <row r="980" spans="1:2" x14ac:dyDescent="0.25">
      <c r="A980" s="62" t="s">
        <v>1055</v>
      </c>
      <c r="B980" s="62">
        <v>212</v>
      </c>
    </row>
    <row r="981" spans="1:2" x14ac:dyDescent="0.25">
      <c r="A981" s="62" t="s">
        <v>641</v>
      </c>
      <c r="B981" s="62">
        <v>99.6</v>
      </c>
    </row>
    <row r="982" spans="1:2" x14ac:dyDescent="0.25">
      <c r="A982" s="62" t="s">
        <v>1056</v>
      </c>
      <c r="B982" s="62">
        <v>112</v>
      </c>
    </row>
    <row r="983" spans="1:2" x14ac:dyDescent="0.25">
      <c r="A983" s="62" t="s">
        <v>642</v>
      </c>
      <c r="B983" s="62">
        <v>123</v>
      </c>
    </row>
    <row r="984" spans="1:2" x14ac:dyDescent="0.25">
      <c r="A984" s="62" t="s">
        <v>643</v>
      </c>
      <c r="B984" s="62">
        <v>151</v>
      </c>
    </row>
    <row r="985" spans="1:2" x14ac:dyDescent="0.25">
      <c r="A985" s="62" t="s">
        <v>1057</v>
      </c>
      <c r="B985" s="62">
        <v>167</v>
      </c>
    </row>
    <row r="986" spans="1:2" x14ac:dyDescent="0.25">
      <c r="A986" s="62" t="s">
        <v>644</v>
      </c>
      <c r="B986" s="62">
        <v>185</v>
      </c>
    </row>
    <row r="987" spans="1:2" x14ac:dyDescent="0.25">
      <c r="A987" s="62" t="s">
        <v>1058</v>
      </c>
      <c r="B987" s="62">
        <v>207</v>
      </c>
    </row>
    <row r="988" spans="1:2" x14ac:dyDescent="0.25">
      <c r="A988" s="62" t="s">
        <v>645</v>
      </c>
      <c r="B988" s="62">
        <v>230</v>
      </c>
    </row>
    <row r="989" spans="1:2" x14ac:dyDescent="0.25">
      <c r="A989" s="62" t="s">
        <v>1059</v>
      </c>
      <c r="B989" s="62">
        <v>248</v>
      </c>
    </row>
    <row r="990" spans="1:2" x14ac:dyDescent="0.25">
      <c r="A990" s="62" t="s">
        <v>646</v>
      </c>
      <c r="B990" s="62">
        <v>276</v>
      </c>
    </row>
    <row r="991" spans="1:2" x14ac:dyDescent="0.25">
      <c r="A991" s="62" t="s">
        <v>792</v>
      </c>
      <c r="B991" s="62">
        <v>126</v>
      </c>
    </row>
    <row r="992" spans="1:2" x14ac:dyDescent="0.25">
      <c r="A992" s="62" t="s">
        <v>647</v>
      </c>
      <c r="B992" s="62">
        <v>139</v>
      </c>
    </row>
    <row r="993" spans="1:2" x14ac:dyDescent="0.25">
      <c r="A993" s="62" t="s">
        <v>648</v>
      </c>
      <c r="B993" s="62">
        <v>171</v>
      </c>
    </row>
    <row r="994" spans="1:2" x14ac:dyDescent="0.25">
      <c r="A994" s="62" t="s">
        <v>1060</v>
      </c>
      <c r="B994" s="62">
        <v>191</v>
      </c>
    </row>
    <row r="995" spans="1:2" x14ac:dyDescent="0.25">
      <c r="A995" s="62" t="s">
        <v>649</v>
      </c>
      <c r="B995" s="62">
        <v>212</v>
      </c>
    </row>
    <row r="996" spans="1:2" x14ac:dyDescent="0.25">
      <c r="A996" s="62" t="s">
        <v>1061</v>
      </c>
      <c r="B996" s="62">
        <v>236</v>
      </c>
    </row>
    <row r="997" spans="1:2" x14ac:dyDescent="0.25">
      <c r="A997" s="62" t="s">
        <v>650</v>
      </c>
      <c r="B997" s="62">
        <v>262</v>
      </c>
    </row>
    <row r="998" spans="1:2" x14ac:dyDescent="0.25">
      <c r="A998" s="62" t="s">
        <v>1062</v>
      </c>
      <c r="B998" s="62">
        <v>285</v>
      </c>
    </row>
    <row r="999" spans="1:2" x14ac:dyDescent="0.25">
      <c r="A999" s="62" t="s">
        <v>651</v>
      </c>
      <c r="B999" s="62">
        <v>317</v>
      </c>
    </row>
    <row r="1000" spans="1:2" x14ac:dyDescent="0.25">
      <c r="A1000" s="62" t="s">
        <v>793</v>
      </c>
      <c r="B1000" s="62">
        <v>140</v>
      </c>
    </row>
    <row r="1001" spans="1:2" x14ac:dyDescent="0.25">
      <c r="A1001" s="62" t="s">
        <v>652</v>
      </c>
      <c r="B1001" s="62">
        <v>156</v>
      </c>
    </row>
    <row r="1002" spans="1:2" x14ac:dyDescent="0.25">
      <c r="A1002" s="62" t="s">
        <v>653</v>
      </c>
      <c r="B1002" s="62">
        <v>192</v>
      </c>
    </row>
    <row r="1003" spans="1:2" x14ac:dyDescent="0.25">
      <c r="A1003" s="62" t="s">
        <v>1063</v>
      </c>
      <c r="B1003" s="62">
        <v>213</v>
      </c>
    </row>
    <row r="1004" spans="1:2" x14ac:dyDescent="0.25">
      <c r="A1004" s="62" t="s">
        <v>654</v>
      </c>
      <c r="B1004" s="62">
        <v>238</v>
      </c>
    </row>
    <row r="1005" spans="1:2" x14ac:dyDescent="0.25">
      <c r="A1005" s="62" t="s">
        <v>1064</v>
      </c>
      <c r="B1005" s="62">
        <v>264</v>
      </c>
    </row>
    <row r="1006" spans="1:2" x14ac:dyDescent="0.25">
      <c r="A1006" s="62" t="s">
        <v>655</v>
      </c>
      <c r="B1006" s="62">
        <v>295</v>
      </c>
    </row>
    <row r="1007" spans="1:2" x14ac:dyDescent="0.25">
      <c r="A1007" s="62" t="s">
        <v>1065</v>
      </c>
      <c r="B1007" s="62">
        <v>321</v>
      </c>
    </row>
    <row r="1008" spans="1:2" x14ac:dyDescent="0.25">
      <c r="A1008" s="62" t="s">
        <v>656</v>
      </c>
      <c r="B1008" s="62">
        <v>358</v>
      </c>
    </row>
    <row r="1009" spans="1:2" x14ac:dyDescent="0.25">
      <c r="A1009" s="62" t="s">
        <v>794</v>
      </c>
      <c r="B1009" s="62">
        <v>189</v>
      </c>
    </row>
    <row r="1010" spans="1:2" x14ac:dyDescent="0.25">
      <c r="A1010" s="62" t="s">
        <v>657</v>
      </c>
      <c r="B1010" s="62">
        <v>233</v>
      </c>
    </row>
    <row r="1011" spans="1:2" x14ac:dyDescent="0.25">
      <c r="A1011" s="62" t="s">
        <v>1066</v>
      </c>
      <c r="B1011" s="62">
        <v>259</v>
      </c>
    </row>
    <row r="1012" spans="1:2" x14ac:dyDescent="0.25">
      <c r="A1012" s="62" t="s">
        <v>658</v>
      </c>
      <c r="B1012" s="62">
        <v>289</v>
      </c>
    </row>
    <row r="1013" spans="1:2" x14ac:dyDescent="0.25">
      <c r="A1013" s="62" t="s">
        <v>1067</v>
      </c>
      <c r="B1013" s="62">
        <v>323</v>
      </c>
    </row>
    <row r="1014" spans="1:2" x14ac:dyDescent="0.25">
      <c r="A1014" s="62" t="s">
        <v>659</v>
      </c>
      <c r="B1014" s="62">
        <v>361</v>
      </c>
    </row>
    <row r="1015" spans="1:2" x14ac:dyDescent="0.25">
      <c r="A1015" s="62" t="s">
        <v>1068</v>
      </c>
      <c r="B1015" s="62">
        <v>392</v>
      </c>
    </row>
    <row r="1016" spans="1:2" x14ac:dyDescent="0.25">
      <c r="A1016" s="62" t="s">
        <v>660</v>
      </c>
      <c r="B1016" s="62">
        <v>440</v>
      </c>
    </row>
    <row r="1017" spans="1:2" x14ac:dyDescent="0.25">
      <c r="A1017" s="62" t="s">
        <v>1069</v>
      </c>
      <c r="B1017" s="62">
        <v>479</v>
      </c>
    </row>
    <row r="1018" spans="1:2" x14ac:dyDescent="0.25">
      <c r="A1018" s="62" t="s">
        <v>661</v>
      </c>
      <c r="B1018" s="62">
        <v>534</v>
      </c>
    </row>
    <row r="1019" spans="1:2" x14ac:dyDescent="0.25">
      <c r="A1019" s="62" t="s">
        <v>662</v>
      </c>
      <c r="B1019" s="62">
        <v>274</v>
      </c>
    </row>
    <row r="1020" spans="1:2" x14ac:dyDescent="0.25">
      <c r="A1020" s="62" t="s">
        <v>1070</v>
      </c>
      <c r="B1020" s="62">
        <v>305</v>
      </c>
    </row>
    <row r="1021" spans="1:2" x14ac:dyDescent="0.25">
      <c r="A1021" s="62" t="s">
        <v>663</v>
      </c>
      <c r="B1021" s="62">
        <v>341</v>
      </c>
    </row>
    <row r="1022" spans="1:2" x14ac:dyDescent="0.25">
      <c r="A1022" s="62" t="s">
        <v>1071</v>
      </c>
      <c r="B1022" s="62">
        <v>381</v>
      </c>
    </row>
    <row r="1023" spans="1:2" x14ac:dyDescent="0.25">
      <c r="A1023" s="62" t="s">
        <v>664</v>
      </c>
      <c r="B1023" s="62">
        <v>426</v>
      </c>
    </row>
    <row r="1024" spans="1:2" x14ac:dyDescent="0.25">
      <c r="A1024" s="62" t="s">
        <v>1072</v>
      </c>
      <c r="B1024" s="62">
        <v>465</v>
      </c>
    </row>
    <row r="1025" spans="1:2" x14ac:dyDescent="0.25">
      <c r="A1025" s="62" t="s">
        <v>665</v>
      </c>
      <c r="B1025" s="62">
        <v>522</v>
      </c>
    </row>
    <row r="1026" spans="1:2" x14ac:dyDescent="0.25">
      <c r="A1026" s="62" t="s">
        <v>1073</v>
      </c>
      <c r="B1026" s="62">
        <v>569</v>
      </c>
    </row>
    <row r="1027" spans="1:2" x14ac:dyDescent="0.25">
      <c r="A1027" s="62" t="s">
        <v>666</v>
      </c>
      <c r="B1027" s="62">
        <v>636</v>
      </c>
    </row>
    <row r="1028" spans="1:2" x14ac:dyDescent="0.25">
      <c r="A1028" s="62" t="s">
        <v>1074</v>
      </c>
      <c r="B1028" s="62">
        <v>710</v>
      </c>
    </row>
    <row r="1029" spans="1:2" x14ac:dyDescent="0.25">
      <c r="A1029" s="62" t="s">
        <v>667</v>
      </c>
      <c r="B1029" s="62">
        <v>785</v>
      </c>
    </row>
    <row r="1030" spans="1:2" x14ac:dyDescent="0.25">
      <c r="A1030" s="62" t="s">
        <v>668</v>
      </c>
      <c r="B1030" s="62">
        <v>294</v>
      </c>
    </row>
    <row r="1031" spans="1:2" x14ac:dyDescent="0.25">
      <c r="A1031" s="62" t="s">
        <v>1075</v>
      </c>
      <c r="B1031" s="62">
        <v>328</v>
      </c>
    </row>
    <row r="1032" spans="1:2" x14ac:dyDescent="0.25">
      <c r="A1032" s="62" t="s">
        <v>669</v>
      </c>
      <c r="B1032" s="62">
        <v>367</v>
      </c>
    </row>
    <row r="1033" spans="1:2" x14ac:dyDescent="0.25">
      <c r="A1033" s="62" t="s">
        <v>1076</v>
      </c>
      <c r="B1033" s="62">
        <v>410</v>
      </c>
    </row>
    <row r="1034" spans="1:2" x14ac:dyDescent="0.25">
      <c r="A1034" s="62" t="s">
        <v>670</v>
      </c>
      <c r="B1034" s="62">
        <v>459</v>
      </c>
    </row>
    <row r="1035" spans="1:2" x14ac:dyDescent="0.25">
      <c r="A1035" s="62" t="s">
        <v>1077</v>
      </c>
      <c r="B1035" s="62">
        <v>501</v>
      </c>
    </row>
    <row r="1036" spans="1:2" x14ac:dyDescent="0.25">
      <c r="A1036" s="62" t="s">
        <v>671</v>
      </c>
      <c r="B1036" s="62">
        <v>563</v>
      </c>
    </row>
    <row r="1037" spans="1:2" x14ac:dyDescent="0.25">
      <c r="A1037" s="62" t="s">
        <v>1078</v>
      </c>
      <c r="B1037" s="62">
        <v>614</v>
      </c>
    </row>
    <row r="1038" spans="1:2" x14ac:dyDescent="0.25">
      <c r="A1038" s="62" t="s">
        <v>672</v>
      </c>
      <c r="B1038" s="62">
        <v>688</v>
      </c>
    </row>
    <row r="1039" spans="1:2" x14ac:dyDescent="0.25">
      <c r="A1039" s="62" t="s">
        <v>1079</v>
      </c>
      <c r="B1039" s="62">
        <v>769</v>
      </c>
    </row>
    <row r="1040" spans="1:2" x14ac:dyDescent="0.25">
      <c r="A1040" s="62" t="s">
        <v>673</v>
      </c>
      <c r="B1040" s="62">
        <v>851</v>
      </c>
    </row>
    <row r="1041" spans="1:2" x14ac:dyDescent="0.25">
      <c r="A1041" s="62" t="s">
        <v>674</v>
      </c>
      <c r="B1041" s="62">
        <v>315</v>
      </c>
    </row>
    <row r="1042" spans="1:2" x14ac:dyDescent="0.25">
      <c r="A1042" s="62" t="s">
        <v>1080</v>
      </c>
      <c r="B1042" s="62">
        <v>350</v>
      </c>
    </row>
    <row r="1043" spans="1:2" x14ac:dyDescent="0.25">
      <c r="A1043" s="62" t="s">
        <v>675</v>
      </c>
      <c r="B1043" s="62">
        <v>392</v>
      </c>
    </row>
    <row r="1044" spans="1:2" x14ac:dyDescent="0.25">
      <c r="A1044" s="62" t="s">
        <v>1081</v>
      </c>
      <c r="B1044" s="62">
        <v>440</v>
      </c>
    </row>
    <row r="1045" spans="1:2" x14ac:dyDescent="0.25">
      <c r="A1045" s="62" t="s">
        <v>676</v>
      </c>
      <c r="B1045" s="62">
        <v>492</v>
      </c>
    </row>
    <row r="1046" spans="1:2" x14ac:dyDescent="0.25">
      <c r="A1046" s="62" t="s">
        <v>1082</v>
      </c>
      <c r="B1046" s="62">
        <v>537</v>
      </c>
    </row>
    <row r="1047" spans="1:2" x14ac:dyDescent="0.25">
      <c r="A1047" s="62" t="s">
        <v>677</v>
      </c>
      <c r="B1047" s="62">
        <v>604</v>
      </c>
    </row>
    <row r="1048" spans="1:2" x14ac:dyDescent="0.25">
      <c r="A1048" s="62" t="s">
        <v>1083</v>
      </c>
      <c r="B1048" s="62">
        <v>659</v>
      </c>
    </row>
    <row r="1049" spans="1:2" x14ac:dyDescent="0.25">
      <c r="A1049" s="62" t="s">
        <v>678</v>
      </c>
      <c r="B1049" s="62">
        <v>739</v>
      </c>
    </row>
    <row r="1050" spans="1:2" x14ac:dyDescent="0.25">
      <c r="A1050" s="62" t="s">
        <v>1084</v>
      </c>
      <c r="B1050" s="62">
        <v>827</v>
      </c>
    </row>
    <row r="1051" spans="1:2" x14ac:dyDescent="0.25">
      <c r="A1051" s="62" t="s">
        <v>679</v>
      </c>
      <c r="B1051" s="62">
        <v>916</v>
      </c>
    </row>
    <row r="1052" spans="1:2" x14ac:dyDescent="0.25">
      <c r="A1052" s="62" t="s">
        <v>680</v>
      </c>
      <c r="B1052" s="62">
        <v>444</v>
      </c>
    </row>
    <row r="1053" spans="1:2" x14ac:dyDescent="0.25">
      <c r="A1053" s="62" t="s">
        <v>1085</v>
      </c>
      <c r="B1053" s="62">
        <v>498</v>
      </c>
    </row>
    <row r="1054" spans="1:2" x14ac:dyDescent="0.25">
      <c r="A1054" s="62" t="s">
        <v>681</v>
      </c>
      <c r="B1054" s="62">
        <v>557</v>
      </c>
    </row>
    <row r="1055" spans="1:2" x14ac:dyDescent="0.25">
      <c r="A1055" s="62" t="s">
        <v>1086</v>
      </c>
      <c r="B1055" s="62">
        <v>609</v>
      </c>
    </row>
    <row r="1056" spans="1:2" x14ac:dyDescent="0.25">
      <c r="A1056" s="62" t="s">
        <v>682</v>
      </c>
      <c r="B1056" s="62">
        <v>686</v>
      </c>
    </row>
    <row r="1057" spans="1:2" x14ac:dyDescent="0.25">
      <c r="A1057" s="62" t="s">
        <v>1087</v>
      </c>
      <c r="B1057" s="62">
        <v>749</v>
      </c>
    </row>
    <row r="1058" spans="1:2" x14ac:dyDescent="0.25">
      <c r="A1058" s="62" t="s">
        <v>683</v>
      </c>
      <c r="B1058" s="62">
        <v>841</v>
      </c>
    </row>
    <row r="1059" spans="1:2" x14ac:dyDescent="0.25">
      <c r="A1059" s="62" t="s">
        <v>1088</v>
      </c>
      <c r="B1059" s="62">
        <v>943</v>
      </c>
    </row>
    <row r="1060" spans="1:2" x14ac:dyDescent="0.25">
      <c r="A1060" s="62" t="s">
        <v>684</v>
      </c>
      <c r="B1060" s="62">
        <v>1040</v>
      </c>
    </row>
    <row r="1061" spans="1:2" x14ac:dyDescent="0.25">
      <c r="A1061" s="62" t="s">
        <v>702</v>
      </c>
      <c r="B1061" s="62">
        <v>397</v>
      </c>
    </row>
    <row r="1062" spans="1:2" x14ac:dyDescent="0.25">
      <c r="A1062" s="62" t="s">
        <v>1089</v>
      </c>
      <c r="B1062" s="62">
        <v>443</v>
      </c>
    </row>
    <row r="1063" spans="1:2" x14ac:dyDescent="0.25">
      <c r="A1063" s="62" t="s">
        <v>685</v>
      </c>
      <c r="B1063" s="62">
        <v>496</v>
      </c>
    </row>
    <row r="1064" spans="1:2" x14ac:dyDescent="0.25">
      <c r="A1064" s="62" t="s">
        <v>1090</v>
      </c>
      <c r="B1064" s="62">
        <v>555</v>
      </c>
    </row>
    <row r="1065" spans="1:2" x14ac:dyDescent="0.25">
      <c r="A1065" s="62" t="s">
        <v>686</v>
      </c>
      <c r="B1065" s="62">
        <v>623</v>
      </c>
    </row>
    <row r="1066" spans="1:2" x14ac:dyDescent="0.25">
      <c r="A1066" s="62" t="s">
        <v>1091</v>
      </c>
      <c r="B1066" s="62">
        <v>681</v>
      </c>
    </row>
    <row r="1067" spans="1:2" x14ac:dyDescent="0.25">
      <c r="A1067" s="62" t="s">
        <v>687</v>
      </c>
      <c r="B1067" s="62">
        <v>768</v>
      </c>
    </row>
    <row r="1068" spans="1:2" x14ac:dyDescent="0.25">
      <c r="A1068" s="62" t="s">
        <v>1092</v>
      </c>
      <c r="B1068" s="62">
        <v>839</v>
      </c>
    </row>
    <row r="1069" spans="1:2" x14ac:dyDescent="0.25">
      <c r="A1069" s="62" t="s">
        <v>688</v>
      </c>
      <c r="B1069" s="62">
        <v>944</v>
      </c>
    </row>
    <row r="1070" spans="1:2" x14ac:dyDescent="0.25">
      <c r="A1070" s="62" t="s">
        <v>1093</v>
      </c>
      <c r="B1070" s="62">
        <v>1060</v>
      </c>
    </row>
    <row r="1071" spans="1:2" x14ac:dyDescent="0.25">
      <c r="A1071" s="62" t="s">
        <v>689</v>
      </c>
      <c r="B1071" s="62">
        <v>1180</v>
      </c>
    </row>
    <row r="1072" spans="1:2" x14ac:dyDescent="0.25">
      <c r="A1072" s="62" t="s">
        <v>795</v>
      </c>
      <c r="B1072" s="62">
        <v>689</v>
      </c>
    </row>
    <row r="1073" spans="1:2" x14ac:dyDescent="0.25">
      <c r="A1073" s="62" t="s">
        <v>1094</v>
      </c>
      <c r="B1073" s="62">
        <v>753</v>
      </c>
    </row>
    <row r="1074" spans="1:2" x14ac:dyDescent="0.25">
      <c r="A1074" s="62" t="s">
        <v>1095</v>
      </c>
      <c r="B1074" s="62">
        <v>850</v>
      </c>
    </row>
    <row r="1075" spans="1:2" x14ac:dyDescent="0.25">
      <c r="A1075" s="62" t="s">
        <v>1096</v>
      </c>
      <c r="B1075" s="62">
        <v>929</v>
      </c>
    </row>
    <row r="1076" spans="1:2" x14ac:dyDescent="0.25">
      <c r="A1076" s="62" t="s">
        <v>1097</v>
      </c>
      <c r="B1076" s="62">
        <v>1040</v>
      </c>
    </row>
    <row r="1077" spans="1:2" x14ac:dyDescent="0.25">
      <c r="A1077" s="62" t="s">
        <v>1098</v>
      </c>
      <c r="B1077" s="62">
        <v>1180</v>
      </c>
    </row>
    <row r="1078" spans="1:2" x14ac:dyDescent="0.25">
      <c r="A1078" s="62" t="s">
        <v>1099</v>
      </c>
      <c r="B1078" s="62">
        <v>1310</v>
      </c>
    </row>
    <row r="1079" spans="1:2" x14ac:dyDescent="0.25">
      <c r="A1079" s="62" t="s">
        <v>796</v>
      </c>
      <c r="B1079" s="62">
        <v>499</v>
      </c>
    </row>
    <row r="1080" spans="1:2" x14ac:dyDescent="0.25">
      <c r="A1080" s="62" t="s">
        <v>1100</v>
      </c>
      <c r="B1080" s="62">
        <v>557</v>
      </c>
    </row>
    <row r="1081" spans="1:2" x14ac:dyDescent="0.25">
      <c r="A1081" s="62" t="s">
        <v>703</v>
      </c>
      <c r="B1081" s="62">
        <v>625</v>
      </c>
    </row>
    <row r="1082" spans="1:2" x14ac:dyDescent="0.25">
      <c r="A1082" s="62" t="s">
        <v>1101</v>
      </c>
      <c r="B1082" s="62">
        <v>701</v>
      </c>
    </row>
    <row r="1083" spans="1:2" x14ac:dyDescent="0.25">
      <c r="A1083" s="62" t="s">
        <v>690</v>
      </c>
      <c r="B1083" s="62">
        <v>787</v>
      </c>
    </row>
    <row r="1084" spans="1:2" x14ac:dyDescent="0.25">
      <c r="A1084" s="62" t="s">
        <v>1102</v>
      </c>
      <c r="B1084" s="62">
        <v>862</v>
      </c>
    </row>
    <row r="1085" spans="1:2" x14ac:dyDescent="0.25">
      <c r="A1085" s="62" t="s">
        <v>691</v>
      </c>
      <c r="B1085" s="62">
        <v>973</v>
      </c>
    </row>
    <row r="1086" spans="1:2" x14ac:dyDescent="0.25">
      <c r="A1086" s="62" t="s">
        <v>1103</v>
      </c>
      <c r="B1086" s="62">
        <v>1070</v>
      </c>
    </row>
    <row r="1087" spans="1:2" x14ac:dyDescent="0.25">
      <c r="A1087" s="62" t="s">
        <v>692</v>
      </c>
      <c r="B1087" s="62">
        <v>1200</v>
      </c>
    </row>
    <row r="1088" spans="1:2" x14ac:dyDescent="0.25">
      <c r="A1088" s="62" t="s">
        <v>1104</v>
      </c>
      <c r="B1088" s="62">
        <v>1350</v>
      </c>
    </row>
    <row r="1089" spans="1:2" x14ac:dyDescent="0.25">
      <c r="A1089" s="62" t="s">
        <v>693</v>
      </c>
      <c r="B1089" s="62">
        <v>1510</v>
      </c>
    </row>
    <row r="1090" spans="1:2" x14ac:dyDescent="0.25">
      <c r="A1090" s="62" t="s">
        <v>797</v>
      </c>
      <c r="B1090" s="62">
        <v>731</v>
      </c>
    </row>
    <row r="1091" spans="1:2" x14ac:dyDescent="0.25">
      <c r="A1091" s="62" t="s">
        <v>1105</v>
      </c>
      <c r="B1091" s="62">
        <v>820</v>
      </c>
    </row>
    <row r="1092" spans="1:2" x14ac:dyDescent="0.25">
      <c r="A1092" s="62" t="s">
        <v>1106</v>
      </c>
      <c r="B1092" s="62">
        <v>898</v>
      </c>
    </row>
    <row r="1093" spans="1:2" x14ac:dyDescent="0.25">
      <c r="A1093" s="62" t="s">
        <v>1107</v>
      </c>
      <c r="B1093" s="62">
        <v>1010</v>
      </c>
    </row>
    <row r="1094" spans="1:2" x14ac:dyDescent="0.25">
      <c r="A1094" s="62" t="s">
        <v>1108</v>
      </c>
      <c r="B1094" s="62">
        <v>1110</v>
      </c>
    </row>
    <row r="1095" spans="1:2" x14ac:dyDescent="0.25">
      <c r="A1095" s="62" t="s">
        <v>1109</v>
      </c>
      <c r="B1095" s="62">
        <v>1250</v>
      </c>
    </row>
    <row r="1096" spans="1:2" x14ac:dyDescent="0.25">
      <c r="A1096" s="62" t="s">
        <v>1110</v>
      </c>
      <c r="B1096" s="62">
        <v>1400</v>
      </c>
    </row>
    <row r="1097" spans="1:2" x14ac:dyDescent="0.25">
      <c r="A1097" s="62" t="s">
        <v>1111</v>
      </c>
      <c r="B1097" s="62">
        <v>1570</v>
      </c>
    </row>
    <row r="1098" spans="1:2" x14ac:dyDescent="0.25">
      <c r="A1098" s="62" t="s">
        <v>704</v>
      </c>
      <c r="B1098" s="62">
        <v>754</v>
      </c>
    </row>
    <row r="1099" spans="1:2" x14ac:dyDescent="0.25">
      <c r="A1099" s="62" t="s">
        <v>1112</v>
      </c>
      <c r="B1099" s="62">
        <v>846</v>
      </c>
    </row>
    <row r="1100" spans="1:2" x14ac:dyDescent="0.25">
      <c r="A1100" s="62" t="s">
        <v>705</v>
      </c>
      <c r="B1100" s="62">
        <v>951</v>
      </c>
    </row>
    <row r="1101" spans="1:2" x14ac:dyDescent="0.25">
      <c r="A1101" s="62" t="s">
        <v>1113</v>
      </c>
      <c r="B1101" s="62">
        <v>1040</v>
      </c>
    </row>
    <row r="1102" spans="1:2" x14ac:dyDescent="0.25">
      <c r="A1102" s="62" t="s">
        <v>694</v>
      </c>
      <c r="B1102" s="62">
        <v>1180</v>
      </c>
    </row>
    <row r="1103" spans="1:2" x14ac:dyDescent="0.25">
      <c r="A1103" s="62" t="s">
        <v>1114</v>
      </c>
      <c r="B1103" s="62">
        <v>1290</v>
      </c>
    </row>
    <row r="1104" spans="1:2" x14ac:dyDescent="0.25">
      <c r="A1104" s="62" t="s">
        <v>695</v>
      </c>
      <c r="B1104" s="62">
        <v>1460</v>
      </c>
    </row>
    <row r="1105" spans="1:2" x14ac:dyDescent="0.25">
      <c r="A1105" s="62" t="s">
        <v>1115</v>
      </c>
      <c r="B1105" s="62">
        <v>1640</v>
      </c>
    </row>
    <row r="1106" spans="1:2" x14ac:dyDescent="0.25">
      <c r="A1106" s="62" t="s">
        <v>696</v>
      </c>
      <c r="B1106" s="62">
        <v>1830</v>
      </c>
    </row>
    <row r="1107" spans="1:2" x14ac:dyDescent="0.25">
      <c r="A1107" s="62" t="s">
        <v>706</v>
      </c>
      <c r="B1107" s="62">
        <v>1120</v>
      </c>
    </row>
    <row r="1108" spans="1:2" x14ac:dyDescent="0.25">
      <c r="A1108" s="62" t="s">
        <v>1116</v>
      </c>
      <c r="B1108" s="62">
        <v>1220</v>
      </c>
    </row>
    <row r="1109" spans="1:2" x14ac:dyDescent="0.25">
      <c r="A1109" s="62" t="s">
        <v>697</v>
      </c>
      <c r="B1109" s="62">
        <v>1380</v>
      </c>
    </row>
    <row r="1110" spans="1:2" x14ac:dyDescent="0.25">
      <c r="A1110" s="62" t="s">
        <v>1117</v>
      </c>
      <c r="B1110" s="62">
        <v>1520</v>
      </c>
    </row>
    <row r="1111" spans="1:2" x14ac:dyDescent="0.25">
      <c r="A1111" s="62" t="s">
        <v>698</v>
      </c>
      <c r="B1111" s="62">
        <v>1710</v>
      </c>
    </row>
    <row r="1112" spans="1:2" x14ac:dyDescent="0.25">
      <c r="A1112" s="62" t="s">
        <v>1118</v>
      </c>
      <c r="B1112" s="62">
        <v>1940</v>
      </c>
    </row>
    <row r="1113" spans="1:2" x14ac:dyDescent="0.25">
      <c r="A1113" s="62" t="s">
        <v>699</v>
      </c>
      <c r="B1113" s="62">
        <v>2160</v>
      </c>
    </row>
    <row r="1114" spans="1:2" x14ac:dyDescent="0.25">
      <c r="A1114" s="62" t="s">
        <v>707</v>
      </c>
      <c r="B1114" s="62">
        <v>1280</v>
      </c>
    </row>
    <row r="1115" spans="1:2" x14ac:dyDescent="0.25">
      <c r="A1115" s="62" t="s">
        <v>1119</v>
      </c>
      <c r="B1115" s="62">
        <v>1400</v>
      </c>
    </row>
    <row r="1116" spans="1:2" x14ac:dyDescent="0.25">
      <c r="A1116" s="62" t="s">
        <v>708</v>
      </c>
      <c r="B1116" s="62">
        <v>1590</v>
      </c>
    </row>
    <row r="1117" spans="1:2" x14ac:dyDescent="0.25">
      <c r="A1117" s="62" t="s">
        <v>1120</v>
      </c>
      <c r="B1117" s="62">
        <v>1740</v>
      </c>
    </row>
    <row r="1118" spans="1:2" x14ac:dyDescent="0.25">
      <c r="A1118" s="62" t="s">
        <v>700</v>
      </c>
      <c r="B1118" s="62">
        <v>1970</v>
      </c>
    </row>
    <row r="1119" spans="1:2" x14ac:dyDescent="0.25">
      <c r="A1119" s="62" t="s">
        <v>1121</v>
      </c>
      <c r="B1119" s="62">
        <v>2220</v>
      </c>
    </row>
    <row r="1120" spans="1:2" x14ac:dyDescent="0.25">
      <c r="A1120" s="62" t="s">
        <v>701</v>
      </c>
      <c r="B1120" s="62">
        <v>2490</v>
      </c>
    </row>
  </sheetData>
  <sortState ref="A2:B203">
    <sortCondition ref="A2:A20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HEA</vt:lpstr>
      <vt:lpstr>Sheet4</vt:lpstr>
      <vt:lpstr>HEB HEM HEC</vt:lpstr>
      <vt:lpstr>IPE</vt:lpstr>
      <vt:lpstr>UPE UPN UB UC UBP PFC</vt:lpstr>
      <vt:lpstr>Equal L</vt:lpstr>
      <vt:lpstr>Hollow</vt:lpstr>
      <vt:lpstr>M.Rd</vt:lpstr>
      <vt:lpstr>V.Rd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Marcis</dc:creator>
  <cp:lastModifiedBy>Marcis</cp:lastModifiedBy>
  <dcterms:created xsi:type="dcterms:W3CDTF">2019-01-05T12:00:18Z</dcterms:created>
  <dcterms:modified xsi:type="dcterms:W3CDTF">2019-01-08T20:40:56Z</dcterms:modified>
</cp:coreProperties>
</file>